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charts/chart2.xml" ContentType="application/vnd.openxmlformats-officedocument.drawingml.chart+xml"/>
  <Override PartName="/xl/charts/chart3.xml" ContentType="application/vnd.openxmlformats-officedocument.drawingml.char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120" yWindow="45" windowWidth="15135" windowHeight="8130" tabRatio="961" firstSheet="6" activeTab="24"/>
  </bookViews>
  <sheets>
    <sheet name="tanulasi minta" sheetId="1" r:id="rId1"/>
    <sheet name="google" sheetId="2" r:id="rId2"/>
    <sheet name="coco" sheetId="6" r:id="rId3"/>
    <sheet name="coco2" sheetId="7" r:id="rId4"/>
    <sheet name="coco3" sheetId="8" r:id="rId5"/>
    <sheet name="new_old" sheetId="9" r:id="rId6"/>
    <sheet name="coco4" sheetId="11" r:id="rId7"/>
    <sheet name="coco5" sheetId="12" r:id="rId8"/>
    <sheet name="coco6" sheetId="13" r:id="rId9"/>
    <sheet name="coco7" sheetId="14" r:id="rId10"/>
    <sheet name="coco8" sheetId="15" r:id="rId11"/>
    <sheet name="coco9" sheetId="16" r:id="rId12"/>
    <sheet name="coco10" sheetId="19" r:id="rId13"/>
    <sheet name="coco11" sheetId="20" r:id="rId14"/>
    <sheet name="coco12" sheetId="21" r:id="rId15"/>
    <sheet name="coco13" sheetId="22" r:id="rId16"/>
    <sheet name="coco14" sheetId="23" r:id="rId17"/>
    <sheet name="coco15" sheetId="24" r:id="rId18"/>
    <sheet name="coco16" sheetId="25" r:id="rId19"/>
    <sheet name="coco17" sheetId="26" r:id="rId20"/>
    <sheet name="coco18" sheetId="27" r:id="rId21"/>
    <sheet name="coco19" sheetId="28" r:id="rId22"/>
    <sheet name="coco20" sheetId="29" r:id="rId23"/>
    <sheet name="coco21" sheetId="30" r:id="rId24"/>
    <sheet name="mellekletek" sheetId="31" r:id="rId25"/>
  </sheets>
  <definedNames>
    <definedName name="_xlnm._FilterDatabase" localSheetId="12" hidden="1">coco10!$A$163:$AU$193</definedName>
    <definedName name="_xlnm._FilterDatabase" localSheetId="13" hidden="1">coco11!$A$163:$AP$193</definedName>
    <definedName name="_xlnm._FilterDatabase" localSheetId="14" hidden="1">coco12!$A$163:$AK$193</definedName>
    <definedName name="_xlnm._FilterDatabase" localSheetId="15" hidden="1">coco13!$A$163:$AG$193</definedName>
    <definedName name="_xlnm._FilterDatabase" localSheetId="21" hidden="1">coco19!$B$163:$Q$192</definedName>
    <definedName name="_xlnm._FilterDatabase" localSheetId="22" hidden="1">coco20!$B$163:$P$163</definedName>
    <definedName name="_xlnm._FilterDatabase" localSheetId="23" hidden="1">coco21!$B$163:$O$163</definedName>
    <definedName name="_xlnm._FilterDatabase" localSheetId="9" hidden="1">coco7!$A$163:$BS$193</definedName>
    <definedName name="_xlnm._FilterDatabase" localSheetId="10" hidden="1">coco8!$A$162:$BI$162</definedName>
    <definedName name="_xlnm._FilterDatabase" localSheetId="11" hidden="1">coco9!$A$163:$BB$193</definedName>
    <definedName name="_xlnm._FilterDatabase" localSheetId="1" hidden="1">google!$A$1:$H$137</definedName>
  </definedNames>
  <calcPr calcId="125725"/>
</workbook>
</file>

<file path=xl/calcChain.xml><?xml version="1.0" encoding="utf-8"?>
<calcChain xmlns="http://schemas.openxmlformats.org/spreadsheetml/2006/main">
  <c r="AF41" i="9"/>
  <c r="AF42"/>
  <c r="AF44"/>
  <c r="AF45"/>
  <c r="AF46"/>
  <c r="AF47"/>
  <c r="AF48"/>
  <c r="AF49"/>
  <c r="AF50"/>
  <c r="AF51"/>
  <c r="AF52"/>
  <c r="AF53"/>
  <c r="AF54"/>
  <c r="AF55"/>
  <c r="AF58"/>
  <c r="AF60"/>
  <c r="AF62"/>
  <c r="AF63"/>
  <c r="AF64"/>
  <c r="AF65"/>
  <c r="AF66"/>
  <c r="AF40"/>
  <c r="AE66"/>
  <c r="AE65"/>
  <c r="AE64"/>
  <c r="AE63"/>
  <c r="AE62"/>
  <c r="AE61"/>
  <c r="AE60"/>
  <c r="AE59"/>
  <c r="AE58"/>
  <c r="AE57"/>
  <c r="AE56"/>
  <c r="AE55"/>
  <c r="AE54"/>
  <c r="AE53"/>
  <c r="AE52"/>
  <c r="AE51"/>
  <c r="AE50"/>
  <c r="AE49"/>
  <c r="AE48"/>
  <c r="AE47"/>
  <c r="AE46"/>
  <c r="AE45"/>
  <c r="AE44"/>
  <c r="AE43"/>
  <c r="AE42"/>
  <c r="AE41"/>
  <c r="AE40"/>
  <c r="AD66"/>
  <c r="AD65"/>
  <c r="AD64"/>
  <c r="AD63"/>
  <c r="AD62"/>
  <c r="AD61"/>
  <c r="AD60"/>
  <c r="AD59"/>
  <c r="AD58"/>
  <c r="AD57"/>
  <c r="AD56"/>
  <c r="AD55"/>
  <c r="AD54"/>
  <c r="AD53"/>
  <c r="AD52"/>
  <c r="AD51"/>
  <c r="AD50"/>
  <c r="AD49"/>
  <c r="AD48"/>
  <c r="AD47"/>
  <c r="AD46"/>
  <c r="AD45"/>
  <c r="AD44"/>
  <c r="AD43"/>
  <c r="AD41"/>
  <c r="AD42"/>
  <c r="N71"/>
  <c r="N72"/>
  <c r="N73"/>
  <c r="N74"/>
  <c r="N75"/>
  <c r="N76"/>
  <c r="N77"/>
  <c r="N78"/>
  <c r="N79"/>
  <c r="N80"/>
  <c r="N81"/>
  <c r="N82"/>
  <c r="N83"/>
  <c r="N84"/>
  <c r="N85"/>
  <c r="N86"/>
  <c r="N87"/>
  <c r="N88"/>
  <c r="N89"/>
  <c r="N90"/>
  <c r="N91"/>
  <c r="N92"/>
  <c r="N93"/>
  <c r="N94"/>
  <c r="N95"/>
  <c r="N96"/>
  <c r="N70"/>
  <c r="AD40"/>
  <c r="P97"/>
  <c r="P96"/>
  <c r="P95"/>
  <c r="P93"/>
  <c r="P91"/>
  <c r="P89"/>
  <c r="P88"/>
  <c r="P87"/>
  <c r="P86"/>
  <c r="P84"/>
  <c r="P80"/>
  <c r="P79"/>
  <c r="P78"/>
  <c r="P76"/>
  <c r="P74"/>
  <c r="P73"/>
  <c r="P72"/>
  <c r="P71"/>
  <c r="P70"/>
  <c r="O97"/>
  <c r="M97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70"/>
  <c r="M71"/>
  <c r="M72"/>
  <c r="M73"/>
  <c r="M74"/>
  <c r="M75"/>
  <c r="M76"/>
  <c r="M77"/>
  <c r="M78"/>
  <c r="M79"/>
  <c r="M80"/>
  <c r="M81"/>
  <c r="M82"/>
  <c r="M83"/>
  <c r="M84"/>
  <c r="M85"/>
  <c r="M86"/>
  <c r="M87"/>
  <c r="M88"/>
  <c r="M89"/>
  <c r="M90"/>
  <c r="M91"/>
  <c r="M92"/>
  <c r="M93"/>
  <c r="M94"/>
  <c r="M95"/>
  <c r="M96"/>
  <c r="M70"/>
  <c r="AC67"/>
  <c r="AC66"/>
  <c r="AC65"/>
  <c r="AC63"/>
  <c r="AC58"/>
  <c r="AC54"/>
  <c r="AC50"/>
  <c r="AC49"/>
  <c r="AC48"/>
  <c r="AC46"/>
  <c r="AC44"/>
  <c r="AC42"/>
  <c r="AC41"/>
  <c r="AC40"/>
  <c r="AB67"/>
  <c r="AB41"/>
  <c r="AB42"/>
  <c r="AB44"/>
  <c r="AB46"/>
  <c r="AB48"/>
  <c r="AB49"/>
  <c r="AB50"/>
  <c r="AB54"/>
  <c r="AB58"/>
  <c r="AB63"/>
  <c r="AB65"/>
  <c r="AB66"/>
  <c r="AB40"/>
  <c r="W39"/>
  <c r="V39"/>
  <c r="U39"/>
  <c r="T39"/>
  <c r="S39"/>
  <c r="R39"/>
  <c r="Q39"/>
  <c r="P39"/>
  <c r="O39"/>
  <c r="L69"/>
  <c r="J69"/>
  <c r="I69"/>
  <c r="H69"/>
  <c r="G69"/>
  <c r="F69"/>
  <c r="E69"/>
  <c r="D69"/>
  <c r="C69"/>
  <c r="B69"/>
  <c r="J67"/>
  <c r="I67"/>
  <c r="H67"/>
  <c r="G67"/>
  <c r="F67"/>
  <c r="E67"/>
  <c r="D67"/>
  <c r="C67"/>
  <c r="B67"/>
  <c r="K67" s="1"/>
  <c r="L41"/>
  <c r="L71" s="1"/>
  <c r="L42"/>
  <c r="L72" s="1"/>
  <c r="L43"/>
  <c r="L73" s="1"/>
  <c r="L44"/>
  <c r="L74" s="1"/>
  <c r="L45"/>
  <c r="L75" s="1"/>
  <c r="L46"/>
  <c r="L76" s="1"/>
  <c r="L47"/>
  <c r="L77" s="1"/>
  <c r="L48"/>
  <c r="L78" s="1"/>
  <c r="L49"/>
  <c r="L79" s="1"/>
  <c r="L50"/>
  <c r="L80" s="1"/>
  <c r="L51"/>
  <c r="L81" s="1"/>
  <c r="L52"/>
  <c r="L82" s="1"/>
  <c r="L53"/>
  <c r="L83" s="1"/>
  <c r="L54"/>
  <c r="L84" s="1"/>
  <c r="L55"/>
  <c r="L85" s="1"/>
  <c r="L56"/>
  <c r="L86" s="1"/>
  <c r="L57"/>
  <c r="L87" s="1"/>
  <c r="L58"/>
  <c r="L88" s="1"/>
  <c r="L59"/>
  <c r="L89" s="1"/>
  <c r="L60"/>
  <c r="L90" s="1"/>
  <c r="L61"/>
  <c r="L91" s="1"/>
  <c r="L62"/>
  <c r="L92" s="1"/>
  <c r="L63"/>
  <c r="L93" s="1"/>
  <c r="L64"/>
  <c r="L94" s="1"/>
  <c r="L65"/>
  <c r="L95" s="1"/>
  <c r="L66"/>
  <c r="L96" s="1"/>
  <c r="L40"/>
  <c r="L70" s="1"/>
  <c r="D41"/>
  <c r="D71" s="1"/>
  <c r="E41"/>
  <c r="E71" s="1"/>
  <c r="F41"/>
  <c r="F71" s="1"/>
  <c r="G41"/>
  <c r="G71" s="1"/>
  <c r="H41"/>
  <c r="H71" s="1"/>
  <c r="I41"/>
  <c r="I71" s="1"/>
  <c r="J41"/>
  <c r="J71" s="1"/>
  <c r="D42"/>
  <c r="E42"/>
  <c r="F42"/>
  <c r="G42"/>
  <c r="H42"/>
  <c r="I42"/>
  <c r="J42"/>
  <c r="D43"/>
  <c r="D73" s="1"/>
  <c r="E43"/>
  <c r="E73" s="1"/>
  <c r="F43"/>
  <c r="F73" s="1"/>
  <c r="G43"/>
  <c r="G73" s="1"/>
  <c r="H43"/>
  <c r="H73" s="1"/>
  <c r="I43"/>
  <c r="I73" s="1"/>
  <c r="J43"/>
  <c r="J73" s="1"/>
  <c r="D44"/>
  <c r="E44"/>
  <c r="F44"/>
  <c r="G44"/>
  <c r="H44"/>
  <c r="I44"/>
  <c r="J44"/>
  <c r="D45"/>
  <c r="D75" s="1"/>
  <c r="E45"/>
  <c r="E75" s="1"/>
  <c r="F45"/>
  <c r="F75" s="1"/>
  <c r="G45"/>
  <c r="G75" s="1"/>
  <c r="H45"/>
  <c r="H75" s="1"/>
  <c r="I45"/>
  <c r="I75" s="1"/>
  <c r="J45"/>
  <c r="J75" s="1"/>
  <c r="D46"/>
  <c r="E46"/>
  <c r="F46"/>
  <c r="G46"/>
  <c r="H46"/>
  <c r="I46"/>
  <c r="J46"/>
  <c r="D47"/>
  <c r="D77" s="1"/>
  <c r="E47"/>
  <c r="E77" s="1"/>
  <c r="F47"/>
  <c r="F77" s="1"/>
  <c r="G47"/>
  <c r="G77" s="1"/>
  <c r="H47"/>
  <c r="H77" s="1"/>
  <c r="I47"/>
  <c r="I77" s="1"/>
  <c r="J47"/>
  <c r="J77" s="1"/>
  <c r="D48"/>
  <c r="E48"/>
  <c r="F48"/>
  <c r="G48"/>
  <c r="H48"/>
  <c r="I48"/>
  <c r="J48"/>
  <c r="D49"/>
  <c r="D79" s="1"/>
  <c r="E49"/>
  <c r="E79" s="1"/>
  <c r="F49"/>
  <c r="F79" s="1"/>
  <c r="G49"/>
  <c r="G79" s="1"/>
  <c r="H49"/>
  <c r="H79" s="1"/>
  <c r="I49"/>
  <c r="I79" s="1"/>
  <c r="J49"/>
  <c r="J79" s="1"/>
  <c r="D50"/>
  <c r="E50"/>
  <c r="F50"/>
  <c r="G50"/>
  <c r="H50"/>
  <c r="I50"/>
  <c r="J50"/>
  <c r="D51"/>
  <c r="D81" s="1"/>
  <c r="E51"/>
  <c r="E81" s="1"/>
  <c r="F51"/>
  <c r="F81" s="1"/>
  <c r="G51"/>
  <c r="G81" s="1"/>
  <c r="H51"/>
  <c r="H81" s="1"/>
  <c r="I51"/>
  <c r="I81" s="1"/>
  <c r="J51"/>
  <c r="J81" s="1"/>
  <c r="D52"/>
  <c r="E52"/>
  <c r="F52"/>
  <c r="G52"/>
  <c r="H52"/>
  <c r="I52"/>
  <c r="J52"/>
  <c r="D53"/>
  <c r="D83" s="1"/>
  <c r="E53"/>
  <c r="E83" s="1"/>
  <c r="F53"/>
  <c r="F83" s="1"/>
  <c r="G53"/>
  <c r="G83" s="1"/>
  <c r="H53"/>
  <c r="H83" s="1"/>
  <c r="I53"/>
  <c r="I83" s="1"/>
  <c r="J53"/>
  <c r="J83" s="1"/>
  <c r="D54"/>
  <c r="E54"/>
  <c r="F54"/>
  <c r="G54"/>
  <c r="H54"/>
  <c r="I54"/>
  <c r="J54"/>
  <c r="D55"/>
  <c r="D85" s="1"/>
  <c r="E55"/>
  <c r="E85" s="1"/>
  <c r="F55"/>
  <c r="F85" s="1"/>
  <c r="G55"/>
  <c r="G85" s="1"/>
  <c r="H55"/>
  <c r="H85" s="1"/>
  <c r="I55"/>
  <c r="I85" s="1"/>
  <c r="J55"/>
  <c r="J85" s="1"/>
  <c r="D56"/>
  <c r="E56"/>
  <c r="F56"/>
  <c r="G56"/>
  <c r="H56"/>
  <c r="I56"/>
  <c r="J56"/>
  <c r="D57"/>
  <c r="D87" s="1"/>
  <c r="E57"/>
  <c r="E87" s="1"/>
  <c r="F57"/>
  <c r="F87" s="1"/>
  <c r="G57"/>
  <c r="G87" s="1"/>
  <c r="H57"/>
  <c r="H87" s="1"/>
  <c r="I57"/>
  <c r="I87" s="1"/>
  <c r="J57"/>
  <c r="J87" s="1"/>
  <c r="D58"/>
  <c r="E58"/>
  <c r="F58"/>
  <c r="G58"/>
  <c r="H58"/>
  <c r="I58"/>
  <c r="J58"/>
  <c r="D59"/>
  <c r="D89" s="1"/>
  <c r="E59"/>
  <c r="E89" s="1"/>
  <c r="F59"/>
  <c r="F89" s="1"/>
  <c r="G59"/>
  <c r="G89" s="1"/>
  <c r="H59"/>
  <c r="H89" s="1"/>
  <c r="I59"/>
  <c r="I89" s="1"/>
  <c r="J59"/>
  <c r="J89" s="1"/>
  <c r="D60"/>
  <c r="E60"/>
  <c r="F60"/>
  <c r="G60"/>
  <c r="H60"/>
  <c r="I60"/>
  <c r="J60"/>
  <c r="D61"/>
  <c r="D91" s="1"/>
  <c r="E61"/>
  <c r="E91" s="1"/>
  <c r="F61"/>
  <c r="F91" s="1"/>
  <c r="G61"/>
  <c r="G91" s="1"/>
  <c r="H61"/>
  <c r="H91" s="1"/>
  <c r="I61"/>
  <c r="I91" s="1"/>
  <c r="J61"/>
  <c r="J91" s="1"/>
  <c r="D62"/>
  <c r="E62"/>
  <c r="F62"/>
  <c r="G62"/>
  <c r="H62"/>
  <c r="I62"/>
  <c r="J62"/>
  <c r="D63"/>
  <c r="D93" s="1"/>
  <c r="E63"/>
  <c r="E93" s="1"/>
  <c r="F63"/>
  <c r="F93" s="1"/>
  <c r="G63"/>
  <c r="G93" s="1"/>
  <c r="H63"/>
  <c r="H93" s="1"/>
  <c r="I63"/>
  <c r="I93" s="1"/>
  <c r="J63"/>
  <c r="J93" s="1"/>
  <c r="D64"/>
  <c r="E64"/>
  <c r="F64"/>
  <c r="G64"/>
  <c r="H64"/>
  <c r="I64"/>
  <c r="J64"/>
  <c r="D65"/>
  <c r="D95" s="1"/>
  <c r="E65"/>
  <c r="E95" s="1"/>
  <c r="F65"/>
  <c r="F95" s="1"/>
  <c r="G65"/>
  <c r="G95" s="1"/>
  <c r="H65"/>
  <c r="H95" s="1"/>
  <c r="I65"/>
  <c r="I95" s="1"/>
  <c r="J65"/>
  <c r="J95" s="1"/>
  <c r="D66"/>
  <c r="E66"/>
  <c r="F66"/>
  <c r="G66"/>
  <c r="H66"/>
  <c r="I66"/>
  <c r="J66"/>
  <c r="J40"/>
  <c r="J70" s="1"/>
  <c r="I40"/>
  <c r="I70" s="1"/>
  <c r="H40"/>
  <c r="H70" s="1"/>
  <c r="G40"/>
  <c r="G70" s="1"/>
  <c r="F40"/>
  <c r="F70" s="1"/>
  <c r="E40"/>
  <c r="E70" s="1"/>
  <c r="D40"/>
  <c r="D70" s="1"/>
  <c r="C41"/>
  <c r="C71" s="1"/>
  <c r="C42"/>
  <c r="C43"/>
  <c r="C73" s="1"/>
  <c r="C44"/>
  <c r="C45"/>
  <c r="C75" s="1"/>
  <c r="C46"/>
  <c r="C47"/>
  <c r="C77" s="1"/>
  <c r="C48"/>
  <c r="C49"/>
  <c r="C79" s="1"/>
  <c r="C50"/>
  <c r="C51"/>
  <c r="C81" s="1"/>
  <c r="C52"/>
  <c r="C53"/>
  <c r="C83" s="1"/>
  <c r="C54"/>
  <c r="C55"/>
  <c r="C85" s="1"/>
  <c r="C56"/>
  <c r="C57"/>
  <c r="C87" s="1"/>
  <c r="C58"/>
  <c r="C59"/>
  <c r="C89" s="1"/>
  <c r="C60"/>
  <c r="C61"/>
  <c r="C91" s="1"/>
  <c r="C62"/>
  <c r="C63"/>
  <c r="C93" s="1"/>
  <c r="C64"/>
  <c r="C65"/>
  <c r="C95" s="1"/>
  <c r="C66"/>
  <c r="C40"/>
  <c r="C70" s="1"/>
  <c r="B41"/>
  <c r="B71" s="1"/>
  <c r="K71" s="1"/>
  <c r="B42"/>
  <c r="B43"/>
  <c r="B73" s="1"/>
  <c r="K73" s="1"/>
  <c r="B44"/>
  <c r="B45"/>
  <c r="B75" s="1"/>
  <c r="K75" s="1"/>
  <c r="B46"/>
  <c r="B47"/>
  <c r="B77" s="1"/>
  <c r="K77" s="1"/>
  <c r="B48"/>
  <c r="B49"/>
  <c r="B79" s="1"/>
  <c r="K79" s="1"/>
  <c r="B50"/>
  <c r="B51"/>
  <c r="B81" s="1"/>
  <c r="K81" s="1"/>
  <c r="B52"/>
  <c r="B53"/>
  <c r="B83" s="1"/>
  <c r="K83" s="1"/>
  <c r="B54"/>
  <c r="B55"/>
  <c r="B85" s="1"/>
  <c r="K85" s="1"/>
  <c r="B56"/>
  <c r="B57"/>
  <c r="B87" s="1"/>
  <c r="K87" s="1"/>
  <c r="B58"/>
  <c r="B59"/>
  <c r="B89" s="1"/>
  <c r="K89" s="1"/>
  <c r="B60"/>
  <c r="B61"/>
  <c r="B91" s="1"/>
  <c r="K91" s="1"/>
  <c r="B62"/>
  <c r="B63"/>
  <c r="B93" s="1"/>
  <c r="K93" s="1"/>
  <c r="B64"/>
  <c r="B65"/>
  <c r="B95" s="1"/>
  <c r="K95" s="1"/>
  <c r="B66"/>
  <c r="B40"/>
  <c r="B70" s="1"/>
  <c r="K70" s="1"/>
  <c r="HA132" i="6"/>
  <c r="FX161" i="7"/>
  <c r="EZ192" i="8"/>
  <c r="DZ193" i="11"/>
  <c r="CU192" i="12"/>
  <c r="CF192" i="13"/>
  <c r="BQ193" i="14"/>
  <c r="BG192" i="15"/>
  <c r="AZ193" i="16"/>
  <c r="U165" i="30"/>
  <c r="U166"/>
  <c r="U167"/>
  <c r="U168"/>
  <c r="U169"/>
  <c r="U170"/>
  <c r="U171"/>
  <c r="U172"/>
  <c r="U173"/>
  <c r="U174"/>
  <c r="U175"/>
  <c r="U176"/>
  <c r="U177"/>
  <c r="U178"/>
  <c r="U179"/>
  <c r="U180"/>
  <c r="U181"/>
  <c r="U182"/>
  <c r="U183"/>
  <c r="U184"/>
  <c r="U185"/>
  <c r="U186"/>
  <c r="U187"/>
  <c r="U188"/>
  <c r="U189"/>
  <c r="U190"/>
  <c r="U164"/>
  <c r="T165"/>
  <c r="T166"/>
  <c r="T167"/>
  <c r="T168"/>
  <c r="T169"/>
  <c r="T170"/>
  <c r="T171"/>
  <c r="T172"/>
  <c r="T173"/>
  <c r="T174"/>
  <c r="T175"/>
  <c r="T176"/>
  <c r="T177"/>
  <c r="T178"/>
  <c r="T179"/>
  <c r="T180"/>
  <c r="T181"/>
  <c r="T182"/>
  <c r="T183"/>
  <c r="T184"/>
  <c r="T185"/>
  <c r="T186"/>
  <c r="T187"/>
  <c r="T188"/>
  <c r="T189"/>
  <c r="T190"/>
  <c r="T164"/>
  <c r="Q192"/>
  <c r="R193" i="29"/>
  <c r="S193" i="28"/>
  <c r="T193" i="27"/>
  <c r="U193" i="26"/>
  <c r="V193" i="25"/>
  <c r="Y193" i="24"/>
  <c r="AB193" i="23"/>
  <c r="AE193" i="22"/>
  <c r="AI193" i="21"/>
  <c r="AN193" i="20"/>
  <c r="AS193" i="19"/>
  <c r="Q191" i="30"/>
  <c r="P191"/>
  <c r="P165"/>
  <c r="Q165"/>
  <c r="R165"/>
  <c r="S165"/>
  <c r="P166"/>
  <c r="Q166"/>
  <c r="R166"/>
  <c r="S166"/>
  <c r="P167"/>
  <c r="Q167"/>
  <c r="R167"/>
  <c r="S167"/>
  <c r="P168"/>
  <c r="Q168"/>
  <c r="R168"/>
  <c r="S168"/>
  <c r="P169"/>
  <c r="Q169"/>
  <c r="R169"/>
  <c r="S169"/>
  <c r="P170"/>
  <c r="Q170"/>
  <c r="R170"/>
  <c r="S170"/>
  <c r="P171"/>
  <c r="Q171"/>
  <c r="R171"/>
  <c r="S171"/>
  <c r="P172"/>
  <c r="Q172"/>
  <c r="R172"/>
  <c r="S172"/>
  <c r="P173"/>
  <c r="Q173"/>
  <c r="R173"/>
  <c r="S173"/>
  <c r="P174"/>
  <c r="Q174"/>
  <c r="R174"/>
  <c r="S174"/>
  <c r="P175"/>
  <c r="Q175"/>
  <c r="R175"/>
  <c r="S175"/>
  <c r="P176"/>
  <c r="Q176"/>
  <c r="R176"/>
  <c r="S176"/>
  <c r="P177"/>
  <c r="Q177"/>
  <c r="R177"/>
  <c r="S177"/>
  <c r="P178"/>
  <c r="Q178"/>
  <c r="R178"/>
  <c r="S178"/>
  <c r="P179"/>
  <c r="Q179"/>
  <c r="R179"/>
  <c r="S179"/>
  <c r="P180"/>
  <c r="Q180"/>
  <c r="R180"/>
  <c r="S180"/>
  <c r="P181"/>
  <c r="Q181"/>
  <c r="R181"/>
  <c r="S181"/>
  <c r="P182"/>
  <c r="Q182"/>
  <c r="R182"/>
  <c r="S182"/>
  <c r="P183"/>
  <c r="Q183"/>
  <c r="R183"/>
  <c r="S183"/>
  <c r="P184"/>
  <c r="Q184"/>
  <c r="R184"/>
  <c r="S184"/>
  <c r="P185"/>
  <c r="Q185"/>
  <c r="R185"/>
  <c r="S185"/>
  <c r="P186"/>
  <c r="Q186"/>
  <c r="R186"/>
  <c r="S186"/>
  <c r="P187"/>
  <c r="Q187"/>
  <c r="R187"/>
  <c r="S187"/>
  <c r="P188"/>
  <c r="Q188"/>
  <c r="R188"/>
  <c r="S188"/>
  <c r="P189"/>
  <c r="Q189"/>
  <c r="R189"/>
  <c r="S189"/>
  <c r="P190"/>
  <c r="Q190"/>
  <c r="R190"/>
  <c r="S190"/>
  <c r="S164"/>
  <c r="R164"/>
  <c r="Q164"/>
  <c r="P164"/>
  <c r="C164"/>
  <c r="D164"/>
  <c r="E164"/>
  <c r="F164"/>
  <c r="G164"/>
  <c r="H164"/>
  <c r="I164"/>
  <c r="J164"/>
  <c r="K164"/>
  <c r="L164"/>
  <c r="M164"/>
  <c r="N164"/>
  <c r="O164"/>
  <c r="C165"/>
  <c r="D165"/>
  <c r="E165"/>
  <c r="F165"/>
  <c r="G165"/>
  <c r="H165"/>
  <c r="I165"/>
  <c r="J165"/>
  <c r="K165"/>
  <c r="L165"/>
  <c r="M165"/>
  <c r="N165"/>
  <c r="O165"/>
  <c r="C166"/>
  <c r="D166"/>
  <c r="E166"/>
  <c r="F166"/>
  <c r="G166"/>
  <c r="H166"/>
  <c r="I166"/>
  <c r="J166"/>
  <c r="K166"/>
  <c r="L166"/>
  <c r="M166"/>
  <c r="N166"/>
  <c r="O166"/>
  <c r="C167"/>
  <c r="D167"/>
  <c r="E167"/>
  <c r="F167"/>
  <c r="G167"/>
  <c r="H167"/>
  <c r="I167"/>
  <c r="J167"/>
  <c r="K167"/>
  <c r="L167"/>
  <c r="M167"/>
  <c r="N167"/>
  <c r="O167"/>
  <c r="C168"/>
  <c r="D168"/>
  <c r="E168"/>
  <c r="F168"/>
  <c r="G168"/>
  <c r="H168"/>
  <c r="I168"/>
  <c r="J168"/>
  <c r="K168"/>
  <c r="L168"/>
  <c r="M168"/>
  <c r="N168"/>
  <c r="O168"/>
  <c r="C169"/>
  <c r="D169"/>
  <c r="E169"/>
  <c r="F169"/>
  <c r="G169"/>
  <c r="H169"/>
  <c r="I169"/>
  <c r="J169"/>
  <c r="K169"/>
  <c r="L169"/>
  <c r="M169"/>
  <c r="N169"/>
  <c r="O169"/>
  <c r="C170"/>
  <c r="D170"/>
  <c r="E170"/>
  <c r="F170"/>
  <c r="G170"/>
  <c r="H170"/>
  <c r="I170"/>
  <c r="J170"/>
  <c r="K170"/>
  <c r="L170"/>
  <c r="M170"/>
  <c r="N170"/>
  <c r="O170"/>
  <c r="C171"/>
  <c r="D171"/>
  <c r="E171"/>
  <c r="F171"/>
  <c r="G171"/>
  <c r="H171"/>
  <c r="I171"/>
  <c r="J171"/>
  <c r="K171"/>
  <c r="L171"/>
  <c r="M171"/>
  <c r="N171"/>
  <c r="O171"/>
  <c r="C172"/>
  <c r="D172"/>
  <c r="E172"/>
  <c r="F172"/>
  <c r="G172"/>
  <c r="H172"/>
  <c r="I172"/>
  <c r="J172"/>
  <c r="K172"/>
  <c r="L172"/>
  <c r="M172"/>
  <c r="N172"/>
  <c r="O172"/>
  <c r="C173"/>
  <c r="D173"/>
  <c r="E173"/>
  <c r="F173"/>
  <c r="G173"/>
  <c r="H173"/>
  <c r="I173"/>
  <c r="J173"/>
  <c r="K173"/>
  <c r="L173"/>
  <c r="M173"/>
  <c r="N173"/>
  <c r="O173"/>
  <c r="C174"/>
  <c r="D174"/>
  <c r="E174"/>
  <c r="F174"/>
  <c r="G174"/>
  <c r="H174"/>
  <c r="I174"/>
  <c r="J174"/>
  <c r="K174"/>
  <c r="L174"/>
  <c r="M174"/>
  <c r="N174"/>
  <c r="O174"/>
  <c r="C175"/>
  <c r="D175"/>
  <c r="E175"/>
  <c r="F175"/>
  <c r="G175"/>
  <c r="H175"/>
  <c r="I175"/>
  <c r="J175"/>
  <c r="K175"/>
  <c r="L175"/>
  <c r="M175"/>
  <c r="N175"/>
  <c r="O175"/>
  <c r="C176"/>
  <c r="D176"/>
  <c r="E176"/>
  <c r="F176"/>
  <c r="G176"/>
  <c r="H176"/>
  <c r="I176"/>
  <c r="J176"/>
  <c r="K176"/>
  <c r="L176"/>
  <c r="M176"/>
  <c r="N176"/>
  <c r="O176"/>
  <c r="C177"/>
  <c r="D177"/>
  <c r="E177"/>
  <c r="F177"/>
  <c r="G177"/>
  <c r="H177"/>
  <c r="I177"/>
  <c r="J177"/>
  <c r="K177"/>
  <c r="L177"/>
  <c r="M177"/>
  <c r="N177"/>
  <c r="O177"/>
  <c r="C178"/>
  <c r="D178"/>
  <c r="E178"/>
  <c r="F178"/>
  <c r="G178"/>
  <c r="H178"/>
  <c r="I178"/>
  <c r="J178"/>
  <c r="K178"/>
  <c r="L178"/>
  <c r="M178"/>
  <c r="N178"/>
  <c r="O178"/>
  <c r="C179"/>
  <c r="D179"/>
  <c r="E179"/>
  <c r="F179"/>
  <c r="G179"/>
  <c r="H179"/>
  <c r="I179"/>
  <c r="J179"/>
  <c r="K179"/>
  <c r="L179"/>
  <c r="M179"/>
  <c r="N179"/>
  <c r="O179"/>
  <c r="C180"/>
  <c r="D180"/>
  <c r="E180"/>
  <c r="F180"/>
  <c r="G180"/>
  <c r="H180"/>
  <c r="I180"/>
  <c r="J180"/>
  <c r="K180"/>
  <c r="L180"/>
  <c r="M180"/>
  <c r="N180"/>
  <c r="O180"/>
  <c r="C181"/>
  <c r="D181"/>
  <c r="E181"/>
  <c r="F181"/>
  <c r="G181"/>
  <c r="H181"/>
  <c r="I181"/>
  <c r="J181"/>
  <c r="K181"/>
  <c r="L181"/>
  <c r="M181"/>
  <c r="N181"/>
  <c r="O181"/>
  <c r="C182"/>
  <c r="D182"/>
  <c r="E182"/>
  <c r="F182"/>
  <c r="G182"/>
  <c r="H182"/>
  <c r="I182"/>
  <c r="J182"/>
  <c r="K182"/>
  <c r="L182"/>
  <c r="M182"/>
  <c r="N182"/>
  <c r="O182"/>
  <c r="C183"/>
  <c r="D183"/>
  <c r="E183"/>
  <c r="F183"/>
  <c r="G183"/>
  <c r="H183"/>
  <c r="I183"/>
  <c r="J183"/>
  <c r="K183"/>
  <c r="L183"/>
  <c r="M183"/>
  <c r="N183"/>
  <c r="O183"/>
  <c r="C184"/>
  <c r="D184"/>
  <c r="E184"/>
  <c r="F184"/>
  <c r="G184"/>
  <c r="H184"/>
  <c r="I184"/>
  <c r="J184"/>
  <c r="K184"/>
  <c r="L184"/>
  <c r="M184"/>
  <c r="N184"/>
  <c r="O184"/>
  <c r="C185"/>
  <c r="D185"/>
  <c r="E185"/>
  <c r="F185"/>
  <c r="G185"/>
  <c r="H185"/>
  <c r="I185"/>
  <c r="J185"/>
  <c r="K185"/>
  <c r="L185"/>
  <c r="M185"/>
  <c r="N185"/>
  <c r="O185"/>
  <c r="C186"/>
  <c r="D186"/>
  <c r="E186"/>
  <c r="F186"/>
  <c r="G186"/>
  <c r="H186"/>
  <c r="I186"/>
  <c r="J186"/>
  <c r="K186"/>
  <c r="L186"/>
  <c r="M186"/>
  <c r="N186"/>
  <c r="O186"/>
  <c r="C187"/>
  <c r="D187"/>
  <c r="E187"/>
  <c r="F187"/>
  <c r="G187"/>
  <c r="H187"/>
  <c r="I187"/>
  <c r="J187"/>
  <c r="K187"/>
  <c r="L187"/>
  <c r="M187"/>
  <c r="N187"/>
  <c r="O187"/>
  <c r="C188"/>
  <c r="D188"/>
  <c r="E188"/>
  <c r="F188"/>
  <c r="G188"/>
  <c r="H188"/>
  <c r="I188"/>
  <c r="J188"/>
  <c r="K188"/>
  <c r="L188"/>
  <c r="M188"/>
  <c r="N188"/>
  <c r="O188"/>
  <c r="C189"/>
  <c r="D189"/>
  <c r="E189"/>
  <c r="F189"/>
  <c r="G189"/>
  <c r="H189"/>
  <c r="I189"/>
  <c r="J189"/>
  <c r="K189"/>
  <c r="L189"/>
  <c r="M189"/>
  <c r="N189"/>
  <c r="O189"/>
  <c r="C190"/>
  <c r="D190"/>
  <c r="E190"/>
  <c r="F190"/>
  <c r="G190"/>
  <c r="H190"/>
  <c r="I190"/>
  <c r="J190"/>
  <c r="K190"/>
  <c r="L190"/>
  <c r="M190"/>
  <c r="N190"/>
  <c r="O190"/>
  <c r="B165"/>
  <c r="B166"/>
  <c r="B167"/>
  <c r="B168"/>
  <c r="B169"/>
  <c r="B170"/>
  <c r="B171"/>
  <c r="B172"/>
  <c r="B173"/>
  <c r="B174"/>
  <c r="B175"/>
  <c r="B176"/>
  <c r="B177"/>
  <c r="B178"/>
  <c r="B179"/>
  <c r="B180"/>
  <c r="B181"/>
  <c r="B182"/>
  <c r="B183"/>
  <c r="B184"/>
  <c r="B185"/>
  <c r="B186"/>
  <c r="B187"/>
  <c r="B188"/>
  <c r="B189"/>
  <c r="B190"/>
  <c r="B164"/>
  <c r="A165"/>
  <c r="A166"/>
  <c r="A167"/>
  <c r="A168"/>
  <c r="A169"/>
  <c r="A170"/>
  <c r="A171"/>
  <c r="A172"/>
  <c r="A173"/>
  <c r="A174"/>
  <c r="A175"/>
  <c r="A176"/>
  <c r="A177"/>
  <c r="A178"/>
  <c r="A179"/>
  <c r="A180"/>
  <c r="A181"/>
  <c r="A182"/>
  <c r="A183"/>
  <c r="A184"/>
  <c r="A185"/>
  <c r="A186"/>
  <c r="A187"/>
  <c r="A188"/>
  <c r="A189"/>
  <c r="A190"/>
  <c r="C163"/>
  <c r="D163"/>
  <c r="E163"/>
  <c r="F163"/>
  <c r="G163"/>
  <c r="H163"/>
  <c r="I163"/>
  <c r="J163"/>
  <c r="K163"/>
  <c r="L163"/>
  <c r="M163"/>
  <c r="N163"/>
  <c r="O163"/>
  <c r="B163"/>
  <c r="A164"/>
  <c r="Q161"/>
  <c r="Q160"/>
  <c r="P160"/>
  <c r="R192" i="29"/>
  <c r="R191"/>
  <c r="Q191"/>
  <c r="S165"/>
  <c r="T165"/>
  <c r="S166"/>
  <c r="T166"/>
  <c r="S167"/>
  <c r="T167"/>
  <c r="S168"/>
  <c r="T168"/>
  <c r="S169"/>
  <c r="T169"/>
  <c r="S170"/>
  <c r="T170"/>
  <c r="S171"/>
  <c r="T171"/>
  <c r="S172"/>
  <c r="T172"/>
  <c r="S173"/>
  <c r="T173"/>
  <c r="S174"/>
  <c r="T174"/>
  <c r="S175"/>
  <c r="T175"/>
  <c r="S176"/>
  <c r="T176"/>
  <c r="S177"/>
  <c r="T177"/>
  <c r="S178"/>
  <c r="T178"/>
  <c r="S179"/>
  <c r="T179"/>
  <c r="S180"/>
  <c r="T180"/>
  <c r="S181"/>
  <c r="T181"/>
  <c r="S182"/>
  <c r="T182"/>
  <c r="S183"/>
  <c r="T183"/>
  <c r="S184"/>
  <c r="T184"/>
  <c r="S185"/>
  <c r="T185"/>
  <c r="S186"/>
  <c r="T186"/>
  <c r="S187"/>
  <c r="T187"/>
  <c r="S188"/>
  <c r="T188"/>
  <c r="S189"/>
  <c r="T189"/>
  <c r="S190"/>
  <c r="T190"/>
  <c r="T164"/>
  <c r="S164"/>
  <c r="R165"/>
  <c r="R166"/>
  <c r="R167"/>
  <c r="R168"/>
  <c r="R169"/>
  <c r="R170"/>
  <c r="R171"/>
  <c r="R172"/>
  <c r="R173"/>
  <c r="R174"/>
  <c r="R175"/>
  <c r="R176"/>
  <c r="R177"/>
  <c r="R178"/>
  <c r="R179"/>
  <c r="R180"/>
  <c r="R181"/>
  <c r="R182"/>
  <c r="R183"/>
  <c r="R184"/>
  <c r="R185"/>
  <c r="R186"/>
  <c r="R187"/>
  <c r="R188"/>
  <c r="R189"/>
  <c r="R190"/>
  <c r="R164"/>
  <c r="Q165"/>
  <c r="Q166"/>
  <c r="Q167"/>
  <c r="Q168"/>
  <c r="Q169"/>
  <c r="Q170"/>
  <c r="Q171"/>
  <c r="Q172"/>
  <c r="Q173"/>
  <c r="Q174"/>
  <c r="Q175"/>
  <c r="Q176"/>
  <c r="Q177"/>
  <c r="Q178"/>
  <c r="Q179"/>
  <c r="Q180"/>
  <c r="Q181"/>
  <c r="Q182"/>
  <c r="Q183"/>
  <c r="Q184"/>
  <c r="Q185"/>
  <c r="Q186"/>
  <c r="Q187"/>
  <c r="Q188"/>
  <c r="Q189"/>
  <c r="Q190"/>
  <c r="Q164"/>
  <c r="C164"/>
  <c r="D164"/>
  <c r="E164"/>
  <c r="F164"/>
  <c r="G164"/>
  <c r="H164"/>
  <c r="I164"/>
  <c r="J164"/>
  <c r="K164"/>
  <c r="L164"/>
  <c r="M164"/>
  <c r="N164"/>
  <c r="O164"/>
  <c r="P164"/>
  <c r="C165"/>
  <c r="D165"/>
  <c r="E165"/>
  <c r="F165"/>
  <c r="G165"/>
  <c r="H165"/>
  <c r="I165"/>
  <c r="J165"/>
  <c r="K165"/>
  <c r="L165"/>
  <c r="M165"/>
  <c r="N165"/>
  <c r="O165"/>
  <c r="P165"/>
  <c r="C166"/>
  <c r="D166"/>
  <c r="E166"/>
  <c r="F166"/>
  <c r="G166"/>
  <c r="H166"/>
  <c r="I166"/>
  <c r="J166"/>
  <c r="K166"/>
  <c r="L166"/>
  <c r="M166"/>
  <c r="N166"/>
  <c r="O166"/>
  <c r="P166"/>
  <c r="C167"/>
  <c r="D167"/>
  <c r="E167"/>
  <c r="F167"/>
  <c r="G167"/>
  <c r="H167"/>
  <c r="I167"/>
  <c r="J167"/>
  <c r="K167"/>
  <c r="L167"/>
  <c r="M167"/>
  <c r="N167"/>
  <c r="O167"/>
  <c r="P167"/>
  <c r="C168"/>
  <c r="D168"/>
  <c r="E168"/>
  <c r="F168"/>
  <c r="G168"/>
  <c r="H168"/>
  <c r="I168"/>
  <c r="J168"/>
  <c r="K168"/>
  <c r="L168"/>
  <c r="M168"/>
  <c r="N168"/>
  <c r="O168"/>
  <c r="P168"/>
  <c r="C169"/>
  <c r="D169"/>
  <c r="E169"/>
  <c r="F169"/>
  <c r="G169"/>
  <c r="H169"/>
  <c r="I169"/>
  <c r="J169"/>
  <c r="K169"/>
  <c r="L169"/>
  <c r="M169"/>
  <c r="N169"/>
  <c r="O169"/>
  <c r="P169"/>
  <c r="C170"/>
  <c r="D170"/>
  <c r="E170"/>
  <c r="F170"/>
  <c r="G170"/>
  <c r="H170"/>
  <c r="I170"/>
  <c r="J170"/>
  <c r="K170"/>
  <c r="L170"/>
  <c r="M170"/>
  <c r="N170"/>
  <c r="O170"/>
  <c r="P170"/>
  <c r="C171"/>
  <c r="D171"/>
  <c r="E171"/>
  <c r="F171"/>
  <c r="G171"/>
  <c r="H171"/>
  <c r="I171"/>
  <c r="J171"/>
  <c r="K171"/>
  <c r="L171"/>
  <c r="M171"/>
  <c r="N171"/>
  <c r="O171"/>
  <c r="P171"/>
  <c r="C172"/>
  <c r="D172"/>
  <c r="E172"/>
  <c r="F172"/>
  <c r="G172"/>
  <c r="H172"/>
  <c r="I172"/>
  <c r="J172"/>
  <c r="K172"/>
  <c r="L172"/>
  <c r="M172"/>
  <c r="N172"/>
  <c r="O172"/>
  <c r="P172"/>
  <c r="C173"/>
  <c r="D173"/>
  <c r="E173"/>
  <c r="F173"/>
  <c r="G173"/>
  <c r="H173"/>
  <c r="I173"/>
  <c r="J173"/>
  <c r="K173"/>
  <c r="L173"/>
  <c r="M173"/>
  <c r="N173"/>
  <c r="O173"/>
  <c r="P173"/>
  <c r="C174"/>
  <c r="D174"/>
  <c r="E174"/>
  <c r="F174"/>
  <c r="G174"/>
  <c r="H174"/>
  <c r="I174"/>
  <c r="J174"/>
  <c r="K174"/>
  <c r="L174"/>
  <c r="M174"/>
  <c r="N174"/>
  <c r="O174"/>
  <c r="P174"/>
  <c r="C175"/>
  <c r="D175"/>
  <c r="E175"/>
  <c r="F175"/>
  <c r="G175"/>
  <c r="H175"/>
  <c r="I175"/>
  <c r="J175"/>
  <c r="K175"/>
  <c r="L175"/>
  <c r="M175"/>
  <c r="N175"/>
  <c r="O175"/>
  <c r="P175"/>
  <c r="C176"/>
  <c r="D176"/>
  <c r="E176"/>
  <c r="F176"/>
  <c r="G176"/>
  <c r="H176"/>
  <c r="I176"/>
  <c r="J176"/>
  <c r="K176"/>
  <c r="L176"/>
  <c r="M176"/>
  <c r="N176"/>
  <c r="O176"/>
  <c r="P176"/>
  <c r="C177"/>
  <c r="D177"/>
  <c r="E177"/>
  <c r="F177"/>
  <c r="G177"/>
  <c r="H177"/>
  <c r="I177"/>
  <c r="J177"/>
  <c r="K177"/>
  <c r="L177"/>
  <c r="M177"/>
  <c r="N177"/>
  <c r="O177"/>
  <c r="P177"/>
  <c r="C178"/>
  <c r="D178"/>
  <c r="E178"/>
  <c r="F178"/>
  <c r="G178"/>
  <c r="H178"/>
  <c r="I178"/>
  <c r="J178"/>
  <c r="K178"/>
  <c r="L178"/>
  <c r="M178"/>
  <c r="N178"/>
  <c r="O178"/>
  <c r="P178"/>
  <c r="C179"/>
  <c r="D179"/>
  <c r="E179"/>
  <c r="F179"/>
  <c r="G179"/>
  <c r="H179"/>
  <c r="I179"/>
  <c r="J179"/>
  <c r="K179"/>
  <c r="L179"/>
  <c r="M179"/>
  <c r="N179"/>
  <c r="O179"/>
  <c r="P179"/>
  <c r="C180"/>
  <c r="D180"/>
  <c r="E180"/>
  <c r="F180"/>
  <c r="G180"/>
  <c r="H180"/>
  <c r="I180"/>
  <c r="J180"/>
  <c r="K180"/>
  <c r="L180"/>
  <c r="M180"/>
  <c r="N180"/>
  <c r="O180"/>
  <c r="P180"/>
  <c r="C181"/>
  <c r="D181"/>
  <c r="E181"/>
  <c r="F181"/>
  <c r="G181"/>
  <c r="H181"/>
  <c r="I181"/>
  <c r="J181"/>
  <c r="K181"/>
  <c r="L181"/>
  <c r="M181"/>
  <c r="N181"/>
  <c r="O181"/>
  <c r="P181"/>
  <c r="C182"/>
  <c r="D182"/>
  <c r="E182"/>
  <c r="F182"/>
  <c r="G182"/>
  <c r="H182"/>
  <c r="I182"/>
  <c r="J182"/>
  <c r="K182"/>
  <c r="L182"/>
  <c r="M182"/>
  <c r="N182"/>
  <c r="O182"/>
  <c r="P182"/>
  <c r="C183"/>
  <c r="D183"/>
  <c r="E183"/>
  <c r="F183"/>
  <c r="G183"/>
  <c r="H183"/>
  <c r="I183"/>
  <c r="J183"/>
  <c r="K183"/>
  <c r="L183"/>
  <c r="M183"/>
  <c r="N183"/>
  <c r="O183"/>
  <c r="P183"/>
  <c r="C184"/>
  <c r="D184"/>
  <c r="E184"/>
  <c r="F184"/>
  <c r="G184"/>
  <c r="H184"/>
  <c r="I184"/>
  <c r="J184"/>
  <c r="K184"/>
  <c r="L184"/>
  <c r="M184"/>
  <c r="N184"/>
  <c r="O184"/>
  <c r="P184"/>
  <c r="C185"/>
  <c r="D185"/>
  <c r="E185"/>
  <c r="F185"/>
  <c r="G185"/>
  <c r="H185"/>
  <c r="I185"/>
  <c r="J185"/>
  <c r="K185"/>
  <c r="L185"/>
  <c r="M185"/>
  <c r="N185"/>
  <c r="O185"/>
  <c r="P185"/>
  <c r="C186"/>
  <c r="D186"/>
  <c r="E186"/>
  <c r="F186"/>
  <c r="G186"/>
  <c r="H186"/>
  <c r="I186"/>
  <c r="J186"/>
  <c r="K186"/>
  <c r="L186"/>
  <c r="M186"/>
  <c r="N186"/>
  <c r="O186"/>
  <c r="P186"/>
  <c r="C187"/>
  <c r="D187"/>
  <c r="E187"/>
  <c r="F187"/>
  <c r="G187"/>
  <c r="H187"/>
  <c r="I187"/>
  <c r="J187"/>
  <c r="K187"/>
  <c r="L187"/>
  <c r="M187"/>
  <c r="N187"/>
  <c r="O187"/>
  <c r="P187"/>
  <c r="C188"/>
  <c r="D188"/>
  <c r="E188"/>
  <c r="F188"/>
  <c r="G188"/>
  <c r="H188"/>
  <c r="I188"/>
  <c r="J188"/>
  <c r="K188"/>
  <c r="L188"/>
  <c r="M188"/>
  <c r="N188"/>
  <c r="O188"/>
  <c r="P188"/>
  <c r="C189"/>
  <c r="D189"/>
  <c r="E189"/>
  <c r="F189"/>
  <c r="G189"/>
  <c r="H189"/>
  <c r="I189"/>
  <c r="J189"/>
  <c r="K189"/>
  <c r="L189"/>
  <c r="M189"/>
  <c r="N189"/>
  <c r="O189"/>
  <c r="P189"/>
  <c r="C190"/>
  <c r="D190"/>
  <c r="E190"/>
  <c r="F190"/>
  <c r="G190"/>
  <c r="H190"/>
  <c r="I190"/>
  <c r="J190"/>
  <c r="K190"/>
  <c r="L190"/>
  <c r="M190"/>
  <c r="N190"/>
  <c r="O190"/>
  <c r="P190"/>
  <c r="B165"/>
  <c r="B166"/>
  <c r="B167"/>
  <c r="B168"/>
  <c r="B169"/>
  <c r="B170"/>
  <c r="B171"/>
  <c r="B172"/>
  <c r="B173"/>
  <c r="B174"/>
  <c r="B175"/>
  <c r="B176"/>
  <c r="B177"/>
  <c r="B178"/>
  <c r="B179"/>
  <c r="B180"/>
  <c r="B181"/>
  <c r="B182"/>
  <c r="B183"/>
  <c r="B184"/>
  <c r="B185"/>
  <c r="B186"/>
  <c r="B187"/>
  <c r="B188"/>
  <c r="B189"/>
  <c r="B190"/>
  <c r="B164"/>
  <c r="C163"/>
  <c r="D163"/>
  <c r="E163"/>
  <c r="F163"/>
  <c r="G163"/>
  <c r="H163"/>
  <c r="I163"/>
  <c r="J163"/>
  <c r="K163"/>
  <c r="L163"/>
  <c r="M163"/>
  <c r="N163"/>
  <c r="O163"/>
  <c r="P163"/>
  <c r="Q163"/>
  <c r="R163"/>
  <c r="S163"/>
  <c r="T163"/>
  <c r="B163"/>
  <c r="A189"/>
  <c r="A190"/>
  <c r="A165"/>
  <c r="A166"/>
  <c r="A167"/>
  <c r="A168"/>
  <c r="A169"/>
  <c r="A170"/>
  <c r="A171"/>
  <c r="A172"/>
  <c r="A173"/>
  <c r="A174"/>
  <c r="A175"/>
  <c r="A176"/>
  <c r="A177"/>
  <c r="A178"/>
  <c r="A179"/>
  <c r="A180"/>
  <c r="A181"/>
  <c r="A182"/>
  <c r="A183"/>
  <c r="A184"/>
  <c r="A185"/>
  <c r="A186"/>
  <c r="A187"/>
  <c r="A188"/>
  <c r="A164"/>
  <c r="R161"/>
  <c r="R160"/>
  <c r="Q160"/>
  <c r="C131"/>
  <c r="D131"/>
  <c r="E131"/>
  <c r="F131"/>
  <c r="G131"/>
  <c r="H131"/>
  <c r="I131"/>
  <c r="J131"/>
  <c r="K131"/>
  <c r="L131"/>
  <c r="M131"/>
  <c r="N131"/>
  <c r="O131"/>
  <c r="P131"/>
  <c r="A134"/>
  <c r="A135"/>
  <c r="A136"/>
  <c r="A137"/>
  <c r="A138"/>
  <c r="A139"/>
  <c r="A140"/>
  <c r="A141"/>
  <c r="A142"/>
  <c r="A143"/>
  <c r="A144"/>
  <c r="A145"/>
  <c r="A146"/>
  <c r="A147"/>
  <c r="A148"/>
  <c r="A149"/>
  <c r="A150"/>
  <c r="A151"/>
  <c r="A152"/>
  <c r="A153"/>
  <c r="A154"/>
  <c r="A155"/>
  <c r="A156"/>
  <c r="A157"/>
  <c r="A158"/>
  <c r="A159"/>
  <c r="B131"/>
  <c r="A133"/>
  <c r="S191" i="28"/>
  <c r="R165"/>
  <c r="S165"/>
  <c r="T165"/>
  <c r="U165"/>
  <c r="R166"/>
  <c r="S166"/>
  <c r="T166"/>
  <c r="U166"/>
  <c r="R167"/>
  <c r="S167"/>
  <c r="T167"/>
  <c r="U167"/>
  <c r="R168"/>
  <c r="S168"/>
  <c r="T168"/>
  <c r="U168"/>
  <c r="R169"/>
  <c r="S169"/>
  <c r="T169"/>
  <c r="U169"/>
  <c r="R170"/>
  <c r="S170"/>
  <c r="T170"/>
  <c r="U170"/>
  <c r="R171"/>
  <c r="S171"/>
  <c r="T171"/>
  <c r="U171"/>
  <c r="R172"/>
  <c r="S172"/>
  <c r="T172"/>
  <c r="U172"/>
  <c r="R173"/>
  <c r="S173"/>
  <c r="T173"/>
  <c r="U173"/>
  <c r="R174"/>
  <c r="S174"/>
  <c r="T174"/>
  <c r="U174"/>
  <c r="R175"/>
  <c r="S175"/>
  <c r="T175"/>
  <c r="U175"/>
  <c r="R176"/>
  <c r="S176"/>
  <c r="T176"/>
  <c r="U176"/>
  <c r="R177"/>
  <c r="S177"/>
  <c r="T177"/>
  <c r="U177"/>
  <c r="R178"/>
  <c r="S178"/>
  <c r="T178"/>
  <c r="U178"/>
  <c r="R179"/>
  <c r="S179"/>
  <c r="T179"/>
  <c r="U179"/>
  <c r="R180"/>
  <c r="S180"/>
  <c r="T180"/>
  <c r="U180"/>
  <c r="R181"/>
  <c r="S181"/>
  <c r="T181"/>
  <c r="U181"/>
  <c r="R182"/>
  <c r="S182"/>
  <c r="T182"/>
  <c r="U182"/>
  <c r="R183"/>
  <c r="S183"/>
  <c r="T183"/>
  <c r="U183"/>
  <c r="R184"/>
  <c r="S184"/>
  <c r="T184"/>
  <c r="U184"/>
  <c r="R185"/>
  <c r="S185"/>
  <c r="T185"/>
  <c r="U185"/>
  <c r="R186"/>
  <c r="S186"/>
  <c r="T186"/>
  <c r="U186"/>
  <c r="R187"/>
  <c r="S187"/>
  <c r="T187"/>
  <c r="U187"/>
  <c r="R188"/>
  <c r="S188"/>
  <c r="T188"/>
  <c r="U188"/>
  <c r="R189"/>
  <c r="S189"/>
  <c r="T189"/>
  <c r="U189"/>
  <c r="R190"/>
  <c r="S190"/>
  <c r="T190"/>
  <c r="U190"/>
  <c r="S164"/>
  <c r="R164"/>
  <c r="R191" s="1"/>
  <c r="C164"/>
  <c r="D164"/>
  <c r="E164"/>
  <c r="F164"/>
  <c r="G164"/>
  <c r="H164"/>
  <c r="I164"/>
  <c r="J164"/>
  <c r="K164"/>
  <c r="L164"/>
  <c r="M164"/>
  <c r="N164"/>
  <c r="O164"/>
  <c r="P164"/>
  <c r="Q164"/>
  <c r="C165"/>
  <c r="D165"/>
  <c r="E165"/>
  <c r="F165"/>
  <c r="G165"/>
  <c r="H165"/>
  <c r="I165"/>
  <c r="J165"/>
  <c r="K165"/>
  <c r="L165"/>
  <c r="M165"/>
  <c r="N165"/>
  <c r="O165"/>
  <c r="P165"/>
  <c r="Q165"/>
  <c r="C166"/>
  <c r="D166"/>
  <c r="E166"/>
  <c r="F166"/>
  <c r="G166"/>
  <c r="H166"/>
  <c r="I166"/>
  <c r="J166"/>
  <c r="K166"/>
  <c r="L166"/>
  <c r="M166"/>
  <c r="N166"/>
  <c r="O166"/>
  <c r="P166"/>
  <c r="Q166"/>
  <c r="C167"/>
  <c r="D167"/>
  <c r="E167"/>
  <c r="F167"/>
  <c r="G167"/>
  <c r="H167"/>
  <c r="I167"/>
  <c r="J167"/>
  <c r="K167"/>
  <c r="L167"/>
  <c r="M167"/>
  <c r="N167"/>
  <c r="O167"/>
  <c r="P167"/>
  <c r="Q167"/>
  <c r="C168"/>
  <c r="D168"/>
  <c r="E168"/>
  <c r="F168"/>
  <c r="G168"/>
  <c r="H168"/>
  <c r="I168"/>
  <c r="J168"/>
  <c r="K168"/>
  <c r="L168"/>
  <c r="M168"/>
  <c r="N168"/>
  <c r="O168"/>
  <c r="P168"/>
  <c r="Q168"/>
  <c r="C169"/>
  <c r="D169"/>
  <c r="E169"/>
  <c r="F169"/>
  <c r="G169"/>
  <c r="H169"/>
  <c r="I169"/>
  <c r="J169"/>
  <c r="K169"/>
  <c r="L169"/>
  <c r="M169"/>
  <c r="N169"/>
  <c r="O169"/>
  <c r="P169"/>
  <c r="Q169"/>
  <c r="C170"/>
  <c r="D170"/>
  <c r="E170"/>
  <c r="F170"/>
  <c r="G170"/>
  <c r="H170"/>
  <c r="I170"/>
  <c r="J170"/>
  <c r="K170"/>
  <c r="L170"/>
  <c r="M170"/>
  <c r="N170"/>
  <c r="O170"/>
  <c r="P170"/>
  <c r="Q170"/>
  <c r="C171"/>
  <c r="D171"/>
  <c r="E171"/>
  <c r="F171"/>
  <c r="G171"/>
  <c r="H171"/>
  <c r="I171"/>
  <c r="J171"/>
  <c r="K171"/>
  <c r="L171"/>
  <c r="M171"/>
  <c r="N171"/>
  <c r="O171"/>
  <c r="P171"/>
  <c r="Q171"/>
  <c r="C172"/>
  <c r="D172"/>
  <c r="E172"/>
  <c r="F172"/>
  <c r="G172"/>
  <c r="H172"/>
  <c r="I172"/>
  <c r="J172"/>
  <c r="K172"/>
  <c r="L172"/>
  <c r="M172"/>
  <c r="N172"/>
  <c r="O172"/>
  <c r="P172"/>
  <c r="Q172"/>
  <c r="C173"/>
  <c r="D173"/>
  <c r="E173"/>
  <c r="F173"/>
  <c r="G173"/>
  <c r="H173"/>
  <c r="I173"/>
  <c r="J173"/>
  <c r="K173"/>
  <c r="L173"/>
  <c r="M173"/>
  <c r="N173"/>
  <c r="O173"/>
  <c r="P173"/>
  <c r="Q173"/>
  <c r="C174"/>
  <c r="D174"/>
  <c r="E174"/>
  <c r="F174"/>
  <c r="G174"/>
  <c r="H174"/>
  <c r="I174"/>
  <c r="J174"/>
  <c r="K174"/>
  <c r="L174"/>
  <c r="M174"/>
  <c r="N174"/>
  <c r="O174"/>
  <c r="P174"/>
  <c r="Q174"/>
  <c r="C175"/>
  <c r="D175"/>
  <c r="E175"/>
  <c r="F175"/>
  <c r="G175"/>
  <c r="H175"/>
  <c r="I175"/>
  <c r="J175"/>
  <c r="K175"/>
  <c r="L175"/>
  <c r="M175"/>
  <c r="N175"/>
  <c r="O175"/>
  <c r="P175"/>
  <c r="Q175"/>
  <c r="C176"/>
  <c r="D176"/>
  <c r="E176"/>
  <c r="F176"/>
  <c r="G176"/>
  <c r="H176"/>
  <c r="I176"/>
  <c r="J176"/>
  <c r="K176"/>
  <c r="L176"/>
  <c r="M176"/>
  <c r="N176"/>
  <c r="O176"/>
  <c r="P176"/>
  <c r="Q176"/>
  <c r="C177"/>
  <c r="D177"/>
  <c r="E177"/>
  <c r="F177"/>
  <c r="G177"/>
  <c r="H177"/>
  <c r="I177"/>
  <c r="J177"/>
  <c r="K177"/>
  <c r="L177"/>
  <c r="M177"/>
  <c r="N177"/>
  <c r="O177"/>
  <c r="P177"/>
  <c r="Q177"/>
  <c r="C178"/>
  <c r="D178"/>
  <c r="E178"/>
  <c r="F178"/>
  <c r="G178"/>
  <c r="H178"/>
  <c r="I178"/>
  <c r="J178"/>
  <c r="K178"/>
  <c r="L178"/>
  <c r="M178"/>
  <c r="N178"/>
  <c r="O178"/>
  <c r="P178"/>
  <c r="Q178"/>
  <c r="C179"/>
  <c r="D179"/>
  <c r="E179"/>
  <c r="F179"/>
  <c r="G179"/>
  <c r="H179"/>
  <c r="I179"/>
  <c r="J179"/>
  <c r="K179"/>
  <c r="L179"/>
  <c r="M179"/>
  <c r="N179"/>
  <c r="O179"/>
  <c r="P179"/>
  <c r="Q179"/>
  <c r="C180"/>
  <c r="D180"/>
  <c r="E180"/>
  <c r="F180"/>
  <c r="G180"/>
  <c r="H180"/>
  <c r="I180"/>
  <c r="J180"/>
  <c r="K180"/>
  <c r="L180"/>
  <c r="M180"/>
  <c r="N180"/>
  <c r="O180"/>
  <c r="P180"/>
  <c r="Q180"/>
  <c r="C181"/>
  <c r="D181"/>
  <c r="E181"/>
  <c r="F181"/>
  <c r="G181"/>
  <c r="H181"/>
  <c r="I181"/>
  <c r="J181"/>
  <c r="K181"/>
  <c r="L181"/>
  <c r="M181"/>
  <c r="N181"/>
  <c r="O181"/>
  <c r="P181"/>
  <c r="Q181"/>
  <c r="C182"/>
  <c r="D182"/>
  <c r="E182"/>
  <c r="F182"/>
  <c r="G182"/>
  <c r="H182"/>
  <c r="I182"/>
  <c r="J182"/>
  <c r="K182"/>
  <c r="L182"/>
  <c r="M182"/>
  <c r="N182"/>
  <c r="O182"/>
  <c r="P182"/>
  <c r="Q182"/>
  <c r="C183"/>
  <c r="D183"/>
  <c r="E183"/>
  <c r="F183"/>
  <c r="G183"/>
  <c r="H183"/>
  <c r="I183"/>
  <c r="J183"/>
  <c r="K183"/>
  <c r="L183"/>
  <c r="M183"/>
  <c r="N183"/>
  <c r="O183"/>
  <c r="P183"/>
  <c r="Q183"/>
  <c r="C184"/>
  <c r="D184"/>
  <c r="E184"/>
  <c r="F184"/>
  <c r="G184"/>
  <c r="H184"/>
  <c r="I184"/>
  <c r="J184"/>
  <c r="K184"/>
  <c r="L184"/>
  <c r="M184"/>
  <c r="N184"/>
  <c r="O184"/>
  <c r="P184"/>
  <c r="Q184"/>
  <c r="C185"/>
  <c r="D185"/>
  <c r="E185"/>
  <c r="F185"/>
  <c r="G185"/>
  <c r="H185"/>
  <c r="I185"/>
  <c r="J185"/>
  <c r="K185"/>
  <c r="L185"/>
  <c r="M185"/>
  <c r="N185"/>
  <c r="O185"/>
  <c r="P185"/>
  <c r="Q185"/>
  <c r="C186"/>
  <c r="D186"/>
  <c r="E186"/>
  <c r="F186"/>
  <c r="G186"/>
  <c r="H186"/>
  <c r="I186"/>
  <c r="J186"/>
  <c r="K186"/>
  <c r="L186"/>
  <c r="M186"/>
  <c r="N186"/>
  <c r="O186"/>
  <c r="P186"/>
  <c r="Q186"/>
  <c r="C187"/>
  <c r="D187"/>
  <c r="E187"/>
  <c r="F187"/>
  <c r="G187"/>
  <c r="H187"/>
  <c r="I187"/>
  <c r="J187"/>
  <c r="K187"/>
  <c r="L187"/>
  <c r="M187"/>
  <c r="N187"/>
  <c r="O187"/>
  <c r="P187"/>
  <c r="Q187"/>
  <c r="C188"/>
  <c r="D188"/>
  <c r="E188"/>
  <c r="F188"/>
  <c r="G188"/>
  <c r="H188"/>
  <c r="I188"/>
  <c r="J188"/>
  <c r="K188"/>
  <c r="L188"/>
  <c r="M188"/>
  <c r="N188"/>
  <c r="O188"/>
  <c r="P188"/>
  <c r="Q188"/>
  <c r="C189"/>
  <c r="D189"/>
  <c r="E189"/>
  <c r="F189"/>
  <c r="G189"/>
  <c r="H189"/>
  <c r="I189"/>
  <c r="J189"/>
  <c r="K189"/>
  <c r="L189"/>
  <c r="M189"/>
  <c r="N189"/>
  <c r="O189"/>
  <c r="P189"/>
  <c r="Q189"/>
  <c r="C190"/>
  <c r="D190"/>
  <c r="E190"/>
  <c r="F190"/>
  <c r="G190"/>
  <c r="H190"/>
  <c r="I190"/>
  <c r="J190"/>
  <c r="K190"/>
  <c r="L190"/>
  <c r="M190"/>
  <c r="N190"/>
  <c r="O190"/>
  <c r="P190"/>
  <c r="Q190"/>
  <c r="B165"/>
  <c r="B166"/>
  <c r="B167"/>
  <c r="B168"/>
  <c r="B169"/>
  <c r="B170"/>
  <c r="B171"/>
  <c r="B172"/>
  <c r="B173"/>
  <c r="B174"/>
  <c r="B175"/>
  <c r="B176"/>
  <c r="B177"/>
  <c r="B178"/>
  <c r="B179"/>
  <c r="B180"/>
  <c r="B181"/>
  <c r="B182"/>
  <c r="B183"/>
  <c r="B184"/>
  <c r="B185"/>
  <c r="B186"/>
  <c r="B187"/>
  <c r="B188"/>
  <c r="B189"/>
  <c r="B190"/>
  <c r="B164"/>
  <c r="C163"/>
  <c r="D163"/>
  <c r="E163"/>
  <c r="F163"/>
  <c r="G163"/>
  <c r="H163"/>
  <c r="I163"/>
  <c r="J163"/>
  <c r="K163"/>
  <c r="L163"/>
  <c r="M163"/>
  <c r="N163"/>
  <c r="O163"/>
  <c r="P163"/>
  <c r="Q163"/>
  <c r="R163"/>
  <c r="S163"/>
  <c r="T163"/>
  <c r="U163"/>
  <c r="A190"/>
  <c r="A165"/>
  <c r="A166"/>
  <c r="A167"/>
  <c r="A168"/>
  <c r="A169"/>
  <c r="A170"/>
  <c r="A171"/>
  <c r="A172"/>
  <c r="A173"/>
  <c r="A174"/>
  <c r="A175"/>
  <c r="A176"/>
  <c r="A177"/>
  <c r="A178"/>
  <c r="A179"/>
  <c r="A180"/>
  <c r="A181"/>
  <c r="A182"/>
  <c r="A183"/>
  <c r="A184"/>
  <c r="A185"/>
  <c r="A186"/>
  <c r="A187"/>
  <c r="A188"/>
  <c r="A189"/>
  <c r="B163"/>
  <c r="A164"/>
  <c r="S161"/>
  <c r="S160"/>
  <c r="R160"/>
  <c r="C131"/>
  <c r="D131"/>
  <c r="E131"/>
  <c r="F131"/>
  <c r="G131"/>
  <c r="H131"/>
  <c r="I131"/>
  <c r="J131"/>
  <c r="K131"/>
  <c r="L131"/>
  <c r="M131"/>
  <c r="N131"/>
  <c r="O131"/>
  <c r="P131"/>
  <c r="Q131"/>
  <c r="A134"/>
  <c r="A135"/>
  <c r="A136"/>
  <c r="A137"/>
  <c r="A138"/>
  <c r="A139"/>
  <c r="A140"/>
  <c r="A141"/>
  <c r="A142"/>
  <c r="A143"/>
  <c r="A144"/>
  <c r="A145"/>
  <c r="A146"/>
  <c r="A147"/>
  <c r="A148"/>
  <c r="A149"/>
  <c r="A150"/>
  <c r="A151"/>
  <c r="A152"/>
  <c r="A153"/>
  <c r="A154"/>
  <c r="A155"/>
  <c r="A156"/>
  <c r="A157"/>
  <c r="A158"/>
  <c r="A159"/>
  <c r="B131"/>
  <c r="A133"/>
  <c r="C192" i="27"/>
  <c r="D192"/>
  <c r="E192"/>
  <c r="F192"/>
  <c r="G192"/>
  <c r="H192"/>
  <c r="I192"/>
  <c r="J192"/>
  <c r="K192"/>
  <c r="L192"/>
  <c r="M192"/>
  <c r="N192"/>
  <c r="O192"/>
  <c r="P192"/>
  <c r="Q192"/>
  <c r="R192"/>
  <c r="C193"/>
  <c r="D193"/>
  <c r="E193"/>
  <c r="F193"/>
  <c r="G193"/>
  <c r="H193"/>
  <c r="I193"/>
  <c r="J193"/>
  <c r="K193"/>
  <c r="L193"/>
  <c r="M193"/>
  <c r="N193"/>
  <c r="O193"/>
  <c r="P193"/>
  <c r="Q193"/>
  <c r="R193"/>
  <c r="B193"/>
  <c r="B192"/>
  <c r="T192"/>
  <c r="S191"/>
  <c r="T191"/>
  <c r="S165"/>
  <c r="T165"/>
  <c r="U165"/>
  <c r="V165"/>
  <c r="S166"/>
  <c r="T166"/>
  <c r="U166"/>
  <c r="V166"/>
  <c r="S167"/>
  <c r="T167"/>
  <c r="U167"/>
  <c r="V167"/>
  <c r="S168"/>
  <c r="T168"/>
  <c r="U168"/>
  <c r="V168"/>
  <c r="S169"/>
  <c r="T169"/>
  <c r="U169"/>
  <c r="V169"/>
  <c r="S170"/>
  <c r="T170"/>
  <c r="U170"/>
  <c r="V170"/>
  <c r="S171"/>
  <c r="T171"/>
  <c r="U171"/>
  <c r="V171"/>
  <c r="S172"/>
  <c r="T172"/>
  <c r="U172"/>
  <c r="V172"/>
  <c r="S173"/>
  <c r="T173"/>
  <c r="U173"/>
  <c r="V173"/>
  <c r="S174"/>
  <c r="T174"/>
  <c r="U174"/>
  <c r="V174"/>
  <c r="S175"/>
  <c r="T175"/>
  <c r="U175"/>
  <c r="V175"/>
  <c r="S176"/>
  <c r="T176"/>
  <c r="U176"/>
  <c r="V176"/>
  <c r="S177"/>
  <c r="T177"/>
  <c r="U177"/>
  <c r="V177"/>
  <c r="S178"/>
  <c r="T178"/>
  <c r="U178"/>
  <c r="V178"/>
  <c r="S179"/>
  <c r="T179"/>
  <c r="U179"/>
  <c r="V179"/>
  <c r="S180"/>
  <c r="T180"/>
  <c r="U180"/>
  <c r="V180"/>
  <c r="S181"/>
  <c r="T181"/>
  <c r="U181"/>
  <c r="V181"/>
  <c r="S182"/>
  <c r="T182"/>
  <c r="U182"/>
  <c r="V182"/>
  <c r="S183"/>
  <c r="T183"/>
  <c r="U183"/>
  <c r="V183"/>
  <c r="S184"/>
  <c r="T184"/>
  <c r="U184"/>
  <c r="V184"/>
  <c r="S185"/>
  <c r="T185"/>
  <c r="U185"/>
  <c r="V185"/>
  <c r="S186"/>
  <c r="T186"/>
  <c r="U186"/>
  <c r="V186"/>
  <c r="S187"/>
  <c r="T187"/>
  <c r="U187"/>
  <c r="V187"/>
  <c r="S188"/>
  <c r="T188"/>
  <c r="U188"/>
  <c r="V188"/>
  <c r="S189"/>
  <c r="T189"/>
  <c r="U189"/>
  <c r="V189"/>
  <c r="S190"/>
  <c r="T190"/>
  <c r="U190"/>
  <c r="V190"/>
  <c r="V164"/>
  <c r="U164"/>
  <c r="T164"/>
  <c r="S164"/>
  <c r="C164"/>
  <c r="D164"/>
  <c r="E164"/>
  <c r="F164"/>
  <c r="G164"/>
  <c r="H164"/>
  <c r="I164"/>
  <c r="J164"/>
  <c r="K164"/>
  <c r="L164"/>
  <c r="M164"/>
  <c r="N164"/>
  <c r="O164"/>
  <c r="P164"/>
  <c r="Q164"/>
  <c r="R164"/>
  <c r="C165"/>
  <c r="D165"/>
  <c r="E165"/>
  <c r="F165"/>
  <c r="G165"/>
  <c r="H165"/>
  <c r="I165"/>
  <c r="J165"/>
  <c r="K165"/>
  <c r="L165"/>
  <c r="M165"/>
  <c r="N165"/>
  <c r="O165"/>
  <c r="P165"/>
  <c r="Q165"/>
  <c r="R165"/>
  <c r="C166"/>
  <c r="D166"/>
  <c r="E166"/>
  <c r="F166"/>
  <c r="G166"/>
  <c r="H166"/>
  <c r="I166"/>
  <c r="J166"/>
  <c r="K166"/>
  <c r="L166"/>
  <c r="M166"/>
  <c r="N166"/>
  <c r="O166"/>
  <c r="P166"/>
  <c r="Q166"/>
  <c r="R166"/>
  <c r="C167"/>
  <c r="D167"/>
  <c r="E167"/>
  <c r="F167"/>
  <c r="G167"/>
  <c r="H167"/>
  <c r="I167"/>
  <c r="J167"/>
  <c r="K167"/>
  <c r="L167"/>
  <c r="M167"/>
  <c r="N167"/>
  <c r="O167"/>
  <c r="P167"/>
  <c r="Q167"/>
  <c r="R167"/>
  <c r="C168"/>
  <c r="D168"/>
  <c r="E168"/>
  <c r="F168"/>
  <c r="G168"/>
  <c r="H168"/>
  <c r="I168"/>
  <c r="J168"/>
  <c r="K168"/>
  <c r="L168"/>
  <c r="M168"/>
  <c r="N168"/>
  <c r="O168"/>
  <c r="P168"/>
  <c r="Q168"/>
  <c r="R168"/>
  <c r="C169"/>
  <c r="D169"/>
  <c r="E169"/>
  <c r="F169"/>
  <c r="G169"/>
  <c r="H169"/>
  <c r="I169"/>
  <c r="J169"/>
  <c r="K169"/>
  <c r="L169"/>
  <c r="M169"/>
  <c r="N169"/>
  <c r="O169"/>
  <c r="P169"/>
  <c r="Q169"/>
  <c r="R169"/>
  <c r="C170"/>
  <c r="D170"/>
  <c r="E170"/>
  <c r="F170"/>
  <c r="G170"/>
  <c r="H170"/>
  <c r="I170"/>
  <c r="J170"/>
  <c r="K170"/>
  <c r="L170"/>
  <c r="M170"/>
  <c r="N170"/>
  <c r="O170"/>
  <c r="P170"/>
  <c r="Q170"/>
  <c r="R170"/>
  <c r="C171"/>
  <c r="D171"/>
  <c r="E171"/>
  <c r="F171"/>
  <c r="G171"/>
  <c r="H171"/>
  <c r="I171"/>
  <c r="J171"/>
  <c r="K171"/>
  <c r="L171"/>
  <c r="M171"/>
  <c r="N171"/>
  <c r="O171"/>
  <c r="P171"/>
  <c r="Q171"/>
  <c r="R171"/>
  <c r="C172"/>
  <c r="D172"/>
  <c r="E172"/>
  <c r="F172"/>
  <c r="G172"/>
  <c r="H172"/>
  <c r="I172"/>
  <c r="J172"/>
  <c r="K172"/>
  <c r="L172"/>
  <c r="M172"/>
  <c r="N172"/>
  <c r="O172"/>
  <c r="P172"/>
  <c r="Q172"/>
  <c r="R172"/>
  <c r="C173"/>
  <c r="D173"/>
  <c r="E173"/>
  <c r="F173"/>
  <c r="G173"/>
  <c r="H173"/>
  <c r="I173"/>
  <c r="J173"/>
  <c r="K173"/>
  <c r="L173"/>
  <c r="M173"/>
  <c r="N173"/>
  <c r="O173"/>
  <c r="P173"/>
  <c r="Q173"/>
  <c r="R173"/>
  <c r="C174"/>
  <c r="D174"/>
  <c r="E174"/>
  <c r="F174"/>
  <c r="G174"/>
  <c r="H174"/>
  <c r="I174"/>
  <c r="J174"/>
  <c r="K174"/>
  <c r="L174"/>
  <c r="M174"/>
  <c r="N174"/>
  <c r="O174"/>
  <c r="P174"/>
  <c r="Q174"/>
  <c r="R174"/>
  <c r="C175"/>
  <c r="D175"/>
  <c r="E175"/>
  <c r="F175"/>
  <c r="G175"/>
  <c r="H175"/>
  <c r="I175"/>
  <c r="J175"/>
  <c r="K175"/>
  <c r="L175"/>
  <c r="M175"/>
  <c r="N175"/>
  <c r="O175"/>
  <c r="P175"/>
  <c r="Q175"/>
  <c r="R175"/>
  <c r="C176"/>
  <c r="D176"/>
  <c r="E176"/>
  <c r="F176"/>
  <c r="G176"/>
  <c r="H176"/>
  <c r="I176"/>
  <c r="J176"/>
  <c r="K176"/>
  <c r="L176"/>
  <c r="M176"/>
  <c r="N176"/>
  <c r="O176"/>
  <c r="P176"/>
  <c r="Q176"/>
  <c r="R176"/>
  <c r="C177"/>
  <c r="D177"/>
  <c r="E177"/>
  <c r="F177"/>
  <c r="G177"/>
  <c r="H177"/>
  <c r="I177"/>
  <c r="J177"/>
  <c r="K177"/>
  <c r="L177"/>
  <c r="M177"/>
  <c r="N177"/>
  <c r="O177"/>
  <c r="P177"/>
  <c r="Q177"/>
  <c r="R177"/>
  <c r="C178"/>
  <c r="D178"/>
  <c r="E178"/>
  <c r="F178"/>
  <c r="G178"/>
  <c r="H178"/>
  <c r="I178"/>
  <c r="J178"/>
  <c r="K178"/>
  <c r="L178"/>
  <c r="M178"/>
  <c r="N178"/>
  <c r="O178"/>
  <c r="P178"/>
  <c r="Q178"/>
  <c r="R178"/>
  <c r="C179"/>
  <c r="D179"/>
  <c r="E179"/>
  <c r="F179"/>
  <c r="G179"/>
  <c r="H179"/>
  <c r="I179"/>
  <c r="J179"/>
  <c r="K179"/>
  <c r="L179"/>
  <c r="M179"/>
  <c r="N179"/>
  <c r="O179"/>
  <c r="P179"/>
  <c r="Q179"/>
  <c r="R179"/>
  <c r="C180"/>
  <c r="D180"/>
  <c r="E180"/>
  <c r="F180"/>
  <c r="G180"/>
  <c r="H180"/>
  <c r="I180"/>
  <c r="J180"/>
  <c r="K180"/>
  <c r="L180"/>
  <c r="M180"/>
  <c r="N180"/>
  <c r="O180"/>
  <c r="P180"/>
  <c r="Q180"/>
  <c r="R180"/>
  <c r="C181"/>
  <c r="D181"/>
  <c r="E181"/>
  <c r="F181"/>
  <c r="G181"/>
  <c r="H181"/>
  <c r="I181"/>
  <c r="J181"/>
  <c r="K181"/>
  <c r="L181"/>
  <c r="M181"/>
  <c r="N181"/>
  <c r="O181"/>
  <c r="P181"/>
  <c r="Q181"/>
  <c r="R181"/>
  <c r="C182"/>
  <c r="D182"/>
  <c r="E182"/>
  <c r="F182"/>
  <c r="G182"/>
  <c r="H182"/>
  <c r="I182"/>
  <c r="J182"/>
  <c r="K182"/>
  <c r="L182"/>
  <c r="M182"/>
  <c r="N182"/>
  <c r="O182"/>
  <c r="P182"/>
  <c r="Q182"/>
  <c r="R182"/>
  <c r="C183"/>
  <c r="D183"/>
  <c r="E183"/>
  <c r="F183"/>
  <c r="G183"/>
  <c r="H183"/>
  <c r="I183"/>
  <c r="J183"/>
  <c r="K183"/>
  <c r="L183"/>
  <c r="M183"/>
  <c r="N183"/>
  <c r="O183"/>
  <c r="P183"/>
  <c r="Q183"/>
  <c r="R183"/>
  <c r="C184"/>
  <c r="D184"/>
  <c r="E184"/>
  <c r="F184"/>
  <c r="G184"/>
  <c r="H184"/>
  <c r="I184"/>
  <c r="J184"/>
  <c r="K184"/>
  <c r="L184"/>
  <c r="M184"/>
  <c r="N184"/>
  <c r="O184"/>
  <c r="P184"/>
  <c r="Q184"/>
  <c r="R184"/>
  <c r="C185"/>
  <c r="D185"/>
  <c r="E185"/>
  <c r="F185"/>
  <c r="G185"/>
  <c r="H185"/>
  <c r="I185"/>
  <c r="J185"/>
  <c r="K185"/>
  <c r="L185"/>
  <c r="M185"/>
  <c r="N185"/>
  <c r="O185"/>
  <c r="P185"/>
  <c r="Q185"/>
  <c r="R185"/>
  <c r="C186"/>
  <c r="D186"/>
  <c r="E186"/>
  <c r="F186"/>
  <c r="G186"/>
  <c r="H186"/>
  <c r="I186"/>
  <c r="J186"/>
  <c r="K186"/>
  <c r="L186"/>
  <c r="M186"/>
  <c r="N186"/>
  <c r="O186"/>
  <c r="P186"/>
  <c r="Q186"/>
  <c r="R186"/>
  <c r="C187"/>
  <c r="D187"/>
  <c r="E187"/>
  <c r="F187"/>
  <c r="G187"/>
  <c r="H187"/>
  <c r="I187"/>
  <c r="J187"/>
  <c r="K187"/>
  <c r="L187"/>
  <c r="M187"/>
  <c r="N187"/>
  <c r="O187"/>
  <c r="P187"/>
  <c r="Q187"/>
  <c r="R187"/>
  <c r="C188"/>
  <c r="D188"/>
  <c r="E188"/>
  <c r="F188"/>
  <c r="G188"/>
  <c r="H188"/>
  <c r="I188"/>
  <c r="J188"/>
  <c r="K188"/>
  <c r="L188"/>
  <c r="M188"/>
  <c r="N188"/>
  <c r="O188"/>
  <c r="P188"/>
  <c r="Q188"/>
  <c r="R188"/>
  <c r="C189"/>
  <c r="D189"/>
  <c r="E189"/>
  <c r="F189"/>
  <c r="G189"/>
  <c r="H189"/>
  <c r="I189"/>
  <c r="J189"/>
  <c r="K189"/>
  <c r="L189"/>
  <c r="M189"/>
  <c r="N189"/>
  <c r="O189"/>
  <c r="P189"/>
  <c r="Q189"/>
  <c r="R189"/>
  <c r="C190"/>
  <c r="D190"/>
  <c r="E190"/>
  <c r="F190"/>
  <c r="G190"/>
  <c r="H190"/>
  <c r="I190"/>
  <c r="J190"/>
  <c r="K190"/>
  <c r="L190"/>
  <c r="M190"/>
  <c r="N190"/>
  <c r="O190"/>
  <c r="P190"/>
  <c r="Q190"/>
  <c r="R190"/>
  <c r="B165"/>
  <c r="B166"/>
  <c r="B167"/>
  <c r="B168"/>
  <c r="B169"/>
  <c r="B170"/>
  <c r="B171"/>
  <c r="B172"/>
  <c r="B173"/>
  <c r="B174"/>
  <c r="B175"/>
  <c r="B176"/>
  <c r="B177"/>
  <c r="B178"/>
  <c r="B179"/>
  <c r="B180"/>
  <c r="B181"/>
  <c r="B182"/>
  <c r="B183"/>
  <c r="B184"/>
  <c r="B185"/>
  <c r="B186"/>
  <c r="B187"/>
  <c r="B188"/>
  <c r="B189"/>
  <c r="B190"/>
  <c r="B164"/>
  <c r="C163"/>
  <c r="D163"/>
  <c r="E163"/>
  <c r="F163"/>
  <c r="G163"/>
  <c r="H163"/>
  <c r="I163"/>
  <c r="J163"/>
  <c r="K163"/>
  <c r="L163"/>
  <c r="M163"/>
  <c r="N163"/>
  <c r="O163"/>
  <c r="P163"/>
  <c r="Q163"/>
  <c r="R163"/>
  <c r="S163"/>
  <c r="T163"/>
  <c r="U163"/>
  <c r="V163"/>
  <c r="A165"/>
  <c r="A166"/>
  <c r="A167"/>
  <c r="A168"/>
  <c r="A169"/>
  <c r="A170"/>
  <c r="A171"/>
  <c r="A172"/>
  <c r="A173"/>
  <c r="A174"/>
  <c r="A175"/>
  <c r="A176"/>
  <c r="A177"/>
  <c r="A178"/>
  <c r="A179"/>
  <c r="A180"/>
  <c r="A181"/>
  <c r="A182"/>
  <c r="A183"/>
  <c r="A184"/>
  <c r="A185"/>
  <c r="A186"/>
  <c r="A187"/>
  <c r="A188"/>
  <c r="A189"/>
  <c r="A190"/>
  <c r="B163"/>
  <c r="A164"/>
  <c r="T161"/>
  <c r="T160"/>
  <c r="S160"/>
  <c r="C131"/>
  <c r="D131"/>
  <c r="E131"/>
  <c r="F131"/>
  <c r="G131"/>
  <c r="H131"/>
  <c r="I131"/>
  <c r="J131"/>
  <c r="K131"/>
  <c r="L131"/>
  <c r="M131"/>
  <c r="N131"/>
  <c r="O131"/>
  <c r="P131"/>
  <c r="Q131"/>
  <c r="R131"/>
  <c r="A134"/>
  <c r="A135"/>
  <c r="A136"/>
  <c r="A137"/>
  <c r="A138"/>
  <c r="A139"/>
  <c r="A140"/>
  <c r="A141"/>
  <c r="A142"/>
  <c r="A143"/>
  <c r="A144"/>
  <c r="A145"/>
  <c r="A146"/>
  <c r="A147"/>
  <c r="A148"/>
  <c r="A149"/>
  <c r="A150"/>
  <c r="A151"/>
  <c r="A152"/>
  <c r="A153"/>
  <c r="A154"/>
  <c r="A155"/>
  <c r="A156"/>
  <c r="A157"/>
  <c r="A158"/>
  <c r="A159"/>
  <c r="B131"/>
  <c r="A133"/>
  <c r="C192" i="26"/>
  <c r="D192"/>
  <c r="E192"/>
  <c r="F192"/>
  <c r="G192"/>
  <c r="H192"/>
  <c r="I192"/>
  <c r="J192"/>
  <c r="K192"/>
  <c r="L192"/>
  <c r="M192"/>
  <c r="N192"/>
  <c r="O192"/>
  <c r="P192"/>
  <c r="Q192"/>
  <c r="R192"/>
  <c r="S192"/>
  <c r="C193"/>
  <c r="D193"/>
  <c r="E193"/>
  <c r="F193"/>
  <c r="G193"/>
  <c r="H193"/>
  <c r="I193"/>
  <c r="J193"/>
  <c r="K193"/>
  <c r="L193"/>
  <c r="M193"/>
  <c r="N193"/>
  <c r="O193"/>
  <c r="P193"/>
  <c r="Q193"/>
  <c r="R193"/>
  <c r="S193"/>
  <c r="B193"/>
  <c r="B192"/>
  <c r="U192"/>
  <c r="U191"/>
  <c r="T191"/>
  <c r="V165"/>
  <c r="W165"/>
  <c r="V166"/>
  <c r="W166"/>
  <c r="V167"/>
  <c r="W167"/>
  <c r="V168"/>
  <c r="W168"/>
  <c r="V169"/>
  <c r="W169"/>
  <c r="V170"/>
  <c r="W170"/>
  <c r="V171"/>
  <c r="W171"/>
  <c r="V172"/>
  <c r="W172"/>
  <c r="V173"/>
  <c r="W173"/>
  <c r="V174"/>
  <c r="W174"/>
  <c r="V175"/>
  <c r="W175"/>
  <c r="V176"/>
  <c r="W176"/>
  <c r="V177"/>
  <c r="W177"/>
  <c r="V178"/>
  <c r="W178"/>
  <c r="V179"/>
  <c r="W179"/>
  <c r="V180"/>
  <c r="W180"/>
  <c r="V181"/>
  <c r="W181"/>
  <c r="V182"/>
  <c r="W182"/>
  <c r="V183"/>
  <c r="W183"/>
  <c r="V184"/>
  <c r="W184"/>
  <c r="V185"/>
  <c r="W185"/>
  <c r="V186"/>
  <c r="W186"/>
  <c r="V187"/>
  <c r="W187"/>
  <c r="V188"/>
  <c r="W188"/>
  <c r="V189"/>
  <c r="W189"/>
  <c r="V190"/>
  <c r="W190"/>
  <c r="W164"/>
  <c r="V164"/>
  <c r="U165"/>
  <c r="U166"/>
  <c r="U167"/>
  <c r="U168"/>
  <c r="U169"/>
  <c r="U170"/>
  <c r="U171"/>
  <c r="U172"/>
  <c r="U173"/>
  <c r="U174"/>
  <c r="U175"/>
  <c r="U176"/>
  <c r="U177"/>
  <c r="U178"/>
  <c r="U179"/>
  <c r="U180"/>
  <c r="U181"/>
  <c r="U182"/>
  <c r="U183"/>
  <c r="U184"/>
  <c r="U185"/>
  <c r="U186"/>
  <c r="U187"/>
  <c r="U188"/>
  <c r="U189"/>
  <c r="U190"/>
  <c r="U164"/>
  <c r="T165"/>
  <c r="T166"/>
  <c r="T167"/>
  <c r="T168"/>
  <c r="T169"/>
  <c r="T170"/>
  <c r="T171"/>
  <c r="T172"/>
  <c r="T173"/>
  <c r="T174"/>
  <c r="T175"/>
  <c r="T176"/>
  <c r="T177"/>
  <c r="T178"/>
  <c r="T179"/>
  <c r="T180"/>
  <c r="T181"/>
  <c r="T182"/>
  <c r="T183"/>
  <c r="T184"/>
  <c r="T185"/>
  <c r="T186"/>
  <c r="T187"/>
  <c r="T188"/>
  <c r="T189"/>
  <c r="T190"/>
  <c r="T164"/>
  <c r="C164"/>
  <c r="D164"/>
  <c r="E164"/>
  <c r="F164"/>
  <c r="G164"/>
  <c r="H164"/>
  <c r="I164"/>
  <c r="J164"/>
  <c r="K164"/>
  <c r="L164"/>
  <c r="M164"/>
  <c r="N164"/>
  <c r="O164"/>
  <c r="P164"/>
  <c r="Q164"/>
  <c r="R164"/>
  <c r="S164"/>
  <c r="C165"/>
  <c r="D165"/>
  <c r="E165"/>
  <c r="F165"/>
  <c r="G165"/>
  <c r="H165"/>
  <c r="I165"/>
  <c r="J165"/>
  <c r="K165"/>
  <c r="L165"/>
  <c r="M165"/>
  <c r="N165"/>
  <c r="O165"/>
  <c r="P165"/>
  <c r="Q165"/>
  <c r="R165"/>
  <c r="S165"/>
  <c r="C166"/>
  <c r="D166"/>
  <c r="E166"/>
  <c r="F166"/>
  <c r="G166"/>
  <c r="H166"/>
  <c r="I166"/>
  <c r="J166"/>
  <c r="K166"/>
  <c r="L166"/>
  <c r="M166"/>
  <c r="N166"/>
  <c r="O166"/>
  <c r="P166"/>
  <c r="Q166"/>
  <c r="R166"/>
  <c r="S166"/>
  <c r="C167"/>
  <c r="D167"/>
  <c r="E167"/>
  <c r="F167"/>
  <c r="G167"/>
  <c r="H167"/>
  <c r="I167"/>
  <c r="J167"/>
  <c r="K167"/>
  <c r="L167"/>
  <c r="M167"/>
  <c r="N167"/>
  <c r="O167"/>
  <c r="P167"/>
  <c r="Q167"/>
  <c r="R167"/>
  <c r="S167"/>
  <c r="C168"/>
  <c r="D168"/>
  <c r="E168"/>
  <c r="F168"/>
  <c r="G168"/>
  <c r="H168"/>
  <c r="I168"/>
  <c r="J168"/>
  <c r="K168"/>
  <c r="L168"/>
  <c r="M168"/>
  <c r="N168"/>
  <c r="O168"/>
  <c r="P168"/>
  <c r="Q168"/>
  <c r="R168"/>
  <c r="S168"/>
  <c r="C169"/>
  <c r="D169"/>
  <c r="E169"/>
  <c r="F169"/>
  <c r="G169"/>
  <c r="H169"/>
  <c r="I169"/>
  <c r="J169"/>
  <c r="K169"/>
  <c r="L169"/>
  <c r="M169"/>
  <c r="N169"/>
  <c r="O169"/>
  <c r="P169"/>
  <c r="Q169"/>
  <c r="R169"/>
  <c r="S169"/>
  <c r="C170"/>
  <c r="D170"/>
  <c r="E170"/>
  <c r="F170"/>
  <c r="G170"/>
  <c r="H170"/>
  <c r="I170"/>
  <c r="J170"/>
  <c r="K170"/>
  <c r="L170"/>
  <c r="M170"/>
  <c r="N170"/>
  <c r="O170"/>
  <c r="P170"/>
  <c r="Q170"/>
  <c r="R170"/>
  <c r="S170"/>
  <c r="C171"/>
  <c r="D171"/>
  <c r="E171"/>
  <c r="F171"/>
  <c r="G171"/>
  <c r="H171"/>
  <c r="I171"/>
  <c r="J171"/>
  <c r="K171"/>
  <c r="L171"/>
  <c r="M171"/>
  <c r="N171"/>
  <c r="O171"/>
  <c r="P171"/>
  <c r="Q171"/>
  <c r="R171"/>
  <c r="S171"/>
  <c r="C172"/>
  <c r="D172"/>
  <c r="E172"/>
  <c r="F172"/>
  <c r="G172"/>
  <c r="H172"/>
  <c r="I172"/>
  <c r="J172"/>
  <c r="K172"/>
  <c r="L172"/>
  <c r="M172"/>
  <c r="N172"/>
  <c r="O172"/>
  <c r="P172"/>
  <c r="Q172"/>
  <c r="R172"/>
  <c r="S172"/>
  <c r="C173"/>
  <c r="D173"/>
  <c r="E173"/>
  <c r="F173"/>
  <c r="G173"/>
  <c r="H173"/>
  <c r="I173"/>
  <c r="J173"/>
  <c r="K173"/>
  <c r="L173"/>
  <c r="M173"/>
  <c r="N173"/>
  <c r="O173"/>
  <c r="P173"/>
  <c r="Q173"/>
  <c r="R173"/>
  <c r="S173"/>
  <c r="C174"/>
  <c r="D174"/>
  <c r="E174"/>
  <c r="F174"/>
  <c r="G174"/>
  <c r="H174"/>
  <c r="I174"/>
  <c r="J174"/>
  <c r="K174"/>
  <c r="L174"/>
  <c r="M174"/>
  <c r="N174"/>
  <c r="O174"/>
  <c r="P174"/>
  <c r="Q174"/>
  <c r="R174"/>
  <c r="S174"/>
  <c r="C175"/>
  <c r="D175"/>
  <c r="E175"/>
  <c r="F175"/>
  <c r="G175"/>
  <c r="H175"/>
  <c r="I175"/>
  <c r="J175"/>
  <c r="K175"/>
  <c r="L175"/>
  <c r="M175"/>
  <c r="N175"/>
  <c r="O175"/>
  <c r="P175"/>
  <c r="Q175"/>
  <c r="R175"/>
  <c r="S175"/>
  <c r="C176"/>
  <c r="D176"/>
  <c r="E176"/>
  <c r="F176"/>
  <c r="G176"/>
  <c r="H176"/>
  <c r="I176"/>
  <c r="J176"/>
  <c r="K176"/>
  <c r="L176"/>
  <c r="M176"/>
  <c r="N176"/>
  <c r="O176"/>
  <c r="P176"/>
  <c r="Q176"/>
  <c r="R176"/>
  <c r="S176"/>
  <c r="C177"/>
  <c r="D177"/>
  <c r="E177"/>
  <c r="F177"/>
  <c r="G177"/>
  <c r="H177"/>
  <c r="I177"/>
  <c r="J177"/>
  <c r="K177"/>
  <c r="L177"/>
  <c r="M177"/>
  <c r="N177"/>
  <c r="O177"/>
  <c r="P177"/>
  <c r="Q177"/>
  <c r="R177"/>
  <c r="S177"/>
  <c r="C178"/>
  <c r="D178"/>
  <c r="E178"/>
  <c r="F178"/>
  <c r="G178"/>
  <c r="H178"/>
  <c r="I178"/>
  <c r="J178"/>
  <c r="K178"/>
  <c r="L178"/>
  <c r="M178"/>
  <c r="N178"/>
  <c r="O178"/>
  <c r="P178"/>
  <c r="Q178"/>
  <c r="R178"/>
  <c r="S178"/>
  <c r="C179"/>
  <c r="D179"/>
  <c r="E179"/>
  <c r="F179"/>
  <c r="G179"/>
  <c r="H179"/>
  <c r="I179"/>
  <c r="J179"/>
  <c r="K179"/>
  <c r="L179"/>
  <c r="M179"/>
  <c r="N179"/>
  <c r="O179"/>
  <c r="P179"/>
  <c r="Q179"/>
  <c r="R179"/>
  <c r="S179"/>
  <c r="C180"/>
  <c r="D180"/>
  <c r="E180"/>
  <c r="F180"/>
  <c r="G180"/>
  <c r="H180"/>
  <c r="I180"/>
  <c r="J180"/>
  <c r="K180"/>
  <c r="L180"/>
  <c r="M180"/>
  <c r="N180"/>
  <c r="O180"/>
  <c r="P180"/>
  <c r="Q180"/>
  <c r="R180"/>
  <c r="S180"/>
  <c r="C181"/>
  <c r="D181"/>
  <c r="E181"/>
  <c r="F181"/>
  <c r="G181"/>
  <c r="H181"/>
  <c r="I181"/>
  <c r="J181"/>
  <c r="K181"/>
  <c r="L181"/>
  <c r="M181"/>
  <c r="N181"/>
  <c r="O181"/>
  <c r="P181"/>
  <c r="Q181"/>
  <c r="R181"/>
  <c r="S181"/>
  <c r="C182"/>
  <c r="D182"/>
  <c r="E182"/>
  <c r="F182"/>
  <c r="G182"/>
  <c r="H182"/>
  <c r="I182"/>
  <c r="J182"/>
  <c r="K182"/>
  <c r="L182"/>
  <c r="M182"/>
  <c r="N182"/>
  <c r="O182"/>
  <c r="P182"/>
  <c r="Q182"/>
  <c r="R182"/>
  <c r="S182"/>
  <c r="C183"/>
  <c r="D183"/>
  <c r="E183"/>
  <c r="F183"/>
  <c r="G183"/>
  <c r="H183"/>
  <c r="I183"/>
  <c r="J183"/>
  <c r="K183"/>
  <c r="L183"/>
  <c r="M183"/>
  <c r="N183"/>
  <c r="O183"/>
  <c r="P183"/>
  <c r="Q183"/>
  <c r="R183"/>
  <c r="S183"/>
  <c r="C184"/>
  <c r="D184"/>
  <c r="E184"/>
  <c r="F184"/>
  <c r="G184"/>
  <c r="H184"/>
  <c r="I184"/>
  <c r="J184"/>
  <c r="K184"/>
  <c r="L184"/>
  <c r="M184"/>
  <c r="N184"/>
  <c r="O184"/>
  <c r="P184"/>
  <c r="Q184"/>
  <c r="R184"/>
  <c r="S184"/>
  <c r="C185"/>
  <c r="D185"/>
  <c r="E185"/>
  <c r="F185"/>
  <c r="G185"/>
  <c r="H185"/>
  <c r="I185"/>
  <c r="J185"/>
  <c r="K185"/>
  <c r="L185"/>
  <c r="M185"/>
  <c r="N185"/>
  <c r="O185"/>
  <c r="P185"/>
  <c r="Q185"/>
  <c r="R185"/>
  <c r="S185"/>
  <c r="C186"/>
  <c r="D186"/>
  <c r="E186"/>
  <c r="F186"/>
  <c r="G186"/>
  <c r="H186"/>
  <c r="I186"/>
  <c r="J186"/>
  <c r="K186"/>
  <c r="L186"/>
  <c r="M186"/>
  <c r="N186"/>
  <c r="O186"/>
  <c r="P186"/>
  <c r="Q186"/>
  <c r="R186"/>
  <c r="S186"/>
  <c r="C187"/>
  <c r="D187"/>
  <c r="E187"/>
  <c r="F187"/>
  <c r="G187"/>
  <c r="H187"/>
  <c r="I187"/>
  <c r="J187"/>
  <c r="K187"/>
  <c r="L187"/>
  <c r="M187"/>
  <c r="N187"/>
  <c r="O187"/>
  <c r="P187"/>
  <c r="Q187"/>
  <c r="R187"/>
  <c r="S187"/>
  <c r="C188"/>
  <c r="D188"/>
  <c r="E188"/>
  <c r="F188"/>
  <c r="G188"/>
  <c r="H188"/>
  <c r="I188"/>
  <c r="J188"/>
  <c r="K188"/>
  <c r="L188"/>
  <c r="M188"/>
  <c r="N188"/>
  <c r="O188"/>
  <c r="P188"/>
  <c r="Q188"/>
  <c r="R188"/>
  <c r="S188"/>
  <c r="C189"/>
  <c r="D189"/>
  <c r="E189"/>
  <c r="F189"/>
  <c r="G189"/>
  <c r="H189"/>
  <c r="I189"/>
  <c r="J189"/>
  <c r="K189"/>
  <c r="L189"/>
  <c r="M189"/>
  <c r="N189"/>
  <c r="O189"/>
  <c r="P189"/>
  <c r="Q189"/>
  <c r="R189"/>
  <c r="S189"/>
  <c r="C190"/>
  <c r="D190"/>
  <c r="E190"/>
  <c r="F190"/>
  <c r="G190"/>
  <c r="H190"/>
  <c r="I190"/>
  <c r="J190"/>
  <c r="K190"/>
  <c r="L190"/>
  <c r="M190"/>
  <c r="N190"/>
  <c r="O190"/>
  <c r="P190"/>
  <c r="Q190"/>
  <c r="R190"/>
  <c r="S190"/>
  <c r="B165"/>
  <c r="B166"/>
  <c r="B167"/>
  <c r="B168"/>
  <c r="B169"/>
  <c r="B170"/>
  <c r="B171"/>
  <c r="B172"/>
  <c r="B173"/>
  <c r="B174"/>
  <c r="B175"/>
  <c r="B176"/>
  <c r="B177"/>
  <c r="B178"/>
  <c r="B179"/>
  <c r="B180"/>
  <c r="B181"/>
  <c r="B182"/>
  <c r="B183"/>
  <c r="B184"/>
  <c r="B185"/>
  <c r="B186"/>
  <c r="B187"/>
  <c r="B188"/>
  <c r="B189"/>
  <c r="B190"/>
  <c r="B164"/>
  <c r="C163"/>
  <c r="D163"/>
  <c r="E163"/>
  <c r="F163"/>
  <c r="G163"/>
  <c r="H163"/>
  <c r="I163"/>
  <c r="J163"/>
  <c r="K163"/>
  <c r="L163"/>
  <c r="M163"/>
  <c r="N163"/>
  <c r="O163"/>
  <c r="P163"/>
  <c r="Q163"/>
  <c r="R163"/>
  <c r="S163"/>
  <c r="T163"/>
  <c r="U163"/>
  <c r="V163"/>
  <c r="W163"/>
  <c r="A186"/>
  <c r="A187"/>
  <c r="A188"/>
  <c r="A189"/>
  <c r="A190"/>
  <c r="A165"/>
  <c r="A166"/>
  <c r="A167"/>
  <c r="A168"/>
  <c r="A169"/>
  <c r="A170"/>
  <c r="A171"/>
  <c r="A172"/>
  <c r="A173"/>
  <c r="A174"/>
  <c r="A175"/>
  <c r="A176"/>
  <c r="A177"/>
  <c r="A178"/>
  <c r="A179"/>
  <c r="A180"/>
  <c r="A181"/>
  <c r="A182"/>
  <c r="A183"/>
  <c r="A184"/>
  <c r="A185"/>
  <c r="B163"/>
  <c r="A164"/>
  <c r="U161"/>
  <c r="U160"/>
  <c r="T160"/>
  <c r="C131"/>
  <c r="D131"/>
  <c r="E131"/>
  <c r="F131"/>
  <c r="G131"/>
  <c r="H131"/>
  <c r="I131"/>
  <c r="J131"/>
  <c r="K131"/>
  <c r="L131"/>
  <c r="M131"/>
  <c r="N131"/>
  <c r="O131"/>
  <c r="P131"/>
  <c r="Q131"/>
  <c r="R131"/>
  <c r="S131"/>
  <c r="A134"/>
  <c r="A135"/>
  <c r="A136"/>
  <c r="A137"/>
  <c r="A138"/>
  <c r="A139"/>
  <c r="A140"/>
  <c r="A141"/>
  <c r="A142"/>
  <c r="A143"/>
  <c r="A144"/>
  <c r="A145"/>
  <c r="A146"/>
  <c r="A147"/>
  <c r="A148"/>
  <c r="A149"/>
  <c r="A150"/>
  <c r="A151"/>
  <c r="A152"/>
  <c r="A153"/>
  <c r="A154"/>
  <c r="A155"/>
  <c r="A156"/>
  <c r="A157"/>
  <c r="A158"/>
  <c r="A159"/>
  <c r="B131"/>
  <c r="A133"/>
  <c r="C192" i="25"/>
  <c r="D192"/>
  <c r="E192"/>
  <c r="F192"/>
  <c r="G192"/>
  <c r="H192"/>
  <c r="I192"/>
  <c r="J192"/>
  <c r="K192"/>
  <c r="L192"/>
  <c r="M192"/>
  <c r="N192"/>
  <c r="O192"/>
  <c r="P192"/>
  <c r="Q192"/>
  <c r="R192"/>
  <c r="S192"/>
  <c r="T192"/>
  <c r="C193"/>
  <c r="D193"/>
  <c r="E193"/>
  <c r="F193"/>
  <c r="G193"/>
  <c r="H193"/>
  <c r="I193"/>
  <c r="J193"/>
  <c r="K193"/>
  <c r="L193"/>
  <c r="M193"/>
  <c r="N193"/>
  <c r="O193"/>
  <c r="P193"/>
  <c r="Q193"/>
  <c r="R193"/>
  <c r="S193"/>
  <c r="T193"/>
  <c r="B193"/>
  <c r="B192"/>
  <c r="V192"/>
  <c r="V191"/>
  <c r="U191"/>
  <c r="U165"/>
  <c r="V165"/>
  <c r="W165"/>
  <c r="X165"/>
  <c r="U166"/>
  <c r="V166"/>
  <c r="W166"/>
  <c r="X166"/>
  <c r="U167"/>
  <c r="V167"/>
  <c r="W167"/>
  <c r="X167"/>
  <c r="U168"/>
  <c r="V168"/>
  <c r="W168"/>
  <c r="X168"/>
  <c r="U169"/>
  <c r="V169"/>
  <c r="W169"/>
  <c r="X169"/>
  <c r="U170"/>
  <c r="V170"/>
  <c r="W170"/>
  <c r="X170"/>
  <c r="U171"/>
  <c r="V171"/>
  <c r="W171"/>
  <c r="X171"/>
  <c r="U172"/>
  <c r="V172"/>
  <c r="W172"/>
  <c r="X172"/>
  <c r="U173"/>
  <c r="V173"/>
  <c r="W173"/>
  <c r="X173"/>
  <c r="U174"/>
  <c r="V174"/>
  <c r="W174"/>
  <c r="X174"/>
  <c r="U175"/>
  <c r="V175"/>
  <c r="W175"/>
  <c r="X175"/>
  <c r="U176"/>
  <c r="V176"/>
  <c r="W176"/>
  <c r="X176"/>
  <c r="U177"/>
  <c r="V177"/>
  <c r="W177"/>
  <c r="X177"/>
  <c r="U178"/>
  <c r="V178"/>
  <c r="W178"/>
  <c r="X178"/>
  <c r="U179"/>
  <c r="V179"/>
  <c r="W179"/>
  <c r="X179"/>
  <c r="U180"/>
  <c r="V180"/>
  <c r="W180"/>
  <c r="X180"/>
  <c r="U181"/>
  <c r="V181"/>
  <c r="W181"/>
  <c r="X181"/>
  <c r="U182"/>
  <c r="V182"/>
  <c r="W182"/>
  <c r="X182"/>
  <c r="U183"/>
  <c r="V183"/>
  <c r="W183"/>
  <c r="X183"/>
  <c r="U184"/>
  <c r="V184"/>
  <c r="W184"/>
  <c r="X184"/>
  <c r="U185"/>
  <c r="V185"/>
  <c r="W185"/>
  <c r="X185"/>
  <c r="U186"/>
  <c r="V186"/>
  <c r="W186"/>
  <c r="X186"/>
  <c r="U187"/>
  <c r="V187"/>
  <c r="W187"/>
  <c r="X187"/>
  <c r="U188"/>
  <c r="V188"/>
  <c r="W188"/>
  <c r="X188"/>
  <c r="U189"/>
  <c r="V189"/>
  <c r="W189"/>
  <c r="X189"/>
  <c r="U190"/>
  <c r="V190"/>
  <c r="W190"/>
  <c r="X190"/>
  <c r="X164"/>
  <c r="W164"/>
  <c r="V164"/>
  <c r="U164"/>
  <c r="T190"/>
  <c r="S190"/>
  <c r="R190"/>
  <c r="Q190"/>
  <c r="P190"/>
  <c r="O190"/>
  <c r="N190"/>
  <c r="M190"/>
  <c r="L190"/>
  <c r="K190"/>
  <c r="J190"/>
  <c r="I190"/>
  <c r="H190"/>
  <c r="G190"/>
  <c r="F190"/>
  <c r="E190"/>
  <c r="D190"/>
  <c r="C190"/>
  <c r="T189"/>
  <c r="S189"/>
  <c r="R189"/>
  <c r="Q189"/>
  <c r="P189"/>
  <c r="O189"/>
  <c r="N189"/>
  <c r="M189"/>
  <c r="L189"/>
  <c r="K189"/>
  <c r="J189"/>
  <c r="I189"/>
  <c r="H189"/>
  <c r="G189"/>
  <c r="F189"/>
  <c r="E189"/>
  <c r="D189"/>
  <c r="C189"/>
  <c r="T188"/>
  <c r="S188"/>
  <c r="R188"/>
  <c r="Q188"/>
  <c r="P188"/>
  <c r="O188"/>
  <c r="N188"/>
  <c r="M188"/>
  <c r="L188"/>
  <c r="K188"/>
  <c r="J188"/>
  <c r="I188"/>
  <c r="H188"/>
  <c r="G188"/>
  <c r="F188"/>
  <c r="E188"/>
  <c r="D188"/>
  <c r="C188"/>
  <c r="T187"/>
  <c r="S187"/>
  <c r="R187"/>
  <c r="Q187"/>
  <c r="P187"/>
  <c r="O187"/>
  <c r="N187"/>
  <c r="M187"/>
  <c r="L187"/>
  <c r="K187"/>
  <c r="J187"/>
  <c r="I187"/>
  <c r="H187"/>
  <c r="G187"/>
  <c r="F187"/>
  <c r="E187"/>
  <c r="D187"/>
  <c r="C187"/>
  <c r="T186"/>
  <c r="S186"/>
  <c r="R186"/>
  <c r="Q186"/>
  <c r="P186"/>
  <c r="O186"/>
  <c r="N186"/>
  <c r="M186"/>
  <c r="L186"/>
  <c r="K186"/>
  <c r="J186"/>
  <c r="I186"/>
  <c r="H186"/>
  <c r="G186"/>
  <c r="F186"/>
  <c r="E186"/>
  <c r="D186"/>
  <c r="C186"/>
  <c r="T185"/>
  <c r="S185"/>
  <c r="R185"/>
  <c r="Q185"/>
  <c r="P185"/>
  <c r="O185"/>
  <c r="N185"/>
  <c r="M185"/>
  <c r="L185"/>
  <c r="K185"/>
  <c r="J185"/>
  <c r="I185"/>
  <c r="H185"/>
  <c r="G185"/>
  <c r="F185"/>
  <c r="E185"/>
  <c r="D185"/>
  <c r="C185"/>
  <c r="T184"/>
  <c r="S184"/>
  <c r="R184"/>
  <c r="Q184"/>
  <c r="P184"/>
  <c r="O184"/>
  <c r="N184"/>
  <c r="M184"/>
  <c r="L184"/>
  <c r="K184"/>
  <c r="J184"/>
  <c r="I184"/>
  <c r="H184"/>
  <c r="G184"/>
  <c r="F184"/>
  <c r="E184"/>
  <c r="D184"/>
  <c r="C184"/>
  <c r="T183"/>
  <c r="S183"/>
  <c r="R183"/>
  <c r="Q183"/>
  <c r="P183"/>
  <c r="O183"/>
  <c r="N183"/>
  <c r="M183"/>
  <c r="L183"/>
  <c r="K183"/>
  <c r="J183"/>
  <c r="I183"/>
  <c r="H183"/>
  <c r="G183"/>
  <c r="F183"/>
  <c r="E183"/>
  <c r="D183"/>
  <c r="C183"/>
  <c r="T182"/>
  <c r="S182"/>
  <c r="R182"/>
  <c r="Q182"/>
  <c r="P182"/>
  <c r="O182"/>
  <c r="N182"/>
  <c r="M182"/>
  <c r="L182"/>
  <c r="K182"/>
  <c r="J182"/>
  <c r="I182"/>
  <c r="H182"/>
  <c r="G182"/>
  <c r="F182"/>
  <c r="E182"/>
  <c r="D182"/>
  <c r="C182"/>
  <c r="T181"/>
  <c r="S181"/>
  <c r="R181"/>
  <c r="Q181"/>
  <c r="P181"/>
  <c r="O181"/>
  <c r="N181"/>
  <c r="M181"/>
  <c r="L181"/>
  <c r="K181"/>
  <c r="J181"/>
  <c r="I181"/>
  <c r="H181"/>
  <c r="G181"/>
  <c r="F181"/>
  <c r="E181"/>
  <c r="D181"/>
  <c r="C181"/>
  <c r="T180"/>
  <c r="S180"/>
  <c r="R180"/>
  <c r="Q180"/>
  <c r="P180"/>
  <c r="O180"/>
  <c r="N180"/>
  <c r="M180"/>
  <c r="L180"/>
  <c r="K180"/>
  <c r="J180"/>
  <c r="I180"/>
  <c r="H180"/>
  <c r="G180"/>
  <c r="F180"/>
  <c r="E180"/>
  <c r="D180"/>
  <c r="C180"/>
  <c r="T179"/>
  <c r="S179"/>
  <c r="R179"/>
  <c r="Q179"/>
  <c r="P179"/>
  <c r="O179"/>
  <c r="N179"/>
  <c r="M179"/>
  <c r="L179"/>
  <c r="K179"/>
  <c r="J179"/>
  <c r="I179"/>
  <c r="H179"/>
  <c r="G179"/>
  <c r="F179"/>
  <c r="E179"/>
  <c r="D179"/>
  <c r="C179"/>
  <c r="T178"/>
  <c r="S178"/>
  <c r="R178"/>
  <c r="Q178"/>
  <c r="P178"/>
  <c r="O178"/>
  <c r="N178"/>
  <c r="M178"/>
  <c r="L178"/>
  <c r="K178"/>
  <c r="J178"/>
  <c r="I178"/>
  <c r="H178"/>
  <c r="G178"/>
  <c r="F178"/>
  <c r="E178"/>
  <c r="D178"/>
  <c r="C178"/>
  <c r="T177"/>
  <c r="S177"/>
  <c r="R177"/>
  <c r="Q177"/>
  <c r="P177"/>
  <c r="O177"/>
  <c r="N177"/>
  <c r="M177"/>
  <c r="L177"/>
  <c r="K177"/>
  <c r="J177"/>
  <c r="I177"/>
  <c r="H177"/>
  <c r="G177"/>
  <c r="F177"/>
  <c r="E177"/>
  <c r="D177"/>
  <c r="C177"/>
  <c r="T176"/>
  <c r="S176"/>
  <c r="R176"/>
  <c r="Q176"/>
  <c r="P176"/>
  <c r="O176"/>
  <c r="N176"/>
  <c r="M176"/>
  <c r="L176"/>
  <c r="K176"/>
  <c r="J176"/>
  <c r="I176"/>
  <c r="H176"/>
  <c r="G176"/>
  <c r="F176"/>
  <c r="E176"/>
  <c r="D176"/>
  <c r="C176"/>
  <c r="T175"/>
  <c r="S175"/>
  <c r="R175"/>
  <c r="Q175"/>
  <c r="P175"/>
  <c r="O175"/>
  <c r="N175"/>
  <c r="M175"/>
  <c r="L175"/>
  <c r="K175"/>
  <c r="J175"/>
  <c r="I175"/>
  <c r="H175"/>
  <c r="G175"/>
  <c r="F175"/>
  <c r="E175"/>
  <c r="D175"/>
  <c r="C175"/>
  <c r="T174"/>
  <c r="S174"/>
  <c r="R174"/>
  <c r="Q174"/>
  <c r="P174"/>
  <c r="O174"/>
  <c r="N174"/>
  <c r="M174"/>
  <c r="L174"/>
  <c r="K174"/>
  <c r="J174"/>
  <c r="I174"/>
  <c r="H174"/>
  <c r="G174"/>
  <c r="F174"/>
  <c r="E174"/>
  <c r="D174"/>
  <c r="C174"/>
  <c r="T173"/>
  <c r="S173"/>
  <c r="R173"/>
  <c r="Q173"/>
  <c r="P173"/>
  <c r="O173"/>
  <c r="N173"/>
  <c r="M173"/>
  <c r="L173"/>
  <c r="K173"/>
  <c r="J173"/>
  <c r="I173"/>
  <c r="H173"/>
  <c r="G173"/>
  <c r="F173"/>
  <c r="E173"/>
  <c r="D173"/>
  <c r="C173"/>
  <c r="T172"/>
  <c r="S172"/>
  <c r="R172"/>
  <c r="Q172"/>
  <c r="P172"/>
  <c r="O172"/>
  <c r="N172"/>
  <c r="M172"/>
  <c r="L172"/>
  <c r="K172"/>
  <c r="J172"/>
  <c r="I172"/>
  <c r="H172"/>
  <c r="G172"/>
  <c r="F172"/>
  <c r="E172"/>
  <c r="D172"/>
  <c r="C172"/>
  <c r="T171"/>
  <c r="S171"/>
  <c r="R171"/>
  <c r="Q171"/>
  <c r="P171"/>
  <c r="O171"/>
  <c r="N171"/>
  <c r="M171"/>
  <c r="L171"/>
  <c r="K171"/>
  <c r="J171"/>
  <c r="I171"/>
  <c r="H171"/>
  <c r="G171"/>
  <c r="F171"/>
  <c r="E171"/>
  <c r="D171"/>
  <c r="C171"/>
  <c r="T170"/>
  <c r="S170"/>
  <c r="R170"/>
  <c r="Q170"/>
  <c r="P170"/>
  <c r="O170"/>
  <c r="N170"/>
  <c r="M170"/>
  <c r="L170"/>
  <c r="K170"/>
  <c r="J170"/>
  <c r="I170"/>
  <c r="H170"/>
  <c r="G170"/>
  <c r="F170"/>
  <c r="E170"/>
  <c r="D170"/>
  <c r="C170"/>
  <c r="T169"/>
  <c r="S169"/>
  <c r="R169"/>
  <c r="Q169"/>
  <c r="P169"/>
  <c r="O169"/>
  <c r="N169"/>
  <c r="M169"/>
  <c r="L169"/>
  <c r="K169"/>
  <c r="J169"/>
  <c r="I169"/>
  <c r="H169"/>
  <c r="G169"/>
  <c r="F169"/>
  <c r="E169"/>
  <c r="D169"/>
  <c r="C169"/>
  <c r="T168"/>
  <c r="S168"/>
  <c r="R168"/>
  <c r="Q168"/>
  <c r="P168"/>
  <c r="O168"/>
  <c r="N168"/>
  <c r="M168"/>
  <c r="L168"/>
  <c r="K168"/>
  <c r="J168"/>
  <c r="I168"/>
  <c r="H168"/>
  <c r="G168"/>
  <c r="F168"/>
  <c r="E168"/>
  <c r="D168"/>
  <c r="C168"/>
  <c r="T167"/>
  <c r="S167"/>
  <c r="R167"/>
  <c r="Q167"/>
  <c r="P167"/>
  <c r="O167"/>
  <c r="N167"/>
  <c r="M167"/>
  <c r="L167"/>
  <c r="K167"/>
  <c r="J167"/>
  <c r="I167"/>
  <c r="H167"/>
  <c r="G167"/>
  <c r="F167"/>
  <c r="E167"/>
  <c r="D167"/>
  <c r="C167"/>
  <c r="T166"/>
  <c r="S166"/>
  <c r="R166"/>
  <c r="Q166"/>
  <c r="P166"/>
  <c r="O166"/>
  <c r="N166"/>
  <c r="M166"/>
  <c r="L166"/>
  <c r="K166"/>
  <c r="J166"/>
  <c r="I166"/>
  <c r="H166"/>
  <c r="G166"/>
  <c r="F166"/>
  <c r="E166"/>
  <c r="D166"/>
  <c r="C166"/>
  <c r="T165"/>
  <c r="S165"/>
  <c r="R165"/>
  <c r="Q165"/>
  <c r="P165"/>
  <c r="O165"/>
  <c r="N165"/>
  <c r="M165"/>
  <c r="L165"/>
  <c r="K165"/>
  <c r="J165"/>
  <c r="I165"/>
  <c r="H165"/>
  <c r="G165"/>
  <c r="F165"/>
  <c r="E165"/>
  <c r="D165"/>
  <c r="C165"/>
  <c r="T164"/>
  <c r="S164"/>
  <c r="R164"/>
  <c r="Q164"/>
  <c r="P164"/>
  <c r="O164"/>
  <c r="N164"/>
  <c r="M164"/>
  <c r="L164"/>
  <c r="K164"/>
  <c r="J164"/>
  <c r="I164"/>
  <c r="H164"/>
  <c r="G164"/>
  <c r="F164"/>
  <c r="E164"/>
  <c r="D164"/>
  <c r="C164"/>
  <c r="B165"/>
  <c r="B166"/>
  <c r="B167"/>
  <c r="B168"/>
  <c r="B169"/>
  <c r="B170"/>
  <c r="B171"/>
  <c r="B172"/>
  <c r="B173"/>
  <c r="B174"/>
  <c r="B175"/>
  <c r="B176"/>
  <c r="B177"/>
  <c r="B178"/>
  <c r="B179"/>
  <c r="B180"/>
  <c r="B181"/>
  <c r="B182"/>
  <c r="B183"/>
  <c r="B184"/>
  <c r="B185"/>
  <c r="B186"/>
  <c r="B187"/>
  <c r="B188"/>
  <c r="B189"/>
  <c r="B190"/>
  <c r="B164"/>
  <c r="C163"/>
  <c r="D163"/>
  <c r="E163"/>
  <c r="F163"/>
  <c r="G163"/>
  <c r="H163"/>
  <c r="I163"/>
  <c r="J163"/>
  <c r="K163"/>
  <c r="L163"/>
  <c r="M163"/>
  <c r="N163"/>
  <c r="O163"/>
  <c r="P163"/>
  <c r="Q163"/>
  <c r="R163"/>
  <c r="S163"/>
  <c r="T163"/>
  <c r="U163"/>
  <c r="V163"/>
  <c r="W163"/>
  <c r="X163"/>
  <c r="A187"/>
  <c r="A188"/>
  <c r="A189"/>
  <c r="A190"/>
  <c r="A165"/>
  <c r="A166"/>
  <c r="A167"/>
  <c r="A168"/>
  <c r="A169"/>
  <c r="A170"/>
  <c r="A171"/>
  <c r="A172"/>
  <c r="A173"/>
  <c r="A174"/>
  <c r="A175"/>
  <c r="A176"/>
  <c r="A177"/>
  <c r="A178"/>
  <c r="A179"/>
  <c r="A180"/>
  <c r="A181"/>
  <c r="A182"/>
  <c r="A183"/>
  <c r="A184"/>
  <c r="A185"/>
  <c r="A186"/>
  <c r="B163"/>
  <c r="A164"/>
  <c r="V161"/>
  <c r="V160"/>
  <c r="U160"/>
  <c r="C131"/>
  <c r="D131"/>
  <c r="E131"/>
  <c r="F131"/>
  <c r="G131"/>
  <c r="H131"/>
  <c r="I131"/>
  <c r="J131"/>
  <c r="K131"/>
  <c r="L131"/>
  <c r="M131"/>
  <c r="N131"/>
  <c r="O131"/>
  <c r="P131"/>
  <c r="Q131"/>
  <c r="R131"/>
  <c r="S131"/>
  <c r="T131"/>
  <c r="A134"/>
  <c r="A135"/>
  <c r="A136"/>
  <c r="A137"/>
  <c r="A138"/>
  <c r="A139"/>
  <c r="A140"/>
  <c r="A141"/>
  <c r="A142"/>
  <c r="A143"/>
  <c r="A144"/>
  <c r="A145"/>
  <c r="A146"/>
  <c r="A147"/>
  <c r="A148"/>
  <c r="A149"/>
  <c r="A150"/>
  <c r="A151"/>
  <c r="A152"/>
  <c r="A153"/>
  <c r="A154"/>
  <c r="A155"/>
  <c r="A156"/>
  <c r="A157"/>
  <c r="A158"/>
  <c r="A159"/>
  <c r="B131"/>
  <c r="A133"/>
  <c r="C192" i="24"/>
  <c r="D192"/>
  <c r="E192"/>
  <c r="F192"/>
  <c r="G192"/>
  <c r="H192"/>
  <c r="I192"/>
  <c r="J192"/>
  <c r="K192"/>
  <c r="L192"/>
  <c r="M192"/>
  <c r="N192"/>
  <c r="O192"/>
  <c r="P192"/>
  <c r="Q192"/>
  <c r="R192"/>
  <c r="S192"/>
  <c r="T192"/>
  <c r="U192"/>
  <c r="V192"/>
  <c r="W192"/>
  <c r="C193"/>
  <c r="D193"/>
  <c r="E193"/>
  <c r="F193"/>
  <c r="G193"/>
  <c r="H193"/>
  <c r="I193"/>
  <c r="J193"/>
  <c r="K193"/>
  <c r="L193"/>
  <c r="M193"/>
  <c r="N193"/>
  <c r="O193"/>
  <c r="P193"/>
  <c r="Q193"/>
  <c r="R193"/>
  <c r="S193"/>
  <c r="T193"/>
  <c r="U193"/>
  <c r="V193"/>
  <c r="W193"/>
  <c r="B193"/>
  <c r="B192"/>
  <c r="Y192"/>
  <c r="Y191"/>
  <c r="X191"/>
  <c r="X165"/>
  <c r="Y165"/>
  <c r="Z165"/>
  <c r="AA165"/>
  <c r="X166"/>
  <c r="Y166"/>
  <c r="Z166"/>
  <c r="AA166"/>
  <c r="X167"/>
  <c r="Y167"/>
  <c r="Z167"/>
  <c r="AA167"/>
  <c r="X168"/>
  <c r="Y168"/>
  <c r="Z168"/>
  <c r="AA168"/>
  <c r="X169"/>
  <c r="Y169"/>
  <c r="Z169"/>
  <c r="AA169"/>
  <c r="X170"/>
  <c r="Y170"/>
  <c r="Z170"/>
  <c r="AA170"/>
  <c r="X171"/>
  <c r="Y171"/>
  <c r="Z171"/>
  <c r="AA171"/>
  <c r="X172"/>
  <c r="Y172"/>
  <c r="Z172"/>
  <c r="AA172"/>
  <c r="X173"/>
  <c r="Y173"/>
  <c r="Z173"/>
  <c r="AA173"/>
  <c r="X174"/>
  <c r="Y174"/>
  <c r="Z174"/>
  <c r="AA174"/>
  <c r="X175"/>
  <c r="Y175"/>
  <c r="Z175"/>
  <c r="AA175"/>
  <c r="X176"/>
  <c r="Y176"/>
  <c r="Z176"/>
  <c r="AA176"/>
  <c r="X177"/>
  <c r="Y177"/>
  <c r="Z177"/>
  <c r="AA177"/>
  <c r="X178"/>
  <c r="Y178"/>
  <c r="Z178"/>
  <c r="AA178"/>
  <c r="X179"/>
  <c r="Y179"/>
  <c r="Z179"/>
  <c r="AA179"/>
  <c r="X180"/>
  <c r="Y180"/>
  <c r="Z180"/>
  <c r="AA180"/>
  <c r="X181"/>
  <c r="Y181"/>
  <c r="Z181"/>
  <c r="AA181"/>
  <c r="X182"/>
  <c r="Y182"/>
  <c r="Z182"/>
  <c r="AA182"/>
  <c r="X183"/>
  <c r="Y183"/>
  <c r="Z183"/>
  <c r="AA183"/>
  <c r="X184"/>
  <c r="Y184"/>
  <c r="Z184"/>
  <c r="AA184"/>
  <c r="X185"/>
  <c r="Y185"/>
  <c r="Z185"/>
  <c r="AA185"/>
  <c r="X186"/>
  <c r="Y186"/>
  <c r="Z186"/>
  <c r="AA186"/>
  <c r="X187"/>
  <c r="Y187"/>
  <c r="Z187"/>
  <c r="AA187"/>
  <c r="X188"/>
  <c r="Y188"/>
  <c r="Z188"/>
  <c r="AA188"/>
  <c r="X189"/>
  <c r="Y189"/>
  <c r="Z189"/>
  <c r="AA189"/>
  <c r="X190"/>
  <c r="Y190"/>
  <c r="Z190"/>
  <c r="AA190"/>
  <c r="AA164"/>
  <c r="Z164"/>
  <c r="Y164"/>
  <c r="X164"/>
  <c r="C164"/>
  <c r="D164"/>
  <c r="E164"/>
  <c r="F164"/>
  <c r="G164"/>
  <c r="H164"/>
  <c r="I164"/>
  <c r="J164"/>
  <c r="K164"/>
  <c r="L164"/>
  <c r="M164"/>
  <c r="N164"/>
  <c r="O164"/>
  <c r="P164"/>
  <c r="Q164"/>
  <c r="R164"/>
  <c r="S164"/>
  <c r="T164"/>
  <c r="U164"/>
  <c r="V164"/>
  <c r="W164"/>
  <c r="C165"/>
  <c r="D165"/>
  <c r="E165"/>
  <c r="F165"/>
  <c r="G165"/>
  <c r="H165"/>
  <c r="I165"/>
  <c r="J165"/>
  <c r="K165"/>
  <c r="L165"/>
  <c r="M165"/>
  <c r="N165"/>
  <c r="O165"/>
  <c r="P165"/>
  <c r="Q165"/>
  <c r="R165"/>
  <c r="S165"/>
  <c r="T165"/>
  <c r="U165"/>
  <c r="V165"/>
  <c r="W165"/>
  <c r="C166"/>
  <c r="D166"/>
  <c r="E166"/>
  <c r="F166"/>
  <c r="G166"/>
  <c r="H166"/>
  <c r="I166"/>
  <c r="J166"/>
  <c r="K166"/>
  <c r="L166"/>
  <c r="M166"/>
  <c r="N166"/>
  <c r="O166"/>
  <c r="P166"/>
  <c r="Q166"/>
  <c r="R166"/>
  <c r="S166"/>
  <c r="T166"/>
  <c r="U166"/>
  <c r="V166"/>
  <c r="W166"/>
  <c r="C167"/>
  <c r="D167"/>
  <c r="E167"/>
  <c r="F167"/>
  <c r="G167"/>
  <c r="H167"/>
  <c r="I167"/>
  <c r="J167"/>
  <c r="K167"/>
  <c r="L167"/>
  <c r="M167"/>
  <c r="N167"/>
  <c r="O167"/>
  <c r="P167"/>
  <c r="Q167"/>
  <c r="R167"/>
  <c r="S167"/>
  <c r="T167"/>
  <c r="U167"/>
  <c r="V167"/>
  <c r="W167"/>
  <c r="C168"/>
  <c r="D168"/>
  <c r="E168"/>
  <c r="F168"/>
  <c r="G168"/>
  <c r="H168"/>
  <c r="I168"/>
  <c r="J168"/>
  <c r="K168"/>
  <c r="L168"/>
  <c r="M168"/>
  <c r="N168"/>
  <c r="O168"/>
  <c r="P168"/>
  <c r="Q168"/>
  <c r="R168"/>
  <c r="S168"/>
  <c r="T168"/>
  <c r="U168"/>
  <c r="V168"/>
  <c r="W168"/>
  <c r="C169"/>
  <c r="D169"/>
  <c r="E169"/>
  <c r="F169"/>
  <c r="G169"/>
  <c r="H169"/>
  <c r="I169"/>
  <c r="J169"/>
  <c r="K169"/>
  <c r="L169"/>
  <c r="M169"/>
  <c r="N169"/>
  <c r="O169"/>
  <c r="P169"/>
  <c r="Q169"/>
  <c r="R169"/>
  <c r="S169"/>
  <c r="T169"/>
  <c r="U169"/>
  <c r="V169"/>
  <c r="W169"/>
  <c r="C170"/>
  <c r="D170"/>
  <c r="E170"/>
  <c r="F170"/>
  <c r="G170"/>
  <c r="H170"/>
  <c r="I170"/>
  <c r="J170"/>
  <c r="K170"/>
  <c r="L170"/>
  <c r="M170"/>
  <c r="N170"/>
  <c r="O170"/>
  <c r="P170"/>
  <c r="Q170"/>
  <c r="R170"/>
  <c r="S170"/>
  <c r="T170"/>
  <c r="U170"/>
  <c r="V170"/>
  <c r="W170"/>
  <c r="C171"/>
  <c r="D171"/>
  <c r="E171"/>
  <c r="F171"/>
  <c r="G171"/>
  <c r="H171"/>
  <c r="I171"/>
  <c r="J171"/>
  <c r="K171"/>
  <c r="L171"/>
  <c r="M171"/>
  <c r="N171"/>
  <c r="O171"/>
  <c r="P171"/>
  <c r="Q171"/>
  <c r="R171"/>
  <c r="S171"/>
  <c r="T171"/>
  <c r="U171"/>
  <c r="V171"/>
  <c r="W171"/>
  <c r="C172"/>
  <c r="D172"/>
  <c r="E172"/>
  <c r="F172"/>
  <c r="G172"/>
  <c r="H172"/>
  <c r="I172"/>
  <c r="J172"/>
  <c r="K172"/>
  <c r="L172"/>
  <c r="M172"/>
  <c r="N172"/>
  <c r="O172"/>
  <c r="P172"/>
  <c r="Q172"/>
  <c r="R172"/>
  <c r="S172"/>
  <c r="T172"/>
  <c r="U172"/>
  <c r="V172"/>
  <c r="W172"/>
  <c r="C173"/>
  <c r="D173"/>
  <c r="E173"/>
  <c r="F173"/>
  <c r="G173"/>
  <c r="H173"/>
  <c r="I173"/>
  <c r="J173"/>
  <c r="K173"/>
  <c r="L173"/>
  <c r="M173"/>
  <c r="N173"/>
  <c r="O173"/>
  <c r="P173"/>
  <c r="Q173"/>
  <c r="R173"/>
  <c r="S173"/>
  <c r="T173"/>
  <c r="U173"/>
  <c r="V173"/>
  <c r="W173"/>
  <c r="C174"/>
  <c r="D174"/>
  <c r="E174"/>
  <c r="F174"/>
  <c r="G174"/>
  <c r="H174"/>
  <c r="I174"/>
  <c r="J174"/>
  <c r="K174"/>
  <c r="L174"/>
  <c r="M174"/>
  <c r="N174"/>
  <c r="O174"/>
  <c r="P174"/>
  <c r="Q174"/>
  <c r="R174"/>
  <c r="S174"/>
  <c r="T174"/>
  <c r="U174"/>
  <c r="V174"/>
  <c r="W174"/>
  <c r="C175"/>
  <c r="D175"/>
  <c r="E175"/>
  <c r="F175"/>
  <c r="G175"/>
  <c r="H175"/>
  <c r="I175"/>
  <c r="J175"/>
  <c r="K175"/>
  <c r="L175"/>
  <c r="M175"/>
  <c r="N175"/>
  <c r="O175"/>
  <c r="P175"/>
  <c r="Q175"/>
  <c r="R175"/>
  <c r="S175"/>
  <c r="T175"/>
  <c r="U175"/>
  <c r="V175"/>
  <c r="W175"/>
  <c r="C176"/>
  <c r="D176"/>
  <c r="E176"/>
  <c r="F176"/>
  <c r="G176"/>
  <c r="H176"/>
  <c r="I176"/>
  <c r="J176"/>
  <c r="K176"/>
  <c r="L176"/>
  <c r="M176"/>
  <c r="N176"/>
  <c r="O176"/>
  <c r="P176"/>
  <c r="Q176"/>
  <c r="R176"/>
  <c r="S176"/>
  <c r="T176"/>
  <c r="U176"/>
  <c r="V176"/>
  <c r="W176"/>
  <c r="C177"/>
  <c r="D177"/>
  <c r="E177"/>
  <c r="F177"/>
  <c r="G177"/>
  <c r="H177"/>
  <c r="I177"/>
  <c r="J177"/>
  <c r="K177"/>
  <c r="L177"/>
  <c r="M177"/>
  <c r="N177"/>
  <c r="O177"/>
  <c r="P177"/>
  <c r="Q177"/>
  <c r="R177"/>
  <c r="S177"/>
  <c r="T177"/>
  <c r="U177"/>
  <c r="V177"/>
  <c r="W177"/>
  <c r="C178"/>
  <c r="D178"/>
  <c r="E178"/>
  <c r="F178"/>
  <c r="G178"/>
  <c r="H178"/>
  <c r="I178"/>
  <c r="J178"/>
  <c r="K178"/>
  <c r="L178"/>
  <c r="M178"/>
  <c r="N178"/>
  <c r="O178"/>
  <c r="P178"/>
  <c r="Q178"/>
  <c r="R178"/>
  <c r="S178"/>
  <c r="T178"/>
  <c r="U178"/>
  <c r="V178"/>
  <c r="W178"/>
  <c r="C179"/>
  <c r="D179"/>
  <c r="E179"/>
  <c r="F179"/>
  <c r="G179"/>
  <c r="H179"/>
  <c r="I179"/>
  <c r="J179"/>
  <c r="K179"/>
  <c r="L179"/>
  <c r="M179"/>
  <c r="N179"/>
  <c r="O179"/>
  <c r="P179"/>
  <c r="Q179"/>
  <c r="R179"/>
  <c r="S179"/>
  <c r="T179"/>
  <c r="U179"/>
  <c r="V179"/>
  <c r="W179"/>
  <c r="C180"/>
  <c r="D180"/>
  <c r="E180"/>
  <c r="F180"/>
  <c r="G180"/>
  <c r="H180"/>
  <c r="I180"/>
  <c r="J180"/>
  <c r="K180"/>
  <c r="L180"/>
  <c r="M180"/>
  <c r="N180"/>
  <c r="O180"/>
  <c r="P180"/>
  <c r="Q180"/>
  <c r="R180"/>
  <c r="S180"/>
  <c r="T180"/>
  <c r="U180"/>
  <c r="V180"/>
  <c r="W180"/>
  <c r="C181"/>
  <c r="D181"/>
  <c r="E181"/>
  <c r="F181"/>
  <c r="G181"/>
  <c r="H181"/>
  <c r="I181"/>
  <c r="J181"/>
  <c r="K181"/>
  <c r="L181"/>
  <c r="M181"/>
  <c r="N181"/>
  <c r="O181"/>
  <c r="P181"/>
  <c r="Q181"/>
  <c r="R181"/>
  <c r="S181"/>
  <c r="T181"/>
  <c r="U181"/>
  <c r="V181"/>
  <c r="W181"/>
  <c r="C182"/>
  <c r="D182"/>
  <c r="E182"/>
  <c r="F182"/>
  <c r="G182"/>
  <c r="H182"/>
  <c r="I182"/>
  <c r="J182"/>
  <c r="K182"/>
  <c r="L182"/>
  <c r="M182"/>
  <c r="N182"/>
  <c r="O182"/>
  <c r="P182"/>
  <c r="Q182"/>
  <c r="R182"/>
  <c r="S182"/>
  <c r="T182"/>
  <c r="U182"/>
  <c r="V182"/>
  <c r="W182"/>
  <c r="C183"/>
  <c r="D183"/>
  <c r="E183"/>
  <c r="F183"/>
  <c r="G183"/>
  <c r="H183"/>
  <c r="I183"/>
  <c r="J183"/>
  <c r="K183"/>
  <c r="L183"/>
  <c r="M183"/>
  <c r="N183"/>
  <c r="O183"/>
  <c r="P183"/>
  <c r="Q183"/>
  <c r="R183"/>
  <c r="S183"/>
  <c r="T183"/>
  <c r="U183"/>
  <c r="V183"/>
  <c r="W183"/>
  <c r="C184"/>
  <c r="D184"/>
  <c r="E184"/>
  <c r="F184"/>
  <c r="G184"/>
  <c r="H184"/>
  <c r="I184"/>
  <c r="J184"/>
  <c r="K184"/>
  <c r="L184"/>
  <c r="M184"/>
  <c r="N184"/>
  <c r="O184"/>
  <c r="P184"/>
  <c r="Q184"/>
  <c r="R184"/>
  <c r="S184"/>
  <c r="T184"/>
  <c r="U184"/>
  <c r="V184"/>
  <c r="W184"/>
  <c r="C185"/>
  <c r="D185"/>
  <c r="E185"/>
  <c r="F185"/>
  <c r="G185"/>
  <c r="H185"/>
  <c r="I185"/>
  <c r="J185"/>
  <c r="K185"/>
  <c r="L185"/>
  <c r="M185"/>
  <c r="N185"/>
  <c r="O185"/>
  <c r="P185"/>
  <c r="Q185"/>
  <c r="R185"/>
  <c r="S185"/>
  <c r="T185"/>
  <c r="U185"/>
  <c r="V185"/>
  <c r="W185"/>
  <c r="C186"/>
  <c r="D186"/>
  <c r="E186"/>
  <c r="F186"/>
  <c r="G186"/>
  <c r="H186"/>
  <c r="I186"/>
  <c r="J186"/>
  <c r="K186"/>
  <c r="L186"/>
  <c r="M186"/>
  <c r="N186"/>
  <c r="O186"/>
  <c r="P186"/>
  <c r="Q186"/>
  <c r="R186"/>
  <c r="S186"/>
  <c r="T186"/>
  <c r="U186"/>
  <c r="V186"/>
  <c r="W186"/>
  <c r="C187"/>
  <c r="D187"/>
  <c r="E187"/>
  <c r="F187"/>
  <c r="G187"/>
  <c r="H187"/>
  <c r="I187"/>
  <c r="J187"/>
  <c r="K187"/>
  <c r="L187"/>
  <c r="M187"/>
  <c r="N187"/>
  <c r="O187"/>
  <c r="P187"/>
  <c r="Q187"/>
  <c r="R187"/>
  <c r="S187"/>
  <c r="T187"/>
  <c r="U187"/>
  <c r="V187"/>
  <c r="W187"/>
  <c r="C188"/>
  <c r="D188"/>
  <c r="E188"/>
  <c r="F188"/>
  <c r="G188"/>
  <c r="H188"/>
  <c r="I188"/>
  <c r="J188"/>
  <c r="K188"/>
  <c r="L188"/>
  <c r="M188"/>
  <c r="N188"/>
  <c r="O188"/>
  <c r="P188"/>
  <c r="Q188"/>
  <c r="R188"/>
  <c r="S188"/>
  <c r="T188"/>
  <c r="U188"/>
  <c r="V188"/>
  <c r="W188"/>
  <c r="C189"/>
  <c r="D189"/>
  <c r="E189"/>
  <c r="F189"/>
  <c r="G189"/>
  <c r="H189"/>
  <c r="I189"/>
  <c r="J189"/>
  <c r="K189"/>
  <c r="L189"/>
  <c r="M189"/>
  <c r="N189"/>
  <c r="O189"/>
  <c r="P189"/>
  <c r="Q189"/>
  <c r="R189"/>
  <c r="S189"/>
  <c r="T189"/>
  <c r="U189"/>
  <c r="V189"/>
  <c r="W189"/>
  <c r="C190"/>
  <c r="D190"/>
  <c r="E190"/>
  <c r="F190"/>
  <c r="G190"/>
  <c r="H190"/>
  <c r="I190"/>
  <c r="J190"/>
  <c r="K190"/>
  <c r="L190"/>
  <c r="M190"/>
  <c r="N190"/>
  <c r="O190"/>
  <c r="P190"/>
  <c r="Q190"/>
  <c r="R190"/>
  <c r="S190"/>
  <c r="T190"/>
  <c r="U190"/>
  <c r="V190"/>
  <c r="W190"/>
  <c r="B165"/>
  <c r="B166"/>
  <c r="B167"/>
  <c r="B168"/>
  <c r="B169"/>
  <c r="B170"/>
  <c r="B171"/>
  <c r="B172"/>
  <c r="B173"/>
  <c r="B174"/>
  <c r="B175"/>
  <c r="B176"/>
  <c r="B177"/>
  <c r="B178"/>
  <c r="B179"/>
  <c r="B180"/>
  <c r="B181"/>
  <c r="B182"/>
  <c r="B183"/>
  <c r="B184"/>
  <c r="B185"/>
  <c r="B186"/>
  <c r="B187"/>
  <c r="B188"/>
  <c r="B189"/>
  <c r="B190"/>
  <c r="B164"/>
  <c r="C163"/>
  <c r="D163"/>
  <c r="E163"/>
  <c r="F163"/>
  <c r="G163"/>
  <c r="H163"/>
  <c r="I163"/>
  <c r="J163"/>
  <c r="K163"/>
  <c r="L163"/>
  <c r="M163"/>
  <c r="N163"/>
  <c r="O163"/>
  <c r="P163"/>
  <c r="Q163"/>
  <c r="R163"/>
  <c r="S163"/>
  <c r="T163"/>
  <c r="U163"/>
  <c r="V163"/>
  <c r="W163"/>
  <c r="X163"/>
  <c r="Y163"/>
  <c r="Z163"/>
  <c r="AA163"/>
  <c r="A190"/>
  <c r="A165"/>
  <c r="A166"/>
  <c r="A167"/>
  <c r="A168"/>
  <c r="A169"/>
  <c r="A170"/>
  <c r="A171"/>
  <c r="A172"/>
  <c r="A173"/>
  <c r="A174"/>
  <c r="A175"/>
  <c r="A176"/>
  <c r="A177"/>
  <c r="A178"/>
  <c r="A179"/>
  <c r="A180"/>
  <c r="A181"/>
  <c r="A182"/>
  <c r="A183"/>
  <c r="A184"/>
  <c r="A185"/>
  <c r="A186"/>
  <c r="A187"/>
  <c r="A188"/>
  <c r="A189"/>
  <c r="B163"/>
  <c r="A164"/>
  <c r="Y161"/>
  <c r="Y160"/>
  <c r="X160"/>
  <c r="C131"/>
  <c r="D131"/>
  <c r="E131"/>
  <c r="F131"/>
  <c r="G131"/>
  <c r="H131"/>
  <c r="I131"/>
  <c r="J131"/>
  <c r="K131"/>
  <c r="L131"/>
  <c r="M131"/>
  <c r="N131"/>
  <c r="O131"/>
  <c r="P131"/>
  <c r="Q131"/>
  <c r="R131"/>
  <c r="S131"/>
  <c r="T131"/>
  <c r="U131"/>
  <c r="V131"/>
  <c r="W131"/>
  <c r="A134"/>
  <c r="A135"/>
  <c r="A136"/>
  <c r="A137"/>
  <c r="A138"/>
  <c r="A139"/>
  <c r="A140"/>
  <c r="A141"/>
  <c r="A142"/>
  <c r="A143"/>
  <c r="A144"/>
  <c r="A145"/>
  <c r="A146"/>
  <c r="A147"/>
  <c r="A148"/>
  <c r="A149"/>
  <c r="A150"/>
  <c r="A151"/>
  <c r="A152"/>
  <c r="A153"/>
  <c r="A154"/>
  <c r="A155"/>
  <c r="A156"/>
  <c r="A157"/>
  <c r="A158"/>
  <c r="A159"/>
  <c r="B131"/>
  <c r="A133"/>
  <c r="C192" i="23"/>
  <c r="D192"/>
  <c r="E192"/>
  <c r="F192"/>
  <c r="G192"/>
  <c r="H192"/>
  <c r="I192"/>
  <c r="J192"/>
  <c r="K192"/>
  <c r="L192"/>
  <c r="M192"/>
  <c r="N192"/>
  <c r="O192"/>
  <c r="P192"/>
  <c r="Q192"/>
  <c r="R192"/>
  <c r="S192"/>
  <c r="T192"/>
  <c r="U192"/>
  <c r="V192"/>
  <c r="W192"/>
  <c r="X192"/>
  <c r="Y192"/>
  <c r="Z192"/>
  <c r="C193"/>
  <c r="D193"/>
  <c r="E193"/>
  <c r="F193"/>
  <c r="G193"/>
  <c r="H193"/>
  <c r="I193"/>
  <c r="J193"/>
  <c r="K193"/>
  <c r="L193"/>
  <c r="M193"/>
  <c r="N193"/>
  <c r="O193"/>
  <c r="P193"/>
  <c r="Q193"/>
  <c r="R193"/>
  <c r="S193"/>
  <c r="T193"/>
  <c r="U193"/>
  <c r="V193"/>
  <c r="W193"/>
  <c r="X193"/>
  <c r="Y193"/>
  <c r="Z193"/>
  <c r="B193"/>
  <c r="B192"/>
  <c r="AB192"/>
  <c r="AB191"/>
  <c r="AA191"/>
  <c r="AA165"/>
  <c r="AB165"/>
  <c r="AC165"/>
  <c r="AD165"/>
  <c r="AA166"/>
  <c r="AB166"/>
  <c r="AC166"/>
  <c r="AD166"/>
  <c r="AA167"/>
  <c r="AB167"/>
  <c r="AC167"/>
  <c r="AD167"/>
  <c r="AA168"/>
  <c r="AB168"/>
  <c r="AC168"/>
  <c r="AD168"/>
  <c r="AA169"/>
  <c r="AB169"/>
  <c r="AC169"/>
  <c r="AD169"/>
  <c r="AA170"/>
  <c r="AB170"/>
  <c r="AC170"/>
  <c r="AD170"/>
  <c r="AA171"/>
  <c r="AB171"/>
  <c r="AC171"/>
  <c r="AD171"/>
  <c r="AA172"/>
  <c r="AB172"/>
  <c r="AC172"/>
  <c r="AD172"/>
  <c r="AA173"/>
  <c r="AB173"/>
  <c r="AC173"/>
  <c r="AD173"/>
  <c r="AA174"/>
  <c r="AB174"/>
  <c r="AC174"/>
  <c r="AD174"/>
  <c r="AA175"/>
  <c r="AB175"/>
  <c r="AC175"/>
  <c r="AD175"/>
  <c r="AA176"/>
  <c r="AB176"/>
  <c r="AC176"/>
  <c r="AD176"/>
  <c r="AA177"/>
  <c r="AB177"/>
  <c r="AC177"/>
  <c r="AD177"/>
  <c r="AA178"/>
  <c r="AB178"/>
  <c r="AC178"/>
  <c r="AD178"/>
  <c r="AA179"/>
  <c r="AB179"/>
  <c r="AC179"/>
  <c r="AD179"/>
  <c r="AA180"/>
  <c r="AB180"/>
  <c r="AC180"/>
  <c r="AD180"/>
  <c r="AA181"/>
  <c r="AB181"/>
  <c r="AC181"/>
  <c r="AD181"/>
  <c r="AA182"/>
  <c r="AB182"/>
  <c r="AC182"/>
  <c r="AD182"/>
  <c r="AA183"/>
  <c r="AB183"/>
  <c r="AC183"/>
  <c r="AD183"/>
  <c r="AA184"/>
  <c r="AB184"/>
  <c r="AC184"/>
  <c r="AD184"/>
  <c r="AA185"/>
  <c r="AB185"/>
  <c r="AC185"/>
  <c r="AD185"/>
  <c r="AA186"/>
  <c r="AB186"/>
  <c r="AC186"/>
  <c r="AD186"/>
  <c r="AA187"/>
  <c r="AB187"/>
  <c r="AC187"/>
  <c r="AD187"/>
  <c r="AA188"/>
  <c r="AB188"/>
  <c r="AC188"/>
  <c r="AD188"/>
  <c r="AA189"/>
  <c r="AB189"/>
  <c r="AC189"/>
  <c r="AD189"/>
  <c r="AA190"/>
  <c r="AB190"/>
  <c r="AC190"/>
  <c r="AD190"/>
  <c r="AD164"/>
  <c r="AC164"/>
  <c r="AB164"/>
  <c r="AA164"/>
  <c r="C164"/>
  <c r="D164"/>
  <c r="E164"/>
  <c r="F164"/>
  <c r="G164"/>
  <c r="H164"/>
  <c r="I164"/>
  <c r="J164"/>
  <c r="K164"/>
  <c r="L164"/>
  <c r="M164"/>
  <c r="N164"/>
  <c r="O164"/>
  <c r="P164"/>
  <c r="Q164"/>
  <c r="R164"/>
  <c r="S164"/>
  <c r="T164"/>
  <c r="U164"/>
  <c r="V164"/>
  <c r="W164"/>
  <c r="X164"/>
  <c r="Y164"/>
  <c r="Z164"/>
  <c r="C165"/>
  <c r="D165"/>
  <c r="E165"/>
  <c r="F165"/>
  <c r="G165"/>
  <c r="H165"/>
  <c r="I165"/>
  <c r="J165"/>
  <c r="K165"/>
  <c r="L165"/>
  <c r="M165"/>
  <c r="N165"/>
  <c r="O165"/>
  <c r="P165"/>
  <c r="Q165"/>
  <c r="R165"/>
  <c r="S165"/>
  <c r="T165"/>
  <c r="U165"/>
  <c r="V165"/>
  <c r="W165"/>
  <c r="X165"/>
  <c r="Y165"/>
  <c r="Z165"/>
  <c r="C166"/>
  <c r="D166"/>
  <c r="E166"/>
  <c r="F166"/>
  <c r="G166"/>
  <c r="H166"/>
  <c r="I166"/>
  <c r="J166"/>
  <c r="K166"/>
  <c r="L166"/>
  <c r="M166"/>
  <c r="N166"/>
  <c r="O166"/>
  <c r="P166"/>
  <c r="Q166"/>
  <c r="R166"/>
  <c r="S166"/>
  <c r="T166"/>
  <c r="U166"/>
  <c r="V166"/>
  <c r="W166"/>
  <c r="X166"/>
  <c r="Y166"/>
  <c r="Z166"/>
  <c r="C167"/>
  <c r="D167"/>
  <c r="E167"/>
  <c r="F167"/>
  <c r="G167"/>
  <c r="H167"/>
  <c r="I167"/>
  <c r="J167"/>
  <c r="K167"/>
  <c r="L167"/>
  <c r="M167"/>
  <c r="N167"/>
  <c r="O167"/>
  <c r="P167"/>
  <c r="Q167"/>
  <c r="R167"/>
  <c r="S167"/>
  <c r="T167"/>
  <c r="U167"/>
  <c r="V167"/>
  <c r="W167"/>
  <c r="X167"/>
  <c r="Y167"/>
  <c r="Z167"/>
  <c r="C168"/>
  <c r="D168"/>
  <c r="E168"/>
  <c r="F168"/>
  <c r="G168"/>
  <c r="H168"/>
  <c r="I168"/>
  <c r="J168"/>
  <c r="K168"/>
  <c r="L168"/>
  <c r="M168"/>
  <c r="N168"/>
  <c r="O168"/>
  <c r="P168"/>
  <c r="Q168"/>
  <c r="R168"/>
  <c r="S168"/>
  <c r="T168"/>
  <c r="U168"/>
  <c r="V168"/>
  <c r="W168"/>
  <c r="X168"/>
  <c r="Y168"/>
  <c r="Z168"/>
  <c r="C169"/>
  <c r="D169"/>
  <c r="E169"/>
  <c r="F169"/>
  <c r="G169"/>
  <c r="H169"/>
  <c r="I169"/>
  <c r="J169"/>
  <c r="K169"/>
  <c r="L169"/>
  <c r="M169"/>
  <c r="N169"/>
  <c r="O169"/>
  <c r="P169"/>
  <c r="Q169"/>
  <c r="R169"/>
  <c r="S169"/>
  <c r="T169"/>
  <c r="U169"/>
  <c r="V169"/>
  <c r="W169"/>
  <c r="X169"/>
  <c r="Y169"/>
  <c r="Z169"/>
  <c r="C170"/>
  <c r="D170"/>
  <c r="E170"/>
  <c r="F170"/>
  <c r="G170"/>
  <c r="H170"/>
  <c r="I170"/>
  <c r="J170"/>
  <c r="K170"/>
  <c r="L170"/>
  <c r="M170"/>
  <c r="N170"/>
  <c r="O170"/>
  <c r="P170"/>
  <c r="Q170"/>
  <c r="R170"/>
  <c r="S170"/>
  <c r="T170"/>
  <c r="U170"/>
  <c r="V170"/>
  <c r="W170"/>
  <c r="X170"/>
  <c r="Y170"/>
  <c r="Z170"/>
  <c r="C171"/>
  <c r="D171"/>
  <c r="E171"/>
  <c r="F171"/>
  <c r="G171"/>
  <c r="H171"/>
  <c r="I171"/>
  <c r="J171"/>
  <c r="K171"/>
  <c r="L171"/>
  <c r="M171"/>
  <c r="N171"/>
  <c r="O171"/>
  <c r="P171"/>
  <c r="Q171"/>
  <c r="R171"/>
  <c r="S171"/>
  <c r="T171"/>
  <c r="U171"/>
  <c r="V171"/>
  <c r="W171"/>
  <c r="X171"/>
  <c r="Y171"/>
  <c r="Z171"/>
  <c r="C172"/>
  <c r="D172"/>
  <c r="E172"/>
  <c r="F172"/>
  <c r="G172"/>
  <c r="H172"/>
  <c r="I172"/>
  <c r="J172"/>
  <c r="K172"/>
  <c r="L172"/>
  <c r="M172"/>
  <c r="N172"/>
  <c r="O172"/>
  <c r="P172"/>
  <c r="Q172"/>
  <c r="R172"/>
  <c r="S172"/>
  <c r="T172"/>
  <c r="U172"/>
  <c r="V172"/>
  <c r="W172"/>
  <c r="X172"/>
  <c r="Y172"/>
  <c r="Z172"/>
  <c r="C173"/>
  <c r="D173"/>
  <c r="E173"/>
  <c r="F173"/>
  <c r="G173"/>
  <c r="H173"/>
  <c r="I173"/>
  <c r="J173"/>
  <c r="K173"/>
  <c r="L173"/>
  <c r="M173"/>
  <c r="N173"/>
  <c r="O173"/>
  <c r="P173"/>
  <c r="Q173"/>
  <c r="R173"/>
  <c r="S173"/>
  <c r="T173"/>
  <c r="U173"/>
  <c r="V173"/>
  <c r="W173"/>
  <c r="X173"/>
  <c r="Y173"/>
  <c r="Z173"/>
  <c r="C174"/>
  <c r="D174"/>
  <c r="E174"/>
  <c r="F174"/>
  <c r="G174"/>
  <c r="H174"/>
  <c r="I174"/>
  <c r="J174"/>
  <c r="K174"/>
  <c r="L174"/>
  <c r="M174"/>
  <c r="N174"/>
  <c r="O174"/>
  <c r="P174"/>
  <c r="Q174"/>
  <c r="R174"/>
  <c r="S174"/>
  <c r="T174"/>
  <c r="U174"/>
  <c r="V174"/>
  <c r="W174"/>
  <c r="X174"/>
  <c r="Y174"/>
  <c r="Z174"/>
  <c r="C175"/>
  <c r="D175"/>
  <c r="E175"/>
  <c r="F175"/>
  <c r="G175"/>
  <c r="H175"/>
  <c r="I175"/>
  <c r="J175"/>
  <c r="K175"/>
  <c r="L175"/>
  <c r="M175"/>
  <c r="N175"/>
  <c r="O175"/>
  <c r="P175"/>
  <c r="Q175"/>
  <c r="R175"/>
  <c r="S175"/>
  <c r="T175"/>
  <c r="U175"/>
  <c r="V175"/>
  <c r="W175"/>
  <c r="X175"/>
  <c r="Y175"/>
  <c r="Z175"/>
  <c r="C176"/>
  <c r="D176"/>
  <c r="E176"/>
  <c r="F176"/>
  <c r="G176"/>
  <c r="H176"/>
  <c r="I176"/>
  <c r="J176"/>
  <c r="K176"/>
  <c r="L176"/>
  <c r="M176"/>
  <c r="N176"/>
  <c r="O176"/>
  <c r="P176"/>
  <c r="Q176"/>
  <c r="R176"/>
  <c r="S176"/>
  <c r="T176"/>
  <c r="U176"/>
  <c r="V176"/>
  <c r="W176"/>
  <c r="X176"/>
  <c r="Y176"/>
  <c r="Z176"/>
  <c r="C177"/>
  <c r="D177"/>
  <c r="E177"/>
  <c r="F177"/>
  <c r="G177"/>
  <c r="H177"/>
  <c r="I177"/>
  <c r="J177"/>
  <c r="K177"/>
  <c r="L177"/>
  <c r="M177"/>
  <c r="N177"/>
  <c r="O177"/>
  <c r="P177"/>
  <c r="Q177"/>
  <c r="R177"/>
  <c r="S177"/>
  <c r="T177"/>
  <c r="U177"/>
  <c r="V177"/>
  <c r="W177"/>
  <c r="X177"/>
  <c r="Y177"/>
  <c r="Z177"/>
  <c r="C178"/>
  <c r="D178"/>
  <c r="E178"/>
  <c r="F178"/>
  <c r="G178"/>
  <c r="H178"/>
  <c r="I178"/>
  <c r="J178"/>
  <c r="K178"/>
  <c r="L178"/>
  <c r="M178"/>
  <c r="N178"/>
  <c r="O178"/>
  <c r="P178"/>
  <c r="Q178"/>
  <c r="R178"/>
  <c r="S178"/>
  <c r="T178"/>
  <c r="U178"/>
  <c r="V178"/>
  <c r="W178"/>
  <c r="X178"/>
  <c r="Y178"/>
  <c r="Z178"/>
  <c r="C179"/>
  <c r="D179"/>
  <c r="E179"/>
  <c r="F179"/>
  <c r="G179"/>
  <c r="H179"/>
  <c r="I179"/>
  <c r="J179"/>
  <c r="K179"/>
  <c r="L179"/>
  <c r="M179"/>
  <c r="N179"/>
  <c r="O179"/>
  <c r="P179"/>
  <c r="Q179"/>
  <c r="R179"/>
  <c r="S179"/>
  <c r="T179"/>
  <c r="U179"/>
  <c r="V179"/>
  <c r="W179"/>
  <c r="X179"/>
  <c r="Y179"/>
  <c r="Z179"/>
  <c r="C180"/>
  <c r="D180"/>
  <c r="E180"/>
  <c r="F180"/>
  <c r="G180"/>
  <c r="H180"/>
  <c r="I180"/>
  <c r="J180"/>
  <c r="K180"/>
  <c r="L180"/>
  <c r="M180"/>
  <c r="N180"/>
  <c r="O180"/>
  <c r="P180"/>
  <c r="Q180"/>
  <c r="R180"/>
  <c r="S180"/>
  <c r="T180"/>
  <c r="U180"/>
  <c r="V180"/>
  <c r="W180"/>
  <c r="X180"/>
  <c r="Y180"/>
  <c r="Z180"/>
  <c r="C181"/>
  <c r="D181"/>
  <c r="E181"/>
  <c r="F181"/>
  <c r="G181"/>
  <c r="H181"/>
  <c r="I181"/>
  <c r="J181"/>
  <c r="K181"/>
  <c r="L181"/>
  <c r="M181"/>
  <c r="N181"/>
  <c r="O181"/>
  <c r="P181"/>
  <c r="Q181"/>
  <c r="R181"/>
  <c r="S181"/>
  <c r="T181"/>
  <c r="U181"/>
  <c r="V181"/>
  <c r="W181"/>
  <c r="X181"/>
  <c r="Y181"/>
  <c r="Z181"/>
  <c r="C182"/>
  <c r="D182"/>
  <c r="E182"/>
  <c r="F182"/>
  <c r="G182"/>
  <c r="H182"/>
  <c r="I182"/>
  <c r="J182"/>
  <c r="K182"/>
  <c r="L182"/>
  <c r="M182"/>
  <c r="N182"/>
  <c r="O182"/>
  <c r="P182"/>
  <c r="Q182"/>
  <c r="R182"/>
  <c r="S182"/>
  <c r="T182"/>
  <c r="U182"/>
  <c r="V182"/>
  <c r="W182"/>
  <c r="X182"/>
  <c r="Y182"/>
  <c r="Z182"/>
  <c r="C183"/>
  <c r="D183"/>
  <c r="E183"/>
  <c r="F183"/>
  <c r="G183"/>
  <c r="H183"/>
  <c r="I183"/>
  <c r="J183"/>
  <c r="K183"/>
  <c r="L183"/>
  <c r="M183"/>
  <c r="N183"/>
  <c r="O183"/>
  <c r="P183"/>
  <c r="Q183"/>
  <c r="R183"/>
  <c r="S183"/>
  <c r="T183"/>
  <c r="U183"/>
  <c r="V183"/>
  <c r="W183"/>
  <c r="X183"/>
  <c r="Y183"/>
  <c r="Z183"/>
  <c r="C184"/>
  <c r="D184"/>
  <c r="E184"/>
  <c r="F184"/>
  <c r="G184"/>
  <c r="H184"/>
  <c r="I184"/>
  <c r="J184"/>
  <c r="K184"/>
  <c r="L184"/>
  <c r="M184"/>
  <c r="N184"/>
  <c r="O184"/>
  <c r="P184"/>
  <c r="Q184"/>
  <c r="R184"/>
  <c r="S184"/>
  <c r="T184"/>
  <c r="U184"/>
  <c r="V184"/>
  <c r="W184"/>
  <c r="X184"/>
  <c r="Y184"/>
  <c r="Z184"/>
  <c r="C185"/>
  <c r="D185"/>
  <c r="E185"/>
  <c r="F185"/>
  <c r="G185"/>
  <c r="H185"/>
  <c r="I185"/>
  <c r="J185"/>
  <c r="K185"/>
  <c r="L185"/>
  <c r="M185"/>
  <c r="N185"/>
  <c r="O185"/>
  <c r="P185"/>
  <c r="Q185"/>
  <c r="R185"/>
  <c r="S185"/>
  <c r="T185"/>
  <c r="U185"/>
  <c r="V185"/>
  <c r="W185"/>
  <c r="X185"/>
  <c r="Y185"/>
  <c r="Z185"/>
  <c r="C186"/>
  <c r="D186"/>
  <c r="E186"/>
  <c r="F186"/>
  <c r="G186"/>
  <c r="H186"/>
  <c r="I186"/>
  <c r="J186"/>
  <c r="K186"/>
  <c r="L186"/>
  <c r="M186"/>
  <c r="N186"/>
  <c r="O186"/>
  <c r="P186"/>
  <c r="Q186"/>
  <c r="R186"/>
  <c r="S186"/>
  <c r="T186"/>
  <c r="U186"/>
  <c r="V186"/>
  <c r="W186"/>
  <c r="X186"/>
  <c r="Y186"/>
  <c r="Z186"/>
  <c r="C187"/>
  <c r="D187"/>
  <c r="E187"/>
  <c r="F187"/>
  <c r="G187"/>
  <c r="H187"/>
  <c r="I187"/>
  <c r="J187"/>
  <c r="K187"/>
  <c r="L187"/>
  <c r="M187"/>
  <c r="N187"/>
  <c r="O187"/>
  <c r="P187"/>
  <c r="Q187"/>
  <c r="R187"/>
  <c r="S187"/>
  <c r="T187"/>
  <c r="U187"/>
  <c r="V187"/>
  <c r="W187"/>
  <c r="X187"/>
  <c r="Y187"/>
  <c r="Z187"/>
  <c r="C188"/>
  <c r="D188"/>
  <c r="E188"/>
  <c r="F188"/>
  <c r="G188"/>
  <c r="H188"/>
  <c r="I188"/>
  <c r="J188"/>
  <c r="K188"/>
  <c r="L188"/>
  <c r="M188"/>
  <c r="N188"/>
  <c r="O188"/>
  <c r="P188"/>
  <c r="Q188"/>
  <c r="R188"/>
  <c r="S188"/>
  <c r="T188"/>
  <c r="U188"/>
  <c r="V188"/>
  <c r="W188"/>
  <c r="X188"/>
  <c r="Y188"/>
  <c r="Z188"/>
  <c r="C189"/>
  <c r="D189"/>
  <c r="E189"/>
  <c r="F189"/>
  <c r="G189"/>
  <c r="H189"/>
  <c r="I189"/>
  <c r="J189"/>
  <c r="K189"/>
  <c r="L189"/>
  <c r="M189"/>
  <c r="N189"/>
  <c r="O189"/>
  <c r="P189"/>
  <c r="Q189"/>
  <c r="R189"/>
  <c r="S189"/>
  <c r="T189"/>
  <c r="U189"/>
  <c r="V189"/>
  <c r="W189"/>
  <c r="X189"/>
  <c r="Y189"/>
  <c r="Z189"/>
  <c r="C190"/>
  <c r="D190"/>
  <c r="E190"/>
  <c r="F190"/>
  <c r="G190"/>
  <c r="H190"/>
  <c r="I190"/>
  <c r="J190"/>
  <c r="K190"/>
  <c r="L190"/>
  <c r="M190"/>
  <c r="N190"/>
  <c r="O190"/>
  <c r="P190"/>
  <c r="Q190"/>
  <c r="R190"/>
  <c r="S190"/>
  <c r="T190"/>
  <c r="U190"/>
  <c r="V190"/>
  <c r="W190"/>
  <c r="X190"/>
  <c r="Y190"/>
  <c r="Z190"/>
  <c r="B165"/>
  <c r="B166"/>
  <c r="B167"/>
  <c r="B168"/>
  <c r="B169"/>
  <c r="B170"/>
  <c r="B171"/>
  <c r="B172"/>
  <c r="B173"/>
  <c r="B174"/>
  <c r="B175"/>
  <c r="B176"/>
  <c r="B177"/>
  <c r="B178"/>
  <c r="B179"/>
  <c r="B180"/>
  <c r="B181"/>
  <c r="B182"/>
  <c r="B183"/>
  <c r="B184"/>
  <c r="B185"/>
  <c r="B186"/>
  <c r="B187"/>
  <c r="B188"/>
  <c r="B189"/>
  <c r="B190"/>
  <c r="B164"/>
  <c r="C163"/>
  <c r="D163"/>
  <c r="E163"/>
  <c r="F163"/>
  <c r="G163"/>
  <c r="H163"/>
  <c r="I163"/>
  <c r="J163"/>
  <c r="K163"/>
  <c r="L163"/>
  <c r="M163"/>
  <c r="N163"/>
  <c r="O163"/>
  <c r="P163"/>
  <c r="Q163"/>
  <c r="R163"/>
  <c r="S163"/>
  <c r="T163"/>
  <c r="U163"/>
  <c r="V163"/>
  <c r="W163"/>
  <c r="X163"/>
  <c r="Y163"/>
  <c r="Z163"/>
  <c r="AA163"/>
  <c r="AB163"/>
  <c r="AC163"/>
  <c r="AD163"/>
  <c r="A189"/>
  <c r="A190"/>
  <c r="A165"/>
  <c r="A166"/>
  <c r="A167"/>
  <c r="A168"/>
  <c r="A169"/>
  <c r="A170"/>
  <c r="A171"/>
  <c r="A172"/>
  <c r="A173"/>
  <c r="A174"/>
  <c r="A175"/>
  <c r="A176"/>
  <c r="A177"/>
  <c r="A178"/>
  <c r="A179"/>
  <c r="A180"/>
  <c r="A181"/>
  <c r="A182"/>
  <c r="A183"/>
  <c r="A184"/>
  <c r="A185"/>
  <c r="A186"/>
  <c r="A187"/>
  <c r="A188"/>
  <c r="B163"/>
  <c r="A164"/>
  <c r="AB161"/>
  <c r="AB160"/>
  <c r="AA160"/>
  <c r="C131"/>
  <c r="D131"/>
  <c r="E131"/>
  <c r="F131"/>
  <c r="G131"/>
  <c r="H131"/>
  <c r="I131"/>
  <c r="J131"/>
  <c r="K131"/>
  <c r="L131"/>
  <c r="M131"/>
  <c r="N131"/>
  <c r="O131"/>
  <c r="P131"/>
  <c r="Q131"/>
  <c r="R131"/>
  <c r="S131"/>
  <c r="T131"/>
  <c r="U131"/>
  <c r="V131"/>
  <c r="W131"/>
  <c r="X131"/>
  <c r="Y131"/>
  <c r="Z131"/>
  <c r="A134"/>
  <c r="A135"/>
  <c r="A136"/>
  <c r="A137"/>
  <c r="A138"/>
  <c r="A139"/>
  <c r="A140"/>
  <c r="A141"/>
  <c r="A142"/>
  <c r="A143"/>
  <c r="A144"/>
  <c r="A145"/>
  <c r="A146"/>
  <c r="A147"/>
  <c r="A148"/>
  <c r="A149"/>
  <c r="A150"/>
  <c r="A151"/>
  <c r="A152"/>
  <c r="A153"/>
  <c r="A154"/>
  <c r="A155"/>
  <c r="A156"/>
  <c r="A157"/>
  <c r="A158"/>
  <c r="A159"/>
  <c r="B131"/>
  <c r="A133"/>
  <c r="C192" i="22"/>
  <c r="D192"/>
  <c r="E192"/>
  <c r="F192"/>
  <c r="G192"/>
  <c r="H192"/>
  <c r="I192"/>
  <c r="J192"/>
  <c r="K192"/>
  <c r="L192"/>
  <c r="M192"/>
  <c r="N192"/>
  <c r="O192"/>
  <c r="P192"/>
  <c r="Q192"/>
  <c r="R192"/>
  <c r="S192"/>
  <c r="T192"/>
  <c r="U192"/>
  <c r="V192"/>
  <c r="W192"/>
  <c r="X192"/>
  <c r="Y192"/>
  <c r="Z192"/>
  <c r="AA192"/>
  <c r="AB192"/>
  <c r="AC192"/>
  <c r="C193"/>
  <c r="D193"/>
  <c r="E193"/>
  <c r="F193"/>
  <c r="G193"/>
  <c r="H193"/>
  <c r="I193"/>
  <c r="J193"/>
  <c r="K193"/>
  <c r="L193"/>
  <c r="M193"/>
  <c r="N193"/>
  <c r="O193"/>
  <c r="P193"/>
  <c r="Q193"/>
  <c r="R193"/>
  <c r="S193"/>
  <c r="T193"/>
  <c r="U193"/>
  <c r="V193"/>
  <c r="W193"/>
  <c r="X193"/>
  <c r="Y193"/>
  <c r="Z193"/>
  <c r="AA193"/>
  <c r="AB193"/>
  <c r="AC193"/>
  <c r="B193"/>
  <c r="B192"/>
  <c r="AE192"/>
  <c r="AE191"/>
  <c r="AD191"/>
  <c r="AD165"/>
  <c r="AE165"/>
  <c r="AF165"/>
  <c r="AG165"/>
  <c r="AD166"/>
  <c r="AE166"/>
  <c r="AF166"/>
  <c r="AG166"/>
  <c r="AD167"/>
  <c r="AE167"/>
  <c r="AF167"/>
  <c r="AG167"/>
  <c r="AD168"/>
  <c r="AE168"/>
  <c r="AF168"/>
  <c r="AG168"/>
  <c r="AD169"/>
  <c r="AE169"/>
  <c r="AF169"/>
  <c r="AG169"/>
  <c r="AD170"/>
  <c r="AE170"/>
  <c r="AF170"/>
  <c r="AG170"/>
  <c r="AD171"/>
  <c r="AE171"/>
  <c r="AF171"/>
  <c r="AG171"/>
  <c r="AD172"/>
  <c r="AE172"/>
  <c r="AF172"/>
  <c r="AG172"/>
  <c r="AD173"/>
  <c r="AE173"/>
  <c r="AF173"/>
  <c r="AG173"/>
  <c r="AD174"/>
  <c r="AE174"/>
  <c r="AF174"/>
  <c r="AG174"/>
  <c r="AD175"/>
  <c r="AE175"/>
  <c r="AF175"/>
  <c r="AG175"/>
  <c r="AD176"/>
  <c r="AE176"/>
  <c r="AF176"/>
  <c r="AG176"/>
  <c r="AD177"/>
  <c r="AE177"/>
  <c r="AF177"/>
  <c r="AG177"/>
  <c r="AD178"/>
  <c r="AE178"/>
  <c r="AF178"/>
  <c r="AG178"/>
  <c r="AD179"/>
  <c r="AE179"/>
  <c r="AF179"/>
  <c r="AG179"/>
  <c r="AD180"/>
  <c r="AE180"/>
  <c r="AF180"/>
  <c r="AG180"/>
  <c r="AD181"/>
  <c r="AE181"/>
  <c r="AF181"/>
  <c r="AG181"/>
  <c r="AD182"/>
  <c r="AE182"/>
  <c r="AF182"/>
  <c r="AG182"/>
  <c r="AD183"/>
  <c r="AE183"/>
  <c r="AF183"/>
  <c r="AG183"/>
  <c r="AD184"/>
  <c r="AE184"/>
  <c r="AF184"/>
  <c r="AG184"/>
  <c r="AD185"/>
  <c r="AE185"/>
  <c r="AF185"/>
  <c r="AG185"/>
  <c r="AD186"/>
  <c r="AE186"/>
  <c r="AF186"/>
  <c r="AG186"/>
  <c r="AD187"/>
  <c r="AE187"/>
  <c r="AF187"/>
  <c r="AG187"/>
  <c r="AD188"/>
  <c r="AE188"/>
  <c r="AF188"/>
  <c r="AG188"/>
  <c r="AD189"/>
  <c r="AE189"/>
  <c r="AF189"/>
  <c r="AG189"/>
  <c r="AD190"/>
  <c r="AE190"/>
  <c r="AF190"/>
  <c r="AG190"/>
  <c r="AG164"/>
  <c r="AF164"/>
  <c r="AE164"/>
  <c r="AD164"/>
  <c r="C164"/>
  <c r="D164"/>
  <c r="E164"/>
  <c r="F164"/>
  <c r="G164"/>
  <c r="H164"/>
  <c r="I164"/>
  <c r="J164"/>
  <c r="K164"/>
  <c r="L164"/>
  <c r="M164"/>
  <c r="N164"/>
  <c r="O164"/>
  <c r="P164"/>
  <c r="Q164"/>
  <c r="R164"/>
  <c r="S164"/>
  <c r="T164"/>
  <c r="U164"/>
  <c r="V164"/>
  <c r="W164"/>
  <c r="X164"/>
  <c r="Y164"/>
  <c r="Z164"/>
  <c r="AA164"/>
  <c r="AB164"/>
  <c r="AC164"/>
  <c r="C165"/>
  <c r="D165"/>
  <c r="E165"/>
  <c r="F165"/>
  <c r="G165"/>
  <c r="H165"/>
  <c r="I165"/>
  <c r="J165"/>
  <c r="K165"/>
  <c r="L165"/>
  <c r="M165"/>
  <c r="N165"/>
  <c r="O165"/>
  <c r="P165"/>
  <c r="Q165"/>
  <c r="R165"/>
  <c r="S165"/>
  <c r="T165"/>
  <c r="U165"/>
  <c r="V165"/>
  <c r="W165"/>
  <c r="X165"/>
  <c r="Y165"/>
  <c r="Z165"/>
  <c r="AA165"/>
  <c r="AB165"/>
  <c r="AC165"/>
  <c r="C166"/>
  <c r="D166"/>
  <c r="E166"/>
  <c r="F166"/>
  <c r="G166"/>
  <c r="H166"/>
  <c r="I166"/>
  <c r="J166"/>
  <c r="K166"/>
  <c r="L166"/>
  <c r="M166"/>
  <c r="N166"/>
  <c r="O166"/>
  <c r="P166"/>
  <c r="Q166"/>
  <c r="R166"/>
  <c r="S166"/>
  <c r="T166"/>
  <c r="U166"/>
  <c r="V166"/>
  <c r="W166"/>
  <c r="X166"/>
  <c r="Y166"/>
  <c r="Z166"/>
  <c r="AA166"/>
  <c r="AB166"/>
  <c r="AC166"/>
  <c r="C167"/>
  <c r="D167"/>
  <c r="E167"/>
  <c r="F167"/>
  <c r="G167"/>
  <c r="H167"/>
  <c r="I167"/>
  <c r="J167"/>
  <c r="K167"/>
  <c r="L167"/>
  <c r="M167"/>
  <c r="N167"/>
  <c r="O167"/>
  <c r="P167"/>
  <c r="Q167"/>
  <c r="R167"/>
  <c r="S167"/>
  <c r="T167"/>
  <c r="U167"/>
  <c r="V167"/>
  <c r="W167"/>
  <c r="X167"/>
  <c r="Y167"/>
  <c r="Z167"/>
  <c r="AA167"/>
  <c r="AB167"/>
  <c r="AC167"/>
  <c r="C168"/>
  <c r="D168"/>
  <c r="E168"/>
  <c r="F168"/>
  <c r="G168"/>
  <c r="H168"/>
  <c r="I168"/>
  <c r="J168"/>
  <c r="K168"/>
  <c r="L168"/>
  <c r="M168"/>
  <c r="N168"/>
  <c r="O168"/>
  <c r="P168"/>
  <c r="Q168"/>
  <c r="R168"/>
  <c r="S168"/>
  <c r="T168"/>
  <c r="U168"/>
  <c r="V168"/>
  <c r="W168"/>
  <c r="X168"/>
  <c r="Y168"/>
  <c r="Z168"/>
  <c r="AA168"/>
  <c r="AB168"/>
  <c r="AC168"/>
  <c r="C169"/>
  <c r="D169"/>
  <c r="E169"/>
  <c r="F169"/>
  <c r="G169"/>
  <c r="H169"/>
  <c r="I169"/>
  <c r="J169"/>
  <c r="K169"/>
  <c r="L169"/>
  <c r="M169"/>
  <c r="N169"/>
  <c r="O169"/>
  <c r="P169"/>
  <c r="Q169"/>
  <c r="R169"/>
  <c r="S169"/>
  <c r="T169"/>
  <c r="U169"/>
  <c r="V169"/>
  <c r="W169"/>
  <c r="X169"/>
  <c r="Y169"/>
  <c r="Z169"/>
  <c r="AA169"/>
  <c r="AB169"/>
  <c r="AC169"/>
  <c r="C170"/>
  <c r="D170"/>
  <c r="E170"/>
  <c r="F170"/>
  <c r="G170"/>
  <c r="H170"/>
  <c r="I170"/>
  <c r="J170"/>
  <c r="K170"/>
  <c r="L170"/>
  <c r="M170"/>
  <c r="N170"/>
  <c r="O170"/>
  <c r="P170"/>
  <c r="Q170"/>
  <c r="R170"/>
  <c r="S170"/>
  <c r="T170"/>
  <c r="U170"/>
  <c r="V170"/>
  <c r="W170"/>
  <c r="X170"/>
  <c r="Y170"/>
  <c r="Z170"/>
  <c r="AA170"/>
  <c r="AB170"/>
  <c r="AC170"/>
  <c r="C171"/>
  <c r="D171"/>
  <c r="E171"/>
  <c r="F171"/>
  <c r="G171"/>
  <c r="H171"/>
  <c r="I171"/>
  <c r="J171"/>
  <c r="K171"/>
  <c r="L171"/>
  <c r="M171"/>
  <c r="N171"/>
  <c r="O171"/>
  <c r="P171"/>
  <c r="Q171"/>
  <c r="R171"/>
  <c r="S171"/>
  <c r="T171"/>
  <c r="U171"/>
  <c r="V171"/>
  <c r="W171"/>
  <c r="X171"/>
  <c r="Y171"/>
  <c r="Z171"/>
  <c r="AA171"/>
  <c r="AB171"/>
  <c r="AC171"/>
  <c r="C172"/>
  <c r="D172"/>
  <c r="E172"/>
  <c r="F172"/>
  <c r="G172"/>
  <c r="H172"/>
  <c r="I172"/>
  <c r="J172"/>
  <c r="K172"/>
  <c r="L172"/>
  <c r="M172"/>
  <c r="N172"/>
  <c r="O172"/>
  <c r="P172"/>
  <c r="Q172"/>
  <c r="R172"/>
  <c r="S172"/>
  <c r="T172"/>
  <c r="U172"/>
  <c r="V172"/>
  <c r="W172"/>
  <c r="X172"/>
  <c r="Y172"/>
  <c r="Z172"/>
  <c r="AA172"/>
  <c r="AB172"/>
  <c r="AC172"/>
  <c r="C173"/>
  <c r="D173"/>
  <c r="E173"/>
  <c r="F173"/>
  <c r="G173"/>
  <c r="H173"/>
  <c r="I173"/>
  <c r="J173"/>
  <c r="K173"/>
  <c r="L173"/>
  <c r="M173"/>
  <c r="N173"/>
  <c r="O173"/>
  <c r="P173"/>
  <c r="Q173"/>
  <c r="R173"/>
  <c r="S173"/>
  <c r="T173"/>
  <c r="U173"/>
  <c r="V173"/>
  <c r="W173"/>
  <c r="X173"/>
  <c r="Y173"/>
  <c r="Z173"/>
  <c r="AA173"/>
  <c r="AB173"/>
  <c r="AC173"/>
  <c r="C174"/>
  <c r="D174"/>
  <c r="E174"/>
  <c r="F174"/>
  <c r="G174"/>
  <c r="H174"/>
  <c r="I174"/>
  <c r="J174"/>
  <c r="K174"/>
  <c r="L174"/>
  <c r="M174"/>
  <c r="N174"/>
  <c r="O174"/>
  <c r="P174"/>
  <c r="Q174"/>
  <c r="R174"/>
  <c r="S174"/>
  <c r="T174"/>
  <c r="U174"/>
  <c r="V174"/>
  <c r="W174"/>
  <c r="X174"/>
  <c r="Y174"/>
  <c r="Z174"/>
  <c r="AA174"/>
  <c r="AB174"/>
  <c r="AC174"/>
  <c r="C175"/>
  <c r="D175"/>
  <c r="E175"/>
  <c r="F175"/>
  <c r="G175"/>
  <c r="H175"/>
  <c r="I175"/>
  <c r="J175"/>
  <c r="K175"/>
  <c r="L175"/>
  <c r="M175"/>
  <c r="N175"/>
  <c r="O175"/>
  <c r="P175"/>
  <c r="Q175"/>
  <c r="R175"/>
  <c r="S175"/>
  <c r="T175"/>
  <c r="U175"/>
  <c r="V175"/>
  <c r="W175"/>
  <c r="X175"/>
  <c r="Y175"/>
  <c r="Z175"/>
  <c r="AA175"/>
  <c r="AB175"/>
  <c r="AC175"/>
  <c r="C176"/>
  <c r="D176"/>
  <c r="E176"/>
  <c r="F176"/>
  <c r="G176"/>
  <c r="H176"/>
  <c r="I176"/>
  <c r="J176"/>
  <c r="K176"/>
  <c r="L176"/>
  <c r="M176"/>
  <c r="N176"/>
  <c r="O176"/>
  <c r="P176"/>
  <c r="Q176"/>
  <c r="R176"/>
  <c r="S176"/>
  <c r="T176"/>
  <c r="U176"/>
  <c r="V176"/>
  <c r="W176"/>
  <c r="X176"/>
  <c r="Y176"/>
  <c r="Z176"/>
  <c r="AA176"/>
  <c r="AB176"/>
  <c r="AC176"/>
  <c r="C177"/>
  <c r="D177"/>
  <c r="E177"/>
  <c r="F177"/>
  <c r="G177"/>
  <c r="H177"/>
  <c r="I177"/>
  <c r="J177"/>
  <c r="K177"/>
  <c r="L177"/>
  <c r="M177"/>
  <c r="N177"/>
  <c r="O177"/>
  <c r="P177"/>
  <c r="Q177"/>
  <c r="R177"/>
  <c r="S177"/>
  <c r="T177"/>
  <c r="U177"/>
  <c r="V177"/>
  <c r="W177"/>
  <c r="X177"/>
  <c r="Y177"/>
  <c r="Z177"/>
  <c r="AA177"/>
  <c r="AB177"/>
  <c r="AC177"/>
  <c r="C178"/>
  <c r="D178"/>
  <c r="E178"/>
  <c r="F178"/>
  <c r="G178"/>
  <c r="H178"/>
  <c r="I178"/>
  <c r="J178"/>
  <c r="K178"/>
  <c r="L178"/>
  <c r="M178"/>
  <c r="N178"/>
  <c r="O178"/>
  <c r="P178"/>
  <c r="Q178"/>
  <c r="R178"/>
  <c r="S178"/>
  <c r="T178"/>
  <c r="U178"/>
  <c r="V178"/>
  <c r="W178"/>
  <c r="X178"/>
  <c r="Y178"/>
  <c r="Z178"/>
  <c r="AA178"/>
  <c r="AB178"/>
  <c r="AC178"/>
  <c r="C179"/>
  <c r="D179"/>
  <c r="E179"/>
  <c r="F179"/>
  <c r="G179"/>
  <c r="H179"/>
  <c r="I179"/>
  <c r="J179"/>
  <c r="K179"/>
  <c r="L179"/>
  <c r="M179"/>
  <c r="N179"/>
  <c r="O179"/>
  <c r="P179"/>
  <c r="Q179"/>
  <c r="R179"/>
  <c r="S179"/>
  <c r="T179"/>
  <c r="U179"/>
  <c r="V179"/>
  <c r="W179"/>
  <c r="X179"/>
  <c r="Y179"/>
  <c r="Z179"/>
  <c r="AA179"/>
  <c r="AB179"/>
  <c r="AC179"/>
  <c r="C180"/>
  <c r="D180"/>
  <c r="E180"/>
  <c r="F180"/>
  <c r="G180"/>
  <c r="H180"/>
  <c r="I180"/>
  <c r="J180"/>
  <c r="K180"/>
  <c r="L180"/>
  <c r="M180"/>
  <c r="N180"/>
  <c r="O180"/>
  <c r="P180"/>
  <c r="Q180"/>
  <c r="R180"/>
  <c r="S180"/>
  <c r="T180"/>
  <c r="U180"/>
  <c r="V180"/>
  <c r="W180"/>
  <c r="X180"/>
  <c r="Y180"/>
  <c r="Z180"/>
  <c r="AA180"/>
  <c r="AB180"/>
  <c r="AC180"/>
  <c r="C181"/>
  <c r="D181"/>
  <c r="E181"/>
  <c r="F181"/>
  <c r="G181"/>
  <c r="H181"/>
  <c r="I181"/>
  <c r="J181"/>
  <c r="K181"/>
  <c r="L181"/>
  <c r="M181"/>
  <c r="N181"/>
  <c r="O181"/>
  <c r="P181"/>
  <c r="Q181"/>
  <c r="R181"/>
  <c r="S181"/>
  <c r="T181"/>
  <c r="U181"/>
  <c r="V181"/>
  <c r="W181"/>
  <c r="X181"/>
  <c r="Y181"/>
  <c r="Z181"/>
  <c r="AA181"/>
  <c r="AB181"/>
  <c r="AC181"/>
  <c r="C182"/>
  <c r="D182"/>
  <c r="E182"/>
  <c r="F182"/>
  <c r="G182"/>
  <c r="H182"/>
  <c r="I182"/>
  <c r="J182"/>
  <c r="K182"/>
  <c r="L182"/>
  <c r="M182"/>
  <c r="N182"/>
  <c r="O182"/>
  <c r="P182"/>
  <c r="Q182"/>
  <c r="R182"/>
  <c r="S182"/>
  <c r="T182"/>
  <c r="U182"/>
  <c r="V182"/>
  <c r="W182"/>
  <c r="X182"/>
  <c r="Y182"/>
  <c r="Z182"/>
  <c r="AA182"/>
  <c r="AB182"/>
  <c r="AC182"/>
  <c r="C183"/>
  <c r="D183"/>
  <c r="E183"/>
  <c r="F183"/>
  <c r="G183"/>
  <c r="H183"/>
  <c r="I183"/>
  <c r="J183"/>
  <c r="K183"/>
  <c r="L183"/>
  <c r="M183"/>
  <c r="N183"/>
  <c r="O183"/>
  <c r="P183"/>
  <c r="Q183"/>
  <c r="R183"/>
  <c r="S183"/>
  <c r="T183"/>
  <c r="U183"/>
  <c r="V183"/>
  <c r="W183"/>
  <c r="X183"/>
  <c r="Y183"/>
  <c r="Z183"/>
  <c r="AA183"/>
  <c r="AB183"/>
  <c r="AC183"/>
  <c r="C184"/>
  <c r="D184"/>
  <c r="E184"/>
  <c r="F184"/>
  <c r="G184"/>
  <c r="H184"/>
  <c r="I184"/>
  <c r="J184"/>
  <c r="K184"/>
  <c r="L184"/>
  <c r="M184"/>
  <c r="N184"/>
  <c r="O184"/>
  <c r="P184"/>
  <c r="Q184"/>
  <c r="R184"/>
  <c r="S184"/>
  <c r="T184"/>
  <c r="U184"/>
  <c r="V184"/>
  <c r="W184"/>
  <c r="X184"/>
  <c r="Y184"/>
  <c r="Z184"/>
  <c r="AA184"/>
  <c r="AB184"/>
  <c r="AC184"/>
  <c r="C185"/>
  <c r="D185"/>
  <c r="E185"/>
  <c r="F185"/>
  <c r="G185"/>
  <c r="H185"/>
  <c r="I185"/>
  <c r="J185"/>
  <c r="K185"/>
  <c r="L185"/>
  <c r="M185"/>
  <c r="N185"/>
  <c r="O185"/>
  <c r="P185"/>
  <c r="Q185"/>
  <c r="R185"/>
  <c r="S185"/>
  <c r="T185"/>
  <c r="U185"/>
  <c r="V185"/>
  <c r="W185"/>
  <c r="X185"/>
  <c r="Y185"/>
  <c r="Z185"/>
  <c r="AA185"/>
  <c r="AB185"/>
  <c r="AC185"/>
  <c r="C186"/>
  <c r="D186"/>
  <c r="E186"/>
  <c r="F186"/>
  <c r="G186"/>
  <c r="H186"/>
  <c r="I186"/>
  <c r="J186"/>
  <c r="K186"/>
  <c r="L186"/>
  <c r="M186"/>
  <c r="N186"/>
  <c r="O186"/>
  <c r="P186"/>
  <c r="Q186"/>
  <c r="R186"/>
  <c r="S186"/>
  <c r="T186"/>
  <c r="U186"/>
  <c r="V186"/>
  <c r="W186"/>
  <c r="X186"/>
  <c r="Y186"/>
  <c r="Z186"/>
  <c r="AA186"/>
  <c r="AB186"/>
  <c r="AC186"/>
  <c r="C187"/>
  <c r="D187"/>
  <c r="E187"/>
  <c r="F187"/>
  <c r="G187"/>
  <c r="H187"/>
  <c r="I187"/>
  <c r="J187"/>
  <c r="K187"/>
  <c r="L187"/>
  <c r="M187"/>
  <c r="N187"/>
  <c r="O187"/>
  <c r="P187"/>
  <c r="Q187"/>
  <c r="R187"/>
  <c r="S187"/>
  <c r="T187"/>
  <c r="U187"/>
  <c r="V187"/>
  <c r="W187"/>
  <c r="X187"/>
  <c r="Y187"/>
  <c r="Z187"/>
  <c r="AA187"/>
  <c r="AB187"/>
  <c r="AC187"/>
  <c r="C188"/>
  <c r="D188"/>
  <c r="E188"/>
  <c r="F188"/>
  <c r="G188"/>
  <c r="H188"/>
  <c r="I188"/>
  <c r="J188"/>
  <c r="K188"/>
  <c r="L188"/>
  <c r="M188"/>
  <c r="N188"/>
  <c r="O188"/>
  <c r="P188"/>
  <c r="Q188"/>
  <c r="R188"/>
  <c r="S188"/>
  <c r="T188"/>
  <c r="U188"/>
  <c r="V188"/>
  <c r="W188"/>
  <c r="X188"/>
  <c r="Y188"/>
  <c r="Z188"/>
  <c r="AA188"/>
  <c r="AB188"/>
  <c r="AC188"/>
  <c r="C189"/>
  <c r="D189"/>
  <c r="E189"/>
  <c r="F189"/>
  <c r="G189"/>
  <c r="H189"/>
  <c r="I189"/>
  <c r="J189"/>
  <c r="K189"/>
  <c r="L189"/>
  <c r="M189"/>
  <c r="N189"/>
  <c r="O189"/>
  <c r="P189"/>
  <c r="Q189"/>
  <c r="R189"/>
  <c r="S189"/>
  <c r="T189"/>
  <c r="U189"/>
  <c r="V189"/>
  <c r="W189"/>
  <c r="X189"/>
  <c r="Y189"/>
  <c r="Z189"/>
  <c r="AA189"/>
  <c r="AB189"/>
  <c r="AC189"/>
  <c r="C190"/>
  <c r="D190"/>
  <c r="E190"/>
  <c r="F190"/>
  <c r="G190"/>
  <c r="H190"/>
  <c r="I190"/>
  <c r="J190"/>
  <c r="K190"/>
  <c r="L190"/>
  <c r="M190"/>
  <c r="N190"/>
  <c r="O190"/>
  <c r="P190"/>
  <c r="Q190"/>
  <c r="R190"/>
  <c r="S190"/>
  <c r="T190"/>
  <c r="U190"/>
  <c r="V190"/>
  <c r="W190"/>
  <c r="X190"/>
  <c r="Y190"/>
  <c r="Z190"/>
  <c r="AA190"/>
  <c r="AB190"/>
  <c r="AC190"/>
  <c r="B165"/>
  <c r="B166"/>
  <c r="B167"/>
  <c r="B168"/>
  <c r="B169"/>
  <c r="B170"/>
  <c r="B171"/>
  <c r="B172"/>
  <c r="B173"/>
  <c r="B174"/>
  <c r="B175"/>
  <c r="B176"/>
  <c r="B177"/>
  <c r="B178"/>
  <c r="B179"/>
  <c r="B180"/>
  <c r="B181"/>
  <c r="B182"/>
  <c r="B183"/>
  <c r="B184"/>
  <c r="B185"/>
  <c r="B186"/>
  <c r="B187"/>
  <c r="B188"/>
  <c r="B189"/>
  <c r="B190"/>
  <c r="B164"/>
  <c r="C163"/>
  <c r="D163"/>
  <c r="E163"/>
  <c r="F163"/>
  <c r="G163"/>
  <c r="H163"/>
  <c r="I163"/>
  <c r="J163"/>
  <c r="K163"/>
  <c r="L163"/>
  <c r="M163"/>
  <c r="N163"/>
  <c r="O163"/>
  <c r="P163"/>
  <c r="Q163"/>
  <c r="R163"/>
  <c r="S163"/>
  <c r="T163"/>
  <c r="U163"/>
  <c r="V163"/>
  <c r="W163"/>
  <c r="X163"/>
  <c r="Y163"/>
  <c r="Z163"/>
  <c r="AA163"/>
  <c r="AB163"/>
  <c r="AC163"/>
  <c r="AD163"/>
  <c r="AE163"/>
  <c r="AF163"/>
  <c r="AG163"/>
  <c r="A188"/>
  <c r="A189"/>
  <c r="A190"/>
  <c r="A165"/>
  <c r="A166"/>
  <c r="A167"/>
  <c r="A168"/>
  <c r="A169"/>
  <c r="A170"/>
  <c r="A171"/>
  <c r="A172"/>
  <c r="A173"/>
  <c r="A174"/>
  <c r="A175"/>
  <c r="A176"/>
  <c r="A177"/>
  <c r="A178"/>
  <c r="A179"/>
  <c r="A180"/>
  <c r="A181"/>
  <c r="A182"/>
  <c r="A183"/>
  <c r="A184"/>
  <c r="A185"/>
  <c r="A186"/>
  <c r="A187"/>
  <c r="B163"/>
  <c r="A164"/>
  <c r="AE161"/>
  <c r="AE160"/>
  <c r="AD160"/>
  <c r="C131"/>
  <c r="D131"/>
  <c r="E131"/>
  <c r="F131"/>
  <c r="G131"/>
  <c r="H131"/>
  <c r="I131"/>
  <c r="J131"/>
  <c r="K131"/>
  <c r="L131"/>
  <c r="M131"/>
  <c r="N131"/>
  <c r="O131"/>
  <c r="P131"/>
  <c r="Q131"/>
  <c r="R131"/>
  <c r="S131"/>
  <c r="T131"/>
  <c r="U131"/>
  <c r="V131"/>
  <c r="W131"/>
  <c r="X131"/>
  <c r="Y131"/>
  <c r="Z131"/>
  <c r="AA131"/>
  <c r="AB131"/>
  <c r="AC131"/>
  <c r="A134"/>
  <c r="A135"/>
  <c r="A136"/>
  <c r="A137"/>
  <c r="A138"/>
  <c r="A139"/>
  <c r="A140"/>
  <c r="A141"/>
  <c r="A142"/>
  <c r="A143"/>
  <c r="A144"/>
  <c r="A145"/>
  <c r="A146"/>
  <c r="A147"/>
  <c r="A148"/>
  <c r="A149"/>
  <c r="A150"/>
  <c r="A151"/>
  <c r="A152"/>
  <c r="A153"/>
  <c r="A154"/>
  <c r="A155"/>
  <c r="A156"/>
  <c r="A157"/>
  <c r="A158"/>
  <c r="A159"/>
  <c r="B131"/>
  <c r="A133"/>
  <c r="AG192" i="21"/>
  <c r="AG193"/>
  <c r="C192"/>
  <c r="D192"/>
  <c r="E192"/>
  <c r="F192"/>
  <c r="G192"/>
  <c r="H192"/>
  <c r="I192"/>
  <c r="J192"/>
  <c r="K192"/>
  <c r="L192"/>
  <c r="M192"/>
  <c r="N192"/>
  <c r="O192"/>
  <c r="P192"/>
  <c r="Q192"/>
  <c r="R192"/>
  <c r="S192"/>
  <c r="T192"/>
  <c r="U192"/>
  <c r="V192"/>
  <c r="W192"/>
  <c r="X192"/>
  <c r="Y192"/>
  <c r="Z192"/>
  <c r="AA192"/>
  <c r="AB192"/>
  <c r="AC192"/>
  <c r="AD192"/>
  <c r="AE192"/>
  <c r="AF192"/>
  <c r="C193"/>
  <c r="D193"/>
  <c r="E193"/>
  <c r="F193"/>
  <c r="G193"/>
  <c r="H193"/>
  <c r="I193"/>
  <c r="J193"/>
  <c r="K193"/>
  <c r="L193"/>
  <c r="M193"/>
  <c r="N193"/>
  <c r="O193"/>
  <c r="P193"/>
  <c r="Q193"/>
  <c r="R193"/>
  <c r="S193"/>
  <c r="T193"/>
  <c r="U193"/>
  <c r="V193"/>
  <c r="W193"/>
  <c r="X193"/>
  <c r="Y193"/>
  <c r="Z193"/>
  <c r="AA193"/>
  <c r="AB193"/>
  <c r="AC193"/>
  <c r="AD193"/>
  <c r="AE193"/>
  <c r="AF193"/>
  <c r="B193"/>
  <c r="B192"/>
  <c r="AI192"/>
  <c r="AI191"/>
  <c r="AH191"/>
  <c r="AH165"/>
  <c r="AI165"/>
  <c r="AJ165"/>
  <c r="AK165"/>
  <c r="AH166"/>
  <c r="AI166"/>
  <c r="AJ166"/>
  <c r="AK166"/>
  <c r="AH167"/>
  <c r="AI167"/>
  <c r="AJ167"/>
  <c r="AK167"/>
  <c r="AH168"/>
  <c r="AI168"/>
  <c r="AJ168"/>
  <c r="AK168"/>
  <c r="AH169"/>
  <c r="AI169"/>
  <c r="AJ169"/>
  <c r="AK169"/>
  <c r="AH170"/>
  <c r="AI170"/>
  <c r="AJ170"/>
  <c r="AK170"/>
  <c r="AH171"/>
  <c r="AI171"/>
  <c r="AJ171"/>
  <c r="AK171"/>
  <c r="AH172"/>
  <c r="AI172"/>
  <c r="AJ172"/>
  <c r="AK172"/>
  <c r="AH173"/>
  <c r="AI173"/>
  <c r="AJ173"/>
  <c r="AK173"/>
  <c r="AH174"/>
  <c r="AI174"/>
  <c r="AJ174"/>
  <c r="AK174"/>
  <c r="AH175"/>
  <c r="AI175"/>
  <c r="AJ175"/>
  <c r="AK175"/>
  <c r="AH176"/>
  <c r="AI176"/>
  <c r="AJ176"/>
  <c r="AK176"/>
  <c r="AH177"/>
  <c r="AI177"/>
  <c r="AJ177"/>
  <c r="AK177"/>
  <c r="AH178"/>
  <c r="AI178"/>
  <c r="AJ178"/>
  <c r="AK178"/>
  <c r="AH179"/>
  <c r="AI179"/>
  <c r="AJ179"/>
  <c r="AK179"/>
  <c r="AH180"/>
  <c r="AI180"/>
  <c r="AJ180"/>
  <c r="AK180"/>
  <c r="AH181"/>
  <c r="AI181"/>
  <c r="AJ181"/>
  <c r="AK181"/>
  <c r="AH182"/>
  <c r="AI182"/>
  <c r="AJ182"/>
  <c r="AK182"/>
  <c r="AH183"/>
  <c r="AI183"/>
  <c r="AJ183"/>
  <c r="AK183"/>
  <c r="AH184"/>
  <c r="AI184"/>
  <c r="AJ184"/>
  <c r="AK184"/>
  <c r="AH185"/>
  <c r="AI185"/>
  <c r="AJ185"/>
  <c r="AK185"/>
  <c r="AH186"/>
  <c r="AI186"/>
  <c r="AJ186"/>
  <c r="AK186"/>
  <c r="AH187"/>
  <c r="AI187"/>
  <c r="AJ187"/>
  <c r="AK187"/>
  <c r="AH188"/>
  <c r="AI188"/>
  <c r="AJ188"/>
  <c r="AK188"/>
  <c r="AH189"/>
  <c r="AI189"/>
  <c r="AJ189"/>
  <c r="AK189"/>
  <c r="AH190"/>
  <c r="AI190"/>
  <c r="AJ190"/>
  <c r="AK190"/>
  <c r="AK164"/>
  <c r="AJ164"/>
  <c r="AI164"/>
  <c r="AH164"/>
  <c r="C164"/>
  <c r="D164"/>
  <c r="E164"/>
  <c r="F164"/>
  <c r="G164"/>
  <c r="H164"/>
  <c r="I164"/>
  <c r="J164"/>
  <c r="K164"/>
  <c r="L164"/>
  <c r="M164"/>
  <c r="N164"/>
  <c r="O164"/>
  <c r="P164"/>
  <c r="Q164"/>
  <c r="R164"/>
  <c r="S164"/>
  <c r="T164"/>
  <c r="U164"/>
  <c r="V164"/>
  <c r="W164"/>
  <c r="X164"/>
  <c r="Y164"/>
  <c r="Z164"/>
  <c r="AA164"/>
  <c r="AB164"/>
  <c r="AC164"/>
  <c r="AD164"/>
  <c r="AE164"/>
  <c r="AF164"/>
  <c r="AG164"/>
  <c r="C165"/>
  <c r="D165"/>
  <c r="E165"/>
  <c r="F165"/>
  <c r="G165"/>
  <c r="H165"/>
  <c r="I165"/>
  <c r="J165"/>
  <c r="K165"/>
  <c r="L165"/>
  <c r="M165"/>
  <c r="N165"/>
  <c r="O165"/>
  <c r="P165"/>
  <c r="Q165"/>
  <c r="R165"/>
  <c r="S165"/>
  <c r="T165"/>
  <c r="U165"/>
  <c r="V165"/>
  <c r="W165"/>
  <c r="X165"/>
  <c r="Y165"/>
  <c r="Z165"/>
  <c r="AA165"/>
  <c r="AB165"/>
  <c r="AC165"/>
  <c r="AD165"/>
  <c r="AE165"/>
  <c r="AF165"/>
  <c r="AG165"/>
  <c r="C166"/>
  <c r="D166"/>
  <c r="E166"/>
  <c r="F166"/>
  <c r="G166"/>
  <c r="H166"/>
  <c r="I166"/>
  <c r="J166"/>
  <c r="K166"/>
  <c r="L166"/>
  <c r="M166"/>
  <c r="N166"/>
  <c r="O166"/>
  <c r="P166"/>
  <c r="Q166"/>
  <c r="R166"/>
  <c r="S166"/>
  <c r="T166"/>
  <c r="U166"/>
  <c r="V166"/>
  <c r="W166"/>
  <c r="X166"/>
  <c r="Y166"/>
  <c r="Z166"/>
  <c r="AA166"/>
  <c r="AB166"/>
  <c r="AC166"/>
  <c r="AD166"/>
  <c r="AE166"/>
  <c r="AF166"/>
  <c r="AG166"/>
  <c r="C167"/>
  <c r="D167"/>
  <c r="E167"/>
  <c r="F167"/>
  <c r="G167"/>
  <c r="H167"/>
  <c r="I167"/>
  <c r="J167"/>
  <c r="K167"/>
  <c r="L167"/>
  <c r="M167"/>
  <c r="N167"/>
  <c r="O167"/>
  <c r="P167"/>
  <c r="Q167"/>
  <c r="R167"/>
  <c r="S167"/>
  <c r="T167"/>
  <c r="U167"/>
  <c r="V167"/>
  <c r="W167"/>
  <c r="X167"/>
  <c r="Y167"/>
  <c r="Z167"/>
  <c r="AA167"/>
  <c r="AB167"/>
  <c r="AC167"/>
  <c r="AD167"/>
  <c r="AE167"/>
  <c r="AF167"/>
  <c r="AG167"/>
  <c r="C168"/>
  <c r="D168"/>
  <c r="E168"/>
  <c r="F168"/>
  <c r="G168"/>
  <c r="H168"/>
  <c r="I168"/>
  <c r="J168"/>
  <c r="K168"/>
  <c r="L168"/>
  <c r="M168"/>
  <c r="N168"/>
  <c r="O168"/>
  <c r="P168"/>
  <c r="Q168"/>
  <c r="R168"/>
  <c r="S168"/>
  <c r="T168"/>
  <c r="U168"/>
  <c r="V168"/>
  <c r="W168"/>
  <c r="X168"/>
  <c r="Y168"/>
  <c r="Z168"/>
  <c r="AA168"/>
  <c r="AB168"/>
  <c r="AC168"/>
  <c r="AD168"/>
  <c r="AE168"/>
  <c r="AF168"/>
  <c r="AG168"/>
  <c r="C169"/>
  <c r="D169"/>
  <c r="E169"/>
  <c r="F169"/>
  <c r="G169"/>
  <c r="H169"/>
  <c r="I169"/>
  <c r="J169"/>
  <c r="K169"/>
  <c r="L169"/>
  <c r="M169"/>
  <c r="N169"/>
  <c r="O169"/>
  <c r="P169"/>
  <c r="Q169"/>
  <c r="R169"/>
  <c r="S169"/>
  <c r="T169"/>
  <c r="U169"/>
  <c r="V169"/>
  <c r="W169"/>
  <c r="X169"/>
  <c r="Y169"/>
  <c r="Z169"/>
  <c r="AA169"/>
  <c r="AB169"/>
  <c r="AC169"/>
  <c r="AD169"/>
  <c r="AE169"/>
  <c r="AF169"/>
  <c r="AG169"/>
  <c r="C170"/>
  <c r="D170"/>
  <c r="E170"/>
  <c r="F170"/>
  <c r="G170"/>
  <c r="H170"/>
  <c r="I170"/>
  <c r="J170"/>
  <c r="K170"/>
  <c r="L170"/>
  <c r="M170"/>
  <c r="N170"/>
  <c r="O170"/>
  <c r="P170"/>
  <c r="Q170"/>
  <c r="R170"/>
  <c r="S170"/>
  <c r="T170"/>
  <c r="U170"/>
  <c r="V170"/>
  <c r="W170"/>
  <c r="X170"/>
  <c r="Y170"/>
  <c r="Z170"/>
  <c r="AA170"/>
  <c r="AB170"/>
  <c r="AC170"/>
  <c r="AD170"/>
  <c r="AE170"/>
  <c r="AF170"/>
  <c r="AG170"/>
  <c r="C171"/>
  <c r="D171"/>
  <c r="E171"/>
  <c r="F171"/>
  <c r="G171"/>
  <c r="H171"/>
  <c r="I171"/>
  <c r="J171"/>
  <c r="K171"/>
  <c r="L171"/>
  <c r="M171"/>
  <c r="N171"/>
  <c r="O171"/>
  <c r="P171"/>
  <c r="Q171"/>
  <c r="R171"/>
  <c r="S171"/>
  <c r="T171"/>
  <c r="U171"/>
  <c r="V171"/>
  <c r="W171"/>
  <c r="X171"/>
  <c r="Y171"/>
  <c r="Z171"/>
  <c r="AA171"/>
  <c r="AB171"/>
  <c r="AC171"/>
  <c r="AD171"/>
  <c r="AE171"/>
  <c r="AF171"/>
  <c r="AG171"/>
  <c r="C172"/>
  <c r="D172"/>
  <c r="E172"/>
  <c r="F172"/>
  <c r="G172"/>
  <c r="H172"/>
  <c r="I172"/>
  <c r="J172"/>
  <c r="K172"/>
  <c r="L172"/>
  <c r="M172"/>
  <c r="N172"/>
  <c r="O172"/>
  <c r="P172"/>
  <c r="Q172"/>
  <c r="R172"/>
  <c r="S172"/>
  <c r="T172"/>
  <c r="U172"/>
  <c r="V172"/>
  <c r="W172"/>
  <c r="X172"/>
  <c r="Y172"/>
  <c r="Z172"/>
  <c r="AA172"/>
  <c r="AB172"/>
  <c r="AC172"/>
  <c r="AD172"/>
  <c r="AE172"/>
  <c r="AF172"/>
  <c r="AG172"/>
  <c r="C173"/>
  <c r="D173"/>
  <c r="E173"/>
  <c r="F173"/>
  <c r="G173"/>
  <c r="H173"/>
  <c r="I173"/>
  <c r="J173"/>
  <c r="K173"/>
  <c r="L173"/>
  <c r="M173"/>
  <c r="N173"/>
  <c r="O173"/>
  <c r="P173"/>
  <c r="Q173"/>
  <c r="R173"/>
  <c r="S173"/>
  <c r="T173"/>
  <c r="U173"/>
  <c r="V173"/>
  <c r="W173"/>
  <c r="X173"/>
  <c r="Y173"/>
  <c r="Z173"/>
  <c r="AA173"/>
  <c r="AB173"/>
  <c r="AC173"/>
  <c r="AD173"/>
  <c r="AE173"/>
  <c r="AF173"/>
  <c r="AG173"/>
  <c r="C174"/>
  <c r="D174"/>
  <c r="E174"/>
  <c r="F174"/>
  <c r="G174"/>
  <c r="H174"/>
  <c r="I174"/>
  <c r="J174"/>
  <c r="K174"/>
  <c r="L174"/>
  <c r="M174"/>
  <c r="N174"/>
  <c r="O174"/>
  <c r="P174"/>
  <c r="Q174"/>
  <c r="R174"/>
  <c r="S174"/>
  <c r="T174"/>
  <c r="U174"/>
  <c r="V174"/>
  <c r="W174"/>
  <c r="X174"/>
  <c r="Y174"/>
  <c r="Z174"/>
  <c r="AA174"/>
  <c r="AB174"/>
  <c r="AC174"/>
  <c r="AD174"/>
  <c r="AE174"/>
  <c r="AF174"/>
  <c r="AG174"/>
  <c r="C175"/>
  <c r="D175"/>
  <c r="E175"/>
  <c r="F175"/>
  <c r="G175"/>
  <c r="H175"/>
  <c r="I175"/>
  <c r="J175"/>
  <c r="K175"/>
  <c r="L175"/>
  <c r="M175"/>
  <c r="N175"/>
  <c r="O175"/>
  <c r="P175"/>
  <c r="Q175"/>
  <c r="R175"/>
  <c r="S175"/>
  <c r="T175"/>
  <c r="U175"/>
  <c r="V175"/>
  <c r="W175"/>
  <c r="X175"/>
  <c r="Y175"/>
  <c r="Z175"/>
  <c r="AA175"/>
  <c r="AB175"/>
  <c r="AC175"/>
  <c r="AD175"/>
  <c r="AE175"/>
  <c r="AF175"/>
  <c r="AG175"/>
  <c r="C176"/>
  <c r="D176"/>
  <c r="E176"/>
  <c r="F176"/>
  <c r="G176"/>
  <c r="H176"/>
  <c r="I176"/>
  <c r="J176"/>
  <c r="K176"/>
  <c r="L176"/>
  <c r="M176"/>
  <c r="N176"/>
  <c r="O176"/>
  <c r="P176"/>
  <c r="Q176"/>
  <c r="R176"/>
  <c r="S176"/>
  <c r="T176"/>
  <c r="U176"/>
  <c r="V176"/>
  <c r="W176"/>
  <c r="X176"/>
  <c r="Y176"/>
  <c r="Z176"/>
  <c r="AA176"/>
  <c r="AB176"/>
  <c r="AC176"/>
  <c r="AD176"/>
  <c r="AE176"/>
  <c r="AF176"/>
  <c r="AG176"/>
  <c r="C177"/>
  <c r="D177"/>
  <c r="E177"/>
  <c r="F177"/>
  <c r="G177"/>
  <c r="H177"/>
  <c r="I177"/>
  <c r="J177"/>
  <c r="K177"/>
  <c r="L177"/>
  <c r="M177"/>
  <c r="N177"/>
  <c r="O177"/>
  <c r="P177"/>
  <c r="Q177"/>
  <c r="R177"/>
  <c r="S177"/>
  <c r="T177"/>
  <c r="U177"/>
  <c r="V177"/>
  <c r="W177"/>
  <c r="X177"/>
  <c r="Y177"/>
  <c r="Z177"/>
  <c r="AA177"/>
  <c r="AB177"/>
  <c r="AC177"/>
  <c r="AD177"/>
  <c r="AE177"/>
  <c r="AF177"/>
  <c r="AG177"/>
  <c r="C178"/>
  <c r="D178"/>
  <c r="E178"/>
  <c r="F178"/>
  <c r="G178"/>
  <c r="H178"/>
  <c r="I178"/>
  <c r="J178"/>
  <c r="K178"/>
  <c r="L178"/>
  <c r="M178"/>
  <c r="N178"/>
  <c r="O178"/>
  <c r="P178"/>
  <c r="Q178"/>
  <c r="R178"/>
  <c r="S178"/>
  <c r="T178"/>
  <c r="U178"/>
  <c r="V178"/>
  <c r="W178"/>
  <c r="X178"/>
  <c r="Y178"/>
  <c r="Z178"/>
  <c r="AA178"/>
  <c r="AB178"/>
  <c r="AC178"/>
  <c r="AD178"/>
  <c r="AE178"/>
  <c r="AF178"/>
  <c r="AG178"/>
  <c r="C179"/>
  <c r="D179"/>
  <c r="E179"/>
  <c r="F179"/>
  <c r="G179"/>
  <c r="H179"/>
  <c r="I179"/>
  <c r="J179"/>
  <c r="K179"/>
  <c r="L179"/>
  <c r="M179"/>
  <c r="N179"/>
  <c r="O179"/>
  <c r="P179"/>
  <c r="Q179"/>
  <c r="R179"/>
  <c r="S179"/>
  <c r="T179"/>
  <c r="U179"/>
  <c r="V179"/>
  <c r="W179"/>
  <c r="X179"/>
  <c r="Y179"/>
  <c r="Z179"/>
  <c r="AA179"/>
  <c r="AB179"/>
  <c r="AC179"/>
  <c r="AD179"/>
  <c r="AE179"/>
  <c r="AF179"/>
  <c r="AG179"/>
  <c r="C180"/>
  <c r="D180"/>
  <c r="E180"/>
  <c r="F180"/>
  <c r="G180"/>
  <c r="H180"/>
  <c r="I180"/>
  <c r="J180"/>
  <c r="K180"/>
  <c r="L180"/>
  <c r="M180"/>
  <c r="N180"/>
  <c r="O180"/>
  <c r="P180"/>
  <c r="Q180"/>
  <c r="R180"/>
  <c r="S180"/>
  <c r="T180"/>
  <c r="U180"/>
  <c r="V180"/>
  <c r="W180"/>
  <c r="X180"/>
  <c r="Y180"/>
  <c r="Z180"/>
  <c r="AA180"/>
  <c r="AB180"/>
  <c r="AC180"/>
  <c r="AD180"/>
  <c r="AE180"/>
  <c r="AF180"/>
  <c r="AG180"/>
  <c r="C181"/>
  <c r="D181"/>
  <c r="E181"/>
  <c r="F181"/>
  <c r="G181"/>
  <c r="H181"/>
  <c r="I181"/>
  <c r="J181"/>
  <c r="K181"/>
  <c r="L181"/>
  <c r="M181"/>
  <c r="N181"/>
  <c r="O181"/>
  <c r="P181"/>
  <c r="Q181"/>
  <c r="R181"/>
  <c r="S181"/>
  <c r="T181"/>
  <c r="U181"/>
  <c r="V181"/>
  <c r="W181"/>
  <c r="X181"/>
  <c r="Y181"/>
  <c r="Z181"/>
  <c r="AA181"/>
  <c r="AB181"/>
  <c r="AC181"/>
  <c r="AD181"/>
  <c r="AE181"/>
  <c r="AF181"/>
  <c r="AG181"/>
  <c r="C182"/>
  <c r="D182"/>
  <c r="E182"/>
  <c r="F182"/>
  <c r="G182"/>
  <c r="H182"/>
  <c r="I182"/>
  <c r="J182"/>
  <c r="K182"/>
  <c r="L182"/>
  <c r="M182"/>
  <c r="N182"/>
  <c r="O182"/>
  <c r="P182"/>
  <c r="Q182"/>
  <c r="R182"/>
  <c r="S182"/>
  <c r="T182"/>
  <c r="U182"/>
  <c r="V182"/>
  <c r="W182"/>
  <c r="X182"/>
  <c r="Y182"/>
  <c r="Z182"/>
  <c r="AA182"/>
  <c r="AB182"/>
  <c r="AC182"/>
  <c r="AD182"/>
  <c r="AE182"/>
  <c r="AF182"/>
  <c r="AG182"/>
  <c r="C183"/>
  <c r="D183"/>
  <c r="E183"/>
  <c r="F183"/>
  <c r="G183"/>
  <c r="H183"/>
  <c r="I183"/>
  <c r="J183"/>
  <c r="K183"/>
  <c r="L183"/>
  <c r="M183"/>
  <c r="N183"/>
  <c r="O183"/>
  <c r="P183"/>
  <c r="Q183"/>
  <c r="R183"/>
  <c r="S183"/>
  <c r="T183"/>
  <c r="U183"/>
  <c r="V183"/>
  <c r="W183"/>
  <c r="X183"/>
  <c r="Y183"/>
  <c r="Z183"/>
  <c r="AA183"/>
  <c r="AB183"/>
  <c r="AC183"/>
  <c r="AD183"/>
  <c r="AE183"/>
  <c r="AF183"/>
  <c r="AG183"/>
  <c r="C184"/>
  <c r="D184"/>
  <c r="E184"/>
  <c r="F184"/>
  <c r="G184"/>
  <c r="H184"/>
  <c r="I184"/>
  <c r="J184"/>
  <c r="K184"/>
  <c r="L184"/>
  <c r="M184"/>
  <c r="N184"/>
  <c r="O184"/>
  <c r="P184"/>
  <c r="Q184"/>
  <c r="R184"/>
  <c r="S184"/>
  <c r="T184"/>
  <c r="U184"/>
  <c r="V184"/>
  <c r="W184"/>
  <c r="X184"/>
  <c r="Y184"/>
  <c r="Z184"/>
  <c r="AA184"/>
  <c r="AB184"/>
  <c r="AC184"/>
  <c r="AD184"/>
  <c r="AE184"/>
  <c r="AF184"/>
  <c r="AG184"/>
  <c r="C185"/>
  <c r="D185"/>
  <c r="E185"/>
  <c r="F185"/>
  <c r="G185"/>
  <c r="H185"/>
  <c r="I185"/>
  <c r="J185"/>
  <c r="K185"/>
  <c r="L185"/>
  <c r="M185"/>
  <c r="N185"/>
  <c r="O185"/>
  <c r="P185"/>
  <c r="Q185"/>
  <c r="R185"/>
  <c r="S185"/>
  <c r="T185"/>
  <c r="U185"/>
  <c r="V185"/>
  <c r="W185"/>
  <c r="X185"/>
  <c r="Y185"/>
  <c r="Z185"/>
  <c r="AA185"/>
  <c r="AB185"/>
  <c r="AC185"/>
  <c r="AD185"/>
  <c r="AE185"/>
  <c r="AF185"/>
  <c r="AG185"/>
  <c r="C186"/>
  <c r="D186"/>
  <c r="E186"/>
  <c r="F186"/>
  <c r="G186"/>
  <c r="H186"/>
  <c r="I186"/>
  <c r="J186"/>
  <c r="K186"/>
  <c r="L186"/>
  <c r="M186"/>
  <c r="N186"/>
  <c r="O186"/>
  <c r="P186"/>
  <c r="Q186"/>
  <c r="R186"/>
  <c r="S186"/>
  <c r="T186"/>
  <c r="U186"/>
  <c r="V186"/>
  <c r="W186"/>
  <c r="X186"/>
  <c r="Y186"/>
  <c r="Z186"/>
  <c r="AA186"/>
  <c r="AB186"/>
  <c r="AC186"/>
  <c r="AD186"/>
  <c r="AE186"/>
  <c r="AF186"/>
  <c r="AG186"/>
  <c r="C187"/>
  <c r="D187"/>
  <c r="E187"/>
  <c r="F187"/>
  <c r="G187"/>
  <c r="H187"/>
  <c r="I187"/>
  <c r="J187"/>
  <c r="K187"/>
  <c r="L187"/>
  <c r="M187"/>
  <c r="N187"/>
  <c r="O187"/>
  <c r="P187"/>
  <c r="Q187"/>
  <c r="R187"/>
  <c r="S187"/>
  <c r="T187"/>
  <c r="U187"/>
  <c r="V187"/>
  <c r="W187"/>
  <c r="X187"/>
  <c r="Y187"/>
  <c r="Z187"/>
  <c r="AA187"/>
  <c r="AB187"/>
  <c r="AC187"/>
  <c r="AD187"/>
  <c r="AE187"/>
  <c r="AF187"/>
  <c r="AG187"/>
  <c r="C188"/>
  <c r="D188"/>
  <c r="E188"/>
  <c r="F188"/>
  <c r="G188"/>
  <c r="H188"/>
  <c r="I188"/>
  <c r="J188"/>
  <c r="K188"/>
  <c r="L188"/>
  <c r="M188"/>
  <c r="N188"/>
  <c r="O188"/>
  <c r="P188"/>
  <c r="Q188"/>
  <c r="R188"/>
  <c r="S188"/>
  <c r="T188"/>
  <c r="U188"/>
  <c r="V188"/>
  <c r="W188"/>
  <c r="X188"/>
  <c r="Y188"/>
  <c r="Z188"/>
  <c r="AA188"/>
  <c r="AB188"/>
  <c r="AC188"/>
  <c r="AD188"/>
  <c r="AE188"/>
  <c r="AF188"/>
  <c r="AG188"/>
  <c r="C189"/>
  <c r="D189"/>
  <c r="E189"/>
  <c r="F189"/>
  <c r="G189"/>
  <c r="H189"/>
  <c r="I189"/>
  <c r="J189"/>
  <c r="K189"/>
  <c r="L189"/>
  <c r="M189"/>
  <c r="N189"/>
  <c r="O189"/>
  <c r="P189"/>
  <c r="Q189"/>
  <c r="R189"/>
  <c r="S189"/>
  <c r="T189"/>
  <c r="U189"/>
  <c r="V189"/>
  <c r="W189"/>
  <c r="X189"/>
  <c r="Y189"/>
  <c r="Z189"/>
  <c r="AA189"/>
  <c r="AB189"/>
  <c r="AC189"/>
  <c r="AD189"/>
  <c r="AE189"/>
  <c r="AF189"/>
  <c r="AG189"/>
  <c r="C190"/>
  <c r="D190"/>
  <c r="E190"/>
  <c r="F190"/>
  <c r="G190"/>
  <c r="H190"/>
  <c r="I190"/>
  <c r="J190"/>
  <c r="K190"/>
  <c r="L190"/>
  <c r="M190"/>
  <c r="N190"/>
  <c r="O190"/>
  <c r="P190"/>
  <c r="Q190"/>
  <c r="R190"/>
  <c r="S190"/>
  <c r="T190"/>
  <c r="U190"/>
  <c r="V190"/>
  <c r="W190"/>
  <c r="X190"/>
  <c r="Y190"/>
  <c r="Z190"/>
  <c r="AA190"/>
  <c r="AB190"/>
  <c r="AC190"/>
  <c r="AD190"/>
  <c r="AE190"/>
  <c r="AF190"/>
  <c r="AG190"/>
  <c r="B165"/>
  <c r="B166"/>
  <c r="B167"/>
  <c r="B168"/>
  <c r="B169"/>
  <c r="B170"/>
  <c r="B171"/>
  <c r="B172"/>
  <c r="B173"/>
  <c r="B174"/>
  <c r="B175"/>
  <c r="B176"/>
  <c r="B177"/>
  <c r="B178"/>
  <c r="B179"/>
  <c r="B180"/>
  <c r="B181"/>
  <c r="B182"/>
  <c r="B183"/>
  <c r="B184"/>
  <c r="B185"/>
  <c r="B186"/>
  <c r="B187"/>
  <c r="B188"/>
  <c r="B189"/>
  <c r="B190"/>
  <c r="B164"/>
  <c r="C163"/>
  <c r="D163"/>
  <c r="E163"/>
  <c r="F163"/>
  <c r="G163"/>
  <c r="H163"/>
  <c r="I163"/>
  <c r="J163"/>
  <c r="K163"/>
  <c r="L163"/>
  <c r="M163"/>
  <c r="N163"/>
  <c r="O163"/>
  <c r="P163"/>
  <c r="Q163"/>
  <c r="R163"/>
  <c r="S163"/>
  <c r="T163"/>
  <c r="U163"/>
  <c r="V163"/>
  <c r="W163"/>
  <c r="X163"/>
  <c r="Y163"/>
  <c r="Z163"/>
  <c r="AA163"/>
  <c r="AB163"/>
  <c r="AC163"/>
  <c r="AD163"/>
  <c r="AE163"/>
  <c r="AF163"/>
  <c r="AG163"/>
  <c r="AH163"/>
  <c r="AI163"/>
  <c r="AJ163"/>
  <c r="AK163"/>
  <c r="A190"/>
  <c r="A188"/>
  <c r="A189"/>
  <c r="A165"/>
  <c r="A166"/>
  <c r="A167"/>
  <c r="A168"/>
  <c r="A169"/>
  <c r="A170"/>
  <c r="A171"/>
  <c r="A172"/>
  <c r="A173"/>
  <c r="A174"/>
  <c r="A175"/>
  <c r="A176"/>
  <c r="A177"/>
  <c r="A178"/>
  <c r="A179"/>
  <c r="A180"/>
  <c r="A181"/>
  <c r="A182"/>
  <c r="A183"/>
  <c r="A184"/>
  <c r="A185"/>
  <c r="A186"/>
  <c r="A187"/>
  <c r="B163"/>
  <c r="A164"/>
  <c r="AI161"/>
  <c r="AI160"/>
  <c r="AH160"/>
  <c r="C131"/>
  <c r="D131"/>
  <c r="E131"/>
  <c r="F131"/>
  <c r="G131"/>
  <c r="H131"/>
  <c r="I131"/>
  <c r="J131"/>
  <c r="K131"/>
  <c r="L131"/>
  <c r="M131"/>
  <c r="N131"/>
  <c r="O131"/>
  <c r="P131"/>
  <c r="Q131"/>
  <c r="R131"/>
  <c r="S131"/>
  <c r="T131"/>
  <c r="U131"/>
  <c r="V131"/>
  <c r="W131"/>
  <c r="X131"/>
  <c r="Y131"/>
  <c r="Z131"/>
  <c r="AA131"/>
  <c r="AB131"/>
  <c r="AC131"/>
  <c r="AD131"/>
  <c r="AE131"/>
  <c r="AF131"/>
  <c r="AG131"/>
  <c r="A134"/>
  <c r="A135"/>
  <c r="A136"/>
  <c r="A137"/>
  <c r="A138"/>
  <c r="A139"/>
  <c r="A140"/>
  <c r="A141"/>
  <c r="A142"/>
  <c r="A143"/>
  <c r="A144"/>
  <c r="A145"/>
  <c r="A146"/>
  <c r="A147"/>
  <c r="A148"/>
  <c r="A149"/>
  <c r="A150"/>
  <c r="A151"/>
  <c r="A152"/>
  <c r="A153"/>
  <c r="A154"/>
  <c r="A155"/>
  <c r="A156"/>
  <c r="A157"/>
  <c r="A158"/>
  <c r="A159"/>
  <c r="B131"/>
  <c r="A133"/>
  <c r="C192" i="20"/>
  <c r="D192"/>
  <c r="E192"/>
  <c r="F192"/>
  <c r="G192"/>
  <c r="H192"/>
  <c r="I192"/>
  <c r="J192"/>
  <c r="K192"/>
  <c r="L192"/>
  <c r="M192"/>
  <c r="N192"/>
  <c r="O192"/>
  <c r="P192"/>
  <c r="Q192"/>
  <c r="R192"/>
  <c r="S192"/>
  <c r="T192"/>
  <c r="U192"/>
  <c r="V192"/>
  <c r="W192"/>
  <c r="X192"/>
  <c r="Y192"/>
  <c r="Z192"/>
  <c r="AA192"/>
  <c r="AB192"/>
  <c r="AC192"/>
  <c r="AD192"/>
  <c r="AE192"/>
  <c r="AF192"/>
  <c r="AG192"/>
  <c r="AH192"/>
  <c r="AI192"/>
  <c r="AJ192"/>
  <c r="AK192"/>
  <c r="AL192"/>
  <c r="C193"/>
  <c r="D193"/>
  <c r="E193"/>
  <c r="F193"/>
  <c r="G193"/>
  <c r="H193"/>
  <c r="I193"/>
  <c r="J193"/>
  <c r="K193"/>
  <c r="L193"/>
  <c r="M193"/>
  <c r="N193"/>
  <c r="O193"/>
  <c r="P193"/>
  <c r="Q193"/>
  <c r="R193"/>
  <c r="S193"/>
  <c r="T193"/>
  <c r="U193"/>
  <c r="V193"/>
  <c r="W193"/>
  <c r="X193"/>
  <c r="Y193"/>
  <c r="Z193"/>
  <c r="AA193"/>
  <c r="AB193"/>
  <c r="AC193"/>
  <c r="AD193"/>
  <c r="AE193"/>
  <c r="AF193"/>
  <c r="AG193"/>
  <c r="AH193"/>
  <c r="AI193"/>
  <c r="AJ193"/>
  <c r="AK193"/>
  <c r="AL193"/>
  <c r="B193"/>
  <c r="B192"/>
  <c r="AN192"/>
  <c r="AN191"/>
  <c r="AM191"/>
  <c r="AM165"/>
  <c r="AN165"/>
  <c r="AO165"/>
  <c r="AP165"/>
  <c r="AM166"/>
  <c r="AN166"/>
  <c r="AO166"/>
  <c r="AP166"/>
  <c r="AM167"/>
  <c r="AN167"/>
  <c r="AO167"/>
  <c r="AP167"/>
  <c r="AM168"/>
  <c r="AN168"/>
  <c r="AO168"/>
  <c r="AP168"/>
  <c r="AM169"/>
  <c r="AN169"/>
  <c r="AO169"/>
  <c r="AP169"/>
  <c r="AM170"/>
  <c r="AN170"/>
  <c r="AO170"/>
  <c r="AP170"/>
  <c r="AM171"/>
  <c r="AN171"/>
  <c r="AO171"/>
  <c r="AP171"/>
  <c r="AM172"/>
  <c r="AN172"/>
  <c r="AO172"/>
  <c r="AP172"/>
  <c r="AM173"/>
  <c r="AN173"/>
  <c r="AO173"/>
  <c r="AP173"/>
  <c r="AM174"/>
  <c r="AN174"/>
  <c r="AO174"/>
  <c r="AP174"/>
  <c r="AM175"/>
  <c r="AN175"/>
  <c r="AO175"/>
  <c r="AP175"/>
  <c r="AM176"/>
  <c r="AN176"/>
  <c r="AO176"/>
  <c r="AP176"/>
  <c r="AM177"/>
  <c r="AN177"/>
  <c r="AO177"/>
  <c r="AP177"/>
  <c r="AM178"/>
  <c r="AN178"/>
  <c r="AO178"/>
  <c r="AP178"/>
  <c r="AM179"/>
  <c r="AN179"/>
  <c r="AO179"/>
  <c r="AP179"/>
  <c r="AM180"/>
  <c r="AN180"/>
  <c r="AO180"/>
  <c r="AP180"/>
  <c r="AM181"/>
  <c r="AN181"/>
  <c r="AO181"/>
  <c r="AP181"/>
  <c r="AM182"/>
  <c r="AN182"/>
  <c r="AO182"/>
  <c r="AP182"/>
  <c r="AM183"/>
  <c r="AN183"/>
  <c r="AO183"/>
  <c r="AP183"/>
  <c r="AM184"/>
  <c r="AN184"/>
  <c r="AO184"/>
  <c r="AP184"/>
  <c r="AM185"/>
  <c r="AN185"/>
  <c r="AO185"/>
  <c r="AP185"/>
  <c r="AM186"/>
  <c r="AN186"/>
  <c r="AO186"/>
  <c r="AP186"/>
  <c r="AM187"/>
  <c r="AN187"/>
  <c r="AO187"/>
  <c r="AP187"/>
  <c r="AM188"/>
  <c r="AN188"/>
  <c r="AO188"/>
  <c r="AP188"/>
  <c r="AM189"/>
  <c r="AN189"/>
  <c r="AO189"/>
  <c r="AP189"/>
  <c r="AM190"/>
  <c r="AN190"/>
  <c r="AO190"/>
  <c r="AP190"/>
  <c r="AP164"/>
  <c r="AO164"/>
  <c r="AN164"/>
  <c r="AM164"/>
  <c r="C164"/>
  <c r="D164"/>
  <c r="E164"/>
  <c r="F164"/>
  <c r="G164"/>
  <c r="H164"/>
  <c r="I164"/>
  <c r="J164"/>
  <c r="K164"/>
  <c r="L164"/>
  <c r="M164"/>
  <c r="N164"/>
  <c r="O164"/>
  <c r="P164"/>
  <c r="Q164"/>
  <c r="R164"/>
  <c r="S164"/>
  <c r="T164"/>
  <c r="U164"/>
  <c r="V164"/>
  <c r="W164"/>
  <c r="X164"/>
  <c r="Y164"/>
  <c r="Z164"/>
  <c r="AA164"/>
  <c r="AB164"/>
  <c r="AC164"/>
  <c r="AD164"/>
  <c r="AE164"/>
  <c r="AF164"/>
  <c r="AG164"/>
  <c r="AH164"/>
  <c r="AI164"/>
  <c r="AJ164"/>
  <c r="AK164"/>
  <c r="AL164"/>
  <c r="C165"/>
  <c r="D165"/>
  <c r="E165"/>
  <c r="F165"/>
  <c r="G165"/>
  <c r="H165"/>
  <c r="I165"/>
  <c r="J165"/>
  <c r="K165"/>
  <c r="L165"/>
  <c r="M165"/>
  <c r="N165"/>
  <c r="O165"/>
  <c r="P165"/>
  <c r="Q165"/>
  <c r="R165"/>
  <c r="S165"/>
  <c r="T165"/>
  <c r="U165"/>
  <c r="V165"/>
  <c r="W165"/>
  <c r="X165"/>
  <c r="Y165"/>
  <c r="Z165"/>
  <c r="AA165"/>
  <c r="AB165"/>
  <c r="AC165"/>
  <c r="AD165"/>
  <c r="AE165"/>
  <c r="AF165"/>
  <c r="AG165"/>
  <c r="AH165"/>
  <c r="AI165"/>
  <c r="AJ165"/>
  <c r="AK165"/>
  <c r="AL165"/>
  <c r="C166"/>
  <c r="D166"/>
  <c r="E166"/>
  <c r="F166"/>
  <c r="G166"/>
  <c r="H166"/>
  <c r="I166"/>
  <c r="J166"/>
  <c r="K166"/>
  <c r="L166"/>
  <c r="M166"/>
  <c r="N166"/>
  <c r="O166"/>
  <c r="P166"/>
  <c r="Q166"/>
  <c r="R166"/>
  <c r="S166"/>
  <c r="T166"/>
  <c r="U166"/>
  <c r="V166"/>
  <c r="W166"/>
  <c r="X166"/>
  <c r="Y166"/>
  <c r="Z166"/>
  <c r="AA166"/>
  <c r="AB166"/>
  <c r="AC166"/>
  <c r="AD166"/>
  <c r="AE166"/>
  <c r="AF166"/>
  <c r="AG166"/>
  <c r="AH166"/>
  <c r="AI166"/>
  <c r="AJ166"/>
  <c r="AK166"/>
  <c r="AL166"/>
  <c r="C167"/>
  <c r="D167"/>
  <c r="E167"/>
  <c r="F167"/>
  <c r="G167"/>
  <c r="H167"/>
  <c r="I167"/>
  <c r="J167"/>
  <c r="K167"/>
  <c r="L167"/>
  <c r="M167"/>
  <c r="N167"/>
  <c r="O167"/>
  <c r="P167"/>
  <c r="Q167"/>
  <c r="R167"/>
  <c r="S167"/>
  <c r="T167"/>
  <c r="U167"/>
  <c r="V167"/>
  <c r="W167"/>
  <c r="X167"/>
  <c r="Y167"/>
  <c r="Z167"/>
  <c r="AA167"/>
  <c r="AB167"/>
  <c r="AC167"/>
  <c r="AD167"/>
  <c r="AE167"/>
  <c r="AF167"/>
  <c r="AG167"/>
  <c r="AH167"/>
  <c r="AI167"/>
  <c r="AJ167"/>
  <c r="AK167"/>
  <c r="AL167"/>
  <c r="C168"/>
  <c r="D168"/>
  <c r="E168"/>
  <c r="F168"/>
  <c r="G168"/>
  <c r="H168"/>
  <c r="I168"/>
  <c r="J168"/>
  <c r="K168"/>
  <c r="L168"/>
  <c r="M168"/>
  <c r="N168"/>
  <c r="O168"/>
  <c r="P168"/>
  <c r="Q168"/>
  <c r="R168"/>
  <c r="S168"/>
  <c r="T168"/>
  <c r="U168"/>
  <c r="V168"/>
  <c r="W168"/>
  <c r="X168"/>
  <c r="Y168"/>
  <c r="Z168"/>
  <c r="AA168"/>
  <c r="AB168"/>
  <c r="AC168"/>
  <c r="AD168"/>
  <c r="AE168"/>
  <c r="AF168"/>
  <c r="AG168"/>
  <c r="AH168"/>
  <c r="AI168"/>
  <c r="AJ168"/>
  <c r="AK168"/>
  <c r="AL168"/>
  <c r="C169"/>
  <c r="D169"/>
  <c r="E169"/>
  <c r="F169"/>
  <c r="G169"/>
  <c r="H169"/>
  <c r="I169"/>
  <c r="J169"/>
  <c r="K169"/>
  <c r="L169"/>
  <c r="M169"/>
  <c r="N169"/>
  <c r="O169"/>
  <c r="P169"/>
  <c r="Q169"/>
  <c r="R169"/>
  <c r="S169"/>
  <c r="T169"/>
  <c r="U169"/>
  <c r="V169"/>
  <c r="W169"/>
  <c r="X169"/>
  <c r="Y169"/>
  <c r="Z169"/>
  <c r="AA169"/>
  <c r="AB169"/>
  <c r="AC169"/>
  <c r="AD169"/>
  <c r="AE169"/>
  <c r="AF169"/>
  <c r="AG169"/>
  <c r="AH169"/>
  <c r="AI169"/>
  <c r="AJ169"/>
  <c r="AK169"/>
  <c r="AL169"/>
  <c r="C170"/>
  <c r="D170"/>
  <c r="E170"/>
  <c r="F170"/>
  <c r="G170"/>
  <c r="H170"/>
  <c r="I170"/>
  <c r="J170"/>
  <c r="K170"/>
  <c r="L170"/>
  <c r="M170"/>
  <c r="N170"/>
  <c r="O170"/>
  <c r="P170"/>
  <c r="Q170"/>
  <c r="R170"/>
  <c r="S170"/>
  <c r="T170"/>
  <c r="U170"/>
  <c r="V170"/>
  <c r="W170"/>
  <c r="X170"/>
  <c r="Y170"/>
  <c r="Z170"/>
  <c r="AA170"/>
  <c r="AB170"/>
  <c r="AC170"/>
  <c r="AD170"/>
  <c r="AE170"/>
  <c r="AF170"/>
  <c r="AG170"/>
  <c r="AH170"/>
  <c r="AI170"/>
  <c r="AJ170"/>
  <c r="AK170"/>
  <c r="AL170"/>
  <c r="C171"/>
  <c r="D171"/>
  <c r="E171"/>
  <c r="F171"/>
  <c r="G171"/>
  <c r="H171"/>
  <c r="I171"/>
  <c r="J171"/>
  <c r="K171"/>
  <c r="L171"/>
  <c r="M171"/>
  <c r="N171"/>
  <c r="O171"/>
  <c r="P171"/>
  <c r="Q171"/>
  <c r="R171"/>
  <c r="S171"/>
  <c r="T171"/>
  <c r="U171"/>
  <c r="V171"/>
  <c r="W171"/>
  <c r="X171"/>
  <c r="Y171"/>
  <c r="Z171"/>
  <c r="AA171"/>
  <c r="AB171"/>
  <c r="AC171"/>
  <c r="AD171"/>
  <c r="AE171"/>
  <c r="AF171"/>
  <c r="AG171"/>
  <c r="AH171"/>
  <c r="AI171"/>
  <c r="AJ171"/>
  <c r="AK171"/>
  <c r="AL171"/>
  <c r="C172"/>
  <c r="D172"/>
  <c r="E172"/>
  <c r="F172"/>
  <c r="G172"/>
  <c r="H172"/>
  <c r="I172"/>
  <c r="J172"/>
  <c r="K172"/>
  <c r="L172"/>
  <c r="M172"/>
  <c r="N172"/>
  <c r="O172"/>
  <c r="P172"/>
  <c r="Q172"/>
  <c r="R172"/>
  <c r="S172"/>
  <c r="T172"/>
  <c r="U172"/>
  <c r="V172"/>
  <c r="W172"/>
  <c r="X172"/>
  <c r="Y172"/>
  <c r="Z172"/>
  <c r="AA172"/>
  <c r="AB172"/>
  <c r="AC172"/>
  <c r="AD172"/>
  <c r="AE172"/>
  <c r="AF172"/>
  <c r="AG172"/>
  <c r="AH172"/>
  <c r="AI172"/>
  <c r="AJ172"/>
  <c r="AK172"/>
  <c r="AL172"/>
  <c r="C173"/>
  <c r="D173"/>
  <c r="E173"/>
  <c r="F173"/>
  <c r="G173"/>
  <c r="H173"/>
  <c r="I173"/>
  <c r="J173"/>
  <c r="K173"/>
  <c r="L173"/>
  <c r="M173"/>
  <c r="N173"/>
  <c r="O173"/>
  <c r="P173"/>
  <c r="Q173"/>
  <c r="R173"/>
  <c r="S173"/>
  <c r="T173"/>
  <c r="U173"/>
  <c r="V173"/>
  <c r="W173"/>
  <c r="X173"/>
  <c r="Y173"/>
  <c r="Z173"/>
  <c r="AA173"/>
  <c r="AB173"/>
  <c r="AC173"/>
  <c r="AD173"/>
  <c r="AE173"/>
  <c r="AF173"/>
  <c r="AG173"/>
  <c r="AH173"/>
  <c r="AI173"/>
  <c r="AJ173"/>
  <c r="AK173"/>
  <c r="AL173"/>
  <c r="C174"/>
  <c r="D174"/>
  <c r="E174"/>
  <c r="F174"/>
  <c r="G174"/>
  <c r="H174"/>
  <c r="I174"/>
  <c r="J174"/>
  <c r="K174"/>
  <c r="L174"/>
  <c r="M174"/>
  <c r="N174"/>
  <c r="O174"/>
  <c r="P174"/>
  <c r="Q174"/>
  <c r="R174"/>
  <c r="S174"/>
  <c r="T174"/>
  <c r="U174"/>
  <c r="V174"/>
  <c r="W174"/>
  <c r="X174"/>
  <c r="Y174"/>
  <c r="Z174"/>
  <c r="AA174"/>
  <c r="AB174"/>
  <c r="AC174"/>
  <c r="AD174"/>
  <c r="AE174"/>
  <c r="AF174"/>
  <c r="AG174"/>
  <c r="AH174"/>
  <c r="AI174"/>
  <c r="AJ174"/>
  <c r="AK174"/>
  <c r="AL174"/>
  <c r="C175"/>
  <c r="D175"/>
  <c r="E175"/>
  <c r="F175"/>
  <c r="G175"/>
  <c r="H175"/>
  <c r="I175"/>
  <c r="J175"/>
  <c r="K175"/>
  <c r="L175"/>
  <c r="M175"/>
  <c r="N175"/>
  <c r="O175"/>
  <c r="P175"/>
  <c r="Q175"/>
  <c r="R175"/>
  <c r="S175"/>
  <c r="T175"/>
  <c r="U175"/>
  <c r="V175"/>
  <c r="W175"/>
  <c r="X175"/>
  <c r="Y175"/>
  <c r="Z175"/>
  <c r="AA175"/>
  <c r="AB175"/>
  <c r="AC175"/>
  <c r="AD175"/>
  <c r="AE175"/>
  <c r="AF175"/>
  <c r="AG175"/>
  <c r="AH175"/>
  <c r="AI175"/>
  <c r="AJ175"/>
  <c r="AK175"/>
  <c r="AL175"/>
  <c r="C176"/>
  <c r="D176"/>
  <c r="E176"/>
  <c r="F176"/>
  <c r="G176"/>
  <c r="H176"/>
  <c r="I176"/>
  <c r="J176"/>
  <c r="K176"/>
  <c r="L176"/>
  <c r="M176"/>
  <c r="N176"/>
  <c r="O176"/>
  <c r="P176"/>
  <c r="Q176"/>
  <c r="R176"/>
  <c r="S176"/>
  <c r="T176"/>
  <c r="U176"/>
  <c r="V176"/>
  <c r="W176"/>
  <c r="X176"/>
  <c r="Y176"/>
  <c r="Z176"/>
  <c r="AA176"/>
  <c r="AB176"/>
  <c r="AC176"/>
  <c r="AD176"/>
  <c r="AE176"/>
  <c r="AF176"/>
  <c r="AG176"/>
  <c r="AH176"/>
  <c r="AI176"/>
  <c r="AJ176"/>
  <c r="AK176"/>
  <c r="AL176"/>
  <c r="C177"/>
  <c r="D177"/>
  <c r="E177"/>
  <c r="F177"/>
  <c r="G177"/>
  <c r="H177"/>
  <c r="I177"/>
  <c r="J177"/>
  <c r="K177"/>
  <c r="L177"/>
  <c r="M177"/>
  <c r="N177"/>
  <c r="O177"/>
  <c r="P177"/>
  <c r="Q177"/>
  <c r="R177"/>
  <c r="S177"/>
  <c r="T177"/>
  <c r="U177"/>
  <c r="V177"/>
  <c r="W177"/>
  <c r="X177"/>
  <c r="Y177"/>
  <c r="Z177"/>
  <c r="AA177"/>
  <c r="AB177"/>
  <c r="AC177"/>
  <c r="AD177"/>
  <c r="AE177"/>
  <c r="AF177"/>
  <c r="AG177"/>
  <c r="AH177"/>
  <c r="AI177"/>
  <c r="AJ177"/>
  <c r="AK177"/>
  <c r="AL177"/>
  <c r="C178"/>
  <c r="D178"/>
  <c r="E178"/>
  <c r="F178"/>
  <c r="G178"/>
  <c r="H178"/>
  <c r="I178"/>
  <c r="J178"/>
  <c r="K178"/>
  <c r="L178"/>
  <c r="M178"/>
  <c r="N178"/>
  <c r="O178"/>
  <c r="P178"/>
  <c r="Q178"/>
  <c r="R178"/>
  <c r="S178"/>
  <c r="T178"/>
  <c r="U178"/>
  <c r="V178"/>
  <c r="W178"/>
  <c r="X178"/>
  <c r="Y178"/>
  <c r="Z178"/>
  <c r="AA178"/>
  <c r="AB178"/>
  <c r="AC178"/>
  <c r="AD178"/>
  <c r="AE178"/>
  <c r="AF178"/>
  <c r="AG178"/>
  <c r="AH178"/>
  <c r="AI178"/>
  <c r="AJ178"/>
  <c r="AK178"/>
  <c r="AL178"/>
  <c r="C179"/>
  <c r="D179"/>
  <c r="E179"/>
  <c r="F179"/>
  <c r="G179"/>
  <c r="H179"/>
  <c r="I179"/>
  <c r="J179"/>
  <c r="K179"/>
  <c r="L179"/>
  <c r="M179"/>
  <c r="N179"/>
  <c r="O179"/>
  <c r="P179"/>
  <c r="Q179"/>
  <c r="R179"/>
  <c r="S179"/>
  <c r="T179"/>
  <c r="U179"/>
  <c r="V179"/>
  <c r="W179"/>
  <c r="X179"/>
  <c r="Y179"/>
  <c r="Z179"/>
  <c r="AA179"/>
  <c r="AB179"/>
  <c r="AC179"/>
  <c r="AD179"/>
  <c r="AE179"/>
  <c r="AF179"/>
  <c r="AG179"/>
  <c r="AH179"/>
  <c r="AI179"/>
  <c r="AJ179"/>
  <c r="AK179"/>
  <c r="AL179"/>
  <c r="C180"/>
  <c r="D180"/>
  <c r="E180"/>
  <c r="F180"/>
  <c r="G180"/>
  <c r="H180"/>
  <c r="I180"/>
  <c r="J180"/>
  <c r="K180"/>
  <c r="L180"/>
  <c r="M180"/>
  <c r="N180"/>
  <c r="O180"/>
  <c r="P180"/>
  <c r="Q180"/>
  <c r="R180"/>
  <c r="S180"/>
  <c r="T180"/>
  <c r="U180"/>
  <c r="V180"/>
  <c r="W180"/>
  <c r="X180"/>
  <c r="Y180"/>
  <c r="Z180"/>
  <c r="AA180"/>
  <c r="AB180"/>
  <c r="AC180"/>
  <c r="AD180"/>
  <c r="AE180"/>
  <c r="AF180"/>
  <c r="AG180"/>
  <c r="AH180"/>
  <c r="AI180"/>
  <c r="AJ180"/>
  <c r="AK180"/>
  <c r="AL180"/>
  <c r="C181"/>
  <c r="D181"/>
  <c r="E181"/>
  <c r="F181"/>
  <c r="G181"/>
  <c r="H181"/>
  <c r="I181"/>
  <c r="J181"/>
  <c r="K181"/>
  <c r="L181"/>
  <c r="M181"/>
  <c r="N181"/>
  <c r="O181"/>
  <c r="P181"/>
  <c r="Q181"/>
  <c r="R181"/>
  <c r="S181"/>
  <c r="T181"/>
  <c r="U181"/>
  <c r="V181"/>
  <c r="W181"/>
  <c r="X181"/>
  <c r="Y181"/>
  <c r="Z181"/>
  <c r="AA181"/>
  <c r="AB181"/>
  <c r="AC181"/>
  <c r="AD181"/>
  <c r="AE181"/>
  <c r="AF181"/>
  <c r="AG181"/>
  <c r="AH181"/>
  <c r="AI181"/>
  <c r="AJ181"/>
  <c r="AK181"/>
  <c r="AL181"/>
  <c r="C182"/>
  <c r="D182"/>
  <c r="E182"/>
  <c r="F182"/>
  <c r="G182"/>
  <c r="H182"/>
  <c r="I182"/>
  <c r="J182"/>
  <c r="K182"/>
  <c r="L182"/>
  <c r="M182"/>
  <c r="N182"/>
  <c r="O182"/>
  <c r="P182"/>
  <c r="Q182"/>
  <c r="R182"/>
  <c r="S182"/>
  <c r="T182"/>
  <c r="U182"/>
  <c r="V182"/>
  <c r="W182"/>
  <c r="X182"/>
  <c r="Y182"/>
  <c r="Z182"/>
  <c r="AA182"/>
  <c r="AB182"/>
  <c r="AC182"/>
  <c r="AD182"/>
  <c r="AE182"/>
  <c r="AF182"/>
  <c r="AG182"/>
  <c r="AH182"/>
  <c r="AI182"/>
  <c r="AJ182"/>
  <c r="AK182"/>
  <c r="AL182"/>
  <c r="C183"/>
  <c r="D183"/>
  <c r="E183"/>
  <c r="F183"/>
  <c r="G183"/>
  <c r="H183"/>
  <c r="I183"/>
  <c r="J183"/>
  <c r="K183"/>
  <c r="L183"/>
  <c r="M183"/>
  <c r="N183"/>
  <c r="O183"/>
  <c r="P183"/>
  <c r="Q183"/>
  <c r="R183"/>
  <c r="S183"/>
  <c r="T183"/>
  <c r="U183"/>
  <c r="V183"/>
  <c r="W183"/>
  <c r="X183"/>
  <c r="Y183"/>
  <c r="Z183"/>
  <c r="AA183"/>
  <c r="AB183"/>
  <c r="AC183"/>
  <c r="AD183"/>
  <c r="AE183"/>
  <c r="AF183"/>
  <c r="AG183"/>
  <c r="AH183"/>
  <c r="AI183"/>
  <c r="AJ183"/>
  <c r="AK183"/>
  <c r="AL183"/>
  <c r="C184"/>
  <c r="D184"/>
  <c r="E184"/>
  <c r="F184"/>
  <c r="G184"/>
  <c r="H184"/>
  <c r="I184"/>
  <c r="J184"/>
  <c r="K184"/>
  <c r="L184"/>
  <c r="M184"/>
  <c r="N184"/>
  <c r="O184"/>
  <c r="P184"/>
  <c r="Q184"/>
  <c r="R184"/>
  <c r="S184"/>
  <c r="T184"/>
  <c r="U184"/>
  <c r="V184"/>
  <c r="W184"/>
  <c r="X184"/>
  <c r="Y184"/>
  <c r="Z184"/>
  <c r="AA184"/>
  <c r="AB184"/>
  <c r="AC184"/>
  <c r="AD184"/>
  <c r="AE184"/>
  <c r="AF184"/>
  <c r="AG184"/>
  <c r="AH184"/>
  <c r="AI184"/>
  <c r="AJ184"/>
  <c r="AK184"/>
  <c r="AL184"/>
  <c r="C185"/>
  <c r="D185"/>
  <c r="E185"/>
  <c r="F185"/>
  <c r="G185"/>
  <c r="H185"/>
  <c r="I185"/>
  <c r="J185"/>
  <c r="K185"/>
  <c r="L185"/>
  <c r="M185"/>
  <c r="N185"/>
  <c r="O185"/>
  <c r="P185"/>
  <c r="Q185"/>
  <c r="R185"/>
  <c r="S185"/>
  <c r="T185"/>
  <c r="U185"/>
  <c r="V185"/>
  <c r="W185"/>
  <c r="X185"/>
  <c r="Y185"/>
  <c r="Z185"/>
  <c r="AA185"/>
  <c r="AB185"/>
  <c r="AC185"/>
  <c r="AD185"/>
  <c r="AE185"/>
  <c r="AF185"/>
  <c r="AG185"/>
  <c r="AH185"/>
  <c r="AI185"/>
  <c r="AJ185"/>
  <c r="AK185"/>
  <c r="AL185"/>
  <c r="C186"/>
  <c r="D186"/>
  <c r="E186"/>
  <c r="F186"/>
  <c r="G186"/>
  <c r="H186"/>
  <c r="I186"/>
  <c r="J186"/>
  <c r="K186"/>
  <c r="L186"/>
  <c r="M186"/>
  <c r="N186"/>
  <c r="O186"/>
  <c r="P186"/>
  <c r="Q186"/>
  <c r="R186"/>
  <c r="S186"/>
  <c r="T186"/>
  <c r="U186"/>
  <c r="V186"/>
  <c r="W186"/>
  <c r="X186"/>
  <c r="Y186"/>
  <c r="Z186"/>
  <c r="AA186"/>
  <c r="AB186"/>
  <c r="AC186"/>
  <c r="AD186"/>
  <c r="AE186"/>
  <c r="AF186"/>
  <c r="AG186"/>
  <c r="AH186"/>
  <c r="AI186"/>
  <c r="AJ186"/>
  <c r="AK186"/>
  <c r="AL186"/>
  <c r="C187"/>
  <c r="D187"/>
  <c r="E187"/>
  <c r="F187"/>
  <c r="G187"/>
  <c r="H187"/>
  <c r="I187"/>
  <c r="J187"/>
  <c r="K187"/>
  <c r="L187"/>
  <c r="M187"/>
  <c r="N187"/>
  <c r="O187"/>
  <c r="P187"/>
  <c r="Q187"/>
  <c r="R187"/>
  <c r="S187"/>
  <c r="T187"/>
  <c r="U187"/>
  <c r="V187"/>
  <c r="W187"/>
  <c r="X187"/>
  <c r="Y187"/>
  <c r="Z187"/>
  <c r="AA187"/>
  <c r="AB187"/>
  <c r="AC187"/>
  <c r="AD187"/>
  <c r="AE187"/>
  <c r="AF187"/>
  <c r="AG187"/>
  <c r="AH187"/>
  <c r="AI187"/>
  <c r="AJ187"/>
  <c r="AK187"/>
  <c r="AL187"/>
  <c r="C188"/>
  <c r="D188"/>
  <c r="E188"/>
  <c r="F188"/>
  <c r="G188"/>
  <c r="H188"/>
  <c r="I188"/>
  <c r="J188"/>
  <c r="K188"/>
  <c r="L188"/>
  <c r="M188"/>
  <c r="N188"/>
  <c r="O188"/>
  <c r="P188"/>
  <c r="Q188"/>
  <c r="R188"/>
  <c r="S188"/>
  <c r="T188"/>
  <c r="U188"/>
  <c r="V188"/>
  <c r="W188"/>
  <c r="X188"/>
  <c r="Y188"/>
  <c r="Z188"/>
  <c r="AA188"/>
  <c r="AB188"/>
  <c r="AC188"/>
  <c r="AD188"/>
  <c r="AE188"/>
  <c r="AF188"/>
  <c r="AG188"/>
  <c r="AH188"/>
  <c r="AI188"/>
  <c r="AJ188"/>
  <c r="AK188"/>
  <c r="AL188"/>
  <c r="C189"/>
  <c r="D189"/>
  <c r="E189"/>
  <c r="F189"/>
  <c r="G189"/>
  <c r="H189"/>
  <c r="I189"/>
  <c r="J189"/>
  <c r="K189"/>
  <c r="L189"/>
  <c r="M189"/>
  <c r="N189"/>
  <c r="O189"/>
  <c r="P189"/>
  <c r="Q189"/>
  <c r="R189"/>
  <c r="S189"/>
  <c r="T189"/>
  <c r="U189"/>
  <c r="V189"/>
  <c r="W189"/>
  <c r="X189"/>
  <c r="Y189"/>
  <c r="Z189"/>
  <c r="AA189"/>
  <c r="AB189"/>
  <c r="AC189"/>
  <c r="AD189"/>
  <c r="AE189"/>
  <c r="AF189"/>
  <c r="AG189"/>
  <c r="AH189"/>
  <c r="AI189"/>
  <c r="AJ189"/>
  <c r="AK189"/>
  <c r="AL189"/>
  <c r="C190"/>
  <c r="D190"/>
  <c r="E190"/>
  <c r="F190"/>
  <c r="G190"/>
  <c r="H190"/>
  <c r="I190"/>
  <c r="J190"/>
  <c r="K190"/>
  <c r="L190"/>
  <c r="M190"/>
  <c r="N190"/>
  <c r="O190"/>
  <c r="P190"/>
  <c r="Q190"/>
  <c r="R190"/>
  <c r="S190"/>
  <c r="T190"/>
  <c r="U190"/>
  <c r="V190"/>
  <c r="W190"/>
  <c r="X190"/>
  <c r="Y190"/>
  <c r="Z190"/>
  <c r="AA190"/>
  <c r="AB190"/>
  <c r="AC190"/>
  <c r="AD190"/>
  <c r="AE190"/>
  <c r="AF190"/>
  <c r="AG190"/>
  <c r="AH190"/>
  <c r="AI190"/>
  <c r="AJ190"/>
  <c r="AK190"/>
  <c r="AL190"/>
  <c r="B165"/>
  <c r="B166"/>
  <c r="B167"/>
  <c r="B168"/>
  <c r="B169"/>
  <c r="B170"/>
  <c r="B171"/>
  <c r="B172"/>
  <c r="B173"/>
  <c r="B174"/>
  <c r="B175"/>
  <c r="B176"/>
  <c r="B177"/>
  <c r="B178"/>
  <c r="B179"/>
  <c r="B180"/>
  <c r="B181"/>
  <c r="B182"/>
  <c r="B183"/>
  <c r="B184"/>
  <c r="B185"/>
  <c r="B186"/>
  <c r="B187"/>
  <c r="B188"/>
  <c r="B189"/>
  <c r="B190"/>
  <c r="B164"/>
  <c r="C163"/>
  <c r="D163"/>
  <c r="E163"/>
  <c r="F163"/>
  <c r="G163"/>
  <c r="H163"/>
  <c r="I163"/>
  <c r="J163"/>
  <c r="K163"/>
  <c r="L163"/>
  <c r="M163"/>
  <c r="N163"/>
  <c r="O163"/>
  <c r="P163"/>
  <c r="Q163"/>
  <c r="R163"/>
  <c r="S163"/>
  <c r="T163"/>
  <c r="U163"/>
  <c r="V163"/>
  <c r="W163"/>
  <c r="X163"/>
  <c r="Y163"/>
  <c r="Z163"/>
  <c r="AA163"/>
  <c r="AB163"/>
  <c r="AC163"/>
  <c r="AD163"/>
  <c r="AE163"/>
  <c r="AF163"/>
  <c r="AG163"/>
  <c r="AH163"/>
  <c r="AI163"/>
  <c r="AJ163"/>
  <c r="AK163"/>
  <c r="AL163"/>
  <c r="AM163"/>
  <c r="AN163"/>
  <c r="AO163"/>
  <c r="AP163"/>
  <c r="A189"/>
  <c r="A190"/>
  <c r="A165"/>
  <c r="A166"/>
  <c r="A167"/>
  <c r="A168"/>
  <c r="A169"/>
  <c r="A170"/>
  <c r="A171"/>
  <c r="A172"/>
  <c r="A173"/>
  <c r="A174"/>
  <c r="A175"/>
  <c r="A176"/>
  <c r="A177"/>
  <c r="A178"/>
  <c r="A179"/>
  <c r="A180"/>
  <c r="A181"/>
  <c r="A182"/>
  <c r="A183"/>
  <c r="A184"/>
  <c r="A185"/>
  <c r="A186"/>
  <c r="A187"/>
  <c r="A188"/>
  <c r="B163"/>
  <c r="A164"/>
  <c r="AN161"/>
  <c r="AN160"/>
  <c r="AM160"/>
  <c r="C131"/>
  <c r="D131"/>
  <c r="E131"/>
  <c r="F131"/>
  <c r="G131"/>
  <c r="H131"/>
  <c r="I131"/>
  <c r="J131"/>
  <c r="K131"/>
  <c r="L131"/>
  <c r="M131"/>
  <c r="N131"/>
  <c r="O131"/>
  <c r="P131"/>
  <c r="Q131"/>
  <c r="R131"/>
  <c r="S131"/>
  <c r="T131"/>
  <c r="U131"/>
  <c r="V131"/>
  <c r="W131"/>
  <c r="X131"/>
  <c r="Y131"/>
  <c r="Z131"/>
  <c r="AA131"/>
  <c r="AB131"/>
  <c r="AC131"/>
  <c r="AD131"/>
  <c r="AE131"/>
  <c r="AF131"/>
  <c r="AG131"/>
  <c r="AH131"/>
  <c r="AI131"/>
  <c r="AJ131"/>
  <c r="AK131"/>
  <c r="AL131"/>
  <c r="A134"/>
  <c r="A135"/>
  <c r="A136"/>
  <c r="A137"/>
  <c r="A138"/>
  <c r="A139"/>
  <c r="A140"/>
  <c r="A141"/>
  <c r="A142"/>
  <c r="A143"/>
  <c r="A144"/>
  <c r="A145"/>
  <c r="A146"/>
  <c r="A147"/>
  <c r="A148"/>
  <c r="A149"/>
  <c r="A150"/>
  <c r="A151"/>
  <c r="A152"/>
  <c r="A153"/>
  <c r="A154"/>
  <c r="A155"/>
  <c r="A156"/>
  <c r="A157"/>
  <c r="A158"/>
  <c r="A159"/>
  <c r="B131"/>
  <c r="A133"/>
  <c r="C192" i="19"/>
  <c r="D192"/>
  <c r="E192"/>
  <c r="F192"/>
  <c r="G192"/>
  <c r="H192"/>
  <c r="I192"/>
  <c r="J192"/>
  <c r="K192"/>
  <c r="L192"/>
  <c r="M192"/>
  <c r="N192"/>
  <c r="O192"/>
  <c r="P192"/>
  <c r="Q192"/>
  <c r="R192"/>
  <c r="S192"/>
  <c r="T192"/>
  <c r="U192"/>
  <c r="V192"/>
  <c r="W192"/>
  <c r="X192"/>
  <c r="Y192"/>
  <c r="Z192"/>
  <c r="AA192"/>
  <c r="AB192"/>
  <c r="AC192"/>
  <c r="AD192"/>
  <c r="AE192"/>
  <c r="AF192"/>
  <c r="AG192"/>
  <c r="AH192"/>
  <c r="AI192"/>
  <c r="AJ192"/>
  <c r="AK192"/>
  <c r="AL192"/>
  <c r="AM192"/>
  <c r="AN192"/>
  <c r="AO192"/>
  <c r="AP192"/>
  <c r="AQ192"/>
  <c r="C193"/>
  <c r="D193"/>
  <c r="E193"/>
  <c r="F193"/>
  <c r="G193"/>
  <c r="H193"/>
  <c r="I193"/>
  <c r="J193"/>
  <c r="K193"/>
  <c r="L193"/>
  <c r="M193"/>
  <c r="N193"/>
  <c r="O193"/>
  <c r="P193"/>
  <c r="Q193"/>
  <c r="R193"/>
  <c r="S193"/>
  <c r="T193"/>
  <c r="U193"/>
  <c r="V193"/>
  <c r="W193"/>
  <c r="X193"/>
  <c r="Y193"/>
  <c r="Z193"/>
  <c r="AA193"/>
  <c r="AB193"/>
  <c r="AC193"/>
  <c r="AD193"/>
  <c r="AE193"/>
  <c r="AF193"/>
  <c r="AG193"/>
  <c r="AH193"/>
  <c r="AI193"/>
  <c r="AJ193"/>
  <c r="AK193"/>
  <c r="AL193"/>
  <c r="AM193"/>
  <c r="AN193"/>
  <c r="AO193"/>
  <c r="AP193"/>
  <c r="AQ193"/>
  <c r="B193"/>
  <c r="B192"/>
  <c r="AS192"/>
  <c r="AS191"/>
  <c r="AR191"/>
  <c r="AR165"/>
  <c r="AS165"/>
  <c r="AT165"/>
  <c r="AU165"/>
  <c r="AR166"/>
  <c r="AS166"/>
  <c r="AT166"/>
  <c r="AU166"/>
  <c r="AR167"/>
  <c r="AS167"/>
  <c r="AT167"/>
  <c r="AU167"/>
  <c r="AR168"/>
  <c r="AS168"/>
  <c r="AT168"/>
  <c r="AU168"/>
  <c r="AR169"/>
  <c r="AS169"/>
  <c r="AT169"/>
  <c r="AU169"/>
  <c r="AR170"/>
  <c r="AS170"/>
  <c r="AT170"/>
  <c r="AU170"/>
  <c r="AR171"/>
  <c r="AS171"/>
  <c r="AT171"/>
  <c r="AU171"/>
  <c r="AR172"/>
  <c r="AS172"/>
  <c r="AT172"/>
  <c r="AU172"/>
  <c r="AR173"/>
  <c r="AS173"/>
  <c r="AT173"/>
  <c r="AU173"/>
  <c r="AR174"/>
  <c r="AS174"/>
  <c r="AT174"/>
  <c r="AU174"/>
  <c r="AR175"/>
  <c r="AS175"/>
  <c r="AT175"/>
  <c r="AU175"/>
  <c r="AR176"/>
  <c r="AS176"/>
  <c r="AT176"/>
  <c r="AU176"/>
  <c r="AR177"/>
  <c r="AS177"/>
  <c r="AT177"/>
  <c r="AU177"/>
  <c r="AR178"/>
  <c r="AS178"/>
  <c r="AT178"/>
  <c r="AU178"/>
  <c r="AR179"/>
  <c r="AS179"/>
  <c r="AT179"/>
  <c r="AU179"/>
  <c r="AR180"/>
  <c r="AS180"/>
  <c r="AT180"/>
  <c r="AU180"/>
  <c r="AR181"/>
  <c r="AS181"/>
  <c r="AT181"/>
  <c r="AU181"/>
  <c r="AR182"/>
  <c r="AS182"/>
  <c r="AT182"/>
  <c r="AU182"/>
  <c r="AR183"/>
  <c r="AS183"/>
  <c r="AT183"/>
  <c r="AU183"/>
  <c r="AR184"/>
  <c r="AS184"/>
  <c r="AT184"/>
  <c r="AU184"/>
  <c r="AR185"/>
  <c r="AS185"/>
  <c r="AT185"/>
  <c r="AU185"/>
  <c r="AR186"/>
  <c r="AS186"/>
  <c r="AT186"/>
  <c r="AU186"/>
  <c r="AR187"/>
  <c r="AS187"/>
  <c r="AT187"/>
  <c r="AU187"/>
  <c r="AR188"/>
  <c r="AS188"/>
  <c r="AT188"/>
  <c r="AU188"/>
  <c r="AR189"/>
  <c r="AS189"/>
  <c r="AT189"/>
  <c r="AU189"/>
  <c r="AR190"/>
  <c r="AS190"/>
  <c r="AT190"/>
  <c r="AU190"/>
  <c r="AU164"/>
  <c r="AT164"/>
  <c r="AS164"/>
  <c r="AR164"/>
  <c r="C164"/>
  <c r="D164"/>
  <c r="E164"/>
  <c r="F164"/>
  <c r="G164"/>
  <c r="H164"/>
  <c r="I164"/>
  <c r="J164"/>
  <c r="K164"/>
  <c r="L164"/>
  <c r="M164"/>
  <c r="N164"/>
  <c r="O164"/>
  <c r="P164"/>
  <c r="Q164"/>
  <c r="R164"/>
  <c r="S164"/>
  <c r="T164"/>
  <c r="U164"/>
  <c r="V164"/>
  <c r="W164"/>
  <c r="X164"/>
  <c r="Y164"/>
  <c r="Z164"/>
  <c r="AA164"/>
  <c r="AB164"/>
  <c r="AC164"/>
  <c r="AD164"/>
  <c r="AE164"/>
  <c r="AF164"/>
  <c r="AG164"/>
  <c r="AH164"/>
  <c r="AI164"/>
  <c r="AJ164"/>
  <c r="AK164"/>
  <c r="AL164"/>
  <c r="AM164"/>
  <c r="AN164"/>
  <c r="AO164"/>
  <c r="AP164"/>
  <c r="AQ164"/>
  <c r="C165"/>
  <c r="D165"/>
  <c r="E165"/>
  <c r="F165"/>
  <c r="G165"/>
  <c r="H165"/>
  <c r="I165"/>
  <c r="J165"/>
  <c r="K165"/>
  <c r="L165"/>
  <c r="M165"/>
  <c r="N165"/>
  <c r="O165"/>
  <c r="P165"/>
  <c r="Q165"/>
  <c r="R165"/>
  <c r="S165"/>
  <c r="T165"/>
  <c r="U165"/>
  <c r="V165"/>
  <c r="W165"/>
  <c r="X165"/>
  <c r="Y165"/>
  <c r="Z165"/>
  <c r="AA165"/>
  <c r="AB165"/>
  <c r="AC165"/>
  <c r="AD165"/>
  <c r="AE165"/>
  <c r="AF165"/>
  <c r="AG165"/>
  <c r="AH165"/>
  <c r="AI165"/>
  <c r="AJ165"/>
  <c r="AK165"/>
  <c r="AL165"/>
  <c r="AM165"/>
  <c r="AN165"/>
  <c r="AO165"/>
  <c r="AP165"/>
  <c r="AQ165"/>
  <c r="C166"/>
  <c r="D166"/>
  <c r="E166"/>
  <c r="F166"/>
  <c r="G166"/>
  <c r="H166"/>
  <c r="I166"/>
  <c r="J166"/>
  <c r="K166"/>
  <c r="L166"/>
  <c r="M166"/>
  <c r="N166"/>
  <c r="O166"/>
  <c r="P166"/>
  <c r="Q166"/>
  <c r="R166"/>
  <c r="S166"/>
  <c r="T166"/>
  <c r="U166"/>
  <c r="V166"/>
  <c r="W166"/>
  <c r="X166"/>
  <c r="Y166"/>
  <c r="Z166"/>
  <c r="AA166"/>
  <c r="AB166"/>
  <c r="AC166"/>
  <c r="AD166"/>
  <c r="AE166"/>
  <c r="AF166"/>
  <c r="AG166"/>
  <c r="AH166"/>
  <c r="AI166"/>
  <c r="AJ166"/>
  <c r="AK166"/>
  <c r="AL166"/>
  <c r="AM166"/>
  <c r="AN166"/>
  <c r="AO166"/>
  <c r="AP166"/>
  <c r="AQ166"/>
  <c r="C167"/>
  <c r="D167"/>
  <c r="E167"/>
  <c r="F167"/>
  <c r="G167"/>
  <c r="H167"/>
  <c r="I167"/>
  <c r="J167"/>
  <c r="K167"/>
  <c r="L167"/>
  <c r="M167"/>
  <c r="N167"/>
  <c r="O167"/>
  <c r="P167"/>
  <c r="Q167"/>
  <c r="R167"/>
  <c r="S167"/>
  <c r="T167"/>
  <c r="U167"/>
  <c r="V167"/>
  <c r="W167"/>
  <c r="X167"/>
  <c r="Y167"/>
  <c r="Z167"/>
  <c r="AA167"/>
  <c r="AB167"/>
  <c r="AC167"/>
  <c r="AD167"/>
  <c r="AE167"/>
  <c r="AF167"/>
  <c r="AG167"/>
  <c r="AH167"/>
  <c r="AI167"/>
  <c r="AJ167"/>
  <c r="AK167"/>
  <c r="AL167"/>
  <c r="AM167"/>
  <c r="AN167"/>
  <c r="AO167"/>
  <c r="AP167"/>
  <c r="AQ167"/>
  <c r="C168"/>
  <c r="D168"/>
  <c r="E168"/>
  <c r="F168"/>
  <c r="G168"/>
  <c r="H168"/>
  <c r="I168"/>
  <c r="J168"/>
  <c r="K168"/>
  <c r="L168"/>
  <c r="M168"/>
  <c r="N168"/>
  <c r="O168"/>
  <c r="P168"/>
  <c r="Q168"/>
  <c r="R168"/>
  <c r="S168"/>
  <c r="T168"/>
  <c r="U168"/>
  <c r="V168"/>
  <c r="W168"/>
  <c r="X168"/>
  <c r="Y168"/>
  <c r="Z168"/>
  <c r="AA168"/>
  <c r="AB168"/>
  <c r="AC168"/>
  <c r="AD168"/>
  <c r="AE168"/>
  <c r="AF168"/>
  <c r="AG168"/>
  <c r="AH168"/>
  <c r="AI168"/>
  <c r="AJ168"/>
  <c r="AK168"/>
  <c r="AL168"/>
  <c r="AM168"/>
  <c r="AN168"/>
  <c r="AO168"/>
  <c r="AP168"/>
  <c r="AQ168"/>
  <c r="C169"/>
  <c r="D169"/>
  <c r="E169"/>
  <c r="F169"/>
  <c r="G169"/>
  <c r="H169"/>
  <c r="I169"/>
  <c r="J169"/>
  <c r="K169"/>
  <c r="L169"/>
  <c r="M169"/>
  <c r="N169"/>
  <c r="O169"/>
  <c r="P169"/>
  <c r="Q169"/>
  <c r="R169"/>
  <c r="S169"/>
  <c r="T169"/>
  <c r="U169"/>
  <c r="V169"/>
  <c r="W169"/>
  <c r="X169"/>
  <c r="Y169"/>
  <c r="Z169"/>
  <c r="AA169"/>
  <c r="AB169"/>
  <c r="AC169"/>
  <c r="AD169"/>
  <c r="AE169"/>
  <c r="AF169"/>
  <c r="AG169"/>
  <c r="AH169"/>
  <c r="AI169"/>
  <c r="AJ169"/>
  <c r="AK169"/>
  <c r="AL169"/>
  <c r="AM169"/>
  <c r="AN169"/>
  <c r="AO169"/>
  <c r="AP169"/>
  <c r="AQ169"/>
  <c r="C170"/>
  <c r="D170"/>
  <c r="E170"/>
  <c r="F170"/>
  <c r="G170"/>
  <c r="H170"/>
  <c r="I170"/>
  <c r="J170"/>
  <c r="K170"/>
  <c r="L170"/>
  <c r="M170"/>
  <c r="N170"/>
  <c r="O170"/>
  <c r="P170"/>
  <c r="Q170"/>
  <c r="R170"/>
  <c r="S170"/>
  <c r="T170"/>
  <c r="U170"/>
  <c r="V170"/>
  <c r="W170"/>
  <c r="X170"/>
  <c r="Y170"/>
  <c r="Z170"/>
  <c r="AA170"/>
  <c r="AB170"/>
  <c r="AC170"/>
  <c r="AD170"/>
  <c r="AE170"/>
  <c r="AF170"/>
  <c r="AG170"/>
  <c r="AH170"/>
  <c r="AI170"/>
  <c r="AJ170"/>
  <c r="AK170"/>
  <c r="AL170"/>
  <c r="AM170"/>
  <c r="AN170"/>
  <c r="AO170"/>
  <c r="AP170"/>
  <c r="AQ170"/>
  <c r="C171"/>
  <c r="D171"/>
  <c r="E171"/>
  <c r="F171"/>
  <c r="G171"/>
  <c r="H171"/>
  <c r="I171"/>
  <c r="J171"/>
  <c r="K171"/>
  <c r="L171"/>
  <c r="M171"/>
  <c r="N171"/>
  <c r="O171"/>
  <c r="P171"/>
  <c r="Q171"/>
  <c r="R171"/>
  <c r="S171"/>
  <c r="T171"/>
  <c r="U171"/>
  <c r="V171"/>
  <c r="W171"/>
  <c r="X171"/>
  <c r="Y171"/>
  <c r="Z171"/>
  <c r="AA171"/>
  <c r="AB171"/>
  <c r="AC171"/>
  <c r="AD171"/>
  <c r="AE171"/>
  <c r="AF171"/>
  <c r="AG171"/>
  <c r="AH171"/>
  <c r="AI171"/>
  <c r="AJ171"/>
  <c r="AK171"/>
  <c r="AL171"/>
  <c r="AM171"/>
  <c r="AN171"/>
  <c r="AO171"/>
  <c r="AP171"/>
  <c r="AQ171"/>
  <c r="C172"/>
  <c r="D172"/>
  <c r="E172"/>
  <c r="F172"/>
  <c r="G172"/>
  <c r="H172"/>
  <c r="I172"/>
  <c r="J172"/>
  <c r="K172"/>
  <c r="L172"/>
  <c r="M172"/>
  <c r="N172"/>
  <c r="O172"/>
  <c r="P172"/>
  <c r="Q172"/>
  <c r="R172"/>
  <c r="S172"/>
  <c r="T172"/>
  <c r="U172"/>
  <c r="V172"/>
  <c r="W172"/>
  <c r="X172"/>
  <c r="Y172"/>
  <c r="Z172"/>
  <c r="AA172"/>
  <c r="AB172"/>
  <c r="AC172"/>
  <c r="AD172"/>
  <c r="AE172"/>
  <c r="AF172"/>
  <c r="AG172"/>
  <c r="AH172"/>
  <c r="AI172"/>
  <c r="AJ172"/>
  <c r="AK172"/>
  <c r="AL172"/>
  <c r="AM172"/>
  <c r="AN172"/>
  <c r="AO172"/>
  <c r="AP172"/>
  <c r="AQ172"/>
  <c r="C173"/>
  <c r="D173"/>
  <c r="E173"/>
  <c r="F173"/>
  <c r="G173"/>
  <c r="H173"/>
  <c r="I173"/>
  <c r="J173"/>
  <c r="K173"/>
  <c r="L173"/>
  <c r="M173"/>
  <c r="N173"/>
  <c r="O173"/>
  <c r="P173"/>
  <c r="Q173"/>
  <c r="R173"/>
  <c r="S173"/>
  <c r="T173"/>
  <c r="U173"/>
  <c r="V173"/>
  <c r="W173"/>
  <c r="X173"/>
  <c r="Y173"/>
  <c r="Z173"/>
  <c r="AA173"/>
  <c r="AB173"/>
  <c r="AC173"/>
  <c r="AD173"/>
  <c r="AE173"/>
  <c r="AF173"/>
  <c r="AG173"/>
  <c r="AH173"/>
  <c r="AI173"/>
  <c r="AJ173"/>
  <c r="AK173"/>
  <c r="AL173"/>
  <c r="AM173"/>
  <c r="AN173"/>
  <c r="AO173"/>
  <c r="AP173"/>
  <c r="AQ173"/>
  <c r="C174"/>
  <c r="D174"/>
  <c r="E174"/>
  <c r="F174"/>
  <c r="G174"/>
  <c r="H174"/>
  <c r="I174"/>
  <c r="J174"/>
  <c r="K174"/>
  <c r="L174"/>
  <c r="M174"/>
  <c r="N174"/>
  <c r="O174"/>
  <c r="P174"/>
  <c r="Q174"/>
  <c r="R174"/>
  <c r="S174"/>
  <c r="T174"/>
  <c r="U174"/>
  <c r="V174"/>
  <c r="W174"/>
  <c r="X174"/>
  <c r="Y174"/>
  <c r="Z174"/>
  <c r="AA174"/>
  <c r="AB174"/>
  <c r="AC174"/>
  <c r="AD174"/>
  <c r="AE174"/>
  <c r="AF174"/>
  <c r="AG174"/>
  <c r="AH174"/>
  <c r="AI174"/>
  <c r="AJ174"/>
  <c r="AK174"/>
  <c r="AL174"/>
  <c r="AM174"/>
  <c r="AN174"/>
  <c r="AO174"/>
  <c r="AP174"/>
  <c r="AQ174"/>
  <c r="C175"/>
  <c r="D175"/>
  <c r="E175"/>
  <c r="F175"/>
  <c r="G175"/>
  <c r="H175"/>
  <c r="I175"/>
  <c r="J175"/>
  <c r="K175"/>
  <c r="L175"/>
  <c r="M175"/>
  <c r="N175"/>
  <c r="O175"/>
  <c r="P175"/>
  <c r="Q175"/>
  <c r="R175"/>
  <c r="S175"/>
  <c r="T175"/>
  <c r="U175"/>
  <c r="V175"/>
  <c r="W175"/>
  <c r="X175"/>
  <c r="Y175"/>
  <c r="Z175"/>
  <c r="AA175"/>
  <c r="AB175"/>
  <c r="AC175"/>
  <c r="AD175"/>
  <c r="AE175"/>
  <c r="AF175"/>
  <c r="AG175"/>
  <c r="AH175"/>
  <c r="AI175"/>
  <c r="AJ175"/>
  <c r="AK175"/>
  <c r="AL175"/>
  <c r="AM175"/>
  <c r="AN175"/>
  <c r="AO175"/>
  <c r="AP175"/>
  <c r="AQ175"/>
  <c r="C176"/>
  <c r="D176"/>
  <c r="E176"/>
  <c r="F176"/>
  <c r="G176"/>
  <c r="H176"/>
  <c r="I176"/>
  <c r="J176"/>
  <c r="K176"/>
  <c r="L176"/>
  <c r="M176"/>
  <c r="N176"/>
  <c r="O176"/>
  <c r="P176"/>
  <c r="Q176"/>
  <c r="R176"/>
  <c r="S176"/>
  <c r="T176"/>
  <c r="U176"/>
  <c r="V176"/>
  <c r="W176"/>
  <c r="X176"/>
  <c r="Y176"/>
  <c r="Z176"/>
  <c r="AA176"/>
  <c r="AB176"/>
  <c r="AC176"/>
  <c r="AD176"/>
  <c r="AE176"/>
  <c r="AF176"/>
  <c r="AG176"/>
  <c r="AH176"/>
  <c r="AI176"/>
  <c r="AJ176"/>
  <c r="AK176"/>
  <c r="AL176"/>
  <c r="AM176"/>
  <c r="AN176"/>
  <c r="AO176"/>
  <c r="AP176"/>
  <c r="AQ176"/>
  <c r="C177"/>
  <c r="D177"/>
  <c r="E177"/>
  <c r="F177"/>
  <c r="G177"/>
  <c r="H177"/>
  <c r="I177"/>
  <c r="J177"/>
  <c r="K177"/>
  <c r="L177"/>
  <c r="M177"/>
  <c r="N177"/>
  <c r="O177"/>
  <c r="P177"/>
  <c r="Q177"/>
  <c r="R177"/>
  <c r="S177"/>
  <c r="T177"/>
  <c r="U177"/>
  <c r="V177"/>
  <c r="W177"/>
  <c r="X177"/>
  <c r="Y177"/>
  <c r="Z177"/>
  <c r="AA177"/>
  <c r="AB177"/>
  <c r="AC177"/>
  <c r="AD177"/>
  <c r="AE177"/>
  <c r="AF177"/>
  <c r="AG177"/>
  <c r="AH177"/>
  <c r="AI177"/>
  <c r="AJ177"/>
  <c r="AK177"/>
  <c r="AL177"/>
  <c r="AM177"/>
  <c r="AN177"/>
  <c r="AO177"/>
  <c r="AP177"/>
  <c r="AQ177"/>
  <c r="C178"/>
  <c r="D178"/>
  <c r="E178"/>
  <c r="F178"/>
  <c r="G178"/>
  <c r="H178"/>
  <c r="I178"/>
  <c r="J178"/>
  <c r="K178"/>
  <c r="L178"/>
  <c r="M178"/>
  <c r="N178"/>
  <c r="O178"/>
  <c r="P178"/>
  <c r="Q178"/>
  <c r="R178"/>
  <c r="S178"/>
  <c r="T178"/>
  <c r="U178"/>
  <c r="V178"/>
  <c r="W178"/>
  <c r="X178"/>
  <c r="Y178"/>
  <c r="Z178"/>
  <c r="AA178"/>
  <c r="AB178"/>
  <c r="AC178"/>
  <c r="AD178"/>
  <c r="AE178"/>
  <c r="AF178"/>
  <c r="AG178"/>
  <c r="AH178"/>
  <c r="AI178"/>
  <c r="AJ178"/>
  <c r="AK178"/>
  <c r="AL178"/>
  <c r="AM178"/>
  <c r="AN178"/>
  <c r="AO178"/>
  <c r="AP178"/>
  <c r="AQ178"/>
  <c r="C179"/>
  <c r="D179"/>
  <c r="E179"/>
  <c r="F179"/>
  <c r="G179"/>
  <c r="H179"/>
  <c r="I179"/>
  <c r="J179"/>
  <c r="K179"/>
  <c r="L179"/>
  <c r="M179"/>
  <c r="N179"/>
  <c r="O179"/>
  <c r="P179"/>
  <c r="Q179"/>
  <c r="R179"/>
  <c r="S179"/>
  <c r="T179"/>
  <c r="U179"/>
  <c r="V179"/>
  <c r="W179"/>
  <c r="X179"/>
  <c r="Y179"/>
  <c r="Z179"/>
  <c r="AA179"/>
  <c r="AB179"/>
  <c r="AC179"/>
  <c r="AD179"/>
  <c r="AE179"/>
  <c r="AF179"/>
  <c r="AG179"/>
  <c r="AH179"/>
  <c r="AI179"/>
  <c r="AJ179"/>
  <c r="AK179"/>
  <c r="AL179"/>
  <c r="AM179"/>
  <c r="AN179"/>
  <c r="AO179"/>
  <c r="AP179"/>
  <c r="AQ179"/>
  <c r="C180"/>
  <c r="D180"/>
  <c r="E180"/>
  <c r="F180"/>
  <c r="G180"/>
  <c r="H180"/>
  <c r="I180"/>
  <c r="J180"/>
  <c r="K180"/>
  <c r="L180"/>
  <c r="M180"/>
  <c r="N180"/>
  <c r="O180"/>
  <c r="P180"/>
  <c r="Q180"/>
  <c r="R180"/>
  <c r="S180"/>
  <c r="T180"/>
  <c r="U180"/>
  <c r="V180"/>
  <c r="W180"/>
  <c r="X180"/>
  <c r="Y180"/>
  <c r="Z180"/>
  <c r="AA180"/>
  <c r="AB180"/>
  <c r="AC180"/>
  <c r="AD180"/>
  <c r="AE180"/>
  <c r="AF180"/>
  <c r="AG180"/>
  <c r="AH180"/>
  <c r="AI180"/>
  <c r="AJ180"/>
  <c r="AK180"/>
  <c r="AL180"/>
  <c r="AM180"/>
  <c r="AN180"/>
  <c r="AO180"/>
  <c r="AP180"/>
  <c r="AQ180"/>
  <c r="C181"/>
  <c r="D181"/>
  <c r="E181"/>
  <c r="F181"/>
  <c r="G181"/>
  <c r="H181"/>
  <c r="I181"/>
  <c r="J181"/>
  <c r="K181"/>
  <c r="L181"/>
  <c r="M181"/>
  <c r="N181"/>
  <c r="O181"/>
  <c r="P181"/>
  <c r="Q181"/>
  <c r="R181"/>
  <c r="S181"/>
  <c r="T181"/>
  <c r="U181"/>
  <c r="V181"/>
  <c r="W181"/>
  <c r="X181"/>
  <c r="Y181"/>
  <c r="Z181"/>
  <c r="AA181"/>
  <c r="AB181"/>
  <c r="AC181"/>
  <c r="AD181"/>
  <c r="AE181"/>
  <c r="AF181"/>
  <c r="AG181"/>
  <c r="AH181"/>
  <c r="AI181"/>
  <c r="AJ181"/>
  <c r="AK181"/>
  <c r="AL181"/>
  <c r="AM181"/>
  <c r="AN181"/>
  <c r="AO181"/>
  <c r="AP181"/>
  <c r="AQ181"/>
  <c r="C182"/>
  <c r="D182"/>
  <c r="E182"/>
  <c r="F182"/>
  <c r="G182"/>
  <c r="H182"/>
  <c r="I182"/>
  <c r="J182"/>
  <c r="K182"/>
  <c r="L182"/>
  <c r="M182"/>
  <c r="N182"/>
  <c r="O182"/>
  <c r="P182"/>
  <c r="Q182"/>
  <c r="R182"/>
  <c r="S182"/>
  <c r="T182"/>
  <c r="U182"/>
  <c r="V182"/>
  <c r="W182"/>
  <c r="X182"/>
  <c r="Y182"/>
  <c r="Z182"/>
  <c r="AA182"/>
  <c r="AB182"/>
  <c r="AC182"/>
  <c r="AD182"/>
  <c r="AE182"/>
  <c r="AF182"/>
  <c r="AG182"/>
  <c r="AH182"/>
  <c r="AI182"/>
  <c r="AJ182"/>
  <c r="AK182"/>
  <c r="AL182"/>
  <c r="AM182"/>
  <c r="AN182"/>
  <c r="AO182"/>
  <c r="AP182"/>
  <c r="AQ182"/>
  <c r="C183"/>
  <c r="D183"/>
  <c r="E183"/>
  <c r="F183"/>
  <c r="G183"/>
  <c r="H183"/>
  <c r="I183"/>
  <c r="J183"/>
  <c r="K183"/>
  <c r="L183"/>
  <c r="M183"/>
  <c r="N183"/>
  <c r="O183"/>
  <c r="P183"/>
  <c r="Q183"/>
  <c r="R183"/>
  <c r="S183"/>
  <c r="T183"/>
  <c r="U183"/>
  <c r="V183"/>
  <c r="W183"/>
  <c r="X183"/>
  <c r="Y183"/>
  <c r="Z183"/>
  <c r="AA183"/>
  <c r="AB183"/>
  <c r="AC183"/>
  <c r="AD183"/>
  <c r="AE183"/>
  <c r="AF183"/>
  <c r="AG183"/>
  <c r="AH183"/>
  <c r="AI183"/>
  <c r="AJ183"/>
  <c r="AK183"/>
  <c r="AL183"/>
  <c r="AM183"/>
  <c r="AN183"/>
  <c r="AO183"/>
  <c r="AP183"/>
  <c r="AQ183"/>
  <c r="C184"/>
  <c r="D184"/>
  <c r="E184"/>
  <c r="F184"/>
  <c r="G184"/>
  <c r="H184"/>
  <c r="I184"/>
  <c r="J184"/>
  <c r="K184"/>
  <c r="L184"/>
  <c r="M184"/>
  <c r="N184"/>
  <c r="O184"/>
  <c r="P184"/>
  <c r="Q184"/>
  <c r="R184"/>
  <c r="S184"/>
  <c r="T184"/>
  <c r="U184"/>
  <c r="V184"/>
  <c r="W184"/>
  <c r="X184"/>
  <c r="Y184"/>
  <c r="Z184"/>
  <c r="AA184"/>
  <c r="AB184"/>
  <c r="AC184"/>
  <c r="AD184"/>
  <c r="AE184"/>
  <c r="AF184"/>
  <c r="AG184"/>
  <c r="AH184"/>
  <c r="AI184"/>
  <c r="AJ184"/>
  <c r="AK184"/>
  <c r="AL184"/>
  <c r="AM184"/>
  <c r="AN184"/>
  <c r="AO184"/>
  <c r="AP184"/>
  <c r="AQ184"/>
  <c r="C185"/>
  <c r="D185"/>
  <c r="E185"/>
  <c r="F185"/>
  <c r="G185"/>
  <c r="H185"/>
  <c r="I185"/>
  <c r="J185"/>
  <c r="K185"/>
  <c r="L185"/>
  <c r="M185"/>
  <c r="N185"/>
  <c r="O185"/>
  <c r="P185"/>
  <c r="Q185"/>
  <c r="R185"/>
  <c r="S185"/>
  <c r="T185"/>
  <c r="U185"/>
  <c r="V185"/>
  <c r="W185"/>
  <c r="X185"/>
  <c r="Y185"/>
  <c r="Z185"/>
  <c r="AA185"/>
  <c r="AB185"/>
  <c r="AC185"/>
  <c r="AD185"/>
  <c r="AE185"/>
  <c r="AF185"/>
  <c r="AG185"/>
  <c r="AH185"/>
  <c r="AI185"/>
  <c r="AJ185"/>
  <c r="AK185"/>
  <c r="AL185"/>
  <c r="AM185"/>
  <c r="AN185"/>
  <c r="AO185"/>
  <c r="AP185"/>
  <c r="AQ185"/>
  <c r="C186"/>
  <c r="D186"/>
  <c r="E186"/>
  <c r="F186"/>
  <c r="G186"/>
  <c r="H186"/>
  <c r="I186"/>
  <c r="J186"/>
  <c r="K186"/>
  <c r="L186"/>
  <c r="M186"/>
  <c r="N186"/>
  <c r="O186"/>
  <c r="P186"/>
  <c r="Q186"/>
  <c r="R186"/>
  <c r="S186"/>
  <c r="T186"/>
  <c r="U186"/>
  <c r="V186"/>
  <c r="W186"/>
  <c r="X186"/>
  <c r="Y186"/>
  <c r="Z186"/>
  <c r="AA186"/>
  <c r="AB186"/>
  <c r="AC186"/>
  <c r="AD186"/>
  <c r="AE186"/>
  <c r="AF186"/>
  <c r="AG186"/>
  <c r="AH186"/>
  <c r="AI186"/>
  <c r="AJ186"/>
  <c r="AK186"/>
  <c r="AL186"/>
  <c r="AM186"/>
  <c r="AN186"/>
  <c r="AO186"/>
  <c r="AP186"/>
  <c r="AQ186"/>
  <c r="C187"/>
  <c r="D187"/>
  <c r="E187"/>
  <c r="F187"/>
  <c r="G187"/>
  <c r="H187"/>
  <c r="I187"/>
  <c r="J187"/>
  <c r="K187"/>
  <c r="L187"/>
  <c r="M187"/>
  <c r="N187"/>
  <c r="O187"/>
  <c r="P187"/>
  <c r="Q187"/>
  <c r="R187"/>
  <c r="S187"/>
  <c r="T187"/>
  <c r="U187"/>
  <c r="V187"/>
  <c r="W187"/>
  <c r="X187"/>
  <c r="Y187"/>
  <c r="Z187"/>
  <c r="AA187"/>
  <c r="AB187"/>
  <c r="AC187"/>
  <c r="AD187"/>
  <c r="AE187"/>
  <c r="AF187"/>
  <c r="AG187"/>
  <c r="AH187"/>
  <c r="AI187"/>
  <c r="AJ187"/>
  <c r="AK187"/>
  <c r="AL187"/>
  <c r="AM187"/>
  <c r="AN187"/>
  <c r="AO187"/>
  <c r="AP187"/>
  <c r="AQ187"/>
  <c r="C188"/>
  <c r="D188"/>
  <c r="E188"/>
  <c r="F188"/>
  <c r="G188"/>
  <c r="H188"/>
  <c r="I188"/>
  <c r="J188"/>
  <c r="K188"/>
  <c r="L188"/>
  <c r="M188"/>
  <c r="N188"/>
  <c r="O188"/>
  <c r="P188"/>
  <c r="Q188"/>
  <c r="R188"/>
  <c r="S188"/>
  <c r="T188"/>
  <c r="U188"/>
  <c r="V188"/>
  <c r="W188"/>
  <c r="X188"/>
  <c r="Y188"/>
  <c r="Z188"/>
  <c r="AA188"/>
  <c r="AB188"/>
  <c r="AC188"/>
  <c r="AD188"/>
  <c r="AE188"/>
  <c r="AF188"/>
  <c r="AG188"/>
  <c r="AH188"/>
  <c r="AI188"/>
  <c r="AJ188"/>
  <c r="AK188"/>
  <c r="AL188"/>
  <c r="AM188"/>
  <c r="AN188"/>
  <c r="AO188"/>
  <c r="AP188"/>
  <c r="AQ188"/>
  <c r="C189"/>
  <c r="D189"/>
  <c r="E189"/>
  <c r="F189"/>
  <c r="G189"/>
  <c r="H189"/>
  <c r="I189"/>
  <c r="J189"/>
  <c r="K189"/>
  <c r="L189"/>
  <c r="M189"/>
  <c r="N189"/>
  <c r="O189"/>
  <c r="P189"/>
  <c r="Q189"/>
  <c r="R189"/>
  <c r="S189"/>
  <c r="T189"/>
  <c r="U189"/>
  <c r="V189"/>
  <c r="W189"/>
  <c r="X189"/>
  <c r="Y189"/>
  <c r="Z189"/>
  <c r="AA189"/>
  <c r="AB189"/>
  <c r="AC189"/>
  <c r="AD189"/>
  <c r="AE189"/>
  <c r="AF189"/>
  <c r="AG189"/>
  <c r="AH189"/>
  <c r="AI189"/>
  <c r="AJ189"/>
  <c r="AK189"/>
  <c r="AL189"/>
  <c r="AM189"/>
  <c r="AN189"/>
  <c r="AO189"/>
  <c r="AP189"/>
  <c r="AQ189"/>
  <c r="C190"/>
  <c r="D190"/>
  <c r="E190"/>
  <c r="F190"/>
  <c r="G190"/>
  <c r="H190"/>
  <c r="I190"/>
  <c r="J190"/>
  <c r="K190"/>
  <c r="L190"/>
  <c r="M190"/>
  <c r="N190"/>
  <c r="O190"/>
  <c r="P190"/>
  <c r="Q190"/>
  <c r="R190"/>
  <c r="S190"/>
  <c r="T190"/>
  <c r="U190"/>
  <c r="V190"/>
  <c r="W190"/>
  <c r="X190"/>
  <c r="Y190"/>
  <c r="Z190"/>
  <c r="AA190"/>
  <c r="AB190"/>
  <c r="AC190"/>
  <c r="AD190"/>
  <c r="AE190"/>
  <c r="AF190"/>
  <c r="AG190"/>
  <c r="AH190"/>
  <c r="AI190"/>
  <c r="AJ190"/>
  <c r="AK190"/>
  <c r="AL190"/>
  <c r="AM190"/>
  <c r="AN190"/>
  <c r="AO190"/>
  <c r="AP190"/>
  <c r="AQ190"/>
  <c r="B165"/>
  <c r="B166"/>
  <c r="B167"/>
  <c r="B168"/>
  <c r="B169"/>
  <c r="B170"/>
  <c r="B171"/>
  <c r="B172"/>
  <c r="B173"/>
  <c r="B174"/>
  <c r="B175"/>
  <c r="B176"/>
  <c r="B177"/>
  <c r="B178"/>
  <c r="B179"/>
  <c r="B180"/>
  <c r="B181"/>
  <c r="B182"/>
  <c r="B183"/>
  <c r="B184"/>
  <c r="B185"/>
  <c r="B186"/>
  <c r="B187"/>
  <c r="B188"/>
  <c r="B189"/>
  <c r="B190"/>
  <c r="B164"/>
  <c r="C163"/>
  <c r="D163"/>
  <c r="E163"/>
  <c r="F163"/>
  <c r="G163"/>
  <c r="H163"/>
  <c r="I163"/>
  <c r="J163"/>
  <c r="K163"/>
  <c r="L163"/>
  <c r="M163"/>
  <c r="N163"/>
  <c r="O163"/>
  <c r="P163"/>
  <c r="Q163"/>
  <c r="R163"/>
  <c r="S163"/>
  <c r="T163"/>
  <c r="U163"/>
  <c r="V163"/>
  <c r="W163"/>
  <c r="X163"/>
  <c r="Y163"/>
  <c r="Z163"/>
  <c r="AA163"/>
  <c r="AB163"/>
  <c r="AC163"/>
  <c r="AD163"/>
  <c r="AE163"/>
  <c r="AF163"/>
  <c r="AG163"/>
  <c r="AH163"/>
  <c r="AI163"/>
  <c r="AJ163"/>
  <c r="AK163"/>
  <c r="AL163"/>
  <c r="AM163"/>
  <c r="AN163"/>
  <c r="AO163"/>
  <c r="AP163"/>
  <c r="AQ163"/>
  <c r="AR163"/>
  <c r="AS163"/>
  <c r="AT163"/>
  <c r="AU163"/>
  <c r="A165"/>
  <c r="A166"/>
  <c r="A167"/>
  <c r="A168"/>
  <c r="A169"/>
  <c r="A170"/>
  <c r="A171"/>
  <c r="A172"/>
  <c r="A173"/>
  <c r="A174"/>
  <c r="A175"/>
  <c r="A176"/>
  <c r="A177"/>
  <c r="A178"/>
  <c r="A179"/>
  <c r="A180"/>
  <c r="A181"/>
  <c r="A182"/>
  <c r="A183"/>
  <c r="A184"/>
  <c r="A185"/>
  <c r="A186"/>
  <c r="A187"/>
  <c r="A188"/>
  <c r="A189"/>
  <c r="A190"/>
  <c r="B163"/>
  <c r="A164"/>
  <c r="AS161"/>
  <c r="AS160"/>
  <c r="AR160"/>
  <c r="C131"/>
  <c r="D131"/>
  <c r="E131"/>
  <c r="F131"/>
  <c r="G131"/>
  <c r="H131"/>
  <c r="I131"/>
  <c r="J131"/>
  <c r="K131"/>
  <c r="L131"/>
  <c r="M131"/>
  <c r="N131"/>
  <c r="O131"/>
  <c r="P131"/>
  <c r="Q131"/>
  <c r="R131"/>
  <c r="S131"/>
  <c r="T131"/>
  <c r="U131"/>
  <c r="V131"/>
  <c r="W131"/>
  <c r="X131"/>
  <c r="Y131"/>
  <c r="Z131"/>
  <c r="AA131"/>
  <c r="AB131"/>
  <c r="AC131"/>
  <c r="AD131"/>
  <c r="AE131"/>
  <c r="AF131"/>
  <c r="AG131"/>
  <c r="AH131"/>
  <c r="AI131"/>
  <c r="AJ131"/>
  <c r="AK131"/>
  <c r="AL131"/>
  <c r="AM131"/>
  <c r="AN131"/>
  <c r="AO131"/>
  <c r="AP131"/>
  <c r="AQ131"/>
  <c r="A134"/>
  <c r="A135"/>
  <c r="A136"/>
  <c r="A137"/>
  <c r="A138"/>
  <c r="A139"/>
  <c r="A140"/>
  <c r="A141"/>
  <c r="A142"/>
  <c r="A143"/>
  <c r="A144"/>
  <c r="A145"/>
  <c r="A146"/>
  <c r="A147"/>
  <c r="A148"/>
  <c r="A149"/>
  <c r="A150"/>
  <c r="A151"/>
  <c r="A152"/>
  <c r="A153"/>
  <c r="A154"/>
  <c r="A155"/>
  <c r="A156"/>
  <c r="A157"/>
  <c r="A158"/>
  <c r="A159"/>
  <c r="B131"/>
  <c r="A133"/>
  <c r="C192" i="16"/>
  <c r="D192"/>
  <c r="E192"/>
  <c r="F192"/>
  <c r="G192"/>
  <c r="H192"/>
  <c r="I192"/>
  <c r="J192"/>
  <c r="K192"/>
  <c r="L192"/>
  <c r="M192"/>
  <c r="N192"/>
  <c r="O192"/>
  <c r="P192"/>
  <c r="Q192"/>
  <c r="R192"/>
  <c r="S192"/>
  <c r="T192"/>
  <c r="U192"/>
  <c r="V192"/>
  <c r="W192"/>
  <c r="X192"/>
  <c r="Y192"/>
  <c r="Z192"/>
  <c r="AA192"/>
  <c r="AB192"/>
  <c r="AC192"/>
  <c r="AD192"/>
  <c r="AE192"/>
  <c r="AF192"/>
  <c r="AG192"/>
  <c r="AH192"/>
  <c r="AI192"/>
  <c r="AJ192"/>
  <c r="AK192"/>
  <c r="AL192"/>
  <c r="AM192"/>
  <c r="AN192"/>
  <c r="AO192"/>
  <c r="AP192"/>
  <c r="AQ192"/>
  <c r="AR192"/>
  <c r="AS192"/>
  <c r="AT192"/>
  <c r="AU192"/>
  <c r="AV192"/>
  <c r="AW192"/>
  <c r="AX192"/>
  <c r="C193"/>
  <c r="D193"/>
  <c r="E193"/>
  <c r="F193"/>
  <c r="G193"/>
  <c r="H193"/>
  <c r="I193"/>
  <c r="J193"/>
  <c r="K193"/>
  <c r="L193"/>
  <c r="M193"/>
  <c r="N193"/>
  <c r="O193"/>
  <c r="P193"/>
  <c r="Q193"/>
  <c r="R193"/>
  <c r="S193"/>
  <c r="T193"/>
  <c r="U193"/>
  <c r="V193"/>
  <c r="W193"/>
  <c r="X193"/>
  <c r="Y193"/>
  <c r="Z193"/>
  <c r="AA193"/>
  <c r="AB193"/>
  <c r="AC193"/>
  <c r="AD193"/>
  <c r="AE193"/>
  <c r="AF193"/>
  <c r="AG193"/>
  <c r="AH193"/>
  <c r="AI193"/>
  <c r="AJ193"/>
  <c r="AK193"/>
  <c r="AL193"/>
  <c r="AM193"/>
  <c r="AN193"/>
  <c r="AO193"/>
  <c r="AP193"/>
  <c r="AQ193"/>
  <c r="AR193"/>
  <c r="AS193"/>
  <c r="AT193"/>
  <c r="AU193"/>
  <c r="AV193"/>
  <c r="AW193"/>
  <c r="AX193"/>
  <c r="B193"/>
  <c r="B192"/>
  <c r="AZ192"/>
  <c r="AZ191"/>
  <c r="AY191"/>
  <c r="AY165"/>
  <c r="AZ165"/>
  <c r="BA165"/>
  <c r="BB165"/>
  <c r="AY166"/>
  <c r="AZ166"/>
  <c r="BA166"/>
  <c r="BB166"/>
  <c r="AY167"/>
  <c r="AZ167"/>
  <c r="BA167"/>
  <c r="BB167"/>
  <c r="AY168"/>
  <c r="AZ168"/>
  <c r="BA168"/>
  <c r="BB168"/>
  <c r="AY169"/>
  <c r="AZ169"/>
  <c r="BA169"/>
  <c r="BB169"/>
  <c r="AY170"/>
  <c r="AZ170"/>
  <c r="BA170"/>
  <c r="BB170"/>
  <c r="AY171"/>
  <c r="AZ171"/>
  <c r="BA171"/>
  <c r="BB171"/>
  <c r="AY172"/>
  <c r="AZ172"/>
  <c r="BA172"/>
  <c r="BB172"/>
  <c r="AY173"/>
  <c r="AZ173"/>
  <c r="BA173"/>
  <c r="BB173"/>
  <c r="AY174"/>
  <c r="AZ174"/>
  <c r="BA174"/>
  <c r="BB174"/>
  <c r="AY175"/>
  <c r="AZ175"/>
  <c r="BA175"/>
  <c r="BB175"/>
  <c r="AY176"/>
  <c r="AZ176"/>
  <c r="BA176"/>
  <c r="BB176"/>
  <c r="AY177"/>
  <c r="AZ177"/>
  <c r="BA177"/>
  <c r="BB177"/>
  <c r="AY178"/>
  <c r="AZ178"/>
  <c r="BA178"/>
  <c r="BB178"/>
  <c r="AY179"/>
  <c r="AZ179"/>
  <c r="BA179"/>
  <c r="BB179"/>
  <c r="AY180"/>
  <c r="AZ180"/>
  <c r="BA180"/>
  <c r="BB180"/>
  <c r="AY181"/>
  <c r="AZ181"/>
  <c r="BA181"/>
  <c r="BB181"/>
  <c r="AY182"/>
  <c r="AZ182"/>
  <c r="BA182"/>
  <c r="BB182"/>
  <c r="AY183"/>
  <c r="AZ183"/>
  <c r="BA183"/>
  <c r="BB183"/>
  <c r="AY184"/>
  <c r="AZ184"/>
  <c r="BA184"/>
  <c r="BB184"/>
  <c r="AY185"/>
  <c r="AZ185"/>
  <c r="BA185"/>
  <c r="BB185"/>
  <c r="AY186"/>
  <c r="AZ186"/>
  <c r="BA186"/>
  <c r="BB186"/>
  <c r="AY187"/>
  <c r="AZ187"/>
  <c r="BA187"/>
  <c r="BB187"/>
  <c r="AY188"/>
  <c r="AZ188"/>
  <c r="BA188"/>
  <c r="BB188"/>
  <c r="AY189"/>
  <c r="AZ189"/>
  <c r="BA189"/>
  <c r="BB189"/>
  <c r="AY190"/>
  <c r="AZ190"/>
  <c r="BA190"/>
  <c r="BB190"/>
  <c r="BB164"/>
  <c r="BA164"/>
  <c r="AZ164"/>
  <c r="AY164"/>
  <c r="C164"/>
  <c r="D164"/>
  <c r="E164"/>
  <c r="F164"/>
  <c r="G164"/>
  <c r="H164"/>
  <c r="I164"/>
  <c r="J164"/>
  <c r="K164"/>
  <c r="L164"/>
  <c r="M164"/>
  <c r="N164"/>
  <c r="O164"/>
  <c r="P164"/>
  <c r="Q164"/>
  <c r="R164"/>
  <c r="S164"/>
  <c r="T164"/>
  <c r="U164"/>
  <c r="V164"/>
  <c r="W164"/>
  <c r="X164"/>
  <c r="Y164"/>
  <c r="Z164"/>
  <c r="AA164"/>
  <c r="AB164"/>
  <c r="AC164"/>
  <c r="AD164"/>
  <c r="AE164"/>
  <c r="AF164"/>
  <c r="AG164"/>
  <c r="AH164"/>
  <c r="AI164"/>
  <c r="AJ164"/>
  <c r="AK164"/>
  <c r="AL164"/>
  <c r="AM164"/>
  <c r="AN164"/>
  <c r="AO164"/>
  <c r="AP164"/>
  <c r="AQ164"/>
  <c r="AR164"/>
  <c r="AS164"/>
  <c r="AT164"/>
  <c r="AU164"/>
  <c r="AV164"/>
  <c r="AW164"/>
  <c r="AX164"/>
  <c r="C165"/>
  <c r="D165"/>
  <c r="E165"/>
  <c r="F165"/>
  <c r="G165"/>
  <c r="H165"/>
  <c r="I165"/>
  <c r="J165"/>
  <c r="K165"/>
  <c r="L165"/>
  <c r="M165"/>
  <c r="N165"/>
  <c r="O165"/>
  <c r="P165"/>
  <c r="Q165"/>
  <c r="R165"/>
  <c r="S165"/>
  <c r="T165"/>
  <c r="U165"/>
  <c r="V165"/>
  <c r="W165"/>
  <c r="X165"/>
  <c r="Y165"/>
  <c r="Z165"/>
  <c r="AA165"/>
  <c r="AB165"/>
  <c r="AC165"/>
  <c r="AD165"/>
  <c r="AE165"/>
  <c r="AF165"/>
  <c r="AG165"/>
  <c r="AH165"/>
  <c r="AI165"/>
  <c r="AJ165"/>
  <c r="AK165"/>
  <c r="AL165"/>
  <c r="AM165"/>
  <c r="AN165"/>
  <c r="AO165"/>
  <c r="AP165"/>
  <c r="AQ165"/>
  <c r="AR165"/>
  <c r="AS165"/>
  <c r="AT165"/>
  <c r="AU165"/>
  <c r="AV165"/>
  <c r="AW165"/>
  <c r="AX165"/>
  <c r="C166"/>
  <c r="D166"/>
  <c r="E166"/>
  <c r="F166"/>
  <c r="G166"/>
  <c r="H166"/>
  <c r="I166"/>
  <c r="J166"/>
  <c r="K166"/>
  <c r="L166"/>
  <c r="M166"/>
  <c r="N166"/>
  <c r="O166"/>
  <c r="P166"/>
  <c r="Q166"/>
  <c r="R166"/>
  <c r="S166"/>
  <c r="T166"/>
  <c r="U166"/>
  <c r="V166"/>
  <c r="W166"/>
  <c r="X166"/>
  <c r="Y166"/>
  <c r="Z166"/>
  <c r="AA166"/>
  <c r="AB166"/>
  <c r="AC166"/>
  <c r="AD166"/>
  <c r="AE166"/>
  <c r="AF166"/>
  <c r="AG166"/>
  <c r="AH166"/>
  <c r="AI166"/>
  <c r="AJ166"/>
  <c r="AK166"/>
  <c r="AL166"/>
  <c r="AM166"/>
  <c r="AN166"/>
  <c r="AO166"/>
  <c r="AP166"/>
  <c r="AQ166"/>
  <c r="AR166"/>
  <c r="AS166"/>
  <c r="AT166"/>
  <c r="AU166"/>
  <c r="AV166"/>
  <c r="AW166"/>
  <c r="AX166"/>
  <c r="C167"/>
  <c r="D167"/>
  <c r="E167"/>
  <c r="F167"/>
  <c r="G167"/>
  <c r="H167"/>
  <c r="I167"/>
  <c r="J167"/>
  <c r="K167"/>
  <c r="L167"/>
  <c r="M167"/>
  <c r="N167"/>
  <c r="O167"/>
  <c r="P167"/>
  <c r="Q167"/>
  <c r="R167"/>
  <c r="S167"/>
  <c r="T167"/>
  <c r="U167"/>
  <c r="V167"/>
  <c r="W167"/>
  <c r="X167"/>
  <c r="Y167"/>
  <c r="Z167"/>
  <c r="AA167"/>
  <c r="AB167"/>
  <c r="AC167"/>
  <c r="AD167"/>
  <c r="AE167"/>
  <c r="AF167"/>
  <c r="AG167"/>
  <c r="AH167"/>
  <c r="AI167"/>
  <c r="AJ167"/>
  <c r="AK167"/>
  <c r="AL167"/>
  <c r="AM167"/>
  <c r="AN167"/>
  <c r="AO167"/>
  <c r="AP167"/>
  <c r="AQ167"/>
  <c r="AR167"/>
  <c r="AS167"/>
  <c r="AT167"/>
  <c r="AU167"/>
  <c r="AV167"/>
  <c r="AW167"/>
  <c r="AX167"/>
  <c r="C168"/>
  <c r="D168"/>
  <c r="E168"/>
  <c r="F168"/>
  <c r="G168"/>
  <c r="H168"/>
  <c r="I168"/>
  <c r="J168"/>
  <c r="K168"/>
  <c r="L168"/>
  <c r="M168"/>
  <c r="N168"/>
  <c r="O168"/>
  <c r="P168"/>
  <c r="Q168"/>
  <c r="R168"/>
  <c r="S168"/>
  <c r="T168"/>
  <c r="U168"/>
  <c r="V168"/>
  <c r="W168"/>
  <c r="X168"/>
  <c r="Y168"/>
  <c r="Z168"/>
  <c r="AA168"/>
  <c r="AB168"/>
  <c r="AC168"/>
  <c r="AD168"/>
  <c r="AE168"/>
  <c r="AF168"/>
  <c r="AG168"/>
  <c r="AH168"/>
  <c r="AI168"/>
  <c r="AJ168"/>
  <c r="AK168"/>
  <c r="AL168"/>
  <c r="AM168"/>
  <c r="AN168"/>
  <c r="AO168"/>
  <c r="AP168"/>
  <c r="AQ168"/>
  <c r="AR168"/>
  <c r="AS168"/>
  <c r="AT168"/>
  <c r="AU168"/>
  <c r="AV168"/>
  <c r="AW168"/>
  <c r="AX168"/>
  <c r="C169"/>
  <c r="D169"/>
  <c r="E169"/>
  <c r="F169"/>
  <c r="G169"/>
  <c r="H169"/>
  <c r="I169"/>
  <c r="J169"/>
  <c r="K169"/>
  <c r="L169"/>
  <c r="M169"/>
  <c r="N169"/>
  <c r="O169"/>
  <c r="P169"/>
  <c r="Q169"/>
  <c r="R169"/>
  <c r="S169"/>
  <c r="T169"/>
  <c r="U169"/>
  <c r="V169"/>
  <c r="W169"/>
  <c r="X169"/>
  <c r="Y169"/>
  <c r="Z169"/>
  <c r="AA169"/>
  <c r="AB169"/>
  <c r="AC169"/>
  <c r="AD169"/>
  <c r="AE169"/>
  <c r="AF169"/>
  <c r="AG169"/>
  <c r="AH169"/>
  <c r="AI169"/>
  <c r="AJ169"/>
  <c r="AK169"/>
  <c r="AL169"/>
  <c r="AM169"/>
  <c r="AN169"/>
  <c r="AO169"/>
  <c r="AP169"/>
  <c r="AQ169"/>
  <c r="AR169"/>
  <c r="AS169"/>
  <c r="AT169"/>
  <c r="AU169"/>
  <c r="AV169"/>
  <c r="AW169"/>
  <c r="AX169"/>
  <c r="C170"/>
  <c r="D170"/>
  <c r="E170"/>
  <c r="F170"/>
  <c r="G170"/>
  <c r="H170"/>
  <c r="I170"/>
  <c r="J170"/>
  <c r="K170"/>
  <c r="L170"/>
  <c r="M170"/>
  <c r="N170"/>
  <c r="O170"/>
  <c r="P170"/>
  <c r="Q170"/>
  <c r="R170"/>
  <c r="S170"/>
  <c r="T170"/>
  <c r="U170"/>
  <c r="V170"/>
  <c r="W170"/>
  <c r="X170"/>
  <c r="Y170"/>
  <c r="Z170"/>
  <c r="AA170"/>
  <c r="AB170"/>
  <c r="AC170"/>
  <c r="AD170"/>
  <c r="AE170"/>
  <c r="AF170"/>
  <c r="AG170"/>
  <c r="AH170"/>
  <c r="AI170"/>
  <c r="AJ170"/>
  <c r="AK170"/>
  <c r="AL170"/>
  <c r="AM170"/>
  <c r="AN170"/>
  <c r="AO170"/>
  <c r="AP170"/>
  <c r="AQ170"/>
  <c r="AR170"/>
  <c r="AS170"/>
  <c r="AT170"/>
  <c r="AU170"/>
  <c r="AV170"/>
  <c r="AW170"/>
  <c r="AX170"/>
  <c r="C171"/>
  <c r="D171"/>
  <c r="E171"/>
  <c r="F171"/>
  <c r="G171"/>
  <c r="H171"/>
  <c r="I171"/>
  <c r="J171"/>
  <c r="K171"/>
  <c r="L171"/>
  <c r="M171"/>
  <c r="N171"/>
  <c r="O171"/>
  <c r="P171"/>
  <c r="Q171"/>
  <c r="R171"/>
  <c r="S171"/>
  <c r="T171"/>
  <c r="U171"/>
  <c r="V171"/>
  <c r="W171"/>
  <c r="X171"/>
  <c r="Y171"/>
  <c r="Z171"/>
  <c r="AA171"/>
  <c r="AB171"/>
  <c r="AC171"/>
  <c r="AD171"/>
  <c r="AE171"/>
  <c r="AF171"/>
  <c r="AG171"/>
  <c r="AH171"/>
  <c r="AI171"/>
  <c r="AJ171"/>
  <c r="AK171"/>
  <c r="AL171"/>
  <c r="AM171"/>
  <c r="AN171"/>
  <c r="AO171"/>
  <c r="AP171"/>
  <c r="AQ171"/>
  <c r="AR171"/>
  <c r="AS171"/>
  <c r="AT171"/>
  <c r="AU171"/>
  <c r="AV171"/>
  <c r="AW171"/>
  <c r="AX171"/>
  <c r="C172"/>
  <c r="D172"/>
  <c r="E172"/>
  <c r="F172"/>
  <c r="G172"/>
  <c r="H172"/>
  <c r="I172"/>
  <c r="J172"/>
  <c r="K172"/>
  <c r="L172"/>
  <c r="M172"/>
  <c r="N172"/>
  <c r="O172"/>
  <c r="P172"/>
  <c r="Q172"/>
  <c r="R172"/>
  <c r="S172"/>
  <c r="T172"/>
  <c r="U172"/>
  <c r="V172"/>
  <c r="W172"/>
  <c r="X172"/>
  <c r="Y172"/>
  <c r="Z172"/>
  <c r="AA172"/>
  <c r="AB172"/>
  <c r="AC172"/>
  <c r="AD172"/>
  <c r="AE172"/>
  <c r="AF172"/>
  <c r="AG172"/>
  <c r="AH172"/>
  <c r="AI172"/>
  <c r="AJ172"/>
  <c r="AK172"/>
  <c r="AL172"/>
  <c r="AM172"/>
  <c r="AN172"/>
  <c r="AO172"/>
  <c r="AP172"/>
  <c r="AQ172"/>
  <c r="AR172"/>
  <c r="AS172"/>
  <c r="AT172"/>
  <c r="AU172"/>
  <c r="AV172"/>
  <c r="AW172"/>
  <c r="AX172"/>
  <c r="C173"/>
  <c r="D173"/>
  <c r="E173"/>
  <c r="F173"/>
  <c r="G173"/>
  <c r="H173"/>
  <c r="I173"/>
  <c r="J173"/>
  <c r="K173"/>
  <c r="L173"/>
  <c r="M173"/>
  <c r="N173"/>
  <c r="O173"/>
  <c r="P173"/>
  <c r="Q173"/>
  <c r="R173"/>
  <c r="S173"/>
  <c r="T173"/>
  <c r="U173"/>
  <c r="V173"/>
  <c r="W173"/>
  <c r="X173"/>
  <c r="Y173"/>
  <c r="Z173"/>
  <c r="AA173"/>
  <c r="AB173"/>
  <c r="AC173"/>
  <c r="AD173"/>
  <c r="AE173"/>
  <c r="AF173"/>
  <c r="AG173"/>
  <c r="AH173"/>
  <c r="AI173"/>
  <c r="AJ173"/>
  <c r="AK173"/>
  <c r="AL173"/>
  <c r="AM173"/>
  <c r="AN173"/>
  <c r="AO173"/>
  <c r="AP173"/>
  <c r="AQ173"/>
  <c r="AR173"/>
  <c r="AS173"/>
  <c r="AT173"/>
  <c r="AU173"/>
  <c r="AV173"/>
  <c r="AW173"/>
  <c r="AX173"/>
  <c r="C174"/>
  <c r="D174"/>
  <c r="E174"/>
  <c r="F174"/>
  <c r="G174"/>
  <c r="H174"/>
  <c r="I174"/>
  <c r="J174"/>
  <c r="K174"/>
  <c r="L174"/>
  <c r="M174"/>
  <c r="N174"/>
  <c r="O174"/>
  <c r="P174"/>
  <c r="Q174"/>
  <c r="R174"/>
  <c r="S174"/>
  <c r="T174"/>
  <c r="U174"/>
  <c r="V174"/>
  <c r="W174"/>
  <c r="X174"/>
  <c r="Y174"/>
  <c r="Z174"/>
  <c r="AA174"/>
  <c r="AB174"/>
  <c r="AC174"/>
  <c r="AD174"/>
  <c r="AE174"/>
  <c r="AF174"/>
  <c r="AG174"/>
  <c r="AH174"/>
  <c r="AI174"/>
  <c r="AJ174"/>
  <c r="AK174"/>
  <c r="AL174"/>
  <c r="AM174"/>
  <c r="AN174"/>
  <c r="AO174"/>
  <c r="AP174"/>
  <c r="AQ174"/>
  <c r="AR174"/>
  <c r="AS174"/>
  <c r="AT174"/>
  <c r="AU174"/>
  <c r="AV174"/>
  <c r="AW174"/>
  <c r="AX174"/>
  <c r="C175"/>
  <c r="D175"/>
  <c r="E175"/>
  <c r="F175"/>
  <c r="G175"/>
  <c r="H175"/>
  <c r="I175"/>
  <c r="J175"/>
  <c r="K175"/>
  <c r="L175"/>
  <c r="M175"/>
  <c r="N175"/>
  <c r="O175"/>
  <c r="P175"/>
  <c r="Q175"/>
  <c r="R175"/>
  <c r="S175"/>
  <c r="T175"/>
  <c r="U175"/>
  <c r="V175"/>
  <c r="W175"/>
  <c r="X175"/>
  <c r="Y175"/>
  <c r="Z175"/>
  <c r="AA175"/>
  <c r="AB175"/>
  <c r="AC175"/>
  <c r="AD175"/>
  <c r="AE175"/>
  <c r="AF175"/>
  <c r="AG175"/>
  <c r="AH175"/>
  <c r="AI175"/>
  <c r="AJ175"/>
  <c r="AK175"/>
  <c r="AL175"/>
  <c r="AM175"/>
  <c r="AN175"/>
  <c r="AO175"/>
  <c r="AP175"/>
  <c r="AQ175"/>
  <c r="AR175"/>
  <c r="AS175"/>
  <c r="AT175"/>
  <c r="AU175"/>
  <c r="AV175"/>
  <c r="AW175"/>
  <c r="AX175"/>
  <c r="C176"/>
  <c r="D176"/>
  <c r="E176"/>
  <c r="F176"/>
  <c r="G176"/>
  <c r="H176"/>
  <c r="I176"/>
  <c r="J176"/>
  <c r="K176"/>
  <c r="L176"/>
  <c r="M176"/>
  <c r="N176"/>
  <c r="O176"/>
  <c r="P176"/>
  <c r="Q176"/>
  <c r="R176"/>
  <c r="S176"/>
  <c r="T176"/>
  <c r="U176"/>
  <c r="V176"/>
  <c r="W176"/>
  <c r="X176"/>
  <c r="Y176"/>
  <c r="Z176"/>
  <c r="AA176"/>
  <c r="AB176"/>
  <c r="AC176"/>
  <c r="AD176"/>
  <c r="AE176"/>
  <c r="AF176"/>
  <c r="AG176"/>
  <c r="AH176"/>
  <c r="AI176"/>
  <c r="AJ176"/>
  <c r="AK176"/>
  <c r="AL176"/>
  <c r="AM176"/>
  <c r="AN176"/>
  <c r="AO176"/>
  <c r="AP176"/>
  <c r="AQ176"/>
  <c r="AR176"/>
  <c r="AS176"/>
  <c r="AT176"/>
  <c r="AU176"/>
  <c r="AV176"/>
  <c r="AW176"/>
  <c r="AX176"/>
  <c r="C177"/>
  <c r="D177"/>
  <c r="E177"/>
  <c r="F177"/>
  <c r="G177"/>
  <c r="H177"/>
  <c r="I177"/>
  <c r="J177"/>
  <c r="K177"/>
  <c r="L177"/>
  <c r="M177"/>
  <c r="N177"/>
  <c r="O177"/>
  <c r="P177"/>
  <c r="Q177"/>
  <c r="R177"/>
  <c r="S177"/>
  <c r="T177"/>
  <c r="U177"/>
  <c r="V177"/>
  <c r="W177"/>
  <c r="X177"/>
  <c r="Y177"/>
  <c r="Z177"/>
  <c r="AA177"/>
  <c r="AB177"/>
  <c r="AC177"/>
  <c r="AD177"/>
  <c r="AE177"/>
  <c r="AF177"/>
  <c r="AG177"/>
  <c r="AH177"/>
  <c r="AI177"/>
  <c r="AJ177"/>
  <c r="AK177"/>
  <c r="AL177"/>
  <c r="AM177"/>
  <c r="AN177"/>
  <c r="AO177"/>
  <c r="AP177"/>
  <c r="AQ177"/>
  <c r="AR177"/>
  <c r="AS177"/>
  <c r="AT177"/>
  <c r="AU177"/>
  <c r="AV177"/>
  <c r="AW177"/>
  <c r="AX177"/>
  <c r="C178"/>
  <c r="D178"/>
  <c r="E178"/>
  <c r="F178"/>
  <c r="G178"/>
  <c r="H178"/>
  <c r="I178"/>
  <c r="J178"/>
  <c r="K178"/>
  <c r="L178"/>
  <c r="M178"/>
  <c r="N178"/>
  <c r="O178"/>
  <c r="P178"/>
  <c r="Q178"/>
  <c r="R178"/>
  <c r="S178"/>
  <c r="T178"/>
  <c r="U178"/>
  <c r="V178"/>
  <c r="W178"/>
  <c r="X178"/>
  <c r="Y178"/>
  <c r="Z178"/>
  <c r="AA178"/>
  <c r="AB178"/>
  <c r="AC178"/>
  <c r="AD178"/>
  <c r="AE178"/>
  <c r="AF178"/>
  <c r="AG178"/>
  <c r="AH178"/>
  <c r="AI178"/>
  <c r="AJ178"/>
  <c r="AK178"/>
  <c r="AL178"/>
  <c r="AM178"/>
  <c r="AN178"/>
  <c r="AO178"/>
  <c r="AP178"/>
  <c r="AQ178"/>
  <c r="AR178"/>
  <c r="AS178"/>
  <c r="AT178"/>
  <c r="AU178"/>
  <c r="AV178"/>
  <c r="AW178"/>
  <c r="AX178"/>
  <c r="C179"/>
  <c r="D179"/>
  <c r="E179"/>
  <c r="F179"/>
  <c r="G179"/>
  <c r="H179"/>
  <c r="I179"/>
  <c r="J179"/>
  <c r="K179"/>
  <c r="L179"/>
  <c r="M179"/>
  <c r="N179"/>
  <c r="O179"/>
  <c r="P179"/>
  <c r="Q179"/>
  <c r="R179"/>
  <c r="S179"/>
  <c r="T179"/>
  <c r="U179"/>
  <c r="V179"/>
  <c r="W179"/>
  <c r="X179"/>
  <c r="Y179"/>
  <c r="Z179"/>
  <c r="AA179"/>
  <c r="AB179"/>
  <c r="AC179"/>
  <c r="AD179"/>
  <c r="AE179"/>
  <c r="AF179"/>
  <c r="AG179"/>
  <c r="AH179"/>
  <c r="AI179"/>
  <c r="AJ179"/>
  <c r="AK179"/>
  <c r="AL179"/>
  <c r="AM179"/>
  <c r="AN179"/>
  <c r="AO179"/>
  <c r="AP179"/>
  <c r="AQ179"/>
  <c r="AR179"/>
  <c r="AS179"/>
  <c r="AT179"/>
  <c r="AU179"/>
  <c r="AV179"/>
  <c r="AW179"/>
  <c r="AX179"/>
  <c r="C180"/>
  <c r="D180"/>
  <c r="E180"/>
  <c r="F180"/>
  <c r="G180"/>
  <c r="H180"/>
  <c r="I180"/>
  <c r="J180"/>
  <c r="K180"/>
  <c r="L180"/>
  <c r="M180"/>
  <c r="N180"/>
  <c r="O180"/>
  <c r="P180"/>
  <c r="Q180"/>
  <c r="R180"/>
  <c r="S180"/>
  <c r="T180"/>
  <c r="U180"/>
  <c r="V180"/>
  <c r="W180"/>
  <c r="X180"/>
  <c r="Y180"/>
  <c r="Z180"/>
  <c r="AA180"/>
  <c r="AB180"/>
  <c r="AC180"/>
  <c r="AD180"/>
  <c r="AE180"/>
  <c r="AF180"/>
  <c r="AG180"/>
  <c r="AH180"/>
  <c r="AI180"/>
  <c r="AJ180"/>
  <c r="AK180"/>
  <c r="AL180"/>
  <c r="AM180"/>
  <c r="AN180"/>
  <c r="AO180"/>
  <c r="AP180"/>
  <c r="AQ180"/>
  <c r="AR180"/>
  <c r="AS180"/>
  <c r="AT180"/>
  <c r="AU180"/>
  <c r="AV180"/>
  <c r="AW180"/>
  <c r="AX180"/>
  <c r="C181"/>
  <c r="D181"/>
  <c r="E181"/>
  <c r="F181"/>
  <c r="G181"/>
  <c r="H181"/>
  <c r="I181"/>
  <c r="J181"/>
  <c r="K181"/>
  <c r="L181"/>
  <c r="M181"/>
  <c r="N181"/>
  <c r="O181"/>
  <c r="P181"/>
  <c r="Q181"/>
  <c r="R181"/>
  <c r="S181"/>
  <c r="T181"/>
  <c r="U181"/>
  <c r="V181"/>
  <c r="W181"/>
  <c r="X181"/>
  <c r="Y181"/>
  <c r="Z181"/>
  <c r="AA181"/>
  <c r="AB181"/>
  <c r="AC181"/>
  <c r="AD181"/>
  <c r="AE181"/>
  <c r="AF181"/>
  <c r="AG181"/>
  <c r="AH181"/>
  <c r="AI181"/>
  <c r="AJ181"/>
  <c r="AK181"/>
  <c r="AL181"/>
  <c r="AM181"/>
  <c r="AN181"/>
  <c r="AO181"/>
  <c r="AP181"/>
  <c r="AQ181"/>
  <c r="AR181"/>
  <c r="AS181"/>
  <c r="AT181"/>
  <c r="AU181"/>
  <c r="AV181"/>
  <c r="AW181"/>
  <c r="AX181"/>
  <c r="C182"/>
  <c r="D182"/>
  <c r="E182"/>
  <c r="F182"/>
  <c r="G182"/>
  <c r="H182"/>
  <c r="I182"/>
  <c r="J182"/>
  <c r="K182"/>
  <c r="L182"/>
  <c r="M182"/>
  <c r="N182"/>
  <c r="O182"/>
  <c r="P182"/>
  <c r="Q182"/>
  <c r="R182"/>
  <c r="S182"/>
  <c r="T182"/>
  <c r="U182"/>
  <c r="V182"/>
  <c r="W182"/>
  <c r="X182"/>
  <c r="Y182"/>
  <c r="Z182"/>
  <c r="AA182"/>
  <c r="AB182"/>
  <c r="AC182"/>
  <c r="AD182"/>
  <c r="AE182"/>
  <c r="AF182"/>
  <c r="AG182"/>
  <c r="AH182"/>
  <c r="AI182"/>
  <c r="AJ182"/>
  <c r="AK182"/>
  <c r="AL182"/>
  <c r="AM182"/>
  <c r="AN182"/>
  <c r="AO182"/>
  <c r="AP182"/>
  <c r="AQ182"/>
  <c r="AR182"/>
  <c r="AS182"/>
  <c r="AT182"/>
  <c r="AU182"/>
  <c r="AV182"/>
  <c r="AW182"/>
  <c r="AX182"/>
  <c r="C183"/>
  <c r="D183"/>
  <c r="E183"/>
  <c r="F183"/>
  <c r="G183"/>
  <c r="H183"/>
  <c r="I183"/>
  <c r="J183"/>
  <c r="K183"/>
  <c r="L183"/>
  <c r="M183"/>
  <c r="N183"/>
  <c r="O183"/>
  <c r="P183"/>
  <c r="Q183"/>
  <c r="R183"/>
  <c r="S183"/>
  <c r="T183"/>
  <c r="U183"/>
  <c r="V183"/>
  <c r="W183"/>
  <c r="X183"/>
  <c r="Y183"/>
  <c r="Z183"/>
  <c r="AA183"/>
  <c r="AB183"/>
  <c r="AC183"/>
  <c r="AD183"/>
  <c r="AE183"/>
  <c r="AF183"/>
  <c r="AG183"/>
  <c r="AH183"/>
  <c r="AI183"/>
  <c r="AJ183"/>
  <c r="AK183"/>
  <c r="AL183"/>
  <c r="AM183"/>
  <c r="AN183"/>
  <c r="AO183"/>
  <c r="AP183"/>
  <c r="AQ183"/>
  <c r="AR183"/>
  <c r="AS183"/>
  <c r="AT183"/>
  <c r="AU183"/>
  <c r="AV183"/>
  <c r="AW183"/>
  <c r="AX183"/>
  <c r="C184"/>
  <c r="D184"/>
  <c r="E184"/>
  <c r="F184"/>
  <c r="G184"/>
  <c r="H184"/>
  <c r="I184"/>
  <c r="J184"/>
  <c r="K184"/>
  <c r="L184"/>
  <c r="M184"/>
  <c r="N184"/>
  <c r="O184"/>
  <c r="P184"/>
  <c r="Q184"/>
  <c r="R184"/>
  <c r="S184"/>
  <c r="T184"/>
  <c r="U184"/>
  <c r="V184"/>
  <c r="W184"/>
  <c r="X184"/>
  <c r="Y184"/>
  <c r="Z184"/>
  <c r="AA184"/>
  <c r="AB184"/>
  <c r="AC184"/>
  <c r="AD184"/>
  <c r="AE184"/>
  <c r="AF184"/>
  <c r="AG184"/>
  <c r="AH184"/>
  <c r="AI184"/>
  <c r="AJ184"/>
  <c r="AK184"/>
  <c r="AL184"/>
  <c r="AM184"/>
  <c r="AN184"/>
  <c r="AO184"/>
  <c r="AP184"/>
  <c r="AQ184"/>
  <c r="AR184"/>
  <c r="AS184"/>
  <c r="AT184"/>
  <c r="AU184"/>
  <c r="AV184"/>
  <c r="AW184"/>
  <c r="AX184"/>
  <c r="C185"/>
  <c r="D185"/>
  <c r="E185"/>
  <c r="F185"/>
  <c r="G185"/>
  <c r="H185"/>
  <c r="I185"/>
  <c r="J185"/>
  <c r="K185"/>
  <c r="L185"/>
  <c r="M185"/>
  <c r="N185"/>
  <c r="O185"/>
  <c r="P185"/>
  <c r="Q185"/>
  <c r="R185"/>
  <c r="S185"/>
  <c r="T185"/>
  <c r="U185"/>
  <c r="V185"/>
  <c r="W185"/>
  <c r="X185"/>
  <c r="Y185"/>
  <c r="Z185"/>
  <c r="AA185"/>
  <c r="AB185"/>
  <c r="AC185"/>
  <c r="AD185"/>
  <c r="AE185"/>
  <c r="AF185"/>
  <c r="AG185"/>
  <c r="AH185"/>
  <c r="AI185"/>
  <c r="AJ185"/>
  <c r="AK185"/>
  <c r="AL185"/>
  <c r="AM185"/>
  <c r="AN185"/>
  <c r="AO185"/>
  <c r="AP185"/>
  <c r="AQ185"/>
  <c r="AR185"/>
  <c r="AS185"/>
  <c r="AT185"/>
  <c r="AU185"/>
  <c r="AV185"/>
  <c r="AW185"/>
  <c r="AX185"/>
  <c r="C186"/>
  <c r="D186"/>
  <c r="E186"/>
  <c r="F186"/>
  <c r="G186"/>
  <c r="H186"/>
  <c r="I186"/>
  <c r="J186"/>
  <c r="K186"/>
  <c r="L186"/>
  <c r="M186"/>
  <c r="N186"/>
  <c r="O186"/>
  <c r="P186"/>
  <c r="Q186"/>
  <c r="R186"/>
  <c r="S186"/>
  <c r="T186"/>
  <c r="U186"/>
  <c r="V186"/>
  <c r="W186"/>
  <c r="X186"/>
  <c r="Y186"/>
  <c r="Z186"/>
  <c r="AA186"/>
  <c r="AB186"/>
  <c r="AC186"/>
  <c r="AD186"/>
  <c r="AE186"/>
  <c r="AF186"/>
  <c r="AG186"/>
  <c r="AH186"/>
  <c r="AI186"/>
  <c r="AJ186"/>
  <c r="AK186"/>
  <c r="AL186"/>
  <c r="AM186"/>
  <c r="AN186"/>
  <c r="AO186"/>
  <c r="AP186"/>
  <c r="AQ186"/>
  <c r="AR186"/>
  <c r="AS186"/>
  <c r="AT186"/>
  <c r="AU186"/>
  <c r="AV186"/>
  <c r="AW186"/>
  <c r="AX186"/>
  <c r="C187"/>
  <c r="D187"/>
  <c r="E187"/>
  <c r="F187"/>
  <c r="G187"/>
  <c r="H187"/>
  <c r="I187"/>
  <c r="J187"/>
  <c r="K187"/>
  <c r="L187"/>
  <c r="M187"/>
  <c r="N187"/>
  <c r="O187"/>
  <c r="P187"/>
  <c r="Q187"/>
  <c r="R187"/>
  <c r="S187"/>
  <c r="T187"/>
  <c r="U187"/>
  <c r="V187"/>
  <c r="W187"/>
  <c r="X187"/>
  <c r="Y187"/>
  <c r="Z187"/>
  <c r="AA187"/>
  <c r="AB187"/>
  <c r="AC187"/>
  <c r="AD187"/>
  <c r="AE187"/>
  <c r="AF187"/>
  <c r="AG187"/>
  <c r="AH187"/>
  <c r="AI187"/>
  <c r="AJ187"/>
  <c r="AK187"/>
  <c r="AL187"/>
  <c r="AM187"/>
  <c r="AN187"/>
  <c r="AO187"/>
  <c r="AP187"/>
  <c r="AQ187"/>
  <c r="AR187"/>
  <c r="AS187"/>
  <c r="AT187"/>
  <c r="AU187"/>
  <c r="AV187"/>
  <c r="AW187"/>
  <c r="AX187"/>
  <c r="C188"/>
  <c r="D188"/>
  <c r="E188"/>
  <c r="F188"/>
  <c r="G188"/>
  <c r="H188"/>
  <c r="I188"/>
  <c r="J188"/>
  <c r="K188"/>
  <c r="L188"/>
  <c r="M188"/>
  <c r="N188"/>
  <c r="O188"/>
  <c r="P188"/>
  <c r="Q188"/>
  <c r="R188"/>
  <c r="S188"/>
  <c r="T188"/>
  <c r="U188"/>
  <c r="V188"/>
  <c r="W188"/>
  <c r="X188"/>
  <c r="Y188"/>
  <c r="Z188"/>
  <c r="AA188"/>
  <c r="AB188"/>
  <c r="AC188"/>
  <c r="AD188"/>
  <c r="AE188"/>
  <c r="AF188"/>
  <c r="AG188"/>
  <c r="AH188"/>
  <c r="AI188"/>
  <c r="AJ188"/>
  <c r="AK188"/>
  <c r="AL188"/>
  <c r="AM188"/>
  <c r="AN188"/>
  <c r="AO188"/>
  <c r="AP188"/>
  <c r="AQ188"/>
  <c r="AR188"/>
  <c r="AS188"/>
  <c r="AT188"/>
  <c r="AU188"/>
  <c r="AV188"/>
  <c r="AW188"/>
  <c r="AX188"/>
  <c r="C189"/>
  <c r="D189"/>
  <c r="E189"/>
  <c r="F189"/>
  <c r="G189"/>
  <c r="H189"/>
  <c r="I189"/>
  <c r="J189"/>
  <c r="K189"/>
  <c r="L189"/>
  <c r="M189"/>
  <c r="N189"/>
  <c r="O189"/>
  <c r="P189"/>
  <c r="Q189"/>
  <c r="R189"/>
  <c r="S189"/>
  <c r="T189"/>
  <c r="U189"/>
  <c r="V189"/>
  <c r="W189"/>
  <c r="X189"/>
  <c r="Y189"/>
  <c r="Z189"/>
  <c r="AA189"/>
  <c r="AB189"/>
  <c r="AC189"/>
  <c r="AD189"/>
  <c r="AE189"/>
  <c r="AF189"/>
  <c r="AG189"/>
  <c r="AH189"/>
  <c r="AI189"/>
  <c r="AJ189"/>
  <c r="AK189"/>
  <c r="AL189"/>
  <c r="AM189"/>
  <c r="AN189"/>
  <c r="AO189"/>
  <c r="AP189"/>
  <c r="AQ189"/>
  <c r="AR189"/>
  <c r="AS189"/>
  <c r="AT189"/>
  <c r="AU189"/>
  <c r="AV189"/>
  <c r="AW189"/>
  <c r="AX189"/>
  <c r="C190"/>
  <c r="D190"/>
  <c r="E190"/>
  <c r="F190"/>
  <c r="G190"/>
  <c r="H190"/>
  <c r="I190"/>
  <c r="J190"/>
  <c r="K190"/>
  <c r="L190"/>
  <c r="M190"/>
  <c r="N190"/>
  <c r="O190"/>
  <c r="P190"/>
  <c r="Q190"/>
  <c r="R190"/>
  <c r="S190"/>
  <c r="T190"/>
  <c r="U190"/>
  <c r="V190"/>
  <c r="W190"/>
  <c r="X190"/>
  <c r="Y190"/>
  <c r="Z190"/>
  <c r="AA190"/>
  <c r="AB190"/>
  <c r="AC190"/>
  <c r="AD190"/>
  <c r="AE190"/>
  <c r="AF190"/>
  <c r="AG190"/>
  <c r="AH190"/>
  <c r="AI190"/>
  <c r="AJ190"/>
  <c r="AK190"/>
  <c r="AL190"/>
  <c r="AM190"/>
  <c r="AN190"/>
  <c r="AO190"/>
  <c r="AP190"/>
  <c r="AQ190"/>
  <c r="AR190"/>
  <c r="AS190"/>
  <c r="AT190"/>
  <c r="AU190"/>
  <c r="AV190"/>
  <c r="AW190"/>
  <c r="AX190"/>
  <c r="B165"/>
  <c r="B166"/>
  <c r="B167"/>
  <c r="B168"/>
  <c r="B169"/>
  <c r="B170"/>
  <c r="B171"/>
  <c r="B172"/>
  <c r="B173"/>
  <c r="B174"/>
  <c r="B175"/>
  <c r="B176"/>
  <c r="B177"/>
  <c r="B178"/>
  <c r="B179"/>
  <c r="B180"/>
  <c r="B181"/>
  <c r="B182"/>
  <c r="B183"/>
  <c r="B184"/>
  <c r="B185"/>
  <c r="B186"/>
  <c r="B187"/>
  <c r="B188"/>
  <c r="B189"/>
  <c r="B190"/>
  <c r="B164"/>
  <c r="C163"/>
  <c r="D163"/>
  <c r="E163"/>
  <c r="F163"/>
  <c r="G163"/>
  <c r="H163"/>
  <c r="I163"/>
  <c r="J163"/>
  <c r="K163"/>
  <c r="L163"/>
  <c r="M163"/>
  <c r="N163"/>
  <c r="O163"/>
  <c r="P163"/>
  <c r="Q163"/>
  <c r="R163"/>
  <c r="S163"/>
  <c r="T163"/>
  <c r="U163"/>
  <c r="V163"/>
  <c r="W163"/>
  <c r="X163"/>
  <c r="Y163"/>
  <c r="Z163"/>
  <c r="AA163"/>
  <c r="AB163"/>
  <c r="AC163"/>
  <c r="AD163"/>
  <c r="AE163"/>
  <c r="AF163"/>
  <c r="AG163"/>
  <c r="AH163"/>
  <c r="AI163"/>
  <c r="AJ163"/>
  <c r="AK163"/>
  <c r="AL163"/>
  <c r="AM163"/>
  <c r="AN163"/>
  <c r="AO163"/>
  <c r="AP163"/>
  <c r="AQ163"/>
  <c r="AR163"/>
  <c r="AS163"/>
  <c r="AT163"/>
  <c r="AU163"/>
  <c r="AV163"/>
  <c r="AW163"/>
  <c r="AX163"/>
  <c r="AY163"/>
  <c r="AZ163"/>
  <c r="BA163"/>
  <c r="BB163"/>
  <c r="A189"/>
  <c r="A190"/>
  <c r="A165"/>
  <c r="A166"/>
  <c r="A167"/>
  <c r="A168"/>
  <c r="A169"/>
  <c r="A170"/>
  <c r="A171"/>
  <c r="A172"/>
  <c r="A173"/>
  <c r="A174"/>
  <c r="A175"/>
  <c r="A176"/>
  <c r="A177"/>
  <c r="A178"/>
  <c r="A179"/>
  <c r="A180"/>
  <c r="A181"/>
  <c r="A182"/>
  <c r="A183"/>
  <c r="A184"/>
  <c r="A185"/>
  <c r="A186"/>
  <c r="A187"/>
  <c r="A188"/>
  <c r="B163"/>
  <c r="A164"/>
  <c r="AZ161"/>
  <c r="AZ160"/>
  <c r="AY160"/>
  <c r="C131"/>
  <c r="D131"/>
  <c r="E131"/>
  <c r="F131"/>
  <c r="G131"/>
  <c r="H131"/>
  <c r="I131"/>
  <c r="J131"/>
  <c r="K131"/>
  <c r="L131"/>
  <c r="M131"/>
  <c r="N131"/>
  <c r="O131"/>
  <c r="P131"/>
  <c r="Q131"/>
  <c r="R131"/>
  <c r="S131"/>
  <c r="T131"/>
  <c r="U131"/>
  <c r="V131"/>
  <c r="W131"/>
  <c r="X131"/>
  <c r="Y131"/>
  <c r="Z131"/>
  <c r="AA131"/>
  <c r="AB131"/>
  <c r="AC131"/>
  <c r="AD131"/>
  <c r="AE131"/>
  <c r="AF131"/>
  <c r="AG131"/>
  <c r="AH131"/>
  <c r="AI131"/>
  <c r="AJ131"/>
  <c r="AK131"/>
  <c r="AL131"/>
  <c r="AM131"/>
  <c r="AN131"/>
  <c r="AO131"/>
  <c r="AP131"/>
  <c r="AQ131"/>
  <c r="AR131"/>
  <c r="AS131"/>
  <c r="AT131"/>
  <c r="AU131"/>
  <c r="AV131"/>
  <c r="AW131"/>
  <c r="AX131"/>
  <c r="A134"/>
  <c r="A135"/>
  <c r="A136"/>
  <c r="A137"/>
  <c r="A138"/>
  <c r="A139"/>
  <c r="A140"/>
  <c r="A141"/>
  <c r="A142"/>
  <c r="A143"/>
  <c r="A144"/>
  <c r="A145"/>
  <c r="A146"/>
  <c r="A147"/>
  <c r="A148"/>
  <c r="A149"/>
  <c r="A150"/>
  <c r="A151"/>
  <c r="A152"/>
  <c r="A153"/>
  <c r="A154"/>
  <c r="A155"/>
  <c r="A156"/>
  <c r="A157"/>
  <c r="A158"/>
  <c r="A159"/>
  <c r="B131"/>
  <c r="A133"/>
  <c r="C191" i="15"/>
  <c r="D191"/>
  <c r="E191"/>
  <c r="F191"/>
  <c r="G191"/>
  <c r="H191"/>
  <c r="I191"/>
  <c r="J191"/>
  <c r="K191"/>
  <c r="L191"/>
  <c r="M191"/>
  <c r="N191"/>
  <c r="O191"/>
  <c r="P191"/>
  <c r="Q191"/>
  <c r="R191"/>
  <c r="S191"/>
  <c r="T191"/>
  <c r="U191"/>
  <c r="V191"/>
  <c r="W191"/>
  <c r="X191"/>
  <c r="Y191"/>
  <c r="Z191"/>
  <c r="AA191"/>
  <c r="AB191"/>
  <c r="AC191"/>
  <c r="AD191"/>
  <c r="AE191"/>
  <c r="AF191"/>
  <c r="AG191"/>
  <c r="AH191"/>
  <c r="AI191"/>
  <c r="AJ191"/>
  <c r="AK191"/>
  <c r="AL191"/>
  <c r="AM191"/>
  <c r="AN191"/>
  <c r="AO191"/>
  <c r="AP191"/>
  <c r="AQ191"/>
  <c r="AR191"/>
  <c r="AS191"/>
  <c r="AT191"/>
  <c r="AU191"/>
  <c r="AV191"/>
  <c r="AW191"/>
  <c r="AX191"/>
  <c r="AY191"/>
  <c r="AZ191"/>
  <c r="BA191"/>
  <c r="BB191"/>
  <c r="BC191"/>
  <c r="BD191"/>
  <c r="BE191"/>
  <c r="C192"/>
  <c r="D192"/>
  <c r="E192"/>
  <c r="F192"/>
  <c r="G192"/>
  <c r="H192"/>
  <c r="I192"/>
  <c r="J192"/>
  <c r="K192"/>
  <c r="L192"/>
  <c r="M192"/>
  <c r="N192"/>
  <c r="O192"/>
  <c r="P192"/>
  <c r="Q192"/>
  <c r="R192"/>
  <c r="S192"/>
  <c r="T192"/>
  <c r="U192"/>
  <c r="V192"/>
  <c r="W192"/>
  <c r="X192"/>
  <c r="Y192"/>
  <c r="Z192"/>
  <c r="AA192"/>
  <c r="AB192"/>
  <c r="AC192"/>
  <c r="AD192"/>
  <c r="AE192"/>
  <c r="AF192"/>
  <c r="AG192"/>
  <c r="AH192"/>
  <c r="AI192"/>
  <c r="AJ192"/>
  <c r="AK192"/>
  <c r="AL192"/>
  <c r="AM192"/>
  <c r="AN192"/>
  <c r="AO192"/>
  <c r="AP192"/>
  <c r="AQ192"/>
  <c r="AR192"/>
  <c r="AS192"/>
  <c r="AT192"/>
  <c r="AU192"/>
  <c r="AV192"/>
  <c r="AW192"/>
  <c r="AX192"/>
  <c r="AY192"/>
  <c r="AZ192"/>
  <c r="BA192"/>
  <c r="BB192"/>
  <c r="BC192"/>
  <c r="BD192"/>
  <c r="BE192"/>
  <c r="B192"/>
  <c r="B191"/>
  <c r="BG190"/>
  <c r="BF190"/>
  <c r="BF164"/>
  <c r="BG164"/>
  <c r="BH164"/>
  <c r="BI164"/>
  <c r="BF165"/>
  <c r="BG165"/>
  <c r="BH165"/>
  <c r="BI165"/>
  <c r="BF166"/>
  <c r="BG166"/>
  <c r="BH166"/>
  <c r="BI166"/>
  <c r="BF167"/>
  <c r="BG167"/>
  <c r="BH167"/>
  <c r="BI167"/>
  <c r="BF168"/>
  <c r="BG168"/>
  <c r="BH168"/>
  <c r="BI168"/>
  <c r="BF169"/>
  <c r="BG169"/>
  <c r="BH169"/>
  <c r="BI169"/>
  <c r="BF170"/>
  <c r="BG170"/>
  <c r="BH170"/>
  <c r="BI170"/>
  <c r="BF171"/>
  <c r="BG171"/>
  <c r="BH171"/>
  <c r="BI171"/>
  <c r="BF172"/>
  <c r="BG172"/>
  <c r="BH172"/>
  <c r="BI172"/>
  <c r="BF173"/>
  <c r="BG173"/>
  <c r="BH173"/>
  <c r="BI173"/>
  <c r="BF174"/>
  <c r="BG174"/>
  <c r="BH174"/>
  <c r="BI174"/>
  <c r="BF175"/>
  <c r="BG175"/>
  <c r="BH175"/>
  <c r="BI175"/>
  <c r="BF176"/>
  <c r="BG176"/>
  <c r="BH176"/>
  <c r="BI176"/>
  <c r="BF177"/>
  <c r="BG177"/>
  <c r="BH177"/>
  <c r="BI177"/>
  <c r="BF178"/>
  <c r="BG178"/>
  <c r="BH178"/>
  <c r="BI178"/>
  <c r="BF179"/>
  <c r="BG179"/>
  <c r="BH179"/>
  <c r="BI179"/>
  <c r="BF180"/>
  <c r="BG180"/>
  <c r="BH180"/>
  <c r="BI180"/>
  <c r="BF181"/>
  <c r="BG181"/>
  <c r="BH181"/>
  <c r="BI181"/>
  <c r="BF182"/>
  <c r="BG182"/>
  <c r="BH182"/>
  <c r="BI182"/>
  <c r="BF183"/>
  <c r="BG183"/>
  <c r="BH183"/>
  <c r="BI183"/>
  <c r="BF184"/>
  <c r="BG184"/>
  <c r="BH184"/>
  <c r="BI184"/>
  <c r="BF185"/>
  <c r="BG185"/>
  <c r="BH185"/>
  <c r="BI185"/>
  <c r="BF186"/>
  <c r="BG186"/>
  <c r="BH186"/>
  <c r="BI186"/>
  <c r="BF187"/>
  <c r="BG187"/>
  <c r="BH187"/>
  <c r="BI187"/>
  <c r="BF188"/>
  <c r="BG188"/>
  <c r="BH188"/>
  <c r="BI188"/>
  <c r="BF189"/>
  <c r="BG189"/>
  <c r="BH189"/>
  <c r="BI189"/>
  <c r="BI163"/>
  <c r="BH163"/>
  <c r="BG163"/>
  <c r="BF163"/>
  <c r="C163"/>
  <c r="D163"/>
  <c r="E163"/>
  <c r="F163"/>
  <c r="G163"/>
  <c r="H163"/>
  <c r="I163"/>
  <c r="J163"/>
  <c r="K163"/>
  <c r="L163"/>
  <c r="M163"/>
  <c r="N163"/>
  <c r="O163"/>
  <c r="P163"/>
  <c r="Q163"/>
  <c r="R163"/>
  <c r="S163"/>
  <c r="T163"/>
  <c r="U163"/>
  <c r="V163"/>
  <c r="W163"/>
  <c r="X163"/>
  <c r="Y163"/>
  <c r="Z163"/>
  <c r="AA163"/>
  <c r="AB163"/>
  <c r="AC163"/>
  <c r="AD163"/>
  <c r="AE163"/>
  <c r="AF163"/>
  <c r="AG163"/>
  <c r="AH163"/>
  <c r="AI163"/>
  <c r="AJ163"/>
  <c r="AK163"/>
  <c r="AL163"/>
  <c r="AM163"/>
  <c r="AN163"/>
  <c r="AO163"/>
  <c r="AP163"/>
  <c r="AQ163"/>
  <c r="AR163"/>
  <c r="AS163"/>
  <c r="AT163"/>
  <c r="AU163"/>
  <c r="AV163"/>
  <c r="AW163"/>
  <c r="AX163"/>
  <c r="AY163"/>
  <c r="AZ163"/>
  <c r="BA163"/>
  <c r="BB163"/>
  <c r="BC163"/>
  <c r="BD163"/>
  <c r="BE163"/>
  <c r="C164"/>
  <c r="D164"/>
  <c r="E164"/>
  <c r="F164"/>
  <c r="G164"/>
  <c r="H164"/>
  <c r="I164"/>
  <c r="J164"/>
  <c r="K164"/>
  <c r="L164"/>
  <c r="M164"/>
  <c r="N164"/>
  <c r="O164"/>
  <c r="P164"/>
  <c r="Q164"/>
  <c r="R164"/>
  <c r="S164"/>
  <c r="T164"/>
  <c r="U164"/>
  <c r="V164"/>
  <c r="W164"/>
  <c r="X164"/>
  <c r="Y164"/>
  <c r="Z164"/>
  <c r="AA164"/>
  <c r="AB164"/>
  <c r="AC164"/>
  <c r="AD164"/>
  <c r="AE164"/>
  <c r="AF164"/>
  <c r="AG164"/>
  <c r="AH164"/>
  <c r="AI164"/>
  <c r="AJ164"/>
  <c r="AK164"/>
  <c r="AL164"/>
  <c r="AM164"/>
  <c r="AN164"/>
  <c r="AO164"/>
  <c r="AP164"/>
  <c r="AQ164"/>
  <c r="AR164"/>
  <c r="AS164"/>
  <c r="AT164"/>
  <c r="AU164"/>
  <c r="AV164"/>
  <c r="AW164"/>
  <c r="AX164"/>
  <c r="AY164"/>
  <c r="AZ164"/>
  <c r="BA164"/>
  <c r="BB164"/>
  <c r="BC164"/>
  <c r="BD164"/>
  <c r="BE164"/>
  <c r="C165"/>
  <c r="D165"/>
  <c r="E165"/>
  <c r="F165"/>
  <c r="G165"/>
  <c r="H165"/>
  <c r="I165"/>
  <c r="J165"/>
  <c r="K165"/>
  <c r="L165"/>
  <c r="M165"/>
  <c r="N165"/>
  <c r="O165"/>
  <c r="P165"/>
  <c r="Q165"/>
  <c r="R165"/>
  <c r="S165"/>
  <c r="T165"/>
  <c r="U165"/>
  <c r="V165"/>
  <c r="W165"/>
  <c r="X165"/>
  <c r="Y165"/>
  <c r="Z165"/>
  <c r="AA165"/>
  <c r="AB165"/>
  <c r="AC165"/>
  <c r="AD165"/>
  <c r="AE165"/>
  <c r="AF165"/>
  <c r="AG165"/>
  <c r="AH165"/>
  <c r="AI165"/>
  <c r="AJ165"/>
  <c r="AK165"/>
  <c r="AL165"/>
  <c r="AM165"/>
  <c r="AN165"/>
  <c r="AO165"/>
  <c r="AP165"/>
  <c r="AQ165"/>
  <c r="AR165"/>
  <c r="AS165"/>
  <c r="AT165"/>
  <c r="AU165"/>
  <c r="AV165"/>
  <c r="AW165"/>
  <c r="AX165"/>
  <c r="AY165"/>
  <c r="AZ165"/>
  <c r="BA165"/>
  <c r="BB165"/>
  <c r="BC165"/>
  <c r="BD165"/>
  <c r="BE165"/>
  <c r="C166"/>
  <c r="D166"/>
  <c r="E166"/>
  <c r="F166"/>
  <c r="G166"/>
  <c r="H166"/>
  <c r="I166"/>
  <c r="J166"/>
  <c r="K166"/>
  <c r="L166"/>
  <c r="M166"/>
  <c r="N166"/>
  <c r="O166"/>
  <c r="P166"/>
  <c r="Q166"/>
  <c r="R166"/>
  <c r="S166"/>
  <c r="T166"/>
  <c r="U166"/>
  <c r="V166"/>
  <c r="W166"/>
  <c r="X166"/>
  <c r="Y166"/>
  <c r="Z166"/>
  <c r="AA166"/>
  <c r="AB166"/>
  <c r="AC166"/>
  <c r="AD166"/>
  <c r="AE166"/>
  <c r="AF166"/>
  <c r="AG166"/>
  <c r="AH166"/>
  <c r="AI166"/>
  <c r="AJ166"/>
  <c r="AK166"/>
  <c r="AL166"/>
  <c r="AM166"/>
  <c r="AN166"/>
  <c r="AO166"/>
  <c r="AP166"/>
  <c r="AQ166"/>
  <c r="AR166"/>
  <c r="AS166"/>
  <c r="AT166"/>
  <c r="AU166"/>
  <c r="AV166"/>
  <c r="AW166"/>
  <c r="AX166"/>
  <c r="AY166"/>
  <c r="AZ166"/>
  <c r="BA166"/>
  <c r="BB166"/>
  <c r="BC166"/>
  <c r="BD166"/>
  <c r="BE166"/>
  <c r="C167"/>
  <c r="D167"/>
  <c r="E167"/>
  <c r="F167"/>
  <c r="G167"/>
  <c r="H167"/>
  <c r="I167"/>
  <c r="J167"/>
  <c r="K167"/>
  <c r="L167"/>
  <c r="M167"/>
  <c r="N167"/>
  <c r="O167"/>
  <c r="P167"/>
  <c r="Q167"/>
  <c r="R167"/>
  <c r="S167"/>
  <c r="T167"/>
  <c r="U167"/>
  <c r="V167"/>
  <c r="W167"/>
  <c r="X167"/>
  <c r="Y167"/>
  <c r="Z167"/>
  <c r="AA167"/>
  <c r="AB167"/>
  <c r="AC167"/>
  <c r="AD167"/>
  <c r="AE167"/>
  <c r="AF167"/>
  <c r="AG167"/>
  <c r="AH167"/>
  <c r="AI167"/>
  <c r="AJ167"/>
  <c r="AK167"/>
  <c r="AL167"/>
  <c r="AM167"/>
  <c r="AN167"/>
  <c r="AO167"/>
  <c r="AP167"/>
  <c r="AQ167"/>
  <c r="AR167"/>
  <c r="AS167"/>
  <c r="AT167"/>
  <c r="AU167"/>
  <c r="AV167"/>
  <c r="AW167"/>
  <c r="AX167"/>
  <c r="AY167"/>
  <c r="AZ167"/>
  <c r="BA167"/>
  <c r="BB167"/>
  <c r="BC167"/>
  <c r="BD167"/>
  <c r="BE167"/>
  <c r="C168"/>
  <c r="D168"/>
  <c r="E168"/>
  <c r="F168"/>
  <c r="G168"/>
  <c r="H168"/>
  <c r="I168"/>
  <c r="J168"/>
  <c r="K168"/>
  <c r="L168"/>
  <c r="M168"/>
  <c r="N168"/>
  <c r="O168"/>
  <c r="P168"/>
  <c r="Q168"/>
  <c r="R168"/>
  <c r="S168"/>
  <c r="T168"/>
  <c r="U168"/>
  <c r="V168"/>
  <c r="W168"/>
  <c r="X168"/>
  <c r="Y168"/>
  <c r="Z168"/>
  <c r="AA168"/>
  <c r="AB168"/>
  <c r="AC168"/>
  <c r="AD168"/>
  <c r="AE168"/>
  <c r="AF168"/>
  <c r="AG168"/>
  <c r="AH168"/>
  <c r="AI168"/>
  <c r="AJ168"/>
  <c r="AK168"/>
  <c r="AL168"/>
  <c r="AM168"/>
  <c r="AN168"/>
  <c r="AO168"/>
  <c r="AP168"/>
  <c r="AQ168"/>
  <c r="AR168"/>
  <c r="AS168"/>
  <c r="AT168"/>
  <c r="AU168"/>
  <c r="AV168"/>
  <c r="AW168"/>
  <c r="AX168"/>
  <c r="AY168"/>
  <c r="AZ168"/>
  <c r="BA168"/>
  <c r="BB168"/>
  <c r="BC168"/>
  <c r="BD168"/>
  <c r="BE168"/>
  <c r="C169"/>
  <c r="D169"/>
  <c r="E169"/>
  <c r="F169"/>
  <c r="G169"/>
  <c r="H169"/>
  <c r="I169"/>
  <c r="J169"/>
  <c r="K169"/>
  <c r="L169"/>
  <c r="M169"/>
  <c r="N169"/>
  <c r="O169"/>
  <c r="P169"/>
  <c r="Q169"/>
  <c r="R169"/>
  <c r="S169"/>
  <c r="T169"/>
  <c r="U169"/>
  <c r="V169"/>
  <c r="W169"/>
  <c r="X169"/>
  <c r="Y169"/>
  <c r="Z169"/>
  <c r="AA169"/>
  <c r="AB169"/>
  <c r="AC169"/>
  <c r="AD169"/>
  <c r="AE169"/>
  <c r="AF169"/>
  <c r="AG169"/>
  <c r="AH169"/>
  <c r="AI169"/>
  <c r="AJ169"/>
  <c r="AK169"/>
  <c r="AL169"/>
  <c r="AM169"/>
  <c r="AN169"/>
  <c r="AO169"/>
  <c r="AP169"/>
  <c r="AQ169"/>
  <c r="AR169"/>
  <c r="AS169"/>
  <c r="AT169"/>
  <c r="AU169"/>
  <c r="AV169"/>
  <c r="AW169"/>
  <c r="AX169"/>
  <c r="AY169"/>
  <c r="AZ169"/>
  <c r="BA169"/>
  <c r="BB169"/>
  <c r="BC169"/>
  <c r="BD169"/>
  <c r="BE169"/>
  <c r="C170"/>
  <c r="D170"/>
  <c r="E170"/>
  <c r="F170"/>
  <c r="G170"/>
  <c r="H170"/>
  <c r="I170"/>
  <c r="J170"/>
  <c r="K170"/>
  <c r="L170"/>
  <c r="M170"/>
  <c r="N170"/>
  <c r="O170"/>
  <c r="P170"/>
  <c r="Q170"/>
  <c r="R170"/>
  <c r="S170"/>
  <c r="T170"/>
  <c r="U170"/>
  <c r="V170"/>
  <c r="W170"/>
  <c r="X170"/>
  <c r="Y170"/>
  <c r="Z170"/>
  <c r="AA170"/>
  <c r="AB170"/>
  <c r="AC170"/>
  <c r="AD170"/>
  <c r="AE170"/>
  <c r="AF170"/>
  <c r="AG170"/>
  <c r="AH170"/>
  <c r="AI170"/>
  <c r="AJ170"/>
  <c r="AK170"/>
  <c r="AL170"/>
  <c r="AM170"/>
  <c r="AN170"/>
  <c r="AO170"/>
  <c r="AP170"/>
  <c r="AQ170"/>
  <c r="AR170"/>
  <c r="AS170"/>
  <c r="AT170"/>
  <c r="AU170"/>
  <c r="AV170"/>
  <c r="AW170"/>
  <c r="AX170"/>
  <c r="AY170"/>
  <c r="AZ170"/>
  <c r="BA170"/>
  <c r="BB170"/>
  <c r="BC170"/>
  <c r="BD170"/>
  <c r="BE170"/>
  <c r="C171"/>
  <c r="D171"/>
  <c r="E171"/>
  <c r="F171"/>
  <c r="G171"/>
  <c r="H171"/>
  <c r="I171"/>
  <c r="J171"/>
  <c r="K171"/>
  <c r="L171"/>
  <c r="M171"/>
  <c r="N171"/>
  <c r="O171"/>
  <c r="P171"/>
  <c r="Q171"/>
  <c r="R171"/>
  <c r="S171"/>
  <c r="T171"/>
  <c r="U171"/>
  <c r="V171"/>
  <c r="W171"/>
  <c r="X171"/>
  <c r="Y171"/>
  <c r="Z171"/>
  <c r="AA171"/>
  <c r="AB171"/>
  <c r="AC171"/>
  <c r="AD171"/>
  <c r="AE171"/>
  <c r="AF171"/>
  <c r="AG171"/>
  <c r="AH171"/>
  <c r="AI171"/>
  <c r="AJ171"/>
  <c r="AK171"/>
  <c r="AL171"/>
  <c r="AM171"/>
  <c r="AN171"/>
  <c r="AO171"/>
  <c r="AP171"/>
  <c r="AQ171"/>
  <c r="AR171"/>
  <c r="AS171"/>
  <c r="AT171"/>
  <c r="AU171"/>
  <c r="AV171"/>
  <c r="AW171"/>
  <c r="AX171"/>
  <c r="AY171"/>
  <c r="AZ171"/>
  <c r="BA171"/>
  <c r="BB171"/>
  <c r="BC171"/>
  <c r="BD171"/>
  <c r="BE171"/>
  <c r="C172"/>
  <c r="D172"/>
  <c r="E172"/>
  <c r="F172"/>
  <c r="G172"/>
  <c r="H172"/>
  <c r="I172"/>
  <c r="J172"/>
  <c r="K172"/>
  <c r="L172"/>
  <c r="M172"/>
  <c r="N172"/>
  <c r="O172"/>
  <c r="P172"/>
  <c r="Q172"/>
  <c r="R172"/>
  <c r="S172"/>
  <c r="T172"/>
  <c r="U172"/>
  <c r="V172"/>
  <c r="W172"/>
  <c r="X172"/>
  <c r="Y172"/>
  <c r="Z172"/>
  <c r="AA172"/>
  <c r="AB172"/>
  <c r="AC172"/>
  <c r="AD172"/>
  <c r="AE172"/>
  <c r="AF172"/>
  <c r="AG172"/>
  <c r="AH172"/>
  <c r="AI172"/>
  <c r="AJ172"/>
  <c r="AK172"/>
  <c r="AL172"/>
  <c r="AM172"/>
  <c r="AN172"/>
  <c r="AO172"/>
  <c r="AP172"/>
  <c r="AQ172"/>
  <c r="AR172"/>
  <c r="AS172"/>
  <c r="AT172"/>
  <c r="AU172"/>
  <c r="AV172"/>
  <c r="AW172"/>
  <c r="AX172"/>
  <c r="AY172"/>
  <c r="AZ172"/>
  <c r="BA172"/>
  <c r="BB172"/>
  <c r="BC172"/>
  <c r="BD172"/>
  <c r="BE172"/>
  <c r="C173"/>
  <c r="D173"/>
  <c r="E173"/>
  <c r="F173"/>
  <c r="G173"/>
  <c r="H173"/>
  <c r="I173"/>
  <c r="J173"/>
  <c r="K173"/>
  <c r="L173"/>
  <c r="M173"/>
  <c r="N173"/>
  <c r="O173"/>
  <c r="P173"/>
  <c r="Q173"/>
  <c r="R173"/>
  <c r="S173"/>
  <c r="T173"/>
  <c r="U173"/>
  <c r="V173"/>
  <c r="W173"/>
  <c r="X173"/>
  <c r="Y173"/>
  <c r="Z173"/>
  <c r="AA173"/>
  <c r="AB173"/>
  <c r="AC173"/>
  <c r="AD173"/>
  <c r="AE173"/>
  <c r="AF173"/>
  <c r="AG173"/>
  <c r="AH173"/>
  <c r="AI173"/>
  <c r="AJ173"/>
  <c r="AK173"/>
  <c r="AL173"/>
  <c r="AM173"/>
  <c r="AN173"/>
  <c r="AO173"/>
  <c r="AP173"/>
  <c r="AQ173"/>
  <c r="AR173"/>
  <c r="AS173"/>
  <c r="AT173"/>
  <c r="AU173"/>
  <c r="AV173"/>
  <c r="AW173"/>
  <c r="AX173"/>
  <c r="AY173"/>
  <c r="AZ173"/>
  <c r="BA173"/>
  <c r="BB173"/>
  <c r="BC173"/>
  <c r="BD173"/>
  <c r="BE173"/>
  <c r="C174"/>
  <c r="D174"/>
  <c r="E174"/>
  <c r="F174"/>
  <c r="G174"/>
  <c r="H174"/>
  <c r="I174"/>
  <c r="J174"/>
  <c r="K174"/>
  <c r="L174"/>
  <c r="M174"/>
  <c r="N174"/>
  <c r="O174"/>
  <c r="P174"/>
  <c r="Q174"/>
  <c r="R174"/>
  <c r="S174"/>
  <c r="T174"/>
  <c r="U174"/>
  <c r="V174"/>
  <c r="W174"/>
  <c r="X174"/>
  <c r="Y174"/>
  <c r="Z174"/>
  <c r="AA174"/>
  <c r="AB174"/>
  <c r="AC174"/>
  <c r="AD174"/>
  <c r="AE174"/>
  <c r="AF174"/>
  <c r="AG174"/>
  <c r="AH174"/>
  <c r="AI174"/>
  <c r="AJ174"/>
  <c r="AK174"/>
  <c r="AL174"/>
  <c r="AM174"/>
  <c r="AN174"/>
  <c r="AO174"/>
  <c r="AP174"/>
  <c r="AQ174"/>
  <c r="AR174"/>
  <c r="AS174"/>
  <c r="AT174"/>
  <c r="AU174"/>
  <c r="AV174"/>
  <c r="AW174"/>
  <c r="AX174"/>
  <c r="AY174"/>
  <c r="AZ174"/>
  <c r="BA174"/>
  <c r="BB174"/>
  <c r="BC174"/>
  <c r="BD174"/>
  <c r="BE174"/>
  <c r="C175"/>
  <c r="D175"/>
  <c r="E175"/>
  <c r="F175"/>
  <c r="G175"/>
  <c r="H175"/>
  <c r="I175"/>
  <c r="J175"/>
  <c r="K175"/>
  <c r="L175"/>
  <c r="M175"/>
  <c r="N175"/>
  <c r="O175"/>
  <c r="P175"/>
  <c r="Q175"/>
  <c r="R175"/>
  <c r="S175"/>
  <c r="T175"/>
  <c r="U175"/>
  <c r="V175"/>
  <c r="W175"/>
  <c r="X175"/>
  <c r="Y175"/>
  <c r="Z175"/>
  <c r="AA175"/>
  <c r="AB175"/>
  <c r="AC175"/>
  <c r="AD175"/>
  <c r="AE175"/>
  <c r="AF175"/>
  <c r="AG175"/>
  <c r="AH175"/>
  <c r="AI175"/>
  <c r="AJ175"/>
  <c r="AK175"/>
  <c r="AL175"/>
  <c r="AM175"/>
  <c r="AN175"/>
  <c r="AO175"/>
  <c r="AP175"/>
  <c r="AQ175"/>
  <c r="AR175"/>
  <c r="AS175"/>
  <c r="AT175"/>
  <c r="AU175"/>
  <c r="AV175"/>
  <c r="AW175"/>
  <c r="AX175"/>
  <c r="AY175"/>
  <c r="AZ175"/>
  <c r="BA175"/>
  <c r="BB175"/>
  <c r="BC175"/>
  <c r="BD175"/>
  <c r="BE175"/>
  <c r="C176"/>
  <c r="D176"/>
  <c r="E176"/>
  <c r="F176"/>
  <c r="G176"/>
  <c r="H176"/>
  <c r="I176"/>
  <c r="J176"/>
  <c r="K176"/>
  <c r="L176"/>
  <c r="M176"/>
  <c r="N176"/>
  <c r="O176"/>
  <c r="P176"/>
  <c r="Q176"/>
  <c r="R176"/>
  <c r="S176"/>
  <c r="T176"/>
  <c r="U176"/>
  <c r="V176"/>
  <c r="W176"/>
  <c r="X176"/>
  <c r="Y176"/>
  <c r="Z176"/>
  <c r="AA176"/>
  <c r="AB176"/>
  <c r="AC176"/>
  <c r="AD176"/>
  <c r="AE176"/>
  <c r="AF176"/>
  <c r="AG176"/>
  <c r="AH176"/>
  <c r="AI176"/>
  <c r="AJ176"/>
  <c r="AK176"/>
  <c r="AL176"/>
  <c r="AM176"/>
  <c r="AN176"/>
  <c r="AO176"/>
  <c r="AP176"/>
  <c r="AQ176"/>
  <c r="AR176"/>
  <c r="AS176"/>
  <c r="AT176"/>
  <c r="AU176"/>
  <c r="AV176"/>
  <c r="AW176"/>
  <c r="AX176"/>
  <c r="AY176"/>
  <c r="AZ176"/>
  <c r="BA176"/>
  <c r="BB176"/>
  <c r="BC176"/>
  <c r="BD176"/>
  <c r="BE176"/>
  <c r="C177"/>
  <c r="D177"/>
  <c r="E177"/>
  <c r="F177"/>
  <c r="G177"/>
  <c r="H177"/>
  <c r="I177"/>
  <c r="J177"/>
  <c r="K177"/>
  <c r="L177"/>
  <c r="M177"/>
  <c r="N177"/>
  <c r="O177"/>
  <c r="P177"/>
  <c r="Q177"/>
  <c r="R177"/>
  <c r="S177"/>
  <c r="T177"/>
  <c r="U177"/>
  <c r="V177"/>
  <c r="W177"/>
  <c r="X177"/>
  <c r="Y177"/>
  <c r="Z177"/>
  <c r="AA177"/>
  <c r="AB177"/>
  <c r="AC177"/>
  <c r="AD177"/>
  <c r="AE177"/>
  <c r="AF177"/>
  <c r="AG177"/>
  <c r="AH177"/>
  <c r="AI177"/>
  <c r="AJ177"/>
  <c r="AK177"/>
  <c r="AL177"/>
  <c r="AM177"/>
  <c r="AN177"/>
  <c r="AO177"/>
  <c r="AP177"/>
  <c r="AQ177"/>
  <c r="AR177"/>
  <c r="AS177"/>
  <c r="AT177"/>
  <c r="AU177"/>
  <c r="AV177"/>
  <c r="AW177"/>
  <c r="AX177"/>
  <c r="AY177"/>
  <c r="AZ177"/>
  <c r="BA177"/>
  <c r="BB177"/>
  <c r="BC177"/>
  <c r="BD177"/>
  <c r="BE177"/>
  <c r="C178"/>
  <c r="D178"/>
  <c r="E178"/>
  <c r="F178"/>
  <c r="G178"/>
  <c r="H178"/>
  <c r="I178"/>
  <c r="J178"/>
  <c r="K178"/>
  <c r="L178"/>
  <c r="M178"/>
  <c r="N178"/>
  <c r="O178"/>
  <c r="P178"/>
  <c r="Q178"/>
  <c r="R178"/>
  <c r="S178"/>
  <c r="T178"/>
  <c r="U178"/>
  <c r="V178"/>
  <c r="W178"/>
  <c r="X178"/>
  <c r="Y178"/>
  <c r="Z178"/>
  <c r="AA178"/>
  <c r="AB178"/>
  <c r="AC178"/>
  <c r="AD178"/>
  <c r="AE178"/>
  <c r="AF178"/>
  <c r="AG178"/>
  <c r="AH178"/>
  <c r="AI178"/>
  <c r="AJ178"/>
  <c r="AK178"/>
  <c r="AL178"/>
  <c r="AM178"/>
  <c r="AN178"/>
  <c r="AO178"/>
  <c r="AP178"/>
  <c r="AQ178"/>
  <c r="AR178"/>
  <c r="AS178"/>
  <c r="AT178"/>
  <c r="AU178"/>
  <c r="AV178"/>
  <c r="AW178"/>
  <c r="AX178"/>
  <c r="AY178"/>
  <c r="AZ178"/>
  <c r="BA178"/>
  <c r="BB178"/>
  <c r="BC178"/>
  <c r="BD178"/>
  <c r="BE178"/>
  <c r="C179"/>
  <c r="D179"/>
  <c r="E179"/>
  <c r="F179"/>
  <c r="G179"/>
  <c r="H179"/>
  <c r="I179"/>
  <c r="J179"/>
  <c r="K179"/>
  <c r="L179"/>
  <c r="M179"/>
  <c r="N179"/>
  <c r="O179"/>
  <c r="P179"/>
  <c r="Q179"/>
  <c r="R179"/>
  <c r="S179"/>
  <c r="T179"/>
  <c r="U179"/>
  <c r="V179"/>
  <c r="W179"/>
  <c r="X179"/>
  <c r="Y179"/>
  <c r="Z179"/>
  <c r="AA179"/>
  <c r="AB179"/>
  <c r="AC179"/>
  <c r="AD179"/>
  <c r="AE179"/>
  <c r="AF179"/>
  <c r="AG179"/>
  <c r="AH179"/>
  <c r="AI179"/>
  <c r="AJ179"/>
  <c r="AK179"/>
  <c r="AL179"/>
  <c r="AM179"/>
  <c r="AN179"/>
  <c r="AO179"/>
  <c r="AP179"/>
  <c r="AQ179"/>
  <c r="AR179"/>
  <c r="AS179"/>
  <c r="AT179"/>
  <c r="AU179"/>
  <c r="AV179"/>
  <c r="AW179"/>
  <c r="AX179"/>
  <c r="AY179"/>
  <c r="AZ179"/>
  <c r="BA179"/>
  <c r="BB179"/>
  <c r="BC179"/>
  <c r="BD179"/>
  <c r="BE179"/>
  <c r="C180"/>
  <c r="D180"/>
  <c r="E180"/>
  <c r="F180"/>
  <c r="G180"/>
  <c r="H180"/>
  <c r="I180"/>
  <c r="J180"/>
  <c r="K180"/>
  <c r="L180"/>
  <c r="M180"/>
  <c r="N180"/>
  <c r="O180"/>
  <c r="P180"/>
  <c r="Q180"/>
  <c r="R180"/>
  <c r="S180"/>
  <c r="T180"/>
  <c r="U180"/>
  <c r="V180"/>
  <c r="W180"/>
  <c r="X180"/>
  <c r="Y180"/>
  <c r="Z180"/>
  <c r="AA180"/>
  <c r="AB180"/>
  <c r="AC180"/>
  <c r="AD180"/>
  <c r="AE180"/>
  <c r="AF180"/>
  <c r="AG180"/>
  <c r="AH180"/>
  <c r="AI180"/>
  <c r="AJ180"/>
  <c r="AK180"/>
  <c r="AL180"/>
  <c r="AM180"/>
  <c r="AN180"/>
  <c r="AO180"/>
  <c r="AP180"/>
  <c r="AQ180"/>
  <c r="AR180"/>
  <c r="AS180"/>
  <c r="AT180"/>
  <c r="AU180"/>
  <c r="AV180"/>
  <c r="AW180"/>
  <c r="AX180"/>
  <c r="AY180"/>
  <c r="AZ180"/>
  <c r="BA180"/>
  <c r="BB180"/>
  <c r="BC180"/>
  <c r="BD180"/>
  <c r="BE180"/>
  <c r="C181"/>
  <c r="D181"/>
  <c r="E181"/>
  <c r="F181"/>
  <c r="G181"/>
  <c r="H181"/>
  <c r="I181"/>
  <c r="J181"/>
  <c r="K181"/>
  <c r="L181"/>
  <c r="M181"/>
  <c r="N181"/>
  <c r="O181"/>
  <c r="P181"/>
  <c r="Q181"/>
  <c r="R181"/>
  <c r="S181"/>
  <c r="T181"/>
  <c r="U181"/>
  <c r="V181"/>
  <c r="W181"/>
  <c r="X181"/>
  <c r="Y181"/>
  <c r="Z181"/>
  <c r="AA181"/>
  <c r="AB181"/>
  <c r="AC181"/>
  <c r="AD181"/>
  <c r="AE181"/>
  <c r="AF181"/>
  <c r="AG181"/>
  <c r="AH181"/>
  <c r="AI181"/>
  <c r="AJ181"/>
  <c r="AK181"/>
  <c r="AL181"/>
  <c r="AM181"/>
  <c r="AN181"/>
  <c r="AO181"/>
  <c r="AP181"/>
  <c r="AQ181"/>
  <c r="AR181"/>
  <c r="AS181"/>
  <c r="AT181"/>
  <c r="AU181"/>
  <c r="AV181"/>
  <c r="AW181"/>
  <c r="AX181"/>
  <c r="AY181"/>
  <c r="AZ181"/>
  <c r="BA181"/>
  <c r="BB181"/>
  <c r="BC181"/>
  <c r="BD181"/>
  <c r="BE181"/>
  <c r="C182"/>
  <c r="D182"/>
  <c r="E182"/>
  <c r="F182"/>
  <c r="G182"/>
  <c r="H182"/>
  <c r="I182"/>
  <c r="J182"/>
  <c r="K182"/>
  <c r="L182"/>
  <c r="M182"/>
  <c r="N182"/>
  <c r="O182"/>
  <c r="P182"/>
  <c r="Q182"/>
  <c r="R182"/>
  <c r="S182"/>
  <c r="T182"/>
  <c r="U182"/>
  <c r="V182"/>
  <c r="W182"/>
  <c r="X182"/>
  <c r="Y182"/>
  <c r="Z182"/>
  <c r="AA182"/>
  <c r="AB182"/>
  <c r="AC182"/>
  <c r="AD182"/>
  <c r="AE182"/>
  <c r="AF182"/>
  <c r="AG182"/>
  <c r="AH182"/>
  <c r="AI182"/>
  <c r="AJ182"/>
  <c r="AK182"/>
  <c r="AL182"/>
  <c r="AM182"/>
  <c r="AN182"/>
  <c r="AO182"/>
  <c r="AP182"/>
  <c r="AQ182"/>
  <c r="AR182"/>
  <c r="AS182"/>
  <c r="AT182"/>
  <c r="AU182"/>
  <c r="AV182"/>
  <c r="AW182"/>
  <c r="AX182"/>
  <c r="AY182"/>
  <c r="AZ182"/>
  <c r="BA182"/>
  <c r="BB182"/>
  <c r="BC182"/>
  <c r="BD182"/>
  <c r="BE182"/>
  <c r="C183"/>
  <c r="D183"/>
  <c r="E183"/>
  <c r="F183"/>
  <c r="G183"/>
  <c r="H183"/>
  <c r="I183"/>
  <c r="J183"/>
  <c r="K183"/>
  <c r="L183"/>
  <c r="M183"/>
  <c r="N183"/>
  <c r="O183"/>
  <c r="P183"/>
  <c r="Q183"/>
  <c r="R183"/>
  <c r="S183"/>
  <c r="T183"/>
  <c r="U183"/>
  <c r="V183"/>
  <c r="W183"/>
  <c r="X183"/>
  <c r="Y183"/>
  <c r="Z183"/>
  <c r="AA183"/>
  <c r="AB183"/>
  <c r="AC183"/>
  <c r="AD183"/>
  <c r="AE183"/>
  <c r="AF183"/>
  <c r="AG183"/>
  <c r="AH183"/>
  <c r="AI183"/>
  <c r="AJ183"/>
  <c r="AK183"/>
  <c r="AL183"/>
  <c r="AM183"/>
  <c r="AN183"/>
  <c r="AO183"/>
  <c r="AP183"/>
  <c r="AQ183"/>
  <c r="AR183"/>
  <c r="AS183"/>
  <c r="AT183"/>
  <c r="AU183"/>
  <c r="AV183"/>
  <c r="AW183"/>
  <c r="AX183"/>
  <c r="AY183"/>
  <c r="AZ183"/>
  <c r="BA183"/>
  <c r="BB183"/>
  <c r="BC183"/>
  <c r="BD183"/>
  <c r="BE183"/>
  <c r="C184"/>
  <c r="D184"/>
  <c r="E184"/>
  <c r="F184"/>
  <c r="G184"/>
  <c r="H184"/>
  <c r="I184"/>
  <c r="J184"/>
  <c r="K184"/>
  <c r="L184"/>
  <c r="M184"/>
  <c r="N184"/>
  <c r="O184"/>
  <c r="P184"/>
  <c r="Q184"/>
  <c r="R184"/>
  <c r="S184"/>
  <c r="T184"/>
  <c r="U184"/>
  <c r="V184"/>
  <c r="W184"/>
  <c r="X184"/>
  <c r="Y184"/>
  <c r="Z184"/>
  <c r="AA184"/>
  <c r="AB184"/>
  <c r="AC184"/>
  <c r="AD184"/>
  <c r="AE184"/>
  <c r="AF184"/>
  <c r="AG184"/>
  <c r="AH184"/>
  <c r="AI184"/>
  <c r="AJ184"/>
  <c r="AK184"/>
  <c r="AL184"/>
  <c r="AM184"/>
  <c r="AN184"/>
  <c r="AO184"/>
  <c r="AP184"/>
  <c r="AQ184"/>
  <c r="AR184"/>
  <c r="AS184"/>
  <c r="AT184"/>
  <c r="AU184"/>
  <c r="AV184"/>
  <c r="AW184"/>
  <c r="AX184"/>
  <c r="AY184"/>
  <c r="AZ184"/>
  <c r="BA184"/>
  <c r="BB184"/>
  <c r="BC184"/>
  <c r="BD184"/>
  <c r="BE184"/>
  <c r="C185"/>
  <c r="D185"/>
  <c r="E185"/>
  <c r="F185"/>
  <c r="G185"/>
  <c r="H185"/>
  <c r="I185"/>
  <c r="J185"/>
  <c r="K185"/>
  <c r="L185"/>
  <c r="M185"/>
  <c r="N185"/>
  <c r="O185"/>
  <c r="P185"/>
  <c r="Q185"/>
  <c r="R185"/>
  <c r="S185"/>
  <c r="T185"/>
  <c r="U185"/>
  <c r="V185"/>
  <c r="W185"/>
  <c r="X185"/>
  <c r="Y185"/>
  <c r="Z185"/>
  <c r="AA185"/>
  <c r="AB185"/>
  <c r="AC185"/>
  <c r="AD185"/>
  <c r="AE185"/>
  <c r="AF185"/>
  <c r="AG185"/>
  <c r="AH185"/>
  <c r="AI185"/>
  <c r="AJ185"/>
  <c r="AK185"/>
  <c r="AL185"/>
  <c r="AM185"/>
  <c r="AN185"/>
  <c r="AO185"/>
  <c r="AP185"/>
  <c r="AQ185"/>
  <c r="AR185"/>
  <c r="AS185"/>
  <c r="AT185"/>
  <c r="AU185"/>
  <c r="AV185"/>
  <c r="AW185"/>
  <c r="AX185"/>
  <c r="AY185"/>
  <c r="AZ185"/>
  <c r="BA185"/>
  <c r="BB185"/>
  <c r="BC185"/>
  <c r="BD185"/>
  <c r="BE185"/>
  <c r="C186"/>
  <c r="D186"/>
  <c r="E186"/>
  <c r="F186"/>
  <c r="G186"/>
  <c r="H186"/>
  <c r="I186"/>
  <c r="J186"/>
  <c r="K186"/>
  <c r="L186"/>
  <c r="M186"/>
  <c r="N186"/>
  <c r="O186"/>
  <c r="P186"/>
  <c r="Q186"/>
  <c r="R186"/>
  <c r="S186"/>
  <c r="T186"/>
  <c r="U186"/>
  <c r="V186"/>
  <c r="W186"/>
  <c r="X186"/>
  <c r="Y186"/>
  <c r="Z186"/>
  <c r="AA186"/>
  <c r="AB186"/>
  <c r="AC186"/>
  <c r="AD186"/>
  <c r="AE186"/>
  <c r="AF186"/>
  <c r="AG186"/>
  <c r="AH186"/>
  <c r="AI186"/>
  <c r="AJ186"/>
  <c r="AK186"/>
  <c r="AL186"/>
  <c r="AM186"/>
  <c r="AN186"/>
  <c r="AO186"/>
  <c r="AP186"/>
  <c r="AQ186"/>
  <c r="AR186"/>
  <c r="AS186"/>
  <c r="AT186"/>
  <c r="AU186"/>
  <c r="AV186"/>
  <c r="AW186"/>
  <c r="AX186"/>
  <c r="AY186"/>
  <c r="AZ186"/>
  <c r="BA186"/>
  <c r="BB186"/>
  <c r="BC186"/>
  <c r="BD186"/>
  <c r="BE186"/>
  <c r="C187"/>
  <c r="D187"/>
  <c r="E187"/>
  <c r="F187"/>
  <c r="G187"/>
  <c r="H187"/>
  <c r="I187"/>
  <c r="J187"/>
  <c r="K187"/>
  <c r="L187"/>
  <c r="M187"/>
  <c r="N187"/>
  <c r="O187"/>
  <c r="P187"/>
  <c r="Q187"/>
  <c r="R187"/>
  <c r="S187"/>
  <c r="T187"/>
  <c r="U187"/>
  <c r="V187"/>
  <c r="W187"/>
  <c r="X187"/>
  <c r="Y187"/>
  <c r="Z187"/>
  <c r="AA187"/>
  <c r="AB187"/>
  <c r="AC187"/>
  <c r="AD187"/>
  <c r="AE187"/>
  <c r="AF187"/>
  <c r="AG187"/>
  <c r="AH187"/>
  <c r="AI187"/>
  <c r="AJ187"/>
  <c r="AK187"/>
  <c r="AL187"/>
  <c r="AM187"/>
  <c r="AN187"/>
  <c r="AO187"/>
  <c r="AP187"/>
  <c r="AQ187"/>
  <c r="AR187"/>
  <c r="AS187"/>
  <c r="AT187"/>
  <c r="AU187"/>
  <c r="AV187"/>
  <c r="AW187"/>
  <c r="AX187"/>
  <c r="AY187"/>
  <c r="AZ187"/>
  <c r="BA187"/>
  <c r="BB187"/>
  <c r="BC187"/>
  <c r="BD187"/>
  <c r="BE187"/>
  <c r="C188"/>
  <c r="D188"/>
  <c r="E188"/>
  <c r="F188"/>
  <c r="G188"/>
  <c r="H188"/>
  <c r="I188"/>
  <c r="J188"/>
  <c r="K188"/>
  <c r="L188"/>
  <c r="M188"/>
  <c r="N188"/>
  <c r="O188"/>
  <c r="P188"/>
  <c r="Q188"/>
  <c r="R188"/>
  <c r="S188"/>
  <c r="T188"/>
  <c r="U188"/>
  <c r="V188"/>
  <c r="W188"/>
  <c r="X188"/>
  <c r="Y188"/>
  <c r="Z188"/>
  <c r="AA188"/>
  <c r="AB188"/>
  <c r="AC188"/>
  <c r="AD188"/>
  <c r="AE188"/>
  <c r="AF188"/>
  <c r="AG188"/>
  <c r="AH188"/>
  <c r="AI188"/>
  <c r="AJ188"/>
  <c r="AK188"/>
  <c r="AL188"/>
  <c r="AM188"/>
  <c r="AN188"/>
  <c r="AO188"/>
  <c r="AP188"/>
  <c r="AQ188"/>
  <c r="AR188"/>
  <c r="AS188"/>
  <c r="AT188"/>
  <c r="AU188"/>
  <c r="AV188"/>
  <c r="AW188"/>
  <c r="AX188"/>
  <c r="AY188"/>
  <c r="AZ188"/>
  <c r="BA188"/>
  <c r="BB188"/>
  <c r="BC188"/>
  <c r="BD188"/>
  <c r="BE188"/>
  <c r="C189"/>
  <c r="D189"/>
  <c r="E189"/>
  <c r="F189"/>
  <c r="G189"/>
  <c r="H189"/>
  <c r="I189"/>
  <c r="J189"/>
  <c r="K189"/>
  <c r="L189"/>
  <c r="M189"/>
  <c r="N189"/>
  <c r="O189"/>
  <c r="P189"/>
  <c r="Q189"/>
  <c r="R189"/>
  <c r="S189"/>
  <c r="T189"/>
  <c r="U189"/>
  <c r="V189"/>
  <c r="W189"/>
  <c r="X189"/>
  <c r="Y189"/>
  <c r="Z189"/>
  <c r="AA189"/>
  <c r="AB189"/>
  <c r="AC189"/>
  <c r="AD189"/>
  <c r="AE189"/>
  <c r="AF189"/>
  <c r="AG189"/>
  <c r="AH189"/>
  <c r="AI189"/>
  <c r="AJ189"/>
  <c r="AK189"/>
  <c r="AL189"/>
  <c r="AM189"/>
  <c r="AN189"/>
  <c r="AO189"/>
  <c r="AP189"/>
  <c r="AQ189"/>
  <c r="AR189"/>
  <c r="AS189"/>
  <c r="AT189"/>
  <c r="AU189"/>
  <c r="AV189"/>
  <c r="AW189"/>
  <c r="AX189"/>
  <c r="AY189"/>
  <c r="AZ189"/>
  <c r="BA189"/>
  <c r="BB189"/>
  <c r="BC189"/>
  <c r="BD189"/>
  <c r="BE189"/>
  <c r="B164"/>
  <c r="B165"/>
  <c r="B166"/>
  <c r="B167"/>
  <c r="B168"/>
  <c r="B169"/>
  <c r="B170"/>
  <c r="B171"/>
  <c r="B172"/>
  <c r="B173"/>
  <c r="B174"/>
  <c r="B175"/>
  <c r="B176"/>
  <c r="B177"/>
  <c r="B178"/>
  <c r="B179"/>
  <c r="B180"/>
  <c r="B181"/>
  <c r="B182"/>
  <c r="B183"/>
  <c r="B184"/>
  <c r="B185"/>
  <c r="B186"/>
  <c r="B187"/>
  <c r="B188"/>
  <c r="B189"/>
  <c r="B163"/>
  <c r="C162"/>
  <c r="D162"/>
  <c r="E162"/>
  <c r="F162"/>
  <c r="G162"/>
  <c r="H162"/>
  <c r="I162"/>
  <c r="J162"/>
  <c r="K162"/>
  <c r="L162"/>
  <c r="M162"/>
  <c r="N162"/>
  <c r="O162"/>
  <c r="P162"/>
  <c r="Q162"/>
  <c r="R162"/>
  <c r="S162"/>
  <c r="T162"/>
  <c r="U162"/>
  <c r="V162"/>
  <c r="W162"/>
  <c r="X162"/>
  <c r="Y162"/>
  <c r="Z162"/>
  <c r="AA162"/>
  <c r="AB162"/>
  <c r="AC162"/>
  <c r="AD162"/>
  <c r="AE162"/>
  <c r="AF162"/>
  <c r="AG162"/>
  <c r="AH162"/>
  <c r="AI162"/>
  <c r="AJ162"/>
  <c r="AK162"/>
  <c r="AL162"/>
  <c r="AM162"/>
  <c r="AN162"/>
  <c r="AO162"/>
  <c r="AP162"/>
  <c r="AQ162"/>
  <c r="AR162"/>
  <c r="AS162"/>
  <c r="AT162"/>
  <c r="AU162"/>
  <c r="AV162"/>
  <c r="AW162"/>
  <c r="AX162"/>
  <c r="AY162"/>
  <c r="AZ162"/>
  <c r="BA162"/>
  <c r="BB162"/>
  <c r="BC162"/>
  <c r="BD162"/>
  <c r="BE162"/>
  <c r="BF162"/>
  <c r="BG162"/>
  <c r="BH162"/>
  <c r="BI162"/>
  <c r="A164"/>
  <c r="A165"/>
  <c r="A166"/>
  <c r="A167"/>
  <c r="A168"/>
  <c r="A169"/>
  <c r="A170"/>
  <c r="A171"/>
  <c r="A172"/>
  <c r="A173"/>
  <c r="A174"/>
  <c r="A175"/>
  <c r="A176"/>
  <c r="A177"/>
  <c r="A178"/>
  <c r="A179"/>
  <c r="A180"/>
  <c r="A181"/>
  <c r="A182"/>
  <c r="A183"/>
  <c r="A184"/>
  <c r="A185"/>
  <c r="A186"/>
  <c r="A187"/>
  <c r="A188"/>
  <c r="A189"/>
  <c r="B162"/>
  <c r="A163"/>
  <c r="BG161"/>
  <c r="BG160"/>
  <c r="BF160"/>
  <c r="C131"/>
  <c r="D131"/>
  <c r="E131"/>
  <c r="F131"/>
  <c r="G131"/>
  <c r="H131"/>
  <c r="I131"/>
  <c r="J131"/>
  <c r="K131"/>
  <c r="L131"/>
  <c r="M131"/>
  <c r="N131"/>
  <c r="O131"/>
  <c r="P131"/>
  <c r="Q131"/>
  <c r="R131"/>
  <c r="S131"/>
  <c r="T131"/>
  <c r="U131"/>
  <c r="V131"/>
  <c r="W131"/>
  <c r="X131"/>
  <c r="Y131"/>
  <c r="Z131"/>
  <c r="AA131"/>
  <c r="AB131"/>
  <c r="AC131"/>
  <c r="AD131"/>
  <c r="AE131"/>
  <c r="AF131"/>
  <c r="AG131"/>
  <c r="AH131"/>
  <c r="AI131"/>
  <c r="AJ131"/>
  <c r="AK131"/>
  <c r="AL131"/>
  <c r="AM131"/>
  <c r="AN131"/>
  <c r="AO131"/>
  <c r="AP131"/>
  <c r="AQ131"/>
  <c r="AR131"/>
  <c r="AS131"/>
  <c r="AT131"/>
  <c r="AU131"/>
  <c r="AV131"/>
  <c r="AW131"/>
  <c r="AX131"/>
  <c r="AY131"/>
  <c r="AZ131"/>
  <c r="BA131"/>
  <c r="BB131"/>
  <c r="BC131"/>
  <c r="BD131"/>
  <c r="BE131"/>
  <c r="B131"/>
  <c r="A134"/>
  <c r="A135"/>
  <c r="A136"/>
  <c r="A137"/>
  <c r="A138"/>
  <c r="A139"/>
  <c r="A140"/>
  <c r="A141"/>
  <c r="A142"/>
  <c r="A143"/>
  <c r="A144"/>
  <c r="A145"/>
  <c r="A146"/>
  <c r="A147"/>
  <c r="A148"/>
  <c r="A149"/>
  <c r="A150"/>
  <c r="A151"/>
  <c r="A152"/>
  <c r="A153"/>
  <c r="A154"/>
  <c r="A155"/>
  <c r="A156"/>
  <c r="A157"/>
  <c r="A158"/>
  <c r="A159"/>
  <c r="A133"/>
  <c r="C192" i="14"/>
  <c r="D192"/>
  <c r="E192"/>
  <c r="F192"/>
  <c r="G192"/>
  <c r="H192"/>
  <c r="I192"/>
  <c r="J192"/>
  <c r="K192"/>
  <c r="L192"/>
  <c r="M192"/>
  <c r="N192"/>
  <c r="O192"/>
  <c r="P192"/>
  <c r="Q192"/>
  <c r="R192"/>
  <c r="S192"/>
  <c r="T192"/>
  <c r="U192"/>
  <c r="V192"/>
  <c r="W192"/>
  <c r="X192"/>
  <c r="Y192"/>
  <c r="Z192"/>
  <c r="AA192"/>
  <c r="AB192"/>
  <c r="AC192"/>
  <c r="AD192"/>
  <c r="AE192"/>
  <c r="AF192"/>
  <c r="AG192"/>
  <c r="AH192"/>
  <c r="AI192"/>
  <c r="AJ192"/>
  <c r="AK192"/>
  <c r="AL192"/>
  <c r="AM192"/>
  <c r="AN192"/>
  <c r="AO192"/>
  <c r="AP192"/>
  <c r="AQ192"/>
  <c r="AR192"/>
  <c r="AS192"/>
  <c r="AT192"/>
  <c r="AU192"/>
  <c r="AV192"/>
  <c r="AW192"/>
  <c r="AX192"/>
  <c r="AY192"/>
  <c r="AZ192"/>
  <c r="BA192"/>
  <c r="BB192"/>
  <c r="BC192"/>
  <c r="BD192"/>
  <c r="BE192"/>
  <c r="BF192"/>
  <c r="BG192"/>
  <c r="BH192"/>
  <c r="BI192"/>
  <c r="BJ192"/>
  <c r="BK192"/>
  <c r="BL192"/>
  <c r="BM192"/>
  <c r="BN192"/>
  <c r="BO192"/>
  <c r="C193"/>
  <c r="D193"/>
  <c r="E193"/>
  <c r="F193"/>
  <c r="G193"/>
  <c r="H193"/>
  <c r="I193"/>
  <c r="J193"/>
  <c r="K193"/>
  <c r="L193"/>
  <c r="M193"/>
  <c r="N193"/>
  <c r="O193"/>
  <c r="P193"/>
  <c r="Q193"/>
  <c r="R193"/>
  <c r="S193"/>
  <c r="T193"/>
  <c r="U193"/>
  <c r="V193"/>
  <c r="W193"/>
  <c r="X193"/>
  <c r="Y193"/>
  <c r="Z193"/>
  <c r="AA193"/>
  <c r="AB193"/>
  <c r="AC193"/>
  <c r="AD193"/>
  <c r="AE193"/>
  <c r="AF193"/>
  <c r="AG193"/>
  <c r="AH193"/>
  <c r="AI193"/>
  <c r="AJ193"/>
  <c r="AK193"/>
  <c r="AL193"/>
  <c r="AM193"/>
  <c r="AN193"/>
  <c r="AO193"/>
  <c r="AP193"/>
  <c r="AQ193"/>
  <c r="AR193"/>
  <c r="AS193"/>
  <c r="AT193"/>
  <c r="AU193"/>
  <c r="AV193"/>
  <c r="AW193"/>
  <c r="AX193"/>
  <c r="AY193"/>
  <c r="AZ193"/>
  <c r="BA193"/>
  <c r="BB193"/>
  <c r="BC193"/>
  <c r="BD193"/>
  <c r="BE193"/>
  <c r="BF193"/>
  <c r="BG193"/>
  <c r="BH193"/>
  <c r="BI193"/>
  <c r="BJ193"/>
  <c r="BK193"/>
  <c r="BL193"/>
  <c r="BM193"/>
  <c r="BN193"/>
  <c r="BO193"/>
  <c r="B193"/>
  <c r="B192"/>
  <c r="BQ191"/>
  <c r="BP165"/>
  <c r="BQ165"/>
  <c r="BR165"/>
  <c r="BS165"/>
  <c r="BP166"/>
  <c r="BQ166"/>
  <c r="BR166"/>
  <c r="BS166"/>
  <c r="BP167"/>
  <c r="BQ167"/>
  <c r="BR167"/>
  <c r="BS167"/>
  <c r="BP168"/>
  <c r="BQ168"/>
  <c r="BR168"/>
  <c r="BS168"/>
  <c r="BP169"/>
  <c r="BQ169"/>
  <c r="BR169"/>
  <c r="BS169"/>
  <c r="BP170"/>
  <c r="BQ170"/>
  <c r="BR170"/>
  <c r="BS170"/>
  <c r="BP171"/>
  <c r="BQ171"/>
  <c r="BR171"/>
  <c r="BS171"/>
  <c r="BP172"/>
  <c r="BQ172"/>
  <c r="BR172"/>
  <c r="BS172"/>
  <c r="BP173"/>
  <c r="BQ173"/>
  <c r="BR173"/>
  <c r="BS173"/>
  <c r="BP174"/>
  <c r="BQ174"/>
  <c r="BR174"/>
  <c r="BS174"/>
  <c r="BP175"/>
  <c r="BQ175"/>
  <c r="BR175"/>
  <c r="BS175"/>
  <c r="BP176"/>
  <c r="BQ176"/>
  <c r="BR176"/>
  <c r="BS176"/>
  <c r="BP177"/>
  <c r="BQ177"/>
  <c r="BR177"/>
  <c r="BS177"/>
  <c r="BP178"/>
  <c r="BQ178"/>
  <c r="BR178"/>
  <c r="BS178"/>
  <c r="BP179"/>
  <c r="BQ179"/>
  <c r="BR179"/>
  <c r="BS179"/>
  <c r="BP180"/>
  <c r="BQ180"/>
  <c r="BR180"/>
  <c r="BS180"/>
  <c r="BP181"/>
  <c r="BQ181"/>
  <c r="BR181"/>
  <c r="BS181"/>
  <c r="BP182"/>
  <c r="BQ182"/>
  <c r="BR182"/>
  <c r="BS182"/>
  <c r="BP183"/>
  <c r="BQ183"/>
  <c r="BR183"/>
  <c r="BS183"/>
  <c r="BP184"/>
  <c r="BQ184"/>
  <c r="BR184"/>
  <c r="BS184"/>
  <c r="BP185"/>
  <c r="BQ185"/>
  <c r="BR185"/>
  <c r="BS185"/>
  <c r="BP186"/>
  <c r="BQ186"/>
  <c r="BR186"/>
  <c r="BS186"/>
  <c r="BP187"/>
  <c r="BQ187"/>
  <c r="BR187"/>
  <c r="BS187"/>
  <c r="BP188"/>
  <c r="BQ188"/>
  <c r="BR188"/>
  <c r="BS188"/>
  <c r="BP189"/>
  <c r="BQ189"/>
  <c r="BR189"/>
  <c r="BS189"/>
  <c r="BP190"/>
  <c r="BQ190"/>
  <c r="BR190"/>
  <c r="BS190"/>
  <c r="CV164" i="12"/>
  <c r="CV165"/>
  <c r="CV166"/>
  <c r="CV167"/>
  <c r="CV168"/>
  <c r="CV169"/>
  <c r="CV170"/>
  <c r="CV171"/>
  <c r="CV172"/>
  <c r="CV173"/>
  <c r="CV174"/>
  <c r="CV175"/>
  <c r="CV176"/>
  <c r="CV177"/>
  <c r="CV178"/>
  <c r="CV179"/>
  <c r="CV180"/>
  <c r="CV181"/>
  <c r="CV182"/>
  <c r="CV183"/>
  <c r="CV184"/>
  <c r="CV185"/>
  <c r="CV186"/>
  <c r="CV187"/>
  <c r="CV188"/>
  <c r="CV189"/>
  <c r="CV163"/>
  <c r="BQ164" i="14"/>
  <c r="BP164"/>
  <c r="BP191" s="1"/>
  <c r="C164"/>
  <c r="D164"/>
  <c r="E164"/>
  <c r="F164"/>
  <c r="G164"/>
  <c r="H164"/>
  <c r="I164"/>
  <c r="J164"/>
  <c r="K164"/>
  <c r="L164"/>
  <c r="M164"/>
  <c r="N164"/>
  <c r="O164"/>
  <c r="P164"/>
  <c r="Q164"/>
  <c r="R164"/>
  <c r="S164"/>
  <c r="T164"/>
  <c r="U164"/>
  <c r="V164"/>
  <c r="W164"/>
  <c r="X164"/>
  <c r="Y164"/>
  <c r="Z164"/>
  <c r="AA164"/>
  <c r="AB164"/>
  <c r="AC164"/>
  <c r="AD164"/>
  <c r="AE164"/>
  <c r="AF164"/>
  <c r="AG164"/>
  <c r="AH164"/>
  <c r="AI164"/>
  <c r="AJ164"/>
  <c r="AK164"/>
  <c r="AL164"/>
  <c r="AM164"/>
  <c r="AN164"/>
  <c r="AO164"/>
  <c r="AP164"/>
  <c r="AQ164"/>
  <c r="AR164"/>
  <c r="AS164"/>
  <c r="AT164"/>
  <c r="AU164"/>
  <c r="AV164"/>
  <c r="AW164"/>
  <c r="AX164"/>
  <c r="AY164"/>
  <c r="AZ164"/>
  <c r="BA164"/>
  <c r="BB164"/>
  <c r="BC164"/>
  <c r="BD164"/>
  <c r="BE164"/>
  <c r="BF164"/>
  <c r="BG164"/>
  <c r="BH164"/>
  <c r="BI164"/>
  <c r="BJ164"/>
  <c r="BK164"/>
  <c r="BL164"/>
  <c r="BM164"/>
  <c r="BN164"/>
  <c r="BO164"/>
  <c r="C165"/>
  <c r="D165"/>
  <c r="E165"/>
  <c r="F165"/>
  <c r="G165"/>
  <c r="H165"/>
  <c r="I165"/>
  <c r="J165"/>
  <c r="K165"/>
  <c r="L165"/>
  <c r="M165"/>
  <c r="N165"/>
  <c r="O165"/>
  <c r="P165"/>
  <c r="Q165"/>
  <c r="R165"/>
  <c r="S165"/>
  <c r="T165"/>
  <c r="U165"/>
  <c r="V165"/>
  <c r="W165"/>
  <c r="X165"/>
  <c r="Y165"/>
  <c r="Z165"/>
  <c r="AA165"/>
  <c r="AB165"/>
  <c r="AC165"/>
  <c r="AD165"/>
  <c r="AE165"/>
  <c r="AF165"/>
  <c r="AG165"/>
  <c r="AH165"/>
  <c r="AI165"/>
  <c r="AJ165"/>
  <c r="AK165"/>
  <c r="AL165"/>
  <c r="AM165"/>
  <c r="AN165"/>
  <c r="AO165"/>
  <c r="AP165"/>
  <c r="AQ165"/>
  <c r="AR165"/>
  <c r="AS165"/>
  <c r="AT165"/>
  <c r="AU165"/>
  <c r="AV165"/>
  <c r="AW165"/>
  <c r="AX165"/>
  <c r="AY165"/>
  <c r="AZ165"/>
  <c r="BA165"/>
  <c r="BB165"/>
  <c r="BC165"/>
  <c r="BD165"/>
  <c r="BE165"/>
  <c r="BF165"/>
  <c r="BG165"/>
  <c r="BH165"/>
  <c r="BI165"/>
  <c r="BJ165"/>
  <c r="BK165"/>
  <c r="BL165"/>
  <c r="BM165"/>
  <c r="BN165"/>
  <c r="BO165"/>
  <c r="C166"/>
  <c r="D166"/>
  <c r="E166"/>
  <c r="F166"/>
  <c r="G166"/>
  <c r="H166"/>
  <c r="I166"/>
  <c r="J166"/>
  <c r="K166"/>
  <c r="L166"/>
  <c r="M166"/>
  <c r="N166"/>
  <c r="O166"/>
  <c r="P166"/>
  <c r="Q166"/>
  <c r="R166"/>
  <c r="S166"/>
  <c r="T166"/>
  <c r="U166"/>
  <c r="V166"/>
  <c r="W166"/>
  <c r="X166"/>
  <c r="Y166"/>
  <c r="Z166"/>
  <c r="AA166"/>
  <c r="AB166"/>
  <c r="AC166"/>
  <c r="AD166"/>
  <c r="AE166"/>
  <c r="AF166"/>
  <c r="AG166"/>
  <c r="AH166"/>
  <c r="AI166"/>
  <c r="AJ166"/>
  <c r="AK166"/>
  <c r="AL166"/>
  <c r="AM166"/>
  <c r="AN166"/>
  <c r="AO166"/>
  <c r="AP166"/>
  <c r="AQ166"/>
  <c r="AR166"/>
  <c r="AS166"/>
  <c r="AT166"/>
  <c r="AU166"/>
  <c r="AV166"/>
  <c r="AW166"/>
  <c r="AX166"/>
  <c r="AY166"/>
  <c r="AZ166"/>
  <c r="BA166"/>
  <c r="BB166"/>
  <c r="BC166"/>
  <c r="BD166"/>
  <c r="BE166"/>
  <c r="BF166"/>
  <c r="BG166"/>
  <c r="BH166"/>
  <c r="BI166"/>
  <c r="BJ166"/>
  <c r="BK166"/>
  <c r="BL166"/>
  <c r="BM166"/>
  <c r="BN166"/>
  <c r="BO166"/>
  <c r="C167"/>
  <c r="D167"/>
  <c r="E167"/>
  <c r="F167"/>
  <c r="G167"/>
  <c r="H167"/>
  <c r="I167"/>
  <c r="J167"/>
  <c r="K167"/>
  <c r="L167"/>
  <c r="M167"/>
  <c r="N167"/>
  <c r="O167"/>
  <c r="P167"/>
  <c r="Q167"/>
  <c r="R167"/>
  <c r="S167"/>
  <c r="T167"/>
  <c r="U167"/>
  <c r="V167"/>
  <c r="W167"/>
  <c r="X167"/>
  <c r="Y167"/>
  <c r="Z167"/>
  <c r="AA167"/>
  <c r="AB167"/>
  <c r="AC167"/>
  <c r="AD167"/>
  <c r="AE167"/>
  <c r="AF167"/>
  <c r="AG167"/>
  <c r="AH167"/>
  <c r="AI167"/>
  <c r="AJ167"/>
  <c r="AK167"/>
  <c r="AL167"/>
  <c r="AM167"/>
  <c r="AN167"/>
  <c r="AO167"/>
  <c r="AP167"/>
  <c r="AQ167"/>
  <c r="AR167"/>
  <c r="AS167"/>
  <c r="AT167"/>
  <c r="AU167"/>
  <c r="AV167"/>
  <c r="AW167"/>
  <c r="AX167"/>
  <c r="AY167"/>
  <c r="AZ167"/>
  <c r="BA167"/>
  <c r="BB167"/>
  <c r="BC167"/>
  <c r="BD167"/>
  <c r="BE167"/>
  <c r="BF167"/>
  <c r="BG167"/>
  <c r="BH167"/>
  <c r="BI167"/>
  <c r="BJ167"/>
  <c r="BK167"/>
  <c r="BL167"/>
  <c r="BM167"/>
  <c r="BN167"/>
  <c r="BO167"/>
  <c r="C168"/>
  <c r="D168"/>
  <c r="E168"/>
  <c r="F168"/>
  <c r="G168"/>
  <c r="H168"/>
  <c r="I168"/>
  <c r="J168"/>
  <c r="K168"/>
  <c r="L168"/>
  <c r="M168"/>
  <c r="N168"/>
  <c r="O168"/>
  <c r="P168"/>
  <c r="Q168"/>
  <c r="R168"/>
  <c r="S168"/>
  <c r="T168"/>
  <c r="U168"/>
  <c r="V168"/>
  <c r="W168"/>
  <c r="X168"/>
  <c r="Y168"/>
  <c r="Z168"/>
  <c r="AA168"/>
  <c r="AB168"/>
  <c r="AC168"/>
  <c r="AD168"/>
  <c r="AE168"/>
  <c r="AF168"/>
  <c r="AG168"/>
  <c r="AH168"/>
  <c r="AI168"/>
  <c r="AJ168"/>
  <c r="AK168"/>
  <c r="AL168"/>
  <c r="AM168"/>
  <c r="AN168"/>
  <c r="AO168"/>
  <c r="AP168"/>
  <c r="AQ168"/>
  <c r="AR168"/>
  <c r="AS168"/>
  <c r="AT168"/>
  <c r="AU168"/>
  <c r="AV168"/>
  <c r="AW168"/>
  <c r="AX168"/>
  <c r="AY168"/>
  <c r="AZ168"/>
  <c r="BA168"/>
  <c r="BB168"/>
  <c r="BC168"/>
  <c r="BD168"/>
  <c r="BE168"/>
  <c r="BF168"/>
  <c r="BG168"/>
  <c r="BH168"/>
  <c r="BI168"/>
  <c r="BJ168"/>
  <c r="BK168"/>
  <c r="BL168"/>
  <c r="BM168"/>
  <c r="BN168"/>
  <c r="BO168"/>
  <c r="C169"/>
  <c r="D169"/>
  <c r="E169"/>
  <c r="F169"/>
  <c r="G169"/>
  <c r="H169"/>
  <c r="I169"/>
  <c r="J169"/>
  <c r="K169"/>
  <c r="L169"/>
  <c r="M169"/>
  <c r="N169"/>
  <c r="O169"/>
  <c r="P169"/>
  <c r="Q169"/>
  <c r="R169"/>
  <c r="S169"/>
  <c r="T169"/>
  <c r="U169"/>
  <c r="V169"/>
  <c r="W169"/>
  <c r="X169"/>
  <c r="Y169"/>
  <c r="Z169"/>
  <c r="AA169"/>
  <c r="AB169"/>
  <c r="AC169"/>
  <c r="AD169"/>
  <c r="AE169"/>
  <c r="AF169"/>
  <c r="AG169"/>
  <c r="AH169"/>
  <c r="AI169"/>
  <c r="AJ169"/>
  <c r="AK169"/>
  <c r="AL169"/>
  <c r="AM169"/>
  <c r="AN169"/>
  <c r="AO169"/>
  <c r="AP169"/>
  <c r="AQ169"/>
  <c r="AR169"/>
  <c r="AS169"/>
  <c r="AT169"/>
  <c r="AU169"/>
  <c r="AV169"/>
  <c r="AW169"/>
  <c r="AX169"/>
  <c r="AY169"/>
  <c r="AZ169"/>
  <c r="BA169"/>
  <c r="BB169"/>
  <c r="BC169"/>
  <c r="BD169"/>
  <c r="BE169"/>
  <c r="BF169"/>
  <c r="BG169"/>
  <c r="BH169"/>
  <c r="BI169"/>
  <c r="BJ169"/>
  <c r="BK169"/>
  <c r="BL169"/>
  <c r="BM169"/>
  <c r="BN169"/>
  <c r="BO169"/>
  <c r="C170"/>
  <c r="D170"/>
  <c r="E170"/>
  <c r="F170"/>
  <c r="G170"/>
  <c r="H170"/>
  <c r="I170"/>
  <c r="J170"/>
  <c r="K170"/>
  <c r="L170"/>
  <c r="M170"/>
  <c r="N170"/>
  <c r="O170"/>
  <c r="P170"/>
  <c r="Q170"/>
  <c r="R170"/>
  <c r="S170"/>
  <c r="T170"/>
  <c r="U170"/>
  <c r="V170"/>
  <c r="W170"/>
  <c r="X170"/>
  <c r="Y170"/>
  <c r="Z170"/>
  <c r="AA170"/>
  <c r="AB170"/>
  <c r="AC170"/>
  <c r="AD170"/>
  <c r="AE170"/>
  <c r="AF170"/>
  <c r="AG170"/>
  <c r="AH170"/>
  <c r="AI170"/>
  <c r="AJ170"/>
  <c r="AK170"/>
  <c r="AL170"/>
  <c r="AM170"/>
  <c r="AN170"/>
  <c r="AO170"/>
  <c r="AP170"/>
  <c r="AQ170"/>
  <c r="AR170"/>
  <c r="AS170"/>
  <c r="AT170"/>
  <c r="AU170"/>
  <c r="AV170"/>
  <c r="AW170"/>
  <c r="AX170"/>
  <c r="AY170"/>
  <c r="AZ170"/>
  <c r="BA170"/>
  <c r="BB170"/>
  <c r="BC170"/>
  <c r="BD170"/>
  <c r="BE170"/>
  <c r="BF170"/>
  <c r="BG170"/>
  <c r="BH170"/>
  <c r="BI170"/>
  <c r="BJ170"/>
  <c r="BK170"/>
  <c r="BL170"/>
  <c r="BM170"/>
  <c r="BN170"/>
  <c r="BO170"/>
  <c r="C171"/>
  <c r="D171"/>
  <c r="E171"/>
  <c r="F171"/>
  <c r="G171"/>
  <c r="H171"/>
  <c r="I171"/>
  <c r="J171"/>
  <c r="K171"/>
  <c r="L171"/>
  <c r="M171"/>
  <c r="N171"/>
  <c r="O171"/>
  <c r="P171"/>
  <c r="Q171"/>
  <c r="R171"/>
  <c r="S171"/>
  <c r="T171"/>
  <c r="U171"/>
  <c r="V171"/>
  <c r="W171"/>
  <c r="X171"/>
  <c r="Y171"/>
  <c r="Z171"/>
  <c r="AA171"/>
  <c r="AB171"/>
  <c r="AC171"/>
  <c r="AD171"/>
  <c r="AE171"/>
  <c r="AF171"/>
  <c r="AG171"/>
  <c r="AH171"/>
  <c r="AI171"/>
  <c r="AJ171"/>
  <c r="AK171"/>
  <c r="AL171"/>
  <c r="AM171"/>
  <c r="AN171"/>
  <c r="AO171"/>
  <c r="AP171"/>
  <c r="AQ171"/>
  <c r="AR171"/>
  <c r="AS171"/>
  <c r="AT171"/>
  <c r="AU171"/>
  <c r="AV171"/>
  <c r="AW171"/>
  <c r="AX171"/>
  <c r="AY171"/>
  <c r="AZ171"/>
  <c r="BA171"/>
  <c r="BB171"/>
  <c r="BC171"/>
  <c r="BD171"/>
  <c r="BE171"/>
  <c r="BF171"/>
  <c r="BG171"/>
  <c r="BH171"/>
  <c r="BI171"/>
  <c r="BJ171"/>
  <c r="BK171"/>
  <c r="BL171"/>
  <c r="BM171"/>
  <c r="BN171"/>
  <c r="BO171"/>
  <c r="C172"/>
  <c r="D172"/>
  <c r="E172"/>
  <c r="F172"/>
  <c r="G172"/>
  <c r="H172"/>
  <c r="I172"/>
  <c r="J172"/>
  <c r="K172"/>
  <c r="L172"/>
  <c r="M172"/>
  <c r="N172"/>
  <c r="O172"/>
  <c r="P172"/>
  <c r="Q172"/>
  <c r="R172"/>
  <c r="S172"/>
  <c r="T172"/>
  <c r="U172"/>
  <c r="V172"/>
  <c r="W172"/>
  <c r="X172"/>
  <c r="Y172"/>
  <c r="Z172"/>
  <c r="AA172"/>
  <c r="AB172"/>
  <c r="AC172"/>
  <c r="AD172"/>
  <c r="AE172"/>
  <c r="AF172"/>
  <c r="AG172"/>
  <c r="AH172"/>
  <c r="AI172"/>
  <c r="AJ172"/>
  <c r="AK172"/>
  <c r="AL172"/>
  <c r="AM172"/>
  <c r="AN172"/>
  <c r="AO172"/>
  <c r="AP172"/>
  <c r="AQ172"/>
  <c r="AR172"/>
  <c r="AS172"/>
  <c r="AT172"/>
  <c r="AU172"/>
  <c r="AV172"/>
  <c r="AW172"/>
  <c r="AX172"/>
  <c r="AY172"/>
  <c r="AZ172"/>
  <c r="BA172"/>
  <c r="BB172"/>
  <c r="BC172"/>
  <c r="BD172"/>
  <c r="BE172"/>
  <c r="BF172"/>
  <c r="BG172"/>
  <c r="BH172"/>
  <c r="BI172"/>
  <c r="BJ172"/>
  <c r="BK172"/>
  <c r="BL172"/>
  <c r="BM172"/>
  <c r="BN172"/>
  <c r="BO172"/>
  <c r="C173"/>
  <c r="D173"/>
  <c r="E173"/>
  <c r="F173"/>
  <c r="G173"/>
  <c r="H173"/>
  <c r="I173"/>
  <c r="J173"/>
  <c r="K173"/>
  <c r="L173"/>
  <c r="M173"/>
  <c r="N173"/>
  <c r="O173"/>
  <c r="P173"/>
  <c r="Q173"/>
  <c r="R173"/>
  <c r="S173"/>
  <c r="T173"/>
  <c r="U173"/>
  <c r="V173"/>
  <c r="W173"/>
  <c r="X173"/>
  <c r="Y173"/>
  <c r="Z173"/>
  <c r="AA173"/>
  <c r="AB173"/>
  <c r="AC173"/>
  <c r="AD173"/>
  <c r="AE173"/>
  <c r="AF173"/>
  <c r="AG173"/>
  <c r="AH173"/>
  <c r="AI173"/>
  <c r="AJ173"/>
  <c r="AK173"/>
  <c r="AL173"/>
  <c r="AM173"/>
  <c r="AN173"/>
  <c r="AO173"/>
  <c r="AP173"/>
  <c r="AQ173"/>
  <c r="AR173"/>
  <c r="AS173"/>
  <c r="AT173"/>
  <c r="AU173"/>
  <c r="AV173"/>
  <c r="AW173"/>
  <c r="AX173"/>
  <c r="AY173"/>
  <c r="AZ173"/>
  <c r="BA173"/>
  <c r="BB173"/>
  <c r="BC173"/>
  <c r="BD173"/>
  <c r="BE173"/>
  <c r="BF173"/>
  <c r="BG173"/>
  <c r="BH173"/>
  <c r="BI173"/>
  <c r="BJ173"/>
  <c r="BK173"/>
  <c r="BL173"/>
  <c r="BM173"/>
  <c r="BN173"/>
  <c r="BO173"/>
  <c r="C174"/>
  <c r="D174"/>
  <c r="E174"/>
  <c r="F174"/>
  <c r="G174"/>
  <c r="H174"/>
  <c r="I174"/>
  <c r="J174"/>
  <c r="K174"/>
  <c r="L174"/>
  <c r="M174"/>
  <c r="N174"/>
  <c r="O174"/>
  <c r="P174"/>
  <c r="Q174"/>
  <c r="R174"/>
  <c r="S174"/>
  <c r="T174"/>
  <c r="U174"/>
  <c r="V174"/>
  <c r="W174"/>
  <c r="X174"/>
  <c r="Y174"/>
  <c r="Z174"/>
  <c r="AA174"/>
  <c r="AB174"/>
  <c r="AC174"/>
  <c r="AD174"/>
  <c r="AE174"/>
  <c r="AF174"/>
  <c r="AG174"/>
  <c r="AH174"/>
  <c r="AI174"/>
  <c r="AJ174"/>
  <c r="AK174"/>
  <c r="AL174"/>
  <c r="AM174"/>
  <c r="AN174"/>
  <c r="AO174"/>
  <c r="AP174"/>
  <c r="AQ174"/>
  <c r="AR174"/>
  <c r="AS174"/>
  <c r="AT174"/>
  <c r="AU174"/>
  <c r="AV174"/>
  <c r="AW174"/>
  <c r="AX174"/>
  <c r="AY174"/>
  <c r="AZ174"/>
  <c r="BA174"/>
  <c r="BB174"/>
  <c r="BC174"/>
  <c r="BD174"/>
  <c r="BE174"/>
  <c r="BF174"/>
  <c r="BG174"/>
  <c r="BH174"/>
  <c r="BI174"/>
  <c r="BJ174"/>
  <c r="BK174"/>
  <c r="BL174"/>
  <c r="BM174"/>
  <c r="BN174"/>
  <c r="BO174"/>
  <c r="C175"/>
  <c r="D175"/>
  <c r="E175"/>
  <c r="F175"/>
  <c r="G175"/>
  <c r="H175"/>
  <c r="I175"/>
  <c r="J175"/>
  <c r="K175"/>
  <c r="L175"/>
  <c r="M175"/>
  <c r="N175"/>
  <c r="O175"/>
  <c r="P175"/>
  <c r="Q175"/>
  <c r="R175"/>
  <c r="S175"/>
  <c r="T175"/>
  <c r="U175"/>
  <c r="V175"/>
  <c r="W175"/>
  <c r="X175"/>
  <c r="Y175"/>
  <c r="Z175"/>
  <c r="AA175"/>
  <c r="AB175"/>
  <c r="AC175"/>
  <c r="AD175"/>
  <c r="AE175"/>
  <c r="AF175"/>
  <c r="AG175"/>
  <c r="AH175"/>
  <c r="AI175"/>
  <c r="AJ175"/>
  <c r="AK175"/>
  <c r="AL175"/>
  <c r="AM175"/>
  <c r="AN175"/>
  <c r="AO175"/>
  <c r="AP175"/>
  <c r="AQ175"/>
  <c r="AR175"/>
  <c r="AS175"/>
  <c r="AT175"/>
  <c r="AU175"/>
  <c r="AV175"/>
  <c r="AW175"/>
  <c r="AX175"/>
  <c r="AY175"/>
  <c r="AZ175"/>
  <c r="BA175"/>
  <c r="BB175"/>
  <c r="BC175"/>
  <c r="BD175"/>
  <c r="BE175"/>
  <c r="BF175"/>
  <c r="BG175"/>
  <c r="BH175"/>
  <c r="BI175"/>
  <c r="BJ175"/>
  <c r="BK175"/>
  <c r="BL175"/>
  <c r="BM175"/>
  <c r="BN175"/>
  <c r="BO175"/>
  <c r="C176"/>
  <c r="D176"/>
  <c r="E176"/>
  <c r="F176"/>
  <c r="G176"/>
  <c r="H176"/>
  <c r="I176"/>
  <c r="J176"/>
  <c r="K176"/>
  <c r="L176"/>
  <c r="M176"/>
  <c r="N176"/>
  <c r="O176"/>
  <c r="P176"/>
  <c r="Q176"/>
  <c r="R176"/>
  <c r="S176"/>
  <c r="T176"/>
  <c r="U176"/>
  <c r="V176"/>
  <c r="W176"/>
  <c r="X176"/>
  <c r="Y176"/>
  <c r="Z176"/>
  <c r="AA176"/>
  <c r="AB176"/>
  <c r="AC176"/>
  <c r="AD176"/>
  <c r="AE176"/>
  <c r="AF176"/>
  <c r="AG176"/>
  <c r="AH176"/>
  <c r="AI176"/>
  <c r="AJ176"/>
  <c r="AK176"/>
  <c r="AL176"/>
  <c r="AM176"/>
  <c r="AN176"/>
  <c r="AO176"/>
  <c r="AP176"/>
  <c r="AQ176"/>
  <c r="AR176"/>
  <c r="AS176"/>
  <c r="AT176"/>
  <c r="AU176"/>
  <c r="AV176"/>
  <c r="AW176"/>
  <c r="AX176"/>
  <c r="AY176"/>
  <c r="AZ176"/>
  <c r="BA176"/>
  <c r="BB176"/>
  <c r="BC176"/>
  <c r="BD176"/>
  <c r="BE176"/>
  <c r="BF176"/>
  <c r="BG176"/>
  <c r="BH176"/>
  <c r="BI176"/>
  <c r="BJ176"/>
  <c r="BK176"/>
  <c r="BL176"/>
  <c r="BM176"/>
  <c r="BN176"/>
  <c r="BO176"/>
  <c r="C177"/>
  <c r="D177"/>
  <c r="E177"/>
  <c r="F177"/>
  <c r="G177"/>
  <c r="H177"/>
  <c r="I177"/>
  <c r="J177"/>
  <c r="K177"/>
  <c r="L177"/>
  <c r="M177"/>
  <c r="N177"/>
  <c r="O177"/>
  <c r="P177"/>
  <c r="Q177"/>
  <c r="R177"/>
  <c r="S177"/>
  <c r="T177"/>
  <c r="U177"/>
  <c r="V177"/>
  <c r="W177"/>
  <c r="X177"/>
  <c r="Y177"/>
  <c r="Z177"/>
  <c r="AA177"/>
  <c r="AB177"/>
  <c r="AC177"/>
  <c r="AD177"/>
  <c r="AE177"/>
  <c r="AF177"/>
  <c r="AG177"/>
  <c r="AH177"/>
  <c r="AI177"/>
  <c r="AJ177"/>
  <c r="AK177"/>
  <c r="AL177"/>
  <c r="AM177"/>
  <c r="AN177"/>
  <c r="AO177"/>
  <c r="AP177"/>
  <c r="AQ177"/>
  <c r="AR177"/>
  <c r="AS177"/>
  <c r="AT177"/>
  <c r="AU177"/>
  <c r="AV177"/>
  <c r="AW177"/>
  <c r="AX177"/>
  <c r="AY177"/>
  <c r="AZ177"/>
  <c r="BA177"/>
  <c r="BB177"/>
  <c r="BC177"/>
  <c r="BD177"/>
  <c r="BE177"/>
  <c r="BF177"/>
  <c r="BG177"/>
  <c r="BH177"/>
  <c r="BI177"/>
  <c r="BJ177"/>
  <c r="BK177"/>
  <c r="BL177"/>
  <c r="BM177"/>
  <c r="BN177"/>
  <c r="BO177"/>
  <c r="C178"/>
  <c r="D178"/>
  <c r="E178"/>
  <c r="F178"/>
  <c r="G178"/>
  <c r="H178"/>
  <c r="I178"/>
  <c r="J178"/>
  <c r="K178"/>
  <c r="L178"/>
  <c r="M178"/>
  <c r="N178"/>
  <c r="O178"/>
  <c r="P178"/>
  <c r="Q178"/>
  <c r="R178"/>
  <c r="S178"/>
  <c r="T178"/>
  <c r="U178"/>
  <c r="V178"/>
  <c r="W178"/>
  <c r="X178"/>
  <c r="Y178"/>
  <c r="Z178"/>
  <c r="AA178"/>
  <c r="AB178"/>
  <c r="AC178"/>
  <c r="AD178"/>
  <c r="AE178"/>
  <c r="AF178"/>
  <c r="AG178"/>
  <c r="AH178"/>
  <c r="AI178"/>
  <c r="AJ178"/>
  <c r="AK178"/>
  <c r="AL178"/>
  <c r="AM178"/>
  <c r="AN178"/>
  <c r="AO178"/>
  <c r="AP178"/>
  <c r="AQ178"/>
  <c r="AR178"/>
  <c r="AS178"/>
  <c r="AT178"/>
  <c r="AU178"/>
  <c r="AV178"/>
  <c r="AW178"/>
  <c r="AX178"/>
  <c r="AY178"/>
  <c r="AZ178"/>
  <c r="BA178"/>
  <c r="BB178"/>
  <c r="BC178"/>
  <c r="BD178"/>
  <c r="BE178"/>
  <c r="BF178"/>
  <c r="BG178"/>
  <c r="BH178"/>
  <c r="BI178"/>
  <c r="BJ178"/>
  <c r="BK178"/>
  <c r="BL178"/>
  <c r="BM178"/>
  <c r="BN178"/>
  <c r="BO178"/>
  <c r="C179"/>
  <c r="D179"/>
  <c r="E179"/>
  <c r="F179"/>
  <c r="G179"/>
  <c r="H179"/>
  <c r="I179"/>
  <c r="J179"/>
  <c r="K179"/>
  <c r="L179"/>
  <c r="M179"/>
  <c r="N179"/>
  <c r="O179"/>
  <c r="P179"/>
  <c r="Q179"/>
  <c r="R179"/>
  <c r="S179"/>
  <c r="T179"/>
  <c r="U179"/>
  <c r="V179"/>
  <c r="W179"/>
  <c r="X179"/>
  <c r="Y179"/>
  <c r="Z179"/>
  <c r="AA179"/>
  <c r="AB179"/>
  <c r="AC179"/>
  <c r="AD179"/>
  <c r="AE179"/>
  <c r="AF179"/>
  <c r="AG179"/>
  <c r="AH179"/>
  <c r="AI179"/>
  <c r="AJ179"/>
  <c r="AK179"/>
  <c r="AL179"/>
  <c r="AM179"/>
  <c r="AN179"/>
  <c r="AO179"/>
  <c r="AP179"/>
  <c r="AQ179"/>
  <c r="AR179"/>
  <c r="AS179"/>
  <c r="AT179"/>
  <c r="AU179"/>
  <c r="AV179"/>
  <c r="AW179"/>
  <c r="AX179"/>
  <c r="AY179"/>
  <c r="AZ179"/>
  <c r="BA179"/>
  <c r="BB179"/>
  <c r="BC179"/>
  <c r="BD179"/>
  <c r="BE179"/>
  <c r="BF179"/>
  <c r="BG179"/>
  <c r="BH179"/>
  <c r="BI179"/>
  <c r="BJ179"/>
  <c r="BK179"/>
  <c r="BL179"/>
  <c r="BM179"/>
  <c r="BN179"/>
  <c r="BO179"/>
  <c r="C180"/>
  <c r="D180"/>
  <c r="E180"/>
  <c r="F180"/>
  <c r="G180"/>
  <c r="H180"/>
  <c r="I180"/>
  <c r="J180"/>
  <c r="K180"/>
  <c r="L180"/>
  <c r="M180"/>
  <c r="N180"/>
  <c r="O180"/>
  <c r="P180"/>
  <c r="Q180"/>
  <c r="R180"/>
  <c r="S180"/>
  <c r="T180"/>
  <c r="U180"/>
  <c r="V180"/>
  <c r="W180"/>
  <c r="X180"/>
  <c r="Y180"/>
  <c r="Z180"/>
  <c r="AA180"/>
  <c r="AB180"/>
  <c r="AC180"/>
  <c r="AD180"/>
  <c r="AE180"/>
  <c r="AF180"/>
  <c r="AG180"/>
  <c r="AH180"/>
  <c r="AI180"/>
  <c r="AJ180"/>
  <c r="AK180"/>
  <c r="AL180"/>
  <c r="AM180"/>
  <c r="AN180"/>
  <c r="AO180"/>
  <c r="AP180"/>
  <c r="AQ180"/>
  <c r="AR180"/>
  <c r="AS180"/>
  <c r="AT180"/>
  <c r="AU180"/>
  <c r="AV180"/>
  <c r="AW180"/>
  <c r="AX180"/>
  <c r="AY180"/>
  <c r="AZ180"/>
  <c r="BA180"/>
  <c r="BB180"/>
  <c r="BC180"/>
  <c r="BD180"/>
  <c r="BE180"/>
  <c r="BF180"/>
  <c r="BG180"/>
  <c r="BH180"/>
  <c r="BI180"/>
  <c r="BJ180"/>
  <c r="BK180"/>
  <c r="BL180"/>
  <c r="BM180"/>
  <c r="BN180"/>
  <c r="BO180"/>
  <c r="C181"/>
  <c r="D181"/>
  <c r="E181"/>
  <c r="F181"/>
  <c r="G181"/>
  <c r="H181"/>
  <c r="I181"/>
  <c r="J181"/>
  <c r="K181"/>
  <c r="L181"/>
  <c r="M181"/>
  <c r="N181"/>
  <c r="O181"/>
  <c r="P181"/>
  <c r="Q181"/>
  <c r="R181"/>
  <c r="S181"/>
  <c r="T181"/>
  <c r="U181"/>
  <c r="V181"/>
  <c r="W181"/>
  <c r="X181"/>
  <c r="Y181"/>
  <c r="Z181"/>
  <c r="AA181"/>
  <c r="AB181"/>
  <c r="AC181"/>
  <c r="AD181"/>
  <c r="AE181"/>
  <c r="AF181"/>
  <c r="AG181"/>
  <c r="AH181"/>
  <c r="AI181"/>
  <c r="AJ181"/>
  <c r="AK181"/>
  <c r="AL181"/>
  <c r="AM181"/>
  <c r="AN181"/>
  <c r="AO181"/>
  <c r="AP181"/>
  <c r="AQ181"/>
  <c r="AR181"/>
  <c r="AS181"/>
  <c r="AT181"/>
  <c r="AU181"/>
  <c r="AV181"/>
  <c r="AW181"/>
  <c r="AX181"/>
  <c r="AY181"/>
  <c r="AZ181"/>
  <c r="BA181"/>
  <c r="BB181"/>
  <c r="BC181"/>
  <c r="BD181"/>
  <c r="BE181"/>
  <c r="BF181"/>
  <c r="BG181"/>
  <c r="BH181"/>
  <c r="BI181"/>
  <c r="BJ181"/>
  <c r="BK181"/>
  <c r="BL181"/>
  <c r="BM181"/>
  <c r="BN181"/>
  <c r="BO181"/>
  <c r="C182"/>
  <c r="D182"/>
  <c r="E182"/>
  <c r="F182"/>
  <c r="G182"/>
  <c r="H182"/>
  <c r="I182"/>
  <c r="J182"/>
  <c r="K182"/>
  <c r="L182"/>
  <c r="M182"/>
  <c r="N182"/>
  <c r="O182"/>
  <c r="P182"/>
  <c r="Q182"/>
  <c r="R182"/>
  <c r="S182"/>
  <c r="T182"/>
  <c r="U182"/>
  <c r="V182"/>
  <c r="W182"/>
  <c r="X182"/>
  <c r="Y182"/>
  <c r="Z182"/>
  <c r="AA182"/>
  <c r="AB182"/>
  <c r="AC182"/>
  <c r="AD182"/>
  <c r="AE182"/>
  <c r="AF182"/>
  <c r="AG182"/>
  <c r="AH182"/>
  <c r="AI182"/>
  <c r="AJ182"/>
  <c r="AK182"/>
  <c r="AL182"/>
  <c r="AM182"/>
  <c r="AN182"/>
  <c r="AO182"/>
  <c r="AP182"/>
  <c r="AQ182"/>
  <c r="AR182"/>
  <c r="AS182"/>
  <c r="AT182"/>
  <c r="AU182"/>
  <c r="AV182"/>
  <c r="AW182"/>
  <c r="AX182"/>
  <c r="AY182"/>
  <c r="AZ182"/>
  <c r="BA182"/>
  <c r="BB182"/>
  <c r="BC182"/>
  <c r="BD182"/>
  <c r="BE182"/>
  <c r="BF182"/>
  <c r="BG182"/>
  <c r="BH182"/>
  <c r="BI182"/>
  <c r="BJ182"/>
  <c r="BK182"/>
  <c r="BL182"/>
  <c r="BM182"/>
  <c r="BN182"/>
  <c r="BO182"/>
  <c r="C183"/>
  <c r="D183"/>
  <c r="E183"/>
  <c r="F183"/>
  <c r="G183"/>
  <c r="H183"/>
  <c r="I183"/>
  <c r="J183"/>
  <c r="K183"/>
  <c r="L183"/>
  <c r="M183"/>
  <c r="N183"/>
  <c r="O183"/>
  <c r="P183"/>
  <c r="Q183"/>
  <c r="R183"/>
  <c r="S183"/>
  <c r="T183"/>
  <c r="U183"/>
  <c r="V183"/>
  <c r="W183"/>
  <c r="X183"/>
  <c r="Y183"/>
  <c r="Z183"/>
  <c r="AA183"/>
  <c r="AB183"/>
  <c r="AC183"/>
  <c r="AD183"/>
  <c r="AE183"/>
  <c r="AF183"/>
  <c r="AG183"/>
  <c r="AH183"/>
  <c r="AI183"/>
  <c r="AJ183"/>
  <c r="AK183"/>
  <c r="AL183"/>
  <c r="AM183"/>
  <c r="AN183"/>
  <c r="AO183"/>
  <c r="AP183"/>
  <c r="AQ183"/>
  <c r="AR183"/>
  <c r="AS183"/>
  <c r="AT183"/>
  <c r="AU183"/>
  <c r="AV183"/>
  <c r="AW183"/>
  <c r="AX183"/>
  <c r="AY183"/>
  <c r="AZ183"/>
  <c r="BA183"/>
  <c r="BB183"/>
  <c r="BC183"/>
  <c r="BD183"/>
  <c r="BE183"/>
  <c r="BF183"/>
  <c r="BG183"/>
  <c r="BH183"/>
  <c r="BI183"/>
  <c r="BJ183"/>
  <c r="BK183"/>
  <c r="BL183"/>
  <c r="BM183"/>
  <c r="BN183"/>
  <c r="BO183"/>
  <c r="C184"/>
  <c r="D184"/>
  <c r="E184"/>
  <c r="F184"/>
  <c r="G184"/>
  <c r="H184"/>
  <c r="I184"/>
  <c r="J184"/>
  <c r="K184"/>
  <c r="L184"/>
  <c r="M184"/>
  <c r="N184"/>
  <c r="O184"/>
  <c r="P184"/>
  <c r="Q184"/>
  <c r="R184"/>
  <c r="S184"/>
  <c r="T184"/>
  <c r="U184"/>
  <c r="V184"/>
  <c r="W184"/>
  <c r="X184"/>
  <c r="Y184"/>
  <c r="Z184"/>
  <c r="AA184"/>
  <c r="AB184"/>
  <c r="AC184"/>
  <c r="AD184"/>
  <c r="AE184"/>
  <c r="AF184"/>
  <c r="AG184"/>
  <c r="AH184"/>
  <c r="AI184"/>
  <c r="AJ184"/>
  <c r="AK184"/>
  <c r="AL184"/>
  <c r="AM184"/>
  <c r="AN184"/>
  <c r="AO184"/>
  <c r="AP184"/>
  <c r="AQ184"/>
  <c r="AR184"/>
  <c r="AS184"/>
  <c r="AT184"/>
  <c r="AU184"/>
  <c r="AV184"/>
  <c r="AW184"/>
  <c r="AX184"/>
  <c r="AY184"/>
  <c r="AZ184"/>
  <c r="BA184"/>
  <c r="BB184"/>
  <c r="BC184"/>
  <c r="BD184"/>
  <c r="BE184"/>
  <c r="BF184"/>
  <c r="BG184"/>
  <c r="BH184"/>
  <c r="BI184"/>
  <c r="BJ184"/>
  <c r="BK184"/>
  <c r="BL184"/>
  <c r="BM184"/>
  <c r="BN184"/>
  <c r="BO184"/>
  <c r="C185"/>
  <c r="D185"/>
  <c r="E185"/>
  <c r="F185"/>
  <c r="G185"/>
  <c r="H185"/>
  <c r="I185"/>
  <c r="J185"/>
  <c r="K185"/>
  <c r="L185"/>
  <c r="M185"/>
  <c r="N185"/>
  <c r="O185"/>
  <c r="P185"/>
  <c r="Q185"/>
  <c r="R185"/>
  <c r="S185"/>
  <c r="T185"/>
  <c r="U185"/>
  <c r="V185"/>
  <c r="W185"/>
  <c r="X185"/>
  <c r="Y185"/>
  <c r="Z185"/>
  <c r="AA185"/>
  <c r="AB185"/>
  <c r="AC185"/>
  <c r="AD185"/>
  <c r="AE185"/>
  <c r="AF185"/>
  <c r="AG185"/>
  <c r="AH185"/>
  <c r="AI185"/>
  <c r="AJ185"/>
  <c r="AK185"/>
  <c r="AL185"/>
  <c r="AM185"/>
  <c r="AN185"/>
  <c r="AO185"/>
  <c r="AP185"/>
  <c r="AQ185"/>
  <c r="AR185"/>
  <c r="AS185"/>
  <c r="AT185"/>
  <c r="AU185"/>
  <c r="AV185"/>
  <c r="AW185"/>
  <c r="AX185"/>
  <c r="AY185"/>
  <c r="AZ185"/>
  <c r="BA185"/>
  <c r="BB185"/>
  <c r="BC185"/>
  <c r="BD185"/>
  <c r="BE185"/>
  <c r="BF185"/>
  <c r="BG185"/>
  <c r="BH185"/>
  <c r="BI185"/>
  <c r="BJ185"/>
  <c r="BK185"/>
  <c r="BL185"/>
  <c r="BM185"/>
  <c r="BN185"/>
  <c r="BO185"/>
  <c r="C186"/>
  <c r="D186"/>
  <c r="E186"/>
  <c r="F186"/>
  <c r="G186"/>
  <c r="H186"/>
  <c r="I186"/>
  <c r="J186"/>
  <c r="K186"/>
  <c r="L186"/>
  <c r="M186"/>
  <c r="N186"/>
  <c r="O186"/>
  <c r="P186"/>
  <c r="Q186"/>
  <c r="R186"/>
  <c r="S186"/>
  <c r="T186"/>
  <c r="U186"/>
  <c r="V186"/>
  <c r="W186"/>
  <c r="X186"/>
  <c r="Y186"/>
  <c r="Z186"/>
  <c r="AA186"/>
  <c r="AB186"/>
  <c r="AC186"/>
  <c r="AD186"/>
  <c r="AE186"/>
  <c r="AF186"/>
  <c r="AG186"/>
  <c r="AH186"/>
  <c r="AI186"/>
  <c r="AJ186"/>
  <c r="AK186"/>
  <c r="AL186"/>
  <c r="AM186"/>
  <c r="AN186"/>
  <c r="AO186"/>
  <c r="AP186"/>
  <c r="AQ186"/>
  <c r="AR186"/>
  <c r="AS186"/>
  <c r="AT186"/>
  <c r="AU186"/>
  <c r="AV186"/>
  <c r="AW186"/>
  <c r="AX186"/>
  <c r="AY186"/>
  <c r="AZ186"/>
  <c r="BA186"/>
  <c r="BB186"/>
  <c r="BC186"/>
  <c r="BD186"/>
  <c r="BE186"/>
  <c r="BF186"/>
  <c r="BG186"/>
  <c r="BH186"/>
  <c r="BI186"/>
  <c r="BJ186"/>
  <c r="BK186"/>
  <c r="BL186"/>
  <c r="BM186"/>
  <c r="BN186"/>
  <c r="BO186"/>
  <c r="C187"/>
  <c r="D187"/>
  <c r="E187"/>
  <c r="F187"/>
  <c r="G187"/>
  <c r="H187"/>
  <c r="I187"/>
  <c r="J187"/>
  <c r="K187"/>
  <c r="L187"/>
  <c r="M187"/>
  <c r="N187"/>
  <c r="O187"/>
  <c r="P187"/>
  <c r="Q187"/>
  <c r="R187"/>
  <c r="S187"/>
  <c r="T187"/>
  <c r="U187"/>
  <c r="V187"/>
  <c r="W187"/>
  <c r="X187"/>
  <c r="Y187"/>
  <c r="Z187"/>
  <c r="AA187"/>
  <c r="AB187"/>
  <c r="AC187"/>
  <c r="AD187"/>
  <c r="AE187"/>
  <c r="AF187"/>
  <c r="AG187"/>
  <c r="AH187"/>
  <c r="AI187"/>
  <c r="AJ187"/>
  <c r="AK187"/>
  <c r="AL187"/>
  <c r="AM187"/>
  <c r="AN187"/>
  <c r="AO187"/>
  <c r="AP187"/>
  <c r="AQ187"/>
  <c r="AR187"/>
  <c r="AS187"/>
  <c r="AT187"/>
  <c r="AU187"/>
  <c r="AV187"/>
  <c r="AW187"/>
  <c r="AX187"/>
  <c r="AY187"/>
  <c r="AZ187"/>
  <c r="BA187"/>
  <c r="BB187"/>
  <c r="BC187"/>
  <c r="BD187"/>
  <c r="BE187"/>
  <c r="BF187"/>
  <c r="BG187"/>
  <c r="BH187"/>
  <c r="BI187"/>
  <c r="BJ187"/>
  <c r="BK187"/>
  <c r="BL187"/>
  <c r="BM187"/>
  <c r="BN187"/>
  <c r="BO187"/>
  <c r="C188"/>
  <c r="D188"/>
  <c r="E188"/>
  <c r="F188"/>
  <c r="G188"/>
  <c r="H188"/>
  <c r="I188"/>
  <c r="J188"/>
  <c r="K188"/>
  <c r="L188"/>
  <c r="M188"/>
  <c r="N188"/>
  <c r="O188"/>
  <c r="P188"/>
  <c r="Q188"/>
  <c r="R188"/>
  <c r="S188"/>
  <c r="T188"/>
  <c r="U188"/>
  <c r="V188"/>
  <c r="W188"/>
  <c r="X188"/>
  <c r="Y188"/>
  <c r="Z188"/>
  <c r="AA188"/>
  <c r="AB188"/>
  <c r="AC188"/>
  <c r="AD188"/>
  <c r="AE188"/>
  <c r="AF188"/>
  <c r="AG188"/>
  <c r="AH188"/>
  <c r="AI188"/>
  <c r="AJ188"/>
  <c r="AK188"/>
  <c r="AL188"/>
  <c r="AM188"/>
  <c r="AN188"/>
  <c r="AO188"/>
  <c r="AP188"/>
  <c r="AQ188"/>
  <c r="AR188"/>
  <c r="AS188"/>
  <c r="AT188"/>
  <c r="AU188"/>
  <c r="AV188"/>
  <c r="AW188"/>
  <c r="AX188"/>
  <c r="AY188"/>
  <c r="AZ188"/>
  <c r="BA188"/>
  <c r="BB188"/>
  <c r="BC188"/>
  <c r="BD188"/>
  <c r="BE188"/>
  <c r="BF188"/>
  <c r="BG188"/>
  <c r="BH188"/>
  <c r="BI188"/>
  <c r="BJ188"/>
  <c r="BK188"/>
  <c r="BL188"/>
  <c r="BM188"/>
  <c r="BN188"/>
  <c r="BO188"/>
  <c r="C189"/>
  <c r="D189"/>
  <c r="E189"/>
  <c r="F189"/>
  <c r="G189"/>
  <c r="H189"/>
  <c r="I189"/>
  <c r="J189"/>
  <c r="K189"/>
  <c r="L189"/>
  <c r="M189"/>
  <c r="N189"/>
  <c r="O189"/>
  <c r="P189"/>
  <c r="Q189"/>
  <c r="R189"/>
  <c r="S189"/>
  <c r="T189"/>
  <c r="U189"/>
  <c r="V189"/>
  <c r="W189"/>
  <c r="X189"/>
  <c r="Y189"/>
  <c r="Z189"/>
  <c r="AA189"/>
  <c r="AB189"/>
  <c r="AC189"/>
  <c r="AD189"/>
  <c r="AE189"/>
  <c r="AF189"/>
  <c r="AG189"/>
  <c r="AH189"/>
  <c r="AI189"/>
  <c r="AJ189"/>
  <c r="AK189"/>
  <c r="AL189"/>
  <c r="AM189"/>
  <c r="AN189"/>
  <c r="AO189"/>
  <c r="AP189"/>
  <c r="AQ189"/>
  <c r="AR189"/>
  <c r="AS189"/>
  <c r="AT189"/>
  <c r="AU189"/>
  <c r="AV189"/>
  <c r="AW189"/>
  <c r="AX189"/>
  <c r="AY189"/>
  <c r="AZ189"/>
  <c r="BA189"/>
  <c r="BB189"/>
  <c r="BC189"/>
  <c r="BD189"/>
  <c r="BE189"/>
  <c r="BF189"/>
  <c r="BG189"/>
  <c r="BH189"/>
  <c r="BI189"/>
  <c r="BJ189"/>
  <c r="BK189"/>
  <c r="BL189"/>
  <c r="BM189"/>
  <c r="BN189"/>
  <c r="BO189"/>
  <c r="C190"/>
  <c r="D190"/>
  <c r="E190"/>
  <c r="F190"/>
  <c r="G190"/>
  <c r="H190"/>
  <c r="I190"/>
  <c r="J190"/>
  <c r="K190"/>
  <c r="L190"/>
  <c r="M190"/>
  <c r="N190"/>
  <c r="O190"/>
  <c r="P190"/>
  <c r="Q190"/>
  <c r="R190"/>
  <c r="S190"/>
  <c r="T190"/>
  <c r="U190"/>
  <c r="V190"/>
  <c r="W190"/>
  <c r="X190"/>
  <c r="Y190"/>
  <c r="Z190"/>
  <c r="AA190"/>
  <c r="AB190"/>
  <c r="AC190"/>
  <c r="AD190"/>
  <c r="AE190"/>
  <c r="AF190"/>
  <c r="AG190"/>
  <c r="AH190"/>
  <c r="AI190"/>
  <c r="AJ190"/>
  <c r="AK190"/>
  <c r="AL190"/>
  <c r="AM190"/>
  <c r="AN190"/>
  <c r="AO190"/>
  <c r="AP190"/>
  <c r="AQ190"/>
  <c r="AR190"/>
  <c r="AS190"/>
  <c r="AT190"/>
  <c r="AU190"/>
  <c r="AV190"/>
  <c r="AW190"/>
  <c r="AX190"/>
  <c r="AY190"/>
  <c r="AZ190"/>
  <c r="BA190"/>
  <c r="BB190"/>
  <c r="BC190"/>
  <c r="BD190"/>
  <c r="BE190"/>
  <c r="BF190"/>
  <c r="BG190"/>
  <c r="BH190"/>
  <c r="BI190"/>
  <c r="BJ190"/>
  <c r="BK190"/>
  <c r="BL190"/>
  <c r="BM190"/>
  <c r="BN190"/>
  <c r="BO190"/>
  <c r="B165"/>
  <c r="B166"/>
  <c r="B167"/>
  <c r="B168"/>
  <c r="B169"/>
  <c r="B170"/>
  <c r="B171"/>
  <c r="B172"/>
  <c r="B173"/>
  <c r="B174"/>
  <c r="B175"/>
  <c r="B176"/>
  <c r="B177"/>
  <c r="B178"/>
  <c r="B179"/>
  <c r="B180"/>
  <c r="B181"/>
  <c r="B182"/>
  <c r="B183"/>
  <c r="B184"/>
  <c r="B185"/>
  <c r="B186"/>
  <c r="B187"/>
  <c r="B188"/>
  <c r="B189"/>
  <c r="B190"/>
  <c r="B164"/>
  <c r="BP163"/>
  <c r="BQ163"/>
  <c r="BR163"/>
  <c r="BS163"/>
  <c r="C163"/>
  <c r="D163"/>
  <c r="E163"/>
  <c r="F163"/>
  <c r="G163"/>
  <c r="H163"/>
  <c r="I163"/>
  <c r="J163"/>
  <c r="K163"/>
  <c r="L163"/>
  <c r="M163"/>
  <c r="N163"/>
  <c r="O163"/>
  <c r="P163"/>
  <c r="Q163"/>
  <c r="R163"/>
  <c r="S163"/>
  <c r="T163"/>
  <c r="U163"/>
  <c r="V163"/>
  <c r="W163"/>
  <c r="X163"/>
  <c r="Y163"/>
  <c r="Z163"/>
  <c r="AA163"/>
  <c r="AB163"/>
  <c r="AC163"/>
  <c r="AD163"/>
  <c r="AE163"/>
  <c r="AF163"/>
  <c r="AG163"/>
  <c r="AH163"/>
  <c r="AI163"/>
  <c r="AJ163"/>
  <c r="AK163"/>
  <c r="AL163"/>
  <c r="AM163"/>
  <c r="AN163"/>
  <c r="AO163"/>
  <c r="AP163"/>
  <c r="AQ163"/>
  <c r="AR163"/>
  <c r="AS163"/>
  <c r="AT163"/>
  <c r="AU163"/>
  <c r="AV163"/>
  <c r="AW163"/>
  <c r="AX163"/>
  <c r="AY163"/>
  <c r="AZ163"/>
  <c r="BA163"/>
  <c r="BB163"/>
  <c r="BC163"/>
  <c r="BD163"/>
  <c r="BE163"/>
  <c r="BF163"/>
  <c r="BG163"/>
  <c r="BH163"/>
  <c r="BI163"/>
  <c r="BJ163"/>
  <c r="BK163"/>
  <c r="BL163"/>
  <c r="BM163"/>
  <c r="BN163"/>
  <c r="BO163"/>
  <c r="B163"/>
  <c r="A187"/>
  <c r="A188"/>
  <c r="A189"/>
  <c r="A190"/>
  <c r="A165"/>
  <c r="A166"/>
  <c r="A167"/>
  <c r="A168"/>
  <c r="A169"/>
  <c r="A170"/>
  <c r="A171"/>
  <c r="A172"/>
  <c r="A173"/>
  <c r="A174"/>
  <c r="A175"/>
  <c r="A176"/>
  <c r="A177"/>
  <c r="A178"/>
  <c r="A179"/>
  <c r="A180"/>
  <c r="A181"/>
  <c r="A182"/>
  <c r="A183"/>
  <c r="A184"/>
  <c r="A185"/>
  <c r="A186"/>
  <c r="A164"/>
  <c r="BQ161"/>
  <c r="BQ160"/>
  <c r="BP160"/>
  <c r="C131"/>
  <c r="D131"/>
  <c r="E131"/>
  <c r="F131"/>
  <c r="G131"/>
  <c r="H131"/>
  <c r="I131"/>
  <c r="J131"/>
  <c r="K131"/>
  <c r="L131"/>
  <c r="M131"/>
  <c r="N131"/>
  <c r="O131"/>
  <c r="P131"/>
  <c r="Q131"/>
  <c r="R131"/>
  <c r="S131"/>
  <c r="T131"/>
  <c r="U131"/>
  <c r="V131"/>
  <c r="W131"/>
  <c r="X131"/>
  <c r="Y131"/>
  <c r="Z131"/>
  <c r="AA131"/>
  <c r="AB131"/>
  <c r="AC131"/>
  <c r="AD131"/>
  <c r="AE131"/>
  <c r="AF131"/>
  <c r="AG131"/>
  <c r="AH131"/>
  <c r="AI131"/>
  <c r="AJ131"/>
  <c r="AK131"/>
  <c r="AL131"/>
  <c r="AM131"/>
  <c r="AN131"/>
  <c r="AO131"/>
  <c r="AP131"/>
  <c r="AQ131"/>
  <c r="AR131"/>
  <c r="AS131"/>
  <c r="AT131"/>
  <c r="AU131"/>
  <c r="AV131"/>
  <c r="AW131"/>
  <c r="AX131"/>
  <c r="AY131"/>
  <c r="AZ131"/>
  <c r="BA131"/>
  <c r="BB131"/>
  <c r="BC131"/>
  <c r="BD131"/>
  <c r="BE131"/>
  <c r="BF131"/>
  <c r="BG131"/>
  <c r="BH131"/>
  <c r="BI131"/>
  <c r="BJ131"/>
  <c r="BK131"/>
  <c r="BL131"/>
  <c r="BM131"/>
  <c r="BN131"/>
  <c r="BO131"/>
  <c r="A159"/>
  <c r="A134"/>
  <c r="A135"/>
  <c r="A136"/>
  <c r="A137"/>
  <c r="A138"/>
  <c r="A139"/>
  <c r="A140"/>
  <c r="A141"/>
  <c r="A142"/>
  <c r="A143"/>
  <c r="A144"/>
  <c r="A145"/>
  <c r="A146"/>
  <c r="A147"/>
  <c r="A148"/>
  <c r="A149"/>
  <c r="A150"/>
  <c r="A151"/>
  <c r="A152"/>
  <c r="A153"/>
  <c r="A154"/>
  <c r="A155"/>
  <c r="A156"/>
  <c r="A157"/>
  <c r="A158"/>
  <c r="B131"/>
  <c r="A133"/>
  <c r="CF190" i="13"/>
  <c r="CE190"/>
  <c r="CE164"/>
  <c r="CF164"/>
  <c r="CG164"/>
  <c r="CH164"/>
  <c r="CE165"/>
  <c r="CF165"/>
  <c r="CG165"/>
  <c r="CH165"/>
  <c r="CE166"/>
  <c r="CF166"/>
  <c r="CG166"/>
  <c r="CH166"/>
  <c r="CE167"/>
  <c r="CF167"/>
  <c r="CG167"/>
  <c r="CH167"/>
  <c r="CE168"/>
  <c r="CF168"/>
  <c r="CG168"/>
  <c r="CH168"/>
  <c r="CE169"/>
  <c r="CF169"/>
  <c r="CG169"/>
  <c r="CH169"/>
  <c r="CE170"/>
  <c r="CF170"/>
  <c r="CG170"/>
  <c r="CH170"/>
  <c r="CE171"/>
  <c r="CF171"/>
  <c r="CG171"/>
  <c r="CH171"/>
  <c r="CE172"/>
  <c r="CF172"/>
  <c r="CG172"/>
  <c r="CH172"/>
  <c r="CE173"/>
  <c r="CF173"/>
  <c r="CG173"/>
  <c r="CH173"/>
  <c r="CE174"/>
  <c r="CF174"/>
  <c r="CG174"/>
  <c r="CH174"/>
  <c r="CE175"/>
  <c r="CF175"/>
  <c r="CG175"/>
  <c r="CH175"/>
  <c r="CE176"/>
  <c r="CF176"/>
  <c r="CG176"/>
  <c r="CH176"/>
  <c r="CE177"/>
  <c r="CF177"/>
  <c r="CG177"/>
  <c r="CH177"/>
  <c r="CE178"/>
  <c r="CF178"/>
  <c r="CG178"/>
  <c r="CH178"/>
  <c r="CE179"/>
  <c r="CF179"/>
  <c r="CG179"/>
  <c r="CH179"/>
  <c r="CE180"/>
  <c r="CF180"/>
  <c r="CG180"/>
  <c r="CH180"/>
  <c r="CE181"/>
  <c r="CF181"/>
  <c r="CG181"/>
  <c r="CH181"/>
  <c r="CE182"/>
  <c r="CF182"/>
  <c r="CG182"/>
  <c r="CH182"/>
  <c r="CE183"/>
  <c r="CF183"/>
  <c r="CG183"/>
  <c r="CH183"/>
  <c r="CE184"/>
  <c r="CF184"/>
  <c r="CG184"/>
  <c r="CH184"/>
  <c r="CE185"/>
  <c r="CF185"/>
  <c r="CG185"/>
  <c r="CH185"/>
  <c r="CE186"/>
  <c r="CF186"/>
  <c r="CG186"/>
  <c r="CH186"/>
  <c r="CE187"/>
  <c r="CF187"/>
  <c r="CG187"/>
  <c r="CH187"/>
  <c r="CE188"/>
  <c r="CF188"/>
  <c r="CG188"/>
  <c r="CH188"/>
  <c r="CE189"/>
  <c r="CF189"/>
  <c r="CG189"/>
  <c r="CH189"/>
  <c r="CH163"/>
  <c r="CG163"/>
  <c r="CF163"/>
  <c r="CE163"/>
  <c r="C191"/>
  <c r="D191"/>
  <c r="E191"/>
  <c r="F191"/>
  <c r="G191"/>
  <c r="H191"/>
  <c r="I191"/>
  <c r="J191"/>
  <c r="K191"/>
  <c r="L191"/>
  <c r="M191"/>
  <c r="N191"/>
  <c r="O191"/>
  <c r="P191"/>
  <c r="Q191"/>
  <c r="R191"/>
  <c r="S191"/>
  <c r="T191"/>
  <c r="U191"/>
  <c r="V191"/>
  <c r="W191"/>
  <c r="X191"/>
  <c r="Y191"/>
  <c r="Z191"/>
  <c r="AA191"/>
  <c r="AB191"/>
  <c r="AC191"/>
  <c r="AD191"/>
  <c r="AE191"/>
  <c r="AF191"/>
  <c r="AG191"/>
  <c r="AH191"/>
  <c r="AI191"/>
  <c r="AJ191"/>
  <c r="AK191"/>
  <c r="AL191"/>
  <c r="AM191"/>
  <c r="AN191"/>
  <c r="AO191"/>
  <c r="AP191"/>
  <c r="AQ191"/>
  <c r="AR191"/>
  <c r="AS191"/>
  <c r="AT191"/>
  <c r="AU191"/>
  <c r="AV191"/>
  <c r="AW191"/>
  <c r="AX191"/>
  <c r="AY191"/>
  <c r="AZ191"/>
  <c r="BA191"/>
  <c r="BB191"/>
  <c r="BC191"/>
  <c r="BD191"/>
  <c r="BE191"/>
  <c r="BF191"/>
  <c r="BG191"/>
  <c r="BH191"/>
  <c r="BI191"/>
  <c r="BJ191"/>
  <c r="BK191"/>
  <c r="BL191"/>
  <c r="BM191"/>
  <c r="BN191"/>
  <c r="BO191"/>
  <c r="BP191"/>
  <c r="BQ191"/>
  <c r="BR191"/>
  <c r="BS191"/>
  <c r="BT191"/>
  <c r="BU191"/>
  <c r="BV191"/>
  <c r="BW191"/>
  <c r="BX191"/>
  <c r="BY191"/>
  <c r="BZ191"/>
  <c r="CA191"/>
  <c r="CB191"/>
  <c r="CC191"/>
  <c r="CD191"/>
  <c r="C192"/>
  <c r="D192"/>
  <c r="E192"/>
  <c r="F192"/>
  <c r="G192"/>
  <c r="H192"/>
  <c r="I192"/>
  <c r="J192"/>
  <c r="K192"/>
  <c r="L192"/>
  <c r="M192"/>
  <c r="N192"/>
  <c r="O192"/>
  <c r="P192"/>
  <c r="Q192"/>
  <c r="R192"/>
  <c r="S192"/>
  <c r="T192"/>
  <c r="U192"/>
  <c r="V192"/>
  <c r="W192"/>
  <c r="X192"/>
  <c r="Y192"/>
  <c r="Z192"/>
  <c r="AA192"/>
  <c r="AB192"/>
  <c r="AC192"/>
  <c r="AD192"/>
  <c r="AE192"/>
  <c r="AF192"/>
  <c r="AG192"/>
  <c r="AH192"/>
  <c r="AI192"/>
  <c r="AJ192"/>
  <c r="AK192"/>
  <c r="AL192"/>
  <c r="AM192"/>
  <c r="AN192"/>
  <c r="AO192"/>
  <c r="AP192"/>
  <c r="AQ192"/>
  <c r="AR192"/>
  <c r="AS192"/>
  <c r="AT192"/>
  <c r="AU192"/>
  <c r="AV192"/>
  <c r="AW192"/>
  <c r="AX192"/>
  <c r="AY192"/>
  <c r="AZ192"/>
  <c r="BA192"/>
  <c r="BB192"/>
  <c r="BC192"/>
  <c r="BD192"/>
  <c r="BE192"/>
  <c r="BF192"/>
  <c r="BG192"/>
  <c r="BH192"/>
  <c r="BI192"/>
  <c r="BJ192"/>
  <c r="BK192"/>
  <c r="BL192"/>
  <c r="BM192"/>
  <c r="BN192"/>
  <c r="BO192"/>
  <c r="BP192"/>
  <c r="BQ192"/>
  <c r="BR192"/>
  <c r="BS192"/>
  <c r="BT192"/>
  <c r="BU192"/>
  <c r="BV192"/>
  <c r="BW192"/>
  <c r="BX192"/>
  <c r="BY192"/>
  <c r="BZ192"/>
  <c r="CA192"/>
  <c r="CB192"/>
  <c r="CC192"/>
  <c r="CD192"/>
  <c r="B192"/>
  <c r="B191"/>
  <c r="C163"/>
  <c r="D163"/>
  <c r="E163"/>
  <c r="F163"/>
  <c r="G163"/>
  <c r="H163"/>
  <c r="I163"/>
  <c r="J163"/>
  <c r="K163"/>
  <c r="L163"/>
  <c r="M163"/>
  <c r="N163"/>
  <c r="O163"/>
  <c r="P163"/>
  <c r="Q163"/>
  <c r="R163"/>
  <c r="S163"/>
  <c r="T163"/>
  <c r="U163"/>
  <c r="V163"/>
  <c r="W163"/>
  <c r="X163"/>
  <c r="Y163"/>
  <c r="Z163"/>
  <c r="AA163"/>
  <c r="AB163"/>
  <c r="AC163"/>
  <c r="AD163"/>
  <c r="AE163"/>
  <c r="AF163"/>
  <c r="AG163"/>
  <c r="AH163"/>
  <c r="AI163"/>
  <c r="AJ163"/>
  <c r="AK163"/>
  <c r="AL163"/>
  <c r="AM163"/>
  <c r="AN163"/>
  <c r="AO163"/>
  <c r="AP163"/>
  <c r="AQ163"/>
  <c r="AR163"/>
  <c r="AS163"/>
  <c r="AT163"/>
  <c r="AU163"/>
  <c r="AV163"/>
  <c r="AW163"/>
  <c r="AX163"/>
  <c r="AY163"/>
  <c r="AZ163"/>
  <c r="BA163"/>
  <c r="BB163"/>
  <c r="BC163"/>
  <c r="BD163"/>
  <c r="BE163"/>
  <c r="BF163"/>
  <c r="BG163"/>
  <c r="BH163"/>
  <c r="BI163"/>
  <c r="BJ163"/>
  <c r="BK163"/>
  <c r="BL163"/>
  <c r="BM163"/>
  <c r="BN163"/>
  <c r="BO163"/>
  <c r="BP163"/>
  <c r="BQ163"/>
  <c r="BR163"/>
  <c r="BS163"/>
  <c r="BT163"/>
  <c r="BU163"/>
  <c r="BV163"/>
  <c r="BW163"/>
  <c r="BX163"/>
  <c r="BY163"/>
  <c r="BZ163"/>
  <c r="CA163"/>
  <c r="CB163"/>
  <c r="CC163"/>
  <c r="CD163"/>
  <c r="C164"/>
  <c r="D164"/>
  <c r="E164"/>
  <c r="F164"/>
  <c r="G164"/>
  <c r="H164"/>
  <c r="I164"/>
  <c r="J164"/>
  <c r="K164"/>
  <c r="L164"/>
  <c r="M164"/>
  <c r="N164"/>
  <c r="O164"/>
  <c r="P164"/>
  <c r="Q164"/>
  <c r="R164"/>
  <c r="S164"/>
  <c r="T164"/>
  <c r="U164"/>
  <c r="V164"/>
  <c r="W164"/>
  <c r="X164"/>
  <c r="Y164"/>
  <c r="Z164"/>
  <c r="AA164"/>
  <c r="AB164"/>
  <c r="AC164"/>
  <c r="AD164"/>
  <c r="AE164"/>
  <c r="AF164"/>
  <c r="AG164"/>
  <c r="AH164"/>
  <c r="AI164"/>
  <c r="AJ164"/>
  <c r="AK164"/>
  <c r="AL164"/>
  <c r="AM164"/>
  <c r="AN164"/>
  <c r="AO164"/>
  <c r="AP164"/>
  <c r="AQ164"/>
  <c r="AR164"/>
  <c r="AS164"/>
  <c r="AT164"/>
  <c r="AU164"/>
  <c r="AV164"/>
  <c r="AW164"/>
  <c r="AX164"/>
  <c r="AY164"/>
  <c r="AZ164"/>
  <c r="BA164"/>
  <c r="BB164"/>
  <c r="BC164"/>
  <c r="BD164"/>
  <c r="BE164"/>
  <c r="BF164"/>
  <c r="BG164"/>
  <c r="BH164"/>
  <c r="BI164"/>
  <c r="BJ164"/>
  <c r="BK164"/>
  <c r="BL164"/>
  <c r="BM164"/>
  <c r="BN164"/>
  <c r="BO164"/>
  <c r="BP164"/>
  <c r="BQ164"/>
  <c r="BR164"/>
  <c r="BS164"/>
  <c r="BT164"/>
  <c r="BU164"/>
  <c r="BV164"/>
  <c r="BW164"/>
  <c r="BX164"/>
  <c r="BY164"/>
  <c r="BZ164"/>
  <c r="CA164"/>
  <c r="CB164"/>
  <c r="CC164"/>
  <c r="CD164"/>
  <c r="C165"/>
  <c r="D165"/>
  <c r="E165"/>
  <c r="F165"/>
  <c r="G165"/>
  <c r="H165"/>
  <c r="I165"/>
  <c r="J165"/>
  <c r="K165"/>
  <c r="L165"/>
  <c r="M165"/>
  <c r="N165"/>
  <c r="O165"/>
  <c r="P165"/>
  <c r="Q165"/>
  <c r="R165"/>
  <c r="S165"/>
  <c r="T165"/>
  <c r="U165"/>
  <c r="V165"/>
  <c r="W165"/>
  <c r="X165"/>
  <c r="Y165"/>
  <c r="Z165"/>
  <c r="AA165"/>
  <c r="AB165"/>
  <c r="AC165"/>
  <c r="AD165"/>
  <c r="AE165"/>
  <c r="AF165"/>
  <c r="AG165"/>
  <c r="AH165"/>
  <c r="AI165"/>
  <c r="AJ165"/>
  <c r="AK165"/>
  <c r="AL165"/>
  <c r="AM165"/>
  <c r="AN165"/>
  <c r="AO165"/>
  <c r="AP165"/>
  <c r="AQ165"/>
  <c r="AR165"/>
  <c r="AS165"/>
  <c r="AT165"/>
  <c r="AU165"/>
  <c r="AV165"/>
  <c r="AW165"/>
  <c r="AX165"/>
  <c r="AY165"/>
  <c r="AZ165"/>
  <c r="BA165"/>
  <c r="BB165"/>
  <c r="BC165"/>
  <c r="BD165"/>
  <c r="BE165"/>
  <c r="BF165"/>
  <c r="BG165"/>
  <c r="BH165"/>
  <c r="BI165"/>
  <c r="BJ165"/>
  <c r="BK165"/>
  <c r="BL165"/>
  <c r="BM165"/>
  <c r="BN165"/>
  <c r="BO165"/>
  <c r="BP165"/>
  <c r="BQ165"/>
  <c r="BR165"/>
  <c r="BS165"/>
  <c r="BT165"/>
  <c r="BU165"/>
  <c r="BV165"/>
  <c r="BW165"/>
  <c r="BX165"/>
  <c r="BY165"/>
  <c r="BZ165"/>
  <c r="CA165"/>
  <c r="CB165"/>
  <c r="CC165"/>
  <c r="CD165"/>
  <c r="C166"/>
  <c r="D166"/>
  <c r="E166"/>
  <c r="F166"/>
  <c r="G166"/>
  <c r="H166"/>
  <c r="I166"/>
  <c r="J166"/>
  <c r="K166"/>
  <c r="L166"/>
  <c r="M166"/>
  <c r="N166"/>
  <c r="O166"/>
  <c r="P166"/>
  <c r="Q166"/>
  <c r="R166"/>
  <c r="S166"/>
  <c r="T166"/>
  <c r="U166"/>
  <c r="V166"/>
  <c r="W166"/>
  <c r="X166"/>
  <c r="Y166"/>
  <c r="Z166"/>
  <c r="AA166"/>
  <c r="AB166"/>
  <c r="AC166"/>
  <c r="AD166"/>
  <c r="AE166"/>
  <c r="AF166"/>
  <c r="AG166"/>
  <c r="AH166"/>
  <c r="AI166"/>
  <c r="AJ166"/>
  <c r="AK166"/>
  <c r="AL166"/>
  <c r="AM166"/>
  <c r="AN166"/>
  <c r="AO166"/>
  <c r="AP166"/>
  <c r="AQ166"/>
  <c r="AR166"/>
  <c r="AS166"/>
  <c r="AT166"/>
  <c r="AU166"/>
  <c r="AV166"/>
  <c r="AW166"/>
  <c r="AX166"/>
  <c r="AY166"/>
  <c r="AZ166"/>
  <c r="BA166"/>
  <c r="BB166"/>
  <c r="BC166"/>
  <c r="BD166"/>
  <c r="BE166"/>
  <c r="BF166"/>
  <c r="BG166"/>
  <c r="BH166"/>
  <c r="BI166"/>
  <c r="BJ166"/>
  <c r="BK166"/>
  <c r="BL166"/>
  <c r="BM166"/>
  <c r="BN166"/>
  <c r="BO166"/>
  <c r="BP166"/>
  <c r="BQ166"/>
  <c r="BR166"/>
  <c r="BS166"/>
  <c r="BT166"/>
  <c r="BU166"/>
  <c r="BV166"/>
  <c r="BW166"/>
  <c r="BX166"/>
  <c r="BY166"/>
  <c r="BZ166"/>
  <c r="CA166"/>
  <c r="CB166"/>
  <c r="CC166"/>
  <c r="CD166"/>
  <c r="C167"/>
  <c r="D167"/>
  <c r="E167"/>
  <c r="F167"/>
  <c r="G167"/>
  <c r="H167"/>
  <c r="I167"/>
  <c r="J167"/>
  <c r="K167"/>
  <c r="L167"/>
  <c r="M167"/>
  <c r="N167"/>
  <c r="O167"/>
  <c r="P167"/>
  <c r="Q167"/>
  <c r="R167"/>
  <c r="S167"/>
  <c r="T167"/>
  <c r="U167"/>
  <c r="V167"/>
  <c r="W167"/>
  <c r="X167"/>
  <c r="Y167"/>
  <c r="Z167"/>
  <c r="AA167"/>
  <c r="AB167"/>
  <c r="AC167"/>
  <c r="AD167"/>
  <c r="AE167"/>
  <c r="AF167"/>
  <c r="AG167"/>
  <c r="AH167"/>
  <c r="AI167"/>
  <c r="AJ167"/>
  <c r="AK167"/>
  <c r="AL167"/>
  <c r="AM167"/>
  <c r="AN167"/>
  <c r="AO167"/>
  <c r="AP167"/>
  <c r="AQ167"/>
  <c r="AR167"/>
  <c r="AS167"/>
  <c r="AT167"/>
  <c r="AU167"/>
  <c r="AV167"/>
  <c r="AW167"/>
  <c r="AX167"/>
  <c r="AY167"/>
  <c r="AZ167"/>
  <c r="BA167"/>
  <c r="BB167"/>
  <c r="BC167"/>
  <c r="BD167"/>
  <c r="BE167"/>
  <c r="BF167"/>
  <c r="BG167"/>
  <c r="BH167"/>
  <c r="BI167"/>
  <c r="BJ167"/>
  <c r="BK167"/>
  <c r="BL167"/>
  <c r="BM167"/>
  <c r="BN167"/>
  <c r="BO167"/>
  <c r="BP167"/>
  <c r="BQ167"/>
  <c r="BR167"/>
  <c r="BS167"/>
  <c r="BT167"/>
  <c r="BU167"/>
  <c r="BV167"/>
  <c r="BW167"/>
  <c r="BX167"/>
  <c r="BY167"/>
  <c r="BZ167"/>
  <c r="CA167"/>
  <c r="CB167"/>
  <c r="CC167"/>
  <c r="CD167"/>
  <c r="C168"/>
  <c r="D168"/>
  <c r="E168"/>
  <c r="F168"/>
  <c r="G168"/>
  <c r="H168"/>
  <c r="I168"/>
  <c r="J168"/>
  <c r="K168"/>
  <c r="L168"/>
  <c r="M168"/>
  <c r="N168"/>
  <c r="O168"/>
  <c r="P168"/>
  <c r="Q168"/>
  <c r="R168"/>
  <c r="S168"/>
  <c r="T168"/>
  <c r="U168"/>
  <c r="V168"/>
  <c r="W168"/>
  <c r="X168"/>
  <c r="Y168"/>
  <c r="Z168"/>
  <c r="AA168"/>
  <c r="AB168"/>
  <c r="AC168"/>
  <c r="AD168"/>
  <c r="AE168"/>
  <c r="AF168"/>
  <c r="AG168"/>
  <c r="AH168"/>
  <c r="AI168"/>
  <c r="AJ168"/>
  <c r="AK168"/>
  <c r="AL168"/>
  <c r="AM168"/>
  <c r="AN168"/>
  <c r="AO168"/>
  <c r="AP168"/>
  <c r="AQ168"/>
  <c r="AR168"/>
  <c r="AS168"/>
  <c r="AT168"/>
  <c r="AU168"/>
  <c r="AV168"/>
  <c r="AW168"/>
  <c r="AX168"/>
  <c r="AY168"/>
  <c r="AZ168"/>
  <c r="BA168"/>
  <c r="BB168"/>
  <c r="BC168"/>
  <c r="BD168"/>
  <c r="BE168"/>
  <c r="BF168"/>
  <c r="BG168"/>
  <c r="BH168"/>
  <c r="BI168"/>
  <c r="BJ168"/>
  <c r="BK168"/>
  <c r="BL168"/>
  <c r="BM168"/>
  <c r="BN168"/>
  <c r="BO168"/>
  <c r="BP168"/>
  <c r="BQ168"/>
  <c r="BR168"/>
  <c r="BS168"/>
  <c r="BT168"/>
  <c r="BU168"/>
  <c r="BV168"/>
  <c r="BW168"/>
  <c r="BX168"/>
  <c r="BY168"/>
  <c r="BZ168"/>
  <c r="CA168"/>
  <c r="CB168"/>
  <c r="CC168"/>
  <c r="CD168"/>
  <c r="C169"/>
  <c r="D169"/>
  <c r="E169"/>
  <c r="F169"/>
  <c r="G169"/>
  <c r="H169"/>
  <c r="I169"/>
  <c r="J169"/>
  <c r="K169"/>
  <c r="L169"/>
  <c r="M169"/>
  <c r="N169"/>
  <c r="O169"/>
  <c r="P169"/>
  <c r="Q169"/>
  <c r="R169"/>
  <c r="S169"/>
  <c r="T169"/>
  <c r="U169"/>
  <c r="V169"/>
  <c r="W169"/>
  <c r="X169"/>
  <c r="Y169"/>
  <c r="Z169"/>
  <c r="AA169"/>
  <c r="AB169"/>
  <c r="AC169"/>
  <c r="AD169"/>
  <c r="AE169"/>
  <c r="AF169"/>
  <c r="AG169"/>
  <c r="AH169"/>
  <c r="AI169"/>
  <c r="AJ169"/>
  <c r="AK169"/>
  <c r="AL169"/>
  <c r="AM169"/>
  <c r="AN169"/>
  <c r="AO169"/>
  <c r="AP169"/>
  <c r="AQ169"/>
  <c r="AR169"/>
  <c r="AS169"/>
  <c r="AT169"/>
  <c r="AU169"/>
  <c r="AV169"/>
  <c r="AW169"/>
  <c r="AX169"/>
  <c r="AY169"/>
  <c r="AZ169"/>
  <c r="BA169"/>
  <c r="BB169"/>
  <c r="BC169"/>
  <c r="BD169"/>
  <c r="BE169"/>
  <c r="BF169"/>
  <c r="BG169"/>
  <c r="BH169"/>
  <c r="BI169"/>
  <c r="BJ169"/>
  <c r="BK169"/>
  <c r="BL169"/>
  <c r="BM169"/>
  <c r="BN169"/>
  <c r="BO169"/>
  <c r="BP169"/>
  <c r="BQ169"/>
  <c r="BR169"/>
  <c r="BS169"/>
  <c r="BT169"/>
  <c r="BU169"/>
  <c r="BV169"/>
  <c r="BW169"/>
  <c r="BX169"/>
  <c r="BY169"/>
  <c r="BZ169"/>
  <c r="CA169"/>
  <c r="CB169"/>
  <c r="CC169"/>
  <c r="CD169"/>
  <c r="C170"/>
  <c r="D170"/>
  <c r="E170"/>
  <c r="F170"/>
  <c r="G170"/>
  <c r="H170"/>
  <c r="I170"/>
  <c r="J170"/>
  <c r="K170"/>
  <c r="L170"/>
  <c r="M170"/>
  <c r="N170"/>
  <c r="O170"/>
  <c r="P170"/>
  <c r="Q170"/>
  <c r="R170"/>
  <c r="S170"/>
  <c r="T170"/>
  <c r="U170"/>
  <c r="V170"/>
  <c r="W170"/>
  <c r="X170"/>
  <c r="Y170"/>
  <c r="Z170"/>
  <c r="AA170"/>
  <c r="AB170"/>
  <c r="AC170"/>
  <c r="AD170"/>
  <c r="AE170"/>
  <c r="AF170"/>
  <c r="AG170"/>
  <c r="AH170"/>
  <c r="AI170"/>
  <c r="AJ170"/>
  <c r="AK170"/>
  <c r="AL170"/>
  <c r="AM170"/>
  <c r="AN170"/>
  <c r="AO170"/>
  <c r="AP170"/>
  <c r="AQ170"/>
  <c r="AR170"/>
  <c r="AS170"/>
  <c r="AT170"/>
  <c r="AU170"/>
  <c r="AV170"/>
  <c r="AW170"/>
  <c r="AX170"/>
  <c r="AY170"/>
  <c r="AZ170"/>
  <c r="BA170"/>
  <c r="BB170"/>
  <c r="BC170"/>
  <c r="BD170"/>
  <c r="BE170"/>
  <c r="BF170"/>
  <c r="BG170"/>
  <c r="BH170"/>
  <c r="BI170"/>
  <c r="BJ170"/>
  <c r="BK170"/>
  <c r="BL170"/>
  <c r="BM170"/>
  <c r="BN170"/>
  <c r="BO170"/>
  <c r="BP170"/>
  <c r="BQ170"/>
  <c r="BR170"/>
  <c r="BS170"/>
  <c r="BT170"/>
  <c r="BU170"/>
  <c r="BV170"/>
  <c r="BW170"/>
  <c r="BX170"/>
  <c r="BY170"/>
  <c r="BZ170"/>
  <c r="CA170"/>
  <c r="CB170"/>
  <c r="CC170"/>
  <c r="CD170"/>
  <c r="C171"/>
  <c r="D171"/>
  <c r="E171"/>
  <c r="F171"/>
  <c r="G171"/>
  <c r="H171"/>
  <c r="I171"/>
  <c r="J171"/>
  <c r="K171"/>
  <c r="L171"/>
  <c r="M171"/>
  <c r="N171"/>
  <c r="O171"/>
  <c r="P171"/>
  <c r="Q171"/>
  <c r="R171"/>
  <c r="S171"/>
  <c r="T171"/>
  <c r="U171"/>
  <c r="V171"/>
  <c r="W171"/>
  <c r="X171"/>
  <c r="Y171"/>
  <c r="Z171"/>
  <c r="AA171"/>
  <c r="AB171"/>
  <c r="AC171"/>
  <c r="AD171"/>
  <c r="AE171"/>
  <c r="AF171"/>
  <c r="AG171"/>
  <c r="AH171"/>
  <c r="AI171"/>
  <c r="AJ171"/>
  <c r="AK171"/>
  <c r="AL171"/>
  <c r="AM171"/>
  <c r="AN171"/>
  <c r="AO171"/>
  <c r="AP171"/>
  <c r="AQ171"/>
  <c r="AR171"/>
  <c r="AS171"/>
  <c r="AT171"/>
  <c r="AU171"/>
  <c r="AV171"/>
  <c r="AW171"/>
  <c r="AX171"/>
  <c r="AY171"/>
  <c r="AZ171"/>
  <c r="BA171"/>
  <c r="BB171"/>
  <c r="BC171"/>
  <c r="BD171"/>
  <c r="BE171"/>
  <c r="BF171"/>
  <c r="BG171"/>
  <c r="BH171"/>
  <c r="BI171"/>
  <c r="BJ171"/>
  <c r="BK171"/>
  <c r="BL171"/>
  <c r="BM171"/>
  <c r="BN171"/>
  <c r="BO171"/>
  <c r="BP171"/>
  <c r="BQ171"/>
  <c r="BR171"/>
  <c r="BS171"/>
  <c r="BT171"/>
  <c r="BU171"/>
  <c r="BV171"/>
  <c r="BW171"/>
  <c r="BX171"/>
  <c r="BY171"/>
  <c r="BZ171"/>
  <c r="CA171"/>
  <c r="CB171"/>
  <c r="CC171"/>
  <c r="CD171"/>
  <c r="C172"/>
  <c r="D172"/>
  <c r="E172"/>
  <c r="F172"/>
  <c r="G172"/>
  <c r="H172"/>
  <c r="I172"/>
  <c r="J172"/>
  <c r="K172"/>
  <c r="L172"/>
  <c r="M172"/>
  <c r="N172"/>
  <c r="O172"/>
  <c r="P172"/>
  <c r="Q172"/>
  <c r="R172"/>
  <c r="S172"/>
  <c r="T172"/>
  <c r="U172"/>
  <c r="V172"/>
  <c r="W172"/>
  <c r="X172"/>
  <c r="Y172"/>
  <c r="Z172"/>
  <c r="AA172"/>
  <c r="AB172"/>
  <c r="AC172"/>
  <c r="AD172"/>
  <c r="AE172"/>
  <c r="AF172"/>
  <c r="AG172"/>
  <c r="AH172"/>
  <c r="AI172"/>
  <c r="AJ172"/>
  <c r="AK172"/>
  <c r="AL172"/>
  <c r="AM172"/>
  <c r="AN172"/>
  <c r="AO172"/>
  <c r="AP172"/>
  <c r="AQ172"/>
  <c r="AR172"/>
  <c r="AS172"/>
  <c r="AT172"/>
  <c r="AU172"/>
  <c r="AV172"/>
  <c r="AW172"/>
  <c r="AX172"/>
  <c r="AY172"/>
  <c r="AZ172"/>
  <c r="BA172"/>
  <c r="BB172"/>
  <c r="BC172"/>
  <c r="BD172"/>
  <c r="BE172"/>
  <c r="BF172"/>
  <c r="BG172"/>
  <c r="BH172"/>
  <c r="BI172"/>
  <c r="BJ172"/>
  <c r="BK172"/>
  <c r="BL172"/>
  <c r="BM172"/>
  <c r="BN172"/>
  <c r="BO172"/>
  <c r="BP172"/>
  <c r="BQ172"/>
  <c r="BR172"/>
  <c r="BS172"/>
  <c r="BT172"/>
  <c r="BU172"/>
  <c r="BV172"/>
  <c r="BW172"/>
  <c r="BX172"/>
  <c r="BY172"/>
  <c r="BZ172"/>
  <c r="CA172"/>
  <c r="CB172"/>
  <c r="CC172"/>
  <c r="CD172"/>
  <c r="C173"/>
  <c r="D173"/>
  <c r="E173"/>
  <c r="F173"/>
  <c r="G173"/>
  <c r="H173"/>
  <c r="I173"/>
  <c r="J173"/>
  <c r="K173"/>
  <c r="L173"/>
  <c r="M173"/>
  <c r="N173"/>
  <c r="O173"/>
  <c r="P173"/>
  <c r="Q173"/>
  <c r="R173"/>
  <c r="S173"/>
  <c r="T173"/>
  <c r="U173"/>
  <c r="V173"/>
  <c r="W173"/>
  <c r="X173"/>
  <c r="Y173"/>
  <c r="Z173"/>
  <c r="AA173"/>
  <c r="AB173"/>
  <c r="AC173"/>
  <c r="AD173"/>
  <c r="AE173"/>
  <c r="AF173"/>
  <c r="AG173"/>
  <c r="AH173"/>
  <c r="AI173"/>
  <c r="AJ173"/>
  <c r="AK173"/>
  <c r="AL173"/>
  <c r="AM173"/>
  <c r="AN173"/>
  <c r="AO173"/>
  <c r="AP173"/>
  <c r="AQ173"/>
  <c r="AR173"/>
  <c r="AS173"/>
  <c r="AT173"/>
  <c r="AU173"/>
  <c r="AV173"/>
  <c r="AW173"/>
  <c r="AX173"/>
  <c r="AY173"/>
  <c r="AZ173"/>
  <c r="BA173"/>
  <c r="BB173"/>
  <c r="BC173"/>
  <c r="BD173"/>
  <c r="BE173"/>
  <c r="BF173"/>
  <c r="BG173"/>
  <c r="BH173"/>
  <c r="BI173"/>
  <c r="BJ173"/>
  <c r="BK173"/>
  <c r="BL173"/>
  <c r="BM173"/>
  <c r="BN173"/>
  <c r="BO173"/>
  <c r="BP173"/>
  <c r="BQ173"/>
  <c r="BR173"/>
  <c r="BS173"/>
  <c r="BT173"/>
  <c r="BU173"/>
  <c r="BV173"/>
  <c r="BW173"/>
  <c r="BX173"/>
  <c r="BY173"/>
  <c r="BZ173"/>
  <c r="CA173"/>
  <c r="CB173"/>
  <c r="CC173"/>
  <c r="CD173"/>
  <c r="C174"/>
  <c r="D174"/>
  <c r="E174"/>
  <c r="F174"/>
  <c r="G174"/>
  <c r="H174"/>
  <c r="I174"/>
  <c r="J174"/>
  <c r="K174"/>
  <c r="L174"/>
  <c r="M174"/>
  <c r="N174"/>
  <c r="O174"/>
  <c r="P174"/>
  <c r="Q174"/>
  <c r="R174"/>
  <c r="S174"/>
  <c r="T174"/>
  <c r="U174"/>
  <c r="V174"/>
  <c r="W174"/>
  <c r="X174"/>
  <c r="Y174"/>
  <c r="Z174"/>
  <c r="AA174"/>
  <c r="AB174"/>
  <c r="AC174"/>
  <c r="AD174"/>
  <c r="AE174"/>
  <c r="AF174"/>
  <c r="AG174"/>
  <c r="AH174"/>
  <c r="AI174"/>
  <c r="AJ174"/>
  <c r="AK174"/>
  <c r="AL174"/>
  <c r="AM174"/>
  <c r="AN174"/>
  <c r="AO174"/>
  <c r="AP174"/>
  <c r="AQ174"/>
  <c r="AR174"/>
  <c r="AS174"/>
  <c r="AT174"/>
  <c r="AU174"/>
  <c r="AV174"/>
  <c r="AW174"/>
  <c r="AX174"/>
  <c r="AY174"/>
  <c r="AZ174"/>
  <c r="BA174"/>
  <c r="BB174"/>
  <c r="BC174"/>
  <c r="BD174"/>
  <c r="BE174"/>
  <c r="BF174"/>
  <c r="BG174"/>
  <c r="BH174"/>
  <c r="BI174"/>
  <c r="BJ174"/>
  <c r="BK174"/>
  <c r="BL174"/>
  <c r="BM174"/>
  <c r="BN174"/>
  <c r="BO174"/>
  <c r="BP174"/>
  <c r="BQ174"/>
  <c r="BR174"/>
  <c r="BS174"/>
  <c r="BT174"/>
  <c r="BU174"/>
  <c r="BV174"/>
  <c r="BW174"/>
  <c r="BX174"/>
  <c r="BY174"/>
  <c r="BZ174"/>
  <c r="CA174"/>
  <c r="CB174"/>
  <c r="CC174"/>
  <c r="CD174"/>
  <c r="C175"/>
  <c r="D175"/>
  <c r="E175"/>
  <c r="F175"/>
  <c r="G175"/>
  <c r="H175"/>
  <c r="I175"/>
  <c r="J175"/>
  <c r="K175"/>
  <c r="L175"/>
  <c r="M175"/>
  <c r="N175"/>
  <c r="O175"/>
  <c r="P175"/>
  <c r="Q175"/>
  <c r="R175"/>
  <c r="S175"/>
  <c r="T175"/>
  <c r="U175"/>
  <c r="V175"/>
  <c r="W175"/>
  <c r="X175"/>
  <c r="Y175"/>
  <c r="Z175"/>
  <c r="AA175"/>
  <c r="AB175"/>
  <c r="AC175"/>
  <c r="AD175"/>
  <c r="AE175"/>
  <c r="AF175"/>
  <c r="AG175"/>
  <c r="AH175"/>
  <c r="AI175"/>
  <c r="AJ175"/>
  <c r="AK175"/>
  <c r="AL175"/>
  <c r="AM175"/>
  <c r="AN175"/>
  <c r="AO175"/>
  <c r="AP175"/>
  <c r="AQ175"/>
  <c r="AR175"/>
  <c r="AS175"/>
  <c r="AT175"/>
  <c r="AU175"/>
  <c r="AV175"/>
  <c r="AW175"/>
  <c r="AX175"/>
  <c r="AY175"/>
  <c r="AZ175"/>
  <c r="BA175"/>
  <c r="BB175"/>
  <c r="BC175"/>
  <c r="BD175"/>
  <c r="BE175"/>
  <c r="BF175"/>
  <c r="BG175"/>
  <c r="BH175"/>
  <c r="BI175"/>
  <c r="BJ175"/>
  <c r="BK175"/>
  <c r="BL175"/>
  <c r="BM175"/>
  <c r="BN175"/>
  <c r="BO175"/>
  <c r="BP175"/>
  <c r="BQ175"/>
  <c r="BR175"/>
  <c r="BS175"/>
  <c r="BT175"/>
  <c r="BU175"/>
  <c r="BV175"/>
  <c r="BW175"/>
  <c r="BX175"/>
  <c r="BY175"/>
  <c r="BZ175"/>
  <c r="CA175"/>
  <c r="CB175"/>
  <c r="CC175"/>
  <c r="CD175"/>
  <c r="C176"/>
  <c r="D176"/>
  <c r="E176"/>
  <c r="F176"/>
  <c r="G176"/>
  <c r="H176"/>
  <c r="I176"/>
  <c r="J176"/>
  <c r="K176"/>
  <c r="L176"/>
  <c r="M176"/>
  <c r="N176"/>
  <c r="O176"/>
  <c r="P176"/>
  <c r="Q176"/>
  <c r="R176"/>
  <c r="S176"/>
  <c r="T176"/>
  <c r="U176"/>
  <c r="V176"/>
  <c r="W176"/>
  <c r="X176"/>
  <c r="Y176"/>
  <c r="Z176"/>
  <c r="AA176"/>
  <c r="AB176"/>
  <c r="AC176"/>
  <c r="AD176"/>
  <c r="AE176"/>
  <c r="AF176"/>
  <c r="AG176"/>
  <c r="AH176"/>
  <c r="AI176"/>
  <c r="AJ176"/>
  <c r="AK176"/>
  <c r="AL176"/>
  <c r="AM176"/>
  <c r="AN176"/>
  <c r="AO176"/>
  <c r="AP176"/>
  <c r="AQ176"/>
  <c r="AR176"/>
  <c r="AS176"/>
  <c r="AT176"/>
  <c r="AU176"/>
  <c r="AV176"/>
  <c r="AW176"/>
  <c r="AX176"/>
  <c r="AY176"/>
  <c r="AZ176"/>
  <c r="BA176"/>
  <c r="BB176"/>
  <c r="BC176"/>
  <c r="BD176"/>
  <c r="BE176"/>
  <c r="BF176"/>
  <c r="BG176"/>
  <c r="BH176"/>
  <c r="BI176"/>
  <c r="BJ176"/>
  <c r="BK176"/>
  <c r="BL176"/>
  <c r="BM176"/>
  <c r="BN176"/>
  <c r="BO176"/>
  <c r="BP176"/>
  <c r="BQ176"/>
  <c r="BR176"/>
  <c r="BS176"/>
  <c r="BT176"/>
  <c r="BU176"/>
  <c r="BV176"/>
  <c r="BW176"/>
  <c r="BX176"/>
  <c r="BY176"/>
  <c r="BZ176"/>
  <c r="CA176"/>
  <c r="CB176"/>
  <c r="CC176"/>
  <c r="CD176"/>
  <c r="C177"/>
  <c r="D177"/>
  <c r="E177"/>
  <c r="F177"/>
  <c r="G177"/>
  <c r="H177"/>
  <c r="I177"/>
  <c r="J177"/>
  <c r="K177"/>
  <c r="L177"/>
  <c r="M177"/>
  <c r="N177"/>
  <c r="O177"/>
  <c r="P177"/>
  <c r="Q177"/>
  <c r="R177"/>
  <c r="S177"/>
  <c r="T177"/>
  <c r="U177"/>
  <c r="V177"/>
  <c r="W177"/>
  <c r="X177"/>
  <c r="Y177"/>
  <c r="Z177"/>
  <c r="AA177"/>
  <c r="AB177"/>
  <c r="AC177"/>
  <c r="AD177"/>
  <c r="AE177"/>
  <c r="AF177"/>
  <c r="AG177"/>
  <c r="AH177"/>
  <c r="AI177"/>
  <c r="AJ177"/>
  <c r="AK177"/>
  <c r="AL177"/>
  <c r="AM177"/>
  <c r="AN177"/>
  <c r="AO177"/>
  <c r="AP177"/>
  <c r="AQ177"/>
  <c r="AR177"/>
  <c r="AS177"/>
  <c r="AT177"/>
  <c r="AU177"/>
  <c r="AV177"/>
  <c r="AW177"/>
  <c r="AX177"/>
  <c r="AY177"/>
  <c r="AZ177"/>
  <c r="BA177"/>
  <c r="BB177"/>
  <c r="BC177"/>
  <c r="BD177"/>
  <c r="BE177"/>
  <c r="BF177"/>
  <c r="BG177"/>
  <c r="BH177"/>
  <c r="BI177"/>
  <c r="BJ177"/>
  <c r="BK177"/>
  <c r="BL177"/>
  <c r="BM177"/>
  <c r="BN177"/>
  <c r="BO177"/>
  <c r="BP177"/>
  <c r="BQ177"/>
  <c r="BR177"/>
  <c r="BS177"/>
  <c r="BT177"/>
  <c r="BU177"/>
  <c r="BV177"/>
  <c r="BW177"/>
  <c r="BX177"/>
  <c r="BY177"/>
  <c r="BZ177"/>
  <c r="CA177"/>
  <c r="CB177"/>
  <c r="CC177"/>
  <c r="CD177"/>
  <c r="C178"/>
  <c r="D178"/>
  <c r="E178"/>
  <c r="F178"/>
  <c r="G178"/>
  <c r="H178"/>
  <c r="I178"/>
  <c r="J178"/>
  <c r="K178"/>
  <c r="L178"/>
  <c r="M178"/>
  <c r="N178"/>
  <c r="O178"/>
  <c r="P178"/>
  <c r="Q178"/>
  <c r="R178"/>
  <c r="S178"/>
  <c r="T178"/>
  <c r="U178"/>
  <c r="V178"/>
  <c r="W178"/>
  <c r="X178"/>
  <c r="Y178"/>
  <c r="Z178"/>
  <c r="AA178"/>
  <c r="AB178"/>
  <c r="AC178"/>
  <c r="AD178"/>
  <c r="AE178"/>
  <c r="AF178"/>
  <c r="AG178"/>
  <c r="AH178"/>
  <c r="AI178"/>
  <c r="AJ178"/>
  <c r="AK178"/>
  <c r="AL178"/>
  <c r="AM178"/>
  <c r="AN178"/>
  <c r="AO178"/>
  <c r="AP178"/>
  <c r="AQ178"/>
  <c r="AR178"/>
  <c r="AS178"/>
  <c r="AT178"/>
  <c r="AU178"/>
  <c r="AV178"/>
  <c r="AW178"/>
  <c r="AX178"/>
  <c r="AY178"/>
  <c r="AZ178"/>
  <c r="BA178"/>
  <c r="BB178"/>
  <c r="BC178"/>
  <c r="BD178"/>
  <c r="BE178"/>
  <c r="BF178"/>
  <c r="BG178"/>
  <c r="BH178"/>
  <c r="BI178"/>
  <c r="BJ178"/>
  <c r="BK178"/>
  <c r="BL178"/>
  <c r="BM178"/>
  <c r="BN178"/>
  <c r="BO178"/>
  <c r="BP178"/>
  <c r="BQ178"/>
  <c r="BR178"/>
  <c r="BS178"/>
  <c r="BT178"/>
  <c r="BU178"/>
  <c r="BV178"/>
  <c r="BW178"/>
  <c r="BX178"/>
  <c r="BY178"/>
  <c r="BZ178"/>
  <c r="CA178"/>
  <c r="CB178"/>
  <c r="CC178"/>
  <c r="CD178"/>
  <c r="C179"/>
  <c r="D179"/>
  <c r="E179"/>
  <c r="F179"/>
  <c r="G179"/>
  <c r="H179"/>
  <c r="I179"/>
  <c r="J179"/>
  <c r="K179"/>
  <c r="L179"/>
  <c r="M179"/>
  <c r="N179"/>
  <c r="O179"/>
  <c r="P179"/>
  <c r="Q179"/>
  <c r="R179"/>
  <c r="S179"/>
  <c r="T179"/>
  <c r="U179"/>
  <c r="V179"/>
  <c r="W179"/>
  <c r="X179"/>
  <c r="Y179"/>
  <c r="Z179"/>
  <c r="AA179"/>
  <c r="AB179"/>
  <c r="AC179"/>
  <c r="AD179"/>
  <c r="AE179"/>
  <c r="AF179"/>
  <c r="AG179"/>
  <c r="AH179"/>
  <c r="AI179"/>
  <c r="AJ179"/>
  <c r="AK179"/>
  <c r="AL179"/>
  <c r="AM179"/>
  <c r="AN179"/>
  <c r="AO179"/>
  <c r="AP179"/>
  <c r="AQ179"/>
  <c r="AR179"/>
  <c r="AS179"/>
  <c r="AT179"/>
  <c r="AU179"/>
  <c r="AV179"/>
  <c r="AW179"/>
  <c r="AX179"/>
  <c r="AY179"/>
  <c r="AZ179"/>
  <c r="BA179"/>
  <c r="BB179"/>
  <c r="BC179"/>
  <c r="BD179"/>
  <c r="BE179"/>
  <c r="BF179"/>
  <c r="BG179"/>
  <c r="BH179"/>
  <c r="BI179"/>
  <c r="BJ179"/>
  <c r="BK179"/>
  <c r="BL179"/>
  <c r="BM179"/>
  <c r="BN179"/>
  <c r="BO179"/>
  <c r="BP179"/>
  <c r="BQ179"/>
  <c r="BR179"/>
  <c r="BS179"/>
  <c r="BT179"/>
  <c r="BU179"/>
  <c r="BV179"/>
  <c r="BW179"/>
  <c r="BX179"/>
  <c r="BY179"/>
  <c r="BZ179"/>
  <c r="CA179"/>
  <c r="CB179"/>
  <c r="CC179"/>
  <c r="CD179"/>
  <c r="C180"/>
  <c r="D180"/>
  <c r="E180"/>
  <c r="F180"/>
  <c r="G180"/>
  <c r="H180"/>
  <c r="I180"/>
  <c r="J180"/>
  <c r="K180"/>
  <c r="L180"/>
  <c r="M180"/>
  <c r="N180"/>
  <c r="O180"/>
  <c r="P180"/>
  <c r="Q180"/>
  <c r="R180"/>
  <c r="S180"/>
  <c r="T180"/>
  <c r="U180"/>
  <c r="V180"/>
  <c r="W180"/>
  <c r="X180"/>
  <c r="Y180"/>
  <c r="Z180"/>
  <c r="AA180"/>
  <c r="AB180"/>
  <c r="AC180"/>
  <c r="AD180"/>
  <c r="AE180"/>
  <c r="AF180"/>
  <c r="AG180"/>
  <c r="AH180"/>
  <c r="AI180"/>
  <c r="AJ180"/>
  <c r="AK180"/>
  <c r="AL180"/>
  <c r="AM180"/>
  <c r="AN180"/>
  <c r="AO180"/>
  <c r="AP180"/>
  <c r="AQ180"/>
  <c r="AR180"/>
  <c r="AS180"/>
  <c r="AT180"/>
  <c r="AU180"/>
  <c r="AV180"/>
  <c r="AW180"/>
  <c r="AX180"/>
  <c r="AY180"/>
  <c r="AZ180"/>
  <c r="BA180"/>
  <c r="BB180"/>
  <c r="BC180"/>
  <c r="BD180"/>
  <c r="BE180"/>
  <c r="BF180"/>
  <c r="BG180"/>
  <c r="BH180"/>
  <c r="BI180"/>
  <c r="BJ180"/>
  <c r="BK180"/>
  <c r="BL180"/>
  <c r="BM180"/>
  <c r="BN180"/>
  <c r="BO180"/>
  <c r="BP180"/>
  <c r="BQ180"/>
  <c r="BR180"/>
  <c r="BS180"/>
  <c r="BT180"/>
  <c r="BU180"/>
  <c r="BV180"/>
  <c r="BW180"/>
  <c r="BX180"/>
  <c r="BY180"/>
  <c r="BZ180"/>
  <c r="CA180"/>
  <c r="CB180"/>
  <c r="CC180"/>
  <c r="CD180"/>
  <c r="C181"/>
  <c r="D181"/>
  <c r="E181"/>
  <c r="F181"/>
  <c r="G181"/>
  <c r="H181"/>
  <c r="I181"/>
  <c r="J181"/>
  <c r="K181"/>
  <c r="L181"/>
  <c r="M181"/>
  <c r="N181"/>
  <c r="O181"/>
  <c r="P181"/>
  <c r="Q181"/>
  <c r="R181"/>
  <c r="S181"/>
  <c r="T181"/>
  <c r="U181"/>
  <c r="V181"/>
  <c r="W181"/>
  <c r="X181"/>
  <c r="Y181"/>
  <c r="Z181"/>
  <c r="AA181"/>
  <c r="AB181"/>
  <c r="AC181"/>
  <c r="AD181"/>
  <c r="AE181"/>
  <c r="AF181"/>
  <c r="AG181"/>
  <c r="AH181"/>
  <c r="AI181"/>
  <c r="AJ181"/>
  <c r="AK181"/>
  <c r="AL181"/>
  <c r="AM181"/>
  <c r="AN181"/>
  <c r="AO181"/>
  <c r="AP181"/>
  <c r="AQ181"/>
  <c r="AR181"/>
  <c r="AS181"/>
  <c r="AT181"/>
  <c r="AU181"/>
  <c r="AV181"/>
  <c r="AW181"/>
  <c r="AX181"/>
  <c r="AY181"/>
  <c r="AZ181"/>
  <c r="BA181"/>
  <c r="BB181"/>
  <c r="BC181"/>
  <c r="BD181"/>
  <c r="BE181"/>
  <c r="BF181"/>
  <c r="BG181"/>
  <c r="BH181"/>
  <c r="BI181"/>
  <c r="BJ181"/>
  <c r="BK181"/>
  <c r="BL181"/>
  <c r="BM181"/>
  <c r="BN181"/>
  <c r="BO181"/>
  <c r="BP181"/>
  <c r="BQ181"/>
  <c r="BR181"/>
  <c r="BS181"/>
  <c r="BT181"/>
  <c r="BU181"/>
  <c r="BV181"/>
  <c r="BW181"/>
  <c r="BX181"/>
  <c r="BY181"/>
  <c r="BZ181"/>
  <c r="CA181"/>
  <c r="CB181"/>
  <c r="CC181"/>
  <c r="CD181"/>
  <c r="C182"/>
  <c r="D182"/>
  <c r="E182"/>
  <c r="F182"/>
  <c r="G182"/>
  <c r="H182"/>
  <c r="I182"/>
  <c r="J182"/>
  <c r="K182"/>
  <c r="L182"/>
  <c r="M182"/>
  <c r="N182"/>
  <c r="O182"/>
  <c r="P182"/>
  <c r="Q182"/>
  <c r="R182"/>
  <c r="S182"/>
  <c r="T182"/>
  <c r="U182"/>
  <c r="V182"/>
  <c r="W182"/>
  <c r="X182"/>
  <c r="Y182"/>
  <c r="Z182"/>
  <c r="AA182"/>
  <c r="AB182"/>
  <c r="AC182"/>
  <c r="AD182"/>
  <c r="AE182"/>
  <c r="AF182"/>
  <c r="AG182"/>
  <c r="AH182"/>
  <c r="AI182"/>
  <c r="AJ182"/>
  <c r="AK182"/>
  <c r="AL182"/>
  <c r="AM182"/>
  <c r="AN182"/>
  <c r="AO182"/>
  <c r="AP182"/>
  <c r="AQ182"/>
  <c r="AR182"/>
  <c r="AS182"/>
  <c r="AT182"/>
  <c r="AU182"/>
  <c r="AV182"/>
  <c r="AW182"/>
  <c r="AX182"/>
  <c r="AY182"/>
  <c r="AZ182"/>
  <c r="BA182"/>
  <c r="BB182"/>
  <c r="BC182"/>
  <c r="BD182"/>
  <c r="BE182"/>
  <c r="BF182"/>
  <c r="BG182"/>
  <c r="BH182"/>
  <c r="BI182"/>
  <c r="BJ182"/>
  <c r="BK182"/>
  <c r="BL182"/>
  <c r="BM182"/>
  <c r="BN182"/>
  <c r="BO182"/>
  <c r="BP182"/>
  <c r="BQ182"/>
  <c r="BR182"/>
  <c r="BS182"/>
  <c r="BT182"/>
  <c r="BU182"/>
  <c r="BV182"/>
  <c r="BW182"/>
  <c r="BX182"/>
  <c r="BY182"/>
  <c r="BZ182"/>
  <c r="CA182"/>
  <c r="CB182"/>
  <c r="CC182"/>
  <c r="CD182"/>
  <c r="C183"/>
  <c r="D183"/>
  <c r="E183"/>
  <c r="F183"/>
  <c r="G183"/>
  <c r="H183"/>
  <c r="I183"/>
  <c r="J183"/>
  <c r="K183"/>
  <c r="L183"/>
  <c r="M183"/>
  <c r="N183"/>
  <c r="O183"/>
  <c r="P183"/>
  <c r="Q183"/>
  <c r="R183"/>
  <c r="S183"/>
  <c r="T183"/>
  <c r="U183"/>
  <c r="V183"/>
  <c r="W183"/>
  <c r="X183"/>
  <c r="Y183"/>
  <c r="Z183"/>
  <c r="AA183"/>
  <c r="AB183"/>
  <c r="AC183"/>
  <c r="AD183"/>
  <c r="AE183"/>
  <c r="AF183"/>
  <c r="AG183"/>
  <c r="AH183"/>
  <c r="AI183"/>
  <c r="AJ183"/>
  <c r="AK183"/>
  <c r="AL183"/>
  <c r="AM183"/>
  <c r="AN183"/>
  <c r="AO183"/>
  <c r="AP183"/>
  <c r="AQ183"/>
  <c r="AR183"/>
  <c r="AS183"/>
  <c r="AT183"/>
  <c r="AU183"/>
  <c r="AV183"/>
  <c r="AW183"/>
  <c r="AX183"/>
  <c r="AY183"/>
  <c r="AZ183"/>
  <c r="BA183"/>
  <c r="BB183"/>
  <c r="BC183"/>
  <c r="BD183"/>
  <c r="BE183"/>
  <c r="BF183"/>
  <c r="BG183"/>
  <c r="BH183"/>
  <c r="BI183"/>
  <c r="BJ183"/>
  <c r="BK183"/>
  <c r="BL183"/>
  <c r="BM183"/>
  <c r="BN183"/>
  <c r="BO183"/>
  <c r="BP183"/>
  <c r="BQ183"/>
  <c r="BR183"/>
  <c r="BS183"/>
  <c r="BT183"/>
  <c r="BU183"/>
  <c r="BV183"/>
  <c r="BW183"/>
  <c r="BX183"/>
  <c r="BY183"/>
  <c r="BZ183"/>
  <c r="CA183"/>
  <c r="CB183"/>
  <c r="CC183"/>
  <c r="CD183"/>
  <c r="C184"/>
  <c r="D184"/>
  <c r="E184"/>
  <c r="F184"/>
  <c r="G184"/>
  <c r="H184"/>
  <c r="I184"/>
  <c r="J184"/>
  <c r="K184"/>
  <c r="L184"/>
  <c r="M184"/>
  <c r="N184"/>
  <c r="O184"/>
  <c r="P184"/>
  <c r="Q184"/>
  <c r="R184"/>
  <c r="S184"/>
  <c r="T184"/>
  <c r="U184"/>
  <c r="V184"/>
  <c r="W184"/>
  <c r="X184"/>
  <c r="Y184"/>
  <c r="Z184"/>
  <c r="AA184"/>
  <c r="AB184"/>
  <c r="AC184"/>
  <c r="AD184"/>
  <c r="AE184"/>
  <c r="AF184"/>
  <c r="AG184"/>
  <c r="AH184"/>
  <c r="AI184"/>
  <c r="AJ184"/>
  <c r="AK184"/>
  <c r="AL184"/>
  <c r="AM184"/>
  <c r="AN184"/>
  <c r="AO184"/>
  <c r="AP184"/>
  <c r="AQ184"/>
  <c r="AR184"/>
  <c r="AS184"/>
  <c r="AT184"/>
  <c r="AU184"/>
  <c r="AV184"/>
  <c r="AW184"/>
  <c r="AX184"/>
  <c r="AY184"/>
  <c r="AZ184"/>
  <c r="BA184"/>
  <c r="BB184"/>
  <c r="BC184"/>
  <c r="BD184"/>
  <c r="BE184"/>
  <c r="BF184"/>
  <c r="BG184"/>
  <c r="BH184"/>
  <c r="BI184"/>
  <c r="BJ184"/>
  <c r="BK184"/>
  <c r="BL184"/>
  <c r="BM184"/>
  <c r="BN184"/>
  <c r="BO184"/>
  <c r="BP184"/>
  <c r="BQ184"/>
  <c r="BR184"/>
  <c r="BS184"/>
  <c r="BT184"/>
  <c r="BU184"/>
  <c r="BV184"/>
  <c r="BW184"/>
  <c r="BX184"/>
  <c r="BY184"/>
  <c r="BZ184"/>
  <c r="CA184"/>
  <c r="CB184"/>
  <c r="CC184"/>
  <c r="CD184"/>
  <c r="C185"/>
  <c r="D185"/>
  <c r="E185"/>
  <c r="F185"/>
  <c r="G185"/>
  <c r="H185"/>
  <c r="I185"/>
  <c r="J185"/>
  <c r="K185"/>
  <c r="L185"/>
  <c r="M185"/>
  <c r="N185"/>
  <c r="O185"/>
  <c r="P185"/>
  <c r="Q185"/>
  <c r="R185"/>
  <c r="S185"/>
  <c r="T185"/>
  <c r="U185"/>
  <c r="V185"/>
  <c r="W185"/>
  <c r="X185"/>
  <c r="Y185"/>
  <c r="Z185"/>
  <c r="AA185"/>
  <c r="AB185"/>
  <c r="AC185"/>
  <c r="AD185"/>
  <c r="AE185"/>
  <c r="AF185"/>
  <c r="AG185"/>
  <c r="AH185"/>
  <c r="AI185"/>
  <c r="AJ185"/>
  <c r="AK185"/>
  <c r="AL185"/>
  <c r="AM185"/>
  <c r="AN185"/>
  <c r="AO185"/>
  <c r="AP185"/>
  <c r="AQ185"/>
  <c r="AR185"/>
  <c r="AS185"/>
  <c r="AT185"/>
  <c r="AU185"/>
  <c r="AV185"/>
  <c r="AW185"/>
  <c r="AX185"/>
  <c r="AY185"/>
  <c r="AZ185"/>
  <c r="BA185"/>
  <c r="BB185"/>
  <c r="BC185"/>
  <c r="BD185"/>
  <c r="BE185"/>
  <c r="BF185"/>
  <c r="BG185"/>
  <c r="BH185"/>
  <c r="BI185"/>
  <c r="BJ185"/>
  <c r="BK185"/>
  <c r="BL185"/>
  <c r="BM185"/>
  <c r="BN185"/>
  <c r="BO185"/>
  <c r="BP185"/>
  <c r="BQ185"/>
  <c r="BR185"/>
  <c r="BS185"/>
  <c r="BT185"/>
  <c r="BU185"/>
  <c r="BV185"/>
  <c r="BW185"/>
  <c r="BX185"/>
  <c r="BY185"/>
  <c r="BZ185"/>
  <c r="CA185"/>
  <c r="CB185"/>
  <c r="CC185"/>
  <c r="CD185"/>
  <c r="C186"/>
  <c r="D186"/>
  <c r="E186"/>
  <c r="F186"/>
  <c r="G186"/>
  <c r="H186"/>
  <c r="I186"/>
  <c r="J186"/>
  <c r="K186"/>
  <c r="L186"/>
  <c r="M186"/>
  <c r="N186"/>
  <c r="O186"/>
  <c r="P186"/>
  <c r="Q186"/>
  <c r="R186"/>
  <c r="S186"/>
  <c r="T186"/>
  <c r="U186"/>
  <c r="V186"/>
  <c r="W186"/>
  <c r="X186"/>
  <c r="Y186"/>
  <c r="Z186"/>
  <c r="AA186"/>
  <c r="AB186"/>
  <c r="AC186"/>
  <c r="AD186"/>
  <c r="AE186"/>
  <c r="AF186"/>
  <c r="AG186"/>
  <c r="AH186"/>
  <c r="AI186"/>
  <c r="AJ186"/>
  <c r="AK186"/>
  <c r="AL186"/>
  <c r="AM186"/>
  <c r="AN186"/>
  <c r="AO186"/>
  <c r="AP186"/>
  <c r="AQ186"/>
  <c r="AR186"/>
  <c r="AS186"/>
  <c r="AT186"/>
  <c r="AU186"/>
  <c r="AV186"/>
  <c r="AW186"/>
  <c r="AX186"/>
  <c r="AY186"/>
  <c r="AZ186"/>
  <c r="BA186"/>
  <c r="BB186"/>
  <c r="BC186"/>
  <c r="BD186"/>
  <c r="BE186"/>
  <c r="BF186"/>
  <c r="BG186"/>
  <c r="BH186"/>
  <c r="BI186"/>
  <c r="BJ186"/>
  <c r="BK186"/>
  <c r="BL186"/>
  <c r="BM186"/>
  <c r="BN186"/>
  <c r="BO186"/>
  <c r="BP186"/>
  <c r="BQ186"/>
  <c r="BR186"/>
  <c r="BS186"/>
  <c r="BT186"/>
  <c r="BU186"/>
  <c r="BV186"/>
  <c r="BW186"/>
  <c r="BX186"/>
  <c r="BY186"/>
  <c r="BZ186"/>
  <c r="CA186"/>
  <c r="CB186"/>
  <c r="CC186"/>
  <c r="CD186"/>
  <c r="C187"/>
  <c r="D187"/>
  <c r="E187"/>
  <c r="F187"/>
  <c r="G187"/>
  <c r="H187"/>
  <c r="I187"/>
  <c r="J187"/>
  <c r="K187"/>
  <c r="L187"/>
  <c r="M187"/>
  <c r="N187"/>
  <c r="O187"/>
  <c r="P187"/>
  <c r="Q187"/>
  <c r="R187"/>
  <c r="S187"/>
  <c r="T187"/>
  <c r="U187"/>
  <c r="V187"/>
  <c r="W187"/>
  <c r="X187"/>
  <c r="Y187"/>
  <c r="Z187"/>
  <c r="AA187"/>
  <c r="AB187"/>
  <c r="AC187"/>
  <c r="AD187"/>
  <c r="AE187"/>
  <c r="AF187"/>
  <c r="AG187"/>
  <c r="AH187"/>
  <c r="AI187"/>
  <c r="AJ187"/>
  <c r="AK187"/>
  <c r="AL187"/>
  <c r="AM187"/>
  <c r="AN187"/>
  <c r="AO187"/>
  <c r="AP187"/>
  <c r="AQ187"/>
  <c r="AR187"/>
  <c r="AS187"/>
  <c r="AT187"/>
  <c r="AU187"/>
  <c r="AV187"/>
  <c r="AW187"/>
  <c r="AX187"/>
  <c r="AY187"/>
  <c r="AZ187"/>
  <c r="BA187"/>
  <c r="BB187"/>
  <c r="BC187"/>
  <c r="BD187"/>
  <c r="BE187"/>
  <c r="BF187"/>
  <c r="BG187"/>
  <c r="BH187"/>
  <c r="BI187"/>
  <c r="BJ187"/>
  <c r="BK187"/>
  <c r="BL187"/>
  <c r="BM187"/>
  <c r="BN187"/>
  <c r="BO187"/>
  <c r="BP187"/>
  <c r="BQ187"/>
  <c r="BR187"/>
  <c r="BS187"/>
  <c r="BT187"/>
  <c r="BU187"/>
  <c r="BV187"/>
  <c r="BW187"/>
  <c r="BX187"/>
  <c r="BY187"/>
  <c r="BZ187"/>
  <c r="CA187"/>
  <c r="CB187"/>
  <c r="CC187"/>
  <c r="CD187"/>
  <c r="C188"/>
  <c r="D188"/>
  <c r="E188"/>
  <c r="F188"/>
  <c r="G188"/>
  <c r="H188"/>
  <c r="I188"/>
  <c r="J188"/>
  <c r="K188"/>
  <c r="L188"/>
  <c r="M188"/>
  <c r="N188"/>
  <c r="O188"/>
  <c r="P188"/>
  <c r="Q188"/>
  <c r="R188"/>
  <c r="S188"/>
  <c r="T188"/>
  <c r="U188"/>
  <c r="V188"/>
  <c r="W188"/>
  <c r="X188"/>
  <c r="Y188"/>
  <c r="Z188"/>
  <c r="AA188"/>
  <c r="AB188"/>
  <c r="AC188"/>
  <c r="AD188"/>
  <c r="AE188"/>
  <c r="AF188"/>
  <c r="AG188"/>
  <c r="AH188"/>
  <c r="AI188"/>
  <c r="AJ188"/>
  <c r="AK188"/>
  <c r="AL188"/>
  <c r="AM188"/>
  <c r="AN188"/>
  <c r="AO188"/>
  <c r="AP188"/>
  <c r="AQ188"/>
  <c r="AR188"/>
  <c r="AS188"/>
  <c r="AT188"/>
  <c r="AU188"/>
  <c r="AV188"/>
  <c r="AW188"/>
  <c r="AX188"/>
  <c r="AY188"/>
  <c r="AZ188"/>
  <c r="BA188"/>
  <c r="BB188"/>
  <c r="BC188"/>
  <c r="BD188"/>
  <c r="BE188"/>
  <c r="BF188"/>
  <c r="BG188"/>
  <c r="BH188"/>
  <c r="BI188"/>
  <c r="BJ188"/>
  <c r="BK188"/>
  <c r="BL188"/>
  <c r="BM188"/>
  <c r="BN188"/>
  <c r="BO188"/>
  <c r="BP188"/>
  <c r="BQ188"/>
  <c r="BR188"/>
  <c r="BS188"/>
  <c r="BT188"/>
  <c r="BU188"/>
  <c r="BV188"/>
  <c r="BW188"/>
  <c r="BX188"/>
  <c r="BY188"/>
  <c r="BZ188"/>
  <c r="CA188"/>
  <c r="CB188"/>
  <c r="CC188"/>
  <c r="CD188"/>
  <c r="C189"/>
  <c r="D189"/>
  <c r="E189"/>
  <c r="F189"/>
  <c r="G189"/>
  <c r="H189"/>
  <c r="I189"/>
  <c r="J189"/>
  <c r="K189"/>
  <c r="L189"/>
  <c r="M189"/>
  <c r="N189"/>
  <c r="O189"/>
  <c r="P189"/>
  <c r="Q189"/>
  <c r="R189"/>
  <c r="S189"/>
  <c r="T189"/>
  <c r="U189"/>
  <c r="V189"/>
  <c r="W189"/>
  <c r="X189"/>
  <c r="Y189"/>
  <c r="Z189"/>
  <c r="AA189"/>
  <c r="AB189"/>
  <c r="AC189"/>
  <c r="AD189"/>
  <c r="AE189"/>
  <c r="AF189"/>
  <c r="AG189"/>
  <c r="AH189"/>
  <c r="AI189"/>
  <c r="AJ189"/>
  <c r="AK189"/>
  <c r="AL189"/>
  <c r="AM189"/>
  <c r="AN189"/>
  <c r="AO189"/>
  <c r="AP189"/>
  <c r="AQ189"/>
  <c r="AR189"/>
  <c r="AS189"/>
  <c r="AT189"/>
  <c r="AU189"/>
  <c r="AV189"/>
  <c r="AW189"/>
  <c r="AX189"/>
  <c r="AY189"/>
  <c r="AZ189"/>
  <c r="BA189"/>
  <c r="BB189"/>
  <c r="BC189"/>
  <c r="BD189"/>
  <c r="BE189"/>
  <c r="BF189"/>
  <c r="BG189"/>
  <c r="BH189"/>
  <c r="BI189"/>
  <c r="BJ189"/>
  <c r="BK189"/>
  <c r="BL189"/>
  <c r="BM189"/>
  <c r="BN189"/>
  <c r="BO189"/>
  <c r="BP189"/>
  <c r="BQ189"/>
  <c r="BR189"/>
  <c r="BS189"/>
  <c r="BT189"/>
  <c r="BU189"/>
  <c r="BV189"/>
  <c r="BW189"/>
  <c r="BX189"/>
  <c r="BY189"/>
  <c r="BZ189"/>
  <c r="CA189"/>
  <c r="CB189"/>
  <c r="CC189"/>
  <c r="CD189"/>
  <c r="B164"/>
  <c r="B165"/>
  <c r="B166"/>
  <c r="B167"/>
  <c r="B168"/>
  <c r="B169"/>
  <c r="B170"/>
  <c r="B171"/>
  <c r="B172"/>
  <c r="B173"/>
  <c r="B174"/>
  <c r="B175"/>
  <c r="B176"/>
  <c r="B177"/>
  <c r="B178"/>
  <c r="B179"/>
  <c r="B180"/>
  <c r="B181"/>
  <c r="B182"/>
  <c r="B183"/>
  <c r="B184"/>
  <c r="B185"/>
  <c r="B186"/>
  <c r="B187"/>
  <c r="B188"/>
  <c r="B189"/>
  <c r="B163"/>
  <c r="CE162"/>
  <c r="CF162"/>
  <c r="CG162"/>
  <c r="CH162"/>
  <c r="C162"/>
  <c r="D162"/>
  <c r="E162"/>
  <c r="F162"/>
  <c r="G162"/>
  <c r="H162"/>
  <c r="I162"/>
  <c r="J162"/>
  <c r="K162"/>
  <c r="L162"/>
  <c r="M162"/>
  <c r="N162"/>
  <c r="O162"/>
  <c r="P162"/>
  <c r="Q162"/>
  <c r="R162"/>
  <c r="S162"/>
  <c r="T162"/>
  <c r="U162"/>
  <c r="V162"/>
  <c r="W162"/>
  <c r="X162"/>
  <c r="Y162"/>
  <c r="Z162"/>
  <c r="AA162"/>
  <c r="AB162"/>
  <c r="AC162"/>
  <c r="AD162"/>
  <c r="AE162"/>
  <c r="AF162"/>
  <c r="AG162"/>
  <c r="AH162"/>
  <c r="AI162"/>
  <c r="AJ162"/>
  <c r="AK162"/>
  <c r="AL162"/>
  <c r="AM162"/>
  <c r="AN162"/>
  <c r="AO162"/>
  <c r="AP162"/>
  <c r="AQ162"/>
  <c r="AR162"/>
  <c r="AS162"/>
  <c r="AT162"/>
  <c r="AU162"/>
  <c r="AV162"/>
  <c r="AW162"/>
  <c r="AX162"/>
  <c r="AY162"/>
  <c r="AZ162"/>
  <c r="BA162"/>
  <c r="BB162"/>
  <c r="BC162"/>
  <c r="BD162"/>
  <c r="BE162"/>
  <c r="BF162"/>
  <c r="BG162"/>
  <c r="BH162"/>
  <c r="BI162"/>
  <c r="BJ162"/>
  <c r="BK162"/>
  <c r="BL162"/>
  <c r="BM162"/>
  <c r="BN162"/>
  <c r="BO162"/>
  <c r="BP162"/>
  <c r="BQ162"/>
  <c r="BR162"/>
  <c r="BS162"/>
  <c r="BT162"/>
  <c r="BU162"/>
  <c r="BV162"/>
  <c r="BW162"/>
  <c r="BX162"/>
  <c r="BY162"/>
  <c r="BZ162"/>
  <c r="CA162"/>
  <c r="CB162"/>
  <c r="CC162"/>
  <c r="CD162"/>
  <c r="A188"/>
  <c r="A189"/>
  <c r="A185"/>
  <c r="A186"/>
  <c r="A187"/>
  <c r="A164"/>
  <c r="A165"/>
  <c r="A166"/>
  <c r="A167"/>
  <c r="A168"/>
  <c r="A169"/>
  <c r="A170"/>
  <c r="A171"/>
  <c r="A172"/>
  <c r="A173"/>
  <c r="A174"/>
  <c r="A175"/>
  <c r="A176"/>
  <c r="A177"/>
  <c r="A178"/>
  <c r="A179"/>
  <c r="A180"/>
  <c r="A181"/>
  <c r="A182"/>
  <c r="A183"/>
  <c r="A184"/>
  <c r="B162"/>
  <c r="A163"/>
  <c r="CF161"/>
  <c r="CF160"/>
  <c r="CE160"/>
  <c r="C131"/>
  <c r="D131"/>
  <c r="E131"/>
  <c r="F131"/>
  <c r="G131"/>
  <c r="H131"/>
  <c r="I131"/>
  <c r="J131"/>
  <c r="K131"/>
  <c r="L131"/>
  <c r="M131"/>
  <c r="N131"/>
  <c r="O131"/>
  <c r="P131"/>
  <c r="Q131"/>
  <c r="R131"/>
  <c r="S131"/>
  <c r="T131"/>
  <c r="U131"/>
  <c r="V131"/>
  <c r="W131"/>
  <c r="X131"/>
  <c r="Y131"/>
  <c r="Z131"/>
  <c r="AA131"/>
  <c r="AB131"/>
  <c r="AC131"/>
  <c r="AD131"/>
  <c r="AE131"/>
  <c r="AF131"/>
  <c r="AG131"/>
  <c r="AH131"/>
  <c r="AI131"/>
  <c r="AJ131"/>
  <c r="AK131"/>
  <c r="AL131"/>
  <c r="AM131"/>
  <c r="AN131"/>
  <c r="AO131"/>
  <c r="AP131"/>
  <c r="AQ131"/>
  <c r="AR131"/>
  <c r="AS131"/>
  <c r="AT131"/>
  <c r="AU131"/>
  <c r="AV131"/>
  <c r="AW131"/>
  <c r="AX131"/>
  <c r="AY131"/>
  <c r="AZ131"/>
  <c r="BA131"/>
  <c r="BB131"/>
  <c r="BC131"/>
  <c r="BD131"/>
  <c r="BE131"/>
  <c r="BF131"/>
  <c r="BG131"/>
  <c r="BH131"/>
  <c r="BI131"/>
  <c r="BJ131"/>
  <c r="BK131"/>
  <c r="BL131"/>
  <c r="BM131"/>
  <c r="BN131"/>
  <c r="BO131"/>
  <c r="BP131"/>
  <c r="BQ131"/>
  <c r="BR131"/>
  <c r="BS131"/>
  <c r="BT131"/>
  <c r="BU131"/>
  <c r="BV131"/>
  <c r="BW131"/>
  <c r="BX131"/>
  <c r="BY131"/>
  <c r="BZ131"/>
  <c r="CA131"/>
  <c r="CB131"/>
  <c r="CC131"/>
  <c r="CD131"/>
  <c r="B131"/>
  <c r="A134"/>
  <c r="A135"/>
  <c r="A136"/>
  <c r="A137"/>
  <c r="A138"/>
  <c r="A139"/>
  <c r="A140"/>
  <c r="A141"/>
  <c r="A142"/>
  <c r="A143"/>
  <c r="A144"/>
  <c r="A145"/>
  <c r="A146"/>
  <c r="A147"/>
  <c r="A148"/>
  <c r="A149"/>
  <c r="A150"/>
  <c r="A151"/>
  <c r="A152"/>
  <c r="A153"/>
  <c r="A154"/>
  <c r="A155"/>
  <c r="A156"/>
  <c r="A157"/>
  <c r="A158"/>
  <c r="A159"/>
  <c r="A133"/>
  <c r="C191" i="12"/>
  <c r="D191"/>
  <c r="E191"/>
  <c r="F191"/>
  <c r="G191"/>
  <c r="H191"/>
  <c r="I191"/>
  <c r="J191"/>
  <c r="K191"/>
  <c r="L191"/>
  <c r="M191"/>
  <c r="N191"/>
  <c r="O191"/>
  <c r="P191"/>
  <c r="Q191"/>
  <c r="R191"/>
  <c r="S191"/>
  <c r="T191"/>
  <c r="U191"/>
  <c r="V191"/>
  <c r="W191"/>
  <c r="X191"/>
  <c r="Y191"/>
  <c r="Z191"/>
  <c r="AA191"/>
  <c r="AB191"/>
  <c r="AC191"/>
  <c r="AD191"/>
  <c r="AE191"/>
  <c r="AF191"/>
  <c r="AG191"/>
  <c r="AH191"/>
  <c r="AI191"/>
  <c r="AJ191"/>
  <c r="AK191"/>
  <c r="AL191"/>
  <c r="AM191"/>
  <c r="AN191"/>
  <c r="AO191"/>
  <c r="AP191"/>
  <c r="AQ191"/>
  <c r="AR191"/>
  <c r="AS191"/>
  <c r="AT191"/>
  <c r="AU191"/>
  <c r="AV191"/>
  <c r="AW191"/>
  <c r="AX191"/>
  <c r="AY191"/>
  <c r="AZ191"/>
  <c r="BA191"/>
  <c r="BB191"/>
  <c r="BC191"/>
  <c r="BD191"/>
  <c r="BE191"/>
  <c r="BF191"/>
  <c r="BG191"/>
  <c r="BH191"/>
  <c r="BI191"/>
  <c r="BJ191"/>
  <c r="BK191"/>
  <c r="BL191"/>
  <c r="BM191"/>
  <c r="BN191"/>
  <c r="BO191"/>
  <c r="BP191"/>
  <c r="BQ191"/>
  <c r="BR191"/>
  <c r="BS191"/>
  <c r="BT191"/>
  <c r="BU191"/>
  <c r="BV191"/>
  <c r="BW191"/>
  <c r="BX191"/>
  <c r="BY191"/>
  <c r="BZ191"/>
  <c r="CA191"/>
  <c r="CB191"/>
  <c r="CC191"/>
  <c r="CD191"/>
  <c r="CE191"/>
  <c r="CF191"/>
  <c r="CG191"/>
  <c r="CH191"/>
  <c r="CI191"/>
  <c r="CJ191"/>
  <c r="CK191"/>
  <c r="CL191"/>
  <c r="CM191"/>
  <c r="CN191"/>
  <c r="CO191"/>
  <c r="CP191"/>
  <c r="CQ191"/>
  <c r="CR191"/>
  <c r="CS191"/>
  <c r="C192"/>
  <c r="D192"/>
  <c r="E192"/>
  <c r="F192"/>
  <c r="G192"/>
  <c r="H192"/>
  <c r="I192"/>
  <c r="J192"/>
  <c r="K192"/>
  <c r="L192"/>
  <c r="M192"/>
  <c r="N192"/>
  <c r="O192"/>
  <c r="P192"/>
  <c r="Q192"/>
  <c r="R192"/>
  <c r="S192"/>
  <c r="T192"/>
  <c r="U192"/>
  <c r="V192"/>
  <c r="W192"/>
  <c r="X192"/>
  <c r="Y192"/>
  <c r="Z192"/>
  <c r="AA192"/>
  <c r="AB192"/>
  <c r="AC192"/>
  <c r="AD192"/>
  <c r="AE192"/>
  <c r="AF192"/>
  <c r="AG192"/>
  <c r="AH192"/>
  <c r="AI192"/>
  <c r="AJ192"/>
  <c r="AK192"/>
  <c r="AL192"/>
  <c r="AM192"/>
  <c r="AN192"/>
  <c r="AO192"/>
  <c r="AP192"/>
  <c r="AQ192"/>
  <c r="AR192"/>
  <c r="AS192"/>
  <c r="AT192"/>
  <c r="AU192"/>
  <c r="AV192"/>
  <c r="AW192"/>
  <c r="AX192"/>
  <c r="AY192"/>
  <c r="AZ192"/>
  <c r="BA192"/>
  <c r="BB192"/>
  <c r="BC192"/>
  <c r="BD192"/>
  <c r="BE192"/>
  <c r="BF192"/>
  <c r="BG192"/>
  <c r="BH192"/>
  <c r="BI192"/>
  <c r="BJ192"/>
  <c r="BK192"/>
  <c r="BL192"/>
  <c r="BM192"/>
  <c r="BN192"/>
  <c r="BO192"/>
  <c r="BP192"/>
  <c r="BQ192"/>
  <c r="BR192"/>
  <c r="BS192"/>
  <c r="BT192"/>
  <c r="BU192"/>
  <c r="BV192"/>
  <c r="BW192"/>
  <c r="BX192"/>
  <c r="BY192"/>
  <c r="BZ192"/>
  <c r="CA192"/>
  <c r="CB192"/>
  <c r="CC192"/>
  <c r="CD192"/>
  <c r="CE192"/>
  <c r="CF192"/>
  <c r="CG192"/>
  <c r="CH192"/>
  <c r="CI192"/>
  <c r="CJ192"/>
  <c r="CK192"/>
  <c r="CL192"/>
  <c r="CM192"/>
  <c r="CN192"/>
  <c r="CO192"/>
  <c r="CP192"/>
  <c r="CQ192"/>
  <c r="CR192"/>
  <c r="CS192"/>
  <c r="B192"/>
  <c r="B191"/>
  <c r="CU190"/>
  <c r="CT190"/>
  <c r="CW164"/>
  <c r="CW165"/>
  <c r="CW166"/>
  <c r="CW167"/>
  <c r="CW168"/>
  <c r="CW169"/>
  <c r="CW170"/>
  <c r="CW171"/>
  <c r="CW172"/>
  <c r="CW173"/>
  <c r="CW174"/>
  <c r="CW175"/>
  <c r="CW176"/>
  <c r="CW177"/>
  <c r="CW178"/>
  <c r="CW179"/>
  <c r="CW180"/>
  <c r="CW181"/>
  <c r="CW182"/>
  <c r="CW183"/>
  <c r="CW184"/>
  <c r="CW185"/>
  <c r="CW186"/>
  <c r="CW187"/>
  <c r="CW188"/>
  <c r="CW189"/>
  <c r="CW163"/>
  <c r="CU164"/>
  <c r="CU165"/>
  <c r="CU166"/>
  <c r="CU167"/>
  <c r="CU168"/>
  <c r="CU169"/>
  <c r="CU170"/>
  <c r="CU171"/>
  <c r="CU172"/>
  <c r="CU173"/>
  <c r="CU174"/>
  <c r="CU175"/>
  <c r="CU176"/>
  <c r="CU177"/>
  <c r="CU178"/>
  <c r="CU179"/>
  <c r="CU180"/>
  <c r="CU181"/>
  <c r="CU182"/>
  <c r="CU183"/>
  <c r="CU184"/>
  <c r="CU185"/>
  <c r="CU186"/>
  <c r="CU187"/>
  <c r="CU188"/>
  <c r="CU189"/>
  <c r="CU163"/>
  <c r="CT164"/>
  <c r="CT165"/>
  <c r="CT166"/>
  <c r="CT167"/>
  <c r="CT168"/>
  <c r="CT169"/>
  <c r="CT170"/>
  <c r="CT171"/>
  <c r="CT172"/>
  <c r="CT173"/>
  <c r="CT174"/>
  <c r="CT175"/>
  <c r="CT176"/>
  <c r="CT177"/>
  <c r="CT178"/>
  <c r="CT179"/>
  <c r="CT180"/>
  <c r="CT181"/>
  <c r="CT182"/>
  <c r="CT183"/>
  <c r="CT184"/>
  <c r="CT185"/>
  <c r="CT186"/>
  <c r="CT187"/>
  <c r="CT188"/>
  <c r="CT189"/>
  <c r="CT163"/>
  <c r="BF163"/>
  <c r="BG163"/>
  <c r="BH163"/>
  <c r="BI163"/>
  <c r="BJ163"/>
  <c r="BK163"/>
  <c r="BL163"/>
  <c r="BM163"/>
  <c r="BN163"/>
  <c r="BO163"/>
  <c r="BP163"/>
  <c r="BQ163"/>
  <c r="BR163"/>
  <c r="BS163"/>
  <c r="BT163"/>
  <c r="BU163"/>
  <c r="BV163"/>
  <c r="BW163"/>
  <c r="BX163"/>
  <c r="BY163"/>
  <c r="BZ163"/>
  <c r="CA163"/>
  <c r="CB163"/>
  <c r="CC163"/>
  <c r="CD163"/>
  <c r="CE163"/>
  <c r="CF163"/>
  <c r="CG163"/>
  <c r="CH163"/>
  <c r="CI163"/>
  <c r="CJ163"/>
  <c r="CK163"/>
  <c r="CL163"/>
  <c r="CM163"/>
  <c r="CN163"/>
  <c r="CO163"/>
  <c r="CP163"/>
  <c r="CQ163"/>
  <c r="CR163"/>
  <c r="CS163"/>
  <c r="BF164"/>
  <c r="BG164"/>
  <c r="BH164"/>
  <c r="BI164"/>
  <c r="BJ164"/>
  <c r="BK164"/>
  <c r="BL164"/>
  <c r="BM164"/>
  <c r="BN164"/>
  <c r="BO164"/>
  <c r="BP164"/>
  <c r="BQ164"/>
  <c r="BR164"/>
  <c r="BS164"/>
  <c r="BT164"/>
  <c r="BU164"/>
  <c r="BV164"/>
  <c r="BW164"/>
  <c r="BX164"/>
  <c r="BY164"/>
  <c r="BZ164"/>
  <c r="CA164"/>
  <c r="CB164"/>
  <c r="CC164"/>
  <c r="CD164"/>
  <c r="CE164"/>
  <c r="CF164"/>
  <c r="CG164"/>
  <c r="CH164"/>
  <c r="CI164"/>
  <c r="CJ164"/>
  <c r="CK164"/>
  <c r="CL164"/>
  <c r="CM164"/>
  <c r="CN164"/>
  <c r="CO164"/>
  <c r="CP164"/>
  <c r="CQ164"/>
  <c r="CR164"/>
  <c r="CS164"/>
  <c r="BF165"/>
  <c r="BG165"/>
  <c r="BH165"/>
  <c r="BI165"/>
  <c r="BJ165"/>
  <c r="BK165"/>
  <c r="BL165"/>
  <c r="BM165"/>
  <c r="BN165"/>
  <c r="BO165"/>
  <c r="BP165"/>
  <c r="BQ165"/>
  <c r="BR165"/>
  <c r="BS165"/>
  <c r="BT165"/>
  <c r="BU165"/>
  <c r="BV165"/>
  <c r="BW165"/>
  <c r="BX165"/>
  <c r="BY165"/>
  <c r="BZ165"/>
  <c r="CA165"/>
  <c r="CB165"/>
  <c r="CC165"/>
  <c r="CD165"/>
  <c r="CE165"/>
  <c r="CF165"/>
  <c r="CG165"/>
  <c r="CH165"/>
  <c r="CI165"/>
  <c r="CJ165"/>
  <c r="CK165"/>
  <c r="CL165"/>
  <c r="CM165"/>
  <c r="CN165"/>
  <c r="CO165"/>
  <c r="CP165"/>
  <c r="CQ165"/>
  <c r="CR165"/>
  <c r="CS165"/>
  <c r="BF166"/>
  <c r="BG166"/>
  <c r="BH166"/>
  <c r="BI166"/>
  <c r="BJ166"/>
  <c r="BK166"/>
  <c r="BL166"/>
  <c r="BM166"/>
  <c r="BN166"/>
  <c r="BO166"/>
  <c r="BP166"/>
  <c r="BQ166"/>
  <c r="BR166"/>
  <c r="BS166"/>
  <c r="BT166"/>
  <c r="BU166"/>
  <c r="BV166"/>
  <c r="BW166"/>
  <c r="BX166"/>
  <c r="BY166"/>
  <c r="BZ166"/>
  <c r="CA166"/>
  <c r="CB166"/>
  <c r="CC166"/>
  <c r="CD166"/>
  <c r="CE166"/>
  <c r="CF166"/>
  <c r="CG166"/>
  <c r="CH166"/>
  <c r="CI166"/>
  <c r="CJ166"/>
  <c r="CK166"/>
  <c r="CL166"/>
  <c r="CM166"/>
  <c r="CN166"/>
  <c r="CO166"/>
  <c r="CP166"/>
  <c r="CQ166"/>
  <c r="CR166"/>
  <c r="CS166"/>
  <c r="BF167"/>
  <c r="BG167"/>
  <c r="BH167"/>
  <c r="BI167"/>
  <c r="BJ167"/>
  <c r="BK167"/>
  <c r="BL167"/>
  <c r="BM167"/>
  <c r="BN167"/>
  <c r="BO167"/>
  <c r="BP167"/>
  <c r="BQ167"/>
  <c r="BR167"/>
  <c r="BS167"/>
  <c r="BT167"/>
  <c r="BU167"/>
  <c r="BV167"/>
  <c r="BW167"/>
  <c r="BX167"/>
  <c r="BY167"/>
  <c r="BZ167"/>
  <c r="CA167"/>
  <c r="CB167"/>
  <c r="CC167"/>
  <c r="CD167"/>
  <c r="CE167"/>
  <c r="CF167"/>
  <c r="CG167"/>
  <c r="CH167"/>
  <c r="CI167"/>
  <c r="CJ167"/>
  <c r="CK167"/>
  <c r="CL167"/>
  <c r="CM167"/>
  <c r="CN167"/>
  <c r="CO167"/>
  <c r="CP167"/>
  <c r="CQ167"/>
  <c r="CR167"/>
  <c r="CS167"/>
  <c r="BF168"/>
  <c r="BG168"/>
  <c r="BH168"/>
  <c r="BI168"/>
  <c r="BJ168"/>
  <c r="BK168"/>
  <c r="BL168"/>
  <c r="BM168"/>
  <c r="BN168"/>
  <c r="BO168"/>
  <c r="BP168"/>
  <c r="BQ168"/>
  <c r="BR168"/>
  <c r="BS168"/>
  <c r="BT168"/>
  <c r="BU168"/>
  <c r="BV168"/>
  <c r="BW168"/>
  <c r="BX168"/>
  <c r="BY168"/>
  <c r="BZ168"/>
  <c r="CA168"/>
  <c r="CB168"/>
  <c r="CC168"/>
  <c r="CD168"/>
  <c r="CE168"/>
  <c r="CF168"/>
  <c r="CG168"/>
  <c r="CH168"/>
  <c r="CI168"/>
  <c r="CJ168"/>
  <c r="CK168"/>
  <c r="CL168"/>
  <c r="CM168"/>
  <c r="CN168"/>
  <c r="CO168"/>
  <c r="CP168"/>
  <c r="CQ168"/>
  <c r="CR168"/>
  <c r="CS168"/>
  <c r="BF169"/>
  <c r="BG169"/>
  <c r="BH169"/>
  <c r="BI169"/>
  <c r="BJ169"/>
  <c r="BK169"/>
  <c r="BL169"/>
  <c r="BM169"/>
  <c r="BN169"/>
  <c r="BO169"/>
  <c r="BP169"/>
  <c r="BQ169"/>
  <c r="BR169"/>
  <c r="BS169"/>
  <c r="BT169"/>
  <c r="BU169"/>
  <c r="BV169"/>
  <c r="BW169"/>
  <c r="BX169"/>
  <c r="BY169"/>
  <c r="BZ169"/>
  <c r="CA169"/>
  <c r="CB169"/>
  <c r="CC169"/>
  <c r="CD169"/>
  <c r="CE169"/>
  <c r="CF169"/>
  <c r="CG169"/>
  <c r="CH169"/>
  <c r="CI169"/>
  <c r="CJ169"/>
  <c r="CK169"/>
  <c r="CL169"/>
  <c r="CM169"/>
  <c r="CN169"/>
  <c r="CO169"/>
  <c r="CP169"/>
  <c r="CQ169"/>
  <c r="CR169"/>
  <c r="CS169"/>
  <c r="BF170"/>
  <c r="BG170"/>
  <c r="BH170"/>
  <c r="BI170"/>
  <c r="BJ170"/>
  <c r="BK170"/>
  <c r="BL170"/>
  <c r="BM170"/>
  <c r="BN170"/>
  <c r="BO170"/>
  <c r="BP170"/>
  <c r="BQ170"/>
  <c r="BR170"/>
  <c r="BS170"/>
  <c r="BT170"/>
  <c r="BU170"/>
  <c r="BV170"/>
  <c r="BW170"/>
  <c r="BX170"/>
  <c r="BY170"/>
  <c r="BZ170"/>
  <c r="CA170"/>
  <c r="CB170"/>
  <c r="CC170"/>
  <c r="CD170"/>
  <c r="CE170"/>
  <c r="CF170"/>
  <c r="CG170"/>
  <c r="CH170"/>
  <c r="CI170"/>
  <c r="CJ170"/>
  <c r="CK170"/>
  <c r="CL170"/>
  <c r="CM170"/>
  <c r="CN170"/>
  <c r="CO170"/>
  <c r="CP170"/>
  <c r="CQ170"/>
  <c r="CR170"/>
  <c r="CS170"/>
  <c r="BF171"/>
  <c r="BG171"/>
  <c r="BH171"/>
  <c r="BI171"/>
  <c r="BJ171"/>
  <c r="BK171"/>
  <c r="BL171"/>
  <c r="BM171"/>
  <c r="BN171"/>
  <c r="BO171"/>
  <c r="BP171"/>
  <c r="BQ171"/>
  <c r="BR171"/>
  <c r="BS171"/>
  <c r="BT171"/>
  <c r="BU171"/>
  <c r="BV171"/>
  <c r="BW171"/>
  <c r="BX171"/>
  <c r="BY171"/>
  <c r="BZ171"/>
  <c r="CA171"/>
  <c r="CB171"/>
  <c r="CC171"/>
  <c r="CD171"/>
  <c r="CE171"/>
  <c r="CF171"/>
  <c r="CG171"/>
  <c r="CH171"/>
  <c r="CI171"/>
  <c r="CJ171"/>
  <c r="CK171"/>
  <c r="CL171"/>
  <c r="CM171"/>
  <c r="CN171"/>
  <c r="CO171"/>
  <c r="CP171"/>
  <c r="CQ171"/>
  <c r="CR171"/>
  <c r="CS171"/>
  <c r="BF172"/>
  <c r="BG172"/>
  <c r="BH172"/>
  <c r="BI172"/>
  <c r="BJ172"/>
  <c r="BK172"/>
  <c r="BL172"/>
  <c r="BM172"/>
  <c r="BN172"/>
  <c r="BO172"/>
  <c r="BP172"/>
  <c r="BQ172"/>
  <c r="BR172"/>
  <c r="BS172"/>
  <c r="BT172"/>
  <c r="BU172"/>
  <c r="BV172"/>
  <c r="BW172"/>
  <c r="BX172"/>
  <c r="BY172"/>
  <c r="BZ172"/>
  <c r="CA172"/>
  <c r="CB172"/>
  <c r="CC172"/>
  <c r="CD172"/>
  <c r="CE172"/>
  <c r="CF172"/>
  <c r="CG172"/>
  <c r="CH172"/>
  <c r="CI172"/>
  <c r="CJ172"/>
  <c r="CK172"/>
  <c r="CL172"/>
  <c r="CM172"/>
  <c r="CN172"/>
  <c r="CO172"/>
  <c r="CP172"/>
  <c r="CQ172"/>
  <c r="CR172"/>
  <c r="CS172"/>
  <c r="BF173"/>
  <c r="BG173"/>
  <c r="BH173"/>
  <c r="BI173"/>
  <c r="BJ173"/>
  <c r="BK173"/>
  <c r="BL173"/>
  <c r="BM173"/>
  <c r="BN173"/>
  <c r="BO173"/>
  <c r="BP173"/>
  <c r="BQ173"/>
  <c r="BR173"/>
  <c r="BS173"/>
  <c r="BT173"/>
  <c r="BU173"/>
  <c r="BV173"/>
  <c r="BW173"/>
  <c r="BX173"/>
  <c r="BY173"/>
  <c r="BZ173"/>
  <c r="CA173"/>
  <c r="CB173"/>
  <c r="CC173"/>
  <c r="CD173"/>
  <c r="CE173"/>
  <c r="CF173"/>
  <c r="CG173"/>
  <c r="CH173"/>
  <c r="CI173"/>
  <c r="CJ173"/>
  <c r="CK173"/>
  <c r="CL173"/>
  <c r="CM173"/>
  <c r="CN173"/>
  <c r="CO173"/>
  <c r="CP173"/>
  <c r="CQ173"/>
  <c r="CR173"/>
  <c r="CS173"/>
  <c r="BF174"/>
  <c r="BG174"/>
  <c r="BH174"/>
  <c r="BI174"/>
  <c r="BJ174"/>
  <c r="BK174"/>
  <c r="BL174"/>
  <c r="BM174"/>
  <c r="BN174"/>
  <c r="BO174"/>
  <c r="BP174"/>
  <c r="BQ174"/>
  <c r="BR174"/>
  <c r="BS174"/>
  <c r="BT174"/>
  <c r="BU174"/>
  <c r="BV174"/>
  <c r="BW174"/>
  <c r="BX174"/>
  <c r="BY174"/>
  <c r="BZ174"/>
  <c r="CA174"/>
  <c r="CB174"/>
  <c r="CC174"/>
  <c r="CD174"/>
  <c r="CE174"/>
  <c r="CF174"/>
  <c r="CG174"/>
  <c r="CH174"/>
  <c r="CI174"/>
  <c r="CJ174"/>
  <c r="CK174"/>
  <c r="CL174"/>
  <c r="CM174"/>
  <c r="CN174"/>
  <c r="CO174"/>
  <c r="CP174"/>
  <c r="CQ174"/>
  <c r="CR174"/>
  <c r="CS174"/>
  <c r="BF175"/>
  <c r="BG175"/>
  <c r="BH175"/>
  <c r="BI175"/>
  <c r="BJ175"/>
  <c r="BK175"/>
  <c r="BL175"/>
  <c r="BM175"/>
  <c r="BN175"/>
  <c r="BO175"/>
  <c r="BP175"/>
  <c r="BQ175"/>
  <c r="BR175"/>
  <c r="BS175"/>
  <c r="BT175"/>
  <c r="BU175"/>
  <c r="BV175"/>
  <c r="BW175"/>
  <c r="BX175"/>
  <c r="BY175"/>
  <c r="BZ175"/>
  <c r="CA175"/>
  <c r="CB175"/>
  <c r="CC175"/>
  <c r="CD175"/>
  <c r="CE175"/>
  <c r="CF175"/>
  <c r="CG175"/>
  <c r="CH175"/>
  <c r="CI175"/>
  <c r="CJ175"/>
  <c r="CK175"/>
  <c r="CL175"/>
  <c r="CM175"/>
  <c r="CN175"/>
  <c r="CO175"/>
  <c r="CP175"/>
  <c r="CQ175"/>
  <c r="CR175"/>
  <c r="CS175"/>
  <c r="BF176"/>
  <c r="BG176"/>
  <c r="BH176"/>
  <c r="BI176"/>
  <c r="BJ176"/>
  <c r="BK176"/>
  <c r="BL176"/>
  <c r="BM176"/>
  <c r="BN176"/>
  <c r="BO176"/>
  <c r="BP176"/>
  <c r="BQ176"/>
  <c r="BR176"/>
  <c r="BS176"/>
  <c r="BT176"/>
  <c r="BU176"/>
  <c r="BV176"/>
  <c r="BW176"/>
  <c r="BX176"/>
  <c r="BY176"/>
  <c r="BZ176"/>
  <c r="CA176"/>
  <c r="CB176"/>
  <c r="CC176"/>
  <c r="CD176"/>
  <c r="CE176"/>
  <c r="CF176"/>
  <c r="CG176"/>
  <c r="CH176"/>
  <c r="CI176"/>
  <c r="CJ176"/>
  <c r="CK176"/>
  <c r="CL176"/>
  <c r="CM176"/>
  <c r="CN176"/>
  <c r="CO176"/>
  <c r="CP176"/>
  <c r="CQ176"/>
  <c r="CR176"/>
  <c r="CS176"/>
  <c r="BF177"/>
  <c r="BG177"/>
  <c r="BH177"/>
  <c r="BI177"/>
  <c r="BJ177"/>
  <c r="BK177"/>
  <c r="BL177"/>
  <c r="BM177"/>
  <c r="BN177"/>
  <c r="BO177"/>
  <c r="BP177"/>
  <c r="BQ177"/>
  <c r="BR177"/>
  <c r="BS177"/>
  <c r="BT177"/>
  <c r="BU177"/>
  <c r="BV177"/>
  <c r="BW177"/>
  <c r="BX177"/>
  <c r="BY177"/>
  <c r="BZ177"/>
  <c r="CA177"/>
  <c r="CB177"/>
  <c r="CC177"/>
  <c r="CD177"/>
  <c r="CE177"/>
  <c r="CF177"/>
  <c r="CG177"/>
  <c r="CH177"/>
  <c r="CI177"/>
  <c r="CJ177"/>
  <c r="CK177"/>
  <c r="CL177"/>
  <c r="CM177"/>
  <c r="CN177"/>
  <c r="CO177"/>
  <c r="CP177"/>
  <c r="CQ177"/>
  <c r="CR177"/>
  <c r="CS177"/>
  <c r="BF178"/>
  <c r="BG178"/>
  <c r="BH178"/>
  <c r="BI178"/>
  <c r="BJ178"/>
  <c r="BK178"/>
  <c r="BL178"/>
  <c r="BM178"/>
  <c r="BN178"/>
  <c r="BO178"/>
  <c r="BP178"/>
  <c r="BQ178"/>
  <c r="BR178"/>
  <c r="BS178"/>
  <c r="BT178"/>
  <c r="BU178"/>
  <c r="BV178"/>
  <c r="BW178"/>
  <c r="BX178"/>
  <c r="BY178"/>
  <c r="BZ178"/>
  <c r="CA178"/>
  <c r="CB178"/>
  <c r="CC178"/>
  <c r="CD178"/>
  <c r="CE178"/>
  <c r="CF178"/>
  <c r="CG178"/>
  <c r="CH178"/>
  <c r="CI178"/>
  <c r="CJ178"/>
  <c r="CK178"/>
  <c r="CL178"/>
  <c r="CM178"/>
  <c r="CN178"/>
  <c r="CO178"/>
  <c r="CP178"/>
  <c r="CQ178"/>
  <c r="CR178"/>
  <c r="CS178"/>
  <c r="BF179"/>
  <c r="BG179"/>
  <c r="BH179"/>
  <c r="BI179"/>
  <c r="BJ179"/>
  <c r="BK179"/>
  <c r="BL179"/>
  <c r="BM179"/>
  <c r="BN179"/>
  <c r="BO179"/>
  <c r="BP179"/>
  <c r="BQ179"/>
  <c r="BR179"/>
  <c r="BS179"/>
  <c r="BT179"/>
  <c r="BU179"/>
  <c r="BV179"/>
  <c r="BW179"/>
  <c r="BX179"/>
  <c r="BY179"/>
  <c r="BZ179"/>
  <c r="CA179"/>
  <c r="CB179"/>
  <c r="CC179"/>
  <c r="CD179"/>
  <c r="CE179"/>
  <c r="CF179"/>
  <c r="CG179"/>
  <c r="CH179"/>
  <c r="CI179"/>
  <c r="CJ179"/>
  <c r="CK179"/>
  <c r="CL179"/>
  <c r="CM179"/>
  <c r="CN179"/>
  <c r="CO179"/>
  <c r="CP179"/>
  <c r="CQ179"/>
  <c r="CR179"/>
  <c r="CS179"/>
  <c r="BF180"/>
  <c r="BG180"/>
  <c r="BH180"/>
  <c r="BI180"/>
  <c r="BJ180"/>
  <c r="BK180"/>
  <c r="BL180"/>
  <c r="BM180"/>
  <c r="BN180"/>
  <c r="BO180"/>
  <c r="BP180"/>
  <c r="BQ180"/>
  <c r="BR180"/>
  <c r="BS180"/>
  <c r="BT180"/>
  <c r="BU180"/>
  <c r="BV180"/>
  <c r="BW180"/>
  <c r="BX180"/>
  <c r="BY180"/>
  <c r="BZ180"/>
  <c r="CA180"/>
  <c r="CB180"/>
  <c r="CC180"/>
  <c r="CD180"/>
  <c r="CE180"/>
  <c r="CF180"/>
  <c r="CG180"/>
  <c r="CH180"/>
  <c r="CI180"/>
  <c r="CJ180"/>
  <c r="CK180"/>
  <c r="CL180"/>
  <c r="CM180"/>
  <c r="CN180"/>
  <c r="CO180"/>
  <c r="CP180"/>
  <c r="CQ180"/>
  <c r="CR180"/>
  <c r="CS180"/>
  <c r="BF181"/>
  <c r="BG181"/>
  <c r="BH181"/>
  <c r="BI181"/>
  <c r="BJ181"/>
  <c r="BK181"/>
  <c r="BL181"/>
  <c r="BM181"/>
  <c r="BN181"/>
  <c r="BO181"/>
  <c r="BP181"/>
  <c r="BQ181"/>
  <c r="BR181"/>
  <c r="BS181"/>
  <c r="BT181"/>
  <c r="BU181"/>
  <c r="BV181"/>
  <c r="BW181"/>
  <c r="BX181"/>
  <c r="BY181"/>
  <c r="BZ181"/>
  <c r="CA181"/>
  <c r="CB181"/>
  <c r="CC181"/>
  <c r="CD181"/>
  <c r="CE181"/>
  <c r="CF181"/>
  <c r="CG181"/>
  <c r="CH181"/>
  <c r="CI181"/>
  <c r="CJ181"/>
  <c r="CK181"/>
  <c r="CL181"/>
  <c r="CM181"/>
  <c r="CN181"/>
  <c r="CO181"/>
  <c r="CP181"/>
  <c r="CQ181"/>
  <c r="CR181"/>
  <c r="CS181"/>
  <c r="BF182"/>
  <c r="BG182"/>
  <c r="BH182"/>
  <c r="BI182"/>
  <c r="BJ182"/>
  <c r="BK182"/>
  <c r="BL182"/>
  <c r="BM182"/>
  <c r="BN182"/>
  <c r="BO182"/>
  <c r="BP182"/>
  <c r="BQ182"/>
  <c r="BR182"/>
  <c r="BS182"/>
  <c r="BT182"/>
  <c r="BU182"/>
  <c r="BV182"/>
  <c r="BW182"/>
  <c r="BX182"/>
  <c r="BY182"/>
  <c r="BZ182"/>
  <c r="CA182"/>
  <c r="CB182"/>
  <c r="CC182"/>
  <c r="CD182"/>
  <c r="CE182"/>
  <c r="CF182"/>
  <c r="CG182"/>
  <c r="CH182"/>
  <c r="CI182"/>
  <c r="CJ182"/>
  <c r="CK182"/>
  <c r="CL182"/>
  <c r="CM182"/>
  <c r="CN182"/>
  <c r="CO182"/>
  <c r="CP182"/>
  <c r="CQ182"/>
  <c r="CR182"/>
  <c r="CS182"/>
  <c r="BF183"/>
  <c r="BG183"/>
  <c r="BH183"/>
  <c r="BI183"/>
  <c r="BJ183"/>
  <c r="BK183"/>
  <c r="BL183"/>
  <c r="BM183"/>
  <c r="BN183"/>
  <c r="BO183"/>
  <c r="BP183"/>
  <c r="BQ183"/>
  <c r="BR183"/>
  <c r="BS183"/>
  <c r="BT183"/>
  <c r="BU183"/>
  <c r="BV183"/>
  <c r="BW183"/>
  <c r="BX183"/>
  <c r="BY183"/>
  <c r="BZ183"/>
  <c r="CA183"/>
  <c r="CB183"/>
  <c r="CC183"/>
  <c r="CD183"/>
  <c r="CE183"/>
  <c r="CF183"/>
  <c r="CG183"/>
  <c r="CH183"/>
  <c r="CI183"/>
  <c r="CJ183"/>
  <c r="CK183"/>
  <c r="CL183"/>
  <c r="CM183"/>
  <c r="CN183"/>
  <c r="CO183"/>
  <c r="CP183"/>
  <c r="CQ183"/>
  <c r="CR183"/>
  <c r="CS183"/>
  <c r="BF184"/>
  <c r="BG184"/>
  <c r="BH184"/>
  <c r="BI184"/>
  <c r="BJ184"/>
  <c r="BK184"/>
  <c r="BL184"/>
  <c r="BM184"/>
  <c r="BN184"/>
  <c r="BO184"/>
  <c r="BP184"/>
  <c r="BQ184"/>
  <c r="BR184"/>
  <c r="BS184"/>
  <c r="BT184"/>
  <c r="BU184"/>
  <c r="BV184"/>
  <c r="BW184"/>
  <c r="BX184"/>
  <c r="BY184"/>
  <c r="BZ184"/>
  <c r="CA184"/>
  <c r="CB184"/>
  <c r="CC184"/>
  <c r="CD184"/>
  <c r="CE184"/>
  <c r="CF184"/>
  <c r="CG184"/>
  <c r="CH184"/>
  <c r="CI184"/>
  <c r="CJ184"/>
  <c r="CK184"/>
  <c r="CL184"/>
  <c r="CM184"/>
  <c r="CN184"/>
  <c r="CO184"/>
  <c r="CP184"/>
  <c r="CQ184"/>
  <c r="CR184"/>
  <c r="CS184"/>
  <c r="BF185"/>
  <c r="BG185"/>
  <c r="BH185"/>
  <c r="BI185"/>
  <c r="BJ185"/>
  <c r="BK185"/>
  <c r="BL185"/>
  <c r="BM185"/>
  <c r="BN185"/>
  <c r="BO185"/>
  <c r="BP185"/>
  <c r="BQ185"/>
  <c r="BR185"/>
  <c r="BS185"/>
  <c r="BT185"/>
  <c r="BU185"/>
  <c r="BV185"/>
  <c r="BW185"/>
  <c r="BX185"/>
  <c r="BY185"/>
  <c r="BZ185"/>
  <c r="CA185"/>
  <c r="CB185"/>
  <c r="CC185"/>
  <c r="CD185"/>
  <c r="CE185"/>
  <c r="CF185"/>
  <c r="CG185"/>
  <c r="CH185"/>
  <c r="CI185"/>
  <c r="CJ185"/>
  <c r="CK185"/>
  <c r="CL185"/>
  <c r="CM185"/>
  <c r="CN185"/>
  <c r="CO185"/>
  <c r="CP185"/>
  <c r="CQ185"/>
  <c r="CR185"/>
  <c r="CS185"/>
  <c r="BF186"/>
  <c r="BG186"/>
  <c r="BH186"/>
  <c r="BI186"/>
  <c r="BJ186"/>
  <c r="BK186"/>
  <c r="BL186"/>
  <c r="BM186"/>
  <c r="BN186"/>
  <c r="BO186"/>
  <c r="BP186"/>
  <c r="BQ186"/>
  <c r="BR186"/>
  <c r="BS186"/>
  <c r="BT186"/>
  <c r="BU186"/>
  <c r="BV186"/>
  <c r="BW186"/>
  <c r="BX186"/>
  <c r="BY186"/>
  <c r="BZ186"/>
  <c r="CA186"/>
  <c r="CB186"/>
  <c r="CC186"/>
  <c r="CD186"/>
  <c r="CE186"/>
  <c r="CF186"/>
  <c r="CG186"/>
  <c r="CH186"/>
  <c r="CI186"/>
  <c r="CJ186"/>
  <c r="CK186"/>
  <c r="CL186"/>
  <c r="CM186"/>
  <c r="CN186"/>
  <c r="CO186"/>
  <c r="CP186"/>
  <c r="CQ186"/>
  <c r="CR186"/>
  <c r="CS186"/>
  <c r="BF187"/>
  <c r="BG187"/>
  <c r="BH187"/>
  <c r="BI187"/>
  <c r="BJ187"/>
  <c r="BK187"/>
  <c r="BL187"/>
  <c r="BM187"/>
  <c r="BN187"/>
  <c r="BO187"/>
  <c r="BP187"/>
  <c r="BQ187"/>
  <c r="BR187"/>
  <c r="BS187"/>
  <c r="BT187"/>
  <c r="BU187"/>
  <c r="BV187"/>
  <c r="BW187"/>
  <c r="BX187"/>
  <c r="BY187"/>
  <c r="BZ187"/>
  <c r="CA187"/>
  <c r="CB187"/>
  <c r="CC187"/>
  <c r="CD187"/>
  <c r="CE187"/>
  <c r="CF187"/>
  <c r="CG187"/>
  <c r="CH187"/>
  <c r="CI187"/>
  <c r="CJ187"/>
  <c r="CK187"/>
  <c r="CL187"/>
  <c r="CM187"/>
  <c r="CN187"/>
  <c r="CO187"/>
  <c r="CP187"/>
  <c r="CQ187"/>
  <c r="CR187"/>
  <c r="CS187"/>
  <c r="BF188"/>
  <c r="BG188"/>
  <c r="BH188"/>
  <c r="BI188"/>
  <c r="BJ188"/>
  <c r="BK188"/>
  <c r="BL188"/>
  <c r="BM188"/>
  <c r="BN188"/>
  <c r="BO188"/>
  <c r="BP188"/>
  <c r="BQ188"/>
  <c r="BR188"/>
  <c r="BS188"/>
  <c r="BT188"/>
  <c r="BU188"/>
  <c r="BV188"/>
  <c r="BW188"/>
  <c r="BX188"/>
  <c r="BY188"/>
  <c r="BZ188"/>
  <c r="CA188"/>
  <c r="CB188"/>
  <c r="CC188"/>
  <c r="CD188"/>
  <c r="CE188"/>
  <c r="CF188"/>
  <c r="CG188"/>
  <c r="CH188"/>
  <c r="CI188"/>
  <c r="CJ188"/>
  <c r="CK188"/>
  <c r="CL188"/>
  <c r="CM188"/>
  <c r="CN188"/>
  <c r="CO188"/>
  <c r="CP188"/>
  <c r="CQ188"/>
  <c r="CR188"/>
  <c r="CS188"/>
  <c r="BF189"/>
  <c r="BG189"/>
  <c r="BH189"/>
  <c r="BI189"/>
  <c r="BJ189"/>
  <c r="BK189"/>
  <c r="BL189"/>
  <c r="BM189"/>
  <c r="BN189"/>
  <c r="BO189"/>
  <c r="BP189"/>
  <c r="BQ189"/>
  <c r="BR189"/>
  <c r="BS189"/>
  <c r="BT189"/>
  <c r="BU189"/>
  <c r="BV189"/>
  <c r="BW189"/>
  <c r="BX189"/>
  <c r="BY189"/>
  <c r="BZ189"/>
  <c r="CA189"/>
  <c r="CB189"/>
  <c r="CC189"/>
  <c r="CD189"/>
  <c r="CE189"/>
  <c r="CF189"/>
  <c r="CG189"/>
  <c r="CH189"/>
  <c r="CI189"/>
  <c r="CJ189"/>
  <c r="CK189"/>
  <c r="CL189"/>
  <c r="CM189"/>
  <c r="CN189"/>
  <c r="CO189"/>
  <c r="CP189"/>
  <c r="CQ189"/>
  <c r="CR189"/>
  <c r="CS189"/>
  <c r="C163"/>
  <c r="D163"/>
  <c r="E163"/>
  <c r="F163"/>
  <c r="G163"/>
  <c r="H163"/>
  <c r="I163"/>
  <c r="J163"/>
  <c r="K163"/>
  <c r="L163"/>
  <c r="M163"/>
  <c r="N163"/>
  <c r="O163"/>
  <c r="P163"/>
  <c r="Q163"/>
  <c r="R163"/>
  <c r="S163"/>
  <c r="T163"/>
  <c r="U163"/>
  <c r="V163"/>
  <c r="W163"/>
  <c r="X163"/>
  <c r="Y163"/>
  <c r="Z163"/>
  <c r="AA163"/>
  <c r="AB163"/>
  <c r="AC163"/>
  <c r="AD163"/>
  <c r="AE163"/>
  <c r="AF163"/>
  <c r="AG163"/>
  <c r="AH163"/>
  <c r="AI163"/>
  <c r="AJ163"/>
  <c r="AK163"/>
  <c r="AL163"/>
  <c r="AM163"/>
  <c r="AN163"/>
  <c r="AO163"/>
  <c r="AP163"/>
  <c r="AQ163"/>
  <c r="AR163"/>
  <c r="AS163"/>
  <c r="AT163"/>
  <c r="AU163"/>
  <c r="AV163"/>
  <c r="AW163"/>
  <c r="AX163"/>
  <c r="AY163"/>
  <c r="AZ163"/>
  <c r="BA163"/>
  <c r="BB163"/>
  <c r="BC163"/>
  <c r="BD163"/>
  <c r="BE163"/>
  <c r="C164"/>
  <c r="D164"/>
  <c r="E164"/>
  <c r="F164"/>
  <c r="G164"/>
  <c r="H164"/>
  <c r="I164"/>
  <c r="J164"/>
  <c r="K164"/>
  <c r="L164"/>
  <c r="M164"/>
  <c r="N164"/>
  <c r="O164"/>
  <c r="P164"/>
  <c r="Q164"/>
  <c r="R164"/>
  <c r="S164"/>
  <c r="T164"/>
  <c r="U164"/>
  <c r="V164"/>
  <c r="W164"/>
  <c r="X164"/>
  <c r="Y164"/>
  <c r="Z164"/>
  <c r="AA164"/>
  <c r="AB164"/>
  <c r="AC164"/>
  <c r="AD164"/>
  <c r="AE164"/>
  <c r="AF164"/>
  <c r="AG164"/>
  <c r="AH164"/>
  <c r="AI164"/>
  <c r="AJ164"/>
  <c r="AK164"/>
  <c r="AL164"/>
  <c r="AM164"/>
  <c r="AN164"/>
  <c r="AO164"/>
  <c r="AP164"/>
  <c r="AQ164"/>
  <c r="AR164"/>
  <c r="AS164"/>
  <c r="AT164"/>
  <c r="AU164"/>
  <c r="AV164"/>
  <c r="AW164"/>
  <c r="AX164"/>
  <c r="AY164"/>
  <c r="AZ164"/>
  <c r="BA164"/>
  <c r="BB164"/>
  <c r="BC164"/>
  <c r="BD164"/>
  <c r="BE164"/>
  <c r="C165"/>
  <c r="D165"/>
  <c r="E165"/>
  <c r="F165"/>
  <c r="G165"/>
  <c r="H165"/>
  <c r="I165"/>
  <c r="J165"/>
  <c r="K165"/>
  <c r="L165"/>
  <c r="M165"/>
  <c r="N165"/>
  <c r="O165"/>
  <c r="P165"/>
  <c r="Q165"/>
  <c r="R165"/>
  <c r="S165"/>
  <c r="T165"/>
  <c r="U165"/>
  <c r="V165"/>
  <c r="W165"/>
  <c r="X165"/>
  <c r="Y165"/>
  <c r="Z165"/>
  <c r="AA165"/>
  <c r="AB165"/>
  <c r="AC165"/>
  <c r="AD165"/>
  <c r="AE165"/>
  <c r="AF165"/>
  <c r="AG165"/>
  <c r="AH165"/>
  <c r="AI165"/>
  <c r="AJ165"/>
  <c r="AK165"/>
  <c r="AL165"/>
  <c r="AM165"/>
  <c r="AN165"/>
  <c r="AO165"/>
  <c r="AP165"/>
  <c r="AQ165"/>
  <c r="AR165"/>
  <c r="AS165"/>
  <c r="AT165"/>
  <c r="AU165"/>
  <c r="AV165"/>
  <c r="AW165"/>
  <c r="AX165"/>
  <c r="AY165"/>
  <c r="AZ165"/>
  <c r="BA165"/>
  <c r="BB165"/>
  <c r="BC165"/>
  <c r="BD165"/>
  <c r="BE165"/>
  <c r="C166"/>
  <c r="D166"/>
  <c r="E166"/>
  <c r="F166"/>
  <c r="G166"/>
  <c r="H166"/>
  <c r="I166"/>
  <c r="J166"/>
  <c r="K166"/>
  <c r="L166"/>
  <c r="M166"/>
  <c r="N166"/>
  <c r="O166"/>
  <c r="P166"/>
  <c r="Q166"/>
  <c r="R166"/>
  <c r="S166"/>
  <c r="T166"/>
  <c r="U166"/>
  <c r="V166"/>
  <c r="W166"/>
  <c r="X166"/>
  <c r="Y166"/>
  <c r="Z166"/>
  <c r="AA166"/>
  <c r="AB166"/>
  <c r="AC166"/>
  <c r="AD166"/>
  <c r="AE166"/>
  <c r="AF166"/>
  <c r="AG166"/>
  <c r="AH166"/>
  <c r="AI166"/>
  <c r="AJ166"/>
  <c r="AK166"/>
  <c r="AL166"/>
  <c r="AM166"/>
  <c r="AN166"/>
  <c r="AO166"/>
  <c r="AP166"/>
  <c r="AQ166"/>
  <c r="AR166"/>
  <c r="AS166"/>
  <c r="AT166"/>
  <c r="AU166"/>
  <c r="AV166"/>
  <c r="AW166"/>
  <c r="AX166"/>
  <c r="AY166"/>
  <c r="AZ166"/>
  <c r="BA166"/>
  <c r="BB166"/>
  <c r="BC166"/>
  <c r="BD166"/>
  <c r="BE166"/>
  <c r="C167"/>
  <c r="D167"/>
  <c r="E167"/>
  <c r="F167"/>
  <c r="G167"/>
  <c r="H167"/>
  <c r="I167"/>
  <c r="J167"/>
  <c r="K167"/>
  <c r="L167"/>
  <c r="M167"/>
  <c r="N167"/>
  <c r="O167"/>
  <c r="P167"/>
  <c r="Q167"/>
  <c r="R167"/>
  <c r="S167"/>
  <c r="T167"/>
  <c r="U167"/>
  <c r="V167"/>
  <c r="W167"/>
  <c r="X167"/>
  <c r="Y167"/>
  <c r="Z167"/>
  <c r="AA167"/>
  <c r="AB167"/>
  <c r="AC167"/>
  <c r="AD167"/>
  <c r="AE167"/>
  <c r="AF167"/>
  <c r="AG167"/>
  <c r="AH167"/>
  <c r="AI167"/>
  <c r="AJ167"/>
  <c r="AK167"/>
  <c r="AL167"/>
  <c r="AM167"/>
  <c r="AN167"/>
  <c r="AO167"/>
  <c r="AP167"/>
  <c r="AQ167"/>
  <c r="AR167"/>
  <c r="AS167"/>
  <c r="AT167"/>
  <c r="AU167"/>
  <c r="AV167"/>
  <c r="AW167"/>
  <c r="AX167"/>
  <c r="AY167"/>
  <c r="AZ167"/>
  <c r="BA167"/>
  <c r="BB167"/>
  <c r="BC167"/>
  <c r="BD167"/>
  <c r="BE167"/>
  <c r="C168"/>
  <c r="D168"/>
  <c r="E168"/>
  <c r="F168"/>
  <c r="G168"/>
  <c r="H168"/>
  <c r="I168"/>
  <c r="J168"/>
  <c r="K168"/>
  <c r="L168"/>
  <c r="M168"/>
  <c r="N168"/>
  <c r="O168"/>
  <c r="P168"/>
  <c r="Q168"/>
  <c r="R168"/>
  <c r="S168"/>
  <c r="T168"/>
  <c r="U168"/>
  <c r="V168"/>
  <c r="W168"/>
  <c r="X168"/>
  <c r="Y168"/>
  <c r="Z168"/>
  <c r="AA168"/>
  <c r="AB168"/>
  <c r="AC168"/>
  <c r="AD168"/>
  <c r="AE168"/>
  <c r="AF168"/>
  <c r="AG168"/>
  <c r="AH168"/>
  <c r="AI168"/>
  <c r="AJ168"/>
  <c r="AK168"/>
  <c r="AL168"/>
  <c r="AM168"/>
  <c r="AN168"/>
  <c r="AO168"/>
  <c r="AP168"/>
  <c r="AQ168"/>
  <c r="AR168"/>
  <c r="AS168"/>
  <c r="AT168"/>
  <c r="AU168"/>
  <c r="AV168"/>
  <c r="AW168"/>
  <c r="AX168"/>
  <c r="AY168"/>
  <c r="AZ168"/>
  <c r="BA168"/>
  <c r="BB168"/>
  <c r="BC168"/>
  <c r="BD168"/>
  <c r="BE168"/>
  <c r="C169"/>
  <c r="D169"/>
  <c r="E169"/>
  <c r="F169"/>
  <c r="G169"/>
  <c r="H169"/>
  <c r="I169"/>
  <c r="J169"/>
  <c r="K169"/>
  <c r="L169"/>
  <c r="M169"/>
  <c r="N169"/>
  <c r="O169"/>
  <c r="P169"/>
  <c r="Q169"/>
  <c r="R169"/>
  <c r="S169"/>
  <c r="T169"/>
  <c r="U169"/>
  <c r="V169"/>
  <c r="W169"/>
  <c r="X169"/>
  <c r="Y169"/>
  <c r="Z169"/>
  <c r="AA169"/>
  <c r="AB169"/>
  <c r="AC169"/>
  <c r="AD169"/>
  <c r="AE169"/>
  <c r="AF169"/>
  <c r="AG169"/>
  <c r="AH169"/>
  <c r="AI169"/>
  <c r="AJ169"/>
  <c r="AK169"/>
  <c r="AL169"/>
  <c r="AM169"/>
  <c r="AN169"/>
  <c r="AO169"/>
  <c r="AP169"/>
  <c r="AQ169"/>
  <c r="AR169"/>
  <c r="AS169"/>
  <c r="AT169"/>
  <c r="AU169"/>
  <c r="AV169"/>
  <c r="AW169"/>
  <c r="AX169"/>
  <c r="AY169"/>
  <c r="AZ169"/>
  <c r="BA169"/>
  <c r="BB169"/>
  <c r="BC169"/>
  <c r="BD169"/>
  <c r="BE169"/>
  <c r="C170"/>
  <c r="D170"/>
  <c r="E170"/>
  <c r="F170"/>
  <c r="G170"/>
  <c r="H170"/>
  <c r="I170"/>
  <c r="J170"/>
  <c r="K170"/>
  <c r="L170"/>
  <c r="M170"/>
  <c r="N170"/>
  <c r="O170"/>
  <c r="P170"/>
  <c r="Q170"/>
  <c r="R170"/>
  <c r="S170"/>
  <c r="T170"/>
  <c r="U170"/>
  <c r="V170"/>
  <c r="W170"/>
  <c r="X170"/>
  <c r="Y170"/>
  <c r="Z170"/>
  <c r="AA170"/>
  <c r="AB170"/>
  <c r="AC170"/>
  <c r="AD170"/>
  <c r="AE170"/>
  <c r="AF170"/>
  <c r="AG170"/>
  <c r="AH170"/>
  <c r="AI170"/>
  <c r="AJ170"/>
  <c r="AK170"/>
  <c r="AL170"/>
  <c r="AM170"/>
  <c r="AN170"/>
  <c r="AO170"/>
  <c r="AP170"/>
  <c r="AQ170"/>
  <c r="AR170"/>
  <c r="AS170"/>
  <c r="AT170"/>
  <c r="AU170"/>
  <c r="AV170"/>
  <c r="AW170"/>
  <c r="AX170"/>
  <c r="AY170"/>
  <c r="AZ170"/>
  <c r="BA170"/>
  <c r="BB170"/>
  <c r="BC170"/>
  <c r="BD170"/>
  <c r="BE170"/>
  <c r="C171"/>
  <c r="D171"/>
  <c r="E171"/>
  <c r="F171"/>
  <c r="G171"/>
  <c r="H171"/>
  <c r="I171"/>
  <c r="J171"/>
  <c r="K171"/>
  <c r="L171"/>
  <c r="M171"/>
  <c r="N171"/>
  <c r="O171"/>
  <c r="P171"/>
  <c r="Q171"/>
  <c r="R171"/>
  <c r="S171"/>
  <c r="T171"/>
  <c r="U171"/>
  <c r="V171"/>
  <c r="W171"/>
  <c r="X171"/>
  <c r="Y171"/>
  <c r="Z171"/>
  <c r="AA171"/>
  <c r="AB171"/>
  <c r="AC171"/>
  <c r="AD171"/>
  <c r="AE171"/>
  <c r="AF171"/>
  <c r="AG171"/>
  <c r="AH171"/>
  <c r="AI171"/>
  <c r="AJ171"/>
  <c r="AK171"/>
  <c r="AL171"/>
  <c r="AM171"/>
  <c r="AN171"/>
  <c r="AO171"/>
  <c r="AP171"/>
  <c r="AQ171"/>
  <c r="AR171"/>
  <c r="AS171"/>
  <c r="AT171"/>
  <c r="AU171"/>
  <c r="AV171"/>
  <c r="AW171"/>
  <c r="AX171"/>
  <c r="AY171"/>
  <c r="AZ171"/>
  <c r="BA171"/>
  <c r="BB171"/>
  <c r="BC171"/>
  <c r="BD171"/>
  <c r="BE171"/>
  <c r="C172"/>
  <c r="D172"/>
  <c r="E172"/>
  <c r="F172"/>
  <c r="G172"/>
  <c r="H172"/>
  <c r="I172"/>
  <c r="J172"/>
  <c r="K172"/>
  <c r="L172"/>
  <c r="M172"/>
  <c r="N172"/>
  <c r="O172"/>
  <c r="P172"/>
  <c r="Q172"/>
  <c r="R172"/>
  <c r="S172"/>
  <c r="T172"/>
  <c r="U172"/>
  <c r="V172"/>
  <c r="W172"/>
  <c r="X172"/>
  <c r="Y172"/>
  <c r="Z172"/>
  <c r="AA172"/>
  <c r="AB172"/>
  <c r="AC172"/>
  <c r="AD172"/>
  <c r="AE172"/>
  <c r="AF172"/>
  <c r="AG172"/>
  <c r="AH172"/>
  <c r="AI172"/>
  <c r="AJ172"/>
  <c r="AK172"/>
  <c r="AL172"/>
  <c r="AM172"/>
  <c r="AN172"/>
  <c r="AO172"/>
  <c r="AP172"/>
  <c r="AQ172"/>
  <c r="AR172"/>
  <c r="AS172"/>
  <c r="AT172"/>
  <c r="AU172"/>
  <c r="AV172"/>
  <c r="AW172"/>
  <c r="AX172"/>
  <c r="AY172"/>
  <c r="AZ172"/>
  <c r="BA172"/>
  <c r="BB172"/>
  <c r="BC172"/>
  <c r="BD172"/>
  <c r="BE172"/>
  <c r="C173"/>
  <c r="D173"/>
  <c r="E173"/>
  <c r="F173"/>
  <c r="G173"/>
  <c r="H173"/>
  <c r="I173"/>
  <c r="J173"/>
  <c r="K173"/>
  <c r="L173"/>
  <c r="M173"/>
  <c r="N173"/>
  <c r="O173"/>
  <c r="P173"/>
  <c r="Q173"/>
  <c r="R173"/>
  <c r="S173"/>
  <c r="T173"/>
  <c r="U173"/>
  <c r="V173"/>
  <c r="W173"/>
  <c r="X173"/>
  <c r="Y173"/>
  <c r="Z173"/>
  <c r="AA173"/>
  <c r="AB173"/>
  <c r="AC173"/>
  <c r="AD173"/>
  <c r="AE173"/>
  <c r="AF173"/>
  <c r="AG173"/>
  <c r="AH173"/>
  <c r="AI173"/>
  <c r="AJ173"/>
  <c r="AK173"/>
  <c r="AL173"/>
  <c r="AM173"/>
  <c r="AN173"/>
  <c r="AO173"/>
  <c r="AP173"/>
  <c r="AQ173"/>
  <c r="AR173"/>
  <c r="AS173"/>
  <c r="AT173"/>
  <c r="AU173"/>
  <c r="AV173"/>
  <c r="AW173"/>
  <c r="AX173"/>
  <c r="AY173"/>
  <c r="AZ173"/>
  <c r="BA173"/>
  <c r="BB173"/>
  <c r="BC173"/>
  <c r="BD173"/>
  <c r="BE173"/>
  <c r="C174"/>
  <c r="D174"/>
  <c r="E174"/>
  <c r="F174"/>
  <c r="G174"/>
  <c r="H174"/>
  <c r="I174"/>
  <c r="J174"/>
  <c r="K174"/>
  <c r="L174"/>
  <c r="M174"/>
  <c r="N174"/>
  <c r="O174"/>
  <c r="P174"/>
  <c r="Q174"/>
  <c r="R174"/>
  <c r="S174"/>
  <c r="T174"/>
  <c r="U174"/>
  <c r="V174"/>
  <c r="W174"/>
  <c r="X174"/>
  <c r="Y174"/>
  <c r="Z174"/>
  <c r="AA174"/>
  <c r="AB174"/>
  <c r="AC174"/>
  <c r="AD174"/>
  <c r="AE174"/>
  <c r="AF174"/>
  <c r="AG174"/>
  <c r="AH174"/>
  <c r="AI174"/>
  <c r="AJ174"/>
  <c r="AK174"/>
  <c r="AL174"/>
  <c r="AM174"/>
  <c r="AN174"/>
  <c r="AO174"/>
  <c r="AP174"/>
  <c r="AQ174"/>
  <c r="AR174"/>
  <c r="AS174"/>
  <c r="AT174"/>
  <c r="AU174"/>
  <c r="AV174"/>
  <c r="AW174"/>
  <c r="AX174"/>
  <c r="AY174"/>
  <c r="AZ174"/>
  <c r="BA174"/>
  <c r="BB174"/>
  <c r="BC174"/>
  <c r="BD174"/>
  <c r="BE174"/>
  <c r="C175"/>
  <c r="D175"/>
  <c r="E175"/>
  <c r="F175"/>
  <c r="G175"/>
  <c r="H175"/>
  <c r="I175"/>
  <c r="J175"/>
  <c r="K175"/>
  <c r="L175"/>
  <c r="M175"/>
  <c r="N175"/>
  <c r="O175"/>
  <c r="P175"/>
  <c r="Q175"/>
  <c r="R175"/>
  <c r="S175"/>
  <c r="T175"/>
  <c r="U175"/>
  <c r="V175"/>
  <c r="W175"/>
  <c r="X175"/>
  <c r="Y175"/>
  <c r="Z175"/>
  <c r="AA175"/>
  <c r="AB175"/>
  <c r="AC175"/>
  <c r="AD175"/>
  <c r="AE175"/>
  <c r="AF175"/>
  <c r="AG175"/>
  <c r="AH175"/>
  <c r="AI175"/>
  <c r="AJ175"/>
  <c r="AK175"/>
  <c r="AL175"/>
  <c r="AM175"/>
  <c r="AN175"/>
  <c r="AO175"/>
  <c r="AP175"/>
  <c r="AQ175"/>
  <c r="AR175"/>
  <c r="AS175"/>
  <c r="AT175"/>
  <c r="AU175"/>
  <c r="AV175"/>
  <c r="AW175"/>
  <c r="AX175"/>
  <c r="AY175"/>
  <c r="AZ175"/>
  <c r="BA175"/>
  <c r="BB175"/>
  <c r="BC175"/>
  <c r="BD175"/>
  <c r="BE175"/>
  <c r="C176"/>
  <c r="D176"/>
  <c r="E176"/>
  <c r="F176"/>
  <c r="G176"/>
  <c r="H176"/>
  <c r="I176"/>
  <c r="J176"/>
  <c r="K176"/>
  <c r="L176"/>
  <c r="M176"/>
  <c r="N176"/>
  <c r="O176"/>
  <c r="P176"/>
  <c r="Q176"/>
  <c r="R176"/>
  <c r="S176"/>
  <c r="T176"/>
  <c r="U176"/>
  <c r="V176"/>
  <c r="W176"/>
  <c r="X176"/>
  <c r="Y176"/>
  <c r="Z176"/>
  <c r="AA176"/>
  <c r="AB176"/>
  <c r="AC176"/>
  <c r="AD176"/>
  <c r="AE176"/>
  <c r="AF176"/>
  <c r="AG176"/>
  <c r="AH176"/>
  <c r="AI176"/>
  <c r="AJ176"/>
  <c r="AK176"/>
  <c r="AL176"/>
  <c r="AM176"/>
  <c r="AN176"/>
  <c r="AO176"/>
  <c r="AP176"/>
  <c r="AQ176"/>
  <c r="AR176"/>
  <c r="AS176"/>
  <c r="AT176"/>
  <c r="AU176"/>
  <c r="AV176"/>
  <c r="AW176"/>
  <c r="AX176"/>
  <c r="AY176"/>
  <c r="AZ176"/>
  <c r="BA176"/>
  <c r="BB176"/>
  <c r="BC176"/>
  <c r="BD176"/>
  <c r="BE176"/>
  <c r="C177"/>
  <c r="D177"/>
  <c r="E177"/>
  <c r="F177"/>
  <c r="G177"/>
  <c r="H177"/>
  <c r="I177"/>
  <c r="J177"/>
  <c r="K177"/>
  <c r="L177"/>
  <c r="M177"/>
  <c r="N177"/>
  <c r="O177"/>
  <c r="P177"/>
  <c r="Q177"/>
  <c r="R177"/>
  <c r="S177"/>
  <c r="T177"/>
  <c r="U177"/>
  <c r="V177"/>
  <c r="W177"/>
  <c r="X177"/>
  <c r="Y177"/>
  <c r="Z177"/>
  <c r="AA177"/>
  <c r="AB177"/>
  <c r="AC177"/>
  <c r="AD177"/>
  <c r="AE177"/>
  <c r="AF177"/>
  <c r="AG177"/>
  <c r="AH177"/>
  <c r="AI177"/>
  <c r="AJ177"/>
  <c r="AK177"/>
  <c r="AL177"/>
  <c r="AM177"/>
  <c r="AN177"/>
  <c r="AO177"/>
  <c r="AP177"/>
  <c r="AQ177"/>
  <c r="AR177"/>
  <c r="AS177"/>
  <c r="AT177"/>
  <c r="AU177"/>
  <c r="AV177"/>
  <c r="AW177"/>
  <c r="AX177"/>
  <c r="AY177"/>
  <c r="AZ177"/>
  <c r="BA177"/>
  <c r="BB177"/>
  <c r="BC177"/>
  <c r="BD177"/>
  <c r="BE177"/>
  <c r="C178"/>
  <c r="D178"/>
  <c r="E178"/>
  <c r="F178"/>
  <c r="G178"/>
  <c r="H178"/>
  <c r="I178"/>
  <c r="J178"/>
  <c r="K178"/>
  <c r="L178"/>
  <c r="M178"/>
  <c r="N178"/>
  <c r="O178"/>
  <c r="P178"/>
  <c r="Q178"/>
  <c r="R178"/>
  <c r="S178"/>
  <c r="T178"/>
  <c r="U178"/>
  <c r="V178"/>
  <c r="W178"/>
  <c r="X178"/>
  <c r="Y178"/>
  <c r="Z178"/>
  <c r="AA178"/>
  <c r="AB178"/>
  <c r="AC178"/>
  <c r="AD178"/>
  <c r="AE178"/>
  <c r="AF178"/>
  <c r="AG178"/>
  <c r="AH178"/>
  <c r="AI178"/>
  <c r="AJ178"/>
  <c r="AK178"/>
  <c r="AL178"/>
  <c r="AM178"/>
  <c r="AN178"/>
  <c r="AO178"/>
  <c r="AP178"/>
  <c r="AQ178"/>
  <c r="AR178"/>
  <c r="AS178"/>
  <c r="AT178"/>
  <c r="AU178"/>
  <c r="AV178"/>
  <c r="AW178"/>
  <c r="AX178"/>
  <c r="AY178"/>
  <c r="AZ178"/>
  <c r="BA178"/>
  <c r="BB178"/>
  <c r="BC178"/>
  <c r="BD178"/>
  <c r="BE178"/>
  <c r="C179"/>
  <c r="D179"/>
  <c r="E179"/>
  <c r="F179"/>
  <c r="G179"/>
  <c r="H179"/>
  <c r="I179"/>
  <c r="J179"/>
  <c r="K179"/>
  <c r="L179"/>
  <c r="M179"/>
  <c r="N179"/>
  <c r="O179"/>
  <c r="P179"/>
  <c r="Q179"/>
  <c r="R179"/>
  <c r="S179"/>
  <c r="T179"/>
  <c r="U179"/>
  <c r="V179"/>
  <c r="W179"/>
  <c r="X179"/>
  <c r="Y179"/>
  <c r="Z179"/>
  <c r="AA179"/>
  <c r="AB179"/>
  <c r="AC179"/>
  <c r="AD179"/>
  <c r="AE179"/>
  <c r="AF179"/>
  <c r="AG179"/>
  <c r="AH179"/>
  <c r="AI179"/>
  <c r="AJ179"/>
  <c r="AK179"/>
  <c r="AL179"/>
  <c r="AM179"/>
  <c r="AN179"/>
  <c r="AO179"/>
  <c r="AP179"/>
  <c r="AQ179"/>
  <c r="AR179"/>
  <c r="AS179"/>
  <c r="AT179"/>
  <c r="AU179"/>
  <c r="AV179"/>
  <c r="AW179"/>
  <c r="AX179"/>
  <c r="AY179"/>
  <c r="AZ179"/>
  <c r="BA179"/>
  <c r="BB179"/>
  <c r="BC179"/>
  <c r="BD179"/>
  <c r="BE179"/>
  <c r="C180"/>
  <c r="D180"/>
  <c r="E180"/>
  <c r="F180"/>
  <c r="G180"/>
  <c r="H180"/>
  <c r="I180"/>
  <c r="J180"/>
  <c r="K180"/>
  <c r="L180"/>
  <c r="M180"/>
  <c r="N180"/>
  <c r="O180"/>
  <c r="P180"/>
  <c r="Q180"/>
  <c r="R180"/>
  <c r="S180"/>
  <c r="T180"/>
  <c r="U180"/>
  <c r="V180"/>
  <c r="W180"/>
  <c r="X180"/>
  <c r="Y180"/>
  <c r="Z180"/>
  <c r="AA180"/>
  <c r="AB180"/>
  <c r="AC180"/>
  <c r="AD180"/>
  <c r="AE180"/>
  <c r="AF180"/>
  <c r="AG180"/>
  <c r="AH180"/>
  <c r="AI180"/>
  <c r="AJ180"/>
  <c r="AK180"/>
  <c r="AL180"/>
  <c r="AM180"/>
  <c r="AN180"/>
  <c r="AO180"/>
  <c r="AP180"/>
  <c r="AQ180"/>
  <c r="AR180"/>
  <c r="AS180"/>
  <c r="AT180"/>
  <c r="AU180"/>
  <c r="AV180"/>
  <c r="AW180"/>
  <c r="AX180"/>
  <c r="AY180"/>
  <c r="AZ180"/>
  <c r="BA180"/>
  <c r="BB180"/>
  <c r="BC180"/>
  <c r="BD180"/>
  <c r="BE180"/>
  <c r="C181"/>
  <c r="D181"/>
  <c r="E181"/>
  <c r="F181"/>
  <c r="G181"/>
  <c r="H181"/>
  <c r="I181"/>
  <c r="J181"/>
  <c r="K181"/>
  <c r="L181"/>
  <c r="M181"/>
  <c r="N181"/>
  <c r="O181"/>
  <c r="P181"/>
  <c r="Q181"/>
  <c r="R181"/>
  <c r="S181"/>
  <c r="T181"/>
  <c r="U181"/>
  <c r="V181"/>
  <c r="W181"/>
  <c r="X181"/>
  <c r="Y181"/>
  <c r="Z181"/>
  <c r="AA181"/>
  <c r="AB181"/>
  <c r="AC181"/>
  <c r="AD181"/>
  <c r="AE181"/>
  <c r="AF181"/>
  <c r="AG181"/>
  <c r="AH181"/>
  <c r="AI181"/>
  <c r="AJ181"/>
  <c r="AK181"/>
  <c r="AL181"/>
  <c r="AM181"/>
  <c r="AN181"/>
  <c r="AO181"/>
  <c r="AP181"/>
  <c r="AQ181"/>
  <c r="AR181"/>
  <c r="AS181"/>
  <c r="AT181"/>
  <c r="AU181"/>
  <c r="AV181"/>
  <c r="AW181"/>
  <c r="AX181"/>
  <c r="AY181"/>
  <c r="AZ181"/>
  <c r="BA181"/>
  <c r="BB181"/>
  <c r="BC181"/>
  <c r="BD181"/>
  <c r="BE181"/>
  <c r="C182"/>
  <c r="D182"/>
  <c r="E182"/>
  <c r="F182"/>
  <c r="G182"/>
  <c r="H182"/>
  <c r="I182"/>
  <c r="J182"/>
  <c r="K182"/>
  <c r="L182"/>
  <c r="M182"/>
  <c r="N182"/>
  <c r="O182"/>
  <c r="P182"/>
  <c r="Q182"/>
  <c r="R182"/>
  <c r="S182"/>
  <c r="T182"/>
  <c r="U182"/>
  <c r="V182"/>
  <c r="W182"/>
  <c r="X182"/>
  <c r="Y182"/>
  <c r="Z182"/>
  <c r="AA182"/>
  <c r="AB182"/>
  <c r="AC182"/>
  <c r="AD182"/>
  <c r="AE182"/>
  <c r="AF182"/>
  <c r="AG182"/>
  <c r="AH182"/>
  <c r="AI182"/>
  <c r="AJ182"/>
  <c r="AK182"/>
  <c r="AL182"/>
  <c r="AM182"/>
  <c r="AN182"/>
  <c r="AO182"/>
  <c r="AP182"/>
  <c r="AQ182"/>
  <c r="AR182"/>
  <c r="AS182"/>
  <c r="AT182"/>
  <c r="AU182"/>
  <c r="AV182"/>
  <c r="AW182"/>
  <c r="AX182"/>
  <c r="AY182"/>
  <c r="AZ182"/>
  <c r="BA182"/>
  <c r="BB182"/>
  <c r="BC182"/>
  <c r="BD182"/>
  <c r="BE182"/>
  <c r="C183"/>
  <c r="D183"/>
  <c r="E183"/>
  <c r="F183"/>
  <c r="G183"/>
  <c r="H183"/>
  <c r="I183"/>
  <c r="J183"/>
  <c r="K183"/>
  <c r="L183"/>
  <c r="M183"/>
  <c r="N183"/>
  <c r="O183"/>
  <c r="P183"/>
  <c r="Q183"/>
  <c r="R183"/>
  <c r="S183"/>
  <c r="T183"/>
  <c r="U183"/>
  <c r="V183"/>
  <c r="W183"/>
  <c r="X183"/>
  <c r="Y183"/>
  <c r="Z183"/>
  <c r="AA183"/>
  <c r="AB183"/>
  <c r="AC183"/>
  <c r="AD183"/>
  <c r="AE183"/>
  <c r="AF183"/>
  <c r="AG183"/>
  <c r="AH183"/>
  <c r="AI183"/>
  <c r="AJ183"/>
  <c r="AK183"/>
  <c r="AL183"/>
  <c r="AM183"/>
  <c r="AN183"/>
  <c r="AO183"/>
  <c r="AP183"/>
  <c r="AQ183"/>
  <c r="AR183"/>
  <c r="AS183"/>
  <c r="AT183"/>
  <c r="AU183"/>
  <c r="AV183"/>
  <c r="AW183"/>
  <c r="AX183"/>
  <c r="AY183"/>
  <c r="AZ183"/>
  <c r="BA183"/>
  <c r="BB183"/>
  <c r="BC183"/>
  <c r="BD183"/>
  <c r="BE183"/>
  <c r="C184"/>
  <c r="D184"/>
  <c r="E184"/>
  <c r="F184"/>
  <c r="G184"/>
  <c r="H184"/>
  <c r="I184"/>
  <c r="J184"/>
  <c r="K184"/>
  <c r="L184"/>
  <c r="M184"/>
  <c r="N184"/>
  <c r="O184"/>
  <c r="P184"/>
  <c r="Q184"/>
  <c r="R184"/>
  <c r="S184"/>
  <c r="T184"/>
  <c r="U184"/>
  <c r="V184"/>
  <c r="W184"/>
  <c r="X184"/>
  <c r="Y184"/>
  <c r="Z184"/>
  <c r="AA184"/>
  <c r="AB184"/>
  <c r="AC184"/>
  <c r="AD184"/>
  <c r="AE184"/>
  <c r="AF184"/>
  <c r="AG184"/>
  <c r="AH184"/>
  <c r="AI184"/>
  <c r="AJ184"/>
  <c r="AK184"/>
  <c r="AL184"/>
  <c r="AM184"/>
  <c r="AN184"/>
  <c r="AO184"/>
  <c r="AP184"/>
  <c r="AQ184"/>
  <c r="AR184"/>
  <c r="AS184"/>
  <c r="AT184"/>
  <c r="AU184"/>
  <c r="AV184"/>
  <c r="AW184"/>
  <c r="AX184"/>
  <c r="AY184"/>
  <c r="AZ184"/>
  <c r="BA184"/>
  <c r="BB184"/>
  <c r="BC184"/>
  <c r="BD184"/>
  <c r="BE184"/>
  <c r="C185"/>
  <c r="D185"/>
  <c r="E185"/>
  <c r="F185"/>
  <c r="G185"/>
  <c r="H185"/>
  <c r="I185"/>
  <c r="J185"/>
  <c r="K185"/>
  <c r="L185"/>
  <c r="M185"/>
  <c r="N185"/>
  <c r="O185"/>
  <c r="P185"/>
  <c r="Q185"/>
  <c r="R185"/>
  <c r="S185"/>
  <c r="T185"/>
  <c r="U185"/>
  <c r="V185"/>
  <c r="W185"/>
  <c r="X185"/>
  <c r="Y185"/>
  <c r="Z185"/>
  <c r="AA185"/>
  <c r="AB185"/>
  <c r="AC185"/>
  <c r="AD185"/>
  <c r="AE185"/>
  <c r="AF185"/>
  <c r="AG185"/>
  <c r="AH185"/>
  <c r="AI185"/>
  <c r="AJ185"/>
  <c r="AK185"/>
  <c r="AL185"/>
  <c r="AM185"/>
  <c r="AN185"/>
  <c r="AO185"/>
  <c r="AP185"/>
  <c r="AQ185"/>
  <c r="AR185"/>
  <c r="AS185"/>
  <c r="AT185"/>
  <c r="AU185"/>
  <c r="AV185"/>
  <c r="AW185"/>
  <c r="AX185"/>
  <c r="AY185"/>
  <c r="AZ185"/>
  <c r="BA185"/>
  <c r="BB185"/>
  <c r="BC185"/>
  <c r="BD185"/>
  <c r="BE185"/>
  <c r="C186"/>
  <c r="D186"/>
  <c r="E186"/>
  <c r="F186"/>
  <c r="G186"/>
  <c r="H186"/>
  <c r="I186"/>
  <c r="J186"/>
  <c r="K186"/>
  <c r="L186"/>
  <c r="M186"/>
  <c r="N186"/>
  <c r="O186"/>
  <c r="P186"/>
  <c r="Q186"/>
  <c r="R186"/>
  <c r="S186"/>
  <c r="T186"/>
  <c r="U186"/>
  <c r="V186"/>
  <c r="W186"/>
  <c r="X186"/>
  <c r="Y186"/>
  <c r="Z186"/>
  <c r="AA186"/>
  <c r="AB186"/>
  <c r="AC186"/>
  <c r="AD186"/>
  <c r="AE186"/>
  <c r="AF186"/>
  <c r="AG186"/>
  <c r="AH186"/>
  <c r="AI186"/>
  <c r="AJ186"/>
  <c r="AK186"/>
  <c r="AL186"/>
  <c r="AM186"/>
  <c r="AN186"/>
  <c r="AO186"/>
  <c r="AP186"/>
  <c r="AQ186"/>
  <c r="AR186"/>
  <c r="AS186"/>
  <c r="AT186"/>
  <c r="AU186"/>
  <c r="AV186"/>
  <c r="AW186"/>
  <c r="AX186"/>
  <c r="AY186"/>
  <c r="AZ186"/>
  <c r="BA186"/>
  <c r="BB186"/>
  <c r="BC186"/>
  <c r="BD186"/>
  <c r="BE186"/>
  <c r="C187"/>
  <c r="D187"/>
  <c r="E187"/>
  <c r="F187"/>
  <c r="G187"/>
  <c r="H187"/>
  <c r="I187"/>
  <c r="J187"/>
  <c r="K187"/>
  <c r="L187"/>
  <c r="M187"/>
  <c r="N187"/>
  <c r="O187"/>
  <c r="P187"/>
  <c r="Q187"/>
  <c r="R187"/>
  <c r="S187"/>
  <c r="T187"/>
  <c r="U187"/>
  <c r="V187"/>
  <c r="W187"/>
  <c r="X187"/>
  <c r="Y187"/>
  <c r="Z187"/>
  <c r="AA187"/>
  <c r="AB187"/>
  <c r="AC187"/>
  <c r="AD187"/>
  <c r="AE187"/>
  <c r="AF187"/>
  <c r="AG187"/>
  <c r="AH187"/>
  <c r="AI187"/>
  <c r="AJ187"/>
  <c r="AK187"/>
  <c r="AL187"/>
  <c r="AM187"/>
  <c r="AN187"/>
  <c r="AO187"/>
  <c r="AP187"/>
  <c r="AQ187"/>
  <c r="AR187"/>
  <c r="AS187"/>
  <c r="AT187"/>
  <c r="AU187"/>
  <c r="AV187"/>
  <c r="AW187"/>
  <c r="AX187"/>
  <c r="AY187"/>
  <c r="AZ187"/>
  <c r="BA187"/>
  <c r="BB187"/>
  <c r="BC187"/>
  <c r="BD187"/>
  <c r="BE187"/>
  <c r="C188"/>
  <c r="D188"/>
  <c r="E188"/>
  <c r="F188"/>
  <c r="G188"/>
  <c r="H188"/>
  <c r="I188"/>
  <c r="J188"/>
  <c r="K188"/>
  <c r="L188"/>
  <c r="M188"/>
  <c r="N188"/>
  <c r="O188"/>
  <c r="P188"/>
  <c r="Q188"/>
  <c r="R188"/>
  <c r="S188"/>
  <c r="T188"/>
  <c r="U188"/>
  <c r="V188"/>
  <c r="W188"/>
  <c r="X188"/>
  <c r="Y188"/>
  <c r="Z188"/>
  <c r="AA188"/>
  <c r="AB188"/>
  <c r="AC188"/>
  <c r="AD188"/>
  <c r="AE188"/>
  <c r="AF188"/>
  <c r="AG188"/>
  <c r="AH188"/>
  <c r="AI188"/>
  <c r="AJ188"/>
  <c r="AK188"/>
  <c r="AL188"/>
  <c r="AM188"/>
  <c r="AN188"/>
  <c r="AO188"/>
  <c r="AP188"/>
  <c r="AQ188"/>
  <c r="AR188"/>
  <c r="AS188"/>
  <c r="AT188"/>
  <c r="AU188"/>
  <c r="AV188"/>
  <c r="AW188"/>
  <c r="AX188"/>
  <c r="AY188"/>
  <c r="AZ188"/>
  <c r="BA188"/>
  <c r="BB188"/>
  <c r="BC188"/>
  <c r="BD188"/>
  <c r="BE188"/>
  <c r="C189"/>
  <c r="D189"/>
  <c r="E189"/>
  <c r="F189"/>
  <c r="G189"/>
  <c r="H189"/>
  <c r="I189"/>
  <c r="J189"/>
  <c r="K189"/>
  <c r="L189"/>
  <c r="M189"/>
  <c r="N189"/>
  <c r="O189"/>
  <c r="P189"/>
  <c r="Q189"/>
  <c r="R189"/>
  <c r="S189"/>
  <c r="T189"/>
  <c r="U189"/>
  <c r="V189"/>
  <c r="W189"/>
  <c r="X189"/>
  <c r="Y189"/>
  <c r="Z189"/>
  <c r="AA189"/>
  <c r="AB189"/>
  <c r="AC189"/>
  <c r="AD189"/>
  <c r="AE189"/>
  <c r="AF189"/>
  <c r="AG189"/>
  <c r="AH189"/>
  <c r="AI189"/>
  <c r="AJ189"/>
  <c r="AK189"/>
  <c r="AL189"/>
  <c r="AM189"/>
  <c r="AN189"/>
  <c r="AO189"/>
  <c r="AP189"/>
  <c r="AQ189"/>
  <c r="AR189"/>
  <c r="AS189"/>
  <c r="AT189"/>
  <c r="AU189"/>
  <c r="AV189"/>
  <c r="AW189"/>
  <c r="AX189"/>
  <c r="AY189"/>
  <c r="AZ189"/>
  <c r="BA189"/>
  <c r="BB189"/>
  <c r="BC189"/>
  <c r="BD189"/>
  <c r="BE189"/>
  <c r="B164"/>
  <c r="B165"/>
  <c r="B166"/>
  <c r="B167"/>
  <c r="B168"/>
  <c r="B169"/>
  <c r="B170"/>
  <c r="B171"/>
  <c r="B172"/>
  <c r="B173"/>
  <c r="B174"/>
  <c r="B175"/>
  <c r="B176"/>
  <c r="B177"/>
  <c r="B178"/>
  <c r="B179"/>
  <c r="B180"/>
  <c r="B181"/>
  <c r="B182"/>
  <c r="B183"/>
  <c r="B184"/>
  <c r="B185"/>
  <c r="B186"/>
  <c r="B187"/>
  <c r="B188"/>
  <c r="B189"/>
  <c r="B163"/>
  <c r="CT162"/>
  <c r="CU162"/>
  <c r="CV162"/>
  <c r="CW162"/>
  <c r="A172"/>
  <c r="CU161"/>
  <c r="CU160"/>
  <c r="CT160"/>
  <c r="A134"/>
  <c r="A164" s="1"/>
  <c r="A135"/>
  <c r="A165" s="1"/>
  <c r="A136"/>
  <c r="A166" s="1"/>
  <c r="A137"/>
  <c r="A167" s="1"/>
  <c r="A138"/>
  <c r="A168" s="1"/>
  <c r="A139"/>
  <c r="A169" s="1"/>
  <c r="A140"/>
  <c r="A170" s="1"/>
  <c r="A141"/>
  <c r="A171" s="1"/>
  <c r="A142"/>
  <c r="A143"/>
  <c r="A173" s="1"/>
  <c r="A144"/>
  <c r="A174" s="1"/>
  <c r="A145"/>
  <c r="A175" s="1"/>
  <c r="A146"/>
  <c r="A176" s="1"/>
  <c r="A147"/>
  <c r="A177" s="1"/>
  <c r="A148"/>
  <c r="A178" s="1"/>
  <c r="A149"/>
  <c r="A179" s="1"/>
  <c r="A150"/>
  <c r="A180" s="1"/>
  <c r="A151"/>
  <c r="A181" s="1"/>
  <c r="A152"/>
  <c r="A182" s="1"/>
  <c r="A153"/>
  <c r="A183" s="1"/>
  <c r="A154"/>
  <c r="A184" s="1"/>
  <c r="A155"/>
  <c r="A185" s="1"/>
  <c r="A156"/>
  <c r="A186" s="1"/>
  <c r="A157"/>
  <c r="A187" s="1"/>
  <c r="A158"/>
  <c r="A188" s="1"/>
  <c r="A159"/>
  <c r="A189" s="1"/>
  <c r="A133"/>
  <c r="A163" s="1"/>
  <c r="B29"/>
  <c r="C29"/>
  <c r="D29"/>
  <c r="E29"/>
  <c r="F29"/>
  <c r="G29"/>
  <c r="H29"/>
  <c r="I29"/>
  <c r="J29"/>
  <c r="K29"/>
  <c r="L29"/>
  <c r="M29"/>
  <c r="N29"/>
  <c r="O29"/>
  <c r="P29"/>
  <c r="Q29"/>
  <c r="R29"/>
  <c r="S29"/>
  <c r="T29"/>
  <c r="U29"/>
  <c r="V29"/>
  <c r="W29"/>
  <c r="X29"/>
  <c r="Y29"/>
  <c r="Z29"/>
  <c r="AA29"/>
  <c r="AB29"/>
  <c r="AC29"/>
  <c r="AD29"/>
  <c r="AE29"/>
  <c r="AF29"/>
  <c r="AG29"/>
  <c r="AH29"/>
  <c r="AI29"/>
  <c r="AJ29"/>
  <c r="AK29"/>
  <c r="AL29"/>
  <c r="AM29"/>
  <c r="AN29"/>
  <c r="AO29"/>
  <c r="AP29"/>
  <c r="AQ29"/>
  <c r="AR29"/>
  <c r="AS29"/>
  <c r="AT29"/>
  <c r="AU29"/>
  <c r="AV29"/>
  <c r="AW29"/>
  <c r="AX29"/>
  <c r="AY29"/>
  <c r="AZ29"/>
  <c r="BA29"/>
  <c r="BB29"/>
  <c r="BC29"/>
  <c r="BD29"/>
  <c r="BE29"/>
  <c r="BF29"/>
  <c r="BG29"/>
  <c r="BH29"/>
  <c r="BI29"/>
  <c r="BJ29"/>
  <c r="BK29"/>
  <c r="BL29"/>
  <c r="BM29"/>
  <c r="BN29"/>
  <c r="BO29"/>
  <c r="BP29"/>
  <c r="BQ29"/>
  <c r="BR29"/>
  <c r="BS29"/>
  <c r="BT29"/>
  <c r="BU29"/>
  <c r="BV29"/>
  <c r="BW29"/>
  <c r="BX29"/>
  <c r="BY29"/>
  <c r="BZ29"/>
  <c r="CA29"/>
  <c r="CB29"/>
  <c r="CC29"/>
  <c r="CD29"/>
  <c r="CE29"/>
  <c r="CF29"/>
  <c r="CG29"/>
  <c r="CH29"/>
  <c r="CI29"/>
  <c r="CJ29"/>
  <c r="CK29"/>
  <c r="CL29"/>
  <c r="CM29"/>
  <c r="CN29"/>
  <c r="CO29"/>
  <c r="CP29"/>
  <c r="CQ29"/>
  <c r="CR29"/>
  <c r="CS29"/>
  <c r="CT29"/>
  <c r="CT3"/>
  <c r="CT4"/>
  <c r="CT5"/>
  <c r="CT6"/>
  <c r="CT7"/>
  <c r="CT8"/>
  <c r="CT9"/>
  <c r="CT10"/>
  <c r="CT11"/>
  <c r="CT12"/>
  <c r="CT13"/>
  <c r="CT14"/>
  <c r="CT15"/>
  <c r="CT16"/>
  <c r="CT17"/>
  <c r="CT18"/>
  <c r="CT19"/>
  <c r="CT20"/>
  <c r="CT21"/>
  <c r="CT22"/>
  <c r="CT23"/>
  <c r="CT24"/>
  <c r="CT25"/>
  <c r="CT26"/>
  <c r="CT27"/>
  <c r="CT28"/>
  <c r="CT2"/>
  <c r="B3"/>
  <c r="C3"/>
  <c r="D3"/>
  <c r="E3"/>
  <c r="F3"/>
  <c r="G3"/>
  <c r="H3"/>
  <c r="I3"/>
  <c r="J3"/>
  <c r="K3"/>
  <c r="L3"/>
  <c r="M3"/>
  <c r="N3"/>
  <c r="O3"/>
  <c r="P3"/>
  <c r="Q3"/>
  <c r="R3"/>
  <c r="S3"/>
  <c r="T3"/>
  <c r="U3"/>
  <c r="V3"/>
  <c r="W3"/>
  <c r="X3"/>
  <c r="Y3"/>
  <c r="Z3"/>
  <c r="AA3"/>
  <c r="AB3"/>
  <c r="AC3"/>
  <c r="AD3"/>
  <c r="AE3"/>
  <c r="AF3"/>
  <c r="AG3"/>
  <c r="AH3"/>
  <c r="AI3"/>
  <c r="AJ3"/>
  <c r="AK3"/>
  <c r="AL3"/>
  <c r="AM3"/>
  <c r="AN3"/>
  <c r="AO3"/>
  <c r="AP3"/>
  <c r="AQ3"/>
  <c r="AR3"/>
  <c r="AS3"/>
  <c r="AT3"/>
  <c r="AU3"/>
  <c r="AV3"/>
  <c r="AW3"/>
  <c r="AX3"/>
  <c r="AY3"/>
  <c r="AZ3"/>
  <c r="BA3"/>
  <c r="BB3"/>
  <c r="BC3"/>
  <c r="BD3"/>
  <c r="BE3"/>
  <c r="BF3"/>
  <c r="BG3"/>
  <c r="BH3"/>
  <c r="BI3"/>
  <c r="BJ3"/>
  <c r="BK3"/>
  <c r="BL3"/>
  <c r="BM3"/>
  <c r="BN3"/>
  <c r="BO3"/>
  <c r="BP3"/>
  <c r="BQ3"/>
  <c r="BR3"/>
  <c r="BS3"/>
  <c r="BT3"/>
  <c r="BU3"/>
  <c r="BV3"/>
  <c r="BW3"/>
  <c r="BX3"/>
  <c r="BY3"/>
  <c r="BZ3"/>
  <c r="CA3"/>
  <c r="CB3"/>
  <c r="CC3"/>
  <c r="CD3"/>
  <c r="CE3"/>
  <c r="CF3"/>
  <c r="CG3"/>
  <c r="CH3"/>
  <c r="CI3"/>
  <c r="CJ3"/>
  <c r="CK3"/>
  <c r="CL3"/>
  <c r="CM3"/>
  <c r="CN3"/>
  <c r="CO3"/>
  <c r="CP3"/>
  <c r="CQ3"/>
  <c r="CR3"/>
  <c r="CS3"/>
  <c r="B4"/>
  <c r="C4"/>
  <c r="D4"/>
  <c r="E4"/>
  <c r="F4"/>
  <c r="G4"/>
  <c r="H4"/>
  <c r="I4"/>
  <c r="J4"/>
  <c r="K4"/>
  <c r="L4"/>
  <c r="M4"/>
  <c r="N4"/>
  <c r="O4"/>
  <c r="P4"/>
  <c r="Q4"/>
  <c r="R4"/>
  <c r="S4"/>
  <c r="T4"/>
  <c r="U4"/>
  <c r="V4"/>
  <c r="W4"/>
  <c r="X4"/>
  <c r="Y4"/>
  <c r="Z4"/>
  <c r="AA4"/>
  <c r="AB4"/>
  <c r="AC4"/>
  <c r="AD4"/>
  <c r="AE4"/>
  <c r="AF4"/>
  <c r="AG4"/>
  <c r="AH4"/>
  <c r="AI4"/>
  <c r="AJ4"/>
  <c r="AK4"/>
  <c r="AL4"/>
  <c r="AM4"/>
  <c r="AN4"/>
  <c r="AO4"/>
  <c r="AP4"/>
  <c r="AQ4"/>
  <c r="AR4"/>
  <c r="AS4"/>
  <c r="AT4"/>
  <c r="AU4"/>
  <c r="AV4"/>
  <c r="AW4"/>
  <c r="AX4"/>
  <c r="AY4"/>
  <c r="AZ4"/>
  <c r="BA4"/>
  <c r="BB4"/>
  <c r="BC4"/>
  <c r="BD4"/>
  <c r="BE4"/>
  <c r="BF4"/>
  <c r="BG4"/>
  <c r="BH4"/>
  <c r="BI4"/>
  <c r="BJ4"/>
  <c r="BK4"/>
  <c r="BL4"/>
  <c r="BM4"/>
  <c r="BN4"/>
  <c r="BO4"/>
  <c r="BP4"/>
  <c r="BQ4"/>
  <c r="BR4"/>
  <c r="BS4"/>
  <c r="BT4"/>
  <c r="BU4"/>
  <c r="BV4"/>
  <c r="BW4"/>
  <c r="BX4"/>
  <c r="BY4"/>
  <c r="BZ4"/>
  <c r="CA4"/>
  <c r="CB4"/>
  <c r="CC4"/>
  <c r="CD4"/>
  <c r="CE4"/>
  <c r="CF4"/>
  <c r="CG4"/>
  <c r="CH4"/>
  <c r="CI4"/>
  <c r="CJ4"/>
  <c r="CK4"/>
  <c r="CL4"/>
  <c r="CM4"/>
  <c r="CN4"/>
  <c r="CO4"/>
  <c r="CP4"/>
  <c r="CQ4"/>
  <c r="CR4"/>
  <c r="CS4"/>
  <c r="B5"/>
  <c r="C5"/>
  <c r="D5"/>
  <c r="E5"/>
  <c r="F5"/>
  <c r="G5"/>
  <c r="H5"/>
  <c r="I5"/>
  <c r="J5"/>
  <c r="K5"/>
  <c r="L5"/>
  <c r="M5"/>
  <c r="N5"/>
  <c r="O5"/>
  <c r="P5"/>
  <c r="Q5"/>
  <c r="R5"/>
  <c r="S5"/>
  <c r="T5"/>
  <c r="U5"/>
  <c r="V5"/>
  <c r="W5"/>
  <c r="X5"/>
  <c r="Y5"/>
  <c r="Z5"/>
  <c r="AA5"/>
  <c r="AB5"/>
  <c r="AC5"/>
  <c r="AD5"/>
  <c r="AE5"/>
  <c r="AF5"/>
  <c r="AG5"/>
  <c r="AH5"/>
  <c r="AI5"/>
  <c r="AJ5"/>
  <c r="AK5"/>
  <c r="AL5"/>
  <c r="AM5"/>
  <c r="AN5"/>
  <c r="AO5"/>
  <c r="AP5"/>
  <c r="AQ5"/>
  <c r="AR5"/>
  <c r="AS5"/>
  <c r="AT5"/>
  <c r="AU5"/>
  <c r="AV5"/>
  <c r="AW5"/>
  <c r="AX5"/>
  <c r="AY5"/>
  <c r="AZ5"/>
  <c r="BA5"/>
  <c r="BB5"/>
  <c r="BC5"/>
  <c r="BD5"/>
  <c r="BE5"/>
  <c r="BF5"/>
  <c r="BG5"/>
  <c r="BH5"/>
  <c r="BI5"/>
  <c r="BJ5"/>
  <c r="BK5"/>
  <c r="BL5"/>
  <c r="BM5"/>
  <c r="BN5"/>
  <c r="BO5"/>
  <c r="BP5"/>
  <c r="BQ5"/>
  <c r="BR5"/>
  <c r="BS5"/>
  <c r="BT5"/>
  <c r="BU5"/>
  <c r="BV5"/>
  <c r="BW5"/>
  <c r="BX5"/>
  <c r="BY5"/>
  <c r="BZ5"/>
  <c r="CA5"/>
  <c r="CB5"/>
  <c r="CC5"/>
  <c r="CD5"/>
  <c r="CE5"/>
  <c r="CF5"/>
  <c r="CG5"/>
  <c r="CH5"/>
  <c r="CI5"/>
  <c r="CJ5"/>
  <c r="CK5"/>
  <c r="CL5"/>
  <c r="CM5"/>
  <c r="CN5"/>
  <c r="CO5"/>
  <c r="CP5"/>
  <c r="CQ5"/>
  <c r="CR5"/>
  <c r="CS5"/>
  <c r="B6"/>
  <c r="C6"/>
  <c r="D6"/>
  <c r="E6"/>
  <c r="F6"/>
  <c r="G6"/>
  <c r="H6"/>
  <c r="I6"/>
  <c r="J6"/>
  <c r="K6"/>
  <c r="L6"/>
  <c r="M6"/>
  <c r="N6"/>
  <c r="O6"/>
  <c r="P6"/>
  <c r="Q6"/>
  <c r="R6"/>
  <c r="S6"/>
  <c r="T6"/>
  <c r="U6"/>
  <c r="V6"/>
  <c r="W6"/>
  <c r="X6"/>
  <c r="Y6"/>
  <c r="Z6"/>
  <c r="AA6"/>
  <c r="AB6"/>
  <c r="AC6"/>
  <c r="AD6"/>
  <c r="AE6"/>
  <c r="AF6"/>
  <c r="AG6"/>
  <c r="AH6"/>
  <c r="AI6"/>
  <c r="AJ6"/>
  <c r="AK6"/>
  <c r="AL6"/>
  <c r="AM6"/>
  <c r="AN6"/>
  <c r="AO6"/>
  <c r="AP6"/>
  <c r="AQ6"/>
  <c r="AR6"/>
  <c r="AS6"/>
  <c r="AT6"/>
  <c r="AU6"/>
  <c r="AV6"/>
  <c r="AW6"/>
  <c r="AX6"/>
  <c r="AY6"/>
  <c r="AZ6"/>
  <c r="BA6"/>
  <c r="BB6"/>
  <c r="BC6"/>
  <c r="BD6"/>
  <c r="BE6"/>
  <c r="BF6"/>
  <c r="BG6"/>
  <c r="BH6"/>
  <c r="BI6"/>
  <c r="BJ6"/>
  <c r="BK6"/>
  <c r="BL6"/>
  <c r="BM6"/>
  <c r="BN6"/>
  <c r="BO6"/>
  <c r="BP6"/>
  <c r="BQ6"/>
  <c r="BR6"/>
  <c r="BS6"/>
  <c r="BT6"/>
  <c r="BU6"/>
  <c r="BV6"/>
  <c r="BW6"/>
  <c r="BX6"/>
  <c r="BY6"/>
  <c r="BZ6"/>
  <c r="CA6"/>
  <c r="CB6"/>
  <c r="CC6"/>
  <c r="CD6"/>
  <c r="CE6"/>
  <c r="CF6"/>
  <c r="CG6"/>
  <c r="CH6"/>
  <c r="CI6"/>
  <c r="CJ6"/>
  <c r="CK6"/>
  <c r="CL6"/>
  <c r="CM6"/>
  <c r="CN6"/>
  <c r="CO6"/>
  <c r="CP6"/>
  <c r="CQ6"/>
  <c r="CR6"/>
  <c r="CS6"/>
  <c r="B7"/>
  <c r="C7"/>
  <c r="D7"/>
  <c r="E7"/>
  <c r="F7"/>
  <c r="G7"/>
  <c r="H7"/>
  <c r="I7"/>
  <c r="J7"/>
  <c r="K7"/>
  <c r="L7"/>
  <c r="M7"/>
  <c r="N7"/>
  <c r="O7"/>
  <c r="P7"/>
  <c r="Q7"/>
  <c r="R7"/>
  <c r="S7"/>
  <c r="T7"/>
  <c r="U7"/>
  <c r="V7"/>
  <c r="W7"/>
  <c r="X7"/>
  <c r="Y7"/>
  <c r="Z7"/>
  <c r="AA7"/>
  <c r="AB7"/>
  <c r="AC7"/>
  <c r="AD7"/>
  <c r="AE7"/>
  <c r="AF7"/>
  <c r="AG7"/>
  <c r="AH7"/>
  <c r="AI7"/>
  <c r="AJ7"/>
  <c r="AK7"/>
  <c r="AL7"/>
  <c r="AM7"/>
  <c r="AN7"/>
  <c r="AO7"/>
  <c r="AP7"/>
  <c r="AQ7"/>
  <c r="AR7"/>
  <c r="AS7"/>
  <c r="AT7"/>
  <c r="AU7"/>
  <c r="AV7"/>
  <c r="AW7"/>
  <c r="AX7"/>
  <c r="AY7"/>
  <c r="AZ7"/>
  <c r="BA7"/>
  <c r="BB7"/>
  <c r="BC7"/>
  <c r="BD7"/>
  <c r="BE7"/>
  <c r="BF7"/>
  <c r="BG7"/>
  <c r="BH7"/>
  <c r="BI7"/>
  <c r="BJ7"/>
  <c r="BK7"/>
  <c r="BL7"/>
  <c r="BM7"/>
  <c r="BN7"/>
  <c r="BO7"/>
  <c r="BP7"/>
  <c r="BQ7"/>
  <c r="BR7"/>
  <c r="BS7"/>
  <c r="BT7"/>
  <c r="BU7"/>
  <c r="BV7"/>
  <c r="BW7"/>
  <c r="BX7"/>
  <c r="BY7"/>
  <c r="BZ7"/>
  <c r="CA7"/>
  <c r="CB7"/>
  <c r="CC7"/>
  <c r="CD7"/>
  <c r="CE7"/>
  <c r="CF7"/>
  <c r="CG7"/>
  <c r="CH7"/>
  <c r="CI7"/>
  <c r="CJ7"/>
  <c r="CK7"/>
  <c r="CL7"/>
  <c r="CM7"/>
  <c r="CN7"/>
  <c r="CO7"/>
  <c r="CP7"/>
  <c r="CQ7"/>
  <c r="CR7"/>
  <c r="CS7"/>
  <c r="B8"/>
  <c r="C8"/>
  <c r="D8"/>
  <c r="E8"/>
  <c r="F8"/>
  <c r="G8"/>
  <c r="H8"/>
  <c r="I8"/>
  <c r="J8"/>
  <c r="K8"/>
  <c r="L8"/>
  <c r="M8"/>
  <c r="N8"/>
  <c r="O8"/>
  <c r="P8"/>
  <c r="Q8"/>
  <c r="R8"/>
  <c r="S8"/>
  <c r="T8"/>
  <c r="U8"/>
  <c r="V8"/>
  <c r="W8"/>
  <c r="X8"/>
  <c r="Y8"/>
  <c r="Z8"/>
  <c r="AA8"/>
  <c r="AB8"/>
  <c r="AC8"/>
  <c r="AD8"/>
  <c r="AE8"/>
  <c r="AF8"/>
  <c r="AG8"/>
  <c r="AH8"/>
  <c r="AI8"/>
  <c r="AJ8"/>
  <c r="AK8"/>
  <c r="AL8"/>
  <c r="AM8"/>
  <c r="AN8"/>
  <c r="AO8"/>
  <c r="AP8"/>
  <c r="AQ8"/>
  <c r="AR8"/>
  <c r="AS8"/>
  <c r="AT8"/>
  <c r="AU8"/>
  <c r="AV8"/>
  <c r="AW8"/>
  <c r="AX8"/>
  <c r="AY8"/>
  <c r="AZ8"/>
  <c r="BA8"/>
  <c r="BB8"/>
  <c r="BC8"/>
  <c r="BD8"/>
  <c r="BE8"/>
  <c r="BF8"/>
  <c r="BG8"/>
  <c r="BH8"/>
  <c r="BI8"/>
  <c r="BJ8"/>
  <c r="BK8"/>
  <c r="BL8"/>
  <c r="BM8"/>
  <c r="BN8"/>
  <c r="BO8"/>
  <c r="BP8"/>
  <c r="BQ8"/>
  <c r="BR8"/>
  <c r="BS8"/>
  <c r="BT8"/>
  <c r="BU8"/>
  <c r="BV8"/>
  <c r="BW8"/>
  <c r="BX8"/>
  <c r="BY8"/>
  <c r="BZ8"/>
  <c r="CA8"/>
  <c r="CB8"/>
  <c r="CC8"/>
  <c r="CD8"/>
  <c r="CE8"/>
  <c r="CF8"/>
  <c r="CG8"/>
  <c r="CH8"/>
  <c r="CI8"/>
  <c r="CJ8"/>
  <c r="CK8"/>
  <c r="CL8"/>
  <c r="CM8"/>
  <c r="CN8"/>
  <c r="CO8"/>
  <c r="CP8"/>
  <c r="CQ8"/>
  <c r="CR8"/>
  <c r="CS8"/>
  <c r="B9"/>
  <c r="C9"/>
  <c r="D9"/>
  <c r="E9"/>
  <c r="F9"/>
  <c r="G9"/>
  <c r="H9"/>
  <c r="I9"/>
  <c r="J9"/>
  <c r="K9"/>
  <c r="L9"/>
  <c r="M9"/>
  <c r="N9"/>
  <c r="O9"/>
  <c r="P9"/>
  <c r="Q9"/>
  <c r="R9"/>
  <c r="S9"/>
  <c r="T9"/>
  <c r="U9"/>
  <c r="V9"/>
  <c r="W9"/>
  <c r="X9"/>
  <c r="Y9"/>
  <c r="Z9"/>
  <c r="AA9"/>
  <c r="AB9"/>
  <c r="AC9"/>
  <c r="AD9"/>
  <c r="AE9"/>
  <c r="AF9"/>
  <c r="AG9"/>
  <c r="AH9"/>
  <c r="AI9"/>
  <c r="AJ9"/>
  <c r="AK9"/>
  <c r="AL9"/>
  <c r="AM9"/>
  <c r="AN9"/>
  <c r="AO9"/>
  <c r="AP9"/>
  <c r="AQ9"/>
  <c r="AR9"/>
  <c r="AS9"/>
  <c r="AT9"/>
  <c r="AU9"/>
  <c r="AV9"/>
  <c r="AW9"/>
  <c r="AX9"/>
  <c r="AY9"/>
  <c r="AZ9"/>
  <c r="BA9"/>
  <c r="BB9"/>
  <c r="BC9"/>
  <c r="BD9"/>
  <c r="BE9"/>
  <c r="BF9"/>
  <c r="BG9"/>
  <c r="BH9"/>
  <c r="BI9"/>
  <c r="BJ9"/>
  <c r="BK9"/>
  <c r="BL9"/>
  <c r="BM9"/>
  <c r="BN9"/>
  <c r="BO9"/>
  <c r="BP9"/>
  <c r="BQ9"/>
  <c r="BR9"/>
  <c r="BS9"/>
  <c r="BT9"/>
  <c r="BU9"/>
  <c r="BV9"/>
  <c r="BW9"/>
  <c r="BX9"/>
  <c r="BY9"/>
  <c r="BZ9"/>
  <c r="CA9"/>
  <c r="CB9"/>
  <c r="CC9"/>
  <c r="CD9"/>
  <c r="CE9"/>
  <c r="CF9"/>
  <c r="CG9"/>
  <c r="CH9"/>
  <c r="CI9"/>
  <c r="CJ9"/>
  <c r="CK9"/>
  <c r="CL9"/>
  <c r="CM9"/>
  <c r="CN9"/>
  <c r="CO9"/>
  <c r="CP9"/>
  <c r="CQ9"/>
  <c r="CR9"/>
  <c r="CS9"/>
  <c r="B10"/>
  <c r="C10"/>
  <c r="D10"/>
  <c r="E10"/>
  <c r="F10"/>
  <c r="G10"/>
  <c r="H10"/>
  <c r="I10"/>
  <c r="J10"/>
  <c r="K10"/>
  <c r="L10"/>
  <c r="M10"/>
  <c r="N10"/>
  <c r="O10"/>
  <c r="P10"/>
  <c r="Q10"/>
  <c r="R10"/>
  <c r="S10"/>
  <c r="T10"/>
  <c r="U10"/>
  <c r="V10"/>
  <c r="W10"/>
  <c r="X10"/>
  <c r="Y10"/>
  <c r="Z10"/>
  <c r="AA10"/>
  <c r="AB10"/>
  <c r="AC10"/>
  <c r="AD10"/>
  <c r="AE10"/>
  <c r="AF10"/>
  <c r="AG10"/>
  <c r="AH10"/>
  <c r="AI10"/>
  <c r="AJ10"/>
  <c r="AK10"/>
  <c r="AL10"/>
  <c r="AM10"/>
  <c r="AN10"/>
  <c r="AO10"/>
  <c r="AP10"/>
  <c r="AQ10"/>
  <c r="AR10"/>
  <c r="AS10"/>
  <c r="AT10"/>
  <c r="AU10"/>
  <c r="AV10"/>
  <c r="AW10"/>
  <c r="AX10"/>
  <c r="AY10"/>
  <c r="AZ10"/>
  <c r="BA10"/>
  <c r="BB10"/>
  <c r="BC10"/>
  <c r="BD10"/>
  <c r="BE10"/>
  <c r="BF10"/>
  <c r="BG10"/>
  <c r="BH10"/>
  <c r="BI10"/>
  <c r="BJ10"/>
  <c r="BK10"/>
  <c r="BL10"/>
  <c r="BM10"/>
  <c r="BN10"/>
  <c r="BO10"/>
  <c r="BP10"/>
  <c r="BQ10"/>
  <c r="BR10"/>
  <c r="BS10"/>
  <c r="BT10"/>
  <c r="BU10"/>
  <c r="BV10"/>
  <c r="BW10"/>
  <c r="BX10"/>
  <c r="BY10"/>
  <c r="BZ10"/>
  <c r="CA10"/>
  <c r="CB10"/>
  <c r="CC10"/>
  <c r="CD10"/>
  <c r="CE10"/>
  <c r="CF10"/>
  <c r="CG10"/>
  <c r="CH10"/>
  <c r="CI10"/>
  <c r="CJ10"/>
  <c r="CK10"/>
  <c r="CL10"/>
  <c r="CM10"/>
  <c r="CN10"/>
  <c r="CO10"/>
  <c r="CP10"/>
  <c r="CQ10"/>
  <c r="CR10"/>
  <c r="CS10"/>
  <c r="B11"/>
  <c r="C11"/>
  <c r="D11"/>
  <c r="E11"/>
  <c r="F11"/>
  <c r="G11"/>
  <c r="H11"/>
  <c r="I11"/>
  <c r="J11"/>
  <c r="K11"/>
  <c r="L11"/>
  <c r="M11"/>
  <c r="N11"/>
  <c r="O11"/>
  <c r="P11"/>
  <c r="Q11"/>
  <c r="R11"/>
  <c r="S11"/>
  <c r="T11"/>
  <c r="U11"/>
  <c r="V11"/>
  <c r="W11"/>
  <c r="X11"/>
  <c r="Y11"/>
  <c r="Z11"/>
  <c r="AA11"/>
  <c r="AB11"/>
  <c r="AC11"/>
  <c r="AD11"/>
  <c r="AE11"/>
  <c r="AF11"/>
  <c r="AG11"/>
  <c r="AH11"/>
  <c r="AI11"/>
  <c r="AJ11"/>
  <c r="AK11"/>
  <c r="AL11"/>
  <c r="AM11"/>
  <c r="AN11"/>
  <c r="AO11"/>
  <c r="AP11"/>
  <c r="AQ11"/>
  <c r="AR11"/>
  <c r="AS11"/>
  <c r="AT11"/>
  <c r="AU11"/>
  <c r="AV11"/>
  <c r="AW11"/>
  <c r="AX11"/>
  <c r="AY11"/>
  <c r="AZ11"/>
  <c r="BA11"/>
  <c r="BB11"/>
  <c r="BC11"/>
  <c r="BD11"/>
  <c r="BE11"/>
  <c r="BF11"/>
  <c r="BG11"/>
  <c r="BH11"/>
  <c r="BI11"/>
  <c r="BJ11"/>
  <c r="BK11"/>
  <c r="BL11"/>
  <c r="BM11"/>
  <c r="BN11"/>
  <c r="BO11"/>
  <c r="BP11"/>
  <c r="BQ11"/>
  <c r="BR11"/>
  <c r="BS11"/>
  <c r="BT11"/>
  <c r="BU11"/>
  <c r="BV11"/>
  <c r="BW11"/>
  <c r="BX11"/>
  <c r="BY11"/>
  <c r="BZ11"/>
  <c r="CA11"/>
  <c r="CB11"/>
  <c r="CC11"/>
  <c r="CD11"/>
  <c r="CE11"/>
  <c r="CF11"/>
  <c r="CG11"/>
  <c r="CH11"/>
  <c r="CI11"/>
  <c r="CJ11"/>
  <c r="CK11"/>
  <c r="CL11"/>
  <c r="CM11"/>
  <c r="CN11"/>
  <c r="CO11"/>
  <c r="CP11"/>
  <c r="CQ11"/>
  <c r="CR11"/>
  <c r="CS11"/>
  <c r="B12"/>
  <c r="C12"/>
  <c r="D12"/>
  <c r="E12"/>
  <c r="F12"/>
  <c r="G12"/>
  <c r="H12"/>
  <c r="I12"/>
  <c r="J12"/>
  <c r="K12"/>
  <c r="L12"/>
  <c r="M12"/>
  <c r="N12"/>
  <c r="O12"/>
  <c r="P12"/>
  <c r="Q12"/>
  <c r="R12"/>
  <c r="S12"/>
  <c r="T12"/>
  <c r="U12"/>
  <c r="V12"/>
  <c r="W12"/>
  <c r="X12"/>
  <c r="Y12"/>
  <c r="Z12"/>
  <c r="AA12"/>
  <c r="AB12"/>
  <c r="AC12"/>
  <c r="AD12"/>
  <c r="AE12"/>
  <c r="AF12"/>
  <c r="AG12"/>
  <c r="AH12"/>
  <c r="AI12"/>
  <c r="AJ12"/>
  <c r="AK12"/>
  <c r="AL12"/>
  <c r="AM12"/>
  <c r="AN12"/>
  <c r="AO12"/>
  <c r="AP12"/>
  <c r="AQ12"/>
  <c r="AR12"/>
  <c r="AS12"/>
  <c r="AT12"/>
  <c r="AU12"/>
  <c r="AV12"/>
  <c r="AW12"/>
  <c r="AX12"/>
  <c r="AY12"/>
  <c r="AZ12"/>
  <c r="BA12"/>
  <c r="BB12"/>
  <c r="BC12"/>
  <c r="BD12"/>
  <c r="BE12"/>
  <c r="BF12"/>
  <c r="BG12"/>
  <c r="BH12"/>
  <c r="BI12"/>
  <c r="BJ12"/>
  <c r="BK12"/>
  <c r="BL12"/>
  <c r="BM12"/>
  <c r="BN12"/>
  <c r="BO12"/>
  <c r="BP12"/>
  <c r="BQ12"/>
  <c r="BR12"/>
  <c r="BS12"/>
  <c r="BT12"/>
  <c r="BU12"/>
  <c r="BV12"/>
  <c r="BW12"/>
  <c r="BX12"/>
  <c r="BY12"/>
  <c r="BZ12"/>
  <c r="CA12"/>
  <c r="CB12"/>
  <c r="CC12"/>
  <c r="CD12"/>
  <c r="CE12"/>
  <c r="CF12"/>
  <c r="CG12"/>
  <c r="CH12"/>
  <c r="CI12"/>
  <c r="CJ12"/>
  <c r="CK12"/>
  <c r="CL12"/>
  <c r="CM12"/>
  <c r="CN12"/>
  <c r="CO12"/>
  <c r="CP12"/>
  <c r="CQ12"/>
  <c r="CR12"/>
  <c r="CS12"/>
  <c r="B13"/>
  <c r="C13"/>
  <c r="D13"/>
  <c r="E13"/>
  <c r="F13"/>
  <c r="G13"/>
  <c r="H13"/>
  <c r="I13"/>
  <c r="J13"/>
  <c r="K13"/>
  <c r="L13"/>
  <c r="M13"/>
  <c r="N13"/>
  <c r="O13"/>
  <c r="P13"/>
  <c r="Q13"/>
  <c r="R13"/>
  <c r="S13"/>
  <c r="T13"/>
  <c r="U13"/>
  <c r="V13"/>
  <c r="W13"/>
  <c r="X13"/>
  <c r="Y13"/>
  <c r="Z13"/>
  <c r="AA13"/>
  <c r="AB13"/>
  <c r="AC13"/>
  <c r="AD13"/>
  <c r="AE13"/>
  <c r="AF13"/>
  <c r="AG13"/>
  <c r="AH13"/>
  <c r="AI13"/>
  <c r="AJ13"/>
  <c r="AK13"/>
  <c r="AL13"/>
  <c r="AM13"/>
  <c r="AN13"/>
  <c r="AO13"/>
  <c r="AP13"/>
  <c r="AQ13"/>
  <c r="AR13"/>
  <c r="AS13"/>
  <c r="AT13"/>
  <c r="AU13"/>
  <c r="AV13"/>
  <c r="AW13"/>
  <c r="AX13"/>
  <c r="AY13"/>
  <c r="AZ13"/>
  <c r="BA13"/>
  <c r="BB13"/>
  <c r="BC13"/>
  <c r="BD13"/>
  <c r="BE13"/>
  <c r="BF13"/>
  <c r="BG13"/>
  <c r="BH13"/>
  <c r="BI13"/>
  <c r="BJ13"/>
  <c r="BK13"/>
  <c r="BL13"/>
  <c r="BM13"/>
  <c r="BN13"/>
  <c r="BO13"/>
  <c r="BP13"/>
  <c r="BQ13"/>
  <c r="BR13"/>
  <c r="BS13"/>
  <c r="BT13"/>
  <c r="BU13"/>
  <c r="BV13"/>
  <c r="BW13"/>
  <c r="BX13"/>
  <c r="BY13"/>
  <c r="BZ13"/>
  <c r="CA13"/>
  <c r="CB13"/>
  <c r="CC13"/>
  <c r="CD13"/>
  <c r="CE13"/>
  <c r="CF13"/>
  <c r="CG13"/>
  <c r="CH13"/>
  <c r="CI13"/>
  <c r="CJ13"/>
  <c r="CK13"/>
  <c r="CL13"/>
  <c r="CM13"/>
  <c r="CN13"/>
  <c r="CO13"/>
  <c r="CP13"/>
  <c r="CQ13"/>
  <c r="CR13"/>
  <c r="CS13"/>
  <c r="B14"/>
  <c r="C14"/>
  <c r="D14"/>
  <c r="E14"/>
  <c r="F14"/>
  <c r="G14"/>
  <c r="H14"/>
  <c r="I14"/>
  <c r="J14"/>
  <c r="K14"/>
  <c r="L14"/>
  <c r="M14"/>
  <c r="N14"/>
  <c r="O14"/>
  <c r="P14"/>
  <c r="Q14"/>
  <c r="R14"/>
  <c r="S14"/>
  <c r="T14"/>
  <c r="U14"/>
  <c r="V14"/>
  <c r="W14"/>
  <c r="X14"/>
  <c r="Y14"/>
  <c r="Z14"/>
  <c r="AA14"/>
  <c r="AB14"/>
  <c r="AC14"/>
  <c r="AD14"/>
  <c r="AE14"/>
  <c r="AF14"/>
  <c r="AG14"/>
  <c r="AH14"/>
  <c r="AI14"/>
  <c r="AJ14"/>
  <c r="AK14"/>
  <c r="AL14"/>
  <c r="AM14"/>
  <c r="AN14"/>
  <c r="AO14"/>
  <c r="AP14"/>
  <c r="AQ14"/>
  <c r="AR14"/>
  <c r="AS14"/>
  <c r="AT14"/>
  <c r="AU14"/>
  <c r="AV14"/>
  <c r="AW14"/>
  <c r="AX14"/>
  <c r="AY14"/>
  <c r="AZ14"/>
  <c r="BA14"/>
  <c r="BB14"/>
  <c r="BC14"/>
  <c r="BD14"/>
  <c r="BE14"/>
  <c r="BF14"/>
  <c r="BG14"/>
  <c r="BH14"/>
  <c r="BI14"/>
  <c r="BJ14"/>
  <c r="BK14"/>
  <c r="BL14"/>
  <c r="BM14"/>
  <c r="BN14"/>
  <c r="BO14"/>
  <c r="BP14"/>
  <c r="BQ14"/>
  <c r="BR14"/>
  <c r="BS14"/>
  <c r="BT14"/>
  <c r="BU14"/>
  <c r="BV14"/>
  <c r="BW14"/>
  <c r="BX14"/>
  <c r="BY14"/>
  <c r="BZ14"/>
  <c r="CA14"/>
  <c r="CB14"/>
  <c r="CC14"/>
  <c r="CD14"/>
  <c r="CE14"/>
  <c r="CF14"/>
  <c r="CG14"/>
  <c r="CH14"/>
  <c r="CI14"/>
  <c r="CJ14"/>
  <c r="CK14"/>
  <c r="CL14"/>
  <c r="CM14"/>
  <c r="CN14"/>
  <c r="CO14"/>
  <c r="CP14"/>
  <c r="CQ14"/>
  <c r="CR14"/>
  <c r="CS14"/>
  <c r="B15"/>
  <c r="C15"/>
  <c r="D15"/>
  <c r="E15"/>
  <c r="F15"/>
  <c r="G15"/>
  <c r="H15"/>
  <c r="I15"/>
  <c r="J15"/>
  <c r="K15"/>
  <c r="L15"/>
  <c r="M15"/>
  <c r="N15"/>
  <c r="O15"/>
  <c r="P15"/>
  <c r="Q15"/>
  <c r="R15"/>
  <c r="S15"/>
  <c r="T15"/>
  <c r="U15"/>
  <c r="V15"/>
  <c r="W15"/>
  <c r="X15"/>
  <c r="Y15"/>
  <c r="Z15"/>
  <c r="AA15"/>
  <c r="AB15"/>
  <c r="AC15"/>
  <c r="AD15"/>
  <c r="AE15"/>
  <c r="AF15"/>
  <c r="AG15"/>
  <c r="AH15"/>
  <c r="AI15"/>
  <c r="AJ15"/>
  <c r="AK15"/>
  <c r="AL15"/>
  <c r="AM15"/>
  <c r="AN15"/>
  <c r="AO15"/>
  <c r="AP15"/>
  <c r="AQ15"/>
  <c r="AR15"/>
  <c r="AS15"/>
  <c r="AT15"/>
  <c r="AU15"/>
  <c r="AV15"/>
  <c r="AW15"/>
  <c r="AX15"/>
  <c r="AY15"/>
  <c r="AZ15"/>
  <c r="BA15"/>
  <c r="BB15"/>
  <c r="BC15"/>
  <c r="BD15"/>
  <c r="BE15"/>
  <c r="BF15"/>
  <c r="BG15"/>
  <c r="BH15"/>
  <c r="BI15"/>
  <c r="BJ15"/>
  <c r="BK15"/>
  <c r="BL15"/>
  <c r="BM15"/>
  <c r="BN15"/>
  <c r="BO15"/>
  <c r="BP15"/>
  <c r="BQ15"/>
  <c r="BR15"/>
  <c r="BS15"/>
  <c r="BT15"/>
  <c r="BU15"/>
  <c r="BV15"/>
  <c r="BW15"/>
  <c r="BX15"/>
  <c r="BY15"/>
  <c r="BZ15"/>
  <c r="CA15"/>
  <c r="CB15"/>
  <c r="CC15"/>
  <c r="CD15"/>
  <c r="CE15"/>
  <c r="CF15"/>
  <c r="CG15"/>
  <c r="CH15"/>
  <c r="CI15"/>
  <c r="CJ15"/>
  <c r="CK15"/>
  <c r="CL15"/>
  <c r="CM15"/>
  <c r="CN15"/>
  <c r="CO15"/>
  <c r="CP15"/>
  <c r="CQ15"/>
  <c r="CR15"/>
  <c r="CS15"/>
  <c r="B16"/>
  <c r="C16"/>
  <c r="D16"/>
  <c r="E16"/>
  <c r="F16"/>
  <c r="G16"/>
  <c r="H16"/>
  <c r="I16"/>
  <c r="J16"/>
  <c r="K16"/>
  <c r="L16"/>
  <c r="M16"/>
  <c r="N16"/>
  <c r="O16"/>
  <c r="P16"/>
  <c r="Q16"/>
  <c r="R16"/>
  <c r="S16"/>
  <c r="T16"/>
  <c r="U16"/>
  <c r="V16"/>
  <c r="W16"/>
  <c r="X16"/>
  <c r="Y16"/>
  <c r="Z16"/>
  <c r="AA16"/>
  <c r="AB16"/>
  <c r="AC16"/>
  <c r="AD16"/>
  <c r="AE16"/>
  <c r="AF16"/>
  <c r="AG16"/>
  <c r="AH16"/>
  <c r="AI16"/>
  <c r="AJ16"/>
  <c r="AK16"/>
  <c r="AL16"/>
  <c r="AM16"/>
  <c r="AN16"/>
  <c r="AO16"/>
  <c r="AP16"/>
  <c r="AQ16"/>
  <c r="AR16"/>
  <c r="AS16"/>
  <c r="AT16"/>
  <c r="AU16"/>
  <c r="AV16"/>
  <c r="AW16"/>
  <c r="AX16"/>
  <c r="AY16"/>
  <c r="AZ16"/>
  <c r="BA16"/>
  <c r="BB16"/>
  <c r="BC16"/>
  <c r="BD16"/>
  <c r="BE16"/>
  <c r="BF16"/>
  <c r="BG16"/>
  <c r="BH16"/>
  <c r="BI16"/>
  <c r="BJ16"/>
  <c r="BK16"/>
  <c r="BL16"/>
  <c r="BM16"/>
  <c r="BN16"/>
  <c r="BO16"/>
  <c r="BP16"/>
  <c r="BQ16"/>
  <c r="BR16"/>
  <c r="BS16"/>
  <c r="BT16"/>
  <c r="BU16"/>
  <c r="BV16"/>
  <c r="BW16"/>
  <c r="BX16"/>
  <c r="BY16"/>
  <c r="BZ16"/>
  <c r="CA16"/>
  <c r="CB16"/>
  <c r="CC16"/>
  <c r="CD16"/>
  <c r="CE16"/>
  <c r="CF16"/>
  <c r="CG16"/>
  <c r="CH16"/>
  <c r="CI16"/>
  <c r="CJ16"/>
  <c r="CK16"/>
  <c r="CL16"/>
  <c r="CM16"/>
  <c r="CN16"/>
  <c r="CO16"/>
  <c r="CP16"/>
  <c r="CQ16"/>
  <c r="CR16"/>
  <c r="CS16"/>
  <c r="B17"/>
  <c r="C17"/>
  <c r="D17"/>
  <c r="E17"/>
  <c r="F17"/>
  <c r="G17"/>
  <c r="H17"/>
  <c r="I17"/>
  <c r="J17"/>
  <c r="K17"/>
  <c r="L17"/>
  <c r="M17"/>
  <c r="N17"/>
  <c r="O17"/>
  <c r="P17"/>
  <c r="Q17"/>
  <c r="R17"/>
  <c r="S17"/>
  <c r="T17"/>
  <c r="U17"/>
  <c r="V17"/>
  <c r="W17"/>
  <c r="X17"/>
  <c r="Y17"/>
  <c r="Z17"/>
  <c r="AA17"/>
  <c r="AB17"/>
  <c r="AC17"/>
  <c r="AD17"/>
  <c r="AE17"/>
  <c r="AF17"/>
  <c r="AG17"/>
  <c r="AH17"/>
  <c r="AI17"/>
  <c r="AJ17"/>
  <c r="AK17"/>
  <c r="AL17"/>
  <c r="AM17"/>
  <c r="AN17"/>
  <c r="AO17"/>
  <c r="AP17"/>
  <c r="AQ17"/>
  <c r="AR17"/>
  <c r="AS17"/>
  <c r="AT17"/>
  <c r="AU17"/>
  <c r="AV17"/>
  <c r="AW17"/>
  <c r="AX17"/>
  <c r="AY17"/>
  <c r="AZ17"/>
  <c r="BA17"/>
  <c r="BB17"/>
  <c r="BC17"/>
  <c r="BD17"/>
  <c r="BE17"/>
  <c r="BF17"/>
  <c r="BG17"/>
  <c r="BH17"/>
  <c r="BI17"/>
  <c r="BJ17"/>
  <c r="BK17"/>
  <c r="BL17"/>
  <c r="BM17"/>
  <c r="BN17"/>
  <c r="BO17"/>
  <c r="BP17"/>
  <c r="BQ17"/>
  <c r="BR17"/>
  <c r="BS17"/>
  <c r="BT17"/>
  <c r="BU17"/>
  <c r="BV17"/>
  <c r="BW17"/>
  <c r="BX17"/>
  <c r="BY17"/>
  <c r="BZ17"/>
  <c r="CA17"/>
  <c r="CB17"/>
  <c r="CC17"/>
  <c r="CD17"/>
  <c r="CE17"/>
  <c r="CF17"/>
  <c r="CG17"/>
  <c r="CH17"/>
  <c r="CI17"/>
  <c r="CJ17"/>
  <c r="CK17"/>
  <c r="CL17"/>
  <c r="CM17"/>
  <c r="CN17"/>
  <c r="CO17"/>
  <c r="CP17"/>
  <c r="CQ17"/>
  <c r="CR17"/>
  <c r="CS17"/>
  <c r="B18"/>
  <c r="C18"/>
  <c r="D18"/>
  <c r="E18"/>
  <c r="F18"/>
  <c r="G18"/>
  <c r="H18"/>
  <c r="I18"/>
  <c r="J18"/>
  <c r="K18"/>
  <c r="L18"/>
  <c r="M18"/>
  <c r="N18"/>
  <c r="O18"/>
  <c r="P18"/>
  <c r="Q18"/>
  <c r="R18"/>
  <c r="S18"/>
  <c r="T18"/>
  <c r="U18"/>
  <c r="V18"/>
  <c r="W18"/>
  <c r="X18"/>
  <c r="Y18"/>
  <c r="Z18"/>
  <c r="AA18"/>
  <c r="AB18"/>
  <c r="AC18"/>
  <c r="AD18"/>
  <c r="AE18"/>
  <c r="AF18"/>
  <c r="AG18"/>
  <c r="AH18"/>
  <c r="AI18"/>
  <c r="AJ18"/>
  <c r="AK18"/>
  <c r="AL18"/>
  <c r="AM18"/>
  <c r="AN18"/>
  <c r="AO18"/>
  <c r="AP18"/>
  <c r="AQ18"/>
  <c r="AR18"/>
  <c r="AS18"/>
  <c r="AT18"/>
  <c r="AU18"/>
  <c r="AV18"/>
  <c r="AW18"/>
  <c r="AX18"/>
  <c r="AY18"/>
  <c r="AZ18"/>
  <c r="BA18"/>
  <c r="BB18"/>
  <c r="BC18"/>
  <c r="BD18"/>
  <c r="BE18"/>
  <c r="BF18"/>
  <c r="BG18"/>
  <c r="BH18"/>
  <c r="BI18"/>
  <c r="BJ18"/>
  <c r="BK18"/>
  <c r="BL18"/>
  <c r="BM18"/>
  <c r="BN18"/>
  <c r="BO18"/>
  <c r="BP18"/>
  <c r="BQ18"/>
  <c r="BR18"/>
  <c r="BS18"/>
  <c r="BT18"/>
  <c r="BU18"/>
  <c r="BV18"/>
  <c r="BW18"/>
  <c r="BX18"/>
  <c r="BY18"/>
  <c r="BZ18"/>
  <c r="CA18"/>
  <c r="CB18"/>
  <c r="CC18"/>
  <c r="CD18"/>
  <c r="CE18"/>
  <c r="CF18"/>
  <c r="CG18"/>
  <c r="CH18"/>
  <c r="CI18"/>
  <c r="CJ18"/>
  <c r="CK18"/>
  <c r="CL18"/>
  <c r="CM18"/>
  <c r="CN18"/>
  <c r="CO18"/>
  <c r="CP18"/>
  <c r="CQ18"/>
  <c r="CR18"/>
  <c r="CS18"/>
  <c r="B19"/>
  <c r="C19"/>
  <c r="D19"/>
  <c r="E19"/>
  <c r="F19"/>
  <c r="G19"/>
  <c r="H19"/>
  <c r="I19"/>
  <c r="J19"/>
  <c r="K19"/>
  <c r="L19"/>
  <c r="M19"/>
  <c r="N19"/>
  <c r="O19"/>
  <c r="P19"/>
  <c r="Q19"/>
  <c r="R19"/>
  <c r="S19"/>
  <c r="T19"/>
  <c r="U19"/>
  <c r="V19"/>
  <c r="W19"/>
  <c r="X19"/>
  <c r="Y19"/>
  <c r="Z19"/>
  <c r="AA19"/>
  <c r="AB19"/>
  <c r="AC19"/>
  <c r="AD19"/>
  <c r="AE19"/>
  <c r="AF19"/>
  <c r="AG19"/>
  <c r="AH19"/>
  <c r="AI19"/>
  <c r="AJ19"/>
  <c r="AK19"/>
  <c r="AL19"/>
  <c r="AM19"/>
  <c r="AN19"/>
  <c r="AO19"/>
  <c r="AP19"/>
  <c r="AQ19"/>
  <c r="AR19"/>
  <c r="AS19"/>
  <c r="AT19"/>
  <c r="AU19"/>
  <c r="AV19"/>
  <c r="AW19"/>
  <c r="AX19"/>
  <c r="AY19"/>
  <c r="AZ19"/>
  <c r="BA19"/>
  <c r="BB19"/>
  <c r="BC19"/>
  <c r="BD19"/>
  <c r="BE19"/>
  <c r="BF19"/>
  <c r="BG19"/>
  <c r="BH19"/>
  <c r="BI19"/>
  <c r="BJ19"/>
  <c r="BK19"/>
  <c r="BL19"/>
  <c r="BM19"/>
  <c r="BN19"/>
  <c r="BO19"/>
  <c r="BP19"/>
  <c r="BQ19"/>
  <c r="BR19"/>
  <c r="BS19"/>
  <c r="BT19"/>
  <c r="BU19"/>
  <c r="BV19"/>
  <c r="BW19"/>
  <c r="BX19"/>
  <c r="BY19"/>
  <c r="BZ19"/>
  <c r="CA19"/>
  <c r="CB19"/>
  <c r="CC19"/>
  <c r="CD19"/>
  <c r="CE19"/>
  <c r="CF19"/>
  <c r="CG19"/>
  <c r="CH19"/>
  <c r="CI19"/>
  <c r="CJ19"/>
  <c r="CK19"/>
  <c r="CL19"/>
  <c r="CM19"/>
  <c r="CN19"/>
  <c r="CO19"/>
  <c r="CP19"/>
  <c r="CQ19"/>
  <c r="CR19"/>
  <c r="CS19"/>
  <c r="B20"/>
  <c r="C20"/>
  <c r="D20"/>
  <c r="E20"/>
  <c r="F20"/>
  <c r="G20"/>
  <c r="H20"/>
  <c r="I20"/>
  <c r="J20"/>
  <c r="K20"/>
  <c r="L20"/>
  <c r="M20"/>
  <c r="N20"/>
  <c r="O20"/>
  <c r="P20"/>
  <c r="Q20"/>
  <c r="R20"/>
  <c r="S20"/>
  <c r="T20"/>
  <c r="U20"/>
  <c r="V20"/>
  <c r="W20"/>
  <c r="X20"/>
  <c r="Y20"/>
  <c r="Z20"/>
  <c r="AA20"/>
  <c r="AB20"/>
  <c r="AC20"/>
  <c r="AD20"/>
  <c r="AE20"/>
  <c r="AF20"/>
  <c r="AG20"/>
  <c r="AH20"/>
  <c r="AI20"/>
  <c r="AJ20"/>
  <c r="AK20"/>
  <c r="AL20"/>
  <c r="AM20"/>
  <c r="AN20"/>
  <c r="AO20"/>
  <c r="AP20"/>
  <c r="AQ20"/>
  <c r="AR20"/>
  <c r="AS20"/>
  <c r="AT20"/>
  <c r="AU20"/>
  <c r="AV20"/>
  <c r="AW20"/>
  <c r="AX20"/>
  <c r="AY20"/>
  <c r="AZ20"/>
  <c r="BA20"/>
  <c r="BB20"/>
  <c r="BC20"/>
  <c r="BD20"/>
  <c r="BE20"/>
  <c r="BF20"/>
  <c r="BG20"/>
  <c r="BH20"/>
  <c r="BI20"/>
  <c r="BJ20"/>
  <c r="BK20"/>
  <c r="BL20"/>
  <c r="BM20"/>
  <c r="BN20"/>
  <c r="BO20"/>
  <c r="BP20"/>
  <c r="BQ20"/>
  <c r="BR20"/>
  <c r="BS20"/>
  <c r="BT20"/>
  <c r="BU20"/>
  <c r="BV20"/>
  <c r="BW20"/>
  <c r="BX20"/>
  <c r="BY20"/>
  <c r="BZ20"/>
  <c r="CA20"/>
  <c r="CB20"/>
  <c r="CC20"/>
  <c r="CD20"/>
  <c r="CE20"/>
  <c r="CF20"/>
  <c r="CG20"/>
  <c r="CH20"/>
  <c r="CI20"/>
  <c r="CJ20"/>
  <c r="CK20"/>
  <c r="CL20"/>
  <c r="CM20"/>
  <c r="CN20"/>
  <c r="CO20"/>
  <c r="CP20"/>
  <c r="CQ20"/>
  <c r="CR20"/>
  <c r="CS20"/>
  <c r="B21"/>
  <c r="C21"/>
  <c r="D21"/>
  <c r="E21"/>
  <c r="F21"/>
  <c r="G21"/>
  <c r="H21"/>
  <c r="I21"/>
  <c r="J21"/>
  <c r="K21"/>
  <c r="L21"/>
  <c r="M21"/>
  <c r="N21"/>
  <c r="O21"/>
  <c r="P21"/>
  <c r="Q21"/>
  <c r="R21"/>
  <c r="S21"/>
  <c r="T21"/>
  <c r="U21"/>
  <c r="V21"/>
  <c r="W21"/>
  <c r="X21"/>
  <c r="Y21"/>
  <c r="Z21"/>
  <c r="AA21"/>
  <c r="AB21"/>
  <c r="AC21"/>
  <c r="AD21"/>
  <c r="AE21"/>
  <c r="AF21"/>
  <c r="AG21"/>
  <c r="AH21"/>
  <c r="AI21"/>
  <c r="AJ21"/>
  <c r="AK21"/>
  <c r="AL21"/>
  <c r="AM21"/>
  <c r="AN21"/>
  <c r="AO21"/>
  <c r="AP21"/>
  <c r="AQ21"/>
  <c r="AR21"/>
  <c r="AS21"/>
  <c r="AT21"/>
  <c r="AU21"/>
  <c r="AV21"/>
  <c r="AW21"/>
  <c r="AX21"/>
  <c r="AY21"/>
  <c r="AZ21"/>
  <c r="BA21"/>
  <c r="BB21"/>
  <c r="BC21"/>
  <c r="BD21"/>
  <c r="BE21"/>
  <c r="BF21"/>
  <c r="BG21"/>
  <c r="BH21"/>
  <c r="BI21"/>
  <c r="BJ21"/>
  <c r="BK21"/>
  <c r="BL21"/>
  <c r="BM21"/>
  <c r="BN21"/>
  <c r="BO21"/>
  <c r="BP21"/>
  <c r="BQ21"/>
  <c r="BR21"/>
  <c r="BS21"/>
  <c r="BT21"/>
  <c r="BU21"/>
  <c r="BV21"/>
  <c r="BW21"/>
  <c r="BX21"/>
  <c r="BY21"/>
  <c r="BZ21"/>
  <c r="CA21"/>
  <c r="CB21"/>
  <c r="CC21"/>
  <c r="CD21"/>
  <c r="CE21"/>
  <c r="CF21"/>
  <c r="CG21"/>
  <c r="CH21"/>
  <c r="CI21"/>
  <c r="CJ21"/>
  <c r="CK21"/>
  <c r="CL21"/>
  <c r="CM21"/>
  <c r="CN21"/>
  <c r="CO21"/>
  <c r="CP21"/>
  <c r="CQ21"/>
  <c r="CR21"/>
  <c r="CS21"/>
  <c r="B22"/>
  <c r="C22"/>
  <c r="D22"/>
  <c r="E22"/>
  <c r="F22"/>
  <c r="G22"/>
  <c r="H22"/>
  <c r="I22"/>
  <c r="J22"/>
  <c r="K22"/>
  <c r="L22"/>
  <c r="M22"/>
  <c r="N22"/>
  <c r="O22"/>
  <c r="P22"/>
  <c r="Q22"/>
  <c r="R22"/>
  <c r="S22"/>
  <c r="T22"/>
  <c r="U22"/>
  <c r="V22"/>
  <c r="W22"/>
  <c r="X22"/>
  <c r="Y22"/>
  <c r="Z22"/>
  <c r="AA22"/>
  <c r="AB22"/>
  <c r="AC22"/>
  <c r="AD22"/>
  <c r="AE22"/>
  <c r="AF22"/>
  <c r="AG22"/>
  <c r="AH22"/>
  <c r="AI22"/>
  <c r="AJ22"/>
  <c r="AK22"/>
  <c r="AL22"/>
  <c r="AM22"/>
  <c r="AN22"/>
  <c r="AO22"/>
  <c r="AP22"/>
  <c r="AQ22"/>
  <c r="AR22"/>
  <c r="AS22"/>
  <c r="AT22"/>
  <c r="AU22"/>
  <c r="AV22"/>
  <c r="AW22"/>
  <c r="AX22"/>
  <c r="AY22"/>
  <c r="AZ22"/>
  <c r="BA22"/>
  <c r="BB22"/>
  <c r="BC22"/>
  <c r="BD22"/>
  <c r="BE22"/>
  <c r="BF22"/>
  <c r="BG22"/>
  <c r="BH22"/>
  <c r="BI22"/>
  <c r="BJ22"/>
  <c r="BK22"/>
  <c r="BL22"/>
  <c r="BM22"/>
  <c r="BN22"/>
  <c r="BO22"/>
  <c r="BP22"/>
  <c r="BQ22"/>
  <c r="BR22"/>
  <c r="BS22"/>
  <c r="BT22"/>
  <c r="BU22"/>
  <c r="BV22"/>
  <c r="BW22"/>
  <c r="BX22"/>
  <c r="BY22"/>
  <c r="BZ22"/>
  <c r="CA22"/>
  <c r="CB22"/>
  <c r="CC22"/>
  <c r="CD22"/>
  <c r="CE22"/>
  <c r="CF22"/>
  <c r="CG22"/>
  <c r="CH22"/>
  <c r="CI22"/>
  <c r="CJ22"/>
  <c r="CK22"/>
  <c r="CL22"/>
  <c r="CM22"/>
  <c r="CN22"/>
  <c r="CO22"/>
  <c r="CP22"/>
  <c r="CQ22"/>
  <c r="CR22"/>
  <c r="CS22"/>
  <c r="B23"/>
  <c r="C23"/>
  <c r="D23"/>
  <c r="E23"/>
  <c r="F23"/>
  <c r="G23"/>
  <c r="H23"/>
  <c r="I23"/>
  <c r="J23"/>
  <c r="K23"/>
  <c r="L23"/>
  <c r="M23"/>
  <c r="N23"/>
  <c r="O23"/>
  <c r="P23"/>
  <c r="Q23"/>
  <c r="R23"/>
  <c r="S23"/>
  <c r="T23"/>
  <c r="U23"/>
  <c r="V23"/>
  <c r="W23"/>
  <c r="X23"/>
  <c r="Y23"/>
  <c r="Z23"/>
  <c r="AA23"/>
  <c r="AB23"/>
  <c r="AC23"/>
  <c r="AD23"/>
  <c r="AE23"/>
  <c r="AF23"/>
  <c r="AG23"/>
  <c r="AH23"/>
  <c r="AI23"/>
  <c r="AJ23"/>
  <c r="AK23"/>
  <c r="AL23"/>
  <c r="AM23"/>
  <c r="AN23"/>
  <c r="AO23"/>
  <c r="AP23"/>
  <c r="AQ23"/>
  <c r="AR23"/>
  <c r="AS23"/>
  <c r="AT23"/>
  <c r="AU23"/>
  <c r="AV23"/>
  <c r="AW23"/>
  <c r="AX23"/>
  <c r="AY23"/>
  <c r="AZ23"/>
  <c r="BA23"/>
  <c r="BB23"/>
  <c r="BC23"/>
  <c r="BD23"/>
  <c r="BE23"/>
  <c r="BF23"/>
  <c r="BG23"/>
  <c r="BH23"/>
  <c r="BI23"/>
  <c r="BJ23"/>
  <c r="BK23"/>
  <c r="BL23"/>
  <c r="BM23"/>
  <c r="BN23"/>
  <c r="BO23"/>
  <c r="BP23"/>
  <c r="BQ23"/>
  <c r="BR23"/>
  <c r="BS23"/>
  <c r="BT23"/>
  <c r="BU23"/>
  <c r="BV23"/>
  <c r="BW23"/>
  <c r="BX23"/>
  <c r="BY23"/>
  <c r="BZ23"/>
  <c r="CA23"/>
  <c r="CB23"/>
  <c r="CC23"/>
  <c r="CD23"/>
  <c r="CE23"/>
  <c r="CF23"/>
  <c r="CG23"/>
  <c r="CH23"/>
  <c r="CI23"/>
  <c r="CJ23"/>
  <c r="CK23"/>
  <c r="CL23"/>
  <c r="CM23"/>
  <c r="CN23"/>
  <c r="CO23"/>
  <c r="CP23"/>
  <c r="CQ23"/>
  <c r="CR23"/>
  <c r="CS23"/>
  <c r="B24"/>
  <c r="C24"/>
  <c r="D24"/>
  <c r="E24"/>
  <c r="F24"/>
  <c r="G24"/>
  <c r="H24"/>
  <c r="I24"/>
  <c r="J24"/>
  <c r="K24"/>
  <c r="L24"/>
  <c r="M24"/>
  <c r="N24"/>
  <c r="O24"/>
  <c r="P24"/>
  <c r="Q24"/>
  <c r="R24"/>
  <c r="S24"/>
  <c r="T24"/>
  <c r="U24"/>
  <c r="V24"/>
  <c r="W24"/>
  <c r="X24"/>
  <c r="Y24"/>
  <c r="Z24"/>
  <c r="AA24"/>
  <c r="AB24"/>
  <c r="AC24"/>
  <c r="AD24"/>
  <c r="AE24"/>
  <c r="AF24"/>
  <c r="AG24"/>
  <c r="AH24"/>
  <c r="AI24"/>
  <c r="AJ24"/>
  <c r="AK24"/>
  <c r="AL24"/>
  <c r="AM24"/>
  <c r="AN24"/>
  <c r="AO24"/>
  <c r="AP24"/>
  <c r="AQ24"/>
  <c r="AR24"/>
  <c r="AS24"/>
  <c r="AT24"/>
  <c r="AU24"/>
  <c r="AV24"/>
  <c r="AW24"/>
  <c r="AX24"/>
  <c r="AY24"/>
  <c r="AZ24"/>
  <c r="BA24"/>
  <c r="BB24"/>
  <c r="BC24"/>
  <c r="BD24"/>
  <c r="BE24"/>
  <c r="BF24"/>
  <c r="BG24"/>
  <c r="BH24"/>
  <c r="BI24"/>
  <c r="BJ24"/>
  <c r="BK24"/>
  <c r="BL24"/>
  <c r="BM24"/>
  <c r="BN24"/>
  <c r="BO24"/>
  <c r="BP24"/>
  <c r="BQ24"/>
  <c r="BR24"/>
  <c r="BS24"/>
  <c r="BT24"/>
  <c r="BU24"/>
  <c r="BV24"/>
  <c r="BW24"/>
  <c r="BX24"/>
  <c r="BY24"/>
  <c r="BZ24"/>
  <c r="CA24"/>
  <c r="CB24"/>
  <c r="CC24"/>
  <c r="CD24"/>
  <c r="CE24"/>
  <c r="CF24"/>
  <c r="CG24"/>
  <c r="CH24"/>
  <c r="CI24"/>
  <c r="CJ24"/>
  <c r="CK24"/>
  <c r="CL24"/>
  <c r="CM24"/>
  <c r="CN24"/>
  <c r="CO24"/>
  <c r="CP24"/>
  <c r="CQ24"/>
  <c r="CR24"/>
  <c r="CS24"/>
  <c r="B25"/>
  <c r="C25"/>
  <c r="D25"/>
  <c r="E25"/>
  <c r="F25"/>
  <c r="G25"/>
  <c r="H25"/>
  <c r="I25"/>
  <c r="J25"/>
  <c r="K25"/>
  <c r="L25"/>
  <c r="M25"/>
  <c r="N25"/>
  <c r="O25"/>
  <c r="P25"/>
  <c r="Q25"/>
  <c r="R25"/>
  <c r="S25"/>
  <c r="T25"/>
  <c r="U25"/>
  <c r="V25"/>
  <c r="W25"/>
  <c r="X25"/>
  <c r="Y25"/>
  <c r="Z25"/>
  <c r="AA25"/>
  <c r="AB25"/>
  <c r="AC25"/>
  <c r="AD25"/>
  <c r="AE25"/>
  <c r="AF25"/>
  <c r="AG25"/>
  <c r="AH25"/>
  <c r="AI25"/>
  <c r="AJ25"/>
  <c r="AK25"/>
  <c r="AL25"/>
  <c r="AM25"/>
  <c r="AN25"/>
  <c r="AO25"/>
  <c r="AP25"/>
  <c r="AQ25"/>
  <c r="AR25"/>
  <c r="AS25"/>
  <c r="AT25"/>
  <c r="AU25"/>
  <c r="AV25"/>
  <c r="AW25"/>
  <c r="AX25"/>
  <c r="AY25"/>
  <c r="AZ25"/>
  <c r="BA25"/>
  <c r="BB25"/>
  <c r="BC25"/>
  <c r="BD25"/>
  <c r="BE25"/>
  <c r="BF25"/>
  <c r="BG25"/>
  <c r="BH25"/>
  <c r="BI25"/>
  <c r="BJ25"/>
  <c r="BK25"/>
  <c r="BL25"/>
  <c r="BM25"/>
  <c r="BN25"/>
  <c r="BO25"/>
  <c r="BP25"/>
  <c r="BQ25"/>
  <c r="BR25"/>
  <c r="BS25"/>
  <c r="BT25"/>
  <c r="BU25"/>
  <c r="BV25"/>
  <c r="BW25"/>
  <c r="BX25"/>
  <c r="BY25"/>
  <c r="BZ25"/>
  <c r="CA25"/>
  <c r="CB25"/>
  <c r="CC25"/>
  <c r="CD25"/>
  <c r="CE25"/>
  <c r="CF25"/>
  <c r="CG25"/>
  <c r="CH25"/>
  <c r="CI25"/>
  <c r="CJ25"/>
  <c r="CK25"/>
  <c r="CL25"/>
  <c r="CM25"/>
  <c r="CN25"/>
  <c r="CO25"/>
  <c r="CP25"/>
  <c r="CQ25"/>
  <c r="CR25"/>
  <c r="CS25"/>
  <c r="B26"/>
  <c r="C26"/>
  <c r="D26"/>
  <c r="E26"/>
  <c r="F26"/>
  <c r="G26"/>
  <c r="H26"/>
  <c r="I26"/>
  <c r="J26"/>
  <c r="K26"/>
  <c r="L26"/>
  <c r="M26"/>
  <c r="N26"/>
  <c r="O26"/>
  <c r="P26"/>
  <c r="Q26"/>
  <c r="R26"/>
  <c r="S26"/>
  <c r="T26"/>
  <c r="U26"/>
  <c r="V26"/>
  <c r="W26"/>
  <c r="X26"/>
  <c r="Y26"/>
  <c r="Z26"/>
  <c r="AA26"/>
  <c r="AB26"/>
  <c r="AC26"/>
  <c r="AD26"/>
  <c r="AE26"/>
  <c r="AF26"/>
  <c r="AG26"/>
  <c r="AH26"/>
  <c r="AI26"/>
  <c r="AJ26"/>
  <c r="AK26"/>
  <c r="AL26"/>
  <c r="AM26"/>
  <c r="AN26"/>
  <c r="AO26"/>
  <c r="AP26"/>
  <c r="AQ26"/>
  <c r="AR26"/>
  <c r="AS26"/>
  <c r="AT26"/>
  <c r="AU26"/>
  <c r="AV26"/>
  <c r="AW26"/>
  <c r="AX26"/>
  <c r="AY26"/>
  <c r="AZ26"/>
  <c r="BA26"/>
  <c r="BB26"/>
  <c r="BC26"/>
  <c r="BD26"/>
  <c r="BE26"/>
  <c r="BF26"/>
  <c r="BG26"/>
  <c r="BH26"/>
  <c r="BI26"/>
  <c r="BJ26"/>
  <c r="BK26"/>
  <c r="BL26"/>
  <c r="BM26"/>
  <c r="BN26"/>
  <c r="BO26"/>
  <c r="BP26"/>
  <c r="BQ26"/>
  <c r="BR26"/>
  <c r="BS26"/>
  <c r="BT26"/>
  <c r="BU26"/>
  <c r="BV26"/>
  <c r="BW26"/>
  <c r="BX26"/>
  <c r="BY26"/>
  <c r="BZ26"/>
  <c r="CA26"/>
  <c r="CB26"/>
  <c r="CC26"/>
  <c r="CD26"/>
  <c r="CE26"/>
  <c r="CF26"/>
  <c r="CG26"/>
  <c r="CH26"/>
  <c r="CI26"/>
  <c r="CJ26"/>
  <c r="CK26"/>
  <c r="CL26"/>
  <c r="CM26"/>
  <c r="CN26"/>
  <c r="CO26"/>
  <c r="CP26"/>
  <c r="CQ26"/>
  <c r="CR26"/>
  <c r="CS26"/>
  <c r="B27"/>
  <c r="C27"/>
  <c r="D27"/>
  <c r="E27"/>
  <c r="F27"/>
  <c r="G27"/>
  <c r="H27"/>
  <c r="I27"/>
  <c r="J27"/>
  <c r="K27"/>
  <c r="L27"/>
  <c r="M27"/>
  <c r="N27"/>
  <c r="O27"/>
  <c r="P27"/>
  <c r="Q27"/>
  <c r="R27"/>
  <c r="S27"/>
  <c r="T27"/>
  <c r="U27"/>
  <c r="V27"/>
  <c r="W27"/>
  <c r="X27"/>
  <c r="Y27"/>
  <c r="Z27"/>
  <c r="AA27"/>
  <c r="AB27"/>
  <c r="AC27"/>
  <c r="AD27"/>
  <c r="AE27"/>
  <c r="AF27"/>
  <c r="AG27"/>
  <c r="AH27"/>
  <c r="AI27"/>
  <c r="AJ27"/>
  <c r="AK27"/>
  <c r="AL27"/>
  <c r="AM27"/>
  <c r="AN27"/>
  <c r="AO27"/>
  <c r="AP27"/>
  <c r="AQ27"/>
  <c r="AR27"/>
  <c r="AS27"/>
  <c r="AT27"/>
  <c r="AU27"/>
  <c r="AV27"/>
  <c r="AW27"/>
  <c r="AX27"/>
  <c r="AY27"/>
  <c r="AZ27"/>
  <c r="BA27"/>
  <c r="BB27"/>
  <c r="BC27"/>
  <c r="BD27"/>
  <c r="BE27"/>
  <c r="BF27"/>
  <c r="BG27"/>
  <c r="BH27"/>
  <c r="BI27"/>
  <c r="BJ27"/>
  <c r="BK27"/>
  <c r="BL27"/>
  <c r="BM27"/>
  <c r="BN27"/>
  <c r="BO27"/>
  <c r="BP27"/>
  <c r="BQ27"/>
  <c r="BR27"/>
  <c r="BS27"/>
  <c r="BT27"/>
  <c r="BU27"/>
  <c r="BV27"/>
  <c r="BW27"/>
  <c r="BX27"/>
  <c r="BY27"/>
  <c r="BZ27"/>
  <c r="CA27"/>
  <c r="CB27"/>
  <c r="CC27"/>
  <c r="CD27"/>
  <c r="CE27"/>
  <c r="CF27"/>
  <c r="CG27"/>
  <c r="CH27"/>
  <c r="CI27"/>
  <c r="CJ27"/>
  <c r="CK27"/>
  <c r="CL27"/>
  <c r="CM27"/>
  <c r="CN27"/>
  <c r="CO27"/>
  <c r="CP27"/>
  <c r="CQ27"/>
  <c r="CR27"/>
  <c r="CS27"/>
  <c r="B28"/>
  <c r="C28"/>
  <c r="D28"/>
  <c r="E28"/>
  <c r="F28"/>
  <c r="G28"/>
  <c r="H28"/>
  <c r="I28"/>
  <c r="J28"/>
  <c r="K28"/>
  <c r="L28"/>
  <c r="M28"/>
  <c r="N28"/>
  <c r="O28"/>
  <c r="P28"/>
  <c r="Q28"/>
  <c r="R28"/>
  <c r="S28"/>
  <c r="T28"/>
  <c r="U28"/>
  <c r="V28"/>
  <c r="W28"/>
  <c r="X28"/>
  <c r="Y28"/>
  <c r="Z28"/>
  <c r="AA28"/>
  <c r="AB28"/>
  <c r="AC28"/>
  <c r="AD28"/>
  <c r="AE28"/>
  <c r="AF28"/>
  <c r="AG28"/>
  <c r="AH28"/>
  <c r="AI28"/>
  <c r="AJ28"/>
  <c r="AK28"/>
  <c r="AL28"/>
  <c r="AM28"/>
  <c r="AN28"/>
  <c r="AO28"/>
  <c r="AP28"/>
  <c r="AQ28"/>
  <c r="AR28"/>
  <c r="AS28"/>
  <c r="AT28"/>
  <c r="AU28"/>
  <c r="AV28"/>
  <c r="AW28"/>
  <c r="AX28"/>
  <c r="AY28"/>
  <c r="AZ28"/>
  <c r="BA28"/>
  <c r="BB28"/>
  <c r="BC28"/>
  <c r="BD28"/>
  <c r="BE28"/>
  <c r="BF28"/>
  <c r="BG28"/>
  <c r="BH28"/>
  <c r="BI28"/>
  <c r="BJ28"/>
  <c r="BK28"/>
  <c r="BL28"/>
  <c r="BM28"/>
  <c r="BN28"/>
  <c r="BO28"/>
  <c r="BP28"/>
  <c r="BQ28"/>
  <c r="BR28"/>
  <c r="BS28"/>
  <c r="BT28"/>
  <c r="BU28"/>
  <c r="BV28"/>
  <c r="BW28"/>
  <c r="BX28"/>
  <c r="BY28"/>
  <c r="BZ28"/>
  <c r="CA28"/>
  <c r="CB28"/>
  <c r="CC28"/>
  <c r="CD28"/>
  <c r="CE28"/>
  <c r="CF28"/>
  <c r="CG28"/>
  <c r="CH28"/>
  <c r="CI28"/>
  <c r="CJ28"/>
  <c r="CK28"/>
  <c r="CL28"/>
  <c r="CM28"/>
  <c r="CN28"/>
  <c r="CO28"/>
  <c r="CP28"/>
  <c r="CQ28"/>
  <c r="CR28"/>
  <c r="CS28"/>
  <c r="B2"/>
  <c r="B131" s="1"/>
  <c r="B162" s="1"/>
  <c r="C2"/>
  <c r="C131" s="1"/>
  <c r="C162" s="1"/>
  <c r="D2"/>
  <c r="D131" s="1"/>
  <c r="D162" s="1"/>
  <c r="E2"/>
  <c r="E131" s="1"/>
  <c r="E162" s="1"/>
  <c r="F2"/>
  <c r="F131" s="1"/>
  <c r="F162" s="1"/>
  <c r="G2"/>
  <c r="G131" s="1"/>
  <c r="G162" s="1"/>
  <c r="H2"/>
  <c r="H131" s="1"/>
  <c r="H162" s="1"/>
  <c r="I2"/>
  <c r="I131" s="1"/>
  <c r="I162" s="1"/>
  <c r="J2"/>
  <c r="J131" s="1"/>
  <c r="J162" s="1"/>
  <c r="K2"/>
  <c r="K131" s="1"/>
  <c r="K162" s="1"/>
  <c r="L2"/>
  <c r="L131" s="1"/>
  <c r="L162" s="1"/>
  <c r="M2"/>
  <c r="M131" s="1"/>
  <c r="M162" s="1"/>
  <c r="N2"/>
  <c r="N131" s="1"/>
  <c r="N162" s="1"/>
  <c r="O2"/>
  <c r="O131" s="1"/>
  <c r="O162" s="1"/>
  <c r="P2"/>
  <c r="P131" s="1"/>
  <c r="P162" s="1"/>
  <c r="Q2"/>
  <c r="Q131" s="1"/>
  <c r="Q162" s="1"/>
  <c r="R2"/>
  <c r="R131" s="1"/>
  <c r="R162" s="1"/>
  <c r="S2"/>
  <c r="S131" s="1"/>
  <c r="S162" s="1"/>
  <c r="T2"/>
  <c r="T131" s="1"/>
  <c r="T162" s="1"/>
  <c r="U2"/>
  <c r="U131" s="1"/>
  <c r="U162" s="1"/>
  <c r="V2"/>
  <c r="V131" s="1"/>
  <c r="V162" s="1"/>
  <c r="W2"/>
  <c r="W131" s="1"/>
  <c r="W162" s="1"/>
  <c r="X2"/>
  <c r="X131" s="1"/>
  <c r="X162" s="1"/>
  <c r="Y2"/>
  <c r="Y131" s="1"/>
  <c r="Y162" s="1"/>
  <c r="Z2"/>
  <c r="Z131" s="1"/>
  <c r="Z162" s="1"/>
  <c r="AA2"/>
  <c r="AA131" s="1"/>
  <c r="AA162" s="1"/>
  <c r="AB2"/>
  <c r="AB131" s="1"/>
  <c r="AB162" s="1"/>
  <c r="AC2"/>
  <c r="AC131" s="1"/>
  <c r="AC162" s="1"/>
  <c r="AD2"/>
  <c r="AD131" s="1"/>
  <c r="AD162" s="1"/>
  <c r="AE2"/>
  <c r="AE131" s="1"/>
  <c r="AE162" s="1"/>
  <c r="AF2"/>
  <c r="AF131" s="1"/>
  <c r="AF162" s="1"/>
  <c r="AG2"/>
  <c r="AG131" s="1"/>
  <c r="AG162" s="1"/>
  <c r="AH2"/>
  <c r="AH131" s="1"/>
  <c r="AH162" s="1"/>
  <c r="AI2"/>
  <c r="AI131" s="1"/>
  <c r="AI162" s="1"/>
  <c r="AJ2"/>
  <c r="AJ131" s="1"/>
  <c r="AJ162" s="1"/>
  <c r="AK2"/>
  <c r="AK131" s="1"/>
  <c r="AK162" s="1"/>
  <c r="AL2"/>
  <c r="AL131" s="1"/>
  <c r="AL162" s="1"/>
  <c r="AM2"/>
  <c r="AM131" s="1"/>
  <c r="AM162" s="1"/>
  <c r="AN2"/>
  <c r="AN131" s="1"/>
  <c r="AN162" s="1"/>
  <c r="AO2"/>
  <c r="AO131" s="1"/>
  <c r="AO162" s="1"/>
  <c r="AP2"/>
  <c r="AP131" s="1"/>
  <c r="AP162" s="1"/>
  <c r="AQ2"/>
  <c r="AQ131" s="1"/>
  <c r="AQ162" s="1"/>
  <c r="AR2"/>
  <c r="AR131" s="1"/>
  <c r="AR162" s="1"/>
  <c r="AS2"/>
  <c r="AS131" s="1"/>
  <c r="AS162" s="1"/>
  <c r="AT2"/>
  <c r="AT131" s="1"/>
  <c r="AT162" s="1"/>
  <c r="AU2"/>
  <c r="AU131" s="1"/>
  <c r="AU162" s="1"/>
  <c r="AV2"/>
  <c r="AV131" s="1"/>
  <c r="AV162" s="1"/>
  <c r="AW2"/>
  <c r="AW131" s="1"/>
  <c r="AW162" s="1"/>
  <c r="AX2"/>
  <c r="AX131" s="1"/>
  <c r="AX162" s="1"/>
  <c r="AY2"/>
  <c r="AY131" s="1"/>
  <c r="AY162" s="1"/>
  <c r="AZ2"/>
  <c r="AZ131" s="1"/>
  <c r="AZ162" s="1"/>
  <c r="BA2"/>
  <c r="BA131" s="1"/>
  <c r="BA162" s="1"/>
  <c r="BB2"/>
  <c r="BB131" s="1"/>
  <c r="BB162" s="1"/>
  <c r="BC2"/>
  <c r="BC131" s="1"/>
  <c r="BC162" s="1"/>
  <c r="BD2"/>
  <c r="BD131" s="1"/>
  <c r="BD162" s="1"/>
  <c r="BE2"/>
  <c r="BE131" s="1"/>
  <c r="BE162" s="1"/>
  <c r="BF2"/>
  <c r="BF131" s="1"/>
  <c r="BF162" s="1"/>
  <c r="BG2"/>
  <c r="BG131" s="1"/>
  <c r="BG162" s="1"/>
  <c r="BH2"/>
  <c r="BH131" s="1"/>
  <c r="BH162" s="1"/>
  <c r="BI2"/>
  <c r="BI131" s="1"/>
  <c r="BI162" s="1"/>
  <c r="BJ2"/>
  <c r="BJ131" s="1"/>
  <c r="BJ162" s="1"/>
  <c r="BK2"/>
  <c r="BK131" s="1"/>
  <c r="BK162" s="1"/>
  <c r="BL2"/>
  <c r="BL131" s="1"/>
  <c r="BL162" s="1"/>
  <c r="BM2"/>
  <c r="BM131" s="1"/>
  <c r="BM162" s="1"/>
  <c r="BN2"/>
  <c r="BN131" s="1"/>
  <c r="BN162" s="1"/>
  <c r="BO2"/>
  <c r="BO131" s="1"/>
  <c r="BO162" s="1"/>
  <c r="BP2"/>
  <c r="BP131" s="1"/>
  <c r="BP162" s="1"/>
  <c r="BQ2"/>
  <c r="BQ131" s="1"/>
  <c r="BQ162" s="1"/>
  <c r="BR2"/>
  <c r="BR131" s="1"/>
  <c r="BR162" s="1"/>
  <c r="BS2"/>
  <c r="BS131" s="1"/>
  <c r="BS162" s="1"/>
  <c r="BT2"/>
  <c r="BT131" s="1"/>
  <c r="BT162" s="1"/>
  <c r="BU2"/>
  <c r="BU131" s="1"/>
  <c r="BU162" s="1"/>
  <c r="BV2"/>
  <c r="BV131" s="1"/>
  <c r="BV162" s="1"/>
  <c r="BW2"/>
  <c r="BW131" s="1"/>
  <c r="BW162" s="1"/>
  <c r="BX2"/>
  <c r="BX131" s="1"/>
  <c r="BX162" s="1"/>
  <c r="BY2"/>
  <c r="BY131" s="1"/>
  <c r="BY162" s="1"/>
  <c r="BZ2"/>
  <c r="BZ131" s="1"/>
  <c r="BZ162" s="1"/>
  <c r="CA2"/>
  <c r="CA131" s="1"/>
  <c r="CA162" s="1"/>
  <c r="CB2"/>
  <c r="CB131" s="1"/>
  <c r="CB162" s="1"/>
  <c r="CC2"/>
  <c r="CC131" s="1"/>
  <c r="CC162" s="1"/>
  <c r="CD2"/>
  <c r="CD131" s="1"/>
  <c r="CD162" s="1"/>
  <c r="CE2"/>
  <c r="CE131" s="1"/>
  <c r="CE162" s="1"/>
  <c r="CF2"/>
  <c r="CF131" s="1"/>
  <c r="CF162" s="1"/>
  <c r="CG2"/>
  <c r="CG131" s="1"/>
  <c r="CG162" s="1"/>
  <c r="CH2"/>
  <c r="CH131" s="1"/>
  <c r="CH162" s="1"/>
  <c r="CI2"/>
  <c r="CI131" s="1"/>
  <c r="CI162" s="1"/>
  <c r="CJ2"/>
  <c r="CJ131" s="1"/>
  <c r="CJ162" s="1"/>
  <c r="CK2"/>
  <c r="CK131" s="1"/>
  <c r="CK162" s="1"/>
  <c r="CL2"/>
  <c r="CL131" s="1"/>
  <c r="CL162" s="1"/>
  <c r="CM2"/>
  <c r="CM131" s="1"/>
  <c r="CM162" s="1"/>
  <c r="CN2"/>
  <c r="CN131" s="1"/>
  <c r="CN162" s="1"/>
  <c r="CO2"/>
  <c r="CO131" s="1"/>
  <c r="CO162" s="1"/>
  <c r="CP2"/>
  <c r="CP131" s="1"/>
  <c r="CP162" s="1"/>
  <c r="CQ2"/>
  <c r="CQ131" s="1"/>
  <c r="CQ162" s="1"/>
  <c r="CR2"/>
  <c r="CR131" s="1"/>
  <c r="CR162" s="1"/>
  <c r="CS2"/>
  <c r="CS131" s="1"/>
  <c r="CS162" s="1"/>
  <c r="A28"/>
  <c r="A3"/>
  <c r="C193" i="11"/>
  <c r="D193"/>
  <c r="E193"/>
  <c r="F193"/>
  <c r="G193"/>
  <c r="H193"/>
  <c r="I193"/>
  <c r="J193"/>
  <c r="K193"/>
  <c r="L193"/>
  <c r="M193"/>
  <c r="N193"/>
  <c r="O193"/>
  <c r="P193"/>
  <c r="Q193"/>
  <c r="R193"/>
  <c r="S193"/>
  <c r="T193"/>
  <c r="U193"/>
  <c r="V193"/>
  <c r="W193"/>
  <c r="X193"/>
  <c r="Y193"/>
  <c r="Z193"/>
  <c r="AA193"/>
  <c r="AB193"/>
  <c r="AC193"/>
  <c r="AD193"/>
  <c r="AE193"/>
  <c r="AF193"/>
  <c r="AG193"/>
  <c r="AH193"/>
  <c r="AI193"/>
  <c r="AJ193"/>
  <c r="AK193"/>
  <c r="AL193"/>
  <c r="AM193"/>
  <c r="AN193"/>
  <c r="AO193"/>
  <c r="AP193"/>
  <c r="AQ193"/>
  <c r="AR193"/>
  <c r="AS193"/>
  <c r="AT193"/>
  <c r="AU193"/>
  <c r="AV193"/>
  <c r="AW193"/>
  <c r="AX193"/>
  <c r="AY193"/>
  <c r="AZ193"/>
  <c r="BA193"/>
  <c r="BB193"/>
  <c r="BC193"/>
  <c r="BD193"/>
  <c r="BE193"/>
  <c r="BF193"/>
  <c r="BG193"/>
  <c r="BH193"/>
  <c r="BI193"/>
  <c r="BJ193"/>
  <c r="BK193"/>
  <c r="BL193"/>
  <c r="BM193"/>
  <c r="BN193"/>
  <c r="BO193"/>
  <c r="BP193"/>
  <c r="BQ193"/>
  <c r="BR193"/>
  <c r="BS193"/>
  <c r="BT193"/>
  <c r="BU193"/>
  <c r="BV193"/>
  <c r="BW193"/>
  <c r="BX193"/>
  <c r="BY193"/>
  <c r="BZ193"/>
  <c r="CA193"/>
  <c r="CB193"/>
  <c r="CC193"/>
  <c r="CD193"/>
  <c r="CE193"/>
  <c r="CF193"/>
  <c r="CG193"/>
  <c r="CH193"/>
  <c r="CI193"/>
  <c r="CJ193"/>
  <c r="CK193"/>
  <c r="CL193"/>
  <c r="CM193"/>
  <c r="CN193"/>
  <c r="CO193"/>
  <c r="CP193"/>
  <c r="CQ193"/>
  <c r="CR193"/>
  <c r="CS193"/>
  <c r="CT193"/>
  <c r="CU193"/>
  <c r="CV193"/>
  <c r="CW193"/>
  <c r="CX193"/>
  <c r="CY193"/>
  <c r="CZ193"/>
  <c r="DA193"/>
  <c r="DB193"/>
  <c r="DC193"/>
  <c r="DD193"/>
  <c r="DE193"/>
  <c r="DF193"/>
  <c r="DG193"/>
  <c r="DH193"/>
  <c r="DI193"/>
  <c r="DJ193"/>
  <c r="DK193"/>
  <c r="DL193"/>
  <c r="DM193"/>
  <c r="DN193"/>
  <c r="DO193"/>
  <c r="DP193"/>
  <c r="DQ193"/>
  <c r="DR193"/>
  <c r="DS193"/>
  <c r="DT193"/>
  <c r="DU193"/>
  <c r="DV193"/>
  <c r="DW193"/>
  <c r="DX193"/>
  <c r="B193"/>
  <c r="C192"/>
  <c r="D192"/>
  <c r="E192"/>
  <c r="F192"/>
  <c r="G192"/>
  <c r="H192"/>
  <c r="I192"/>
  <c r="J192"/>
  <c r="K192"/>
  <c r="L192"/>
  <c r="M192"/>
  <c r="N192"/>
  <c r="O192"/>
  <c r="P192"/>
  <c r="Q192"/>
  <c r="R192"/>
  <c r="S192"/>
  <c r="T192"/>
  <c r="U192"/>
  <c r="V192"/>
  <c r="W192"/>
  <c r="X192"/>
  <c r="Y192"/>
  <c r="Z192"/>
  <c r="AA192"/>
  <c r="AB192"/>
  <c r="AC192"/>
  <c r="AD192"/>
  <c r="AE192"/>
  <c r="AF192"/>
  <c r="AG192"/>
  <c r="AH192"/>
  <c r="AI192"/>
  <c r="AJ192"/>
  <c r="AK192"/>
  <c r="AL192"/>
  <c r="AM192"/>
  <c r="AN192"/>
  <c r="AO192"/>
  <c r="AP192"/>
  <c r="AQ192"/>
  <c r="AR192"/>
  <c r="AS192"/>
  <c r="AT192"/>
  <c r="AU192"/>
  <c r="AV192"/>
  <c r="AW192"/>
  <c r="AX192"/>
  <c r="AY192"/>
  <c r="AZ192"/>
  <c r="BA192"/>
  <c r="BB192"/>
  <c r="BC192"/>
  <c r="BD192"/>
  <c r="BE192"/>
  <c r="BF192"/>
  <c r="BG192"/>
  <c r="BH192"/>
  <c r="BI192"/>
  <c r="BJ192"/>
  <c r="BK192"/>
  <c r="BL192"/>
  <c r="BM192"/>
  <c r="BN192"/>
  <c r="BO192"/>
  <c r="BP192"/>
  <c r="BQ192"/>
  <c r="BR192"/>
  <c r="BS192"/>
  <c r="BT192"/>
  <c r="BU192"/>
  <c r="BV192"/>
  <c r="BW192"/>
  <c r="BX192"/>
  <c r="BY192"/>
  <c r="BZ192"/>
  <c r="CA192"/>
  <c r="CB192"/>
  <c r="CC192"/>
  <c r="CD192"/>
  <c r="CE192"/>
  <c r="CF192"/>
  <c r="CG192"/>
  <c r="CH192"/>
  <c r="CI192"/>
  <c r="CJ192"/>
  <c r="CK192"/>
  <c r="CL192"/>
  <c r="CM192"/>
  <c r="CN192"/>
  <c r="CO192"/>
  <c r="CP192"/>
  <c r="CQ192"/>
  <c r="CR192"/>
  <c r="CS192"/>
  <c r="CT192"/>
  <c r="CU192"/>
  <c r="CV192"/>
  <c r="CW192"/>
  <c r="CX192"/>
  <c r="CY192"/>
  <c r="CZ192"/>
  <c r="DA192"/>
  <c r="DB192"/>
  <c r="DC192"/>
  <c r="DD192"/>
  <c r="DE192"/>
  <c r="DF192"/>
  <c r="DG192"/>
  <c r="DH192"/>
  <c r="DI192"/>
  <c r="DJ192"/>
  <c r="DK192"/>
  <c r="DL192"/>
  <c r="DM192"/>
  <c r="DN192"/>
  <c r="DO192"/>
  <c r="DP192"/>
  <c r="DQ192"/>
  <c r="DR192"/>
  <c r="DS192"/>
  <c r="DT192"/>
  <c r="DU192"/>
  <c r="DV192"/>
  <c r="DW192"/>
  <c r="DX192"/>
  <c r="B192"/>
  <c r="DY190"/>
  <c r="DZ190"/>
  <c r="EA190"/>
  <c r="EB190"/>
  <c r="C189"/>
  <c r="D189"/>
  <c r="E189"/>
  <c r="F189"/>
  <c r="G189"/>
  <c r="H189"/>
  <c r="I189"/>
  <c r="J189"/>
  <c r="K189"/>
  <c r="L189"/>
  <c r="M189"/>
  <c r="N189"/>
  <c r="O189"/>
  <c r="P189"/>
  <c r="Q189"/>
  <c r="R189"/>
  <c r="S189"/>
  <c r="T189"/>
  <c r="U189"/>
  <c r="V189"/>
  <c r="W189"/>
  <c r="X189"/>
  <c r="Y189"/>
  <c r="Z189"/>
  <c r="AA189"/>
  <c r="AB189"/>
  <c r="AC189"/>
  <c r="AD189"/>
  <c r="AE189"/>
  <c r="AF189"/>
  <c r="AG189"/>
  <c r="AH189"/>
  <c r="AI189"/>
  <c r="AJ189"/>
  <c r="AK189"/>
  <c r="AL189"/>
  <c r="AM189"/>
  <c r="AN189"/>
  <c r="AO189"/>
  <c r="AP189"/>
  <c r="AQ189"/>
  <c r="AR189"/>
  <c r="AS189"/>
  <c r="AT189"/>
  <c r="AU189"/>
  <c r="AV189"/>
  <c r="AW189"/>
  <c r="AX189"/>
  <c r="AY189"/>
  <c r="AZ189"/>
  <c r="BA189"/>
  <c r="BB189"/>
  <c r="BC189"/>
  <c r="BD189"/>
  <c r="BE189"/>
  <c r="BF189"/>
  <c r="BG189"/>
  <c r="BH189"/>
  <c r="BI189"/>
  <c r="BJ189"/>
  <c r="BK189"/>
  <c r="BL189"/>
  <c r="BM189"/>
  <c r="BN189"/>
  <c r="BO189"/>
  <c r="BP189"/>
  <c r="BQ189"/>
  <c r="BR189"/>
  <c r="BS189"/>
  <c r="BT189"/>
  <c r="BU189"/>
  <c r="BV189"/>
  <c r="BW189"/>
  <c r="BX189"/>
  <c r="BY189"/>
  <c r="BZ189"/>
  <c r="CA189"/>
  <c r="CB189"/>
  <c r="CC189"/>
  <c r="CD189"/>
  <c r="CE189"/>
  <c r="CF189"/>
  <c r="CG189"/>
  <c r="CH189"/>
  <c r="CI189"/>
  <c r="CJ189"/>
  <c r="CK189"/>
  <c r="CL189"/>
  <c r="CM189"/>
  <c r="CN189"/>
  <c r="CO189"/>
  <c r="CP189"/>
  <c r="CQ189"/>
  <c r="CR189"/>
  <c r="CS189"/>
  <c r="CT189"/>
  <c r="CU189"/>
  <c r="CV189"/>
  <c r="CW189"/>
  <c r="CX189"/>
  <c r="CY189"/>
  <c r="CZ189"/>
  <c r="DA189"/>
  <c r="DB189"/>
  <c r="DC189"/>
  <c r="DD189"/>
  <c r="DE189"/>
  <c r="DF189"/>
  <c r="DG189"/>
  <c r="DH189"/>
  <c r="DI189"/>
  <c r="DJ189"/>
  <c r="DK189"/>
  <c r="DL189"/>
  <c r="DM189"/>
  <c r="DN189"/>
  <c r="DO189"/>
  <c r="DP189"/>
  <c r="DQ189"/>
  <c r="DR189"/>
  <c r="DS189"/>
  <c r="DT189"/>
  <c r="DU189"/>
  <c r="DV189"/>
  <c r="DW189"/>
  <c r="DX189"/>
  <c r="C190"/>
  <c r="D190"/>
  <c r="E190"/>
  <c r="F190"/>
  <c r="G190"/>
  <c r="H190"/>
  <c r="I190"/>
  <c r="J190"/>
  <c r="K190"/>
  <c r="L190"/>
  <c r="M190"/>
  <c r="N190"/>
  <c r="O190"/>
  <c r="P190"/>
  <c r="Q190"/>
  <c r="R190"/>
  <c r="S190"/>
  <c r="T190"/>
  <c r="U190"/>
  <c r="V190"/>
  <c r="W190"/>
  <c r="X190"/>
  <c r="Y190"/>
  <c r="Z190"/>
  <c r="AA190"/>
  <c r="AB190"/>
  <c r="AC190"/>
  <c r="AD190"/>
  <c r="AE190"/>
  <c r="AF190"/>
  <c r="AG190"/>
  <c r="AH190"/>
  <c r="AI190"/>
  <c r="AJ190"/>
  <c r="AK190"/>
  <c r="AL190"/>
  <c r="AM190"/>
  <c r="AN190"/>
  <c r="AO190"/>
  <c r="AP190"/>
  <c r="AQ190"/>
  <c r="AR190"/>
  <c r="AS190"/>
  <c r="AT190"/>
  <c r="AU190"/>
  <c r="AV190"/>
  <c r="AW190"/>
  <c r="AX190"/>
  <c r="AY190"/>
  <c r="AZ190"/>
  <c r="BA190"/>
  <c r="BB190"/>
  <c r="BC190"/>
  <c r="BD190"/>
  <c r="BE190"/>
  <c r="BF190"/>
  <c r="BG190"/>
  <c r="BH190"/>
  <c r="BI190"/>
  <c r="BJ190"/>
  <c r="BK190"/>
  <c r="BL190"/>
  <c r="BM190"/>
  <c r="BN190"/>
  <c r="BO190"/>
  <c r="BP190"/>
  <c r="BQ190"/>
  <c r="BR190"/>
  <c r="BS190"/>
  <c r="BT190"/>
  <c r="BU190"/>
  <c r="BV190"/>
  <c r="BW190"/>
  <c r="BX190"/>
  <c r="BY190"/>
  <c r="BZ190"/>
  <c r="CA190"/>
  <c r="CB190"/>
  <c r="CC190"/>
  <c r="CD190"/>
  <c r="CE190"/>
  <c r="CF190"/>
  <c r="CG190"/>
  <c r="CH190"/>
  <c r="CI190"/>
  <c r="CJ190"/>
  <c r="CK190"/>
  <c r="CL190"/>
  <c r="CM190"/>
  <c r="CN190"/>
  <c r="CO190"/>
  <c r="CP190"/>
  <c r="CQ190"/>
  <c r="CR190"/>
  <c r="CS190"/>
  <c r="CT190"/>
  <c r="CU190"/>
  <c r="CV190"/>
  <c r="CW190"/>
  <c r="CX190"/>
  <c r="CY190"/>
  <c r="CZ190"/>
  <c r="DA190"/>
  <c r="DB190"/>
  <c r="DC190"/>
  <c r="DD190"/>
  <c r="DE190"/>
  <c r="DF190"/>
  <c r="DG190"/>
  <c r="DH190"/>
  <c r="DI190"/>
  <c r="DJ190"/>
  <c r="DK190"/>
  <c r="DL190"/>
  <c r="DM190"/>
  <c r="DN190"/>
  <c r="DO190"/>
  <c r="DP190"/>
  <c r="DQ190"/>
  <c r="DR190"/>
  <c r="DS190"/>
  <c r="DT190"/>
  <c r="DU190"/>
  <c r="DV190"/>
  <c r="DW190"/>
  <c r="DX190"/>
  <c r="B190"/>
  <c r="DZ165"/>
  <c r="DZ166"/>
  <c r="DZ167"/>
  <c r="DZ168"/>
  <c r="DZ169"/>
  <c r="DZ170"/>
  <c r="DZ171"/>
  <c r="DZ172"/>
  <c r="DZ173"/>
  <c r="DZ174"/>
  <c r="DZ175"/>
  <c r="DZ176"/>
  <c r="DZ177"/>
  <c r="DZ178"/>
  <c r="DZ179"/>
  <c r="DZ180"/>
  <c r="DZ181"/>
  <c r="DZ182"/>
  <c r="DZ183"/>
  <c r="DZ184"/>
  <c r="DZ185"/>
  <c r="DZ186"/>
  <c r="DZ187"/>
  <c r="DZ188"/>
  <c r="DZ189"/>
  <c r="DZ164"/>
  <c r="DZ191" s="1"/>
  <c r="DY163"/>
  <c r="DZ163"/>
  <c r="EA163"/>
  <c r="EB163"/>
  <c r="DZ160"/>
  <c r="DY160"/>
  <c r="C131"/>
  <c r="C163" s="1"/>
  <c r="D131"/>
  <c r="D163" s="1"/>
  <c r="E131"/>
  <c r="E163" s="1"/>
  <c r="F131"/>
  <c r="F163" s="1"/>
  <c r="G131"/>
  <c r="G163" s="1"/>
  <c r="H131"/>
  <c r="H163" s="1"/>
  <c r="I131"/>
  <c r="I163" s="1"/>
  <c r="J131"/>
  <c r="J163" s="1"/>
  <c r="K131"/>
  <c r="K163" s="1"/>
  <c r="L131"/>
  <c r="L163" s="1"/>
  <c r="M131"/>
  <c r="M163" s="1"/>
  <c r="N131"/>
  <c r="N163" s="1"/>
  <c r="O131"/>
  <c r="O163" s="1"/>
  <c r="P131"/>
  <c r="P163" s="1"/>
  <c r="Q131"/>
  <c r="Q163" s="1"/>
  <c r="R131"/>
  <c r="R163" s="1"/>
  <c r="S131"/>
  <c r="S163" s="1"/>
  <c r="T131"/>
  <c r="T163" s="1"/>
  <c r="U131"/>
  <c r="U163" s="1"/>
  <c r="V131"/>
  <c r="V163" s="1"/>
  <c r="W131"/>
  <c r="W163" s="1"/>
  <c r="X131"/>
  <c r="X163" s="1"/>
  <c r="Y131"/>
  <c r="Y163" s="1"/>
  <c r="Z131"/>
  <c r="Z163" s="1"/>
  <c r="AA131"/>
  <c r="AA163" s="1"/>
  <c r="AB131"/>
  <c r="AB163" s="1"/>
  <c r="AC131"/>
  <c r="AC163" s="1"/>
  <c r="AD131"/>
  <c r="AD163" s="1"/>
  <c r="AE131"/>
  <c r="AE163" s="1"/>
  <c r="AF131"/>
  <c r="AF163" s="1"/>
  <c r="AG131"/>
  <c r="AG163" s="1"/>
  <c r="AH131"/>
  <c r="AH163" s="1"/>
  <c r="AI131"/>
  <c r="AI163" s="1"/>
  <c r="AJ131"/>
  <c r="AJ163" s="1"/>
  <c r="AK131"/>
  <c r="AK163" s="1"/>
  <c r="AL131"/>
  <c r="AL163" s="1"/>
  <c r="AM131"/>
  <c r="AM163" s="1"/>
  <c r="AN131"/>
  <c r="AN163" s="1"/>
  <c r="AO131"/>
  <c r="AO163" s="1"/>
  <c r="AP131"/>
  <c r="AP163" s="1"/>
  <c r="AQ131"/>
  <c r="AQ163" s="1"/>
  <c r="AR131"/>
  <c r="AR163" s="1"/>
  <c r="AS131"/>
  <c r="AS163" s="1"/>
  <c r="AT131"/>
  <c r="AT163" s="1"/>
  <c r="AU131"/>
  <c r="AU163" s="1"/>
  <c r="AV131"/>
  <c r="AV163" s="1"/>
  <c r="AW131"/>
  <c r="AW163" s="1"/>
  <c r="AX131"/>
  <c r="AX163" s="1"/>
  <c r="AY131"/>
  <c r="AY163" s="1"/>
  <c r="AZ131"/>
  <c r="AZ163" s="1"/>
  <c r="BA131"/>
  <c r="BA163" s="1"/>
  <c r="BB131"/>
  <c r="BB163" s="1"/>
  <c r="BC131"/>
  <c r="BC163" s="1"/>
  <c r="BD131"/>
  <c r="BD163" s="1"/>
  <c r="BE131"/>
  <c r="BE163" s="1"/>
  <c r="BF131"/>
  <c r="BF163" s="1"/>
  <c r="BG131"/>
  <c r="BG163" s="1"/>
  <c r="BH131"/>
  <c r="BH163" s="1"/>
  <c r="BI131"/>
  <c r="BI163" s="1"/>
  <c r="BJ131"/>
  <c r="BJ163" s="1"/>
  <c r="BK131"/>
  <c r="BK163" s="1"/>
  <c r="BL131"/>
  <c r="BL163" s="1"/>
  <c r="BM131"/>
  <c r="BM163" s="1"/>
  <c r="BN131"/>
  <c r="BN163" s="1"/>
  <c r="BO131"/>
  <c r="BO163" s="1"/>
  <c r="BP131"/>
  <c r="BP163" s="1"/>
  <c r="BQ131"/>
  <c r="BQ163" s="1"/>
  <c r="BR131"/>
  <c r="BR163" s="1"/>
  <c r="BS131"/>
  <c r="BS163" s="1"/>
  <c r="BT131"/>
  <c r="BT163" s="1"/>
  <c r="BU131"/>
  <c r="BU163" s="1"/>
  <c r="BV131"/>
  <c r="BV163" s="1"/>
  <c r="BW131"/>
  <c r="BW163" s="1"/>
  <c r="BX131"/>
  <c r="BX163" s="1"/>
  <c r="BY131"/>
  <c r="BY163" s="1"/>
  <c r="BZ131"/>
  <c r="BZ163" s="1"/>
  <c r="CA131"/>
  <c r="CA163" s="1"/>
  <c r="CB131"/>
  <c r="CB163" s="1"/>
  <c r="CC131"/>
  <c r="CC163" s="1"/>
  <c r="CD131"/>
  <c r="CD163" s="1"/>
  <c r="CE131"/>
  <c r="CE163" s="1"/>
  <c r="CF131"/>
  <c r="CF163" s="1"/>
  <c r="CG131"/>
  <c r="CG163" s="1"/>
  <c r="CH131"/>
  <c r="CH163" s="1"/>
  <c r="CI131"/>
  <c r="CI163" s="1"/>
  <c r="CJ131"/>
  <c r="CJ163" s="1"/>
  <c r="CK131"/>
  <c r="CK163" s="1"/>
  <c r="CL131"/>
  <c r="CL163" s="1"/>
  <c r="CM131"/>
  <c r="CM163" s="1"/>
  <c r="CN131"/>
  <c r="CN163" s="1"/>
  <c r="CO131"/>
  <c r="CO163" s="1"/>
  <c r="CP131"/>
  <c r="CP163" s="1"/>
  <c r="CQ131"/>
  <c r="CQ163" s="1"/>
  <c r="CR131"/>
  <c r="CR163" s="1"/>
  <c r="CS131"/>
  <c r="CS163" s="1"/>
  <c r="CT131"/>
  <c r="CT163" s="1"/>
  <c r="CU131"/>
  <c r="CU163" s="1"/>
  <c r="CV131"/>
  <c r="CV163" s="1"/>
  <c r="CW131"/>
  <c r="CW163" s="1"/>
  <c r="CX131"/>
  <c r="CX163" s="1"/>
  <c r="CY131"/>
  <c r="CY163" s="1"/>
  <c r="CZ131"/>
  <c r="CZ163" s="1"/>
  <c r="DA131"/>
  <c r="DA163" s="1"/>
  <c r="DB131"/>
  <c r="DB163" s="1"/>
  <c r="DC131"/>
  <c r="DC163" s="1"/>
  <c r="DD131"/>
  <c r="DD163" s="1"/>
  <c r="DE131"/>
  <c r="DE163" s="1"/>
  <c r="DF131"/>
  <c r="DF163" s="1"/>
  <c r="DG131"/>
  <c r="DG163" s="1"/>
  <c r="DH131"/>
  <c r="DH163" s="1"/>
  <c r="DI131"/>
  <c r="DI163" s="1"/>
  <c r="DJ131"/>
  <c r="DJ163" s="1"/>
  <c r="DK131"/>
  <c r="DK163" s="1"/>
  <c r="DL131"/>
  <c r="DL163" s="1"/>
  <c r="DM131"/>
  <c r="DM163" s="1"/>
  <c r="DN131"/>
  <c r="DN163" s="1"/>
  <c r="DO131"/>
  <c r="DO163" s="1"/>
  <c r="DP131"/>
  <c r="DP163" s="1"/>
  <c r="DQ131"/>
  <c r="DQ163" s="1"/>
  <c r="DR131"/>
  <c r="DR163" s="1"/>
  <c r="DS131"/>
  <c r="DS163" s="1"/>
  <c r="DT131"/>
  <c r="DT163" s="1"/>
  <c r="DU131"/>
  <c r="DU163" s="1"/>
  <c r="DV131"/>
  <c r="DV163" s="1"/>
  <c r="DW131"/>
  <c r="DW163" s="1"/>
  <c r="DX131"/>
  <c r="DX163" s="1"/>
  <c r="B131"/>
  <c r="B163" s="1"/>
  <c r="A4"/>
  <c r="A134" s="1"/>
  <c r="A165" s="1"/>
  <c r="A5"/>
  <c r="A135" s="1"/>
  <c r="A166" s="1"/>
  <c r="A6"/>
  <c r="A136" s="1"/>
  <c r="A167" s="1"/>
  <c r="A7"/>
  <c r="A137" s="1"/>
  <c r="A168" s="1"/>
  <c r="A8"/>
  <c r="A138" s="1"/>
  <c r="A169" s="1"/>
  <c r="A9"/>
  <c r="A139" s="1"/>
  <c r="A170" s="1"/>
  <c r="A10"/>
  <c r="A140" s="1"/>
  <c r="A171" s="1"/>
  <c r="A11"/>
  <c r="A141" s="1"/>
  <c r="A172" s="1"/>
  <c r="A12"/>
  <c r="A142" s="1"/>
  <c r="A173" s="1"/>
  <c r="A13"/>
  <c r="A143" s="1"/>
  <c r="A174" s="1"/>
  <c r="A14"/>
  <c r="A144" s="1"/>
  <c r="A175" s="1"/>
  <c r="A15"/>
  <c r="A145" s="1"/>
  <c r="A176" s="1"/>
  <c r="A16"/>
  <c r="A146" s="1"/>
  <c r="A177" s="1"/>
  <c r="A17"/>
  <c r="A147" s="1"/>
  <c r="A178" s="1"/>
  <c r="A18"/>
  <c r="A148" s="1"/>
  <c r="A179" s="1"/>
  <c r="A19"/>
  <c r="A149" s="1"/>
  <c r="A180" s="1"/>
  <c r="A20"/>
  <c r="A150" s="1"/>
  <c r="A181" s="1"/>
  <c r="A21"/>
  <c r="A151" s="1"/>
  <c r="A182" s="1"/>
  <c r="A22"/>
  <c r="A152" s="1"/>
  <c r="A183" s="1"/>
  <c r="A23"/>
  <c r="A153" s="1"/>
  <c r="A184" s="1"/>
  <c r="A24"/>
  <c r="A154" s="1"/>
  <c r="A185" s="1"/>
  <c r="A25"/>
  <c r="A155" s="1"/>
  <c r="A186" s="1"/>
  <c r="A26"/>
  <c r="A156" s="1"/>
  <c r="A187" s="1"/>
  <c r="A27"/>
  <c r="A157" s="1"/>
  <c r="A188" s="1"/>
  <c r="A28"/>
  <c r="A158" s="1"/>
  <c r="A189" s="1"/>
  <c r="A29"/>
  <c r="A159" s="1"/>
  <c r="A190" s="1"/>
  <c r="A3"/>
  <c r="A133" s="1"/>
  <c r="A164" s="1"/>
  <c r="D192" i="8"/>
  <c r="E192"/>
  <c r="F192"/>
  <c r="G192"/>
  <c r="H192"/>
  <c r="I192"/>
  <c r="J192"/>
  <c r="K192"/>
  <c r="L192"/>
  <c r="M192"/>
  <c r="N192"/>
  <c r="O192"/>
  <c r="P192"/>
  <c r="Q192"/>
  <c r="R192"/>
  <c r="S192"/>
  <c r="T192"/>
  <c r="U192"/>
  <c r="V192"/>
  <c r="W192"/>
  <c r="X192"/>
  <c r="Y192"/>
  <c r="Z192"/>
  <c r="AA192"/>
  <c r="AB192"/>
  <c r="AC192"/>
  <c r="AD192"/>
  <c r="AE192"/>
  <c r="AF192"/>
  <c r="AG192"/>
  <c r="AH192"/>
  <c r="AI192"/>
  <c r="AJ192"/>
  <c r="AK192"/>
  <c r="AL192"/>
  <c r="AM192"/>
  <c r="AN192"/>
  <c r="AO192"/>
  <c r="AP192"/>
  <c r="AQ192"/>
  <c r="AR192"/>
  <c r="AS192"/>
  <c r="AT192"/>
  <c r="AU192"/>
  <c r="AV192"/>
  <c r="AW192"/>
  <c r="AX192"/>
  <c r="AY192"/>
  <c r="AZ192"/>
  <c r="BA192"/>
  <c r="BB192"/>
  <c r="BC192"/>
  <c r="BD192"/>
  <c r="BE192"/>
  <c r="BF192"/>
  <c r="BG192"/>
  <c r="BH192"/>
  <c r="BI192"/>
  <c r="BJ192"/>
  <c r="BK192"/>
  <c r="BL192"/>
  <c r="BM192"/>
  <c r="BN192"/>
  <c r="BO192"/>
  <c r="BP192"/>
  <c r="BQ192"/>
  <c r="BR192"/>
  <c r="BS192"/>
  <c r="BT192"/>
  <c r="BU192"/>
  <c r="BV192"/>
  <c r="BW192"/>
  <c r="BX192"/>
  <c r="BY192"/>
  <c r="BZ192"/>
  <c r="CA192"/>
  <c r="CB192"/>
  <c r="CC192"/>
  <c r="CD192"/>
  <c r="CE192"/>
  <c r="CF192"/>
  <c r="CG192"/>
  <c r="CH192"/>
  <c r="CI192"/>
  <c r="CJ192"/>
  <c r="CK192"/>
  <c r="CL192"/>
  <c r="CM192"/>
  <c r="CN192"/>
  <c r="CO192"/>
  <c r="CP192"/>
  <c r="CQ192"/>
  <c r="CR192"/>
  <c r="CS192"/>
  <c r="CT192"/>
  <c r="CU192"/>
  <c r="CV192"/>
  <c r="CW192"/>
  <c r="CX192"/>
  <c r="CY192"/>
  <c r="CZ192"/>
  <c r="DA192"/>
  <c r="DB192"/>
  <c r="DC192"/>
  <c r="DD192"/>
  <c r="DE192"/>
  <c r="DF192"/>
  <c r="DG192"/>
  <c r="DH192"/>
  <c r="DI192"/>
  <c r="DJ192"/>
  <c r="DK192"/>
  <c r="DL192"/>
  <c r="DM192"/>
  <c r="DN192"/>
  <c r="DO192"/>
  <c r="DP192"/>
  <c r="DQ192"/>
  <c r="DR192"/>
  <c r="DS192"/>
  <c r="DT192"/>
  <c r="DU192"/>
  <c r="DV192"/>
  <c r="DW192"/>
  <c r="DX192"/>
  <c r="DY192"/>
  <c r="DZ192"/>
  <c r="EA192"/>
  <c r="EB192"/>
  <c r="EC192"/>
  <c r="ED192"/>
  <c r="EE192"/>
  <c r="EF192"/>
  <c r="EG192"/>
  <c r="EH192"/>
  <c r="EI192"/>
  <c r="EJ192"/>
  <c r="EK192"/>
  <c r="EL192"/>
  <c r="EM192"/>
  <c r="EN192"/>
  <c r="EO192"/>
  <c r="EP192"/>
  <c r="EQ192"/>
  <c r="ER192"/>
  <c r="ES192"/>
  <c r="ET192"/>
  <c r="EU192"/>
  <c r="EV192"/>
  <c r="EW192"/>
  <c r="EX192"/>
  <c r="C192"/>
  <c r="FB164"/>
  <c r="FB165"/>
  <c r="FB166"/>
  <c r="FB167"/>
  <c r="FB168"/>
  <c r="FB169"/>
  <c r="FB170"/>
  <c r="FB171"/>
  <c r="FB172"/>
  <c r="FB173"/>
  <c r="FB174"/>
  <c r="FB175"/>
  <c r="FB176"/>
  <c r="FB177"/>
  <c r="FB178"/>
  <c r="FB179"/>
  <c r="FB180"/>
  <c r="FB181"/>
  <c r="FB182"/>
  <c r="FB183"/>
  <c r="FB184"/>
  <c r="FB185"/>
  <c r="FB186"/>
  <c r="FB187"/>
  <c r="FB188"/>
  <c r="FB189"/>
  <c r="FB190"/>
  <c r="FB163"/>
  <c r="FA190"/>
  <c r="FA162"/>
  <c r="HA131" i="6"/>
  <c r="A129"/>
  <c r="A66" i="9" s="1"/>
  <c r="A128" i="6"/>
  <c r="A65" i="9" s="1"/>
  <c r="A127" i="6"/>
  <c r="A64" i="9" s="1"/>
  <c r="A126" i="6"/>
  <c r="A63" i="9" s="1"/>
  <c r="A125" i="6"/>
  <c r="A62" i="9" s="1"/>
  <c r="A124" i="6"/>
  <c r="A61" i="9" s="1"/>
  <c r="A123" i="6"/>
  <c r="A60" i="9" s="1"/>
  <c r="A122" i="6"/>
  <c r="A59" i="9" s="1"/>
  <c r="A121" i="6"/>
  <c r="A58" i="9" s="1"/>
  <c r="A120" i="6"/>
  <c r="A57" i="9" s="1"/>
  <c r="A119" i="6"/>
  <c r="A56" i="9" s="1"/>
  <c r="A118" i="6"/>
  <c r="A55" i="9" s="1"/>
  <c r="A117" i="6"/>
  <c r="A54" i="9" s="1"/>
  <c r="A116" i="6"/>
  <c r="A53" i="9" s="1"/>
  <c r="A115" i="6"/>
  <c r="A52" i="9" s="1"/>
  <c r="A114" i="6"/>
  <c r="A51" i="9" s="1"/>
  <c r="A113" i="6"/>
  <c r="A50" i="9" s="1"/>
  <c r="A112" i="6"/>
  <c r="A49" i="9" s="1"/>
  <c r="A111" i="6"/>
  <c r="A48" i="9" s="1"/>
  <c r="A110" i="6"/>
  <c r="A47" i="9" s="1"/>
  <c r="A109" i="6"/>
  <c r="A46" i="9" s="1"/>
  <c r="A108" i="6"/>
  <c r="A45" i="9" s="1"/>
  <c r="A107" i="6"/>
  <c r="A44" i="9" s="1"/>
  <c r="A106" i="6"/>
  <c r="A43" i="9" s="1"/>
  <c r="A105" i="6"/>
  <c r="A42" i="9" s="1"/>
  <c r="A104" i="6"/>
  <c r="A41" i="9" s="1"/>
  <c r="A103" i="6"/>
  <c r="A40" i="9" s="1"/>
  <c r="HD104" i="6"/>
  <c r="HD105"/>
  <c r="HD106"/>
  <c r="HD107"/>
  <c r="HD108"/>
  <c r="HD109"/>
  <c r="HD110"/>
  <c r="HD111"/>
  <c r="HD112"/>
  <c r="HD113"/>
  <c r="HD114"/>
  <c r="HD115"/>
  <c r="HD116"/>
  <c r="HD117"/>
  <c r="HD118"/>
  <c r="HD119"/>
  <c r="HD120"/>
  <c r="HD121"/>
  <c r="HD122"/>
  <c r="HD123"/>
  <c r="HD124"/>
  <c r="HD125"/>
  <c r="HD126"/>
  <c r="HD127"/>
  <c r="HD128"/>
  <c r="HD129"/>
  <c r="HD103"/>
  <c r="GZ275" i="1"/>
  <c r="GZ274"/>
  <c r="GZ273"/>
  <c r="GZ272"/>
  <c r="GZ271"/>
  <c r="GZ270"/>
  <c r="GZ269"/>
  <c r="GZ268"/>
  <c r="GZ267"/>
  <c r="GZ266"/>
  <c r="GZ265"/>
  <c r="GZ264"/>
  <c r="GZ263"/>
  <c r="GZ262"/>
  <c r="GZ261"/>
  <c r="GZ260"/>
  <c r="GZ259"/>
  <c r="GZ258"/>
  <c r="GZ257"/>
  <c r="GZ256"/>
  <c r="GZ255"/>
  <c r="GZ254"/>
  <c r="GZ253"/>
  <c r="GZ252"/>
  <c r="GZ251"/>
  <c r="GZ250"/>
  <c r="GZ249"/>
  <c r="EZ191" i="8"/>
  <c r="EY190"/>
  <c r="EZ190"/>
  <c r="EY164"/>
  <c r="EY165"/>
  <c r="EY166"/>
  <c r="EY167"/>
  <c r="EY168"/>
  <c r="EY169"/>
  <c r="EY170"/>
  <c r="EY171"/>
  <c r="EY172"/>
  <c r="EY173"/>
  <c r="EY174"/>
  <c r="EY175"/>
  <c r="EY176"/>
  <c r="EY177"/>
  <c r="EY178"/>
  <c r="EY179"/>
  <c r="EY180"/>
  <c r="EY181"/>
  <c r="EY182"/>
  <c r="EY183"/>
  <c r="EY184"/>
  <c r="EY185"/>
  <c r="EY186"/>
  <c r="EY187"/>
  <c r="EY188"/>
  <c r="EY189"/>
  <c r="EY163"/>
  <c r="D163"/>
  <c r="E163"/>
  <c r="F163"/>
  <c r="G163"/>
  <c r="H163"/>
  <c r="I163"/>
  <c r="J163"/>
  <c r="K163"/>
  <c r="L163"/>
  <c r="M163"/>
  <c r="N163"/>
  <c r="O163"/>
  <c r="P163"/>
  <c r="Q163"/>
  <c r="R163"/>
  <c r="S163"/>
  <c r="T163"/>
  <c r="U163"/>
  <c r="V163"/>
  <c r="W163"/>
  <c r="X163"/>
  <c r="Y163"/>
  <c r="Z163"/>
  <c r="AA163"/>
  <c r="AB163"/>
  <c r="AC163"/>
  <c r="AD163"/>
  <c r="AE163"/>
  <c r="AF163"/>
  <c r="AG163"/>
  <c r="AH163"/>
  <c r="AI163"/>
  <c r="AJ163"/>
  <c r="AK163"/>
  <c r="AL163"/>
  <c r="AM163"/>
  <c r="AN163"/>
  <c r="AO163"/>
  <c r="AP163"/>
  <c r="AQ163"/>
  <c r="AR163"/>
  <c r="AS163"/>
  <c r="AT163"/>
  <c r="AU163"/>
  <c r="AV163"/>
  <c r="AW163"/>
  <c r="AX163"/>
  <c r="AY163"/>
  <c r="AZ163"/>
  <c r="BA163"/>
  <c r="BB163"/>
  <c r="BC163"/>
  <c r="BD163"/>
  <c r="BE163"/>
  <c r="BF163"/>
  <c r="BG163"/>
  <c r="BH163"/>
  <c r="BI163"/>
  <c r="BJ163"/>
  <c r="BK163"/>
  <c r="BL163"/>
  <c r="BM163"/>
  <c r="BN163"/>
  <c r="BO163"/>
  <c r="BP163"/>
  <c r="BQ163"/>
  <c r="BR163"/>
  <c r="BS163"/>
  <c r="BT163"/>
  <c r="BU163"/>
  <c r="BV163"/>
  <c r="BW163"/>
  <c r="BX163"/>
  <c r="BY163"/>
  <c r="BZ163"/>
  <c r="CA163"/>
  <c r="CB163"/>
  <c r="CC163"/>
  <c r="CD163"/>
  <c r="CE163"/>
  <c r="CF163"/>
  <c r="CG163"/>
  <c r="CH163"/>
  <c r="CI163"/>
  <c r="CJ163"/>
  <c r="CK163"/>
  <c r="CL163"/>
  <c r="CM163"/>
  <c r="CN163"/>
  <c r="CO163"/>
  <c r="CP163"/>
  <c r="CQ163"/>
  <c r="CR163"/>
  <c r="CS163"/>
  <c r="CT163"/>
  <c r="CU163"/>
  <c r="CV163"/>
  <c r="CW163"/>
  <c r="CX163"/>
  <c r="CY163"/>
  <c r="CZ163"/>
  <c r="DA163"/>
  <c r="DB163"/>
  <c r="DC163"/>
  <c r="DD163"/>
  <c r="DE163"/>
  <c r="DF163"/>
  <c r="DG163"/>
  <c r="DH163"/>
  <c r="DI163"/>
  <c r="DJ163"/>
  <c r="DK163"/>
  <c r="DL163"/>
  <c r="DM163"/>
  <c r="DN163"/>
  <c r="DO163"/>
  <c r="DP163"/>
  <c r="DQ163"/>
  <c r="DR163"/>
  <c r="DS163"/>
  <c r="DT163"/>
  <c r="DU163"/>
  <c r="DV163"/>
  <c r="DW163"/>
  <c r="DX163"/>
  <c r="DY163"/>
  <c r="DZ163"/>
  <c r="EA163"/>
  <c r="EB163"/>
  <c r="EC163"/>
  <c r="ED163"/>
  <c r="EE163"/>
  <c r="EF163"/>
  <c r="EG163"/>
  <c r="EH163"/>
  <c r="EI163"/>
  <c r="EJ163"/>
  <c r="EK163"/>
  <c r="EL163"/>
  <c r="EM163"/>
  <c r="EN163"/>
  <c r="EO163"/>
  <c r="EP163"/>
  <c r="EQ163"/>
  <c r="ER163"/>
  <c r="ES163"/>
  <c r="ET163"/>
  <c r="EU163"/>
  <c r="EV163"/>
  <c r="EW163"/>
  <c r="EX163"/>
  <c r="D164"/>
  <c r="E164"/>
  <c r="F164"/>
  <c r="G164"/>
  <c r="H164"/>
  <c r="I164"/>
  <c r="J164"/>
  <c r="K164"/>
  <c r="L164"/>
  <c r="M164"/>
  <c r="N164"/>
  <c r="O164"/>
  <c r="P164"/>
  <c r="Q164"/>
  <c r="R164"/>
  <c r="S164"/>
  <c r="T164"/>
  <c r="U164"/>
  <c r="V164"/>
  <c r="W164"/>
  <c r="X164"/>
  <c r="Y164"/>
  <c r="Z164"/>
  <c r="AA164"/>
  <c r="AB164"/>
  <c r="AC164"/>
  <c r="AD164"/>
  <c r="AE164"/>
  <c r="AF164"/>
  <c r="AG164"/>
  <c r="AH164"/>
  <c r="AI164"/>
  <c r="AJ164"/>
  <c r="AK164"/>
  <c r="AL164"/>
  <c r="AM164"/>
  <c r="AN164"/>
  <c r="AO164"/>
  <c r="AP164"/>
  <c r="AQ164"/>
  <c r="AR164"/>
  <c r="AS164"/>
  <c r="AT164"/>
  <c r="AU164"/>
  <c r="AV164"/>
  <c r="AW164"/>
  <c r="AX164"/>
  <c r="AY164"/>
  <c r="AZ164"/>
  <c r="BA164"/>
  <c r="BB164"/>
  <c r="BC164"/>
  <c r="BD164"/>
  <c r="BE164"/>
  <c r="BF164"/>
  <c r="BG164"/>
  <c r="BH164"/>
  <c r="BI164"/>
  <c r="BJ164"/>
  <c r="BK164"/>
  <c r="BL164"/>
  <c r="BM164"/>
  <c r="BN164"/>
  <c r="BO164"/>
  <c r="BP164"/>
  <c r="BQ164"/>
  <c r="BR164"/>
  <c r="BS164"/>
  <c r="BT164"/>
  <c r="BU164"/>
  <c r="BV164"/>
  <c r="BW164"/>
  <c r="BX164"/>
  <c r="BY164"/>
  <c r="BZ164"/>
  <c r="CA164"/>
  <c r="CB164"/>
  <c r="CC164"/>
  <c r="CD164"/>
  <c r="CE164"/>
  <c r="CF164"/>
  <c r="CG164"/>
  <c r="CH164"/>
  <c r="CI164"/>
  <c r="CJ164"/>
  <c r="CK164"/>
  <c r="CL164"/>
  <c r="CM164"/>
  <c r="CN164"/>
  <c r="CO164"/>
  <c r="CP164"/>
  <c r="CQ164"/>
  <c r="CR164"/>
  <c r="CS164"/>
  <c r="CT164"/>
  <c r="CU164"/>
  <c r="CV164"/>
  <c r="CW164"/>
  <c r="CX164"/>
  <c r="CY164"/>
  <c r="CZ164"/>
  <c r="DA164"/>
  <c r="DB164"/>
  <c r="DC164"/>
  <c r="DD164"/>
  <c r="DE164"/>
  <c r="DF164"/>
  <c r="DG164"/>
  <c r="DH164"/>
  <c r="DI164"/>
  <c r="DJ164"/>
  <c r="DK164"/>
  <c r="DL164"/>
  <c r="DM164"/>
  <c r="DN164"/>
  <c r="DO164"/>
  <c r="DP164"/>
  <c r="DQ164"/>
  <c r="DR164"/>
  <c r="DS164"/>
  <c r="DT164"/>
  <c r="DU164"/>
  <c r="DV164"/>
  <c r="DW164"/>
  <c r="DX164"/>
  <c r="DY164"/>
  <c r="DZ164"/>
  <c r="EA164"/>
  <c r="EB164"/>
  <c r="EC164"/>
  <c r="ED164"/>
  <c r="EE164"/>
  <c r="EF164"/>
  <c r="EG164"/>
  <c r="EH164"/>
  <c r="EI164"/>
  <c r="EJ164"/>
  <c r="EK164"/>
  <c r="EL164"/>
  <c r="EM164"/>
  <c r="EN164"/>
  <c r="EO164"/>
  <c r="EP164"/>
  <c r="EQ164"/>
  <c r="ER164"/>
  <c r="ES164"/>
  <c r="ET164"/>
  <c r="EU164"/>
  <c r="EV164"/>
  <c r="EW164"/>
  <c r="EX164"/>
  <c r="D165"/>
  <c r="E165"/>
  <c r="F165"/>
  <c r="G165"/>
  <c r="H165"/>
  <c r="I165"/>
  <c r="J165"/>
  <c r="K165"/>
  <c r="L165"/>
  <c r="M165"/>
  <c r="N165"/>
  <c r="O165"/>
  <c r="P165"/>
  <c r="Q165"/>
  <c r="R165"/>
  <c r="S165"/>
  <c r="T165"/>
  <c r="U165"/>
  <c r="V165"/>
  <c r="W165"/>
  <c r="X165"/>
  <c r="Y165"/>
  <c r="Z165"/>
  <c r="AA165"/>
  <c r="AB165"/>
  <c r="AC165"/>
  <c r="AD165"/>
  <c r="AE165"/>
  <c r="AF165"/>
  <c r="AG165"/>
  <c r="AH165"/>
  <c r="AI165"/>
  <c r="AJ165"/>
  <c r="AK165"/>
  <c r="AL165"/>
  <c r="AM165"/>
  <c r="AN165"/>
  <c r="AO165"/>
  <c r="AP165"/>
  <c r="AQ165"/>
  <c r="AR165"/>
  <c r="AS165"/>
  <c r="AT165"/>
  <c r="AU165"/>
  <c r="AV165"/>
  <c r="AW165"/>
  <c r="AX165"/>
  <c r="AY165"/>
  <c r="AZ165"/>
  <c r="BA165"/>
  <c r="BB165"/>
  <c r="BC165"/>
  <c r="BD165"/>
  <c r="BE165"/>
  <c r="BF165"/>
  <c r="BG165"/>
  <c r="BH165"/>
  <c r="BI165"/>
  <c r="BJ165"/>
  <c r="BK165"/>
  <c r="BL165"/>
  <c r="BM165"/>
  <c r="BN165"/>
  <c r="BO165"/>
  <c r="BP165"/>
  <c r="BQ165"/>
  <c r="BR165"/>
  <c r="BS165"/>
  <c r="BT165"/>
  <c r="BU165"/>
  <c r="BV165"/>
  <c r="BW165"/>
  <c r="BX165"/>
  <c r="BY165"/>
  <c r="BZ165"/>
  <c r="CA165"/>
  <c r="CB165"/>
  <c r="CC165"/>
  <c r="CD165"/>
  <c r="CE165"/>
  <c r="CF165"/>
  <c r="CG165"/>
  <c r="CH165"/>
  <c r="CI165"/>
  <c r="CJ165"/>
  <c r="CK165"/>
  <c r="CL165"/>
  <c r="CM165"/>
  <c r="CN165"/>
  <c r="CO165"/>
  <c r="CP165"/>
  <c r="CQ165"/>
  <c r="CR165"/>
  <c r="CS165"/>
  <c r="CT165"/>
  <c r="CU165"/>
  <c r="CV165"/>
  <c r="CW165"/>
  <c r="CX165"/>
  <c r="CY165"/>
  <c r="CZ165"/>
  <c r="DA165"/>
  <c r="DB165"/>
  <c r="DC165"/>
  <c r="DD165"/>
  <c r="DE165"/>
  <c r="DF165"/>
  <c r="DG165"/>
  <c r="DH165"/>
  <c r="DI165"/>
  <c r="DJ165"/>
  <c r="DK165"/>
  <c r="DL165"/>
  <c r="DM165"/>
  <c r="DN165"/>
  <c r="DO165"/>
  <c r="DP165"/>
  <c r="DQ165"/>
  <c r="DR165"/>
  <c r="DS165"/>
  <c r="DT165"/>
  <c r="DU165"/>
  <c r="DV165"/>
  <c r="DW165"/>
  <c r="DX165"/>
  <c r="DY165"/>
  <c r="DZ165"/>
  <c r="EA165"/>
  <c r="EB165"/>
  <c r="EC165"/>
  <c r="ED165"/>
  <c r="EE165"/>
  <c r="EF165"/>
  <c r="EG165"/>
  <c r="EH165"/>
  <c r="EI165"/>
  <c r="EJ165"/>
  <c r="EK165"/>
  <c r="EL165"/>
  <c r="EM165"/>
  <c r="EN165"/>
  <c r="EO165"/>
  <c r="EP165"/>
  <c r="EQ165"/>
  <c r="ER165"/>
  <c r="ES165"/>
  <c r="ET165"/>
  <c r="EU165"/>
  <c r="EV165"/>
  <c r="EW165"/>
  <c r="EX165"/>
  <c r="D166"/>
  <c r="E166"/>
  <c r="F166"/>
  <c r="G166"/>
  <c r="H166"/>
  <c r="I166"/>
  <c r="J166"/>
  <c r="K166"/>
  <c r="L166"/>
  <c r="M166"/>
  <c r="N166"/>
  <c r="O166"/>
  <c r="P166"/>
  <c r="Q166"/>
  <c r="R166"/>
  <c r="S166"/>
  <c r="T166"/>
  <c r="U166"/>
  <c r="V166"/>
  <c r="W166"/>
  <c r="X166"/>
  <c r="Y166"/>
  <c r="Z166"/>
  <c r="AA166"/>
  <c r="AB166"/>
  <c r="AC166"/>
  <c r="AD166"/>
  <c r="AE166"/>
  <c r="AF166"/>
  <c r="AG166"/>
  <c r="AH166"/>
  <c r="AI166"/>
  <c r="AJ166"/>
  <c r="AK166"/>
  <c r="AL166"/>
  <c r="AM166"/>
  <c r="AN166"/>
  <c r="AO166"/>
  <c r="AP166"/>
  <c r="AQ166"/>
  <c r="AR166"/>
  <c r="AS166"/>
  <c r="AT166"/>
  <c r="AU166"/>
  <c r="AV166"/>
  <c r="AW166"/>
  <c r="AX166"/>
  <c r="AY166"/>
  <c r="AZ166"/>
  <c r="BA166"/>
  <c r="BB166"/>
  <c r="BC166"/>
  <c r="BD166"/>
  <c r="BE166"/>
  <c r="BF166"/>
  <c r="BG166"/>
  <c r="BH166"/>
  <c r="BI166"/>
  <c r="BJ166"/>
  <c r="BK166"/>
  <c r="BL166"/>
  <c r="BM166"/>
  <c r="BN166"/>
  <c r="BO166"/>
  <c r="BP166"/>
  <c r="BQ166"/>
  <c r="BR166"/>
  <c r="BS166"/>
  <c r="BT166"/>
  <c r="BU166"/>
  <c r="BV166"/>
  <c r="BW166"/>
  <c r="BX166"/>
  <c r="BY166"/>
  <c r="BZ166"/>
  <c r="CA166"/>
  <c r="CB166"/>
  <c r="CC166"/>
  <c r="CD166"/>
  <c r="CE166"/>
  <c r="CF166"/>
  <c r="CG166"/>
  <c r="CH166"/>
  <c r="CI166"/>
  <c r="CJ166"/>
  <c r="CK166"/>
  <c r="CL166"/>
  <c r="CM166"/>
  <c r="CN166"/>
  <c r="CO166"/>
  <c r="CP166"/>
  <c r="CQ166"/>
  <c r="CR166"/>
  <c r="CS166"/>
  <c r="CT166"/>
  <c r="CU166"/>
  <c r="CV166"/>
  <c r="CW166"/>
  <c r="CX166"/>
  <c r="CY166"/>
  <c r="CZ166"/>
  <c r="DA166"/>
  <c r="DB166"/>
  <c r="DC166"/>
  <c r="DD166"/>
  <c r="DE166"/>
  <c r="DF166"/>
  <c r="DG166"/>
  <c r="DH166"/>
  <c r="DI166"/>
  <c r="DJ166"/>
  <c r="DK166"/>
  <c r="DL166"/>
  <c r="DM166"/>
  <c r="DN166"/>
  <c r="DO166"/>
  <c r="DP166"/>
  <c r="DQ166"/>
  <c r="DR166"/>
  <c r="DS166"/>
  <c r="DT166"/>
  <c r="DU166"/>
  <c r="DV166"/>
  <c r="DW166"/>
  <c r="DX166"/>
  <c r="DY166"/>
  <c r="DZ166"/>
  <c r="EA166"/>
  <c r="EB166"/>
  <c r="EC166"/>
  <c r="ED166"/>
  <c r="EE166"/>
  <c r="EF166"/>
  <c r="EG166"/>
  <c r="EH166"/>
  <c r="EI166"/>
  <c r="EJ166"/>
  <c r="EK166"/>
  <c r="EL166"/>
  <c r="EM166"/>
  <c r="EN166"/>
  <c r="EO166"/>
  <c r="EP166"/>
  <c r="EQ166"/>
  <c r="ER166"/>
  <c r="ES166"/>
  <c r="ET166"/>
  <c r="EU166"/>
  <c r="EV166"/>
  <c r="EW166"/>
  <c r="EX166"/>
  <c r="D167"/>
  <c r="E167"/>
  <c r="F167"/>
  <c r="G167"/>
  <c r="H167"/>
  <c r="I167"/>
  <c r="J167"/>
  <c r="K167"/>
  <c r="L167"/>
  <c r="M167"/>
  <c r="N167"/>
  <c r="O167"/>
  <c r="P167"/>
  <c r="Q167"/>
  <c r="R167"/>
  <c r="S167"/>
  <c r="T167"/>
  <c r="U167"/>
  <c r="V167"/>
  <c r="W167"/>
  <c r="X167"/>
  <c r="Y167"/>
  <c r="Z167"/>
  <c r="AA167"/>
  <c r="AB167"/>
  <c r="AC167"/>
  <c r="AD167"/>
  <c r="AE167"/>
  <c r="AF167"/>
  <c r="AG167"/>
  <c r="AH167"/>
  <c r="AI167"/>
  <c r="AJ167"/>
  <c r="AK167"/>
  <c r="AL167"/>
  <c r="AM167"/>
  <c r="AN167"/>
  <c r="AO167"/>
  <c r="AP167"/>
  <c r="AQ167"/>
  <c r="AR167"/>
  <c r="AS167"/>
  <c r="AT167"/>
  <c r="AU167"/>
  <c r="AV167"/>
  <c r="AW167"/>
  <c r="AX167"/>
  <c r="AY167"/>
  <c r="AZ167"/>
  <c r="BA167"/>
  <c r="BB167"/>
  <c r="BC167"/>
  <c r="BD167"/>
  <c r="BE167"/>
  <c r="BF167"/>
  <c r="BG167"/>
  <c r="BH167"/>
  <c r="BI167"/>
  <c r="BJ167"/>
  <c r="BK167"/>
  <c r="BL167"/>
  <c r="BM167"/>
  <c r="BN167"/>
  <c r="BO167"/>
  <c r="BP167"/>
  <c r="BQ167"/>
  <c r="BR167"/>
  <c r="BS167"/>
  <c r="BT167"/>
  <c r="BU167"/>
  <c r="BV167"/>
  <c r="BW167"/>
  <c r="BX167"/>
  <c r="BY167"/>
  <c r="BZ167"/>
  <c r="CA167"/>
  <c r="CB167"/>
  <c r="CC167"/>
  <c r="CD167"/>
  <c r="CE167"/>
  <c r="CF167"/>
  <c r="CG167"/>
  <c r="CH167"/>
  <c r="CI167"/>
  <c r="CJ167"/>
  <c r="CK167"/>
  <c r="CL167"/>
  <c r="CM167"/>
  <c r="CN167"/>
  <c r="CO167"/>
  <c r="CP167"/>
  <c r="CQ167"/>
  <c r="CR167"/>
  <c r="CS167"/>
  <c r="CT167"/>
  <c r="CU167"/>
  <c r="CV167"/>
  <c r="CW167"/>
  <c r="CX167"/>
  <c r="CY167"/>
  <c r="CZ167"/>
  <c r="DA167"/>
  <c r="DB167"/>
  <c r="DC167"/>
  <c r="DD167"/>
  <c r="DE167"/>
  <c r="DF167"/>
  <c r="DG167"/>
  <c r="DH167"/>
  <c r="DI167"/>
  <c r="DJ167"/>
  <c r="DK167"/>
  <c r="DL167"/>
  <c r="DM167"/>
  <c r="DN167"/>
  <c r="DO167"/>
  <c r="DP167"/>
  <c r="DQ167"/>
  <c r="DR167"/>
  <c r="DS167"/>
  <c r="DT167"/>
  <c r="DU167"/>
  <c r="DV167"/>
  <c r="DW167"/>
  <c r="DX167"/>
  <c r="DY167"/>
  <c r="DZ167"/>
  <c r="EA167"/>
  <c r="EB167"/>
  <c r="EC167"/>
  <c r="ED167"/>
  <c r="EE167"/>
  <c r="EF167"/>
  <c r="EG167"/>
  <c r="EH167"/>
  <c r="EI167"/>
  <c r="EJ167"/>
  <c r="EK167"/>
  <c r="EL167"/>
  <c r="EM167"/>
  <c r="EN167"/>
  <c r="EO167"/>
  <c r="EP167"/>
  <c r="EQ167"/>
  <c r="ER167"/>
  <c r="ES167"/>
  <c r="ET167"/>
  <c r="EU167"/>
  <c r="EV167"/>
  <c r="EW167"/>
  <c r="EX167"/>
  <c r="D168"/>
  <c r="E168"/>
  <c r="F168"/>
  <c r="G168"/>
  <c r="H168"/>
  <c r="I168"/>
  <c r="J168"/>
  <c r="K168"/>
  <c r="L168"/>
  <c r="M168"/>
  <c r="N168"/>
  <c r="O168"/>
  <c r="P168"/>
  <c r="Q168"/>
  <c r="R168"/>
  <c r="S168"/>
  <c r="T168"/>
  <c r="U168"/>
  <c r="V168"/>
  <c r="W168"/>
  <c r="X168"/>
  <c r="Y168"/>
  <c r="Z168"/>
  <c r="AA168"/>
  <c r="AB168"/>
  <c r="AC168"/>
  <c r="AD168"/>
  <c r="AE168"/>
  <c r="AF168"/>
  <c r="AG168"/>
  <c r="AH168"/>
  <c r="AI168"/>
  <c r="AJ168"/>
  <c r="AK168"/>
  <c r="AL168"/>
  <c r="AM168"/>
  <c r="AN168"/>
  <c r="AO168"/>
  <c r="AP168"/>
  <c r="AQ168"/>
  <c r="AR168"/>
  <c r="AS168"/>
  <c r="AT168"/>
  <c r="AU168"/>
  <c r="AV168"/>
  <c r="AW168"/>
  <c r="AX168"/>
  <c r="AY168"/>
  <c r="AZ168"/>
  <c r="BA168"/>
  <c r="BB168"/>
  <c r="BC168"/>
  <c r="BD168"/>
  <c r="BE168"/>
  <c r="BF168"/>
  <c r="BG168"/>
  <c r="BH168"/>
  <c r="BI168"/>
  <c r="BJ168"/>
  <c r="BK168"/>
  <c r="BL168"/>
  <c r="BM168"/>
  <c r="BN168"/>
  <c r="BO168"/>
  <c r="BP168"/>
  <c r="BQ168"/>
  <c r="BR168"/>
  <c r="BS168"/>
  <c r="BT168"/>
  <c r="BU168"/>
  <c r="BV168"/>
  <c r="BW168"/>
  <c r="BX168"/>
  <c r="BY168"/>
  <c r="BZ168"/>
  <c r="CA168"/>
  <c r="CB168"/>
  <c r="CC168"/>
  <c r="CD168"/>
  <c r="CE168"/>
  <c r="CF168"/>
  <c r="CG168"/>
  <c r="CH168"/>
  <c r="CI168"/>
  <c r="CJ168"/>
  <c r="CK168"/>
  <c r="CL168"/>
  <c r="CM168"/>
  <c r="CN168"/>
  <c r="CO168"/>
  <c r="CP168"/>
  <c r="CQ168"/>
  <c r="CR168"/>
  <c r="CS168"/>
  <c r="CT168"/>
  <c r="CU168"/>
  <c r="CV168"/>
  <c r="CW168"/>
  <c r="CX168"/>
  <c r="CY168"/>
  <c r="CZ168"/>
  <c r="DA168"/>
  <c r="DB168"/>
  <c r="DC168"/>
  <c r="DD168"/>
  <c r="DE168"/>
  <c r="DF168"/>
  <c r="DG168"/>
  <c r="DH168"/>
  <c r="DI168"/>
  <c r="DJ168"/>
  <c r="DK168"/>
  <c r="DL168"/>
  <c r="DM168"/>
  <c r="DN168"/>
  <c r="DO168"/>
  <c r="DP168"/>
  <c r="DQ168"/>
  <c r="DR168"/>
  <c r="DS168"/>
  <c r="DT168"/>
  <c r="DU168"/>
  <c r="DV168"/>
  <c r="DW168"/>
  <c r="DX168"/>
  <c r="DY168"/>
  <c r="DZ168"/>
  <c r="EA168"/>
  <c r="EB168"/>
  <c r="EC168"/>
  <c r="ED168"/>
  <c r="EE168"/>
  <c r="EF168"/>
  <c r="EG168"/>
  <c r="EH168"/>
  <c r="EI168"/>
  <c r="EJ168"/>
  <c r="EK168"/>
  <c r="EL168"/>
  <c r="EM168"/>
  <c r="EN168"/>
  <c r="EO168"/>
  <c r="EP168"/>
  <c r="EQ168"/>
  <c r="ER168"/>
  <c r="ES168"/>
  <c r="ET168"/>
  <c r="EU168"/>
  <c r="EV168"/>
  <c r="EW168"/>
  <c r="EX168"/>
  <c r="D169"/>
  <c r="E169"/>
  <c r="F169"/>
  <c r="G169"/>
  <c r="H169"/>
  <c r="I169"/>
  <c r="J169"/>
  <c r="K169"/>
  <c r="L169"/>
  <c r="M169"/>
  <c r="N169"/>
  <c r="O169"/>
  <c r="P169"/>
  <c r="Q169"/>
  <c r="R169"/>
  <c r="S169"/>
  <c r="T169"/>
  <c r="U169"/>
  <c r="V169"/>
  <c r="W169"/>
  <c r="X169"/>
  <c r="Y169"/>
  <c r="Z169"/>
  <c r="AA169"/>
  <c r="AB169"/>
  <c r="AC169"/>
  <c r="AD169"/>
  <c r="AE169"/>
  <c r="AF169"/>
  <c r="AG169"/>
  <c r="AH169"/>
  <c r="AI169"/>
  <c r="AJ169"/>
  <c r="AK169"/>
  <c r="AL169"/>
  <c r="AM169"/>
  <c r="AN169"/>
  <c r="AO169"/>
  <c r="AP169"/>
  <c r="AQ169"/>
  <c r="AR169"/>
  <c r="AS169"/>
  <c r="AT169"/>
  <c r="AU169"/>
  <c r="AV169"/>
  <c r="AW169"/>
  <c r="AX169"/>
  <c r="AY169"/>
  <c r="AZ169"/>
  <c r="BA169"/>
  <c r="BB169"/>
  <c r="BC169"/>
  <c r="BD169"/>
  <c r="BE169"/>
  <c r="BF169"/>
  <c r="BG169"/>
  <c r="BH169"/>
  <c r="BI169"/>
  <c r="BJ169"/>
  <c r="BK169"/>
  <c r="BL169"/>
  <c r="BM169"/>
  <c r="BN169"/>
  <c r="BO169"/>
  <c r="BP169"/>
  <c r="BQ169"/>
  <c r="BR169"/>
  <c r="BS169"/>
  <c r="BT169"/>
  <c r="BU169"/>
  <c r="BV169"/>
  <c r="BW169"/>
  <c r="BX169"/>
  <c r="BY169"/>
  <c r="BZ169"/>
  <c r="CA169"/>
  <c r="CB169"/>
  <c r="CC169"/>
  <c r="CD169"/>
  <c r="CE169"/>
  <c r="CF169"/>
  <c r="CG169"/>
  <c r="CH169"/>
  <c r="CI169"/>
  <c r="CJ169"/>
  <c r="CK169"/>
  <c r="CL169"/>
  <c r="CM169"/>
  <c r="CN169"/>
  <c r="CO169"/>
  <c r="CP169"/>
  <c r="CQ169"/>
  <c r="CR169"/>
  <c r="CS169"/>
  <c r="CT169"/>
  <c r="CU169"/>
  <c r="CV169"/>
  <c r="CW169"/>
  <c r="CX169"/>
  <c r="CY169"/>
  <c r="CZ169"/>
  <c r="DA169"/>
  <c r="DB169"/>
  <c r="DC169"/>
  <c r="DD169"/>
  <c r="DE169"/>
  <c r="DF169"/>
  <c r="DG169"/>
  <c r="DH169"/>
  <c r="DI169"/>
  <c r="DJ169"/>
  <c r="DK169"/>
  <c r="DL169"/>
  <c r="DM169"/>
  <c r="DN169"/>
  <c r="DO169"/>
  <c r="DP169"/>
  <c r="DQ169"/>
  <c r="DR169"/>
  <c r="DS169"/>
  <c r="DT169"/>
  <c r="DU169"/>
  <c r="DV169"/>
  <c r="DW169"/>
  <c r="DX169"/>
  <c r="DY169"/>
  <c r="DZ169"/>
  <c r="EA169"/>
  <c r="EB169"/>
  <c r="EC169"/>
  <c r="ED169"/>
  <c r="EE169"/>
  <c r="EF169"/>
  <c r="EG169"/>
  <c r="EH169"/>
  <c r="EI169"/>
  <c r="EJ169"/>
  <c r="EK169"/>
  <c r="EL169"/>
  <c r="EM169"/>
  <c r="EN169"/>
  <c r="EO169"/>
  <c r="EP169"/>
  <c r="EQ169"/>
  <c r="ER169"/>
  <c r="ES169"/>
  <c r="ET169"/>
  <c r="EU169"/>
  <c r="EV169"/>
  <c r="EW169"/>
  <c r="EX169"/>
  <c r="D170"/>
  <c r="E170"/>
  <c r="F170"/>
  <c r="G170"/>
  <c r="H170"/>
  <c r="I170"/>
  <c r="J170"/>
  <c r="K170"/>
  <c r="L170"/>
  <c r="M170"/>
  <c r="N170"/>
  <c r="O170"/>
  <c r="P170"/>
  <c r="Q170"/>
  <c r="R170"/>
  <c r="S170"/>
  <c r="T170"/>
  <c r="U170"/>
  <c r="V170"/>
  <c r="W170"/>
  <c r="X170"/>
  <c r="Y170"/>
  <c r="Z170"/>
  <c r="AA170"/>
  <c r="AB170"/>
  <c r="AC170"/>
  <c r="AD170"/>
  <c r="AE170"/>
  <c r="AF170"/>
  <c r="AG170"/>
  <c r="AH170"/>
  <c r="AI170"/>
  <c r="AJ170"/>
  <c r="AK170"/>
  <c r="AL170"/>
  <c r="AM170"/>
  <c r="AN170"/>
  <c r="AO170"/>
  <c r="AP170"/>
  <c r="AQ170"/>
  <c r="AR170"/>
  <c r="AS170"/>
  <c r="AT170"/>
  <c r="AU170"/>
  <c r="AV170"/>
  <c r="AW170"/>
  <c r="AX170"/>
  <c r="AY170"/>
  <c r="AZ170"/>
  <c r="BA170"/>
  <c r="BB170"/>
  <c r="BC170"/>
  <c r="BD170"/>
  <c r="BE170"/>
  <c r="BF170"/>
  <c r="BG170"/>
  <c r="BH170"/>
  <c r="BI170"/>
  <c r="BJ170"/>
  <c r="BK170"/>
  <c r="BL170"/>
  <c r="BM170"/>
  <c r="BN170"/>
  <c r="BO170"/>
  <c r="BP170"/>
  <c r="BQ170"/>
  <c r="BR170"/>
  <c r="BS170"/>
  <c r="BT170"/>
  <c r="BU170"/>
  <c r="BV170"/>
  <c r="BW170"/>
  <c r="BX170"/>
  <c r="BY170"/>
  <c r="BZ170"/>
  <c r="CA170"/>
  <c r="CB170"/>
  <c r="CC170"/>
  <c r="CD170"/>
  <c r="CE170"/>
  <c r="CF170"/>
  <c r="CG170"/>
  <c r="CH170"/>
  <c r="CI170"/>
  <c r="CJ170"/>
  <c r="CK170"/>
  <c r="CL170"/>
  <c r="CM170"/>
  <c r="CN170"/>
  <c r="CO170"/>
  <c r="CP170"/>
  <c r="CQ170"/>
  <c r="CR170"/>
  <c r="CS170"/>
  <c r="CT170"/>
  <c r="CU170"/>
  <c r="CV170"/>
  <c r="CW170"/>
  <c r="CX170"/>
  <c r="CY170"/>
  <c r="CZ170"/>
  <c r="DA170"/>
  <c r="DB170"/>
  <c r="DC170"/>
  <c r="DD170"/>
  <c r="DE170"/>
  <c r="DF170"/>
  <c r="DG170"/>
  <c r="DH170"/>
  <c r="DI170"/>
  <c r="DJ170"/>
  <c r="DK170"/>
  <c r="DL170"/>
  <c r="DM170"/>
  <c r="DN170"/>
  <c r="DO170"/>
  <c r="DP170"/>
  <c r="DQ170"/>
  <c r="DR170"/>
  <c r="DS170"/>
  <c r="DT170"/>
  <c r="DU170"/>
  <c r="DV170"/>
  <c r="DW170"/>
  <c r="DX170"/>
  <c r="DY170"/>
  <c r="DZ170"/>
  <c r="EA170"/>
  <c r="EB170"/>
  <c r="EC170"/>
  <c r="ED170"/>
  <c r="EE170"/>
  <c r="EF170"/>
  <c r="EG170"/>
  <c r="EH170"/>
  <c r="EI170"/>
  <c r="EJ170"/>
  <c r="EK170"/>
  <c r="EL170"/>
  <c r="EM170"/>
  <c r="EN170"/>
  <c r="EO170"/>
  <c r="EP170"/>
  <c r="EQ170"/>
  <c r="ER170"/>
  <c r="ES170"/>
  <c r="ET170"/>
  <c r="EU170"/>
  <c r="EV170"/>
  <c r="EW170"/>
  <c r="EX170"/>
  <c r="D171"/>
  <c r="E171"/>
  <c r="F171"/>
  <c r="G171"/>
  <c r="H171"/>
  <c r="I171"/>
  <c r="J171"/>
  <c r="K171"/>
  <c r="L171"/>
  <c r="M171"/>
  <c r="N171"/>
  <c r="O171"/>
  <c r="P171"/>
  <c r="Q171"/>
  <c r="R171"/>
  <c r="S171"/>
  <c r="T171"/>
  <c r="U171"/>
  <c r="V171"/>
  <c r="W171"/>
  <c r="X171"/>
  <c r="Y171"/>
  <c r="Z171"/>
  <c r="AA171"/>
  <c r="AB171"/>
  <c r="AC171"/>
  <c r="AD171"/>
  <c r="AE171"/>
  <c r="AF171"/>
  <c r="AG171"/>
  <c r="AH171"/>
  <c r="AI171"/>
  <c r="AJ171"/>
  <c r="AK171"/>
  <c r="AL171"/>
  <c r="AM171"/>
  <c r="AN171"/>
  <c r="AO171"/>
  <c r="AP171"/>
  <c r="AQ171"/>
  <c r="AR171"/>
  <c r="AS171"/>
  <c r="AT171"/>
  <c r="AU171"/>
  <c r="AV171"/>
  <c r="AW171"/>
  <c r="AX171"/>
  <c r="AY171"/>
  <c r="AZ171"/>
  <c r="BA171"/>
  <c r="BB171"/>
  <c r="BC171"/>
  <c r="BD171"/>
  <c r="BE171"/>
  <c r="BF171"/>
  <c r="BG171"/>
  <c r="BH171"/>
  <c r="BI171"/>
  <c r="BJ171"/>
  <c r="BK171"/>
  <c r="BL171"/>
  <c r="BM171"/>
  <c r="BN171"/>
  <c r="BO171"/>
  <c r="BP171"/>
  <c r="BQ171"/>
  <c r="BR171"/>
  <c r="BS171"/>
  <c r="BT171"/>
  <c r="BU171"/>
  <c r="BV171"/>
  <c r="BW171"/>
  <c r="BX171"/>
  <c r="BY171"/>
  <c r="BZ171"/>
  <c r="CA171"/>
  <c r="CB171"/>
  <c r="CC171"/>
  <c r="CD171"/>
  <c r="CE171"/>
  <c r="CF171"/>
  <c r="CG171"/>
  <c r="CH171"/>
  <c r="CI171"/>
  <c r="CJ171"/>
  <c r="CK171"/>
  <c r="CL171"/>
  <c r="CM171"/>
  <c r="CN171"/>
  <c r="CO171"/>
  <c r="CP171"/>
  <c r="CQ171"/>
  <c r="CR171"/>
  <c r="CS171"/>
  <c r="CT171"/>
  <c r="CU171"/>
  <c r="CV171"/>
  <c r="CW171"/>
  <c r="CX171"/>
  <c r="CY171"/>
  <c r="CZ171"/>
  <c r="DA171"/>
  <c r="DB171"/>
  <c r="DC171"/>
  <c r="DD171"/>
  <c r="DE171"/>
  <c r="DF171"/>
  <c r="DG171"/>
  <c r="DH171"/>
  <c r="DI171"/>
  <c r="DJ171"/>
  <c r="DK171"/>
  <c r="DL171"/>
  <c r="DM171"/>
  <c r="DN171"/>
  <c r="DO171"/>
  <c r="DP171"/>
  <c r="DQ171"/>
  <c r="DR171"/>
  <c r="DS171"/>
  <c r="DT171"/>
  <c r="DU171"/>
  <c r="DV171"/>
  <c r="DW171"/>
  <c r="DX171"/>
  <c r="DY171"/>
  <c r="DZ171"/>
  <c r="EA171"/>
  <c r="EB171"/>
  <c r="EC171"/>
  <c r="ED171"/>
  <c r="EE171"/>
  <c r="EF171"/>
  <c r="EG171"/>
  <c r="EH171"/>
  <c r="EI171"/>
  <c r="EJ171"/>
  <c r="EK171"/>
  <c r="EL171"/>
  <c r="EM171"/>
  <c r="EN171"/>
  <c r="EO171"/>
  <c r="EP171"/>
  <c r="EQ171"/>
  <c r="ER171"/>
  <c r="ES171"/>
  <c r="ET171"/>
  <c r="EU171"/>
  <c r="EV171"/>
  <c r="EW171"/>
  <c r="EX171"/>
  <c r="D172"/>
  <c r="E172"/>
  <c r="F172"/>
  <c r="G172"/>
  <c r="H172"/>
  <c r="I172"/>
  <c r="J172"/>
  <c r="K172"/>
  <c r="L172"/>
  <c r="M172"/>
  <c r="N172"/>
  <c r="O172"/>
  <c r="P172"/>
  <c r="Q172"/>
  <c r="R172"/>
  <c r="S172"/>
  <c r="T172"/>
  <c r="U172"/>
  <c r="V172"/>
  <c r="W172"/>
  <c r="X172"/>
  <c r="Y172"/>
  <c r="Z172"/>
  <c r="AA172"/>
  <c r="AB172"/>
  <c r="AC172"/>
  <c r="AD172"/>
  <c r="AE172"/>
  <c r="AF172"/>
  <c r="AG172"/>
  <c r="AH172"/>
  <c r="AI172"/>
  <c r="AJ172"/>
  <c r="AK172"/>
  <c r="AL172"/>
  <c r="AM172"/>
  <c r="AN172"/>
  <c r="AO172"/>
  <c r="AP172"/>
  <c r="AQ172"/>
  <c r="AR172"/>
  <c r="AS172"/>
  <c r="AT172"/>
  <c r="AU172"/>
  <c r="AV172"/>
  <c r="AW172"/>
  <c r="AX172"/>
  <c r="AY172"/>
  <c r="AZ172"/>
  <c r="BA172"/>
  <c r="BB172"/>
  <c r="BC172"/>
  <c r="BD172"/>
  <c r="BE172"/>
  <c r="BF172"/>
  <c r="BG172"/>
  <c r="BH172"/>
  <c r="BI172"/>
  <c r="BJ172"/>
  <c r="BK172"/>
  <c r="BL172"/>
  <c r="BM172"/>
  <c r="BN172"/>
  <c r="BO172"/>
  <c r="BP172"/>
  <c r="BQ172"/>
  <c r="BR172"/>
  <c r="BS172"/>
  <c r="BT172"/>
  <c r="BU172"/>
  <c r="BV172"/>
  <c r="BW172"/>
  <c r="BX172"/>
  <c r="BY172"/>
  <c r="BZ172"/>
  <c r="CA172"/>
  <c r="CB172"/>
  <c r="CC172"/>
  <c r="CD172"/>
  <c r="CE172"/>
  <c r="CF172"/>
  <c r="CG172"/>
  <c r="CH172"/>
  <c r="CI172"/>
  <c r="CJ172"/>
  <c r="CK172"/>
  <c r="CL172"/>
  <c r="CM172"/>
  <c r="CN172"/>
  <c r="CO172"/>
  <c r="CP172"/>
  <c r="CQ172"/>
  <c r="CR172"/>
  <c r="CS172"/>
  <c r="CT172"/>
  <c r="CU172"/>
  <c r="CV172"/>
  <c r="CW172"/>
  <c r="CX172"/>
  <c r="CY172"/>
  <c r="CZ172"/>
  <c r="DA172"/>
  <c r="DB172"/>
  <c r="DC172"/>
  <c r="DD172"/>
  <c r="DE172"/>
  <c r="DF172"/>
  <c r="DG172"/>
  <c r="DH172"/>
  <c r="DI172"/>
  <c r="DJ172"/>
  <c r="DK172"/>
  <c r="DL172"/>
  <c r="DM172"/>
  <c r="DN172"/>
  <c r="DO172"/>
  <c r="DP172"/>
  <c r="DQ172"/>
  <c r="DR172"/>
  <c r="DS172"/>
  <c r="DT172"/>
  <c r="DU172"/>
  <c r="DV172"/>
  <c r="DW172"/>
  <c r="DX172"/>
  <c r="DY172"/>
  <c r="DZ172"/>
  <c r="EA172"/>
  <c r="EB172"/>
  <c r="EC172"/>
  <c r="ED172"/>
  <c r="EE172"/>
  <c r="EF172"/>
  <c r="EG172"/>
  <c r="EH172"/>
  <c r="EI172"/>
  <c r="EJ172"/>
  <c r="EK172"/>
  <c r="EL172"/>
  <c r="EM172"/>
  <c r="EN172"/>
  <c r="EO172"/>
  <c r="EP172"/>
  <c r="EQ172"/>
  <c r="ER172"/>
  <c r="ES172"/>
  <c r="ET172"/>
  <c r="EU172"/>
  <c r="EV172"/>
  <c r="EW172"/>
  <c r="EX172"/>
  <c r="D173"/>
  <c r="E173"/>
  <c r="F173"/>
  <c r="G173"/>
  <c r="H173"/>
  <c r="I173"/>
  <c r="J173"/>
  <c r="K173"/>
  <c r="L173"/>
  <c r="M173"/>
  <c r="N173"/>
  <c r="O173"/>
  <c r="P173"/>
  <c r="Q173"/>
  <c r="R173"/>
  <c r="S173"/>
  <c r="T173"/>
  <c r="U173"/>
  <c r="V173"/>
  <c r="W173"/>
  <c r="X173"/>
  <c r="Y173"/>
  <c r="Z173"/>
  <c r="AA173"/>
  <c r="AB173"/>
  <c r="AC173"/>
  <c r="AD173"/>
  <c r="AE173"/>
  <c r="AF173"/>
  <c r="AG173"/>
  <c r="AH173"/>
  <c r="AI173"/>
  <c r="AJ173"/>
  <c r="AK173"/>
  <c r="AL173"/>
  <c r="AM173"/>
  <c r="AN173"/>
  <c r="AO173"/>
  <c r="AP173"/>
  <c r="AQ173"/>
  <c r="AR173"/>
  <c r="AS173"/>
  <c r="AT173"/>
  <c r="AU173"/>
  <c r="AV173"/>
  <c r="AW173"/>
  <c r="AX173"/>
  <c r="AY173"/>
  <c r="AZ173"/>
  <c r="BA173"/>
  <c r="BB173"/>
  <c r="BC173"/>
  <c r="BD173"/>
  <c r="BE173"/>
  <c r="BF173"/>
  <c r="BG173"/>
  <c r="BH173"/>
  <c r="BI173"/>
  <c r="BJ173"/>
  <c r="BK173"/>
  <c r="BL173"/>
  <c r="BM173"/>
  <c r="BN173"/>
  <c r="BO173"/>
  <c r="BP173"/>
  <c r="BQ173"/>
  <c r="BR173"/>
  <c r="BS173"/>
  <c r="BT173"/>
  <c r="BU173"/>
  <c r="BV173"/>
  <c r="BW173"/>
  <c r="BX173"/>
  <c r="BY173"/>
  <c r="BZ173"/>
  <c r="CA173"/>
  <c r="CB173"/>
  <c r="CC173"/>
  <c r="CD173"/>
  <c r="CE173"/>
  <c r="CF173"/>
  <c r="CG173"/>
  <c r="CH173"/>
  <c r="CI173"/>
  <c r="CJ173"/>
  <c r="CK173"/>
  <c r="CL173"/>
  <c r="CM173"/>
  <c r="CN173"/>
  <c r="CO173"/>
  <c r="CP173"/>
  <c r="CQ173"/>
  <c r="CR173"/>
  <c r="CS173"/>
  <c r="CT173"/>
  <c r="CU173"/>
  <c r="CV173"/>
  <c r="CW173"/>
  <c r="CX173"/>
  <c r="CY173"/>
  <c r="CZ173"/>
  <c r="DA173"/>
  <c r="DB173"/>
  <c r="DC173"/>
  <c r="DD173"/>
  <c r="DE173"/>
  <c r="DF173"/>
  <c r="DG173"/>
  <c r="DH173"/>
  <c r="DI173"/>
  <c r="DJ173"/>
  <c r="DK173"/>
  <c r="DL173"/>
  <c r="DM173"/>
  <c r="DN173"/>
  <c r="DO173"/>
  <c r="DP173"/>
  <c r="DQ173"/>
  <c r="DR173"/>
  <c r="DS173"/>
  <c r="DT173"/>
  <c r="DU173"/>
  <c r="DV173"/>
  <c r="DW173"/>
  <c r="DX173"/>
  <c r="DY173"/>
  <c r="DZ173"/>
  <c r="EA173"/>
  <c r="EB173"/>
  <c r="EC173"/>
  <c r="ED173"/>
  <c r="EE173"/>
  <c r="EF173"/>
  <c r="EG173"/>
  <c r="EH173"/>
  <c r="EI173"/>
  <c r="EJ173"/>
  <c r="EK173"/>
  <c r="EL173"/>
  <c r="EM173"/>
  <c r="EN173"/>
  <c r="EO173"/>
  <c r="EP173"/>
  <c r="EQ173"/>
  <c r="ER173"/>
  <c r="ES173"/>
  <c r="ET173"/>
  <c r="EU173"/>
  <c r="EV173"/>
  <c r="EW173"/>
  <c r="EX173"/>
  <c r="D174"/>
  <c r="E174"/>
  <c r="F174"/>
  <c r="G174"/>
  <c r="H174"/>
  <c r="I174"/>
  <c r="J174"/>
  <c r="K174"/>
  <c r="L174"/>
  <c r="M174"/>
  <c r="N174"/>
  <c r="O174"/>
  <c r="P174"/>
  <c r="Q174"/>
  <c r="R174"/>
  <c r="S174"/>
  <c r="T174"/>
  <c r="U174"/>
  <c r="V174"/>
  <c r="W174"/>
  <c r="X174"/>
  <c r="Y174"/>
  <c r="Z174"/>
  <c r="AA174"/>
  <c r="AB174"/>
  <c r="AC174"/>
  <c r="AD174"/>
  <c r="AE174"/>
  <c r="AF174"/>
  <c r="AG174"/>
  <c r="AH174"/>
  <c r="AI174"/>
  <c r="AJ174"/>
  <c r="AK174"/>
  <c r="AL174"/>
  <c r="AM174"/>
  <c r="AN174"/>
  <c r="AO174"/>
  <c r="AP174"/>
  <c r="AQ174"/>
  <c r="AR174"/>
  <c r="AS174"/>
  <c r="AT174"/>
  <c r="AU174"/>
  <c r="AV174"/>
  <c r="AW174"/>
  <c r="AX174"/>
  <c r="AY174"/>
  <c r="AZ174"/>
  <c r="BA174"/>
  <c r="BB174"/>
  <c r="BC174"/>
  <c r="BD174"/>
  <c r="BE174"/>
  <c r="BF174"/>
  <c r="BG174"/>
  <c r="BH174"/>
  <c r="BI174"/>
  <c r="BJ174"/>
  <c r="BK174"/>
  <c r="BL174"/>
  <c r="BM174"/>
  <c r="BN174"/>
  <c r="BO174"/>
  <c r="BP174"/>
  <c r="BQ174"/>
  <c r="BR174"/>
  <c r="BS174"/>
  <c r="BT174"/>
  <c r="BU174"/>
  <c r="BV174"/>
  <c r="BW174"/>
  <c r="BX174"/>
  <c r="BY174"/>
  <c r="BZ174"/>
  <c r="CA174"/>
  <c r="CB174"/>
  <c r="CC174"/>
  <c r="CD174"/>
  <c r="CE174"/>
  <c r="CF174"/>
  <c r="CG174"/>
  <c r="CH174"/>
  <c r="CI174"/>
  <c r="CJ174"/>
  <c r="CK174"/>
  <c r="CL174"/>
  <c r="CM174"/>
  <c r="CN174"/>
  <c r="CO174"/>
  <c r="CP174"/>
  <c r="CQ174"/>
  <c r="CR174"/>
  <c r="CS174"/>
  <c r="CT174"/>
  <c r="CU174"/>
  <c r="CV174"/>
  <c r="CW174"/>
  <c r="CX174"/>
  <c r="CY174"/>
  <c r="CZ174"/>
  <c r="DA174"/>
  <c r="DB174"/>
  <c r="DC174"/>
  <c r="DD174"/>
  <c r="DE174"/>
  <c r="DF174"/>
  <c r="DG174"/>
  <c r="DH174"/>
  <c r="DI174"/>
  <c r="DJ174"/>
  <c r="DK174"/>
  <c r="DL174"/>
  <c r="DM174"/>
  <c r="DN174"/>
  <c r="DO174"/>
  <c r="DP174"/>
  <c r="DQ174"/>
  <c r="DR174"/>
  <c r="DS174"/>
  <c r="DT174"/>
  <c r="DU174"/>
  <c r="DV174"/>
  <c r="DW174"/>
  <c r="DX174"/>
  <c r="DY174"/>
  <c r="DZ174"/>
  <c r="EA174"/>
  <c r="EB174"/>
  <c r="EC174"/>
  <c r="ED174"/>
  <c r="EE174"/>
  <c r="EF174"/>
  <c r="EG174"/>
  <c r="EH174"/>
  <c r="EI174"/>
  <c r="EJ174"/>
  <c r="EK174"/>
  <c r="EL174"/>
  <c r="EM174"/>
  <c r="EN174"/>
  <c r="EO174"/>
  <c r="EP174"/>
  <c r="EQ174"/>
  <c r="ER174"/>
  <c r="ES174"/>
  <c r="ET174"/>
  <c r="EU174"/>
  <c r="EV174"/>
  <c r="EW174"/>
  <c r="EX174"/>
  <c r="D175"/>
  <c r="E175"/>
  <c r="F175"/>
  <c r="G175"/>
  <c r="H175"/>
  <c r="I175"/>
  <c r="J175"/>
  <c r="K175"/>
  <c r="L175"/>
  <c r="M175"/>
  <c r="N175"/>
  <c r="O175"/>
  <c r="P175"/>
  <c r="Q175"/>
  <c r="R175"/>
  <c r="S175"/>
  <c r="T175"/>
  <c r="U175"/>
  <c r="V175"/>
  <c r="W175"/>
  <c r="X175"/>
  <c r="Y175"/>
  <c r="Z175"/>
  <c r="AA175"/>
  <c r="AB175"/>
  <c r="AC175"/>
  <c r="AD175"/>
  <c r="AE175"/>
  <c r="AF175"/>
  <c r="AG175"/>
  <c r="AH175"/>
  <c r="AI175"/>
  <c r="AJ175"/>
  <c r="AK175"/>
  <c r="AL175"/>
  <c r="AM175"/>
  <c r="AN175"/>
  <c r="AO175"/>
  <c r="AP175"/>
  <c r="AQ175"/>
  <c r="AR175"/>
  <c r="AS175"/>
  <c r="AT175"/>
  <c r="AU175"/>
  <c r="AV175"/>
  <c r="AW175"/>
  <c r="AX175"/>
  <c r="AY175"/>
  <c r="AZ175"/>
  <c r="BA175"/>
  <c r="BB175"/>
  <c r="BC175"/>
  <c r="BD175"/>
  <c r="BE175"/>
  <c r="BF175"/>
  <c r="BG175"/>
  <c r="BH175"/>
  <c r="BI175"/>
  <c r="BJ175"/>
  <c r="BK175"/>
  <c r="BL175"/>
  <c r="BM175"/>
  <c r="BN175"/>
  <c r="BO175"/>
  <c r="BP175"/>
  <c r="BQ175"/>
  <c r="BR175"/>
  <c r="BS175"/>
  <c r="BT175"/>
  <c r="BU175"/>
  <c r="BV175"/>
  <c r="BW175"/>
  <c r="BX175"/>
  <c r="BY175"/>
  <c r="BZ175"/>
  <c r="CA175"/>
  <c r="CB175"/>
  <c r="CC175"/>
  <c r="CD175"/>
  <c r="CE175"/>
  <c r="CF175"/>
  <c r="CG175"/>
  <c r="CH175"/>
  <c r="CI175"/>
  <c r="CJ175"/>
  <c r="CK175"/>
  <c r="CL175"/>
  <c r="CM175"/>
  <c r="CN175"/>
  <c r="CO175"/>
  <c r="CP175"/>
  <c r="CQ175"/>
  <c r="CR175"/>
  <c r="CS175"/>
  <c r="CT175"/>
  <c r="CU175"/>
  <c r="CV175"/>
  <c r="CW175"/>
  <c r="CX175"/>
  <c r="CY175"/>
  <c r="CZ175"/>
  <c r="DA175"/>
  <c r="DB175"/>
  <c r="DC175"/>
  <c r="DD175"/>
  <c r="DE175"/>
  <c r="DF175"/>
  <c r="DG175"/>
  <c r="DH175"/>
  <c r="DI175"/>
  <c r="DJ175"/>
  <c r="DK175"/>
  <c r="DL175"/>
  <c r="DM175"/>
  <c r="DN175"/>
  <c r="DO175"/>
  <c r="DP175"/>
  <c r="DQ175"/>
  <c r="DR175"/>
  <c r="DS175"/>
  <c r="DT175"/>
  <c r="DU175"/>
  <c r="DV175"/>
  <c r="DW175"/>
  <c r="DX175"/>
  <c r="DY175"/>
  <c r="DZ175"/>
  <c r="EA175"/>
  <c r="EB175"/>
  <c r="EC175"/>
  <c r="ED175"/>
  <c r="EE175"/>
  <c r="EF175"/>
  <c r="EG175"/>
  <c r="EH175"/>
  <c r="EI175"/>
  <c r="EJ175"/>
  <c r="EK175"/>
  <c r="EL175"/>
  <c r="EM175"/>
  <c r="EN175"/>
  <c r="EO175"/>
  <c r="EP175"/>
  <c r="EQ175"/>
  <c r="ER175"/>
  <c r="ES175"/>
  <c r="ET175"/>
  <c r="EU175"/>
  <c r="EV175"/>
  <c r="EW175"/>
  <c r="EX175"/>
  <c r="D176"/>
  <c r="E176"/>
  <c r="F176"/>
  <c r="G176"/>
  <c r="H176"/>
  <c r="I176"/>
  <c r="J176"/>
  <c r="K176"/>
  <c r="L176"/>
  <c r="M176"/>
  <c r="N176"/>
  <c r="O176"/>
  <c r="P176"/>
  <c r="Q176"/>
  <c r="R176"/>
  <c r="S176"/>
  <c r="T176"/>
  <c r="U176"/>
  <c r="V176"/>
  <c r="W176"/>
  <c r="X176"/>
  <c r="Y176"/>
  <c r="Z176"/>
  <c r="AA176"/>
  <c r="AB176"/>
  <c r="AC176"/>
  <c r="AD176"/>
  <c r="AE176"/>
  <c r="AF176"/>
  <c r="AG176"/>
  <c r="AH176"/>
  <c r="AI176"/>
  <c r="AJ176"/>
  <c r="AK176"/>
  <c r="AL176"/>
  <c r="AM176"/>
  <c r="AN176"/>
  <c r="AO176"/>
  <c r="AP176"/>
  <c r="AQ176"/>
  <c r="AR176"/>
  <c r="AS176"/>
  <c r="AT176"/>
  <c r="AU176"/>
  <c r="AV176"/>
  <c r="AW176"/>
  <c r="AX176"/>
  <c r="AY176"/>
  <c r="AZ176"/>
  <c r="BA176"/>
  <c r="BB176"/>
  <c r="BC176"/>
  <c r="BD176"/>
  <c r="BE176"/>
  <c r="BF176"/>
  <c r="BG176"/>
  <c r="BH176"/>
  <c r="BI176"/>
  <c r="BJ176"/>
  <c r="BK176"/>
  <c r="BL176"/>
  <c r="BM176"/>
  <c r="BN176"/>
  <c r="BO176"/>
  <c r="BP176"/>
  <c r="BQ176"/>
  <c r="BR176"/>
  <c r="BS176"/>
  <c r="BT176"/>
  <c r="BU176"/>
  <c r="BV176"/>
  <c r="BW176"/>
  <c r="BX176"/>
  <c r="BY176"/>
  <c r="BZ176"/>
  <c r="CA176"/>
  <c r="CB176"/>
  <c r="CC176"/>
  <c r="CD176"/>
  <c r="CE176"/>
  <c r="CF176"/>
  <c r="CG176"/>
  <c r="CH176"/>
  <c r="CI176"/>
  <c r="CJ176"/>
  <c r="CK176"/>
  <c r="CL176"/>
  <c r="CM176"/>
  <c r="CN176"/>
  <c r="CO176"/>
  <c r="CP176"/>
  <c r="CQ176"/>
  <c r="CR176"/>
  <c r="CS176"/>
  <c r="CT176"/>
  <c r="CU176"/>
  <c r="CV176"/>
  <c r="CW176"/>
  <c r="CX176"/>
  <c r="CY176"/>
  <c r="CZ176"/>
  <c r="DA176"/>
  <c r="DB176"/>
  <c r="DC176"/>
  <c r="DD176"/>
  <c r="DE176"/>
  <c r="DF176"/>
  <c r="DG176"/>
  <c r="DH176"/>
  <c r="DI176"/>
  <c r="DJ176"/>
  <c r="DK176"/>
  <c r="DL176"/>
  <c r="DM176"/>
  <c r="DN176"/>
  <c r="DO176"/>
  <c r="DP176"/>
  <c r="DQ176"/>
  <c r="DR176"/>
  <c r="DS176"/>
  <c r="DT176"/>
  <c r="DU176"/>
  <c r="DV176"/>
  <c r="DW176"/>
  <c r="DX176"/>
  <c r="DY176"/>
  <c r="DZ176"/>
  <c r="EA176"/>
  <c r="EB176"/>
  <c r="EC176"/>
  <c r="ED176"/>
  <c r="EE176"/>
  <c r="EF176"/>
  <c r="EG176"/>
  <c r="EH176"/>
  <c r="EI176"/>
  <c r="EJ176"/>
  <c r="EK176"/>
  <c r="EL176"/>
  <c r="EM176"/>
  <c r="EN176"/>
  <c r="EO176"/>
  <c r="EP176"/>
  <c r="EQ176"/>
  <c r="ER176"/>
  <c r="ES176"/>
  <c r="ET176"/>
  <c r="EU176"/>
  <c r="EV176"/>
  <c r="EW176"/>
  <c r="EX176"/>
  <c r="D177"/>
  <c r="E177"/>
  <c r="F177"/>
  <c r="G177"/>
  <c r="H177"/>
  <c r="I177"/>
  <c r="J177"/>
  <c r="K177"/>
  <c r="L177"/>
  <c r="M177"/>
  <c r="N177"/>
  <c r="O177"/>
  <c r="P177"/>
  <c r="Q177"/>
  <c r="R177"/>
  <c r="S177"/>
  <c r="T177"/>
  <c r="U177"/>
  <c r="V177"/>
  <c r="W177"/>
  <c r="X177"/>
  <c r="Y177"/>
  <c r="Z177"/>
  <c r="AA177"/>
  <c r="AB177"/>
  <c r="AC177"/>
  <c r="AD177"/>
  <c r="AE177"/>
  <c r="AF177"/>
  <c r="AG177"/>
  <c r="AH177"/>
  <c r="AI177"/>
  <c r="AJ177"/>
  <c r="AK177"/>
  <c r="AL177"/>
  <c r="AM177"/>
  <c r="AN177"/>
  <c r="AO177"/>
  <c r="AP177"/>
  <c r="AQ177"/>
  <c r="AR177"/>
  <c r="AS177"/>
  <c r="AT177"/>
  <c r="AU177"/>
  <c r="AV177"/>
  <c r="AW177"/>
  <c r="AX177"/>
  <c r="AY177"/>
  <c r="AZ177"/>
  <c r="BA177"/>
  <c r="BB177"/>
  <c r="BC177"/>
  <c r="BD177"/>
  <c r="BE177"/>
  <c r="BF177"/>
  <c r="BG177"/>
  <c r="BH177"/>
  <c r="BI177"/>
  <c r="BJ177"/>
  <c r="BK177"/>
  <c r="BL177"/>
  <c r="BM177"/>
  <c r="BN177"/>
  <c r="BO177"/>
  <c r="BP177"/>
  <c r="BQ177"/>
  <c r="BR177"/>
  <c r="BS177"/>
  <c r="BT177"/>
  <c r="BU177"/>
  <c r="BV177"/>
  <c r="BW177"/>
  <c r="BX177"/>
  <c r="BY177"/>
  <c r="BZ177"/>
  <c r="CA177"/>
  <c r="CB177"/>
  <c r="CC177"/>
  <c r="CD177"/>
  <c r="CE177"/>
  <c r="CF177"/>
  <c r="CG177"/>
  <c r="CH177"/>
  <c r="CI177"/>
  <c r="CJ177"/>
  <c r="CK177"/>
  <c r="CL177"/>
  <c r="CM177"/>
  <c r="CN177"/>
  <c r="CO177"/>
  <c r="CP177"/>
  <c r="CQ177"/>
  <c r="CR177"/>
  <c r="CS177"/>
  <c r="CT177"/>
  <c r="CU177"/>
  <c r="CV177"/>
  <c r="CW177"/>
  <c r="CX177"/>
  <c r="CY177"/>
  <c r="CZ177"/>
  <c r="DA177"/>
  <c r="DB177"/>
  <c r="DC177"/>
  <c r="DD177"/>
  <c r="DE177"/>
  <c r="DF177"/>
  <c r="DG177"/>
  <c r="DH177"/>
  <c r="DI177"/>
  <c r="DJ177"/>
  <c r="DK177"/>
  <c r="DL177"/>
  <c r="DM177"/>
  <c r="DN177"/>
  <c r="DO177"/>
  <c r="DP177"/>
  <c r="DQ177"/>
  <c r="DR177"/>
  <c r="DS177"/>
  <c r="DT177"/>
  <c r="DU177"/>
  <c r="DV177"/>
  <c r="DW177"/>
  <c r="DX177"/>
  <c r="DY177"/>
  <c r="DZ177"/>
  <c r="EA177"/>
  <c r="EB177"/>
  <c r="EC177"/>
  <c r="ED177"/>
  <c r="EE177"/>
  <c r="EF177"/>
  <c r="EG177"/>
  <c r="EH177"/>
  <c r="EI177"/>
  <c r="EJ177"/>
  <c r="EK177"/>
  <c r="EL177"/>
  <c r="EM177"/>
  <c r="EN177"/>
  <c r="EO177"/>
  <c r="EP177"/>
  <c r="EQ177"/>
  <c r="ER177"/>
  <c r="ES177"/>
  <c r="ET177"/>
  <c r="EU177"/>
  <c r="EV177"/>
  <c r="EW177"/>
  <c r="EX177"/>
  <c r="D178"/>
  <c r="E178"/>
  <c r="F178"/>
  <c r="G178"/>
  <c r="H178"/>
  <c r="I178"/>
  <c r="J178"/>
  <c r="K178"/>
  <c r="L178"/>
  <c r="M178"/>
  <c r="N178"/>
  <c r="O178"/>
  <c r="P178"/>
  <c r="Q178"/>
  <c r="R178"/>
  <c r="S178"/>
  <c r="T178"/>
  <c r="U178"/>
  <c r="V178"/>
  <c r="W178"/>
  <c r="X178"/>
  <c r="Y178"/>
  <c r="Z178"/>
  <c r="AA178"/>
  <c r="AB178"/>
  <c r="AC178"/>
  <c r="AD178"/>
  <c r="AE178"/>
  <c r="AF178"/>
  <c r="AG178"/>
  <c r="AH178"/>
  <c r="AI178"/>
  <c r="AJ178"/>
  <c r="AK178"/>
  <c r="AL178"/>
  <c r="AM178"/>
  <c r="AN178"/>
  <c r="AO178"/>
  <c r="AP178"/>
  <c r="AQ178"/>
  <c r="AR178"/>
  <c r="AS178"/>
  <c r="AT178"/>
  <c r="AU178"/>
  <c r="AV178"/>
  <c r="AW178"/>
  <c r="AX178"/>
  <c r="AY178"/>
  <c r="AZ178"/>
  <c r="BA178"/>
  <c r="BB178"/>
  <c r="BC178"/>
  <c r="BD178"/>
  <c r="BE178"/>
  <c r="BF178"/>
  <c r="BG178"/>
  <c r="BH178"/>
  <c r="BI178"/>
  <c r="BJ178"/>
  <c r="BK178"/>
  <c r="BL178"/>
  <c r="BM178"/>
  <c r="BN178"/>
  <c r="BO178"/>
  <c r="BP178"/>
  <c r="BQ178"/>
  <c r="BR178"/>
  <c r="BS178"/>
  <c r="BT178"/>
  <c r="BU178"/>
  <c r="BV178"/>
  <c r="BW178"/>
  <c r="BX178"/>
  <c r="BY178"/>
  <c r="BZ178"/>
  <c r="CA178"/>
  <c r="CB178"/>
  <c r="CC178"/>
  <c r="CD178"/>
  <c r="CE178"/>
  <c r="CF178"/>
  <c r="CG178"/>
  <c r="CH178"/>
  <c r="CI178"/>
  <c r="CJ178"/>
  <c r="CK178"/>
  <c r="CL178"/>
  <c r="CM178"/>
  <c r="CN178"/>
  <c r="CO178"/>
  <c r="CP178"/>
  <c r="CQ178"/>
  <c r="CR178"/>
  <c r="CS178"/>
  <c r="CT178"/>
  <c r="CU178"/>
  <c r="CV178"/>
  <c r="CW178"/>
  <c r="CX178"/>
  <c r="CY178"/>
  <c r="CZ178"/>
  <c r="DA178"/>
  <c r="DB178"/>
  <c r="DC178"/>
  <c r="DD178"/>
  <c r="DE178"/>
  <c r="DF178"/>
  <c r="DG178"/>
  <c r="DH178"/>
  <c r="DI178"/>
  <c r="DJ178"/>
  <c r="DK178"/>
  <c r="DL178"/>
  <c r="DM178"/>
  <c r="DN178"/>
  <c r="DO178"/>
  <c r="DP178"/>
  <c r="DQ178"/>
  <c r="DR178"/>
  <c r="DS178"/>
  <c r="DT178"/>
  <c r="DU178"/>
  <c r="DV178"/>
  <c r="DW178"/>
  <c r="DX178"/>
  <c r="DY178"/>
  <c r="DZ178"/>
  <c r="EA178"/>
  <c r="EB178"/>
  <c r="EC178"/>
  <c r="ED178"/>
  <c r="EE178"/>
  <c r="EF178"/>
  <c r="EG178"/>
  <c r="EH178"/>
  <c r="EI178"/>
  <c r="EJ178"/>
  <c r="EK178"/>
  <c r="EL178"/>
  <c r="EM178"/>
  <c r="EN178"/>
  <c r="EO178"/>
  <c r="EP178"/>
  <c r="EQ178"/>
  <c r="ER178"/>
  <c r="ES178"/>
  <c r="ET178"/>
  <c r="EU178"/>
  <c r="EV178"/>
  <c r="EW178"/>
  <c r="EX178"/>
  <c r="D179"/>
  <c r="E179"/>
  <c r="F179"/>
  <c r="G179"/>
  <c r="H179"/>
  <c r="I179"/>
  <c r="J179"/>
  <c r="K179"/>
  <c r="L179"/>
  <c r="M179"/>
  <c r="N179"/>
  <c r="O179"/>
  <c r="P179"/>
  <c r="Q179"/>
  <c r="R179"/>
  <c r="S179"/>
  <c r="T179"/>
  <c r="U179"/>
  <c r="V179"/>
  <c r="W179"/>
  <c r="X179"/>
  <c r="Y179"/>
  <c r="Z179"/>
  <c r="AA179"/>
  <c r="AB179"/>
  <c r="AC179"/>
  <c r="AD179"/>
  <c r="AE179"/>
  <c r="AF179"/>
  <c r="AG179"/>
  <c r="AH179"/>
  <c r="AI179"/>
  <c r="AJ179"/>
  <c r="AK179"/>
  <c r="AL179"/>
  <c r="AM179"/>
  <c r="AN179"/>
  <c r="AO179"/>
  <c r="AP179"/>
  <c r="AQ179"/>
  <c r="AR179"/>
  <c r="AS179"/>
  <c r="AT179"/>
  <c r="AU179"/>
  <c r="AV179"/>
  <c r="AW179"/>
  <c r="AX179"/>
  <c r="AY179"/>
  <c r="AZ179"/>
  <c r="BA179"/>
  <c r="BB179"/>
  <c r="BC179"/>
  <c r="BD179"/>
  <c r="BE179"/>
  <c r="BF179"/>
  <c r="BG179"/>
  <c r="BH179"/>
  <c r="BI179"/>
  <c r="BJ179"/>
  <c r="BK179"/>
  <c r="BL179"/>
  <c r="BM179"/>
  <c r="BN179"/>
  <c r="BO179"/>
  <c r="BP179"/>
  <c r="BQ179"/>
  <c r="BR179"/>
  <c r="BS179"/>
  <c r="BT179"/>
  <c r="BU179"/>
  <c r="BV179"/>
  <c r="BW179"/>
  <c r="BX179"/>
  <c r="BY179"/>
  <c r="BZ179"/>
  <c r="CA179"/>
  <c r="CB179"/>
  <c r="CC179"/>
  <c r="CD179"/>
  <c r="CE179"/>
  <c r="CF179"/>
  <c r="CG179"/>
  <c r="CH179"/>
  <c r="CI179"/>
  <c r="CJ179"/>
  <c r="CK179"/>
  <c r="CL179"/>
  <c r="CM179"/>
  <c r="CN179"/>
  <c r="CO179"/>
  <c r="CP179"/>
  <c r="CQ179"/>
  <c r="CR179"/>
  <c r="CS179"/>
  <c r="CT179"/>
  <c r="CU179"/>
  <c r="CV179"/>
  <c r="CW179"/>
  <c r="CX179"/>
  <c r="CY179"/>
  <c r="CZ179"/>
  <c r="DA179"/>
  <c r="DB179"/>
  <c r="DC179"/>
  <c r="DD179"/>
  <c r="DE179"/>
  <c r="DF179"/>
  <c r="DG179"/>
  <c r="DH179"/>
  <c r="DI179"/>
  <c r="DJ179"/>
  <c r="DK179"/>
  <c r="DL179"/>
  <c r="DM179"/>
  <c r="DN179"/>
  <c r="DO179"/>
  <c r="DP179"/>
  <c r="DQ179"/>
  <c r="DR179"/>
  <c r="DS179"/>
  <c r="DT179"/>
  <c r="DU179"/>
  <c r="DV179"/>
  <c r="DW179"/>
  <c r="DX179"/>
  <c r="DY179"/>
  <c r="DZ179"/>
  <c r="EA179"/>
  <c r="EB179"/>
  <c r="EC179"/>
  <c r="ED179"/>
  <c r="EE179"/>
  <c r="EF179"/>
  <c r="EG179"/>
  <c r="EH179"/>
  <c r="EI179"/>
  <c r="EJ179"/>
  <c r="EK179"/>
  <c r="EL179"/>
  <c r="EM179"/>
  <c r="EN179"/>
  <c r="EO179"/>
  <c r="EP179"/>
  <c r="EQ179"/>
  <c r="ER179"/>
  <c r="ES179"/>
  <c r="ET179"/>
  <c r="EU179"/>
  <c r="EV179"/>
  <c r="EW179"/>
  <c r="EX179"/>
  <c r="D180"/>
  <c r="E180"/>
  <c r="F180"/>
  <c r="G180"/>
  <c r="H180"/>
  <c r="I180"/>
  <c r="J180"/>
  <c r="K180"/>
  <c r="L180"/>
  <c r="M180"/>
  <c r="N180"/>
  <c r="O180"/>
  <c r="P180"/>
  <c r="Q180"/>
  <c r="R180"/>
  <c r="S180"/>
  <c r="T180"/>
  <c r="U180"/>
  <c r="V180"/>
  <c r="W180"/>
  <c r="X180"/>
  <c r="Y180"/>
  <c r="Z180"/>
  <c r="AA180"/>
  <c r="AB180"/>
  <c r="AC180"/>
  <c r="AD180"/>
  <c r="AE180"/>
  <c r="AF180"/>
  <c r="AG180"/>
  <c r="AH180"/>
  <c r="AI180"/>
  <c r="AJ180"/>
  <c r="AK180"/>
  <c r="AL180"/>
  <c r="AM180"/>
  <c r="AN180"/>
  <c r="AO180"/>
  <c r="AP180"/>
  <c r="AQ180"/>
  <c r="AR180"/>
  <c r="AS180"/>
  <c r="AT180"/>
  <c r="AU180"/>
  <c r="AV180"/>
  <c r="AW180"/>
  <c r="AX180"/>
  <c r="AY180"/>
  <c r="AZ180"/>
  <c r="BA180"/>
  <c r="BB180"/>
  <c r="BC180"/>
  <c r="BD180"/>
  <c r="BE180"/>
  <c r="BF180"/>
  <c r="BG180"/>
  <c r="BH180"/>
  <c r="BI180"/>
  <c r="BJ180"/>
  <c r="BK180"/>
  <c r="BL180"/>
  <c r="BM180"/>
  <c r="BN180"/>
  <c r="BO180"/>
  <c r="BP180"/>
  <c r="BQ180"/>
  <c r="BR180"/>
  <c r="BS180"/>
  <c r="BT180"/>
  <c r="BU180"/>
  <c r="BV180"/>
  <c r="BW180"/>
  <c r="BX180"/>
  <c r="BY180"/>
  <c r="BZ180"/>
  <c r="CA180"/>
  <c r="CB180"/>
  <c r="CC180"/>
  <c r="CD180"/>
  <c r="CE180"/>
  <c r="CF180"/>
  <c r="CG180"/>
  <c r="CH180"/>
  <c r="CI180"/>
  <c r="CJ180"/>
  <c r="CK180"/>
  <c r="CL180"/>
  <c r="CM180"/>
  <c r="CN180"/>
  <c r="CO180"/>
  <c r="CP180"/>
  <c r="CQ180"/>
  <c r="CR180"/>
  <c r="CS180"/>
  <c r="CT180"/>
  <c r="CU180"/>
  <c r="CV180"/>
  <c r="CW180"/>
  <c r="CX180"/>
  <c r="CY180"/>
  <c r="CZ180"/>
  <c r="DA180"/>
  <c r="DB180"/>
  <c r="DC180"/>
  <c r="DD180"/>
  <c r="DE180"/>
  <c r="DF180"/>
  <c r="DG180"/>
  <c r="DH180"/>
  <c r="DI180"/>
  <c r="DJ180"/>
  <c r="DK180"/>
  <c r="DL180"/>
  <c r="DM180"/>
  <c r="DN180"/>
  <c r="DO180"/>
  <c r="DP180"/>
  <c r="DQ180"/>
  <c r="DR180"/>
  <c r="DS180"/>
  <c r="DT180"/>
  <c r="DU180"/>
  <c r="DV180"/>
  <c r="DW180"/>
  <c r="DX180"/>
  <c r="DY180"/>
  <c r="DZ180"/>
  <c r="EA180"/>
  <c r="EB180"/>
  <c r="EC180"/>
  <c r="ED180"/>
  <c r="EE180"/>
  <c r="EF180"/>
  <c r="EG180"/>
  <c r="EH180"/>
  <c r="EI180"/>
  <c r="EJ180"/>
  <c r="EK180"/>
  <c r="EL180"/>
  <c r="EM180"/>
  <c r="EN180"/>
  <c r="EO180"/>
  <c r="EP180"/>
  <c r="EQ180"/>
  <c r="ER180"/>
  <c r="ES180"/>
  <c r="ET180"/>
  <c r="EU180"/>
  <c r="EV180"/>
  <c r="EW180"/>
  <c r="EX180"/>
  <c r="D181"/>
  <c r="E181"/>
  <c r="F181"/>
  <c r="G181"/>
  <c r="H181"/>
  <c r="I181"/>
  <c r="J181"/>
  <c r="K181"/>
  <c r="L181"/>
  <c r="M181"/>
  <c r="N181"/>
  <c r="O181"/>
  <c r="P181"/>
  <c r="Q181"/>
  <c r="R181"/>
  <c r="S181"/>
  <c r="T181"/>
  <c r="U181"/>
  <c r="V181"/>
  <c r="W181"/>
  <c r="X181"/>
  <c r="Y181"/>
  <c r="Z181"/>
  <c r="AA181"/>
  <c r="AB181"/>
  <c r="AC181"/>
  <c r="AD181"/>
  <c r="AE181"/>
  <c r="AF181"/>
  <c r="AG181"/>
  <c r="AH181"/>
  <c r="AI181"/>
  <c r="AJ181"/>
  <c r="AK181"/>
  <c r="AL181"/>
  <c r="AM181"/>
  <c r="AN181"/>
  <c r="AO181"/>
  <c r="AP181"/>
  <c r="AQ181"/>
  <c r="AR181"/>
  <c r="AS181"/>
  <c r="AT181"/>
  <c r="AU181"/>
  <c r="AV181"/>
  <c r="AW181"/>
  <c r="AX181"/>
  <c r="AY181"/>
  <c r="AZ181"/>
  <c r="BA181"/>
  <c r="BB181"/>
  <c r="BC181"/>
  <c r="BD181"/>
  <c r="BE181"/>
  <c r="BF181"/>
  <c r="BG181"/>
  <c r="BH181"/>
  <c r="BI181"/>
  <c r="BJ181"/>
  <c r="BK181"/>
  <c r="BL181"/>
  <c r="BM181"/>
  <c r="BN181"/>
  <c r="BO181"/>
  <c r="BP181"/>
  <c r="BQ181"/>
  <c r="BR181"/>
  <c r="BS181"/>
  <c r="BT181"/>
  <c r="BU181"/>
  <c r="BV181"/>
  <c r="BW181"/>
  <c r="BX181"/>
  <c r="BY181"/>
  <c r="BZ181"/>
  <c r="CA181"/>
  <c r="CB181"/>
  <c r="CC181"/>
  <c r="CD181"/>
  <c r="CE181"/>
  <c r="CF181"/>
  <c r="CG181"/>
  <c r="CH181"/>
  <c r="CI181"/>
  <c r="CJ181"/>
  <c r="CK181"/>
  <c r="CL181"/>
  <c r="CM181"/>
  <c r="CN181"/>
  <c r="CO181"/>
  <c r="CP181"/>
  <c r="CQ181"/>
  <c r="CR181"/>
  <c r="CS181"/>
  <c r="CT181"/>
  <c r="CU181"/>
  <c r="CV181"/>
  <c r="CW181"/>
  <c r="CX181"/>
  <c r="CY181"/>
  <c r="CZ181"/>
  <c r="DA181"/>
  <c r="DB181"/>
  <c r="DC181"/>
  <c r="DD181"/>
  <c r="DE181"/>
  <c r="DF181"/>
  <c r="DG181"/>
  <c r="DH181"/>
  <c r="DI181"/>
  <c r="DJ181"/>
  <c r="DK181"/>
  <c r="DL181"/>
  <c r="DM181"/>
  <c r="DN181"/>
  <c r="DO181"/>
  <c r="DP181"/>
  <c r="DQ181"/>
  <c r="DR181"/>
  <c r="DS181"/>
  <c r="DT181"/>
  <c r="DU181"/>
  <c r="DV181"/>
  <c r="DW181"/>
  <c r="DX181"/>
  <c r="DY181"/>
  <c r="DZ181"/>
  <c r="EA181"/>
  <c r="EB181"/>
  <c r="EC181"/>
  <c r="ED181"/>
  <c r="EE181"/>
  <c r="EF181"/>
  <c r="EG181"/>
  <c r="EH181"/>
  <c r="EI181"/>
  <c r="EJ181"/>
  <c r="EK181"/>
  <c r="EL181"/>
  <c r="EM181"/>
  <c r="EN181"/>
  <c r="EO181"/>
  <c r="EP181"/>
  <c r="EQ181"/>
  <c r="ER181"/>
  <c r="ES181"/>
  <c r="ET181"/>
  <c r="EU181"/>
  <c r="EV181"/>
  <c r="EW181"/>
  <c r="EX181"/>
  <c r="D182"/>
  <c r="E182"/>
  <c r="F182"/>
  <c r="G182"/>
  <c r="H182"/>
  <c r="I182"/>
  <c r="J182"/>
  <c r="K182"/>
  <c r="L182"/>
  <c r="M182"/>
  <c r="N182"/>
  <c r="O182"/>
  <c r="P182"/>
  <c r="Q182"/>
  <c r="R182"/>
  <c r="S182"/>
  <c r="T182"/>
  <c r="U182"/>
  <c r="V182"/>
  <c r="W182"/>
  <c r="X182"/>
  <c r="Y182"/>
  <c r="Z182"/>
  <c r="AA182"/>
  <c r="AB182"/>
  <c r="AC182"/>
  <c r="AD182"/>
  <c r="AE182"/>
  <c r="AF182"/>
  <c r="AG182"/>
  <c r="AH182"/>
  <c r="AI182"/>
  <c r="AJ182"/>
  <c r="AK182"/>
  <c r="AL182"/>
  <c r="AM182"/>
  <c r="AN182"/>
  <c r="AO182"/>
  <c r="AP182"/>
  <c r="AQ182"/>
  <c r="AR182"/>
  <c r="AS182"/>
  <c r="AT182"/>
  <c r="AU182"/>
  <c r="AV182"/>
  <c r="AW182"/>
  <c r="AX182"/>
  <c r="AY182"/>
  <c r="AZ182"/>
  <c r="BA182"/>
  <c r="BB182"/>
  <c r="BC182"/>
  <c r="BD182"/>
  <c r="BE182"/>
  <c r="BF182"/>
  <c r="BG182"/>
  <c r="BH182"/>
  <c r="BI182"/>
  <c r="BJ182"/>
  <c r="BK182"/>
  <c r="BL182"/>
  <c r="BM182"/>
  <c r="BN182"/>
  <c r="BO182"/>
  <c r="BP182"/>
  <c r="BQ182"/>
  <c r="BR182"/>
  <c r="BS182"/>
  <c r="BT182"/>
  <c r="BU182"/>
  <c r="BV182"/>
  <c r="BW182"/>
  <c r="BX182"/>
  <c r="BY182"/>
  <c r="BZ182"/>
  <c r="CA182"/>
  <c r="CB182"/>
  <c r="CC182"/>
  <c r="CD182"/>
  <c r="CE182"/>
  <c r="CF182"/>
  <c r="CG182"/>
  <c r="CH182"/>
  <c r="CI182"/>
  <c r="CJ182"/>
  <c r="CK182"/>
  <c r="CL182"/>
  <c r="CM182"/>
  <c r="CN182"/>
  <c r="CO182"/>
  <c r="CP182"/>
  <c r="CQ182"/>
  <c r="CR182"/>
  <c r="CS182"/>
  <c r="CT182"/>
  <c r="CU182"/>
  <c r="CV182"/>
  <c r="CW182"/>
  <c r="CX182"/>
  <c r="CY182"/>
  <c r="CZ182"/>
  <c r="DA182"/>
  <c r="DB182"/>
  <c r="DC182"/>
  <c r="DD182"/>
  <c r="DE182"/>
  <c r="DF182"/>
  <c r="DG182"/>
  <c r="DH182"/>
  <c r="DI182"/>
  <c r="DJ182"/>
  <c r="DK182"/>
  <c r="DL182"/>
  <c r="DM182"/>
  <c r="DN182"/>
  <c r="DO182"/>
  <c r="DP182"/>
  <c r="DQ182"/>
  <c r="DR182"/>
  <c r="DS182"/>
  <c r="DT182"/>
  <c r="DU182"/>
  <c r="DV182"/>
  <c r="DW182"/>
  <c r="DX182"/>
  <c r="DY182"/>
  <c r="DZ182"/>
  <c r="EA182"/>
  <c r="EB182"/>
  <c r="EC182"/>
  <c r="ED182"/>
  <c r="EE182"/>
  <c r="EF182"/>
  <c r="EG182"/>
  <c r="EH182"/>
  <c r="EI182"/>
  <c r="EJ182"/>
  <c r="EK182"/>
  <c r="EL182"/>
  <c r="EM182"/>
  <c r="EN182"/>
  <c r="EO182"/>
  <c r="EP182"/>
  <c r="EQ182"/>
  <c r="ER182"/>
  <c r="ES182"/>
  <c r="ET182"/>
  <c r="EU182"/>
  <c r="EV182"/>
  <c r="EW182"/>
  <c r="EX182"/>
  <c r="D183"/>
  <c r="E183"/>
  <c r="F183"/>
  <c r="G183"/>
  <c r="H183"/>
  <c r="I183"/>
  <c r="J183"/>
  <c r="K183"/>
  <c r="L183"/>
  <c r="M183"/>
  <c r="N183"/>
  <c r="O183"/>
  <c r="P183"/>
  <c r="Q183"/>
  <c r="R183"/>
  <c r="S183"/>
  <c r="T183"/>
  <c r="U183"/>
  <c r="V183"/>
  <c r="W183"/>
  <c r="X183"/>
  <c r="Y183"/>
  <c r="Z183"/>
  <c r="AA183"/>
  <c r="AB183"/>
  <c r="AC183"/>
  <c r="AD183"/>
  <c r="AE183"/>
  <c r="AF183"/>
  <c r="AG183"/>
  <c r="AH183"/>
  <c r="AI183"/>
  <c r="AJ183"/>
  <c r="AK183"/>
  <c r="AL183"/>
  <c r="AM183"/>
  <c r="AN183"/>
  <c r="AO183"/>
  <c r="AP183"/>
  <c r="AQ183"/>
  <c r="AR183"/>
  <c r="AS183"/>
  <c r="AT183"/>
  <c r="AU183"/>
  <c r="AV183"/>
  <c r="AW183"/>
  <c r="AX183"/>
  <c r="AY183"/>
  <c r="AZ183"/>
  <c r="BA183"/>
  <c r="BB183"/>
  <c r="BC183"/>
  <c r="BD183"/>
  <c r="BE183"/>
  <c r="BF183"/>
  <c r="BG183"/>
  <c r="BH183"/>
  <c r="BI183"/>
  <c r="BJ183"/>
  <c r="BK183"/>
  <c r="BL183"/>
  <c r="BM183"/>
  <c r="BN183"/>
  <c r="BO183"/>
  <c r="BP183"/>
  <c r="BQ183"/>
  <c r="BR183"/>
  <c r="BS183"/>
  <c r="BT183"/>
  <c r="BU183"/>
  <c r="BV183"/>
  <c r="BW183"/>
  <c r="BX183"/>
  <c r="BY183"/>
  <c r="BZ183"/>
  <c r="CA183"/>
  <c r="CB183"/>
  <c r="CC183"/>
  <c r="CD183"/>
  <c r="CE183"/>
  <c r="CF183"/>
  <c r="CG183"/>
  <c r="CH183"/>
  <c r="CI183"/>
  <c r="CJ183"/>
  <c r="CK183"/>
  <c r="CL183"/>
  <c r="CM183"/>
  <c r="CN183"/>
  <c r="CO183"/>
  <c r="CP183"/>
  <c r="CQ183"/>
  <c r="CR183"/>
  <c r="CS183"/>
  <c r="CT183"/>
  <c r="CU183"/>
  <c r="CV183"/>
  <c r="CW183"/>
  <c r="CX183"/>
  <c r="CY183"/>
  <c r="CZ183"/>
  <c r="DA183"/>
  <c r="DB183"/>
  <c r="DC183"/>
  <c r="DD183"/>
  <c r="DE183"/>
  <c r="DF183"/>
  <c r="DG183"/>
  <c r="DH183"/>
  <c r="DI183"/>
  <c r="DJ183"/>
  <c r="DK183"/>
  <c r="DL183"/>
  <c r="DM183"/>
  <c r="DN183"/>
  <c r="DO183"/>
  <c r="DP183"/>
  <c r="DQ183"/>
  <c r="DR183"/>
  <c r="DS183"/>
  <c r="DT183"/>
  <c r="DU183"/>
  <c r="DV183"/>
  <c r="DW183"/>
  <c r="DX183"/>
  <c r="DY183"/>
  <c r="DZ183"/>
  <c r="EA183"/>
  <c r="EB183"/>
  <c r="EC183"/>
  <c r="ED183"/>
  <c r="EE183"/>
  <c r="EF183"/>
  <c r="EG183"/>
  <c r="EH183"/>
  <c r="EI183"/>
  <c r="EJ183"/>
  <c r="EK183"/>
  <c r="EL183"/>
  <c r="EM183"/>
  <c r="EN183"/>
  <c r="EO183"/>
  <c r="EP183"/>
  <c r="EQ183"/>
  <c r="ER183"/>
  <c r="ES183"/>
  <c r="ET183"/>
  <c r="EU183"/>
  <c r="EV183"/>
  <c r="EW183"/>
  <c r="EX183"/>
  <c r="D184"/>
  <c r="E184"/>
  <c r="F184"/>
  <c r="G184"/>
  <c r="H184"/>
  <c r="I184"/>
  <c r="J184"/>
  <c r="K184"/>
  <c r="L184"/>
  <c r="M184"/>
  <c r="N184"/>
  <c r="O184"/>
  <c r="P184"/>
  <c r="Q184"/>
  <c r="R184"/>
  <c r="S184"/>
  <c r="T184"/>
  <c r="U184"/>
  <c r="V184"/>
  <c r="W184"/>
  <c r="X184"/>
  <c r="Y184"/>
  <c r="Z184"/>
  <c r="AA184"/>
  <c r="AB184"/>
  <c r="AC184"/>
  <c r="AD184"/>
  <c r="AE184"/>
  <c r="AF184"/>
  <c r="AG184"/>
  <c r="AH184"/>
  <c r="AI184"/>
  <c r="AJ184"/>
  <c r="AK184"/>
  <c r="AL184"/>
  <c r="AM184"/>
  <c r="AN184"/>
  <c r="AO184"/>
  <c r="AP184"/>
  <c r="AQ184"/>
  <c r="AR184"/>
  <c r="AS184"/>
  <c r="AT184"/>
  <c r="AU184"/>
  <c r="AV184"/>
  <c r="AW184"/>
  <c r="AX184"/>
  <c r="AY184"/>
  <c r="AZ184"/>
  <c r="BA184"/>
  <c r="BB184"/>
  <c r="BC184"/>
  <c r="BD184"/>
  <c r="BE184"/>
  <c r="BF184"/>
  <c r="BG184"/>
  <c r="BH184"/>
  <c r="BI184"/>
  <c r="BJ184"/>
  <c r="BK184"/>
  <c r="BL184"/>
  <c r="BM184"/>
  <c r="BN184"/>
  <c r="BO184"/>
  <c r="BP184"/>
  <c r="BQ184"/>
  <c r="BR184"/>
  <c r="BS184"/>
  <c r="BT184"/>
  <c r="BU184"/>
  <c r="BV184"/>
  <c r="BW184"/>
  <c r="BX184"/>
  <c r="BY184"/>
  <c r="BZ184"/>
  <c r="CA184"/>
  <c r="CB184"/>
  <c r="CC184"/>
  <c r="CD184"/>
  <c r="CE184"/>
  <c r="CF184"/>
  <c r="CG184"/>
  <c r="CH184"/>
  <c r="CI184"/>
  <c r="CJ184"/>
  <c r="CK184"/>
  <c r="CL184"/>
  <c r="CM184"/>
  <c r="CN184"/>
  <c r="CO184"/>
  <c r="CP184"/>
  <c r="CQ184"/>
  <c r="CR184"/>
  <c r="CS184"/>
  <c r="CT184"/>
  <c r="CU184"/>
  <c r="CV184"/>
  <c r="CW184"/>
  <c r="CX184"/>
  <c r="CY184"/>
  <c r="CZ184"/>
  <c r="DA184"/>
  <c r="DB184"/>
  <c r="DC184"/>
  <c r="DD184"/>
  <c r="DE184"/>
  <c r="DF184"/>
  <c r="DG184"/>
  <c r="DH184"/>
  <c r="DI184"/>
  <c r="DJ184"/>
  <c r="DK184"/>
  <c r="DL184"/>
  <c r="DM184"/>
  <c r="DN184"/>
  <c r="DO184"/>
  <c r="DP184"/>
  <c r="DQ184"/>
  <c r="DR184"/>
  <c r="DS184"/>
  <c r="DT184"/>
  <c r="DU184"/>
  <c r="DV184"/>
  <c r="DW184"/>
  <c r="DX184"/>
  <c r="DY184"/>
  <c r="DZ184"/>
  <c r="EA184"/>
  <c r="EB184"/>
  <c r="EC184"/>
  <c r="ED184"/>
  <c r="EE184"/>
  <c r="EF184"/>
  <c r="EG184"/>
  <c r="EH184"/>
  <c r="EI184"/>
  <c r="EJ184"/>
  <c r="EK184"/>
  <c r="EL184"/>
  <c r="EM184"/>
  <c r="EN184"/>
  <c r="EO184"/>
  <c r="EP184"/>
  <c r="EQ184"/>
  <c r="ER184"/>
  <c r="ES184"/>
  <c r="ET184"/>
  <c r="EU184"/>
  <c r="EV184"/>
  <c r="EW184"/>
  <c r="EX184"/>
  <c r="D185"/>
  <c r="E185"/>
  <c r="F185"/>
  <c r="G185"/>
  <c r="H185"/>
  <c r="I185"/>
  <c r="J185"/>
  <c r="K185"/>
  <c r="L185"/>
  <c r="M185"/>
  <c r="N185"/>
  <c r="O185"/>
  <c r="P185"/>
  <c r="Q185"/>
  <c r="R185"/>
  <c r="S185"/>
  <c r="T185"/>
  <c r="U185"/>
  <c r="V185"/>
  <c r="W185"/>
  <c r="X185"/>
  <c r="Y185"/>
  <c r="Z185"/>
  <c r="AA185"/>
  <c r="AB185"/>
  <c r="AC185"/>
  <c r="AD185"/>
  <c r="AE185"/>
  <c r="AF185"/>
  <c r="AG185"/>
  <c r="AH185"/>
  <c r="AI185"/>
  <c r="AJ185"/>
  <c r="AK185"/>
  <c r="AL185"/>
  <c r="AM185"/>
  <c r="AN185"/>
  <c r="AO185"/>
  <c r="AP185"/>
  <c r="AQ185"/>
  <c r="AR185"/>
  <c r="AS185"/>
  <c r="AT185"/>
  <c r="AU185"/>
  <c r="AV185"/>
  <c r="AW185"/>
  <c r="AX185"/>
  <c r="AY185"/>
  <c r="AZ185"/>
  <c r="BA185"/>
  <c r="BB185"/>
  <c r="BC185"/>
  <c r="BD185"/>
  <c r="BE185"/>
  <c r="BF185"/>
  <c r="BG185"/>
  <c r="BH185"/>
  <c r="BI185"/>
  <c r="BJ185"/>
  <c r="BK185"/>
  <c r="BL185"/>
  <c r="BM185"/>
  <c r="BN185"/>
  <c r="BO185"/>
  <c r="BP185"/>
  <c r="BQ185"/>
  <c r="BR185"/>
  <c r="BS185"/>
  <c r="BT185"/>
  <c r="BU185"/>
  <c r="BV185"/>
  <c r="BW185"/>
  <c r="BX185"/>
  <c r="BY185"/>
  <c r="BZ185"/>
  <c r="CA185"/>
  <c r="CB185"/>
  <c r="CC185"/>
  <c r="CD185"/>
  <c r="CE185"/>
  <c r="CF185"/>
  <c r="CG185"/>
  <c r="CH185"/>
  <c r="CI185"/>
  <c r="CJ185"/>
  <c r="CK185"/>
  <c r="CL185"/>
  <c r="CM185"/>
  <c r="CN185"/>
  <c r="CO185"/>
  <c r="CP185"/>
  <c r="CQ185"/>
  <c r="CR185"/>
  <c r="CS185"/>
  <c r="CT185"/>
  <c r="CU185"/>
  <c r="CV185"/>
  <c r="CW185"/>
  <c r="CX185"/>
  <c r="CY185"/>
  <c r="CZ185"/>
  <c r="DA185"/>
  <c r="DB185"/>
  <c r="DC185"/>
  <c r="DD185"/>
  <c r="DE185"/>
  <c r="DF185"/>
  <c r="DG185"/>
  <c r="DH185"/>
  <c r="DI185"/>
  <c r="DJ185"/>
  <c r="DK185"/>
  <c r="DL185"/>
  <c r="DM185"/>
  <c r="DN185"/>
  <c r="DO185"/>
  <c r="DP185"/>
  <c r="DQ185"/>
  <c r="DR185"/>
  <c r="DS185"/>
  <c r="DT185"/>
  <c r="DU185"/>
  <c r="DV185"/>
  <c r="DW185"/>
  <c r="DX185"/>
  <c r="DY185"/>
  <c r="DZ185"/>
  <c r="EA185"/>
  <c r="EB185"/>
  <c r="EC185"/>
  <c r="ED185"/>
  <c r="EE185"/>
  <c r="EF185"/>
  <c r="EG185"/>
  <c r="EH185"/>
  <c r="EI185"/>
  <c r="EJ185"/>
  <c r="EK185"/>
  <c r="EL185"/>
  <c r="EM185"/>
  <c r="EN185"/>
  <c r="EO185"/>
  <c r="EP185"/>
  <c r="EQ185"/>
  <c r="ER185"/>
  <c r="ES185"/>
  <c r="ET185"/>
  <c r="EU185"/>
  <c r="EV185"/>
  <c r="EW185"/>
  <c r="EX185"/>
  <c r="D186"/>
  <c r="E186"/>
  <c r="F186"/>
  <c r="G186"/>
  <c r="H186"/>
  <c r="I186"/>
  <c r="J186"/>
  <c r="K186"/>
  <c r="L186"/>
  <c r="M186"/>
  <c r="N186"/>
  <c r="O186"/>
  <c r="P186"/>
  <c r="Q186"/>
  <c r="R186"/>
  <c r="S186"/>
  <c r="T186"/>
  <c r="U186"/>
  <c r="V186"/>
  <c r="W186"/>
  <c r="X186"/>
  <c r="Y186"/>
  <c r="Z186"/>
  <c r="AA186"/>
  <c r="AB186"/>
  <c r="AC186"/>
  <c r="AD186"/>
  <c r="AE186"/>
  <c r="AF186"/>
  <c r="AG186"/>
  <c r="AH186"/>
  <c r="AI186"/>
  <c r="AJ186"/>
  <c r="AK186"/>
  <c r="AL186"/>
  <c r="AM186"/>
  <c r="AN186"/>
  <c r="AO186"/>
  <c r="AP186"/>
  <c r="AQ186"/>
  <c r="AR186"/>
  <c r="AS186"/>
  <c r="AT186"/>
  <c r="AU186"/>
  <c r="AV186"/>
  <c r="AW186"/>
  <c r="AX186"/>
  <c r="AY186"/>
  <c r="AZ186"/>
  <c r="BA186"/>
  <c r="BB186"/>
  <c r="BC186"/>
  <c r="BD186"/>
  <c r="BE186"/>
  <c r="BF186"/>
  <c r="BG186"/>
  <c r="BH186"/>
  <c r="BI186"/>
  <c r="BJ186"/>
  <c r="BK186"/>
  <c r="BL186"/>
  <c r="BM186"/>
  <c r="BN186"/>
  <c r="BO186"/>
  <c r="BP186"/>
  <c r="BQ186"/>
  <c r="BR186"/>
  <c r="BS186"/>
  <c r="BT186"/>
  <c r="BU186"/>
  <c r="BV186"/>
  <c r="BW186"/>
  <c r="BX186"/>
  <c r="BY186"/>
  <c r="BZ186"/>
  <c r="CA186"/>
  <c r="CB186"/>
  <c r="CC186"/>
  <c r="CD186"/>
  <c r="CE186"/>
  <c r="CF186"/>
  <c r="CG186"/>
  <c r="CH186"/>
  <c r="CI186"/>
  <c r="CJ186"/>
  <c r="CK186"/>
  <c r="CL186"/>
  <c r="CM186"/>
  <c r="CN186"/>
  <c r="CO186"/>
  <c r="CP186"/>
  <c r="CQ186"/>
  <c r="CR186"/>
  <c r="CS186"/>
  <c r="CT186"/>
  <c r="CU186"/>
  <c r="CV186"/>
  <c r="CW186"/>
  <c r="CX186"/>
  <c r="CY186"/>
  <c r="CZ186"/>
  <c r="DA186"/>
  <c r="DB186"/>
  <c r="DC186"/>
  <c r="DD186"/>
  <c r="DE186"/>
  <c r="DF186"/>
  <c r="DG186"/>
  <c r="DH186"/>
  <c r="DI186"/>
  <c r="DJ186"/>
  <c r="DK186"/>
  <c r="DL186"/>
  <c r="DM186"/>
  <c r="DN186"/>
  <c r="DO186"/>
  <c r="DP186"/>
  <c r="DQ186"/>
  <c r="DR186"/>
  <c r="DS186"/>
  <c r="DT186"/>
  <c r="DU186"/>
  <c r="DV186"/>
  <c r="DW186"/>
  <c r="DX186"/>
  <c r="DY186"/>
  <c r="DZ186"/>
  <c r="EA186"/>
  <c r="EB186"/>
  <c r="EC186"/>
  <c r="ED186"/>
  <c r="EE186"/>
  <c r="EF186"/>
  <c r="EG186"/>
  <c r="EH186"/>
  <c r="EI186"/>
  <c r="EJ186"/>
  <c r="EK186"/>
  <c r="EL186"/>
  <c r="EM186"/>
  <c r="EN186"/>
  <c r="EO186"/>
  <c r="EP186"/>
  <c r="EQ186"/>
  <c r="ER186"/>
  <c r="ES186"/>
  <c r="ET186"/>
  <c r="EU186"/>
  <c r="EV186"/>
  <c r="EW186"/>
  <c r="EX186"/>
  <c r="D187"/>
  <c r="E187"/>
  <c r="F187"/>
  <c r="G187"/>
  <c r="H187"/>
  <c r="I187"/>
  <c r="J187"/>
  <c r="K187"/>
  <c r="L187"/>
  <c r="M187"/>
  <c r="N187"/>
  <c r="O187"/>
  <c r="P187"/>
  <c r="Q187"/>
  <c r="R187"/>
  <c r="S187"/>
  <c r="T187"/>
  <c r="U187"/>
  <c r="V187"/>
  <c r="W187"/>
  <c r="X187"/>
  <c r="Y187"/>
  <c r="Z187"/>
  <c r="AA187"/>
  <c r="AB187"/>
  <c r="AC187"/>
  <c r="AD187"/>
  <c r="AE187"/>
  <c r="AF187"/>
  <c r="AG187"/>
  <c r="AH187"/>
  <c r="AI187"/>
  <c r="AJ187"/>
  <c r="AK187"/>
  <c r="AL187"/>
  <c r="AM187"/>
  <c r="AN187"/>
  <c r="AO187"/>
  <c r="AP187"/>
  <c r="AQ187"/>
  <c r="AR187"/>
  <c r="AS187"/>
  <c r="AT187"/>
  <c r="AU187"/>
  <c r="AV187"/>
  <c r="AW187"/>
  <c r="AX187"/>
  <c r="AY187"/>
  <c r="AZ187"/>
  <c r="BA187"/>
  <c r="BB187"/>
  <c r="BC187"/>
  <c r="BD187"/>
  <c r="BE187"/>
  <c r="BF187"/>
  <c r="BG187"/>
  <c r="BH187"/>
  <c r="BI187"/>
  <c r="BJ187"/>
  <c r="BK187"/>
  <c r="BL187"/>
  <c r="BM187"/>
  <c r="BN187"/>
  <c r="BO187"/>
  <c r="BP187"/>
  <c r="BQ187"/>
  <c r="BR187"/>
  <c r="BS187"/>
  <c r="BT187"/>
  <c r="BU187"/>
  <c r="BV187"/>
  <c r="BW187"/>
  <c r="BX187"/>
  <c r="BY187"/>
  <c r="BZ187"/>
  <c r="CA187"/>
  <c r="CB187"/>
  <c r="CC187"/>
  <c r="CD187"/>
  <c r="CE187"/>
  <c r="CF187"/>
  <c r="CG187"/>
  <c r="CH187"/>
  <c r="CI187"/>
  <c r="CJ187"/>
  <c r="CK187"/>
  <c r="CL187"/>
  <c r="CM187"/>
  <c r="CN187"/>
  <c r="CO187"/>
  <c r="CP187"/>
  <c r="CQ187"/>
  <c r="CR187"/>
  <c r="CS187"/>
  <c r="CT187"/>
  <c r="CU187"/>
  <c r="CV187"/>
  <c r="CW187"/>
  <c r="CX187"/>
  <c r="CY187"/>
  <c r="CZ187"/>
  <c r="DA187"/>
  <c r="DB187"/>
  <c r="DC187"/>
  <c r="DD187"/>
  <c r="DE187"/>
  <c r="DF187"/>
  <c r="DG187"/>
  <c r="DH187"/>
  <c r="DI187"/>
  <c r="DJ187"/>
  <c r="DK187"/>
  <c r="DL187"/>
  <c r="DM187"/>
  <c r="DN187"/>
  <c r="DO187"/>
  <c r="DP187"/>
  <c r="DQ187"/>
  <c r="DR187"/>
  <c r="DS187"/>
  <c r="DT187"/>
  <c r="DU187"/>
  <c r="DV187"/>
  <c r="DW187"/>
  <c r="DX187"/>
  <c r="DY187"/>
  <c r="DZ187"/>
  <c r="EA187"/>
  <c r="EB187"/>
  <c r="EC187"/>
  <c r="ED187"/>
  <c r="EE187"/>
  <c r="EF187"/>
  <c r="EG187"/>
  <c r="EH187"/>
  <c r="EI187"/>
  <c r="EJ187"/>
  <c r="EK187"/>
  <c r="EL187"/>
  <c r="EM187"/>
  <c r="EN187"/>
  <c r="EO187"/>
  <c r="EP187"/>
  <c r="EQ187"/>
  <c r="ER187"/>
  <c r="ES187"/>
  <c r="ET187"/>
  <c r="EU187"/>
  <c r="EV187"/>
  <c r="EW187"/>
  <c r="EX187"/>
  <c r="D188"/>
  <c r="E188"/>
  <c r="F188"/>
  <c r="G188"/>
  <c r="H188"/>
  <c r="I188"/>
  <c r="J188"/>
  <c r="K188"/>
  <c r="L188"/>
  <c r="M188"/>
  <c r="N188"/>
  <c r="O188"/>
  <c r="P188"/>
  <c r="Q188"/>
  <c r="R188"/>
  <c r="S188"/>
  <c r="T188"/>
  <c r="U188"/>
  <c r="V188"/>
  <c r="W188"/>
  <c r="X188"/>
  <c r="Y188"/>
  <c r="Z188"/>
  <c r="AA188"/>
  <c r="AB188"/>
  <c r="AC188"/>
  <c r="AD188"/>
  <c r="AE188"/>
  <c r="AF188"/>
  <c r="AG188"/>
  <c r="AH188"/>
  <c r="AI188"/>
  <c r="AJ188"/>
  <c r="AK188"/>
  <c r="AL188"/>
  <c r="AM188"/>
  <c r="AN188"/>
  <c r="AO188"/>
  <c r="AP188"/>
  <c r="AQ188"/>
  <c r="AR188"/>
  <c r="AS188"/>
  <c r="AT188"/>
  <c r="AU188"/>
  <c r="AV188"/>
  <c r="AW188"/>
  <c r="AX188"/>
  <c r="AY188"/>
  <c r="AZ188"/>
  <c r="BA188"/>
  <c r="BB188"/>
  <c r="BC188"/>
  <c r="BD188"/>
  <c r="BE188"/>
  <c r="BF188"/>
  <c r="BG188"/>
  <c r="BH188"/>
  <c r="BI188"/>
  <c r="BJ188"/>
  <c r="BK188"/>
  <c r="BL188"/>
  <c r="BM188"/>
  <c r="BN188"/>
  <c r="BO188"/>
  <c r="BP188"/>
  <c r="BQ188"/>
  <c r="BR188"/>
  <c r="BS188"/>
  <c r="BT188"/>
  <c r="BU188"/>
  <c r="BV188"/>
  <c r="BW188"/>
  <c r="BX188"/>
  <c r="BY188"/>
  <c r="BZ188"/>
  <c r="CA188"/>
  <c r="CB188"/>
  <c r="CC188"/>
  <c r="CD188"/>
  <c r="CE188"/>
  <c r="CF188"/>
  <c r="CG188"/>
  <c r="CH188"/>
  <c r="CI188"/>
  <c r="CJ188"/>
  <c r="CK188"/>
  <c r="CL188"/>
  <c r="CM188"/>
  <c r="CN188"/>
  <c r="CO188"/>
  <c r="CP188"/>
  <c r="CQ188"/>
  <c r="CR188"/>
  <c r="CS188"/>
  <c r="CT188"/>
  <c r="CU188"/>
  <c r="CV188"/>
  <c r="CW188"/>
  <c r="CX188"/>
  <c r="CY188"/>
  <c r="CZ188"/>
  <c r="DA188"/>
  <c r="DB188"/>
  <c r="DC188"/>
  <c r="DD188"/>
  <c r="DE188"/>
  <c r="DF188"/>
  <c r="DG188"/>
  <c r="DH188"/>
  <c r="DI188"/>
  <c r="DJ188"/>
  <c r="DK188"/>
  <c r="DL188"/>
  <c r="DM188"/>
  <c r="DN188"/>
  <c r="DO188"/>
  <c r="DP188"/>
  <c r="DQ188"/>
  <c r="DR188"/>
  <c r="DS188"/>
  <c r="DT188"/>
  <c r="DU188"/>
  <c r="DV188"/>
  <c r="DW188"/>
  <c r="DX188"/>
  <c r="DY188"/>
  <c r="DZ188"/>
  <c r="EA188"/>
  <c r="EB188"/>
  <c r="EC188"/>
  <c r="ED188"/>
  <c r="EE188"/>
  <c r="EF188"/>
  <c r="EG188"/>
  <c r="EH188"/>
  <c r="EI188"/>
  <c r="EJ188"/>
  <c r="EK188"/>
  <c r="EL188"/>
  <c r="EM188"/>
  <c r="EN188"/>
  <c r="EO188"/>
  <c r="EP188"/>
  <c r="EQ188"/>
  <c r="ER188"/>
  <c r="ES188"/>
  <c r="ET188"/>
  <c r="EU188"/>
  <c r="EV188"/>
  <c r="EW188"/>
  <c r="EX188"/>
  <c r="D189"/>
  <c r="E189"/>
  <c r="F189"/>
  <c r="G189"/>
  <c r="H189"/>
  <c r="I189"/>
  <c r="J189"/>
  <c r="K189"/>
  <c r="L189"/>
  <c r="M189"/>
  <c r="N189"/>
  <c r="O189"/>
  <c r="P189"/>
  <c r="Q189"/>
  <c r="R189"/>
  <c r="S189"/>
  <c r="T189"/>
  <c r="U189"/>
  <c r="V189"/>
  <c r="W189"/>
  <c r="X189"/>
  <c r="Y189"/>
  <c r="Z189"/>
  <c r="AA189"/>
  <c r="AB189"/>
  <c r="AC189"/>
  <c r="AD189"/>
  <c r="AE189"/>
  <c r="AF189"/>
  <c r="AG189"/>
  <c r="AH189"/>
  <c r="AI189"/>
  <c r="AJ189"/>
  <c r="AK189"/>
  <c r="AL189"/>
  <c r="AM189"/>
  <c r="AN189"/>
  <c r="AO189"/>
  <c r="AP189"/>
  <c r="AQ189"/>
  <c r="AR189"/>
  <c r="AS189"/>
  <c r="AT189"/>
  <c r="AU189"/>
  <c r="AV189"/>
  <c r="AW189"/>
  <c r="AX189"/>
  <c r="AY189"/>
  <c r="AZ189"/>
  <c r="BA189"/>
  <c r="BB189"/>
  <c r="BC189"/>
  <c r="BD189"/>
  <c r="BE189"/>
  <c r="BF189"/>
  <c r="BG189"/>
  <c r="BH189"/>
  <c r="BI189"/>
  <c r="BJ189"/>
  <c r="BK189"/>
  <c r="BL189"/>
  <c r="BM189"/>
  <c r="BN189"/>
  <c r="BO189"/>
  <c r="BP189"/>
  <c r="BQ189"/>
  <c r="BR189"/>
  <c r="BS189"/>
  <c r="BT189"/>
  <c r="BU189"/>
  <c r="BV189"/>
  <c r="BW189"/>
  <c r="BX189"/>
  <c r="BY189"/>
  <c r="BZ189"/>
  <c r="CA189"/>
  <c r="CB189"/>
  <c r="CC189"/>
  <c r="CD189"/>
  <c r="CE189"/>
  <c r="CF189"/>
  <c r="CG189"/>
  <c r="CH189"/>
  <c r="CI189"/>
  <c r="CJ189"/>
  <c r="CK189"/>
  <c r="CL189"/>
  <c r="CM189"/>
  <c r="CN189"/>
  <c r="CO189"/>
  <c r="CP189"/>
  <c r="CQ189"/>
  <c r="CR189"/>
  <c r="CS189"/>
  <c r="CT189"/>
  <c r="CU189"/>
  <c r="CV189"/>
  <c r="CW189"/>
  <c r="CX189"/>
  <c r="CY189"/>
  <c r="CZ189"/>
  <c r="DA189"/>
  <c r="DB189"/>
  <c r="DC189"/>
  <c r="DD189"/>
  <c r="DE189"/>
  <c r="DF189"/>
  <c r="DG189"/>
  <c r="DH189"/>
  <c r="DI189"/>
  <c r="DJ189"/>
  <c r="DK189"/>
  <c r="DL189"/>
  <c r="DM189"/>
  <c r="DN189"/>
  <c r="DO189"/>
  <c r="DP189"/>
  <c r="DQ189"/>
  <c r="DR189"/>
  <c r="DS189"/>
  <c r="DT189"/>
  <c r="DU189"/>
  <c r="DV189"/>
  <c r="DW189"/>
  <c r="DX189"/>
  <c r="DY189"/>
  <c r="DZ189"/>
  <c r="EA189"/>
  <c r="EB189"/>
  <c r="EC189"/>
  <c r="ED189"/>
  <c r="EE189"/>
  <c r="EF189"/>
  <c r="EG189"/>
  <c r="EH189"/>
  <c r="EI189"/>
  <c r="EJ189"/>
  <c r="EK189"/>
  <c r="EL189"/>
  <c r="EM189"/>
  <c r="EN189"/>
  <c r="EO189"/>
  <c r="EP189"/>
  <c r="EQ189"/>
  <c r="ER189"/>
  <c r="ES189"/>
  <c r="ET189"/>
  <c r="EU189"/>
  <c r="EV189"/>
  <c r="EW189"/>
  <c r="EX189"/>
  <c r="C164"/>
  <c r="C165"/>
  <c r="C166"/>
  <c r="C167"/>
  <c r="C168"/>
  <c r="C169"/>
  <c r="C170"/>
  <c r="C171"/>
  <c r="C172"/>
  <c r="C173"/>
  <c r="C174"/>
  <c r="C175"/>
  <c r="C176"/>
  <c r="C177"/>
  <c r="C178"/>
  <c r="C179"/>
  <c r="C180"/>
  <c r="C181"/>
  <c r="C182"/>
  <c r="C183"/>
  <c r="C184"/>
  <c r="C185"/>
  <c r="C186"/>
  <c r="C187"/>
  <c r="C188"/>
  <c r="C189"/>
  <c r="C163"/>
  <c r="EZ187"/>
  <c r="EZ188"/>
  <c r="EZ189"/>
  <c r="EZ164"/>
  <c r="EZ165"/>
  <c r="EZ166"/>
  <c r="EZ167"/>
  <c r="EZ168"/>
  <c r="EZ169"/>
  <c r="EZ170"/>
  <c r="EZ171"/>
  <c r="EZ172"/>
  <c r="EZ173"/>
  <c r="EZ174"/>
  <c r="EZ175"/>
  <c r="EZ176"/>
  <c r="EZ177"/>
  <c r="EZ178"/>
  <c r="EZ179"/>
  <c r="EZ180"/>
  <c r="EZ181"/>
  <c r="EZ182"/>
  <c r="EZ183"/>
  <c r="EZ184"/>
  <c r="EZ185"/>
  <c r="EZ186"/>
  <c r="EZ163"/>
  <c r="D162"/>
  <c r="E162"/>
  <c r="F162"/>
  <c r="G162"/>
  <c r="H162"/>
  <c r="I162"/>
  <c r="J162"/>
  <c r="K162"/>
  <c r="L162"/>
  <c r="M162"/>
  <c r="N162"/>
  <c r="O162"/>
  <c r="P162"/>
  <c r="Q162"/>
  <c r="R162"/>
  <c r="S162"/>
  <c r="T162"/>
  <c r="U162"/>
  <c r="V162"/>
  <c r="W162"/>
  <c r="X162"/>
  <c r="Y162"/>
  <c r="Z162"/>
  <c r="AA162"/>
  <c r="AB162"/>
  <c r="AC162"/>
  <c r="AD162"/>
  <c r="AE162"/>
  <c r="AF162"/>
  <c r="AG162"/>
  <c r="AH162"/>
  <c r="AI162"/>
  <c r="AJ162"/>
  <c r="AK162"/>
  <c r="AL162"/>
  <c r="AM162"/>
  <c r="AN162"/>
  <c r="AO162"/>
  <c r="AP162"/>
  <c r="AQ162"/>
  <c r="AR162"/>
  <c r="AS162"/>
  <c r="AT162"/>
  <c r="AU162"/>
  <c r="AV162"/>
  <c r="AW162"/>
  <c r="AX162"/>
  <c r="AY162"/>
  <c r="AZ162"/>
  <c r="BA162"/>
  <c r="BB162"/>
  <c r="BC162"/>
  <c r="BD162"/>
  <c r="BE162"/>
  <c r="BF162"/>
  <c r="BG162"/>
  <c r="BH162"/>
  <c r="BI162"/>
  <c r="BJ162"/>
  <c r="BK162"/>
  <c r="BL162"/>
  <c r="BM162"/>
  <c r="BN162"/>
  <c r="BO162"/>
  <c r="BP162"/>
  <c r="BQ162"/>
  <c r="BR162"/>
  <c r="BS162"/>
  <c r="BT162"/>
  <c r="BU162"/>
  <c r="BV162"/>
  <c r="BW162"/>
  <c r="BX162"/>
  <c r="BY162"/>
  <c r="BZ162"/>
  <c r="CA162"/>
  <c r="CB162"/>
  <c r="CC162"/>
  <c r="CD162"/>
  <c r="CE162"/>
  <c r="CF162"/>
  <c r="CG162"/>
  <c r="CH162"/>
  <c r="CI162"/>
  <c r="CJ162"/>
  <c r="CK162"/>
  <c r="CL162"/>
  <c r="CM162"/>
  <c r="CN162"/>
  <c r="CO162"/>
  <c r="CP162"/>
  <c r="CQ162"/>
  <c r="CR162"/>
  <c r="CS162"/>
  <c r="CT162"/>
  <c r="CU162"/>
  <c r="CV162"/>
  <c r="CW162"/>
  <c r="CX162"/>
  <c r="CY162"/>
  <c r="CZ162"/>
  <c r="DA162"/>
  <c r="DB162"/>
  <c r="DC162"/>
  <c r="DD162"/>
  <c r="DE162"/>
  <c r="DF162"/>
  <c r="DG162"/>
  <c r="DH162"/>
  <c r="DI162"/>
  <c r="DJ162"/>
  <c r="DK162"/>
  <c r="DL162"/>
  <c r="DM162"/>
  <c r="DN162"/>
  <c r="DO162"/>
  <c r="DP162"/>
  <c r="DQ162"/>
  <c r="DR162"/>
  <c r="DS162"/>
  <c r="DT162"/>
  <c r="DU162"/>
  <c r="DV162"/>
  <c r="DW162"/>
  <c r="DX162"/>
  <c r="DY162"/>
  <c r="DZ162"/>
  <c r="EA162"/>
  <c r="EB162"/>
  <c r="EC162"/>
  <c r="ED162"/>
  <c r="EE162"/>
  <c r="EF162"/>
  <c r="EG162"/>
  <c r="EH162"/>
  <c r="EI162"/>
  <c r="EJ162"/>
  <c r="EK162"/>
  <c r="EL162"/>
  <c r="EM162"/>
  <c r="EN162"/>
  <c r="EO162"/>
  <c r="EP162"/>
  <c r="EQ162"/>
  <c r="ER162"/>
  <c r="ES162"/>
  <c r="ET162"/>
  <c r="EU162"/>
  <c r="EV162"/>
  <c r="EW162"/>
  <c r="EX162"/>
  <c r="C162"/>
  <c r="D130"/>
  <c r="E130"/>
  <c r="F130"/>
  <c r="G130"/>
  <c r="H130"/>
  <c r="I130"/>
  <c r="J130"/>
  <c r="K130"/>
  <c r="L130"/>
  <c r="M130"/>
  <c r="N130"/>
  <c r="O130"/>
  <c r="P130"/>
  <c r="Q130"/>
  <c r="R130"/>
  <c r="S130"/>
  <c r="T130"/>
  <c r="U130"/>
  <c r="V130"/>
  <c r="W130"/>
  <c r="X130"/>
  <c r="Y130"/>
  <c r="Z130"/>
  <c r="AA130"/>
  <c r="AB130"/>
  <c r="AC130"/>
  <c r="AD130"/>
  <c r="AE130"/>
  <c r="AF130"/>
  <c r="AG130"/>
  <c r="AH130"/>
  <c r="AI130"/>
  <c r="AJ130"/>
  <c r="AK130"/>
  <c r="AL130"/>
  <c r="AM130"/>
  <c r="AN130"/>
  <c r="AO130"/>
  <c r="AP130"/>
  <c r="AQ130"/>
  <c r="AR130"/>
  <c r="AS130"/>
  <c r="AT130"/>
  <c r="AU130"/>
  <c r="AV130"/>
  <c r="AW130"/>
  <c r="AX130"/>
  <c r="AY130"/>
  <c r="AZ130"/>
  <c r="BA130"/>
  <c r="BB130"/>
  <c r="BC130"/>
  <c r="BD130"/>
  <c r="BE130"/>
  <c r="BF130"/>
  <c r="BG130"/>
  <c r="BH130"/>
  <c r="BI130"/>
  <c r="BJ130"/>
  <c r="BK130"/>
  <c r="BL130"/>
  <c r="BM130"/>
  <c r="BN130"/>
  <c r="BO130"/>
  <c r="BP130"/>
  <c r="BQ130"/>
  <c r="BR130"/>
  <c r="BS130"/>
  <c r="BT130"/>
  <c r="BU130"/>
  <c r="BV130"/>
  <c r="BW130"/>
  <c r="BX130"/>
  <c r="BY130"/>
  <c r="BZ130"/>
  <c r="CA130"/>
  <c r="CB130"/>
  <c r="CC130"/>
  <c r="CD130"/>
  <c r="CE130"/>
  <c r="CF130"/>
  <c r="CG130"/>
  <c r="CH130"/>
  <c r="CI130"/>
  <c r="CJ130"/>
  <c r="CK130"/>
  <c r="CL130"/>
  <c r="CM130"/>
  <c r="CN130"/>
  <c r="CO130"/>
  <c r="CP130"/>
  <c r="CQ130"/>
  <c r="CR130"/>
  <c r="CS130"/>
  <c r="CT130"/>
  <c r="CU130"/>
  <c r="CV130"/>
  <c r="CW130"/>
  <c r="CX130"/>
  <c r="CY130"/>
  <c r="CZ130"/>
  <c r="DA130"/>
  <c r="DB130"/>
  <c r="DC130"/>
  <c r="DD130"/>
  <c r="DE130"/>
  <c r="DF130"/>
  <c r="DG130"/>
  <c r="DH130"/>
  <c r="DI130"/>
  <c r="DJ130"/>
  <c r="DK130"/>
  <c r="DL130"/>
  <c r="DM130"/>
  <c r="DN130"/>
  <c r="DO130"/>
  <c r="DP130"/>
  <c r="DQ130"/>
  <c r="DR130"/>
  <c r="DS130"/>
  <c r="DT130"/>
  <c r="DU130"/>
  <c r="DV130"/>
  <c r="DW130"/>
  <c r="DX130"/>
  <c r="DY130"/>
  <c r="DZ130"/>
  <c r="EA130"/>
  <c r="EB130"/>
  <c r="EC130"/>
  <c r="ED130"/>
  <c r="EE130"/>
  <c r="EF130"/>
  <c r="EG130"/>
  <c r="EH130"/>
  <c r="EI130"/>
  <c r="EJ130"/>
  <c r="EK130"/>
  <c r="EL130"/>
  <c r="EM130"/>
  <c r="EN130"/>
  <c r="EO130"/>
  <c r="EP130"/>
  <c r="EQ130"/>
  <c r="ER130"/>
  <c r="ES130"/>
  <c r="ET130"/>
  <c r="EU130"/>
  <c r="EV130"/>
  <c r="EW130"/>
  <c r="EX130"/>
  <c r="C130"/>
  <c r="B133"/>
  <c r="B164" s="1"/>
  <c r="FA164" s="1"/>
  <c r="HE104" i="6" s="1"/>
  <c r="B134" i="8"/>
  <c r="B165" s="1"/>
  <c r="FA165" s="1"/>
  <c r="HE105" i="6" s="1"/>
  <c r="B135" i="8"/>
  <c r="B166" s="1"/>
  <c r="FA166" s="1"/>
  <c r="HE106" i="6" s="1"/>
  <c r="B136" i="8"/>
  <c r="B167" s="1"/>
  <c r="FA167" s="1"/>
  <c r="HE107" i="6" s="1"/>
  <c r="B137" i="8"/>
  <c r="B168" s="1"/>
  <c r="FA168" s="1"/>
  <c r="HE108" i="6" s="1"/>
  <c r="B138" i="8"/>
  <c r="B169" s="1"/>
  <c r="FA169" s="1"/>
  <c r="HE109" i="6" s="1"/>
  <c r="B139" i="8"/>
  <c r="B170" s="1"/>
  <c r="FA170" s="1"/>
  <c r="HE110" i="6" s="1"/>
  <c r="B140" i="8"/>
  <c r="B171" s="1"/>
  <c r="FA171" s="1"/>
  <c r="HE111" i="6" s="1"/>
  <c r="B141" i="8"/>
  <c r="B172" s="1"/>
  <c r="FA172" s="1"/>
  <c r="HE112" i="6" s="1"/>
  <c r="B142" i="8"/>
  <c r="B173" s="1"/>
  <c r="FA173" s="1"/>
  <c r="HE113" i="6" s="1"/>
  <c r="B143" i="8"/>
  <c r="B174" s="1"/>
  <c r="FA174" s="1"/>
  <c r="HE114" i="6" s="1"/>
  <c r="B144" i="8"/>
  <c r="B175" s="1"/>
  <c r="FA175" s="1"/>
  <c r="HE115" i="6" s="1"/>
  <c r="B145" i="8"/>
  <c r="B176" s="1"/>
  <c r="FA176" s="1"/>
  <c r="HE116" i="6" s="1"/>
  <c r="B146" i="8"/>
  <c r="B177" s="1"/>
  <c r="FA177" s="1"/>
  <c r="HE117" i="6" s="1"/>
  <c r="B147" i="8"/>
  <c r="B178" s="1"/>
  <c r="FA178" s="1"/>
  <c r="HE118" i="6" s="1"/>
  <c r="B148" i="8"/>
  <c r="B179" s="1"/>
  <c r="FA179" s="1"/>
  <c r="HE119" i="6" s="1"/>
  <c r="B149" i="8"/>
  <c r="B180" s="1"/>
  <c r="FA180" s="1"/>
  <c r="HE120" i="6" s="1"/>
  <c r="B150" i="8"/>
  <c r="B181" s="1"/>
  <c r="FA181" s="1"/>
  <c r="HE121" i="6" s="1"/>
  <c r="B151" i="8"/>
  <c r="B182" s="1"/>
  <c r="FA182" s="1"/>
  <c r="HE122" i="6" s="1"/>
  <c r="B152" i="8"/>
  <c r="B183" s="1"/>
  <c r="FA183" s="1"/>
  <c r="HE123" i="6" s="1"/>
  <c r="B153" i="8"/>
  <c r="B184" s="1"/>
  <c r="FA184" s="1"/>
  <c r="HE124" i="6" s="1"/>
  <c r="B154" i="8"/>
  <c r="B185" s="1"/>
  <c r="FA185" s="1"/>
  <c r="HE125" i="6" s="1"/>
  <c r="B155" i="8"/>
  <c r="B186" s="1"/>
  <c r="FA186" s="1"/>
  <c r="HE126" i="6" s="1"/>
  <c r="B156" i="8"/>
  <c r="B187" s="1"/>
  <c r="FA187" s="1"/>
  <c r="HE127" i="6" s="1"/>
  <c r="B157" i="8"/>
  <c r="B188" s="1"/>
  <c r="FA188" s="1"/>
  <c r="HE128" i="6" s="1"/>
  <c r="B158" i="8"/>
  <c r="B189" s="1"/>
  <c r="FA189" s="1"/>
  <c r="HE129" i="6" s="1"/>
  <c r="B132" i="8"/>
  <c r="B163" s="1"/>
  <c r="FA163" s="1"/>
  <c r="HE103" i="6" s="1"/>
  <c r="EZ160" i="8"/>
  <c r="EZ159"/>
  <c r="EY159"/>
  <c r="B159" i="7"/>
  <c r="C159"/>
  <c r="D159"/>
  <c r="E159"/>
  <c r="F159"/>
  <c r="G159"/>
  <c r="H159"/>
  <c r="I159"/>
  <c r="J159"/>
  <c r="K159"/>
  <c r="L159"/>
  <c r="M159"/>
  <c r="N159"/>
  <c r="O159"/>
  <c r="P159"/>
  <c r="Q159"/>
  <c r="R159"/>
  <c r="S159"/>
  <c r="T159"/>
  <c r="U159"/>
  <c r="V159"/>
  <c r="W159"/>
  <c r="X159"/>
  <c r="Y159"/>
  <c r="Z159"/>
  <c r="AA159"/>
  <c r="AB159"/>
  <c r="AC159"/>
  <c r="AD159"/>
  <c r="AE159"/>
  <c r="AF159"/>
  <c r="AG159"/>
  <c r="AH159"/>
  <c r="AI159"/>
  <c r="AJ159"/>
  <c r="AK159"/>
  <c r="AL159"/>
  <c r="AM159"/>
  <c r="AN159"/>
  <c r="AO159"/>
  <c r="AP159"/>
  <c r="AQ159"/>
  <c r="AR159"/>
  <c r="AS159"/>
  <c r="AT159"/>
  <c r="AU159"/>
  <c r="AV159"/>
  <c r="AW159"/>
  <c r="AX159"/>
  <c r="AY159"/>
  <c r="AZ159"/>
  <c r="BA159"/>
  <c r="BB159"/>
  <c r="BC159"/>
  <c r="BD159"/>
  <c r="BE159"/>
  <c r="BF159"/>
  <c r="BG159"/>
  <c r="BH159"/>
  <c r="BI159"/>
  <c r="BJ159"/>
  <c r="BK159"/>
  <c r="BL159"/>
  <c r="BM159"/>
  <c r="BN159"/>
  <c r="BO159"/>
  <c r="BP159"/>
  <c r="BQ159"/>
  <c r="BR159"/>
  <c r="BS159"/>
  <c r="BT159"/>
  <c r="BU159"/>
  <c r="BV159"/>
  <c r="BW159"/>
  <c r="BX159"/>
  <c r="BY159"/>
  <c r="BZ159"/>
  <c r="CA159"/>
  <c r="CB159"/>
  <c r="CC159"/>
  <c r="CD159"/>
  <c r="CE159"/>
  <c r="CF159"/>
  <c r="CG159"/>
  <c r="CH159"/>
  <c r="CI159"/>
  <c r="CJ159"/>
  <c r="CK159"/>
  <c r="CL159"/>
  <c r="CM159"/>
  <c r="CN159"/>
  <c r="CO159"/>
  <c r="CP159"/>
  <c r="CQ159"/>
  <c r="CR159"/>
  <c r="CS159"/>
  <c r="CT159"/>
  <c r="CU159"/>
  <c r="CV159"/>
  <c r="CW159"/>
  <c r="CX159"/>
  <c r="CY159"/>
  <c r="CZ159"/>
  <c r="DA159"/>
  <c r="DB159"/>
  <c r="DC159"/>
  <c r="DD159"/>
  <c r="DE159"/>
  <c r="DF159"/>
  <c r="DG159"/>
  <c r="DH159"/>
  <c r="DI159"/>
  <c r="DJ159"/>
  <c r="DK159"/>
  <c r="DL159"/>
  <c r="DM159"/>
  <c r="DN159"/>
  <c r="DO159"/>
  <c r="DP159"/>
  <c r="DQ159"/>
  <c r="DR159"/>
  <c r="DS159"/>
  <c r="DT159"/>
  <c r="DU159"/>
  <c r="DV159"/>
  <c r="DW159"/>
  <c r="DX159"/>
  <c r="DY159"/>
  <c r="DZ159"/>
  <c r="EA159"/>
  <c r="EB159"/>
  <c r="EC159"/>
  <c r="ED159"/>
  <c r="EE159"/>
  <c r="EF159"/>
  <c r="EG159"/>
  <c r="EH159"/>
  <c r="EI159"/>
  <c r="EJ159"/>
  <c r="EK159"/>
  <c r="EL159"/>
  <c r="EM159"/>
  <c r="EN159"/>
  <c r="EO159"/>
  <c r="EP159"/>
  <c r="EQ159"/>
  <c r="ER159"/>
  <c r="ES159"/>
  <c r="ET159"/>
  <c r="EU159"/>
  <c r="EV159"/>
  <c r="EW159"/>
  <c r="EX159"/>
  <c r="EY159"/>
  <c r="EZ159"/>
  <c r="FA159"/>
  <c r="FB159"/>
  <c r="FC159"/>
  <c r="FD159"/>
  <c r="FE159"/>
  <c r="FF159"/>
  <c r="FG159"/>
  <c r="FH159"/>
  <c r="FI159"/>
  <c r="FJ159"/>
  <c r="FK159"/>
  <c r="FL159"/>
  <c r="FM159"/>
  <c r="FN159"/>
  <c r="FO159"/>
  <c r="FP159"/>
  <c r="FQ159"/>
  <c r="FR159"/>
  <c r="FS159"/>
  <c r="FT159"/>
  <c r="FU159"/>
  <c r="FV159"/>
  <c r="FX160"/>
  <c r="FX159"/>
  <c r="FW159"/>
  <c r="C130" i="6"/>
  <c r="D130"/>
  <c r="E130"/>
  <c r="F130"/>
  <c r="G130"/>
  <c r="H130"/>
  <c r="I130"/>
  <c r="J130"/>
  <c r="K130"/>
  <c r="L130"/>
  <c r="M130"/>
  <c r="N130"/>
  <c r="O130"/>
  <c r="P130"/>
  <c r="Q130"/>
  <c r="R130"/>
  <c r="S130"/>
  <c r="T130"/>
  <c r="U130"/>
  <c r="V130"/>
  <c r="W130"/>
  <c r="X130"/>
  <c r="Y130"/>
  <c r="Z130"/>
  <c r="AA130"/>
  <c r="AB130"/>
  <c r="AC130"/>
  <c r="AD130"/>
  <c r="AE130"/>
  <c r="AF130"/>
  <c r="AG130"/>
  <c r="AH130"/>
  <c r="AI130"/>
  <c r="AJ130"/>
  <c r="AK130"/>
  <c r="AL130"/>
  <c r="AM130"/>
  <c r="AN130"/>
  <c r="AO130"/>
  <c r="AP130"/>
  <c r="AQ130"/>
  <c r="AR130"/>
  <c r="AS130"/>
  <c r="AT130"/>
  <c r="AU130"/>
  <c r="AV130"/>
  <c r="AW130"/>
  <c r="AX130"/>
  <c r="AY130"/>
  <c r="AZ130"/>
  <c r="BA130"/>
  <c r="BB130"/>
  <c r="BC130"/>
  <c r="BD130"/>
  <c r="BE130"/>
  <c r="BF130"/>
  <c r="BG130"/>
  <c r="BH130"/>
  <c r="BI130"/>
  <c r="BJ130"/>
  <c r="BK130"/>
  <c r="BL130"/>
  <c r="BM130"/>
  <c r="BN130"/>
  <c r="BO130"/>
  <c r="BP130"/>
  <c r="BQ130"/>
  <c r="BR130"/>
  <c r="BS130"/>
  <c r="BT130"/>
  <c r="BU130"/>
  <c r="BV130"/>
  <c r="BW130"/>
  <c r="BX130"/>
  <c r="BY130"/>
  <c r="BZ130"/>
  <c r="CA130"/>
  <c r="CB130"/>
  <c r="CC130"/>
  <c r="CD130"/>
  <c r="CE130"/>
  <c r="CF130"/>
  <c r="CG130"/>
  <c r="CH130"/>
  <c r="CI130"/>
  <c r="CJ130"/>
  <c r="CK130"/>
  <c r="CL130"/>
  <c r="CM130"/>
  <c r="CN130"/>
  <c r="CO130"/>
  <c r="CP130"/>
  <c r="CQ130"/>
  <c r="CR130"/>
  <c r="CS130"/>
  <c r="CT130"/>
  <c r="CU130"/>
  <c r="CV130"/>
  <c r="CW130"/>
  <c r="CX130"/>
  <c r="CY130"/>
  <c r="CZ130"/>
  <c r="DA130"/>
  <c r="DB130"/>
  <c r="DC130"/>
  <c r="DD130"/>
  <c r="DE130"/>
  <c r="DF130"/>
  <c r="DG130"/>
  <c r="DH130"/>
  <c r="DI130"/>
  <c r="DJ130"/>
  <c r="DK130"/>
  <c r="DL130"/>
  <c r="DM130"/>
  <c r="DN130"/>
  <c r="DO130"/>
  <c r="DP130"/>
  <c r="DQ130"/>
  <c r="DR130"/>
  <c r="DS130"/>
  <c r="DT130"/>
  <c r="DU130"/>
  <c r="DV130"/>
  <c r="DW130"/>
  <c r="DX130"/>
  <c r="DY130"/>
  <c r="DZ130"/>
  <c r="EA130"/>
  <c r="EB130"/>
  <c r="EC130"/>
  <c r="ED130"/>
  <c r="EE130"/>
  <c r="EF130"/>
  <c r="EG130"/>
  <c r="EH130"/>
  <c r="EI130"/>
  <c r="EJ130"/>
  <c r="EK130"/>
  <c r="EL130"/>
  <c r="EM130"/>
  <c r="EN130"/>
  <c r="EO130"/>
  <c r="EP130"/>
  <c r="EQ130"/>
  <c r="ER130"/>
  <c r="ES130"/>
  <c r="ET130"/>
  <c r="EU130"/>
  <c r="EV130"/>
  <c r="EW130"/>
  <c r="EX130"/>
  <c r="EY130"/>
  <c r="EZ130"/>
  <c r="FA130"/>
  <c r="FB130"/>
  <c r="FC130"/>
  <c r="FD130"/>
  <c r="FE130"/>
  <c r="FF130"/>
  <c r="FG130"/>
  <c r="FH130"/>
  <c r="FI130"/>
  <c r="FJ130"/>
  <c r="FK130"/>
  <c r="FL130"/>
  <c r="FM130"/>
  <c r="FN130"/>
  <c r="FO130"/>
  <c r="FP130"/>
  <c r="FQ130"/>
  <c r="FR130"/>
  <c r="FS130"/>
  <c r="FT130"/>
  <c r="FU130"/>
  <c r="FV130"/>
  <c r="FW130"/>
  <c r="FX130"/>
  <c r="FY130"/>
  <c r="FZ130"/>
  <c r="GA130"/>
  <c r="GB130"/>
  <c r="GC130"/>
  <c r="GD130"/>
  <c r="GE130"/>
  <c r="GF130"/>
  <c r="GG130"/>
  <c r="GH130"/>
  <c r="GI130"/>
  <c r="GJ130"/>
  <c r="GK130"/>
  <c r="GL130"/>
  <c r="GM130"/>
  <c r="GN130"/>
  <c r="GO130"/>
  <c r="GP130"/>
  <c r="GQ130"/>
  <c r="GR130"/>
  <c r="GS130"/>
  <c r="GT130"/>
  <c r="GU130"/>
  <c r="GV130"/>
  <c r="GW130"/>
  <c r="GX130"/>
  <c r="GY130"/>
  <c r="B130"/>
  <c r="HA130"/>
  <c r="GZ130"/>
  <c r="B249" i="1"/>
  <c r="C249"/>
  <c r="D249"/>
  <c r="E249"/>
  <c r="F249"/>
  <c r="G249"/>
  <c r="H249"/>
  <c r="I249"/>
  <c r="J249"/>
  <c r="K249"/>
  <c r="L249"/>
  <c r="M249"/>
  <c r="N249"/>
  <c r="O249"/>
  <c r="P249"/>
  <c r="Q249"/>
  <c r="R249"/>
  <c r="S249"/>
  <c r="T249"/>
  <c r="U249"/>
  <c r="V249"/>
  <c r="W249"/>
  <c r="X249"/>
  <c r="Y249"/>
  <c r="Z249"/>
  <c r="AA249"/>
  <c r="AB249"/>
  <c r="AC249"/>
  <c r="AD249"/>
  <c r="AE249"/>
  <c r="AF249"/>
  <c r="AG249"/>
  <c r="AH249"/>
  <c r="AI249"/>
  <c r="AJ249"/>
  <c r="AK249"/>
  <c r="AL249"/>
  <c r="AM249"/>
  <c r="AN249"/>
  <c r="AO249"/>
  <c r="AP249"/>
  <c r="AQ249"/>
  <c r="AR249"/>
  <c r="AS249"/>
  <c r="AT249"/>
  <c r="AU249"/>
  <c r="AV249"/>
  <c r="AW249"/>
  <c r="AX249"/>
  <c r="AY249"/>
  <c r="AZ249"/>
  <c r="BA249"/>
  <c r="BB249"/>
  <c r="BC249"/>
  <c r="BD249"/>
  <c r="BE249"/>
  <c r="BF249"/>
  <c r="BG249"/>
  <c r="BH249"/>
  <c r="BI249"/>
  <c r="BJ249"/>
  <c r="BK249"/>
  <c r="BL249"/>
  <c r="BM249"/>
  <c r="BN249"/>
  <c r="BO249"/>
  <c r="BP249"/>
  <c r="BQ249"/>
  <c r="BR249"/>
  <c r="BS249"/>
  <c r="BT249"/>
  <c r="BU249"/>
  <c r="BV249"/>
  <c r="BW249"/>
  <c r="BX249"/>
  <c r="BY249"/>
  <c r="BZ249"/>
  <c r="CA249"/>
  <c r="CB249"/>
  <c r="CC249"/>
  <c r="CD249"/>
  <c r="CE249"/>
  <c r="CF249"/>
  <c r="CG249"/>
  <c r="CH249"/>
  <c r="CI249"/>
  <c r="CJ249"/>
  <c r="CK249"/>
  <c r="CL249"/>
  <c r="CM249"/>
  <c r="CN249"/>
  <c r="CO249"/>
  <c r="CP249"/>
  <c r="CQ249"/>
  <c r="CR249"/>
  <c r="CS249"/>
  <c r="CT249"/>
  <c r="CU249"/>
  <c r="CV249"/>
  <c r="CW249"/>
  <c r="CX249"/>
  <c r="CY249"/>
  <c r="CZ249"/>
  <c r="DA249"/>
  <c r="DB249"/>
  <c r="DC249"/>
  <c r="DD249"/>
  <c r="DE249"/>
  <c r="DF249"/>
  <c r="DG249"/>
  <c r="DH249"/>
  <c r="DI249"/>
  <c r="DJ249"/>
  <c r="DK249"/>
  <c r="DL249"/>
  <c r="DM249"/>
  <c r="DN249"/>
  <c r="DO249"/>
  <c r="DP249"/>
  <c r="DQ249"/>
  <c r="DR249"/>
  <c r="DS249"/>
  <c r="DT249"/>
  <c r="DU249"/>
  <c r="DV249"/>
  <c r="DW249"/>
  <c r="DX249"/>
  <c r="DY249"/>
  <c r="DZ249"/>
  <c r="EA249"/>
  <c r="EB249"/>
  <c r="EC249"/>
  <c r="ED249"/>
  <c r="EE249"/>
  <c r="EF249"/>
  <c r="EG249"/>
  <c r="EH249"/>
  <c r="EI249"/>
  <c r="EJ249"/>
  <c r="EK249"/>
  <c r="EL249"/>
  <c r="EM249"/>
  <c r="EN249"/>
  <c r="EO249"/>
  <c r="EP249"/>
  <c r="EQ249"/>
  <c r="ER249"/>
  <c r="ES249"/>
  <c r="ET249"/>
  <c r="EU249"/>
  <c r="EV249"/>
  <c r="EW249"/>
  <c r="EX249"/>
  <c r="EY249"/>
  <c r="EZ249"/>
  <c r="FA249"/>
  <c r="FB249"/>
  <c r="FC249"/>
  <c r="FD249"/>
  <c r="FE249"/>
  <c r="FF249"/>
  <c r="FG249"/>
  <c r="FH249"/>
  <c r="FI249"/>
  <c r="FJ249"/>
  <c r="FK249"/>
  <c r="FL249"/>
  <c r="FM249"/>
  <c r="FN249"/>
  <c r="FO249"/>
  <c r="FP249"/>
  <c r="FQ249"/>
  <c r="FR249"/>
  <c r="FS249"/>
  <c r="FT249"/>
  <c r="FU249"/>
  <c r="FV249"/>
  <c r="FW249"/>
  <c r="FX249"/>
  <c r="FY249"/>
  <c r="FZ249"/>
  <c r="GA249"/>
  <c r="GB249"/>
  <c r="GC249"/>
  <c r="GD249"/>
  <c r="GE249"/>
  <c r="GF249"/>
  <c r="GG249"/>
  <c r="GH249"/>
  <c r="GI249"/>
  <c r="GJ249"/>
  <c r="GK249"/>
  <c r="GL249"/>
  <c r="GM249"/>
  <c r="GN249"/>
  <c r="GO249"/>
  <c r="GP249"/>
  <c r="GQ249"/>
  <c r="GR249"/>
  <c r="GS249"/>
  <c r="GT249"/>
  <c r="GU249"/>
  <c r="GV249"/>
  <c r="GW249"/>
  <c r="GX249"/>
  <c r="GY249"/>
  <c r="B250"/>
  <c r="C250"/>
  <c r="D250"/>
  <c r="E250"/>
  <c r="F250"/>
  <c r="G250"/>
  <c r="H250"/>
  <c r="I250"/>
  <c r="J250"/>
  <c r="K250"/>
  <c r="L250"/>
  <c r="M250"/>
  <c r="N250"/>
  <c r="O250"/>
  <c r="P250"/>
  <c r="Q250"/>
  <c r="R250"/>
  <c r="S250"/>
  <c r="T250"/>
  <c r="U250"/>
  <c r="V250"/>
  <c r="W250"/>
  <c r="X250"/>
  <c r="Y250"/>
  <c r="Z250"/>
  <c r="AA250"/>
  <c r="AB250"/>
  <c r="AC250"/>
  <c r="AD250"/>
  <c r="AE250"/>
  <c r="AF250"/>
  <c r="AG250"/>
  <c r="AH250"/>
  <c r="AI250"/>
  <c r="AJ250"/>
  <c r="AK250"/>
  <c r="AL250"/>
  <c r="AM250"/>
  <c r="AN250"/>
  <c r="AO250"/>
  <c r="AP250"/>
  <c r="AQ250"/>
  <c r="AR250"/>
  <c r="AS250"/>
  <c r="AT250"/>
  <c r="AU250"/>
  <c r="AV250"/>
  <c r="AW250"/>
  <c r="AX250"/>
  <c r="AY250"/>
  <c r="AZ250"/>
  <c r="BA250"/>
  <c r="BB250"/>
  <c r="BC250"/>
  <c r="BD250"/>
  <c r="BE250"/>
  <c r="BF250"/>
  <c r="BG250"/>
  <c r="BH250"/>
  <c r="BI250"/>
  <c r="BJ250"/>
  <c r="BK250"/>
  <c r="BL250"/>
  <c r="BM250"/>
  <c r="BN250"/>
  <c r="BO250"/>
  <c r="BP250"/>
  <c r="BQ250"/>
  <c r="BR250"/>
  <c r="BS250"/>
  <c r="BT250"/>
  <c r="BU250"/>
  <c r="BV250"/>
  <c r="BW250"/>
  <c r="BX250"/>
  <c r="BY250"/>
  <c r="BZ250"/>
  <c r="CA250"/>
  <c r="CB250"/>
  <c r="CC250"/>
  <c r="CD250"/>
  <c r="CE250"/>
  <c r="CF250"/>
  <c r="CG250"/>
  <c r="CH250"/>
  <c r="CI250"/>
  <c r="CJ250"/>
  <c r="CK250"/>
  <c r="CL250"/>
  <c r="CM250"/>
  <c r="CN250"/>
  <c r="CO250"/>
  <c r="CP250"/>
  <c r="CQ250"/>
  <c r="CR250"/>
  <c r="CS250"/>
  <c r="CT250"/>
  <c r="CU250"/>
  <c r="CV250"/>
  <c r="CW250"/>
  <c r="CX250"/>
  <c r="CY250"/>
  <c r="CZ250"/>
  <c r="DA250"/>
  <c r="DB250"/>
  <c r="DC250"/>
  <c r="DD250"/>
  <c r="DE250"/>
  <c r="DF250"/>
  <c r="DG250"/>
  <c r="DH250"/>
  <c r="DI250"/>
  <c r="DJ250"/>
  <c r="DK250"/>
  <c r="DL250"/>
  <c r="DM250"/>
  <c r="DN250"/>
  <c r="DO250"/>
  <c r="DP250"/>
  <c r="DQ250"/>
  <c r="DR250"/>
  <c r="DS250"/>
  <c r="DT250"/>
  <c r="DU250"/>
  <c r="DV250"/>
  <c r="DW250"/>
  <c r="DX250"/>
  <c r="DY250"/>
  <c r="DZ250"/>
  <c r="EA250"/>
  <c r="EB250"/>
  <c r="EC250"/>
  <c r="ED250"/>
  <c r="EE250"/>
  <c r="EF250"/>
  <c r="EG250"/>
  <c r="EH250"/>
  <c r="EI250"/>
  <c r="EJ250"/>
  <c r="EK250"/>
  <c r="EL250"/>
  <c r="EM250"/>
  <c r="EN250"/>
  <c r="EO250"/>
  <c r="EP250"/>
  <c r="EQ250"/>
  <c r="ER250"/>
  <c r="ES250"/>
  <c r="ET250"/>
  <c r="EU250"/>
  <c r="EV250"/>
  <c r="EW250"/>
  <c r="EX250"/>
  <c r="EY250"/>
  <c r="EZ250"/>
  <c r="FA250"/>
  <c r="FB250"/>
  <c r="FC250"/>
  <c r="FD250"/>
  <c r="FE250"/>
  <c r="FF250"/>
  <c r="FG250"/>
  <c r="FH250"/>
  <c r="FI250"/>
  <c r="FJ250"/>
  <c r="FK250"/>
  <c r="FL250"/>
  <c r="FM250"/>
  <c r="FN250"/>
  <c r="FO250"/>
  <c r="FP250"/>
  <c r="FQ250"/>
  <c r="FR250"/>
  <c r="FS250"/>
  <c r="FT250"/>
  <c r="FU250"/>
  <c r="FV250"/>
  <c r="FW250"/>
  <c r="FX250"/>
  <c r="FY250"/>
  <c r="FZ250"/>
  <c r="GA250"/>
  <c r="GB250"/>
  <c r="GC250"/>
  <c r="GD250"/>
  <c r="GE250"/>
  <c r="GF250"/>
  <c r="GG250"/>
  <c r="GH250"/>
  <c r="GI250"/>
  <c r="GJ250"/>
  <c r="GK250"/>
  <c r="GL250"/>
  <c r="GM250"/>
  <c r="GN250"/>
  <c r="GO250"/>
  <c r="GP250"/>
  <c r="GQ250"/>
  <c r="GR250"/>
  <c r="GS250"/>
  <c r="GT250"/>
  <c r="GU250"/>
  <c r="GV250"/>
  <c r="GW250"/>
  <c r="GX250"/>
  <c r="GY250"/>
  <c r="B251"/>
  <c r="C251"/>
  <c r="D251"/>
  <c r="E251"/>
  <c r="F251"/>
  <c r="G251"/>
  <c r="H251"/>
  <c r="I251"/>
  <c r="J251"/>
  <c r="K251"/>
  <c r="L251"/>
  <c r="M251"/>
  <c r="N251"/>
  <c r="O251"/>
  <c r="P251"/>
  <c r="Q251"/>
  <c r="R251"/>
  <c r="S251"/>
  <c r="T251"/>
  <c r="U251"/>
  <c r="V251"/>
  <c r="W251"/>
  <c r="X251"/>
  <c r="Y251"/>
  <c r="Z251"/>
  <c r="AA251"/>
  <c r="AB251"/>
  <c r="AC251"/>
  <c r="AD251"/>
  <c r="AE251"/>
  <c r="AF251"/>
  <c r="AG251"/>
  <c r="AH251"/>
  <c r="AI251"/>
  <c r="AJ251"/>
  <c r="AK251"/>
  <c r="AL251"/>
  <c r="AM251"/>
  <c r="AN251"/>
  <c r="AO251"/>
  <c r="AP251"/>
  <c r="AQ251"/>
  <c r="AR251"/>
  <c r="AS251"/>
  <c r="AT251"/>
  <c r="AU251"/>
  <c r="AV251"/>
  <c r="AW251"/>
  <c r="AX251"/>
  <c r="AY251"/>
  <c r="AZ251"/>
  <c r="BA251"/>
  <c r="BB251"/>
  <c r="BC251"/>
  <c r="BD251"/>
  <c r="BE251"/>
  <c r="BF251"/>
  <c r="BG251"/>
  <c r="BH251"/>
  <c r="BI251"/>
  <c r="BJ251"/>
  <c r="BK251"/>
  <c r="BL251"/>
  <c r="BM251"/>
  <c r="BN251"/>
  <c r="BO251"/>
  <c r="BP251"/>
  <c r="BQ251"/>
  <c r="BR251"/>
  <c r="BS251"/>
  <c r="BT251"/>
  <c r="BU251"/>
  <c r="BV251"/>
  <c r="BW251"/>
  <c r="BX251"/>
  <c r="BY251"/>
  <c r="BZ251"/>
  <c r="CA251"/>
  <c r="CB251"/>
  <c r="CC251"/>
  <c r="CD251"/>
  <c r="CE251"/>
  <c r="CF251"/>
  <c r="CG251"/>
  <c r="CH251"/>
  <c r="CI251"/>
  <c r="CJ251"/>
  <c r="CK251"/>
  <c r="CL251"/>
  <c r="CM251"/>
  <c r="CN251"/>
  <c r="CO251"/>
  <c r="CP251"/>
  <c r="CQ251"/>
  <c r="CR251"/>
  <c r="CS251"/>
  <c r="CT251"/>
  <c r="CU251"/>
  <c r="CV251"/>
  <c r="CW251"/>
  <c r="CX251"/>
  <c r="CY251"/>
  <c r="CZ251"/>
  <c r="DA251"/>
  <c r="DB251"/>
  <c r="DC251"/>
  <c r="DD251"/>
  <c r="DE251"/>
  <c r="DF251"/>
  <c r="DG251"/>
  <c r="DH251"/>
  <c r="DI251"/>
  <c r="DJ251"/>
  <c r="DK251"/>
  <c r="DL251"/>
  <c r="DM251"/>
  <c r="DN251"/>
  <c r="DO251"/>
  <c r="DP251"/>
  <c r="DQ251"/>
  <c r="DR251"/>
  <c r="DS251"/>
  <c r="DT251"/>
  <c r="DU251"/>
  <c r="DV251"/>
  <c r="DW251"/>
  <c r="DX251"/>
  <c r="DY251"/>
  <c r="DZ251"/>
  <c r="EA251"/>
  <c r="EB251"/>
  <c r="EC251"/>
  <c r="ED251"/>
  <c r="EE251"/>
  <c r="EF251"/>
  <c r="EG251"/>
  <c r="EH251"/>
  <c r="EI251"/>
  <c r="EJ251"/>
  <c r="EK251"/>
  <c r="EL251"/>
  <c r="EM251"/>
  <c r="EN251"/>
  <c r="EO251"/>
  <c r="EP251"/>
  <c r="EQ251"/>
  <c r="ER251"/>
  <c r="ES251"/>
  <c r="ET251"/>
  <c r="EU251"/>
  <c r="EV251"/>
  <c r="EW251"/>
  <c r="EX251"/>
  <c r="EY251"/>
  <c r="EZ251"/>
  <c r="FA251"/>
  <c r="FB251"/>
  <c r="FC251"/>
  <c r="FD251"/>
  <c r="FE251"/>
  <c r="FF251"/>
  <c r="FG251"/>
  <c r="FH251"/>
  <c r="FI251"/>
  <c r="FJ251"/>
  <c r="FK251"/>
  <c r="FL251"/>
  <c r="FM251"/>
  <c r="FN251"/>
  <c r="FO251"/>
  <c r="FP251"/>
  <c r="FQ251"/>
  <c r="FR251"/>
  <c r="FS251"/>
  <c r="FT251"/>
  <c r="FU251"/>
  <c r="FV251"/>
  <c r="FW251"/>
  <c r="FX251"/>
  <c r="FY251"/>
  <c r="FZ251"/>
  <c r="GA251"/>
  <c r="GB251"/>
  <c r="GC251"/>
  <c r="GD251"/>
  <c r="GE251"/>
  <c r="GF251"/>
  <c r="GG251"/>
  <c r="GH251"/>
  <c r="GI251"/>
  <c r="GJ251"/>
  <c r="GK251"/>
  <c r="GL251"/>
  <c r="GM251"/>
  <c r="GN251"/>
  <c r="GO251"/>
  <c r="GP251"/>
  <c r="GQ251"/>
  <c r="GR251"/>
  <c r="GS251"/>
  <c r="GT251"/>
  <c r="GU251"/>
  <c r="GV251"/>
  <c r="GW251"/>
  <c r="GX251"/>
  <c r="GY251"/>
  <c r="B252"/>
  <c r="C252"/>
  <c r="D252"/>
  <c r="E252"/>
  <c r="F252"/>
  <c r="G252"/>
  <c r="H252"/>
  <c r="I252"/>
  <c r="J252"/>
  <c r="K252"/>
  <c r="L252"/>
  <c r="M252"/>
  <c r="N252"/>
  <c r="O252"/>
  <c r="P252"/>
  <c r="Q252"/>
  <c r="R252"/>
  <c r="S252"/>
  <c r="T252"/>
  <c r="U252"/>
  <c r="V252"/>
  <c r="W252"/>
  <c r="X252"/>
  <c r="Y252"/>
  <c r="Z252"/>
  <c r="AA252"/>
  <c r="AB252"/>
  <c r="AC252"/>
  <c r="AD252"/>
  <c r="AE252"/>
  <c r="AF252"/>
  <c r="AG252"/>
  <c r="AH252"/>
  <c r="AI252"/>
  <c r="AJ252"/>
  <c r="AK252"/>
  <c r="AL252"/>
  <c r="AM252"/>
  <c r="AN252"/>
  <c r="AO252"/>
  <c r="AP252"/>
  <c r="AQ252"/>
  <c r="AR252"/>
  <c r="AS252"/>
  <c r="AT252"/>
  <c r="AU252"/>
  <c r="AV252"/>
  <c r="AW252"/>
  <c r="AX252"/>
  <c r="AY252"/>
  <c r="AZ252"/>
  <c r="BA252"/>
  <c r="BB252"/>
  <c r="BC252"/>
  <c r="BD252"/>
  <c r="BE252"/>
  <c r="BF252"/>
  <c r="BG252"/>
  <c r="BH252"/>
  <c r="BI252"/>
  <c r="BJ252"/>
  <c r="BK252"/>
  <c r="BL252"/>
  <c r="BM252"/>
  <c r="BN252"/>
  <c r="BO252"/>
  <c r="BP252"/>
  <c r="BQ252"/>
  <c r="BR252"/>
  <c r="BS252"/>
  <c r="BT252"/>
  <c r="BU252"/>
  <c r="BV252"/>
  <c r="BW252"/>
  <c r="BX252"/>
  <c r="BY252"/>
  <c r="BZ252"/>
  <c r="CA252"/>
  <c r="CB252"/>
  <c r="CC252"/>
  <c r="CD252"/>
  <c r="CE252"/>
  <c r="CF252"/>
  <c r="CG252"/>
  <c r="CH252"/>
  <c r="CI252"/>
  <c r="CJ252"/>
  <c r="CK252"/>
  <c r="CL252"/>
  <c r="CM252"/>
  <c r="CN252"/>
  <c r="CO252"/>
  <c r="CP252"/>
  <c r="CQ252"/>
  <c r="CR252"/>
  <c r="CS252"/>
  <c r="CT252"/>
  <c r="CU252"/>
  <c r="CV252"/>
  <c r="CW252"/>
  <c r="CX252"/>
  <c r="CY252"/>
  <c r="CZ252"/>
  <c r="DA252"/>
  <c r="DB252"/>
  <c r="DC252"/>
  <c r="DD252"/>
  <c r="DE252"/>
  <c r="DF252"/>
  <c r="DG252"/>
  <c r="DH252"/>
  <c r="DI252"/>
  <c r="DJ252"/>
  <c r="DK252"/>
  <c r="DL252"/>
  <c r="DM252"/>
  <c r="DN252"/>
  <c r="DO252"/>
  <c r="DP252"/>
  <c r="DQ252"/>
  <c r="DR252"/>
  <c r="DS252"/>
  <c r="DT252"/>
  <c r="DU252"/>
  <c r="DV252"/>
  <c r="DW252"/>
  <c r="DX252"/>
  <c r="DY252"/>
  <c r="DZ252"/>
  <c r="EA252"/>
  <c r="EB252"/>
  <c r="EC252"/>
  <c r="ED252"/>
  <c r="EE252"/>
  <c r="EF252"/>
  <c r="EG252"/>
  <c r="EH252"/>
  <c r="EI252"/>
  <c r="EJ252"/>
  <c r="EK252"/>
  <c r="EL252"/>
  <c r="EM252"/>
  <c r="EN252"/>
  <c r="EO252"/>
  <c r="EP252"/>
  <c r="EQ252"/>
  <c r="ER252"/>
  <c r="ES252"/>
  <c r="ET252"/>
  <c r="EU252"/>
  <c r="EV252"/>
  <c r="EW252"/>
  <c r="EX252"/>
  <c r="EY252"/>
  <c r="EZ252"/>
  <c r="FA252"/>
  <c r="FB252"/>
  <c r="FC252"/>
  <c r="FD252"/>
  <c r="FE252"/>
  <c r="FF252"/>
  <c r="FG252"/>
  <c r="FH252"/>
  <c r="FI252"/>
  <c r="FJ252"/>
  <c r="FK252"/>
  <c r="FL252"/>
  <c r="FM252"/>
  <c r="FN252"/>
  <c r="FO252"/>
  <c r="FP252"/>
  <c r="FQ252"/>
  <c r="FR252"/>
  <c r="FS252"/>
  <c r="FT252"/>
  <c r="FU252"/>
  <c r="FV252"/>
  <c r="FW252"/>
  <c r="FX252"/>
  <c r="FY252"/>
  <c r="FZ252"/>
  <c r="GA252"/>
  <c r="GB252"/>
  <c r="GC252"/>
  <c r="GD252"/>
  <c r="GE252"/>
  <c r="GF252"/>
  <c r="GG252"/>
  <c r="GH252"/>
  <c r="GI252"/>
  <c r="GJ252"/>
  <c r="GK252"/>
  <c r="GL252"/>
  <c r="GM252"/>
  <c r="GN252"/>
  <c r="GO252"/>
  <c r="GP252"/>
  <c r="GQ252"/>
  <c r="GR252"/>
  <c r="GS252"/>
  <c r="GT252"/>
  <c r="GU252"/>
  <c r="GV252"/>
  <c r="GW252"/>
  <c r="GX252"/>
  <c r="GY252"/>
  <c r="B253"/>
  <c r="C253"/>
  <c r="D253"/>
  <c r="E253"/>
  <c r="F253"/>
  <c r="G253"/>
  <c r="H253"/>
  <c r="I253"/>
  <c r="J253"/>
  <c r="K253"/>
  <c r="L253"/>
  <c r="M253"/>
  <c r="N253"/>
  <c r="O253"/>
  <c r="P253"/>
  <c r="Q253"/>
  <c r="R253"/>
  <c r="S253"/>
  <c r="T253"/>
  <c r="U253"/>
  <c r="V253"/>
  <c r="W253"/>
  <c r="X253"/>
  <c r="Y253"/>
  <c r="Z253"/>
  <c r="AA253"/>
  <c r="AB253"/>
  <c r="AC253"/>
  <c r="AD253"/>
  <c r="AE253"/>
  <c r="AF253"/>
  <c r="AG253"/>
  <c r="AH253"/>
  <c r="AI253"/>
  <c r="AJ253"/>
  <c r="AK253"/>
  <c r="AL253"/>
  <c r="AM253"/>
  <c r="AN253"/>
  <c r="AO253"/>
  <c r="AP253"/>
  <c r="AQ253"/>
  <c r="AR253"/>
  <c r="AS253"/>
  <c r="AT253"/>
  <c r="AU253"/>
  <c r="AV253"/>
  <c r="AW253"/>
  <c r="AX253"/>
  <c r="AY253"/>
  <c r="AZ253"/>
  <c r="BA253"/>
  <c r="BB253"/>
  <c r="BC253"/>
  <c r="BD253"/>
  <c r="BE253"/>
  <c r="BF253"/>
  <c r="BG253"/>
  <c r="BH253"/>
  <c r="BI253"/>
  <c r="BJ253"/>
  <c r="BK253"/>
  <c r="BL253"/>
  <c r="BM253"/>
  <c r="BN253"/>
  <c r="BO253"/>
  <c r="BP253"/>
  <c r="BQ253"/>
  <c r="BR253"/>
  <c r="BS253"/>
  <c r="BT253"/>
  <c r="BU253"/>
  <c r="BV253"/>
  <c r="BW253"/>
  <c r="BX253"/>
  <c r="BY253"/>
  <c r="BZ253"/>
  <c r="CA253"/>
  <c r="CB253"/>
  <c r="CC253"/>
  <c r="CD253"/>
  <c r="CE253"/>
  <c r="CF253"/>
  <c r="CG253"/>
  <c r="CH253"/>
  <c r="CI253"/>
  <c r="CJ253"/>
  <c r="CK253"/>
  <c r="CL253"/>
  <c r="CM253"/>
  <c r="CN253"/>
  <c r="CO253"/>
  <c r="CP253"/>
  <c r="CQ253"/>
  <c r="CR253"/>
  <c r="CS253"/>
  <c r="CT253"/>
  <c r="CU253"/>
  <c r="CV253"/>
  <c r="CW253"/>
  <c r="CX253"/>
  <c r="CY253"/>
  <c r="CZ253"/>
  <c r="DA253"/>
  <c r="DB253"/>
  <c r="DC253"/>
  <c r="DD253"/>
  <c r="DE253"/>
  <c r="DF253"/>
  <c r="DG253"/>
  <c r="DH253"/>
  <c r="DI253"/>
  <c r="DJ253"/>
  <c r="DK253"/>
  <c r="DL253"/>
  <c r="DM253"/>
  <c r="DN253"/>
  <c r="DO253"/>
  <c r="DP253"/>
  <c r="DQ253"/>
  <c r="DR253"/>
  <c r="DS253"/>
  <c r="DT253"/>
  <c r="DU253"/>
  <c r="DV253"/>
  <c r="DW253"/>
  <c r="DX253"/>
  <c r="DY253"/>
  <c r="DZ253"/>
  <c r="EA253"/>
  <c r="EB253"/>
  <c r="EC253"/>
  <c r="ED253"/>
  <c r="EE253"/>
  <c r="EF253"/>
  <c r="EG253"/>
  <c r="EH253"/>
  <c r="EI253"/>
  <c r="EJ253"/>
  <c r="EK253"/>
  <c r="EL253"/>
  <c r="EM253"/>
  <c r="EN253"/>
  <c r="EO253"/>
  <c r="EP253"/>
  <c r="EQ253"/>
  <c r="ER253"/>
  <c r="ES253"/>
  <c r="ET253"/>
  <c r="EU253"/>
  <c r="EV253"/>
  <c r="EW253"/>
  <c r="EX253"/>
  <c r="EY253"/>
  <c r="EZ253"/>
  <c r="FA253"/>
  <c r="FB253"/>
  <c r="FC253"/>
  <c r="FD253"/>
  <c r="FE253"/>
  <c r="FF253"/>
  <c r="FG253"/>
  <c r="FH253"/>
  <c r="FI253"/>
  <c r="FJ253"/>
  <c r="FK253"/>
  <c r="FL253"/>
  <c r="FM253"/>
  <c r="FN253"/>
  <c r="FO253"/>
  <c r="FP253"/>
  <c r="FQ253"/>
  <c r="FR253"/>
  <c r="FS253"/>
  <c r="FT253"/>
  <c r="FU253"/>
  <c r="FV253"/>
  <c r="FW253"/>
  <c r="FX253"/>
  <c r="FY253"/>
  <c r="FZ253"/>
  <c r="GA253"/>
  <c r="GB253"/>
  <c r="GC253"/>
  <c r="GD253"/>
  <c r="GE253"/>
  <c r="GF253"/>
  <c r="GG253"/>
  <c r="GH253"/>
  <c r="GI253"/>
  <c r="GJ253"/>
  <c r="GK253"/>
  <c r="GL253"/>
  <c r="GM253"/>
  <c r="GN253"/>
  <c r="GO253"/>
  <c r="GP253"/>
  <c r="GQ253"/>
  <c r="GR253"/>
  <c r="GS253"/>
  <c r="GT253"/>
  <c r="GU253"/>
  <c r="GV253"/>
  <c r="GW253"/>
  <c r="GX253"/>
  <c r="GY253"/>
  <c r="B254"/>
  <c r="C254"/>
  <c r="D254"/>
  <c r="E254"/>
  <c r="F254"/>
  <c r="G254"/>
  <c r="H254"/>
  <c r="I254"/>
  <c r="J254"/>
  <c r="K254"/>
  <c r="L254"/>
  <c r="M254"/>
  <c r="N254"/>
  <c r="O254"/>
  <c r="P254"/>
  <c r="Q254"/>
  <c r="R254"/>
  <c r="S254"/>
  <c r="T254"/>
  <c r="U254"/>
  <c r="V254"/>
  <c r="W254"/>
  <c r="X254"/>
  <c r="Y254"/>
  <c r="Z254"/>
  <c r="AA254"/>
  <c r="AB254"/>
  <c r="AC254"/>
  <c r="AD254"/>
  <c r="AE254"/>
  <c r="AF254"/>
  <c r="AG254"/>
  <c r="AH254"/>
  <c r="AI254"/>
  <c r="AJ254"/>
  <c r="AK254"/>
  <c r="AL254"/>
  <c r="AM254"/>
  <c r="AN254"/>
  <c r="AO254"/>
  <c r="AP254"/>
  <c r="AQ254"/>
  <c r="AR254"/>
  <c r="AS254"/>
  <c r="AT254"/>
  <c r="AU254"/>
  <c r="AV254"/>
  <c r="AW254"/>
  <c r="AX254"/>
  <c r="AY254"/>
  <c r="AZ254"/>
  <c r="BA254"/>
  <c r="BB254"/>
  <c r="BC254"/>
  <c r="BD254"/>
  <c r="BE254"/>
  <c r="BF254"/>
  <c r="BG254"/>
  <c r="BH254"/>
  <c r="BI254"/>
  <c r="BJ254"/>
  <c r="BK254"/>
  <c r="BL254"/>
  <c r="BM254"/>
  <c r="BN254"/>
  <c r="BO254"/>
  <c r="BP254"/>
  <c r="BQ254"/>
  <c r="BR254"/>
  <c r="BS254"/>
  <c r="BT254"/>
  <c r="BU254"/>
  <c r="BV254"/>
  <c r="BW254"/>
  <c r="BX254"/>
  <c r="BY254"/>
  <c r="BZ254"/>
  <c r="CA254"/>
  <c r="CB254"/>
  <c r="CC254"/>
  <c r="CD254"/>
  <c r="CE254"/>
  <c r="CF254"/>
  <c r="CG254"/>
  <c r="CH254"/>
  <c r="CI254"/>
  <c r="CJ254"/>
  <c r="CK254"/>
  <c r="CL254"/>
  <c r="CM254"/>
  <c r="CN254"/>
  <c r="CO254"/>
  <c r="CP254"/>
  <c r="CQ254"/>
  <c r="CR254"/>
  <c r="CS254"/>
  <c r="CT254"/>
  <c r="CU254"/>
  <c r="CV254"/>
  <c r="CW254"/>
  <c r="CX254"/>
  <c r="CY254"/>
  <c r="CZ254"/>
  <c r="DA254"/>
  <c r="DB254"/>
  <c r="DC254"/>
  <c r="DD254"/>
  <c r="DE254"/>
  <c r="DF254"/>
  <c r="DG254"/>
  <c r="DH254"/>
  <c r="DI254"/>
  <c r="DJ254"/>
  <c r="DK254"/>
  <c r="DL254"/>
  <c r="DM254"/>
  <c r="DN254"/>
  <c r="DO254"/>
  <c r="DP254"/>
  <c r="DQ254"/>
  <c r="DR254"/>
  <c r="DS254"/>
  <c r="DT254"/>
  <c r="DU254"/>
  <c r="DV254"/>
  <c r="DW254"/>
  <c r="DX254"/>
  <c r="DY254"/>
  <c r="DZ254"/>
  <c r="EA254"/>
  <c r="EB254"/>
  <c r="EC254"/>
  <c r="ED254"/>
  <c r="EE254"/>
  <c r="EF254"/>
  <c r="EG254"/>
  <c r="EH254"/>
  <c r="EI254"/>
  <c r="EJ254"/>
  <c r="EK254"/>
  <c r="EL254"/>
  <c r="EM254"/>
  <c r="EN254"/>
  <c r="EO254"/>
  <c r="EP254"/>
  <c r="EQ254"/>
  <c r="ER254"/>
  <c r="ES254"/>
  <c r="ET254"/>
  <c r="EU254"/>
  <c r="EV254"/>
  <c r="EW254"/>
  <c r="EX254"/>
  <c r="EY254"/>
  <c r="EZ254"/>
  <c r="FA254"/>
  <c r="FB254"/>
  <c r="FC254"/>
  <c r="FD254"/>
  <c r="FE254"/>
  <c r="FF254"/>
  <c r="FG254"/>
  <c r="FH254"/>
  <c r="FI254"/>
  <c r="FJ254"/>
  <c r="FK254"/>
  <c r="FL254"/>
  <c r="FM254"/>
  <c r="FN254"/>
  <c r="FO254"/>
  <c r="FP254"/>
  <c r="FQ254"/>
  <c r="FR254"/>
  <c r="FS254"/>
  <c r="FT254"/>
  <c r="FU254"/>
  <c r="FV254"/>
  <c r="FW254"/>
  <c r="FX254"/>
  <c r="FY254"/>
  <c r="FZ254"/>
  <c r="GA254"/>
  <c r="GB254"/>
  <c r="GC254"/>
  <c r="GD254"/>
  <c r="GE254"/>
  <c r="GF254"/>
  <c r="GG254"/>
  <c r="GH254"/>
  <c r="GI254"/>
  <c r="GJ254"/>
  <c r="GK254"/>
  <c r="GL254"/>
  <c r="GM254"/>
  <c r="GN254"/>
  <c r="GO254"/>
  <c r="GP254"/>
  <c r="GQ254"/>
  <c r="GR254"/>
  <c r="GS254"/>
  <c r="GT254"/>
  <c r="GU254"/>
  <c r="GV254"/>
  <c r="GW254"/>
  <c r="GX254"/>
  <c r="GY254"/>
  <c r="B255"/>
  <c r="C255"/>
  <c r="D255"/>
  <c r="E255"/>
  <c r="F255"/>
  <c r="G255"/>
  <c r="H255"/>
  <c r="I255"/>
  <c r="J255"/>
  <c r="K255"/>
  <c r="L255"/>
  <c r="M255"/>
  <c r="N255"/>
  <c r="O255"/>
  <c r="P255"/>
  <c r="Q255"/>
  <c r="R255"/>
  <c r="S255"/>
  <c r="T255"/>
  <c r="U255"/>
  <c r="V255"/>
  <c r="W255"/>
  <c r="X255"/>
  <c r="Y255"/>
  <c r="Z255"/>
  <c r="AA255"/>
  <c r="AB255"/>
  <c r="AC255"/>
  <c r="AD255"/>
  <c r="AE255"/>
  <c r="AF255"/>
  <c r="AG255"/>
  <c r="AH255"/>
  <c r="AI255"/>
  <c r="AJ255"/>
  <c r="AK255"/>
  <c r="AL255"/>
  <c r="AM255"/>
  <c r="AN255"/>
  <c r="AO255"/>
  <c r="AP255"/>
  <c r="AQ255"/>
  <c r="AR255"/>
  <c r="AS255"/>
  <c r="AT255"/>
  <c r="AU255"/>
  <c r="AV255"/>
  <c r="AW255"/>
  <c r="AX255"/>
  <c r="AY255"/>
  <c r="AZ255"/>
  <c r="BA255"/>
  <c r="BB255"/>
  <c r="BC255"/>
  <c r="BD255"/>
  <c r="BE255"/>
  <c r="BF255"/>
  <c r="BG255"/>
  <c r="BH255"/>
  <c r="BI255"/>
  <c r="BJ255"/>
  <c r="BK255"/>
  <c r="BL255"/>
  <c r="BM255"/>
  <c r="BN255"/>
  <c r="BO255"/>
  <c r="BP255"/>
  <c r="BQ255"/>
  <c r="BR255"/>
  <c r="BS255"/>
  <c r="BT255"/>
  <c r="BU255"/>
  <c r="BV255"/>
  <c r="BW255"/>
  <c r="BX255"/>
  <c r="BY255"/>
  <c r="BZ255"/>
  <c r="CA255"/>
  <c r="CB255"/>
  <c r="CC255"/>
  <c r="CD255"/>
  <c r="CE255"/>
  <c r="CF255"/>
  <c r="CG255"/>
  <c r="CH255"/>
  <c r="CI255"/>
  <c r="CJ255"/>
  <c r="CK255"/>
  <c r="CL255"/>
  <c r="CM255"/>
  <c r="CN255"/>
  <c r="CO255"/>
  <c r="CP255"/>
  <c r="CQ255"/>
  <c r="CR255"/>
  <c r="CS255"/>
  <c r="CT255"/>
  <c r="CU255"/>
  <c r="CV255"/>
  <c r="CW255"/>
  <c r="CX255"/>
  <c r="CY255"/>
  <c r="CZ255"/>
  <c r="DA255"/>
  <c r="DB255"/>
  <c r="DC255"/>
  <c r="DD255"/>
  <c r="DE255"/>
  <c r="DF255"/>
  <c r="DG255"/>
  <c r="DH255"/>
  <c r="DI255"/>
  <c r="DJ255"/>
  <c r="DK255"/>
  <c r="DL255"/>
  <c r="DM255"/>
  <c r="DN255"/>
  <c r="DO255"/>
  <c r="DP255"/>
  <c r="DQ255"/>
  <c r="DR255"/>
  <c r="DS255"/>
  <c r="DT255"/>
  <c r="DU255"/>
  <c r="DV255"/>
  <c r="DW255"/>
  <c r="DX255"/>
  <c r="DY255"/>
  <c r="DZ255"/>
  <c r="EA255"/>
  <c r="EB255"/>
  <c r="EC255"/>
  <c r="ED255"/>
  <c r="EE255"/>
  <c r="EF255"/>
  <c r="EG255"/>
  <c r="EH255"/>
  <c r="EI255"/>
  <c r="EJ255"/>
  <c r="EK255"/>
  <c r="EL255"/>
  <c r="EM255"/>
  <c r="EN255"/>
  <c r="EO255"/>
  <c r="EP255"/>
  <c r="EQ255"/>
  <c r="ER255"/>
  <c r="ES255"/>
  <c r="ET255"/>
  <c r="EU255"/>
  <c r="EV255"/>
  <c r="EW255"/>
  <c r="EX255"/>
  <c r="EY255"/>
  <c r="EZ255"/>
  <c r="FA255"/>
  <c r="FB255"/>
  <c r="FC255"/>
  <c r="FD255"/>
  <c r="FE255"/>
  <c r="FF255"/>
  <c r="FG255"/>
  <c r="FH255"/>
  <c r="FI255"/>
  <c r="FJ255"/>
  <c r="FK255"/>
  <c r="FL255"/>
  <c r="FM255"/>
  <c r="FN255"/>
  <c r="FO255"/>
  <c r="FP255"/>
  <c r="FQ255"/>
  <c r="FR255"/>
  <c r="FS255"/>
  <c r="FT255"/>
  <c r="FU255"/>
  <c r="FV255"/>
  <c r="FW255"/>
  <c r="FX255"/>
  <c r="FY255"/>
  <c r="FZ255"/>
  <c r="GA255"/>
  <c r="GB255"/>
  <c r="GC255"/>
  <c r="GD255"/>
  <c r="GE255"/>
  <c r="GF255"/>
  <c r="GG255"/>
  <c r="GH255"/>
  <c r="GI255"/>
  <c r="GJ255"/>
  <c r="GK255"/>
  <c r="GL255"/>
  <c r="GM255"/>
  <c r="GN255"/>
  <c r="GO255"/>
  <c r="GP255"/>
  <c r="GQ255"/>
  <c r="GR255"/>
  <c r="GS255"/>
  <c r="GT255"/>
  <c r="GU255"/>
  <c r="GV255"/>
  <c r="GW255"/>
  <c r="GX255"/>
  <c r="GY255"/>
  <c r="B256"/>
  <c r="C256"/>
  <c r="D256"/>
  <c r="E256"/>
  <c r="F256"/>
  <c r="G256"/>
  <c r="H256"/>
  <c r="I256"/>
  <c r="J256"/>
  <c r="K256"/>
  <c r="L256"/>
  <c r="M256"/>
  <c r="N256"/>
  <c r="O256"/>
  <c r="P256"/>
  <c r="Q256"/>
  <c r="R256"/>
  <c r="S256"/>
  <c r="T256"/>
  <c r="U256"/>
  <c r="V256"/>
  <c r="W256"/>
  <c r="X256"/>
  <c r="Y256"/>
  <c r="Z256"/>
  <c r="AA256"/>
  <c r="AB256"/>
  <c r="AC256"/>
  <c r="AD256"/>
  <c r="AE256"/>
  <c r="AF256"/>
  <c r="AG256"/>
  <c r="AH256"/>
  <c r="AI256"/>
  <c r="AJ256"/>
  <c r="AK256"/>
  <c r="AL256"/>
  <c r="AM256"/>
  <c r="AN256"/>
  <c r="AO256"/>
  <c r="AP256"/>
  <c r="AQ256"/>
  <c r="AR256"/>
  <c r="AS256"/>
  <c r="AT256"/>
  <c r="AU256"/>
  <c r="AV256"/>
  <c r="AW256"/>
  <c r="AX256"/>
  <c r="AY256"/>
  <c r="AZ256"/>
  <c r="BA256"/>
  <c r="BB256"/>
  <c r="BC256"/>
  <c r="BD256"/>
  <c r="BE256"/>
  <c r="BF256"/>
  <c r="BG256"/>
  <c r="BH256"/>
  <c r="BI256"/>
  <c r="BJ256"/>
  <c r="BK256"/>
  <c r="BL256"/>
  <c r="BM256"/>
  <c r="BN256"/>
  <c r="BO256"/>
  <c r="BP256"/>
  <c r="BQ256"/>
  <c r="BR256"/>
  <c r="BS256"/>
  <c r="BT256"/>
  <c r="BU256"/>
  <c r="BV256"/>
  <c r="BW256"/>
  <c r="BX256"/>
  <c r="BY256"/>
  <c r="BZ256"/>
  <c r="CA256"/>
  <c r="CB256"/>
  <c r="CC256"/>
  <c r="CD256"/>
  <c r="CE256"/>
  <c r="CF256"/>
  <c r="CG256"/>
  <c r="CH256"/>
  <c r="CI256"/>
  <c r="CJ256"/>
  <c r="CK256"/>
  <c r="CL256"/>
  <c r="CM256"/>
  <c r="CN256"/>
  <c r="CO256"/>
  <c r="CP256"/>
  <c r="CQ256"/>
  <c r="CR256"/>
  <c r="CS256"/>
  <c r="CT256"/>
  <c r="CU256"/>
  <c r="CV256"/>
  <c r="CW256"/>
  <c r="CX256"/>
  <c r="CY256"/>
  <c r="CZ256"/>
  <c r="DA256"/>
  <c r="DB256"/>
  <c r="DC256"/>
  <c r="DD256"/>
  <c r="DE256"/>
  <c r="DF256"/>
  <c r="DG256"/>
  <c r="DH256"/>
  <c r="DI256"/>
  <c r="DJ256"/>
  <c r="DK256"/>
  <c r="DL256"/>
  <c r="DM256"/>
  <c r="DN256"/>
  <c r="DO256"/>
  <c r="DP256"/>
  <c r="DQ256"/>
  <c r="DR256"/>
  <c r="DS256"/>
  <c r="DT256"/>
  <c r="DU256"/>
  <c r="DV256"/>
  <c r="DW256"/>
  <c r="DX256"/>
  <c r="DY256"/>
  <c r="DZ256"/>
  <c r="EA256"/>
  <c r="EB256"/>
  <c r="EC256"/>
  <c r="ED256"/>
  <c r="EE256"/>
  <c r="EF256"/>
  <c r="EG256"/>
  <c r="EH256"/>
  <c r="EI256"/>
  <c r="EJ256"/>
  <c r="EK256"/>
  <c r="EL256"/>
  <c r="EM256"/>
  <c r="EN256"/>
  <c r="EO256"/>
  <c r="EP256"/>
  <c r="EQ256"/>
  <c r="ER256"/>
  <c r="ES256"/>
  <c r="ET256"/>
  <c r="EU256"/>
  <c r="EV256"/>
  <c r="EW256"/>
  <c r="EX256"/>
  <c r="EY256"/>
  <c r="EZ256"/>
  <c r="FA256"/>
  <c r="FB256"/>
  <c r="FC256"/>
  <c r="FD256"/>
  <c r="FE256"/>
  <c r="FF256"/>
  <c r="FG256"/>
  <c r="FH256"/>
  <c r="FI256"/>
  <c r="FJ256"/>
  <c r="FK256"/>
  <c r="FL256"/>
  <c r="FM256"/>
  <c r="FN256"/>
  <c r="FO256"/>
  <c r="FP256"/>
  <c r="FQ256"/>
  <c r="FR256"/>
  <c r="FS256"/>
  <c r="FT256"/>
  <c r="FU256"/>
  <c r="FV256"/>
  <c r="FW256"/>
  <c r="FX256"/>
  <c r="FY256"/>
  <c r="FZ256"/>
  <c r="GA256"/>
  <c r="GB256"/>
  <c r="GC256"/>
  <c r="GD256"/>
  <c r="GE256"/>
  <c r="GF256"/>
  <c r="GG256"/>
  <c r="GH256"/>
  <c r="GI256"/>
  <c r="GJ256"/>
  <c r="GK256"/>
  <c r="GL256"/>
  <c r="GM256"/>
  <c r="GN256"/>
  <c r="GO256"/>
  <c r="GP256"/>
  <c r="GQ256"/>
  <c r="GR256"/>
  <c r="GS256"/>
  <c r="GT256"/>
  <c r="GU256"/>
  <c r="GV256"/>
  <c r="GW256"/>
  <c r="GX256"/>
  <c r="GY256"/>
  <c r="B257"/>
  <c r="C257"/>
  <c r="D257"/>
  <c r="E257"/>
  <c r="F257"/>
  <c r="G257"/>
  <c r="H257"/>
  <c r="I257"/>
  <c r="J257"/>
  <c r="K257"/>
  <c r="L257"/>
  <c r="M257"/>
  <c r="N257"/>
  <c r="O257"/>
  <c r="P257"/>
  <c r="Q257"/>
  <c r="R257"/>
  <c r="S257"/>
  <c r="T257"/>
  <c r="U257"/>
  <c r="V257"/>
  <c r="W257"/>
  <c r="X257"/>
  <c r="Y257"/>
  <c r="Z257"/>
  <c r="AA257"/>
  <c r="AB257"/>
  <c r="AC257"/>
  <c r="AD257"/>
  <c r="AE257"/>
  <c r="AF257"/>
  <c r="AG257"/>
  <c r="AH257"/>
  <c r="AI257"/>
  <c r="AJ257"/>
  <c r="AK257"/>
  <c r="AL257"/>
  <c r="AM257"/>
  <c r="AN257"/>
  <c r="AO257"/>
  <c r="AP257"/>
  <c r="AQ257"/>
  <c r="AR257"/>
  <c r="AS257"/>
  <c r="AT257"/>
  <c r="AU257"/>
  <c r="AV257"/>
  <c r="AW257"/>
  <c r="AX257"/>
  <c r="AY257"/>
  <c r="AZ257"/>
  <c r="BA257"/>
  <c r="BB257"/>
  <c r="BC257"/>
  <c r="BD257"/>
  <c r="BE257"/>
  <c r="BF257"/>
  <c r="BG257"/>
  <c r="BH257"/>
  <c r="BI257"/>
  <c r="BJ257"/>
  <c r="BK257"/>
  <c r="BL257"/>
  <c r="BM257"/>
  <c r="BN257"/>
  <c r="BO257"/>
  <c r="BP257"/>
  <c r="BQ257"/>
  <c r="BR257"/>
  <c r="BS257"/>
  <c r="BT257"/>
  <c r="BU257"/>
  <c r="BV257"/>
  <c r="BW257"/>
  <c r="BX257"/>
  <c r="BY257"/>
  <c r="BZ257"/>
  <c r="CA257"/>
  <c r="CB257"/>
  <c r="CC257"/>
  <c r="CD257"/>
  <c r="CE257"/>
  <c r="CF257"/>
  <c r="CG257"/>
  <c r="CH257"/>
  <c r="CI257"/>
  <c r="CJ257"/>
  <c r="CK257"/>
  <c r="CL257"/>
  <c r="CM257"/>
  <c r="CN257"/>
  <c r="CO257"/>
  <c r="CP257"/>
  <c r="CQ257"/>
  <c r="CR257"/>
  <c r="CS257"/>
  <c r="CT257"/>
  <c r="CU257"/>
  <c r="CV257"/>
  <c r="CW257"/>
  <c r="CX257"/>
  <c r="CY257"/>
  <c r="CZ257"/>
  <c r="DA257"/>
  <c r="DB257"/>
  <c r="DC257"/>
  <c r="DD257"/>
  <c r="DE257"/>
  <c r="DF257"/>
  <c r="DG257"/>
  <c r="DH257"/>
  <c r="DI257"/>
  <c r="DJ257"/>
  <c r="DK257"/>
  <c r="DL257"/>
  <c r="DM257"/>
  <c r="DN257"/>
  <c r="DO257"/>
  <c r="DP257"/>
  <c r="DQ257"/>
  <c r="DR257"/>
  <c r="DS257"/>
  <c r="DT257"/>
  <c r="DU257"/>
  <c r="DV257"/>
  <c r="DW257"/>
  <c r="DX257"/>
  <c r="DY257"/>
  <c r="DZ257"/>
  <c r="EA257"/>
  <c r="EB257"/>
  <c r="EC257"/>
  <c r="ED257"/>
  <c r="EE257"/>
  <c r="EF257"/>
  <c r="EG257"/>
  <c r="EH257"/>
  <c r="EI257"/>
  <c r="EJ257"/>
  <c r="EK257"/>
  <c r="EL257"/>
  <c r="EM257"/>
  <c r="EN257"/>
  <c r="EO257"/>
  <c r="EP257"/>
  <c r="EQ257"/>
  <c r="ER257"/>
  <c r="ES257"/>
  <c r="ET257"/>
  <c r="EU257"/>
  <c r="EV257"/>
  <c r="EW257"/>
  <c r="EX257"/>
  <c r="EY257"/>
  <c r="EZ257"/>
  <c r="FA257"/>
  <c r="FB257"/>
  <c r="FC257"/>
  <c r="FD257"/>
  <c r="FE257"/>
  <c r="FF257"/>
  <c r="FG257"/>
  <c r="FH257"/>
  <c r="FI257"/>
  <c r="FJ257"/>
  <c r="FK257"/>
  <c r="FL257"/>
  <c r="FM257"/>
  <c r="FN257"/>
  <c r="FO257"/>
  <c r="FP257"/>
  <c r="FQ257"/>
  <c r="FR257"/>
  <c r="FS257"/>
  <c r="FT257"/>
  <c r="FU257"/>
  <c r="FV257"/>
  <c r="FW257"/>
  <c r="FX257"/>
  <c r="FY257"/>
  <c r="FZ257"/>
  <c r="GA257"/>
  <c r="GB257"/>
  <c r="GC257"/>
  <c r="GD257"/>
  <c r="GE257"/>
  <c r="GF257"/>
  <c r="GG257"/>
  <c r="GH257"/>
  <c r="GI257"/>
  <c r="GJ257"/>
  <c r="GK257"/>
  <c r="GL257"/>
  <c r="GM257"/>
  <c r="GN257"/>
  <c r="GO257"/>
  <c r="GP257"/>
  <c r="GQ257"/>
  <c r="GR257"/>
  <c r="GS257"/>
  <c r="GT257"/>
  <c r="GU257"/>
  <c r="GV257"/>
  <c r="GW257"/>
  <c r="GX257"/>
  <c r="GY257"/>
  <c r="B258"/>
  <c r="C258"/>
  <c r="D258"/>
  <c r="E258"/>
  <c r="F258"/>
  <c r="G258"/>
  <c r="H258"/>
  <c r="I258"/>
  <c r="J258"/>
  <c r="K258"/>
  <c r="L258"/>
  <c r="M258"/>
  <c r="N258"/>
  <c r="O258"/>
  <c r="P258"/>
  <c r="Q258"/>
  <c r="R258"/>
  <c r="S258"/>
  <c r="T258"/>
  <c r="U258"/>
  <c r="V258"/>
  <c r="W258"/>
  <c r="X258"/>
  <c r="Y258"/>
  <c r="Z258"/>
  <c r="AA258"/>
  <c r="AB258"/>
  <c r="AC258"/>
  <c r="AD258"/>
  <c r="AE258"/>
  <c r="AF258"/>
  <c r="AG258"/>
  <c r="AH258"/>
  <c r="AI258"/>
  <c r="AJ258"/>
  <c r="AK258"/>
  <c r="AL258"/>
  <c r="AM258"/>
  <c r="AN258"/>
  <c r="AO258"/>
  <c r="AP258"/>
  <c r="AQ258"/>
  <c r="AR258"/>
  <c r="AS258"/>
  <c r="AT258"/>
  <c r="AU258"/>
  <c r="AV258"/>
  <c r="AW258"/>
  <c r="AX258"/>
  <c r="AY258"/>
  <c r="AZ258"/>
  <c r="BA258"/>
  <c r="BB258"/>
  <c r="BC258"/>
  <c r="BD258"/>
  <c r="BE258"/>
  <c r="BF258"/>
  <c r="BG258"/>
  <c r="BH258"/>
  <c r="BI258"/>
  <c r="BJ258"/>
  <c r="BK258"/>
  <c r="BL258"/>
  <c r="BM258"/>
  <c r="BN258"/>
  <c r="BO258"/>
  <c r="BP258"/>
  <c r="BQ258"/>
  <c r="BR258"/>
  <c r="BS258"/>
  <c r="BT258"/>
  <c r="BU258"/>
  <c r="BV258"/>
  <c r="BW258"/>
  <c r="BX258"/>
  <c r="BY258"/>
  <c r="BZ258"/>
  <c r="CA258"/>
  <c r="CB258"/>
  <c r="CC258"/>
  <c r="CD258"/>
  <c r="CE258"/>
  <c r="CF258"/>
  <c r="CG258"/>
  <c r="CH258"/>
  <c r="CI258"/>
  <c r="CJ258"/>
  <c r="CK258"/>
  <c r="CL258"/>
  <c r="CM258"/>
  <c r="CN258"/>
  <c r="CO258"/>
  <c r="CP258"/>
  <c r="CQ258"/>
  <c r="CR258"/>
  <c r="CS258"/>
  <c r="CT258"/>
  <c r="CU258"/>
  <c r="CV258"/>
  <c r="CW258"/>
  <c r="CX258"/>
  <c r="CY258"/>
  <c r="CZ258"/>
  <c r="DA258"/>
  <c r="DB258"/>
  <c r="DC258"/>
  <c r="DD258"/>
  <c r="DE258"/>
  <c r="DF258"/>
  <c r="DG258"/>
  <c r="DH258"/>
  <c r="DI258"/>
  <c r="DJ258"/>
  <c r="DK258"/>
  <c r="DL258"/>
  <c r="DM258"/>
  <c r="DN258"/>
  <c r="DO258"/>
  <c r="DP258"/>
  <c r="DQ258"/>
  <c r="DR258"/>
  <c r="DS258"/>
  <c r="DT258"/>
  <c r="DU258"/>
  <c r="DV258"/>
  <c r="DW258"/>
  <c r="DX258"/>
  <c r="DY258"/>
  <c r="DZ258"/>
  <c r="EA258"/>
  <c r="EB258"/>
  <c r="EC258"/>
  <c r="ED258"/>
  <c r="EE258"/>
  <c r="EF258"/>
  <c r="EG258"/>
  <c r="EH258"/>
  <c r="EI258"/>
  <c r="EJ258"/>
  <c r="EK258"/>
  <c r="EL258"/>
  <c r="EM258"/>
  <c r="EN258"/>
  <c r="EO258"/>
  <c r="EP258"/>
  <c r="EQ258"/>
  <c r="ER258"/>
  <c r="ES258"/>
  <c r="ET258"/>
  <c r="EU258"/>
  <c r="EV258"/>
  <c r="EW258"/>
  <c r="EX258"/>
  <c r="EY258"/>
  <c r="EZ258"/>
  <c r="FA258"/>
  <c r="FB258"/>
  <c r="FC258"/>
  <c r="FD258"/>
  <c r="FE258"/>
  <c r="FF258"/>
  <c r="FG258"/>
  <c r="FH258"/>
  <c r="FI258"/>
  <c r="FJ258"/>
  <c r="FK258"/>
  <c r="FL258"/>
  <c r="FM258"/>
  <c r="FN258"/>
  <c r="FO258"/>
  <c r="FP258"/>
  <c r="FQ258"/>
  <c r="FR258"/>
  <c r="FS258"/>
  <c r="FT258"/>
  <c r="FU258"/>
  <c r="FV258"/>
  <c r="FW258"/>
  <c r="FX258"/>
  <c r="FY258"/>
  <c r="FZ258"/>
  <c r="GA258"/>
  <c r="GB258"/>
  <c r="GC258"/>
  <c r="GD258"/>
  <c r="GE258"/>
  <c r="GF258"/>
  <c r="GG258"/>
  <c r="GH258"/>
  <c r="GI258"/>
  <c r="GJ258"/>
  <c r="GK258"/>
  <c r="GL258"/>
  <c r="GM258"/>
  <c r="GN258"/>
  <c r="GO258"/>
  <c r="GP258"/>
  <c r="GQ258"/>
  <c r="GR258"/>
  <c r="GS258"/>
  <c r="GT258"/>
  <c r="GU258"/>
  <c r="GV258"/>
  <c r="GW258"/>
  <c r="GX258"/>
  <c r="GY258"/>
  <c r="B259"/>
  <c r="C259"/>
  <c r="D259"/>
  <c r="E259"/>
  <c r="F259"/>
  <c r="G259"/>
  <c r="H259"/>
  <c r="I259"/>
  <c r="J259"/>
  <c r="K259"/>
  <c r="L259"/>
  <c r="M259"/>
  <c r="N259"/>
  <c r="O259"/>
  <c r="P259"/>
  <c r="Q259"/>
  <c r="R259"/>
  <c r="S259"/>
  <c r="T259"/>
  <c r="U259"/>
  <c r="V259"/>
  <c r="W259"/>
  <c r="X259"/>
  <c r="Y259"/>
  <c r="Z259"/>
  <c r="AA259"/>
  <c r="AB259"/>
  <c r="AC259"/>
  <c r="AD259"/>
  <c r="AE259"/>
  <c r="AF259"/>
  <c r="AG259"/>
  <c r="AH259"/>
  <c r="AI259"/>
  <c r="AJ259"/>
  <c r="AK259"/>
  <c r="AL259"/>
  <c r="AM259"/>
  <c r="AN259"/>
  <c r="AO259"/>
  <c r="AP259"/>
  <c r="AQ259"/>
  <c r="AR259"/>
  <c r="AS259"/>
  <c r="AT259"/>
  <c r="AU259"/>
  <c r="AV259"/>
  <c r="AW259"/>
  <c r="AX259"/>
  <c r="AY259"/>
  <c r="AZ259"/>
  <c r="BA259"/>
  <c r="BB259"/>
  <c r="BC259"/>
  <c r="BD259"/>
  <c r="BE259"/>
  <c r="BF259"/>
  <c r="BG259"/>
  <c r="BH259"/>
  <c r="BI259"/>
  <c r="BJ259"/>
  <c r="BK259"/>
  <c r="BL259"/>
  <c r="BM259"/>
  <c r="BN259"/>
  <c r="BO259"/>
  <c r="BP259"/>
  <c r="BQ259"/>
  <c r="BR259"/>
  <c r="BS259"/>
  <c r="BT259"/>
  <c r="BU259"/>
  <c r="BV259"/>
  <c r="BW259"/>
  <c r="BX259"/>
  <c r="BY259"/>
  <c r="BZ259"/>
  <c r="CA259"/>
  <c r="CB259"/>
  <c r="CC259"/>
  <c r="CD259"/>
  <c r="CE259"/>
  <c r="CF259"/>
  <c r="CG259"/>
  <c r="CH259"/>
  <c r="CI259"/>
  <c r="CJ259"/>
  <c r="CK259"/>
  <c r="CL259"/>
  <c r="CM259"/>
  <c r="CN259"/>
  <c r="CO259"/>
  <c r="CP259"/>
  <c r="CQ259"/>
  <c r="CR259"/>
  <c r="CS259"/>
  <c r="CT259"/>
  <c r="CU259"/>
  <c r="CV259"/>
  <c r="CW259"/>
  <c r="CX259"/>
  <c r="CY259"/>
  <c r="CZ259"/>
  <c r="DA259"/>
  <c r="DB259"/>
  <c r="DC259"/>
  <c r="DD259"/>
  <c r="DE259"/>
  <c r="DF259"/>
  <c r="DG259"/>
  <c r="DH259"/>
  <c r="DI259"/>
  <c r="DJ259"/>
  <c r="DK259"/>
  <c r="DL259"/>
  <c r="DM259"/>
  <c r="DN259"/>
  <c r="DO259"/>
  <c r="DP259"/>
  <c r="DQ259"/>
  <c r="DR259"/>
  <c r="DS259"/>
  <c r="DT259"/>
  <c r="DU259"/>
  <c r="DV259"/>
  <c r="DW259"/>
  <c r="DX259"/>
  <c r="DY259"/>
  <c r="DZ259"/>
  <c r="EA259"/>
  <c r="EB259"/>
  <c r="EC259"/>
  <c r="ED259"/>
  <c r="EE259"/>
  <c r="EF259"/>
  <c r="EG259"/>
  <c r="EH259"/>
  <c r="EI259"/>
  <c r="EJ259"/>
  <c r="EK259"/>
  <c r="EL259"/>
  <c r="EM259"/>
  <c r="EN259"/>
  <c r="EO259"/>
  <c r="EP259"/>
  <c r="EQ259"/>
  <c r="ER259"/>
  <c r="ES259"/>
  <c r="ET259"/>
  <c r="EU259"/>
  <c r="EV259"/>
  <c r="EW259"/>
  <c r="EX259"/>
  <c r="EY259"/>
  <c r="EZ259"/>
  <c r="FA259"/>
  <c r="FB259"/>
  <c r="FC259"/>
  <c r="FD259"/>
  <c r="FE259"/>
  <c r="FF259"/>
  <c r="FG259"/>
  <c r="FH259"/>
  <c r="FI259"/>
  <c r="FJ259"/>
  <c r="FK259"/>
  <c r="FL259"/>
  <c r="FM259"/>
  <c r="FN259"/>
  <c r="FO259"/>
  <c r="FP259"/>
  <c r="FQ259"/>
  <c r="FR259"/>
  <c r="FS259"/>
  <c r="FT259"/>
  <c r="FU259"/>
  <c r="FV259"/>
  <c r="FW259"/>
  <c r="FX259"/>
  <c r="FY259"/>
  <c r="FZ259"/>
  <c r="GA259"/>
  <c r="GB259"/>
  <c r="GC259"/>
  <c r="GD259"/>
  <c r="GE259"/>
  <c r="GF259"/>
  <c r="GG259"/>
  <c r="GH259"/>
  <c r="GI259"/>
  <c r="GJ259"/>
  <c r="GK259"/>
  <c r="GL259"/>
  <c r="GM259"/>
  <c r="GN259"/>
  <c r="GO259"/>
  <c r="GP259"/>
  <c r="GQ259"/>
  <c r="GR259"/>
  <c r="GS259"/>
  <c r="GT259"/>
  <c r="GU259"/>
  <c r="GV259"/>
  <c r="GW259"/>
  <c r="GX259"/>
  <c r="GY259"/>
  <c r="B260"/>
  <c r="C260"/>
  <c r="D260"/>
  <c r="E260"/>
  <c r="F260"/>
  <c r="G260"/>
  <c r="H260"/>
  <c r="I260"/>
  <c r="J260"/>
  <c r="K260"/>
  <c r="L260"/>
  <c r="M260"/>
  <c r="N260"/>
  <c r="O260"/>
  <c r="P260"/>
  <c r="Q260"/>
  <c r="R260"/>
  <c r="S260"/>
  <c r="T260"/>
  <c r="U260"/>
  <c r="V260"/>
  <c r="W260"/>
  <c r="X260"/>
  <c r="Y260"/>
  <c r="Z260"/>
  <c r="AA260"/>
  <c r="AB260"/>
  <c r="AC260"/>
  <c r="AD260"/>
  <c r="AE260"/>
  <c r="AF260"/>
  <c r="AG260"/>
  <c r="AH260"/>
  <c r="AI260"/>
  <c r="AJ260"/>
  <c r="AK260"/>
  <c r="AL260"/>
  <c r="AM260"/>
  <c r="AN260"/>
  <c r="AO260"/>
  <c r="AP260"/>
  <c r="AQ260"/>
  <c r="AR260"/>
  <c r="AS260"/>
  <c r="AT260"/>
  <c r="AU260"/>
  <c r="AV260"/>
  <c r="AW260"/>
  <c r="AX260"/>
  <c r="AY260"/>
  <c r="AZ260"/>
  <c r="BA260"/>
  <c r="BB260"/>
  <c r="BC260"/>
  <c r="BD260"/>
  <c r="BE260"/>
  <c r="BF260"/>
  <c r="BG260"/>
  <c r="BH260"/>
  <c r="BI260"/>
  <c r="BJ260"/>
  <c r="BK260"/>
  <c r="BL260"/>
  <c r="BM260"/>
  <c r="BN260"/>
  <c r="BO260"/>
  <c r="BP260"/>
  <c r="BQ260"/>
  <c r="BR260"/>
  <c r="BS260"/>
  <c r="BT260"/>
  <c r="BU260"/>
  <c r="BV260"/>
  <c r="BW260"/>
  <c r="BX260"/>
  <c r="BY260"/>
  <c r="BZ260"/>
  <c r="CA260"/>
  <c r="CB260"/>
  <c r="CC260"/>
  <c r="CD260"/>
  <c r="CE260"/>
  <c r="CF260"/>
  <c r="CG260"/>
  <c r="CH260"/>
  <c r="CI260"/>
  <c r="CJ260"/>
  <c r="CK260"/>
  <c r="CL260"/>
  <c r="CM260"/>
  <c r="CN260"/>
  <c r="CO260"/>
  <c r="CP260"/>
  <c r="CQ260"/>
  <c r="CR260"/>
  <c r="CS260"/>
  <c r="CT260"/>
  <c r="CU260"/>
  <c r="CV260"/>
  <c r="CW260"/>
  <c r="CX260"/>
  <c r="CY260"/>
  <c r="CZ260"/>
  <c r="DA260"/>
  <c r="DB260"/>
  <c r="DC260"/>
  <c r="DD260"/>
  <c r="DE260"/>
  <c r="DF260"/>
  <c r="DG260"/>
  <c r="DH260"/>
  <c r="DI260"/>
  <c r="DJ260"/>
  <c r="DK260"/>
  <c r="DL260"/>
  <c r="DM260"/>
  <c r="DN260"/>
  <c r="DO260"/>
  <c r="DP260"/>
  <c r="DQ260"/>
  <c r="DR260"/>
  <c r="DS260"/>
  <c r="DT260"/>
  <c r="DU260"/>
  <c r="DV260"/>
  <c r="DW260"/>
  <c r="DX260"/>
  <c r="DY260"/>
  <c r="DZ260"/>
  <c r="EA260"/>
  <c r="EB260"/>
  <c r="EC260"/>
  <c r="ED260"/>
  <c r="EE260"/>
  <c r="EF260"/>
  <c r="EG260"/>
  <c r="EH260"/>
  <c r="EI260"/>
  <c r="EJ260"/>
  <c r="EK260"/>
  <c r="EL260"/>
  <c r="EM260"/>
  <c r="EN260"/>
  <c r="EO260"/>
  <c r="EP260"/>
  <c r="EQ260"/>
  <c r="ER260"/>
  <c r="ES260"/>
  <c r="ET260"/>
  <c r="EU260"/>
  <c r="EV260"/>
  <c r="EW260"/>
  <c r="EX260"/>
  <c r="EY260"/>
  <c r="EZ260"/>
  <c r="FA260"/>
  <c r="FB260"/>
  <c r="FC260"/>
  <c r="FD260"/>
  <c r="FE260"/>
  <c r="FF260"/>
  <c r="FG260"/>
  <c r="FH260"/>
  <c r="FI260"/>
  <c r="FJ260"/>
  <c r="FK260"/>
  <c r="FL260"/>
  <c r="FM260"/>
  <c r="FN260"/>
  <c r="FO260"/>
  <c r="FP260"/>
  <c r="FQ260"/>
  <c r="FR260"/>
  <c r="FS260"/>
  <c r="FT260"/>
  <c r="FU260"/>
  <c r="FV260"/>
  <c r="FW260"/>
  <c r="FX260"/>
  <c r="FY260"/>
  <c r="FZ260"/>
  <c r="GA260"/>
  <c r="GB260"/>
  <c r="GC260"/>
  <c r="GD260"/>
  <c r="GE260"/>
  <c r="GF260"/>
  <c r="GG260"/>
  <c r="GH260"/>
  <c r="GI260"/>
  <c r="GJ260"/>
  <c r="GK260"/>
  <c r="GL260"/>
  <c r="GM260"/>
  <c r="GN260"/>
  <c r="GO260"/>
  <c r="GP260"/>
  <c r="GQ260"/>
  <c r="GR260"/>
  <c r="GS260"/>
  <c r="GT260"/>
  <c r="GU260"/>
  <c r="GV260"/>
  <c r="GW260"/>
  <c r="GX260"/>
  <c r="GY260"/>
  <c r="B261"/>
  <c r="C261"/>
  <c r="D261"/>
  <c r="E261"/>
  <c r="F261"/>
  <c r="G261"/>
  <c r="H261"/>
  <c r="I261"/>
  <c r="J261"/>
  <c r="K261"/>
  <c r="L261"/>
  <c r="M261"/>
  <c r="N261"/>
  <c r="O261"/>
  <c r="P261"/>
  <c r="Q261"/>
  <c r="R261"/>
  <c r="S261"/>
  <c r="T261"/>
  <c r="U261"/>
  <c r="V261"/>
  <c r="W261"/>
  <c r="X261"/>
  <c r="Y261"/>
  <c r="Z261"/>
  <c r="AA261"/>
  <c r="AB261"/>
  <c r="AC261"/>
  <c r="AD261"/>
  <c r="AE261"/>
  <c r="AF261"/>
  <c r="AG261"/>
  <c r="AH261"/>
  <c r="AI261"/>
  <c r="AJ261"/>
  <c r="AK261"/>
  <c r="AL261"/>
  <c r="AM261"/>
  <c r="AN261"/>
  <c r="AO261"/>
  <c r="AP261"/>
  <c r="AQ261"/>
  <c r="AR261"/>
  <c r="AS261"/>
  <c r="AT261"/>
  <c r="AU261"/>
  <c r="AV261"/>
  <c r="AW261"/>
  <c r="AX261"/>
  <c r="AY261"/>
  <c r="AZ261"/>
  <c r="BA261"/>
  <c r="BB261"/>
  <c r="BC261"/>
  <c r="BD261"/>
  <c r="BE261"/>
  <c r="BF261"/>
  <c r="BG261"/>
  <c r="BH261"/>
  <c r="BI261"/>
  <c r="BJ261"/>
  <c r="BK261"/>
  <c r="BL261"/>
  <c r="BM261"/>
  <c r="BN261"/>
  <c r="BO261"/>
  <c r="BP261"/>
  <c r="BQ261"/>
  <c r="BR261"/>
  <c r="BS261"/>
  <c r="BT261"/>
  <c r="BU261"/>
  <c r="BV261"/>
  <c r="BW261"/>
  <c r="BX261"/>
  <c r="BY261"/>
  <c r="BZ261"/>
  <c r="CA261"/>
  <c r="CB261"/>
  <c r="CC261"/>
  <c r="CD261"/>
  <c r="CE261"/>
  <c r="CF261"/>
  <c r="CG261"/>
  <c r="CH261"/>
  <c r="CI261"/>
  <c r="CJ261"/>
  <c r="CK261"/>
  <c r="CL261"/>
  <c r="CM261"/>
  <c r="CN261"/>
  <c r="CO261"/>
  <c r="CP261"/>
  <c r="CQ261"/>
  <c r="CR261"/>
  <c r="CS261"/>
  <c r="CT261"/>
  <c r="CU261"/>
  <c r="CV261"/>
  <c r="CW261"/>
  <c r="CX261"/>
  <c r="CY261"/>
  <c r="CZ261"/>
  <c r="DA261"/>
  <c r="DB261"/>
  <c r="DC261"/>
  <c r="DD261"/>
  <c r="DE261"/>
  <c r="DF261"/>
  <c r="DG261"/>
  <c r="DH261"/>
  <c r="DI261"/>
  <c r="DJ261"/>
  <c r="DK261"/>
  <c r="DL261"/>
  <c r="DM261"/>
  <c r="DN261"/>
  <c r="DO261"/>
  <c r="DP261"/>
  <c r="DQ261"/>
  <c r="DR261"/>
  <c r="DS261"/>
  <c r="DT261"/>
  <c r="DU261"/>
  <c r="DV261"/>
  <c r="DW261"/>
  <c r="DX261"/>
  <c r="DY261"/>
  <c r="DZ261"/>
  <c r="EA261"/>
  <c r="EB261"/>
  <c r="EC261"/>
  <c r="ED261"/>
  <c r="EE261"/>
  <c r="EF261"/>
  <c r="EG261"/>
  <c r="EH261"/>
  <c r="EI261"/>
  <c r="EJ261"/>
  <c r="EK261"/>
  <c r="EL261"/>
  <c r="EM261"/>
  <c r="EN261"/>
  <c r="EO261"/>
  <c r="EP261"/>
  <c r="EQ261"/>
  <c r="ER261"/>
  <c r="ES261"/>
  <c r="ET261"/>
  <c r="EU261"/>
  <c r="EV261"/>
  <c r="EW261"/>
  <c r="EX261"/>
  <c r="EY261"/>
  <c r="EZ261"/>
  <c r="FA261"/>
  <c r="FB261"/>
  <c r="FC261"/>
  <c r="FD261"/>
  <c r="FE261"/>
  <c r="FF261"/>
  <c r="FG261"/>
  <c r="FH261"/>
  <c r="FI261"/>
  <c r="FJ261"/>
  <c r="FK261"/>
  <c r="FL261"/>
  <c r="FM261"/>
  <c r="FN261"/>
  <c r="FO261"/>
  <c r="FP261"/>
  <c r="FQ261"/>
  <c r="FR261"/>
  <c r="FS261"/>
  <c r="FT261"/>
  <c r="FU261"/>
  <c r="FV261"/>
  <c r="FW261"/>
  <c r="FX261"/>
  <c r="FY261"/>
  <c r="FZ261"/>
  <c r="GA261"/>
  <c r="GB261"/>
  <c r="GC261"/>
  <c r="GD261"/>
  <c r="GE261"/>
  <c r="GF261"/>
  <c r="GG261"/>
  <c r="GH261"/>
  <c r="GI261"/>
  <c r="GJ261"/>
  <c r="GK261"/>
  <c r="GL261"/>
  <c r="GM261"/>
  <c r="GN261"/>
  <c r="GO261"/>
  <c r="GP261"/>
  <c r="GQ261"/>
  <c r="GR261"/>
  <c r="GS261"/>
  <c r="GT261"/>
  <c r="GU261"/>
  <c r="GV261"/>
  <c r="GW261"/>
  <c r="GX261"/>
  <c r="GY261"/>
  <c r="B262"/>
  <c r="C262"/>
  <c r="D262"/>
  <c r="E262"/>
  <c r="F262"/>
  <c r="G262"/>
  <c r="H262"/>
  <c r="I262"/>
  <c r="J262"/>
  <c r="K262"/>
  <c r="L262"/>
  <c r="M262"/>
  <c r="N262"/>
  <c r="O262"/>
  <c r="P262"/>
  <c r="Q262"/>
  <c r="R262"/>
  <c r="S262"/>
  <c r="T262"/>
  <c r="U262"/>
  <c r="V262"/>
  <c r="W262"/>
  <c r="X262"/>
  <c r="Y262"/>
  <c r="Z262"/>
  <c r="AA262"/>
  <c r="AB262"/>
  <c r="AC262"/>
  <c r="AD262"/>
  <c r="AE262"/>
  <c r="AF262"/>
  <c r="AG262"/>
  <c r="AH262"/>
  <c r="AI262"/>
  <c r="AJ262"/>
  <c r="AK262"/>
  <c r="AL262"/>
  <c r="AM262"/>
  <c r="AN262"/>
  <c r="AO262"/>
  <c r="AP262"/>
  <c r="AQ262"/>
  <c r="AR262"/>
  <c r="AS262"/>
  <c r="AT262"/>
  <c r="AU262"/>
  <c r="AV262"/>
  <c r="AW262"/>
  <c r="AX262"/>
  <c r="AY262"/>
  <c r="AZ262"/>
  <c r="BA262"/>
  <c r="BB262"/>
  <c r="BC262"/>
  <c r="BD262"/>
  <c r="BE262"/>
  <c r="BF262"/>
  <c r="BG262"/>
  <c r="BH262"/>
  <c r="BI262"/>
  <c r="BJ262"/>
  <c r="BK262"/>
  <c r="BL262"/>
  <c r="BM262"/>
  <c r="BN262"/>
  <c r="BO262"/>
  <c r="BP262"/>
  <c r="BQ262"/>
  <c r="BR262"/>
  <c r="BS262"/>
  <c r="BT262"/>
  <c r="BU262"/>
  <c r="BV262"/>
  <c r="BW262"/>
  <c r="BX262"/>
  <c r="BY262"/>
  <c r="BZ262"/>
  <c r="CA262"/>
  <c r="CB262"/>
  <c r="CC262"/>
  <c r="CD262"/>
  <c r="CE262"/>
  <c r="CF262"/>
  <c r="CG262"/>
  <c r="CH262"/>
  <c r="CI262"/>
  <c r="CJ262"/>
  <c r="CK262"/>
  <c r="CL262"/>
  <c r="CM262"/>
  <c r="CN262"/>
  <c r="CO262"/>
  <c r="CP262"/>
  <c r="CQ262"/>
  <c r="CR262"/>
  <c r="CS262"/>
  <c r="CT262"/>
  <c r="CU262"/>
  <c r="CV262"/>
  <c r="CW262"/>
  <c r="CX262"/>
  <c r="CY262"/>
  <c r="CZ262"/>
  <c r="DA262"/>
  <c r="DB262"/>
  <c r="DC262"/>
  <c r="DD262"/>
  <c r="DE262"/>
  <c r="DF262"/>
  <c r="DG262"/>
  <c r="DH262"/>
  <c r="DI262"/>
  <c r="DJ262"/>
  <c r="DK262"/>
  <c r="DL262"/>
  <c r="DM262"/>
  <c r="DN262"/>
  <c r="DO262"/>
  <c r="DP262"/>
  <c r="DQ262"/>
  <c r="DR262"/>
  <c r="DS262"/>
  <c r="DT262"/>
  <c r="DU262"/>
  <c r="DV262"/>
  <c r="DW262"/>
  <c r="DX262"/>
  <c r="DY262"/>
  <c r="DZ262"/>
  <c r="EA262"/>
  <c r="EB262"/>
  <c r="EC262"/>
  <c r="ED262"/>
  <c r="EE262"/>
  <c r="EF262"/>
  <c r="EG262"/>
  <c r="EH262"/>
  <c r="EI262"/>
  <c r="EJ262"/>
  <c r="EK262"/>
  <c r="EL262"/>
  <c r="EM262"/>
  <c r="EN262"/>
  <c r="EO262"/>
  <c r="EP262"/>
  <c r="EQ262"/>
  <c r="ER262"/>
  <c r="ES262"/>
  <c r="ET262"/>
  <c r="EU262"/>
  <c r="EV262"/>
  <c r="EW262"/>
  <c r="EX262"/>
  <c r="EY262"/>
  <c r="EZ262"/>
  <c r="FA262"/>
  <c r="FB262"/>
  <c r="FC262"/>
  <c r="FD262"/>
  <c r="FE262"/>
  <c r="FF262"/>
  <c r="FG262"/>
  <c r="FH262"/>
  <c r="FI262"/>
  <c r="FJ262"/>
  <c r="FK262"/>
  <c r="FL262"/>
  <c r="FM262"/>
  <c r="FN262"/>
  <c r="FO262"/>
  <c r="FP262"/>
  <c r="FQ262"/>
  <c r="FR262"/>
  <c r="FS262"/>
  <c r="FT262"/>
  <c r="FU262"/>
  <c r="FV262"/>
  <c r="FW262"/>
  <c r="FX262"/>
  <c r="FY262"/>
  <c r="FZ262"/>
  <c r="GA262"/>
  <c r="GB262"/>
  <c r="GC262"/>
  <c r="GD262"/>
  <c r="GE262"/>
  <c r="GF262"/>
  <c r="GG262"/>
  <c r="GH262"/>
  <c r="GI262"/>
  <c r="GJ262"/>
  <c r="GK262"/>
  <c r="GL262"/>
  <c r="GM262"/>
  <c r="GN262"/>
  <c r="GO262"/>
  <c r="GP262"/>
  <c r="GQ262"/>
  <c r="GR262"/>
  <c r="GS262"/>
  <c r="GT262"/>
  <c r="GU262"/>
  <c r="GV262"/>
  <c r="GW262"/>
  <c r="GX262"/>
  <c r="GY262"/>
  <c r="B263"/>
  <c r="C263"/>
  <c r="D263"/>
  <c r="E263"/>
  <c r="F263"/>
  <c r="G263"/>
  <c r="H263"/>
  <c r="I263"/>
  <c r="J263"/>
  <c r="K263"/>
  <c r="L263"/>
  <c r="M263"/>
  <c r="N263"/>
  <c r="O263"/>
  <c r="P263"/>
  <c r="Q263"/>
  <c r="R263"/>
  <c r="S263"/>
  <c r="T263"/>
  <c r="U263"/>
  <c r="V263"/>
  <c r="W263"/>
  <c r="X263"/>
  <c r="Y263"/>
  <c r="Z263"/>
  <c r="AA263"/>
  <c r="AB263"/>
  <c r="AC263"/>
  <c r="AD263"/>
  <c r="AE263"/>
  <c r="AF263"/>
  <c r="AG263"/>
  <c r="AH263"/>
  <c r="AI263"/>
  <c r="AJ263"/>
  <c r="AK263"/>
  <c r="AL263"/>
  <c r="AM263"/>
  <c r="AN263"/>
  <c r="AO263"/>
  <c r="AP263"/>
  <c r="AQ263"/>
  <c r="AR263"/>
  <c r="AS263"/>
  <c r="AT263"/>
  <c r="AU263"/>
  <c r="AV263"/>
  <c r="AW263"/>
  <c r="AX263"/>
  <c r="AY263"/>
  <c r="AZ263"/>
  <c r="BA263"/>
  <c r="BB263"/>
  <c r="BC263"/>
  <c r="BD263"/>
  <c r="BE263"/>
  <c r="BF263"/>
  <c r="BG263"/>
  <c r="BH263"/>
  <c r="BI263"/>
  <c r="BJ263"/>
  <c r="BK263"/>
  <c r="BL263"/>
  <c r="BM263"/>
  <c r="BN263"/>
  <c r="BO263"/>
  <c r="BP263"/>
  <c r="BQ263"/>
  <c r="BR263"/>
  <c r="BS263"/>
  <c r="BT263"/>
  <c r="BU263"/>
  <c r="BV263"/>
  <c r="BW263"/>
  <c r="BX263"/>
  <c r="BY263"/>
  <c r="BZ263"/>
  <c r="CA263"/>
  <c r="CB263"/>
  <c r="CC263"/>
  <c r="CD263"/>
  <c r="CE263"/>
  <c r="CF263"/>
  <c r="CG263"/>
  <c r="CH263"/>
  <c r="CI263"/>
  <c r="CJ263"/>
  <c r="CK263"/>
  <c r="CL263"/>
  <c r="CM263"/>
  <c r="CN263"/>
  <c r="CO263"/>
  <c r="CP263"/>
  <c r="CQ263"/>
  <c r="CR263"/>
  <c r="CS263"/>
  <c r="CT263"/>
  <c r="CU263"/>
  <c r="CV263"/>
  <c r="CW263"/>
  <c r="CX263"/>
  <c r="CY263"/>
  <c r="CZ263"/>
  <c r="DA263"/>
  <c r="DB263"/>
  <c r="DC263"/>
  <c r="DD263"/>
  <c r="DE263"/>
  <c r="DF263"/>
  <c r="DG263"/>
  <c r="DH263"/>
  <c r="DI263"/>
  <c r="DJ263"/>
  <c r="DK263"/>
  <c r="DL263"/>
  <c r="DM263"/>
  <c r="DN263"/>
  <c r="DO263"/>
  <c r="DP263"/>
  <c r="DQ263"/>
  <c r="DR263"/>
  <c r="DS263"/>
  <c r="DT263"/>
  <c r="DU263"/>
  <c r="DV263"/>
  <c r="DW263"/>
  <c r="DX263"/>
  <c r="DY263"/>
  <c r="DZ263"/>
  <c r="EA263"/>
  <c r="EB263"/>
  <c r="EC263"/>
  <c r="ED263"/>
  <c r="EE263"/>
  <c r="EF263"/>
  <c r="EG263"/>
  <c r="EH263"/>
  <c r="EI263"/>
  <c r="EJ263"/>
  <c r="EK263"/>
  <c r="EL263"/>
  <c r="EM263"/>
  <c r="EN263"/>
  <c r="EO263"/>
  <c r="EP263"/>
  <c r="EQ263"/>
  <c r="ER263"/>
  <c r="ES263"/>
  <c r="ET263"/>
  <c r="EU263"/>
  <c r="EV263"/>
  <c r="EW263"/>
  <c r="EX263"/>
  <c r="EY263"/>
  <c r="EZ263"/>
  <c r="FA263"/>
  <c r="FB263"/>
  <c r="FC263"/>
  <c r="FD263"/>
  <c r="FE263"/>
  <c r="FF263"/>
  <c r="FG263"/>
  <c r="FH263"/>
  <c r="FI263"/>
  <c r="FJ263"/>
  <c r="FK263"/>
  <c r="FL263"/>
  <c r="FM263"/>
  <c r="FN263"/>
  <c r="FO263"/>
  <c r="FP263"/>
  <c r="FQ263"/>
  <c r="FR263"/>
  <c r="FS263"/>
  <c r="FT263"/>
  <c r="FU263"/>
  <c r="FV263"/>
  <c r="FW263"/>
  <c r="FX263"/>
  <c r="FY263"/>
  <c r="FZ263"/>
  <c r="GA263"/>
  <c r="GB263"/>
  <c r="GC263"/>
  <c r="GD263"/>
  <c r="GE263"/>
  <c r="GF263"/>
  <c r="GG263"/>
  <c r="GH263"/>
  <c r="GI263"/>
  <c r="GJ263"/>
  <c r="GK263"/>
  <c r="GL263"/>
  <c r="GM263"/>
  <c r="GN263"/>
  <c r="GO263"/>
  <c r="GP263"/>
  <c r="GQ263"/>
  <c r="GR263"/>
  <c r="GS263"/>
  <c r="GT263"/>
  <c r="GU263"/>
  <c r="GV263"/>
  <c r="GW263"/>
  <c r="GX263"/>
  <c r="GY263"/>
  <c r="B264"/>
  <c r="C264"/>
  <c r="D264"/>
  <c r="E264"/>
  <c r="F264"/>
  <c r="G264"/>
  <c r="H264"/>
  <c r="I264"/>
  <c r="J264"/>
  <c r="K264"/>
  <c r="L264"/>
  <c r="M264"/>
  <c r="N264"/>
  <c r="O264"/>
  <c r="P264"/>
  <c r="Q264"/>
  <c r="R264"/>
  <c r="S264"/>
  <c r="T264"/>
  <c r="U264"/>
  <c r="V264"/>
  <c r="W264"/>
  <c r="X264"/>
  <c r="Y264"/>
  <c r="Z264"/>
  <c r="AA264"/>
  <c r="AB264"/>
  <c r="AC264"/>
  <c r="AD264"/>
  <c r="AE264"/>
  <c r="AF264"/>
  <c r="AG264"/>
  <c r="AH264"/>
  <c r="AI264"/>
  <c r="AJ264"/>
  <c r="AK264"/>
  <c r="AL264"/>
  <c r="AM264"/>
  <c r="AN264"/>
  <c r="AO264"/>
  <c r="AP264"/>
  <c r="AQ264"/>
  <c r="AR264"/>
  <c r="AS264"/>
  <c r="AT264"/>
  <c r="AU264"/>
  <c r="AV264"/>
  <c r="AW264"/>
  <c r="AX264"/>
  <c r="AY264"/>
  <c r="AZ264"/>
  <c r="BA264"/>
  <c r="BB264"/>
  <c r="BC264"/>
  <c r="BD264"/>
  <c r="BE264"/>
  <c r="BF264"/>
  <c r="BG264"/>
  <c r="BH264"/>
  <c r="BI264"/>
  <c r="BJ264"/>
  <c r="BK264"/>
  <c r="BL264"/>
  <c r="BM264"/>
  <c r="BN264"/>
  <c r="BO264"/>
  <c r="BP264"/>
  <c r="BQ264"/>
  <c r="BR264"/>
  <c r="BS264"/>
  <c r="BT264"/>
  <c r="BU264"/>
  <c r="BV264"/>
  <c r="BW264"/>
  <c r="BX264"/>
  <c r="BY264"/>
  <c r="BZ264"/>
  <c r="CA264"/>
  <c r="CB264"/>
  <c r="CC264"/>
  <c r="CD264"/>
  <c r="CE264"/>
  <c r="CF264"/>
  <c r="CG264"/>
  <c r="CH264"/>
  <c r="CI264"/>
  <c r="CJ264"/>
  <c r="CK264"/>
  <c r="CL264"/>
  <c r="CM264"/>
  <c r="CN264"/>
  <c r="CO264"/>
  <c r="CP264"/>
  <c r="CQ264"/>
  <c r="CR264"/>
  <c r="CS264"/>
  <c r="CT264"/>
  <c r="CU264"/>
  <c r="CV264"/>
  <c r="CW264"/>
  <c r="CX264"/>
  <c r="CY264"/>
  <c r="CZ264"/>
  <c r="DA264"/>
  <c r="DB264"/>
  <c r="DC264"/>
  <c r="DD264"/>
  <c r="DE264"/>
  <c r="DF264"/>
  <c r="DG264"/>
  <c r="DH264"/>
  <c r="DI264"/>
  <c r="DJ264"/>
  <c r="DK264"/>
  <c r="DL264"/>
  <c r="DM264"/>
  <c r="DN264"/>
  <c r="DO264"/>
  <c r="DP264"/>
  <c r="DQ264"/>
  <c r="DR264"/>
  <c r="DS264"/>
  <c r="DT264"/>
  <c r="DU264"/>
  <c r="DV264"/>
  <c r="DW264"/>
  <c r="DX264"/>
  <c r="DY264"/>
  <c r="DZ264"/>
  <c r="EA264"/>
  <c r="EB264"/>
  <c r="EC264"/>
  <c r="ED264"/>
  <c r="EE264"/>
  <c r="EF264"/>
  <c r="EG264"/>
  <c r="EH264"/>
  <c r="EI264"/>
  <c r="EJ264"/>
  <c r="EK264"/>
  <c r="EL264"/>
  <c r="EM264"/>
  <c r="EN264"/>
  <c r="EO264"/>
  <c r="EP264"/>
  <c r="EQ264"/>
  <c r="ER264"/>
  <c r="ES264"/>
  <c r="ET264"/>
  <c r="EU264"/>
  <c r="EV264"/>
  <c r="EW264"/>
  <c r="EX264"/>
  <c r="EY264"/>
  <c r="EZ264"/>
  <c r="FA264"/>
  <c r="FB264"/>
  <c r="FC264"/>
  <c r="FD264"/>
  <c r="FE264"/>
  <c r="FF264"/>
  <c r="FG264"/>
  <c r="FH264"/>
  <c r="FI264"/>
  <c r="FJ264"/>
  <c r="FK264"/>
  <c r="FL264"/>
  <c r="FM264"/>
  <c r="FN264"/>
  <c r="FO264"/>
  <c r="FP264"/>
  <c r="FQ264"/>
  <c r="FR264"/>
  <c r="FS264"/>
  <c r="FT264"/>
  <c r="FU264"/>
  <c r="FV264"/>
  <c r="FW264"/>
  <c r="FX264"/>
  <c r="FY264"/>
  <c r="FZ264"/>
  <c r="GA264"/>
  <c r="GB264"/>
  <c r="GC264"/>
  <c r="GD264"/>
  <c r="GE264"/>
  <c r="GF264"/>
  <c r="GG264"/>
  <c r="GH264"/>
  <c r="GI264"/>
  <c r="GJ264"/>
  <c r="GK264"/>
  <c r="GL264"/>
  <c r="GM264"/>
  <c r="GN264"/>
  <c r="GO264"/>
  <c r="GP264"/>
  <c r="GQ264"/>
  <c r="GR264"/>
  <c r="GS264"/>
  <c r="GT264"/>
  <c r="GU264"/>
  <c r="GV264"/>
  <c r="GW264"/>
  <c r="GX264"/>
  <c r="GY264"/>
  <c r="B265"/>
  <c r="C265"/>
  <c r="D265"/>
  <c r="E265"/>
  <c r="F265"/>
  <c r="G265"/>
  <c r="H265"/>
  <c r="I265"/>
  <c r="J265"/>
  <c r="K265"/>
  <c r="L265"/>
  <c r="M265"/>
  <c r="N265"/>
  <c r="O265"/>
  <c r="P265"/>
  <c r="Q265"/>
  <c r="R265"/>
  <c r="S265"/>
  <c r="T265"/>
  <c r="U265"/>
  <c r="V265"/>
  <c r="W265"/>
  <c r="X265"/>
  <c r="Y265"/>
  <c r="Z265"/>
  <c r="AA265"/>
  <c r="AB265"/>
  <c r="AC265"/>
  <c r="AD265"/>
  <c r="AE265"/>
  <c r="AF265"/>
  <c r="AG265"/>
  <c r="AH265"/>
  <c r="AI265"/>
  <c r="AJ265"/>
  <c r="AK265"/>
  <c r="AL265"/>
  <c r="AM265"/>
  <c r="AN265"/>
  <c r="AO265"/>
  <c r="AP265"/>
  <c r="AQ265"/>
  <c r="AR265"/>
  <c r="AS265"/>
  <c r="AT265"/>
  <c r="AU265"/>
  <c r="AV265"/>
  <c r="AW265"/>
  <c r="AX265"/>
  <c r="AY265"/>
  <c r="AZ265"/>
  <c r="BA265"/>
  <c r="BB265"/>
  <c r="BC265"/>
  <c r="BD265"/>
  <c r="BE265"/>
  <c r="BF265"/>
  <c r="BG265"/>
  <c r="BH265"/>
  <c r="BI265"/>
  <c r="BJ265"/>
  <c r="BK265"/>
  <c r="BL265"/>
  <c r="BM265"/>
  <c r="BN265"/>
  <c r="BO265"/>
  <c r="BP265"/>
  <c r="BQ265"/>
  <c r="BR265"/>
  <c r="BS265"/>
  <c r="BT265"/>
  <c r="BU265"/>
  <c r="BV265"/>
  <c r="BW265"/>
  <c r="BX265"/>
  <c r="BY265"/>
  <c r="BZ265"/>
  <c r="CA265"/>
  <c r="CB265"/>
  <c r="CC265"/>
  <c r="CD265"/>
  <c r="CE265"/>
  <c r="CF265"/>
  <c r="CG265"/>
  <c r="CH265"/>
  <c r="CI265"/>
  <c r="CJ265"/>
  <c r="CK265"/>
  <c r="CL265"/>
  <c r="CM265"/>
  <c r="CN265"/>
  <c r="CO265"/>
  <c r="CP265"/>
  <c r="CQ265"/>
  <c r="CR265"/>
  <c r="CS265"/>
  <c r="CT265"/>
  <c r="CU265"/>
  <c r="CV265"/>
  <c r="CW265"/>
  <c r="CX265"/>
  <c r="CY265"/>
  <c r="CZ265"/>
  <c r="DA265"/>
  <c r="DB265"/>
  <c r="DC265"/>
  <c r="DD265"/>
  <c r="DE265"/>
  <c r="DF265"/>
  <c r="DG265"/>
  <c r="DH265"/>
  <c r="DI265"/>
  <c r="DJ265"/>
  <c r="DK265"/>
  <c r="DL265"/>
  <c r="DM265"/>
  <c r="DN265"/>
  <c r="DO265"/>
  <c r="DP265"/>
  <c r="DQ265"/>
  <c r="DR265"/>
  <c r="DS265"/>
  <c r="DT265"/>
  <c r="DU265"/>
  <c r="DV265"/>
  <c r="DW265"/>
  <c r="DX265"/>
  <c r="DY265"/>
  <c r="DZ265"/>
  <c r="EA265"/>
  <c r="EB265"/>
  <c r="EC265"/>
  <c r="ED265"/>
  <c r="EE265"/>
  <c r="EF265"/>
  <c r="EG265"/>
  <c r="EH265"/>
  <c r="EI265"/>
  <c r="EJ265"/>
  <c r="EK265"/>
  <c r="EL265"/>
  <c r="EM265"/>
  <c r="EN265"/>
  <c r="EO265"/>
  <c r="EP265"/>
  <c r="EQ265"/>
  <c r="ER265"/>
  <c r="ES265"/>
  <c r="ET265"/>
  <c r="EU265"/>
  <c r="EV265"/>
  <c r="EW265"/>
  <c r="EX265"/>
  <c r="EY265"/>
  <c r="EZ265"/>
  <c r="FA265"/>
  <c r="FB265"/>
  <c r="FC265"/>
  <c r="FD265"/>
  <c r="FE265"/>
  <c r="FF265"/>
  <c r="FG265"/>
  <c r="FH265"/>
  <c r="FI265"/>
  <c r="FJ265"/>
  <c r="FK265"/>
  <c r="FL265"/>
  <c r="FM265"/>
  <c r="FN265"/>
  <c r="FO265"/>
  <c r="FP265"/>
  <c r="FQ265"/>
  <c r="FR265"/>
  <c r="FS265"/>
  <c r="FT265"/>
  <c r="FU265"/>
  <c r="FV265"/>
  <c r="FW265"/>
  <c r="FX265"/>
  <c r="FY265"/>
  <c r="FZ265"/>
  <c r="GA265"/>
  <c r="GB265"/>
  <c r="GC265"/>
  <c r="GD265"/>
  <c r="GE265"/>
  <c r="GF265"/>
  <c r="GG265"/>
  <c r="GH265"/>
  <c r="GI265"/>
  <c r="GJ265"/>
  <c r="GK265"/>
  <c r="GL265"/>
  <c r="GM265"/>
  <c r="GN265"/>
  <c r="GO265"/>
  <c r="GP265"/>
  <c r="GQ265"/>
  <c r="GR265"/>
  <c r="GS265"/>
  <c r="GT265"/>
  <c r="GU265"/>
  <c r="GV265"/>
  <c r="GW265"/>
  <c r="GX265"/>
  <c r="GY265"/>
  <c r="B266"/>
  <c r="C266"/>
  <c r="D266"/>
  <c r="E266"/>
  <c r="F266"/>
  <c r="G266"/>
  <c r="H266"/>
  <c r="I266"/>
  <c r="J266"/>
  <c r="K266"/>
  <c r="L266"/>
  <c r="M266"/>
  <c r="N266"/>
  <c r="O266"/>
  <c r="P266"/>
  <c r="Q266"/>
  <c r="R266"/>
  <c r="S266"/>
  <c r="T266"/>
  <c r="U266"/>
  <c r="V266"/>
  <c r="W266"/>
  <c r="X266"/>
  <c r="Y266"/>
  <c r="Z266"/>
  <c r="AA266"/>
  <c r="AB266"/>
  <c r="AC266"/>
  <c r="AD266"/>
  <c r="AE266"/>
  <c r="AF266"/>
  <c r="AG266"/>
  <c r="AH266"/>
  <c r="AI266"/>
  <c r="AJ266"/>
  <c r="AK266"/>
  <c r="AL266"/>
  <c r="AM266"/>
  <c r="AN266"/>
  <c r="AO266"/>
  <c r="AP266"/>
  <c r="AQ266"/>
  <c r="AR266"/>
  <c r="AS266"/>
  <c r="AT266"/>
  <c r="AU266"/>
  <c r="AV266"/>
  <c r="AW266"/>
  <c r="AX266"/>
  <c r="AY266"/>
  <c r="AZ266"/>
  <c r="BA266"/>
  <c r="BB266"/>
  <c r="BC266"/>
  <c r="BD266"/>
  <c r="BE266"/>
  <c r="BF266"/>
  <c r="BG266"/>
  <c r="BH266"/>
  <c r="BI266"/>
  <c r="BJ266"/>
  <c r="BK266"/>
  <c r="BL266"/>
  <c r="BM266"/>
  <c r="BN266"/>
  <c r="BO266"/>
  <c r="BP266"/>
  <c r="BQ266"/>
  <c r="BR266"/>
  <c r="BS266"/>
  <c r="BT266"/>
  <c r="BU266"/>
  <c r="BV266"/>
  <c r="BW266"/>
  <c r="BX266"/>
  <c r="BY266"/>
  <c r="BZ266"/>
  <c r="CA266"/>
  <c r="CB266"/>
  <c r="CC266"/>
  <c r="CD266"/>
  <c r="CE266"/>
  <c r="CF266"/>
  <c r="CG266"/>
  <c r="CH266"/>
  <c r="CI266"/>
  <c r="CJ266"/>
  <c r="CK266"/>
  <c r="CL266"/>
  <c r="CM266"/>
  <c r="CN266"/>
  <c r="CO266"/>
  <c r="CP266"/>
  <c r="CQ266"/>
  <c r="CR266"/>
  <c r="CS266"/>
  <c r="CT266"/>
  <c r="CU266"/>
  <c r="CV266"/>
  <c r="CW266"/>
  <c r="CX266"/>
  <c r="CY266"/>
  <c r="CZ266"/>
  <c r="DA266"/>
  <c r="DB266"/>
  <c r="DC266"/>
  <c r="DD266"/>
  <c r="DE266"/>
  <c r="DF266"/>
  <c r="DG266"/>
  <c r="DH266"/>
  <c r="DI266"/>
  <c r="DJ266"/>
  <c r="DK266"/>
  <c r="DL266"/>
  <c r="DM266"/>
  <c r="DN266"/>
  <c r="DO266"/>
  <c r="DP266"/>
  <c r="DQ266"/>
  <c r="DR266"/>
  <c r="DS266"/>
  <c r="DT266"/>
  <c r="DU266"/>
  <c r="DV266"/>
  <c r="DW266"/>
  <c r="DX266"/>
  <c r="DY266"/>
  <c r="DZ266"/>
  <c r="EA266"/>
  <c r="EB266"/>
  <c r="EC266"/>
  <c r="ED266"/>
  <c r="EE266"/>
  <c r="EF266"/>
  <c r="EG266"/>
  <c r="EH266"/>
  <c r="EI266"/>
  <c r="EJ266"/>
  <c r="EK266"/>
  <c r="EL266"/>
  <c r="EM266"/>
  <c r="EN266"/>
  <c r="EO266"/>
  <c r="EP266"/>
  <c r="EQ266"/>
  <c r="ER266"/>
  <c r="ES266"/>
  <c r="ET266"/>
  <c r="EU266"/>
  <c r="EV266"/>
  <c r="EW266"/>
  <c r="EX266"/>
  <c r="EY266"/>
  <c r="EZ266"/>
  <c r="FA266"/>
  <c r="FB266"/>
  <c r="FC266"/>
  <c r="FD266"/>
  <c r="FE266"/>
  <c r="FF266"/>
  <c r="FG266"/>
  <c r="FH266"/>
  <c r="FI266"/>
  <c r="FJ266"/>
  <c r="FK266"/>
  <c r="FL266"/>
  <c r="FM266"/>
  <c r="FN266"/>
  <c r="FO266"/>
  <c r="FP266"/>
  <c r="FQ266"/>
  <c r="FR266"/>
  <c r="FS266"/>
  <c r="FT266"/>
  <c r="FU266"/>
  <c r="FV266"/>
  <c r="FW266"/>
  <c r="FX266"/>
  <c r="FY266"/>
  <c r="FZ266"/>
  <c r="GA266"/>
  <c r="GB266"/>
  <c r="GC266"/>
  <c r="GD266"/>
  <c r="GE266"/>
  <c r="GF266"/>
  <c r="GG266"/>
  <c r="GH266"/>
  <c r="GI266"/>
  <c r="GJ266"/>
  <c r="GK266"/>
  <c r="GL266"/>
  <c r="GM266"/>
  <c r="GN266"/>
  <c r="GO266"/>
  <c r="GP266"/>
  <c r="GQ266"/>
  <c r="GR266"/>
  <c r="GS266"/>
  <c r="GT266"/>
  <c r="GU266"/>
  <c r="GV266"/>
  <c r="GW266"/>
  <c r="GX266"/>
  <c r="GY266"/>
  <c r="B267"/>
  <c r="C267"/>
  <c r="D267"/>
  <c r="E267"/>
  <c r="F267"/>
  <c r="G267"/>
  <c r="H267"/>
  <c r="I267"/>
  <c r="J267"/>
  <c r="K267"/>
  <c r="L267"/>
  <c r="M267"/>
  <c r="N267"/>
  <c r="O267"/>
  <c r="P267"/>
  <c r="Q267"/>
  <c r="R267"/>
  <c r="S267"/>
  <c r="T267"/>
  <c r="U267"/>
  <c r="V267"/>
  <c r="W267"/>
  <c r="X267"/>
  <c r="Y267"/>
  <c r="Z267"/>
  <c r="AA267"/>
  <c r="AB267"/>
  <c r="AC267"/>
  <c r="AD267"/>
  <c r="AE267"/>
  <c r="AF267"/>
  <c r="AG267"/>
  <c r="AH267"/>
  <c r="AI267"/>
  <c r="AJ267"/>
  <c r="AK267"/>
  <c r="AL267"/>
  <c r="AM267"/>
  <c r="AN267"/>
  <c r="AO267"/>
  <c r="AP267"/>
  <c r="AQ267"/>
  <c r="AR267"/>
  <c r="AS267"/>
  <c r="AT267"/>
  <c r="AU267"/>
  <c r="AV267"/>
  <c r="AW267"/>
  <c r="AX267"/>
  <c r="AY267"/>
  <c r="AZ267"/>
  <c r="BA267"/>
  <c r="BB267"/>
  <c r="BC267"/>
  <c r="BD267"/>
  <c r="BE267"/>
  <c r="BF267"/>
  <c r="BG267"/>
  <c r="BH267"/>
  <c r="BI267"/>
  <c r="BJ267"/>
  <c r="BK267"/>
  <c r="BL267"/>
  <c r="BM267"/>
  <c r="BN267"/>
  <c r="BO267"/>
  <c r="BP267"/>
  <c r="BQ267"/>
  <c r="BR267"/>
  <c r="BS267"/>
  <c r="BT267"/>
  <c r="BU267"/>
  <c r="BV267"/>
  <c r="BW267"/>
  <c r="BX267"/>
  <c r="BY267"/>
  <c r="BZ267"/>
  <c r="CA267"/>
  <c r="CB267"/>
  <c r="CC267"/>
  <c r="CD267"/>
  <c r="CE267"/>
  <c r="CF267"/>
  <c r="CG267"/>
  <c r="CH267"/>
  <c r="CI267"/>
  <c r="CJ267"/>
  <c r="CK267"/>
  <c r="CL267"/>
  <c r="CM267"/>
  <c r="CN267"/>
  <c r="CO267"/>
  <c r="CP267"/>
  <c r="CQ267"/>
  <c r="CR267"/>
  <c r="CS267"/>
  <c r="CT267"/>
  <c r="CU267"/>
  <c r="CV267"/>
  <c r="CW267"/>
  <c r="CX267"/>
  <c r="CY267"/>
  <c r="CZ267"/>
  <c r="DA267"/>
  <c r="DB267"/>
  <c r="DC267"/>
  <c r="DD267"/>
  <c r="DE267"/>
  <c r="DF267"/>
  <c r="DG267"/>
  <c r="DH267"/>
  <c r="DI267"/>
  <c r="DJ267"/>
  <c r="DK267"/>
  <c r="DL267"/>
  <c r="DM267"/>
  <c r="DN267"/>
  <c r="DO267"/>
  <c r="DP267"/>
  <c r="DQ267"/>
  <c r="DR267"/>
  <c r="DS267"/>
  <c r="DT267"/>
  <c r="DU267"/>
  <c r="DV267"/>
  <c r="DW267"/>
  <c r="DX267"/>
  <c r="DY267"/>
  <c r="DZ267"/>
  <c r="EA267"/>
  <c r="EB267"/>
  <c r="EC267"/>
  <c r="ED267"/>
  <c r="EE267"/>
  <c r="EF267"/>
  <c r="EG267"/>
  <c r="EH267"/>
  <c r="EI267"/>
  <c r="EJ267"/>
  <c r="EK267"/>
  <c r="EL267"/>
  <c r="EM267"/>
  <c r="EN267"/>
  <c r="EO267"/>
  <c r="EP267"/>
  <c r="EQ267"/>
  <c r="ER267"/>
  <c r="ES267"/>
  <c r="ET267"/>
  <c r="EU267"/>
  <c r="EV267"/>
  <c r="EW267"/>
  <c r="EX267"/>
  <c r="EY267"/>
  <c r="EZ267"/>
  <c r="FA267"/>
  <c r="FB267"/>
  <c r="FC267"/>
  <c r="FD267"/>
  <c r="FE267"/>
  <c r="FF267"/>
  <c r="FG267"/>
  <c r="FH267"/>
  <c r="FI267"/>
  <c r="FJ267"/>
  <c r="FK267"/>
  <c r="FL267"/>
  <c r="FM267"/>
  <c r="FN267"/>
  <c r="FO267"/>
  <c r="FP267"/>
  <c r="FQ267"/>
  <c r="FR267"/>
  <c r="FS267"/>
  <c r="FT267"/>
  <c r="FU267"/>
  <c r="FV267"/>
  <c r="FW267"/>
  <c r="FX267"/>
  <c r="FY267"/>
  <c r="FZ267"/>
  <c r="GA267"/>
  <c r="GB267"/>
  <c r="GC267"/>
  <c r="GD267"/>
  <c r="GE267"/>
  <c r="GF267"/>
  <c r="GG267"/>
  <c r="GH267"/>
  <c r="GI267"/>
  <c r="GJ267"/>
  <c r="GK267"/>
  <c r="GL267"/>
  <c r="GM267"/>
  <c r="GN267"/>
  <c r="GO267"/>
  <c r="GP267"/>
  <c r="GQ267"/>
  <c r="GR267"/>
  <c r="GS267"/>
  <c r="GT267"/>
  <c r="GU267"/>
  <c r="GV267"/>
  <c r="GW267"/>
  <c r="GX267"/>
  <c r="GY267"/>
  <c r="B268"/>
  <c r="C268"/>
  <c r="D268"/>
  <c r="E268"/>
  <c r="F268"/>
  <c r="G268"/>
  <c r="H268"/>
  <c r="I268"/>
  <c r="J268"/>
  <c r="K268"/>
  <c r="L268"/>
  <c r="M268"/>
  <c r="N268"/>
  <c r="O268"/>
  <c r="P268"/>
  <c r="Q268"/>
  <c r="R268"/>
  <c r="S268"/>
  <c r="T268"/>
  <c r="U268"/>
  <c r="V268"/>
  <c r="W268"/>
  <c r="X268"/>
  <c r="Y268"/>
  <c r="Z268"/>
  <c r="AA268"/>
  <c r="AB268"/>
  <c r="AC268"/>
  <c r="AD268"/>
  <c r="AE268"/>
  <c r="AF268"/>
  <c r="AG268"/>
  <c r="AH268"/>
  <c r="AI268"/>
  <c r="AJ268"/>
  <c r="AK268"/>
  <c r="AL268"/>
  <c r="AM268"/>
  <c r="AN268"/>
  <c r="AO268"/>
  <c r="AP268"/>
  <c r="AQ268"/>
  <c r="AR268"/>
  <c r="AS268"/>
  <c r="AT268"/>
  <c r="AU268"/>
  <c r="AV268"/>
  <c r="AW268"/>
  <c r="AX268"/>
  <c r="AY268"/>
  <c r="AZ268"/>
  <c r="BA268"/>
  <c r="BB268"/>
  <c r="BC268"/>
  <c r="BD268"/>
  <c r="BE268"/>
  <c r="BF268"/>
  <c r="BG268"/>
  <c r="BH268"/>
  <c r="BI268"/>
  <c r="BJ268"/>
  <c r="BK268"/>
  <c r="BL268"/>
  <c r="BM268"/>
  <c r="BN268"/>
  <c r="BO268"/>
  <c r="BP268"/>
  <c r="BQ268"/>
  <c r="BR268"/>
  <c r="BS268"/>
  <c r="BT268"/>
  <c r="BU268"/>
  <c r="BV268"/>
  <c r="BW268"/>
  <c r="BX268"/>
  <c r="BY268"/>
  <c r="BZ268"/>
  <c r="CA268"/>
  <c r="CB268"/>
  <c r="CC268"/>
  <c r="CD268"/>
  <c r="CE268"/>
  <c r="CF268"/>
  <c r="CG268"/>
  <c r="CH268"/>
  <c r="CI268"/>
  <c r="CJ268"/>
  <c r="CK268"/>
  <c r="CL268"/>
  <c r="CM268"/>
  <c r="CN268"/>
  <c r="CO268"/>
  <c r="CP268"/>
  <c r="CQ268"/>
  <c r="CR268"/>
  <c r="CS268"/>
  <c r="CT268"/>
  <c r="CU268"/>
  <c r="CV268"/>
  <c r="CW268"/>
  <c r="CX268"/>
  <c r="CY268"/>
  <c r="CZ268"/>
  <c r="DA268"/>
  <c r="DB268"/>
  <c r="DC268"/>
  <c r="DD268"/>
  <c r="DE268"/>
  <c r="DF268"/>
  <c r="DG268"/>
  <c r="DH268"/>
  <c r="DI268"/>
  <c r="DJ268"/>
  <c r="DK268"/>
  <c r="DL268"/>
  <c r="DM268"/>
  <c r="DN268"/>
  <c r="DO268"/>
  <c r="DP268"/>
  <c r="DQ268"/>
  <c r="DR268"/>
  <c r="DS268"/>
  <c r="DT268"/>
  <c r="DU268"/>
  <c r="DV268"/>
  <c r="DW268"/>
  <c r="DX268"/>
  <c r="DY268"/>
  <c r="DZ268"/>
  <c r="EA268"/>
  <c r="EB268"/>
  <c r="EC268"/>
  <c r="ED268"/>
  <c r="EE268"/>
  <c r="EF268"/>
  <c r="EG268"/>
  <c r="EH268"/>
  <c r="EI268"/>
  <c r="EJ268"/>
  <c r="EK268"/>
  <c r="EL268"/>
  <c r="EM268"/>
  <c r="EN268"/>
  <c r="EO268"/>
  <c r="EP268"/>
  <c r="EQ268"/>
  <c r="ER268"/>
  <c r="ES268"/>
  <c r="ET268"/>
  <c r="EU268"/>
  <c r="EV268"/>
  <c r="EW268"/>
  <c r="EX268"/>
  <c r="EY268"/>
  <c r="EZ268"/>
  <c r="FA268"/>
  <c r="FB268"/>
  <c r="FC268"/>
  <c r="FD268"/>
  <c r="FE268"/>
  <c r="FF268"/>
  <c r="FG268"/>
  <c r="FH268"/>
  <c r="FI268"/>
  <c r="FJ268"/>
  <c r="FK268"/>
  <c r="FL268"/>
  <c r="FM268"/>
  <c r="FN268"/>
  <c r="FO268"/>
  <c r="FP268"/>
  <c r="FQ268"/>
  <c r="FR268"/>
  <c r="FS268"/>
  <c r="FT268"/>
  <c r="FU268"/>
  <c r="FV268"/>
  <c r="FW268"/>
  <c r="FX268"/>
  <c r="FY268"/>
  <c r="FZ268"/>
  <c r="GA268"/>
  <c r="GB268"/>
  <c r="GC268"/>
  <c r="GD268"/>
  <c r="GE268"/>
  <c r="GF268"/>
  <c r="GG268"/>
  <c r="GH268"/>
  <c r="GI268"/>
  <c r="GJ268"/>
  <c r="GK268"/>
  <c r="GL268"/>
  <c r="GM268"/>
  <c r="GN268"/>
  <c r="GO268"/>
  <c r="GP268"/>
  <c r="GQ268"/>
  <c r="GR268"/>
  <c r="GS268"/>
  <c r="GT268"/>
  <c r="GU268"/>
  <c r="GV268"/>
  <c r="GW268"/>
  <c r="GX268"/>
  <c r="GY268"/>
  <c r="B269"/>
  <c r="C269"/>
  <c r="D269"/>
  <c r="E269"/>
  <c r="F269"/>
  <c r="G269"/>
  <c r="H269"/>
  <c r="I269"/>
  <c r="J269"/>
  <c r="K269"/>
  <c r="L269"/>
  <c r="M269"/>
  <c r="N269"/>
  <c r="O269"/>
  <c r="P269"/>
  <c r="Q269"/>
  <c r="R269"/>
  <c r="S269"/>
  <c r="T269"/>
  <c r="U269"/>
  <c r="V269"/>
  <c r="W269"/>
  <c r="X269"/>
  <c r="Y269"/>
  <c r="Z269"/>
  <c r="AA269"/>
  <c r="AB269"/>
  <c r="AC269"/>
  <c r="AD269"/>
  <c r="AE269"/>
  <c r="AF269"/>
  <c r="AG269"/>
  <c r="AH269"/>
  <c r="AI269"/>
  <c r="AJ269"/>
  <c r="AK269"/>
  <c r="AL269"/>
  <c r="AM269"/>
  <c r="AN269"/>
  <c r="AO269"/>
  <c r="AP269"/>
  <c r="AQ269"/>
  <c r="AR269"/>
  <c r="AS269"/>
  <c r="AT269"/>
  <c r="AU269"/>
  <c r="AV269"/>
  <c r="AW269"/>
  <c r="AX269"/>
  <c r="AY269"/>
  <c r="AZ269"/>
  <c r="BA269"/>
  <c r="BB269"/>
  <c r="BC269"/>
  <c r="BD269"/>
  <c r="BE269"/>
  <c r="BF269"/>
  <c r="BG269"/>
  <c r="BH269"/>
  <c r="BI269"/>
  <c r="BJ269"/>
  <c r="BK269"/>
  <c r="BL269"/>
  <c r="BM269"/>
  <c r="BN269"/>
  <c r="BO269"/>
  <c r="BP269"/>
  <c r="BQ269"/>
  <c r="BR269"/>
  <c r="BS269"/>
  <c r="BT269"/>
  <c r="BU269"/>
  <c r="BV269"/>
  <c r="BW269"/>
  <c r="BX269"/>
  <c r="BY269"/>
  <c r="BZ269"/>
  <c r="CA269"/>
  <c r="CB269"/>
  <c r="CC269"/>
  <c r="CD269"/>
  <c r="CE269"/>
  <c r="CF269"/>
  <c r="CG269"/>
  <c r="CH269"/>
  <c r="CI269"/>
  <c r="CJ269"/>
  <c r="CK269"/>
  <c r="CL269"/>
  <c r="CM269"/>
  <c r="CN269"/>
  <c r="CO269"/>
  <c r="CP269"/>
  <c r="CQ269"/>
  <c r="CR269"/>
  <c r="CS269"/>
  <c r="CT269"/>
  <c r="CU269"/>
  <c r="CV269"/>
  <c r="CW269"/>
  <c r="CX269"/>
  <c r="CY269"/>
  <c r="CZ269"/>
  <c r="DA269"/>
  <c r="DB269"/>
  <c r="DC269"/>
  <c r="DD269"/>
  <c r="DE269"/>
  <c r="DF269"/>
  <c r="DG269"/>
  <c r="DH269"/>
  <c r="DI269"/>
  <c r="DJ269"/>
  <c r="DK269"/>
  <c r="DL269"/>
  <c r="DM269"/>
  <c r="DN269"/>
  <c r="DO269"/>
  <c r="DP269"/>
  <c r="DQ269"/>
  <c r="DR269"/>
  <c r="DS269"/>
  <c r="DT269"/>
  <c r="DU269"/>
  <c r="DV269"/>
  <c r="DW269"/>
  <c r="DX269"/>
  <c r="DY269"/>
  <c r="DZ269"/>
  <c r="EA269"/>
  <c r="EB269"/>
  <c r="EC269"/>
  <c r="ED269"/>
  <c r="EE269"/>
  <c r="EF269"/>
  <c r="EG269"/>
  <c r="EH269"/>
  <c r="EI269"/>
  <c r="EJ269"/>
  <c r="EK269"/>
  <c r="EL269"/>
  <c r="EM269"/>
  <c r="EN269"/>
  <c r="EO269"/>
  <c r="EP269"/>
  <c r="EQ269"/>
  <c r="ER269"/>
  <c r="ES269"/>
  <c r="ET269"/>
  <c r="EU269"/>
  <c r="EV269"/>
  <c r="EW269"/>
  <c r="EX269"/>
  <c r="EY269"/>
  <c r="EZ269"/>
  <c r="FA269"/>
  <c r="FB269"/>
  <c r="FC269"/>
  <c r="FD269"/>
  <c r="FE269"/>
  <c r="FF269"/>
  <c r="FG269"/>
  <c r="FH269"/>
  <c r="FI269"/>
  <c r="FJ269"/>
  <c r="FK269"/>
  <c r="FL269"/>
  <c r="FM269"/>
  <c r="FN269"/>
  <c r="FO269"/>
  <c r="FP269"/>
  <c r="FQ269"/>
  <c r="FR269"/>
  <c r="FS269"/>
  <c r="FT269"/>
  <c r="FU269"/>
  <c r="FV269"/>
  <c r="FW269"/>
  <c r="FX269"/>
  <c r="FY269"/>
  <c r="FZ269"/>
  <c r="GA269"/>
  <c r="GB269"/>
  <c r="GC269"/>
  <c r="GD269"/>
  <c r="GE269"/>
  <c r="GF269"/>
  <c r="GG269"/>
  <c r="GH269"/>
  <c r="GI269"/>
  <c r="GJ269"/>
  <c r="GK269"/>
  <c r="GL269"/>
  <c r="GM269"/>
  <c r="GN269"/>
  <c r="GO269"/>
  <c r="GP269"/>
  <c r="GQ269"/>
  <c r="GR269"/>
  <c r="GS269"/>
  <c r="GT269"/>
  <c r="GU269"/>
  <c r="GV269"/>
  <c r="GW269"/>
  <c r="GX269"/>
  <c r="GY269"/>
  <c r="B270"/>
  <c r="C270"/>
  <c r="D270"/>
  <c r="E270"/>
  <c r="F270"/>
  <c r="G270"/>
  <c r="H270"/>
  <c r="I270"/>
  <c r="J270"/>
  <c r="K270"/>
  <c r="L270"/>
  <c r="M270"/>
  <c r="N270"/>
  <c r="O270"/>
  <c r="P270"/>
  <c r="Q270"/>
  <c r="R270"/>
  <c r="S270"/>
  <c r="T270"/>
  <c r="U270"/>
  <c r="V270"/>
  <c r="W270"/>
  <c r="X270"/>
  <c r="Y270"/>
  <c r="Z270"/>
  <c r="AA270"/>
  <c r="AB270"/>
  <c r="AC270"/>
  <c r="AD270"/>
  <c r="AE270"/>
  <c r="AF270"/>
  <c r="AG270"/>
  <c r="AH270"/>
  <c r="AI270"/>
  <c r="AJ270"/>
  <c r="AK270"/>
  <c r="AL270"/>
  <c r="AM270"/>
  <c r="AN270"/>
  <c r="AO270"/>
  <c r="AP270"/>
  <c r="AQ270"/>
  <c r="AR270"/>
  <c r="AS270"/>
  <c r="AT270"/>
  <c r="AU270"/>
  <c r="AV270"/>
  <c r="AW270"/>
  <c r="AX270"/>
  <c r="AY270"/>
  <c r="AZ270"/>
  <c r="BA270"/>
  <c r="BB270"/>
  <c r="BC270"/>
  <c r="BD270"/>
  <c r="BE270"/>
  <c r="BF270"/>
  <c r="BG270"/>
  <c r="BH270"/>
  <c r="BI270"/>
  <c r="BJ270"/>
  <c r="BK270"/>
  <c r="BL270"/>
  <c r="BM270"/>
  <c r="BN270"/>
  <c r="BO270"/>
  <c r="BP270"/>
  <c r="BQ270"/>
  <c r="BR270"/>
  <c r="BS270"/>
  <c r="BT270"/>
  <c r="BU270"/>
  <c r="BV270"/>
  <c r="BW270"/>
  <c r="BX270"/>
  <c r="BY270"/>
  <c r="BZ270"/>
  <c r="CA270"/>
  <c r="CB270"/>
  <c r="CC270"/>
  <c r="CD270"/>
  <c r="CE270"/>
  <c r="CF270"/>
  <c r="CG270"/>
  <c r="CH270"/>
  <c r="CI270"/>
  <c r="CJ270"/>
  <c r="CK270"/>
  <c r="CL270"/>
  <c r="CM270"/>
  <c r="CN270"/>
  <c r="CO270"/>
  <c r="CP270"/>
  <c r="CQ270"/>
  <c r="CR270"/>
  <c r="CS270"/>
  <c r="CT270"/>
  <c r="CU270"/>
  <c r="CV270"/>
  <c r="CW270"/>
  <c r="CX270"/>
  <c r="CY270"/>
  <c r="CZ270"/>
  <c r="DA270"/>
  <c r="DB270"/>
  <c r="DC270"/>
  <c r="DD270"/>
  <c r="DE270"/>
  <c r="DF270"/>
  <c r="DG270"/>
  <c r="DH270"/>
  <c r="DI270"/>
  <c r="DJ270"/>
  <c r="DK270"/>
  <c r="DL270"/>
  <c r="DM270"/>
  <c r="DN270"/>
  <c r="DO270"/>
  <c r="DP270"/>
  <c r="DQ270"/>
  <c r="DR270"/>
  <c r="DS270"/>
  <c r="DT270"/>
  <c r="DU270"/>
  <c r="DV270"/>
  <c r="DW270"/>
  <c r="DX270"/>
  <c r="DY270"/>
  <c r="DZ270"/>
  <c r="EA270"/>
  <c r="EB270"/>
  <c r="EC270"/>
  <c r="ED270"/>
  <c r="EE270"/>
  <c r="EF270"/>
  <c r="EG270"/>
  <c r="EH270"/>
  <c r="EI270"/>
  <c r="EJ270"/>
  <c r="EK270"/>
  <c r="EL270"/>
  <c r="EM270"/>
  <c r="EN270"/>
  <c r="EO270"/>
  <c r="EP270"/>
  <c r="EQ270"/>
  <c r="ER270"/>
  <c r="ES270"/>
  <c r="ET270"/>
  <c r="EU270"/>
  <c r="EV270"/>
  <c r="EW270"/>
  <c r="EX270"/>
  <c r="EY270"/>
  <c r="EZ270"/>
  <c r="FA270"/>
  <c r="FB270"/>
  <c r="FC270"/>
  <c r="FD270"/>
  <c r="FE270"/>
  <c r="FF270"/>
  <c r="FG270"/>
  <c r="FH270"/>
  <c r="FI270"/>
  <c r="FJ270"/>
  <c r="FK270"/>
  <c r="FL270"/>
  <c r="FM270"/>
  <c r="FN270"/>
  <c r="FO270"/>
  <c r="FP270"/>
  <c r="FQ270"/>
  <c r="FR270"/>
  <c r="FS270"/>
  <c r="FT270"/>
  <c r="FU270"/>
  <c r="FV270"/>
  <c r="FW270"/>
  <c r="FX270"/>
  <c r="FY270"/>
  <c r="FZ270"/>
  <c r="GA270"/>
  <c r="GB270"/>
  <c r="GC270"/>
  <c r="GD270"/>
  <c r="GE270"/>
  <c r="GF270"/>
  <c r="GG270"/>
  <c r="GH270"/>
  <c r="GI270"/>
  <c r="GJ270"/>
  <c r="GK270"/>
  <c r="GL270"/>
  <c r="GM270"/>
  <c r="GN270"/>
  <c r="GO270"/>
  <c r="GP270"/>
  <c r="GQ270"/>
  <c r="GR270"/>
  <c r="GS270"/>
  <c r="GT270"/>
  <c r="GU270"/>
  <c r="GV270"/>
  <c r="GW270"/>
  <c r="GX270"/>
  <c r="GY270"/>
  <c r="B271"/>
  <c r="C271"/>
  <c r="D271"/>
  <c r="E271"/>
  <c r="F271"/>
  <c r="G271"/>
  <c r="H271"/>
  <c r="I271"/>
  <c r="J271"/>
  <c r="K271"/>
  <c r="L271"/>
  <c r="M271"/>
  <c r="N271"/>
  <c r="O271"/>
  <c r="P271"/>
  <c r="Q271"/>
  <c r="R271"/>
  <c r="S271"/>
  <c r="T271"/>
  <c r="U271"/>
  <c r="V271"/>
  <c r="W271"/>
  <c r="X271"/>
  <c r="Y271"/>
  <c r="Z271"/>
  <c r="AA271"/>
  <c r="AB271"/>
  <c r="AC271"/>
  <c r="AD271"/>
  <c r="AE271"/>
  <c r="AF271"/>
  <c r="AG271"/>
  <c r="AH271"/>
  <c r="AI271"/>
  <c r="AJ271"/>
  <c r="AK271"/>
  <c r="AL271"/>
  <c r="AM271"/>
  <c r="AN271"/>
  <c r="AO271"/>
  <c r="AP271"/>
  <c r="AQ271"/>
  <c r="AR271"/>
  <c r="AS271"/>
  <c r="AT271"/>
  <c r="AU271"/>
  <c r="AV271"/>
  <c r="AW271"/>
  <c r="AX271"/>
  <c r="AY271"/>
  <c r="AZ271"/>
  <c r="BA271"/>
  <c r="BB271"/>
  <c r="BC271"/>
  <c r="BD271"/>
  <c r="BE271"/>
  <c r="BF271"/>
  <c r="BG271"/>
  <c r="BH271"/>
  <c r="BI271"/>
  <c r="BJ271"/>
  <c r="BK271"/>
  <c r="BL271"/>
  <c r="BM271"/>
  <c r="BN271"/>
  <c r="BO271"/>
  <c r="BP271"/>
  <c r="BQ271"/>
  <c r="BR271"/>
  <c r="BS271"/>
  <c r="BT271"/>
  <c r="BU271"/>
  <c r="BV271"/>
  <c r="BW271"/>
  <c r="BX271"/>
  <c r="BY271"/>
  <c r="BZ271"/>
  <c r="CA271"/>
  <c r="CB271"/>
  <c r="CC271"/>
  <c r="CD271"/>
  <c r="CE271"/>
  <c r="CF271"/>
  <c r="CG271"/>
  <c r="CH271"/>
  <c r="CI271"/>
  <c r="CJ271"/>
  <c r="CK271"/>
  <c r="CL271"/>
  <c r="CM271"/>
  <c r="CN271"/>
  <c r="CO271"/>
  <c r="CP271"/>
  <c r="CQ271"/>
  <c r="CR271"/>
  <c r="CS271"/>
  <c r="CT271"/>
  <c r="CU271"/>
  <c r="CV271"/>
  <c r="CW271"/>
  <c r="CX271"/>
  <c r="CY271"/>
  <c r="CZ271"/>
  <c r="DA271"/>
  <c r="DB271"/>
  <c r="DC271"/>
  <c r="DD271"/>
  <c r="DE271"/>
  <c r="DF271"/>
  <c r="DG271"/>
  <c r="DH271"/>
  <c r="DI271"/>
  <c r="DJ271"/>
  <c r="DK271"/>
  <c r="DL271"/>
  <c r="DM271"/>
  <c r="DN271"/>
  <c r="DO271"/>
  <c r="DP271"/>
  <c r="DQ271"/>
  <c r="DR271"/>
  <c r="DS271"/>
  <c r="DT271"/>
  <c r="DU271"/>
  <c r="DV271"/>
  <c r="DW271"/>
  <c r="DX271"/>
  <c r="DY271"/>
  <c r="DZ271"/>
  <c r="EA271"/>
  <c r="EB271"/>
  <c r="EC271"/>
  <c r="ED271"/>
  <c r="EE271"/>
  <c r="EF271"/>
  <c r="EG271"/>
  <c r="EH271"/>
  <c r="EI271"/>
  <c r="EJ271"/>
  <c r="EK271"/>
  <c r="EL271"/>
  <c r="EM271"/>
  <c r="EN271"/>
  <c r="EO271"/>
  <c r="EP271"/>
  <c r="EQ271"/>
  <c r="ER271"/>
  <c r="ES271"/>
  <c r="ET271"/>
  <c r="EU271"/>
  <c r="EV271"/>
  <c r="EW271"/>
  <c r="EX271"/>
  <c r="EY271"/>
  <c r="EZ271"/>
  <c r="FA271"/>
  <c r="FB271"/>
  <c r="FC271"/>
  <c r="FD271"/>
  <c r="FE271"/>
  <c r="FF271"/>
  <c r="FG271"/>
  <c r="FH271"/>
  <c r="FI271"/>
  <c r="FJ271"/>
  <c r="FK271"/>
  <c r="FL271"/>
  <c r="FM271"/>
  <c r="FN271"/>
  <c r="FO271"/>
  <c r="FP271"/>
  <c r="FQ271"/>
  <c r="FR271"/>
  <c r="FS271"/>
  <c r="FT271"/>
  <c r="FU271"/>
  <c r="FV271"/>
  <c r="FW271"/>
  <c r="FX271"/>
  <c r="FY271"/>
  <c r="FZ271"/>
  <c r="GA271"/>
  <c r="GB271"/>
  <c r="GC271"/>
  <c r="GD271"/>
  <c r="GE271"/>
  <c r="GF271"/>
  <c r="GG271"/>
  <c r="GH271"/>
  <c r="GI271"/>
  <c r="GJ271"/>
  <c r="GK271"/>
  <c r="GL271"/>
  <c r="GM271"/>
  <c r="GN271"/>
  <c r="GO271"/>
  <c r="GP271"/>
  <c r="GQ271"/>
  <c r="GR271"/>
  <c r="GS271"/>
  <c r="GT271"/>
  <c r="GU271"/>
  <c r="GV271"/>
  <c r="GW271"/>
  <c r="GX271"/>
  <c r="GY271"/>
  <c r="B272"/>
  <c r="C272"/>
  <c r="D272"/>
  <c r="E272"/>
  <c r="F272"/>
  <c r="G272"/>
  <c r="H272"/>
  <c r="I272"/>
  <c r="J272"/>
  <c r="K272"/>
  <c r="L272"/>
  <c r="M272"/>
  <c r="N272"/>
  <c r="O272"/>
  <c r="P272"/>
  <c r="Q272"/>
  <c r="R272"/>
  <c r="S272"/>
  <c r="T272"/>
  <c r="U272"/>
  <c r="V272"/>
  <c r="W272"/>
  <c r="X272"/>
  <c r="Y272"/>
  <c r="Z272"/>
  <c r="AA272"/>
  <c r="AB272"/>
  <c r="AC272"/>
  <c r="AD272"/>
  <c r="AE272"/>
  <c r="AF272"/>
  <c r="AG272"/>
  <c r="AH272"/>
  <c r="AI272"/>
  <c r="AJ272"/>
  <c r="AK272"/>
  <c r="AL272"/>
  <c r="AM272"/>
  <c r="AN272"/>
  <c r="AO272"/>
  <c r="AP272"/>
  <c r="AQ272"/>
  <c r="AR272"/>
  <c r="AS272"/>
  <c r="AT272"/>
  <c r="AU272"/>
  <c r="AV272"/>
  <c r="AW272"/>
  <c r="AX272"/>
  <c r="AY272"/>
  <c r="AZ272"/>
  <c r="BA272"/>
  <c r="BB272"/>
  <c r="BC272"/>
  <c r="BD272"/>
  <c r="BE272"/>
  <c r="BF272"/>
  <c r="BG272"/>
  <c r="BH272"/>
  <c r="BI272"/>
  <c r="BJ272"/>
  <c r="BK272"/>
  <c r="BL272"/>
  <c r="BM272"/>
  <c r="BN272"/>
  <c r="BO272"/>
  <c r="BP272"/>
  <c r="BQ272"/>
  <c r="BR272"/>
  <c r="BS272"/>
  <c r="BT272"/>
  <c r="BU272"/>
  <c r="BV272"/>
  <c r="BW272"/>
  <c r="BX272"/>
  <c r="BY272"/>
  <c r="BZ272"/>
  <c r="CA272"/>
  <c r="CB272"/>
  <c r="CC272"/>
  <c r="CD272"/>
  <c r="CE272"/>
  <c r="CF272"/>
  <c r="CG272"/>
  <c r="CH272"/>
  <c r="CI272"/>
  <c r="CJ272"/>
  <c r="CK272"/>
  <c r="CL272"/>
  <c r="CM272"/>
  <c r="CN272"/>
  <c r="CO272"/>
  <c r="CP272"/>
  <c r="CQ272"/>
  <c r="CR272"/>
  <c r="CS272"/>
  <c r="CT272"/>
  <c r="CU272"/>
  <c r="CV272"/>
  <c r="CW272"/>
  <c r="CX272"/>
  <c r="CY272"/>
  <c r="CZ272"/>
  <c r="DA272"/>
  <c r="DB272"/>
  <c r="DC272"/>
  <c r="DD272"/>
  <c r="DE272"/>
  <c r="DF272"/>
  <c r="DG272"/>
  <c r="DH272"/>
  <c r="DI272"/>
  <c r="DJ272"/>
  <c r="DK272"/>
  <c r="DL272"/>
  <c r="DM272"/>
  <c r="DN272"/>
  <c r="DO272"/>
  <c r="DP272"/>
  <c r="DQ272"/>
  <c r="DR272"/>
  <c r="DS272"/>
  <c r="DT272"/>
  <c r="DU272"/>
  <c r="DV272"/>
  <c r="DW272"/>
  <c r="DX272"/>
  <c r="DY272"/>
  <c r="DZ272"/>
  <c r="EA272"/>
  <c r="EB272"/>
  <c r="EC272"/>
  <c r="ED272"/>
  <c r="EE272"/>
  <c r="EF272"/>
  <c r="EG272"/>
  <c r="EH272"/>
  <c r="EI272"/>
  <c r="EJ272"/>
  <c r="EK272"/>
  <c r="EL272"/>
  <c r="EM272"/>
  <c r="EN272"/>
  <c r="EO272"/>
  <c r="EP272"/>
  <c r="EQ272"/>
  <c r="ER272"/>
  <c r="ES272"/>
  <c r="ET272"/>
  <c r="EU272"/>
  <c r="EV272"/>
  <c r="EW272"/>
  <c r="EX272"/>
  <c r="EY272"/>
  <c r="EZ272"/>
  <c r="FA272"/>
  <c r="FB272"/>
  <c r="FC272"/>
  <c r="FD272"/>
  <c r="FE272"/>
  <c r="FF272"/>
  <c r="FG272"/>
  <c r="FH272"/>
  <c r="FI272"/>
  <c r="FJ272"/>
  <c r="FK272"/>
  <c r="FL272"/>
  <c r="FM272"/>
  <c r="FN272"/>
  <c r="FO272"/>
  <c r="FP272"/>
  <c r="FQ272"/>
  <c r="FR272"/>
  <c r="FS272"/>
  <c r="FT272"/>
  <c r="FU272"/>
  <c r="FV272"/>
  <c r="FW272"/>
  <c r="FX272"/>
  <c r="FY272"/>
  <c r="FZ272"/>
  <c r="GA272"/>
  <c r="GB272"/>
  <c r="GC272"/>
  <c r="GD272"/>
  <c r="GE272"/>
  <c r="GF272"/>
  <c r="GG272"/>
  <c r="GH272"/>
  <c r="GI272"/>
  <c r="GJ272"/>
  <c r="GK272"/>
  <c r="GL272"/>
  <c r="GM272"/>
  <c r="GN272"/>
  <c r="GO272"/>
  <c r="GP272"/>
  <c r="GQ272"/>
  <c r="GR272"/>
  <c r="GS272"/>
  <c r="GT272"/>
  <c r="GU272"/>
  <c r="GV272"/>
  <c r="GW272"/>
  <c r="GX272"/>
  <c r="GY272"/>
  <c r="B273"/>
  <c r="C273"/>
  <c r="D273"/>
  <c r="E273"/>
  <c r="F273"/>
  <c r="G273"/>
  <c r="H273"/>
  <c r="I273"/>
  <c r="J273"/>
  <c r="K273"/>
  <c r="L273"/>
  <c r="M273"/>
  <c r="N273"/>
  <c r="O273"/>
  <c r="P273"/>
  <c r="Q273"/>
  <c r="R273"/>
  <c r="S273"/>
  <c r="T273"/>
  <c r="U273"/>
  <c r="V273"/>
  <c r="W273"/>
  <c r="X273"/>
  <c r="Y273"/>
  <c r="Z273"/>
  <c r="AA273"/>
  <c r="AB273"/>
  <c r="AC273"/>
  <c r="AD273"/>
  <c r="AE273"/>
  <c r="AF273"/>
  <c r="AG273"/>
  <c r="AH273"/>
  <c r="AI273"/>
  <c r="AJ273"/>
  <c r="AK273"/>
  <c r="AL273"/>
  <c r="AM273"/>
  <c r="AN273"/>
  <c r="AO273"/>
  <c r="AP273"/>
  <c r="AQ273"/>
  <c r="AR273"/>
  <c r="AS273"/>
  <c r="AT273"/>
  <c r="AU273"/>
  <c r="AV273"/>
  <c r="AW273"/>
  <c r="AX273"/>
  <c r="AY273"/>
  <c r="AZ273"/>
  <c r="BA273"/>
  <c r="BB273"/>
  <c r="BC273"/>
  <c r="BD273"/>
  <c r="BE273"/>
  <c r="BF273"/>
  <c r="BG273"/>
  <c r="BH273"/>
  <c r="BI273"/>
  <c r="BJ273"/>
  <c r="BK273"/>
  <c r="BL273"/>
  <c r="BM273"/>
  <c r="BN273"/>
  <c r="BO273"/>
  <c r="BP273"/>
  <c r="BQ273"/>
  <c r="BR273"/>
  <c r="BS273"/>
  <c r="BT273"/>
  <c r="BU273"/>
  <c r="BV273"/>
  <c r="BW273"/>
  <c r="BX273"/>
  <c r="BY273"/>
  <c r="BZ273"/>
  <c r="CA273"/>
  <c r="CB273"/>
  <c r="CC273"/>
  <c r="CD273"/>
  <c r="CE273"/>
  <c r="CF273"/>
  <c r="CG273"/>
  <c r="CH273"/>
  <c r="CI273"/>
  <c r="CJ273"/>
  <c r="CK273"/>
  <c r="CL273"/>
  <c r="CM273"/>
  <c r="CN273"/>
  <c r="CO273"/>
  <c r="CP273"/>
  <c r="CQ273"/>
  <c r="CR273"/>
  <c r="CS273"/>
  <c r="CT273"/>
  <c r="CU273"/>
  <c r="CV273"/>
  <c r="CW273"/>
  <c r="CX273"/>
  <c r="CY273"/>
  <c r="CZ273"/>
  <c r="DA273"/>
  <c r="DB273"/>
  <c r="DC273"/>
  <c r="DD273"/>
  <c r="DE273"/>
  <c r="DF273"/>
  <c r="DG273"/>
  <c r="DH273"/>
  <c r="DI273"/>
  <c r="DJ273"/>
  <c r="DK273"/>
  <c r="DL273"/>
  <c r="DM273"/>
  <c r="DN273"/>
  <c r="DO273"/>
  <c r="DP273"/>
  <c r="DQ273"/>
  <c r="DR273"/>
  <c r="DS273"/>
  <c r="DT273"/>
  <c r="DU273"/>
  <c r="DV273"/>
  <c r="DW273"/>
  <c r="DX273"/>
  <c r="DY273"/>
  <c r="DZ273"/>
  <c r="EA273"/>
  <c r="EB273"/>
  <c r="EC273"/>
  <c r="ED273"/>
  <c r="EE273"/>
  <c r="EF273"/>
  <c r="EG273"/>
  <c r="EH273"/>
  <c r="EI273"/>
  <c r="EJ273"/>
  <c r="EK273"/>
  <c r="EL273"/>
  <c r="EM273"/>
  <c r="EN273"/>
  <c r="EO273"/>
  <c r="EP273"/>
  <c r="EQ273"/>
  <c r="ER273"/>
  <c r="ES273"/>
  <c r="ET273"/>
  <c r="EU273"/>
  <c r="EV273"/>
  <c r="EW273"/>
  <c r="EX273"/>
  <c r="EY273"/>
  <c r="EZ273"/>
  <c r="FA273"/>
  <c r="FB273"/>
  <c r="FC273"/>
  <c r="FD273"/>
  <c r="FE273"/>
  <c r="FF273"/>
  <c r="FG273"/>
  <c r="FH273"/>
  <c r="FI273"/>
  <c r="FJ273"/>
  <c r="FK273"/>
  <c r="FL273"/>
  <c r="FM273"/>
  <c r="FN273"/>
  <c r="FO273"/>
  <c r="FP273"/>
  <c r="FQ273"/>
  <c r="FR273"/>
  <c r="FS273"/>
  <c r="FT273"/>
  <c r="FU273"/>
  <c r="FV273"/>
  <c r="FW273"/>
  <c r="FX273"/>
  <c r="FY273"/>
  <c r="FZ273"/>
  <c r="GA273"/>
  <c r="GB273"/>
  <c r="GC273"/>
  <c r="GD273"/>
  <c r="GE273"/>
  <c r="GF273"/>
  <c r="GG273"/>
  <c r="GH273"/>
  <c r="GI273"/>
  <c r="GJ273"/>
  <c r="GK273"/>
  <c r="GL273"/>
  <c r="GM273"/>
  <c r="GN273"/>
  <c r="GO273"/>
  <c r="GP273"/>
  <c r="GQ273"/>
  <c r="GR273"/>
  <c r="GS273"/>
  <c r="GT273"/>
  <c r="GU273"/>
  <c r="GV273"/>
  <c r="GW273"/>
  <c r="GX273"/>
  <c r="GY273"/>
  <c r="B274"/>
  <c r="C274"/>
  <c r="D274"/>
  <c r="E274"/>
  <c r="F274"/>
  <c r="G274"/>
  <c r="H274"/>
  <c r="I274"/>
  <c r="J274"/>
  <c r="K274"/>
  <c r="L274"/>
  <c r="M274"/>
  <c r="N274"/>
  <c r="O274"/>
  <c r="P274"/>
  <c r="Q274"/>
  <c r="R274"/>
  <c r="S274"/>
  <c r="T274"/>
  <c r="U274"/>
  <c r="V274"/>
  <c r="W274"/>
  <c r="X274"/>
  <c r="Y274"/>
  <c r="Z274"/>
  <c r="AA274"/>
  <c r="AB274"/>
  <c r="AC274"/>
  <c r="AD274"/>
  <c r="AE274"/>
  <c r="AF274"/>
  <c r="AG274"/>
  <c r="AH274"/>
  <c r="AI274"/>
  <c r="AJ274"/>
  <c r="AK274"/>
  <c r="AL274"/>
  <c r="AM274"/>
  <c r="AN274"/>
  <c r="AO274"/>
  <c r="AP274"/>
  <c r="AQ274"/>
  <c r="AR274"/>
  <c r="AS274"/>
  <c r="AT274"/>
  <c r="AU274"/>
  <c r="AV274"/>
  <c r="AW274"/>
  <c r="AX274"/>
  <c r="AY274"/>
  <c r="AZ274"/>
  <c r="BA274"/>
  <c r="BB274"/>
  <c r="BC274"/>
  <c r="BD274"/>
  <c r="BE274"/>
  <c r="BF274"/>
  <c r="BG274"/>
  <c r="BH274"/>
  <c r="BI274"/>
  <c r="BJ274"/>
  <c r="BK274"/>
  <c r="BL274"/>
  <c r="BM274"/>
  <c r="BN274"/>
  <c r="BO274"/>
  <c r="BP274"/>
  <c r="BQ274"/>
  <c r="BR274"/>
  <c r="BS274"/>
  <c r="BT274"/>
  <c r="BU274"/>
  <c r="BV274"/>
  <c r="BW274"/>
  <c r="BX274"/>
  <c r="BY274"/>
  <c r="BZ274"/>
  <c r="CA274"/>
  <c r="CB274"/>
  <c r="CC274"/>
  <c r="CD274"/>
  <c r="CE274"/>
  <c r="CF274"/>
  <c r="CG274"/>
  <c r="CH274"/>
  <c r="CI274"/>
  <c r="CJ274"/>
  <c r="CK274"/>
  <c r="CL274"/>
  <c r="CM274"/>
  <c r="CN274"/>
  <c r="CO274"/>
  <c r="CP274"/>
  <c r="CQ274"/>
  <c r="CR274"/>
  <c r="CS274"/>
  <c r="CT274"/>
  <c r="CU274"/>
  <c r="CV274"/>
  <c r="CW274"/>
  <c r="CX274"/>
  <c r="CY274"/>
  <c r="CZ274"/>
  <c r="DA274"/>
  <c r="DB274"/>
  <c r="DC274"/>
  <c r="DD274"/>
  <c r="DE274"/>
  <c r="DF274"/>
  <c r="DG274"/>
  <c r="DH274"/>
  <c r="DI274"/>
  <c r="DJ274"/>
  <c r="DK274"/>
  <c r="DL274"/>
  <c r="DM274"/>
  <c r="DN274"/>
  <c r="DO274"/>
  <c r="DP274"/>
  <c r="DQ274"/>
  <c r="DR274"/>
  <c r="DS274"/>
  <c r="DT274"/>
  <c r="DU274"/>
  <c r="DV274"/>
  <c r="DW274"/>
  <c r="DX274"/>
  <c r="DY274"/>
  <c r="DZ274"/>
  <c r="EA274"/>
  <c r="EB274"/>
  <c r="EC274"/>
  <c r="ED274"/>
  <c r="EE274"/>
  <c r="EF274"/>
  <c r="EG274"/>
  <c r="EH274"/>
  <c r="EI274"/>
  <c r="EJ274"/>
  <c r="EK274"/>
  <c r="EL274"/>
  <c r="EM274"/>
  <c r="EN274"/>
  <c r="EO274"/>
  <c r="EP274"/>
  <c r="EQ274"/>
  <c r="ER274"/>
  <c r="ES274"/>
  <c r="ET274"/>
  <c r="EU274"/>
  <c r="EV274"/>
  <c r="EW274"/>
  <c r="EX274"/>
  <c r="EY274"/>
  <c r="EZ274"/>
  <c r="FA274"/>
  <c r="FB274"/>
  <c r="FC274"/>
  <c r="FD274"/>
  <c r="FE274"/>
  <c r="FF274"/>
  <c r="FG274"/>
  <c r="FH274"/>
  <c r="FI274"/>
  <c r="FJ274"/>
  <c r="FK274"/>
  <c r="FL274"/>
  <c r="FM274"/>
  <c r="FN274"/>
  <c r="FO274"/>
  <c r="FP274"/>
  <c r="FQ274"/>
  <c r="FR274"/>
  <c r="FS274"/>
  <c r="FT274"/>
  <c r="FU274"/>
  <c r="FV274"/>
  <c r="FW274"/>
  <c r="FX274"/>
  <c r="FY274"/>
  <c r="FZ274"/>
  <c r="GA274"/>
  <c r="GB274"/>
  <c r="GC274"/>
  <c r="GD274"/>
  <c r="GE274"/>
  <c r="GF274"/>
  <c r="GG274"/>
  <c r="GH274"/>
  <c r="GI274"/>
  <c r="GJ274"/>
  <c r="GK274"/>
  <c r="GL274"/>
  <c r="GM274"/>
  <c r="GN274"/>
  <c r="GO274"/>
  <c r="GP274"/>
  <c r="GQ274"/>
  <c r="GR274"/>
  <c r="GS274"/>
  <c r="GT274"/>
  <c r="GU274"/>
  <c r="GV274"/>
  <c r="GW274"/>
  <c r="GX274"/>
  <c r="GY274"/>
  <c r="B275"/>
  <c r="C275"/>
  <c r="D275"/>
  <c r="E275"/>
  <c r="F275"/>
  <c r="G275"/>
  <c r="H275"/>
  <c r="I275"/>
  <c r="J275"/>
  <c r="K275"/>
  <c r="L275"/>
  <c r="M275"/>
  <c r="N275"/>
  <c r="O275"/>
  <c r="P275"/>
  <c r="Q275"/>
  <c r="R275"/>
  <c r="S275"/>
  <c r="T275"/>
  <c r="U275"/>
  <c r="V275"/>
  <c r="W275"/>
  <c r="X275"/>
  <c r="Y275"/>
  <c r="Z275"/>
  <c r="AA275"/>
  <c r="AB275"/>
  <c r="AC275"/>
  <c r="AD275"/>
  <c r="AE275"/>
  <c r="AF275"/>
  <c r="AG275"/>
  <c r="AH275"/>
  <c r="AI275"/>
  <c r="AJ275"/>
  <c r="AK275"/>
  <c r="AL275"/>
  <c r="AM275"/>
  <c r="AN275"/>
  <c r="AO275"/>
  <c r="AP275"/>
  <c r="AQ275"/>
  <c r="AR275"/>
  <c r="AS275"/>
  <c r="AT275"/>
  <c r="AU275"/>
  <c r="AV275"/>
  <c r="AW275"/>
  <c r="AX275"/>
  <c r="AY275"/>
  <c r="AZ275"/>
  <c r="BA275"/>
  <c r="BB275"/>
  <c r="BC275"/>
  <c r="BD275"/>
  <c r="BE275"/>
  <c r="BF275"/>
  <c r="BG275"/>
  <c r="BH275"/>
  <c r="BI275"/>
  <c r="BJ275"/>
  <c r="BK275"/>
  <c r="BL275"/>
  <c r="BM275"/>
  <c r="BN275"/>
  <c r="BO275"/>
  <c r="BP275"/>
  <c r="BQ275"/>
  <c r="BR275"/>
  <c r="BS275"/>
  <c r="BT275"/>
  <c r="BU275"/>
  <c r="BV275"/>
  <c r="BW275"/>
  <c r="BX275"/>
  <c r="BY275"/>
  <c r="BZ275"/>
  <c r="CA275"/>
  <c r="CB275"/>
  <c r="CC275"/>
  <c r="CD275"/>
  <c r="CE275"/>
  <c r="CF275"/>
  <c r="CG275"/>
  <c r="CH275"/>
  <c r="CI275"/>
  <c r="CJ275"/>
  <c r="CK275"/>
  <c r="CL275"/>
  <c r="CM275"/>
  <c r="CN275"/>
  <c r="CO275"/>
  <c r="CP275"/>
  <c r="CQ275"/>
  <c r="CR275"/>
  <c r="CS275"/>
  <c r="CT275"/>
  <c r="CU275"/>
  <c r="CV275"/>
  <c r="CW275"/>
  <c r="CX275"/>
  <c r="CY275"/>
  <c r="CZ275"/>
  <c r="DA275"/>
  <c r="DB275"/>
  <c r="DC275"/>
  <c r="DD275"/>
  <c r="DE275"/>
  <c r="DF275"/>
  <c r="DG275"/>
  <c r="DH275"/>
  <c r="DI275"/>
  <c r="DJ275"/>
  <c r="DK275"/>
  <c r="DL275"/>
  <c r="DM275"/>
  <c r="DN275"/>
  <c r="DO275"/>
  <c r="DP275"/>
  <c r="DQ275"/>
  <c r="DR275"/>
  <c r="DS275"/>
  <c r="DT275"/>
  <c r="DU275"/>
  <c r="DV275"/>
  <c r="DW275"/>
  <c r="DX275"/>
  <c r="DY275"/>
  <c r="DZ275"/>
  <c r="EA275"/>
  <c r="EB275"/>
  <c r="EC275"/>
  <c r="ED275"/>
  <c r="EE275"/>
  <c r="EF275"/>
  <c r="EG275"/>
  <c r="EH275"/>
  <c r="EI275"/>
  <c r="EJ275"/>
  <c r="EK275"/>
  <c r="EL275"/>
  <c r="EM275"/>
  <c r="EN275"/>
  <c r="EO275"/>
  <c r="EP275"/>
  <c r="EQ275"/>
  <c r="ER275"/>
  <c r="ES275"/>
  <c r="ET275"/>
  <c r="EU275"/>
  <c r="EV275"/>
  <c r="EW275"/>
  <c r="EX275"/>
  <c r="EY275"/>
  <c r="EZ275"/>
  <c r="FA275"/>
  <c r="FB275"/>
  <c r="FC275"/>
  <c r="FD275"/>
  <c r="FE275"/>
  <c r="FF275"/>
  <c r="FG275"/>
  <c r="FH275"/>
  <c r="FI275"/>
  <c r="FJ275"/>
  <c r="FK275"/>
  <c r="FL275"/>
  <c r="FM275"/>
  <c r="FN275"/>
  <c r="FO275"/>
  <c r="FP275"/>
  <c r="FQ275"/>
  <c r="FR275"/>
  <c r="FS275"/>
  <c r="FT275"/>
  <c r="FU275"/>
  <c r="FV275"/>
  <c r="FW275"/>
  <c r="FX275"/>
  <c r="FY275"/>
  <c r="FZ275"/>
  <c r="GA275"/>
  <c r="GB275"/>
  <c r="GC275"/>
  <c r="GD275"/>
  <c r="GE275"/>
  <c r="GF275"/>
  <c r="GG275"/>
  <c r="GH275"/>
  <c r="GI275"/>
  <c r="GJ275"/>
  <c r="GK275"/>
  <c r="GL275"/>
  <c r="GM275"/>
  <c r="GN275"/>
  <c r="GO275"/>
  <c r="GP275"/>
  <c r="GQ275"/>
  <c r="GR275"/>
  <c r="GS275"/>
  <c r="GT275"/>
  <c r="GU275"/>
  <c r="GV275"/>
  <c r="GW275"/>
  <c r="GX275"/>
  <c r="GY275"/>
  <c r="HB222"/>
  <c r="HB223"/>
  <c r="HB224"/>
  <c r="HB225"/>
  <c r="HB226"/>
  <c r="HB227"/>
  <c r="HB228"/>
  <c r="HB229"/>
  <c r="HB230"/>
  <c r="HB231"/>
  <c r="HB232"/>
  <c r="HB233"/>
  <c r="HB234"/>
  <c r="HB235"/>
  <c r="HB236"/>
  <c r="HB237"/>
  <c r="HB238"/>
  <c r="HB239"/>
  <c r="HB240"/>
  <c r="HB241"/>
  <c r="HB242"/>
  <c r="HB243"/>
  <c r="HB244"/>
  <c r="HB245"/>
  <c r="HB246"/>
  <c r="HB247"/>
  <c r="HB221"/>
  <c r="C220"/>
  <c r="D220"/>
  <c r="E220"/>
  <c r="F220"/>
  <c r="G220"/>
  <c r="H220"/>
  <c r="I220"/>
  <c r="J220"/>
  <c r="K220"/>
  <c r="L220"/>
  <c r="M220"/>
  <c r="N220"/>
  <c r="O220"/>
  <c r="P220"/>
  <c r="Q220"/>
  <c r="R220"/>
  <c r="S220"/>
  <c r="T220"/>
  <c r="U220"/>
  <c r="V220"/>
  <c r="W220"/>
  <c r="X220"/>
  <c r="Y220"/>
  <c r="Z220"/>
  <c r="AA220"/>
  <c r="AB220"/>
  <c r="AC220"/>
  <c r="AD220"/>
  <c r="AE220"/>
  <c r="AF220"/>
  <c r="AG220"/>
  <c r="AH220"/>
  <c r="AI220"/>
  <c r="AJ220"/>
  <c r="AK220"/>
  <c r="AL220"/>
  <c r="AM220"/>
  <c r="AN220"/>
  <c r="AO220"/>
  <c r="AP220"/>
  <c r="AQ220"/>
  <c r="AR220"/>
  <c r="AS220"/>
  <c r="AT220"/>
  <c r="AU220"/>
  <c r="AV220"/>
  <c r="AW220"/>
  <c r="AX220"/>
  <c r="AY220"/>
  <c r="AZ220"/>
  <c r="BA220"/>
  <c r="BB220"/>
  <c r="BC220"/>
  <c r="BD220"/>
  <c r="BE220"/>
  <c r="BF220"/>
  <c r="BG220"/>
  <c r="BH220"/>
  <c r="BI220"/>
  <c r="BJ220"/>
  <c r="BK220"/>
  <c r="BL220"/>
  <c r="BM220"/>
  <c r="BN220"/>
  <c r="BO220"/>
  <c r="BP220"/>
  <c r="BQ220"/>
  <c r="BR220"/>
  <c r="BS220"/>
  <c r="BT220"/>
  <c r="BU220"/>
  <c r="BV220"/>
  <c r="BW220"/>
  <c r="BX220"/>
  <c r="BY220"/>
  <c r="BZ220"/>
  <c r="CA220"/>
  <c r="CB220"/>
  <c r="CC220"/>
  <c r="CD220"/>
  <c r="CE220"/>
  <c r="CF220"/>
  <c r="CG220"/>
  <c r="CH220"/>
  <c r="CI220"/>
  <c r="CJ220"/>
  <c r="CK220"/>
  <c r="CL220"/>
  <c r="CM220"/>
  <c r="CN220"/>
  <c r="CO220"/>
  <c r="CP220"/>
  <c r="CQ220"/>
  <c r="CR220"/>
  <c r="CS220"/>
  <c r="CT220"/>
  <c r="CU220"/>
  <c r="CV220"/>
  <c r="CW220"/>
  <c r="CX220"/>
  <c r="CY220"/>
  <c r="CZ220"/>
  <c r="DA220"/>
  <c r="DB220"/>
  <c r="DC220"/>
  <c r="DD220"/>
  <c r="DE220"/>
  <c r="DF220"/>
  <c r="DG220"/>
  <c r="DH220"/>
  <c r="DI220"/>
  <c r="DJ220"/>
  <c r="DK220"/>
  <c r="DL220"/>
  <c r="DM220"/>
  <c r="DN220"/>
  <c r="DO220"/>
  <c r="DP220"/>
  <c r="DQ220"/>
  <c r="DR220"/>
  <c r="DS220"/>
  <c r="DT220"/>
  <c r="DU220"/>
  <c r="DV220"/>
  <c r="DW220"/>
  <c r="DX220"/>
  <c r="DY220"/>
  <c r="DZ220"/>
  <c r="EA220"/>
  <c r="EB220"/>
  <c r="EC220"/>
  <c r="ED220"/>
  <c r="EE220"/>
  <c r="EF220"/>
  <c r="EG220"/>
  <c r="EH220"/>
  <c r="EI220"/>
  <c r="EJ220"/>
  <c r="EK220"/>
  <c r="EL220"/>
  <c r="EM220"/>
  <c r="EN220"/>
  <c r="EO220"/>
  <c r="EP220"/>
  <c r="EQ220"/>
  <c r="ER220"/>
  <c r="ES220"/>
  <c r="ET220"/>
  <c r="EU220"/>
  <c r="EV220"/>
  <c r="EW220"/>
  <c r="EX220"/>
  <c r="EY220"/>
  <c r="EZ220"/>
  <c r="FA220"/>
  <c r="FB220"/>
  <c r="FC220"/>
  <c r="FD220"/>
  <c r="FE220"/>
  <c r="FF220"/>
  <c r="FG220"/>
  <c r="FH220"/>
  <c r="FI220"/>
  <c r="FJ220"/>
  <c r="FK220"/>
  <c r="FL220"/>
  <c r="FM220"/>
  <c r="FN220"/>
  <c r="FO220"/>
  <c r="FP220"/>
  <c r="FQ220"/>
  <c r="FR220"/>
  <c r="FS220"/>
  <c r="FT220"/>
  <c r="FU220"/>
  <c r="FV220"/>
  <c r="FW220"/>
  <c r="FX220"/>
  <c r="FY220"/>
  <c r="FZ220"/>
  <c r="GA220"/>
  <c r="GB220"/>
  <c r="GC220"/>
  <c r="GD220"/>
  <c r="GE220"/>
  <c r="GF220"/>
  <c r="GG220"/>
  <c r="GH220"/>
  <c r="GI220"/>
  <c r="GJ220"/>
  <c r="GK220"/>
  <c r="GL220"/>
  <c r="GM220"/>
  <c r="GN220"/>
  <c r="GO220"/>
  <c r="GP220"/>
  <c r="GQ220"/>
  <c r="GR220"/>
  <c r="GS220"/>
  <c r="GT220"/>
  <c r="GU220"/>
  <c r="GV220"/>
  <c r="GW220"/>
  <c r="GX220"/>
  <c r="GY220"/>
  <c r="GZ220"/>
  <c r="B220"/>
  <c r="A250"/>
  <c r="A251"/>
  <c r="A252"/>
  <c r="A253"/>
  <c r="A254"/>
  <c r="A255"/>
  <c r="A256"/>
  <c r="A257"/>
  <c r="A258"/>
  <c r="A259"/>
  <c r="A260"/>
  <c r="A261"/>
  <c r="A262"/>
  <c r="A263"/>
  <c r="A264"/>
  <c r="A265"/>
  <c r="A266"/>
  <c r="A267"/>
  <c r="A268"/>
  <c r="A269"/>
  <c r="A270"/>
  <c r="A271"/>
  <c r="A272"/>
  <c r="A273"/>
  <c r="A274"/>
  <c r="A275"/>
  <c r="A249"/>
  <c r="GZ221"/>
  <c r="GZ222"/>
  <c r="GZ223"/>
  <c r="GZ224"/>
  <c r="GZ225"/>
  <c r="GZ226"/>
  <c r="GZ227"/>
  <c r="GZ228"/>
  <c r="GZ229"/>
  <c r="GZ230"/>
  <c r="GZ231"/>
  <c r="GZ232"/>
  <c r="GZ233"/>
  <c r="GZ234"/>
  <c r="GZ235"/>
  <c r="GZ236"/>
  <c r="GZ237"/>
  <c r="GZ238"/>
  <c r="GZ239"/>
  <c r="GZ240"/>
  <c r="GZ241"/>
  <c r="GZ242"/>
  <c r="GZ243"/>
  <c r="GZ244"/>
  <c r="GZ245"/>
  <c r="GZ246"/>
  <c r="C221"/>
  <c r="D221"/>
  <c r="E221"/>
  <c r="F221"/>
  <c r="G221"/>
  <c r="H221"/>
  <c r="I221"/>
  <c r="J221"/>
  <c r="K221"/>
  <c r="L221"/>
  <c r="M221"/>
  <c r="N221"/>
  <c r="O221"/>
  <c r="P221"/>
  <c r="Q221"/>
  <c r="R221"/>
  <c r="S221"/>
  <c r="T221"/>
  <c r="U221"/>
  <c r="V221"/>
  <c r="W221"/>
  <c r="X221"/>
  <c r="Y221"/>
  <c r="Z221"/>
  <c r="AA221"/>
  <c r="AB221"/>
  <c r="AC221"/>
  <c r="AD221"/>
  <c r="AE221"/>
  <c r="AF221"/>
  <c r="AG221"/>
  <c r="AH221"/>
  <c r="AI221"/>
  <c r="AJ221"/>
  <c r="AK221"/>
  <c r="AL221"/>
  <c r="AM221"/>
  <c r="AN221"/>
  <c r="AO221"/>
  <c r="AP221"/>
  <c r="AQ221"/>
  <c r="AR221"/>
  <c r="AS221"/>
  <c r="AT221"/>
  <c r="AU221"/>
  <c r="AV221"/>
  <c r="AW221"/>
  <c r="AX221"/>
  <c r="AY221"/>
  <c r="AZ221"/>
  <c r="BA221"/>
  <c r="BB221"/>
  <c r="BC221"/>
  <c r="BD221"/>
  <c r="BE221"/>
  <c r="BF221"/>
  <c r="BG221"/>
  <c r="BH221"/>
  <c r="BI221"/>
  <c r="BJ221"/>
  <c r="BK221"/>
  <c r="BL221"/>
  <c r="BM221"/>
  <c r="BN221"/>
  <c r="BO221"/>
  <c r="BP221"/>
  <c r="BQ221"/>
  <c r="BR221"/>
  <c r="BS221"/>
  <c r="BT221"/>
  <c r="BU221"/>
  <c r="BV221"/>
  <c r="BW221"/>
  <c r="BX221"/>
  <c r="BY221"/>
  <c r="BZ221"/>
  <c r="CA221"/>
  <c r="CB221"/>
  <c r="CC221"/>
  <c r="CD221"/>
  <c r="CE221"/>
  <c r="CF221"/>
  <c r="CG221"/>
  <c r="CH221"/>
  <c r="CI221"/>
  <c r="CJ221"/>
  <c r="CK221"/>
  <c r="CL221"/>
  <c r="CM221"/>
  <c r="CN221"/>
  <c r="CO221"/>
  <c r="CP221"/>
  <c r="CQ221"/>
  <c r="CR221"/>
  <c r="CS221"/>
  <c r="CT221"/>
  <c r="CU221"/>
  <c r="CV221"/>
  <c r="CW221"/>
  <c r="CX221"/>
  <c r="CY221"/>
  <c r="CZ221"/>
  <c r="DA221"/>
  <c r="DB221"/>
  <c r="DC221"/>
  <c r="DD221"/>
  <c r="DE221"/>
  <c r="DF221"/>
  <c r="DG221"/>
  <c r="DH221"/>
  <c r="DI221"/>
  <c r="DJ221"/>
  <c r="DK221"/>
  <c r="DL221"/>
  <c r="DM221"/>
  <c r="DN221"/>
  <c r="DO221"/>
  <c r="DP221"/>
  <c r="DQ221"/>
  <c r="DR221"/>
  <c r="DS221"/>
  <c r="DT221"/>
  <c r="DU221"/>
  <c r="DV221"/>
  <c r="DW221"/>
  <c r="DX221"/>
  <c r="DY221"/>
  <c r="DZ221"/>
  <c r="EA221"/>
  <c r="EB221"/>
  <c r="EC221"/>
  <c r="ED221"/>
  <c r="EE221"/>
  <c r="EF221"/>
  <c r="EG221"/>
  <c r="EH221"/>
  <c r="EI221"/>
  <c r="EJ221"/>
  <c r="EK221"/>
  <c r="EL221"/>
  <c r="EM221"/>
  <c r="EN221"/>
  <c r="EO221"/>
  <c r="EP221"/>
  <c r="EQ221"/>
  <c r="ER221"/>
  <c r="ES221"/>
  <c r="ET221"/>
  <c r="EU221"/>
  <c r="EV221"/>
  <c r="EW221"/>
  <c r="EX221"/>
  <c r="EY221"/>
  <c r="EZ221"/>
  <c r="FA221"/>
  <c r="FB221"/>
  <c r="FC221"/>
  <c r="FD221"/>
  <c r="FE221"/>
  <c r="FF221"/>
  <c r="FG221"/>
  <c r="FH221"/>
  <c r="FI221"/>
  <c r="FJ221"/>
  <c r="FK221"/>
  <c r="FL221"/>
  <c r="FM221"/>
  <c r="FN221"/>
  <c r="FO221"/>
  <c r="FP221"/>
  <c r="FQ221"/>
  <c r="FR221"/>
  <c r="FS221"/>
  <c r="FT221"/>
  <c r="FU221"/>
  <c r="FV221"/>
  <c r="FW221"/>
  <c r="FX221"/>
  <c r="FY221"/>
  <c r="FZ221"/>
  <c r="GA221"/>
  <c r="GB221"/>
  <c r="GC221"/>
  <c r="GD221"/>
  <c r="GE221"/>
  <c r="GF221"/>
  <c r="GG221"/>
  <c r="GH221"/>
  <c r="GI221"/>
  <c r="GJ221"/>
  <c r="GK221"/>
  <c r="GL221"/>
  <c r="GM221"/>
  <c r="GN221"/>
  <c r="GO221"/>
  <c r="GP221"/>
  <c r="GQ221"/>
  <c r="GR221"/>
  <c r="GS221"/>
  <c r="GT221"/>
  <c r="GU221"/>
  <c r="GV221"/>
  <c r="GW221"/>
  <c r="GX221"/>
  <c r="GY221"/>
  <c r="C222"/>
  <c r="D222"/>
  <c r="E222"/>
  <c r="F222"/>
  <c r="G222"/>
  <c r="H222"/>
  <c r="I222"/>
  <c r="J222"/>
  <c r="K222"/>
  <c r="L222"/>
  <c r="M222"/>
  <c r="N222"/>
  <c r="O222"/>
  <c r="P222"/>
  <c r="Q222"/>
  <c r="R222"/>
  <c r="S222"/>
  <c r="T222"/>
  <c r="U222"/>
  <c r="V222"/>
  <c r="W222"/>
  <c r="X222"/>
  <c r="Y222"/>
  <c r="Z222"/>
  <c r="AA222"/>
  <c r="AB222"/>
  <c r="AC222"/>
  <c r="AD222"/>
  <c r="AE222"/>
  <c r="AF222"/>
  <c r="AG222"/>
  <c r="AH222"/>
  <c r="AI222"/>
  <c r="AJ222"/>
  <c r="AK222"/>
  <c r="AL222"/>
  <c r="AM222"/>
  <c r="AN222"/>
  <c r="AO222"/>
  <c r="AP222"/>
  <c r="AQ222"/>
  <c r="AR222"/>
  <c r="AS222"/>
  <c r="AT222"/>
  <c r="AU222"/>
  <c r="AV222"/>
  <c r="AW222"/>
  <c r="AX222"/>
  <c r="AY222"/>
  <c r="AZ222"/>
  <c r="BA222"/>
  <c r="BB222"/>
  <c r="BC222"/>
  <c r="BD222"/>
  <c r="BE222"/>
  <c r="BF222"/>
  <c r="BG222"/>
  <c r="BH222"/>
  <c r="BI222"/>
  <c r="BJ222"/>
  <c r="BK222"/>
  <c r="BL222"/>
  <c r="BM222"/>
  <c r="BN222"/>
  <c r="BO222"/>
  <c r="BP222"/>
  <c r="BQ222"/>
  <c r="BR222"/>
  <c r="BS222"/>
  <c r="BT222"/>
  <c r="BU222"/>
  <c r="BV222"/>
  <c r="BW222"/>
  <c r="BX222"/>
  <c r="BY222"/>
  <c r="BZ222"/>
  <c r="CA222"/>
  <c r="CB222"/>
  <c r="CC222"/>
  <c r="CD222"/>
  <c r="CE222"/>
  <c r="CF222"/>
  <c r="CG222"/>
  <c r="CH222"/>
  <c r="CI222"/>
  <c r="CJ222"/>
  <c r="CK222"/>
  <c r="CL222"/>
  <c r="CM222"/>
  <c r="CN222"/>
  <c r="CO222"/>
  <c r="CP222"/>
  <c r="CQ222"/>
  <c r="CR222"/>
  <c r="CS222"/>
  <c r="CT222"/>
  <c r="CU222"/>
  <c r="CV222"/>
  <c r="CW222"/>
  <c r="CX222"/>
  <c r="CY222"/>
  <c r="CZ222"/>
  <c r="DA222"/>
  <c r="DB222"/>
  <c r="DC222"/>
  <c r="DD222"/>
  <c r="DE222"/>
  <c r="DF222"/>
  <c r="DG222"/>
  <c r="DH222"/>
  <c r="DI222"/>
  <c r="DJ222"/>
  <c r="DK222"/>
  <c r="DL222"/>
  <c r="DM222"/>
  <c r="DN222"/>
  <c r="DO222"/>
  <c r="DP222"/>
  <c r="DQ222"/>
  <c r="DR222"/>
  <c r="DS222"/>
  <c r="DT222"/>
  <c r="DU222"/>
  <c r="DV222"/>
  <c r="DW222"/>
  <c r="DX222"/>
  <c r="DY222"/>
  <c r="DZ222"/>
  <c r="EA222"/>
  <c r="EB222"/>
  <c r="EC222"/>
  <c r="ED222"/>
  <c r="EE222"/>
  <c r="EF222"/>
  <c r="EG222"/>
  <c r="EH222"/>
  <c r="EI222"/>
  <c r="EJ222"/>
  <c r="EK222"/>
  <c r="EL222"/>
  <c r="EM222"/>
  <c r="EN222"/>
  <c r="EO222"/>
  <c r="EP222"/>
  <c r="EQ222"/>
  <c r="ER222"/>
  <c r="ES222"/>
  <c r="ET222"/>
  <c r="EU222"/>
  <c r="EV222"/>
  <c r="EW222"/>
  <c r="EX222"/>
  <c r="EY222"/>
  <c r="EZ222"/>
  <c r="FA222"/>
  <c r="FB222"/>
  <c r="FC222"/>
  <c r="FD222"/>
  <c r="FE222"/>
  <c r="FF222"/>
  <c r="FG222"/>
  <c r="FH222"/>
  <c r="FI222"/>
  <c r="FJ222"/>
  <c r="FK222"/>
  <c r="FL222"/>
  <c r="FM222"/>
  <c r="FN222"/>
  <c r="FO222"/>
  <c r="FP222"/>
  <c r="FQ222"/>
  <c r="FR222"/>
  <c r="FS222"/>
  <c r="FT222"/>
  <c r="FU222"/>
  <c r="FV222"/>
  <c r="FW222"/>
  <c r="FX222"/>
  <c r="FY222"/>
  <c r="FZ222"/>
  <c r="GA222"/>
  <c r="GB222"/>
  <c r="GC222"/>
  <c r="GD222"/>
  <c r="GE222"/>
  <c r="GF222"/>
  <c r="GG222"/>
  <c r="GH222"/>
  <c r="GI222"/>
  <c r="GJ222"/>
  <c r="GK222"/>
  <c r="GL222"/>
  <c r="GM222"/>
  <c r="GN222"/>
  <c r="GO222"/>
  <c r="GP222"/>
  <c r="GQ222"/>
  <c r="GR222"/>
  <c r="GS222"/>
  <c r="GT222"/>
  <c r="GU222"/>
  <c r="GV222"/>
  <c r="GW222"/>
  <c r="GX222"/>
  <c r="GY222"/>
  <c r="C223"/>
  <c r="D223"/>
  <c r="E223"/>
  <c r="F223"/>
  <c r="G223"/>
  <c r="H223"/>
  <c r="I223"/>
  <c r="J223"/>
  <c r="K223"/>
  <c r="L223"/>
  <c r="M223"/>
  <c r="N223"/>
  <c r="O223"/>
  <c r="P223"/>
  <c r="Q223"/>
  <c r="R223"/>
  <c r="S223"/>
  <c r="T223"/>
  <c r="U223"/>
  <c r="V223"/>
  <c r="W223"/>
  <c r="X223"/>
  <c r="Y223"/>
  <c r="Z223"/>
  <c r="AA223"/>
  <c r="AB223"/>
  <c r="AC223"/>
  <c r="AD223"/>
  <c r="AE223"/>
  <c r="AF223"/>
  <c r="AG223"/>
  <c r="AH223"/>
  <c r="AI223"/>
  <c r="AJ223"/>
  <c r="AK223"/>
  <c r="AL223"/>
  <c r="AM223"/>
  <c r="AN223"/>
  <c r="AO223"/>
  <c r="AP223"/>
  <c r="AQ223"/>
  <c r="AR223"/>
  <c r="AS223"/>
  <c r="AT223"/>
  <c r="AU223"/>
  <c r="AV223"/>
  <c r="AW223"/>
  <c r="AX223"/>
  <c r="AY223"/>
  <c r="AZ223"/>
  <c r="BA223"/>
  <c r="BB223"/>
  <c r="BC223"/>
  <c r="BD223"/>
  <c r="BE223"/>
  <c r="BF223"/>
  <c r="BG223"/>
  <c r="BH223"/>
  <c r="BI223"/>
  <c r="BJ223"/>
  <c r="BK223"/>
  <c r="BL223"/>
  <c r="BM223"/>
  <c r="BN223"/>
  <c r="BO223"/>
  <c r="BP223"/>
  <c r="BQ223"/>
  <c r="BR223"/>
  <c r="BS223"/>
  <c r="BT223"/>
  <c r="BU223"/>
  <c r="BV223"/>
  <c r="BW223"/>
  <c r="BX223"/>
  <c r="BY223"/>
  <c r="BZ223"/>
  <c r="CA223"/>
  <c r="CB223"/>
  <c r="CC223"/>
  <c r="CD223"/>
  <c r="CE223"/>
  <c r="CF223"/>
  <c r="CG223"/>
  <c r="CH223"/>
  <c r="CI223"/>
  <c r="CJ223"/>
  <c r="CK223"/>
  <c r="CL223"/>
  <c r="CM223"/>
  <c r="CN223"/>
  <c r="CO223"/>
  <c r="CP223"/>
  <c r="CQ223"/>
  <c r="CR223"/>
  <c r="CS223"/>
  <c r="CT223"/>
  <c r="CU223"/>
  <c r="CV223"/>
  <c r="CW223"/>
  <c r="CX223"/>
  <c r="CY223"/>
  <c r="CZ223"/>
  <c r="DA223"/>
  <c r="DB223"/>
  <c r="DC223"/>
  <c r="DD223"/>
  <c r="DE223"/>
  <c r="DF223"/>
  <c r="DG223"/>
  <c r="DH223"/>
  <c r="DI223"/>
  <c r="DJ223"/>
  <c r="DK223"/>
  <c r="DL223"/>
  <c r="DM223"/>
  <c r="DN223"/>
  <c r="DO223"/>
  <c r="DP223"/>
  <c r="DQ223"/>
  <c r="DR223"/>
  <c r="DS223"/>
  <c r="DT223"/>
  <c r="DU223"/>
  <c r="DV223"/>
  <c r="DW223"/>
  <c r="DX223"/>
  <c r="DY223"/>
  <c r="DZ223"/>
  <c r="EA223"/>
  <c r="EB223"/>
  <c r="EC223"/>
  <c r="ED223"/>
  <c r="EE223"/>
  <c r="EF223"/>
  <c r="EG223"/>
  <c r="EH223"/>
  <c r="EI223"/>
  <c r="EJ223"/>
  <c r="EK223"/>
  <c r="EL223"/>
  <c r="EM223"/>
  <c r="EN223"/>
  <c r="EO223"/>
  <c r="EP223"/>
  <c r="EQ223"/>
  <c r="ER223"/>
  <c r="ES223"/>
  <c r="ET223"/>
  <c r="EU223"/>
  <c r="EV223"/>
  <c r="EW223"/>
  <c r="EX223"/>
  <c r="EY223"/>
  <c r="EZ223"/>
  <c r="FA223"/>
  <c r="FB223"/>
  <c r="FC223"/>
  <c r="FD223"/>
  <c r="FE223"/>
  <c r="FF223"/>
  <c r="FG223"/>
  <c r="FH223"/>
  <c r="FI223"/>
  <c r="FJ223"/>
  <c r="FK223"/>
  <c r="FL223"/>
  <c r="FM223"/>
  <c r="FN223"/>
  <c r="FO223"/>
  <c r="FP223"/>
  <c r="FQ223"/>
  <c r="FR223"/>
  <c r="FS223"/>
  <c r="FT223"/>
  <c r="FU223"/>
  <c r="FV223"/>
  <c r="FW223"/>
  <c r="FX223"/>
  <c r="FY223"/>
  <c r="FZ223"/>
  <c r="GA223"/>
  <c r="GB223"/>
  <c r="GC223"/>
  <c r="GD223"/>
  <c r="GE223"/>
  <c r="GF223"/>
  <c r="GG223"/>
  <c r="GH223"/>
  <c r="GI223"/>
  <c r="GJ223"/>
  <c r="GK223"/>
  <c r="GL223"/>
  <c r="GM223"/>
  <c r="GN223"/>
  <c r="GO223"/>
  <c r="GP223"/>
  <c r="GQ223"/>
  <c r="GR223"/>
  <c r="GS223"/>
  <c r="GT223"/>
  <c r="GU223"/>
  <c r="GV223"/>
  <c r="GW223"/>
  <c r="GX223"/>
  <c r="GY223"/>
  <c r="C224"/>
  <c r="D224"/>
  <c r="E224"/>
  <c r="F224"/>
  <c r="G224"/>
  <c r="H224"/>
  <c r="I224"/>
  <c r="J224"/>
  <c r="K224"/>
  <c r="L224"/>
  <c r="M224"/>
  <c r="N224"/>
  <c r="O224"/>
  <c r="P224"/>
  <c r="Q224"/>
  <c r="R224"/>
  <c r="S224"/>
  <c r="T224"/>
  <c r="U224"/>
  <c r="V224"/>
  <c r="W224"/>
  <c r="X224"/>
  <c r="Y224"/>
  <c r="Z224"/>
  <c r="AA224"/>
  <c r="AB224"/>
  <c r="AC224"/>
  <c r="AD224"/>
  <c r="AE224"/>
  <c r="AF224"/>
  <c r="AG224"/>
  <c r="AH224"/>
  <c r="AI224"/>
  <c r="AJ224"/>
  <c r="AK224"/>
  <c r="AL224"/>
  <c r="AM224"/>
  <c r="AN224"/>
  <c r="AO224"/>
  <c r="AP224"/>
  <c r="AQ224"/>
  <c r="AR224"/>
  <c r="AS224"/>
  <c r="AT224"/>
  <c r="AU224"/>
  <c r="AV224"/>
  <c r="AW224"/>
  <c r="AX224"/>
  <c r="AY224"/>
  <c r="AZ224"/>
  <c r="BA224"/>
  <c r="BB224"/>
  <c r="BC224"/>
  <c r="BD224"/>
  <c r="BE224"/>
  <c r="BF224"/>
  <c r="BG224"/>
  <c r="BH224"/>
  <c r="BI224"/>
  <c r="BJ224"/>
  <c r="BK224"/>
  <c r="BL224"/>
  <c r="BM224"/>
  <c r="BN224"/>
  <c r="BO224"/>
  <c r="BP224"/>
  <c r="BQ224"/>
  <c r="BR224"/>
  <c r="BS224"/>
  <c r="BT224"/>
  <c r="BU224"/>
  <c r="BV224"/>
  <c r="BW224"/>
  <c r="BX224"/>
  <c r="BY224"/>
  <c r="BZ224"/>
  <c r="CA224"/>
  <c r="CB224"/>
  <c r="CC224"/>
  <c r="CD224"/>
  <c r="CE224"/>
  <c r="CF224"/>
  <c r="CG224"/>
  <c r="CH224"/>
  <c r="CI224"/>
  <c r="CJ224"/>
  <c r="CK224"/>
  <c r="CL224"/>
  <c r="CM224"/>
  <c r="CN224"/>
  <c r="CO224"/>
  <c r="CP224"/>
  <c r="CQ224"/>
  <c r="CR224"/>
  <c r="CS224"/>
  <c r="CT224"/>
  <c r="CU224"/>
  <c r="CV224"/>
  <c r="CW224"/>
  <c r="CX224"/>
  <c r="CY224"/>
  <c r="CZ224"/>
  <c r="DA224"/>
  <c r="DB224"/>
  <c r="DC224"/>
  <c r="DD224"/>
  <c r="DE224"/>
  <c r="DF224"/>
  <c r="DG224"/>
  <c r="DH224"/>
  <c r="DI224"/>
  <c r="DJ224"/>
  <c r="DK224"/>
  <c r="DL224"/>
  <c r="DM224"/>
  <c r="DN224"/>
  <c r="DO224"/>
  <c r="DP224"/>
  <c r="DQ224"/>
  <c r="DR224"/>
  <c r="DS224"/>
  <c r="DT224"/>
  <c r="DU224"/>
  <c r="DV224"/>
  <c r="DW224"/>
  <c r="DX224"/>
  <c r="DY224"/>
  <c r="DZ224"/>
  <c r="EA224"/>
  <c r="EB224"/>
  <c r="EC224"/>
  <c r="ED224"/>
  <c r="EE224"/>
  <c r="EF224"/>
  <c r="EG224"/>
  <c r="EH224"/>
  <c r="EI224"/>
  <c r="EJ224"/>
  <c r="EK224"/>
  <c r="EL224"/>
  <c r="EM224"/>
  <c r="EN224"/>
  <c r="EO224"/>
  <c r="EP224"/>
  <c r="EQ224"/>
  <c r="ER224"/>
  <c r="ES224"/>
  <c r="ET224"/>
  <c r="EU224"/>
  <c r="EV224"/>
  <c r="EW224"/>
  <c r="EX224"/>
  <c r="EY224"/>
  <c r="EZ224"/>
  <c r="FA224"/>
  <c r="FB224"/>
  <c r="FC224"/>
  <c r="FD224"/>
  <c r="FE224"/>
  <c r="FF224"/>
  <c r="FG224"/>
  <c r="FH224"/>
  <c r="FI224"/>
  <c r="FJ224"/>
  <c r="FK224"/>
  <c r="FL224"/>
  <c r="FM224"/>
  <c r="FN224"/>
  <c r="FO224"/>
  <c r="FP224"/>
  <c r="FQ224"/>
  <c r="FR224"/>
  <c r="FS224"/>
  <c r="FT224"/>
  <c r="FU224"/>
  <c r="FV224"/>
  <c r="FW224"/>
  <c r="FX224"/>
  <c r="FY224"/>
  <c r="FZ224"/>
  <c r="GA224"/>
  <c r="GB224"/>
  <c r="GC224"/>
  <c r="GD224"/>
  <c r="GE224"/>
  <c r="GF224"/>
  <c r="GG224"/>
  <c r="GH224"/>
  <c r="GI224"/>
  <c r="GJ224"/>
  <c r="GK224"/>
  <c r="GL224"/>
  <c r="GM224"/>
  <c r="GN224"/>
  <c r="GO224"/>
  <c r="GP224"/>
  <c r="GQ224"/>
  <c r="GR224"/>
  <c r="GS224"/>
  <c r="GT224"/>
  <c r="GU224"/>
  <c r="GV224"/>
  <c r="GW224"/>
  <c r="GX224"/>
  <c r="GY224"/>
  <c r="C225"/>
  <c r="D225"/>
  <c r="E225"/>
  <c r="F225"/>
  <c r="G225"/>
  <c r="H225"/>
  <c r="I225"/>
  <c r="J225"/>
  <c r="K225"/>
  <c r="L225"/>
  <c r="M225"/>
  <c r="N225"/>
  <c r="O225"/>
  <c r="P225"/>
  <c r="Q225"/>
  <c r="R225"/>
  <c r="S225"/>
  <c r="T225"/>
  <c r="U225"/>
  <c r="V225"/>
  <c r="W225"/>
  <c r="X225"/>
  <c r="Y225"/>
  <c r="Z225"/>
  <c r="AA225"/>
  <c r="AB225"/>
  <c r="AC225"/>
  <c r="AD225"/>
  <c r="AE225"/>
  <c r="AF225"/>
  <c r="AG225"/>
  <c r="AH225"/>
  <c r="AI225"/>
  <c r="AJ225"/>
  <c r="AK225"/>
  <c r="AL225"/>
  <c r="AM225"/>
  <c r="AN225"/>
  <c r="AO225"/>
  <c r="AP225"/>
  <c r="AQ225"/>
  <c r="AR225"/>
  <c r="AS225"/>
  <c r="AT225"/>
  <c r="AU225"/>
  <c r="AV225"/>
  <c r="AW225"/>
  <c r="AX225"/>
  <c r="AY225"/>
  <c r="AZ225"/>
  <c r="BA225"/>
  <c r="BB225"/>
  <c r="BC225"/>
  <c r="BD225"/>
  <c r="BE225"/>
  <c r="BF225"/>
  <c r="BG225"/>
  <c r="BH225"/>
  <c r="BI225"/>
  <c r="BJ225"/>
  <c r="BK225"/>
  <c r="BL225"/>
  <c r="BM225"/>
  <c r="BN225"/>
  <c r="BO225"/>
  <c r="BP225"/>
  <c r="BQ225"/>
  <c r="BR225"/>
  <c r="BS225"/>
  <c r="BT225"/>
  <c r="BU225"/>
  <c r="BV225"/>
  <c r="BW225"/>
  <c r="BX225"/>
  <c r="BY225"/>
  <c r="BZ225"/>
  <c r="CA225"/>
  <c r="CB225"/>
  <c r="CC225"/>
  <c r="CD225"/>
  <c r="CE225"/>
  <c r="CF225"/>
  <c r="CG225"/>
  <c r="CH225"/>
  <c r="CI225"/>
  <c r="CJ225"/>
  <c r="CK225"/>
  <c r="CL225"/>
  <c r="CM225"/>
  <c r="CN225"/>
  <c r="CO225"/>
  <c r="CP225"/>
  <c r="CQ225"/>
  <c r="CR225"/>
  <c r="CS225"/>
  <c r="CT225"/>
  <c r="CU225"/>
  <c r="CV225"/>
  <c r="CW225"/>
  <c r="CX225"/>
  <c r="CY225"/>
  <c r="CZ225"/>
  <c r="DA225"/>
  <c r="DB225"/>
  <c r="DC225"/>
  <c r="DD225"/>
  <c r="DE225"/>
  <c r="DF225"/>
  <c r="DG225"/>
  <c r="DH225"/>
  <c r="DI225"/>
  <c r="DJ225"/>
  <c r="DK225"/>
  <c r="DL225"/>
  <c r="DM225"/>
  <c r="DN225"/>
  <c r="DO225"/>
  <c r="DP225"/>
  <c r="DQ225"/>
  <c r="DR225"/>
  <c r="DS225"/>
  <c r="DT225"/>
  <c r="DU225"/>
  <c r="DV225"/>
  <c r="DW225"/>
  <c r="DX225"/>
  <c r="DY225"/>
  <c r="DZ225"/>
  <c r="EA225"/>
  <c r="EB225"/>
  <c r="EC225"/>
  <c r="ED225"/>
  <c r="EE225"/>
  <c r="EF225"/>
  <c r="EG225"/>
  <c r="EH225"/>
  <c r="EI225"/>
  <c r="EJ225"/>
  <c r="EK225"/>
  <c r="EL225"/>
  <c r="EM225"/>
  <c r="EN225"/>
  <c r="EO225"/>
  <c r="EP225"/>
  <c r="EQ225"/>
  <c r="ER225"/>
  <c r="ES225"/>
  <c r="ET225"/>
  <c r="EU225"/>
  <c r="EV225"/>
  <c r="EW225"/>
  <c r="EX225"/>
  <c r="EY225"/>
  <c r="EZ225"/>
  <c r="FA225"/>
  <c r="FB225"/>
  <c r="FC225"/>
  <c r="FD225"/>
  <c r="FE225"/>
  <c r="FF225"/>
  <c r="FG225"/>
  <c r="FH225"/>
  <c r="FI225"/>
  <c r="FJ225"/>
  <c r="FK225"/>
  <c r="FL225"/>
  <c r="FM225"/>
  <c r="FN225"/>
  <c r="FO225"/>
  <c r="FP225"/>
  <c r="FQ225"/>
  <c r="FR225"/>
  <c r="FS225"/>
  <c r="FT225"/>
  <c r="FU225"/>
  <c r="FV225"/>
  <c r="FW225"/>
  <c r="FX225"/>
  <c r="FY225"/>
  <c r="FZ225"/>
  <c r="GA225"/>
  <c r="GB225"/>
  <c r="GC225"/>
  <c r="GD225"/>
  <c r="GE225"/>
  <c r="GF225"/>
  <c r="GG225"/>
  <c r="GH225"/>
  <c r="GI225"/>
  <c r="GJ225"/>
  <c r="GK225"/>
  <c r="GL225"/>
  <c r="GM225"/>
  <c r="GN225"/>
  <c r="GO225"/>
  <c r="GP225"/>
  <c r="GQ225"/>
  <c r="GR225"/>
  <c r="GS225"/>
  <c r="GT225"/>
  <c r="GU225"/>
  <c r="GV225"/>
  <c r="GW225"/>
  <c r="GX225"/>
  <c r="GY225"/>
  <c r="C226"/>
  <c r="D226"/>
  <c r="E226"/>
  <c r="F226"/>
  <c r="G226"/>
  <c r="H226"/>
  <c r="I226"/>
  <c r="J226"/>
  <c r="K226"/>
  <c r="L226"/>
  <c r="M226"/>
  <c r="N226"/>
  <c r="O226"/>
  <c r="P226"/>
  <c r="Q226"/>
  <c r="R226"/>
  <c r="S226"/>
  <c r="T226"/>
  <c r="U226"/>
  <c r="V226"/>
  <c r="W226"/>
  <c r="X226"/>
  <c r="Y226"/>
  <c r="Z226"/>
  <c r="AA226"/>
  <c r="AB226"/>
  <c r="AC226"/>
  <c r="AD226"/>
  <c r="AE226"/>
  <c r="AF226"/>
  <c r="AG226"/>
  <c r="AH226"/>
  <c r="AI226"/>
  <c r="AJ226"/>
  <c r="AK226"/>
  <c r="AL226"/>
  <c r="AM226"/>
  <c r="AN226"/>
  <c r="AO226"/>
  <c r="AP226"/>
  <c r="AQ226"/>
  <c r="AR226"/>
  <c r="AS226"/>
  <c r="AT226"/>
  <c r="AU226"/>
  <c r="AV226"/>
  <c r="AW226"/>
  <c r="AX226"/>
  <c r="AY226"/>
  <c r="AZ226"/>
  <c r="BA226"/>
  <c r="BB226"/>
  <c r="BC226"/>
  <c r="BD226"/>
  <c r="BE226"/>
  <c r="BF226"/>
  <c r="BG226"/>
  <c r="BH226"/>
  <c r="BI226"/>
  <c r="BJ226"/>
  <c r="BK226"/>
  <c r="BL226"/>
  <c r="BM226"/>
  <c r="BN226"/>
  <c r="BO226"/>
  <c r="BP226"/>
  <c r="BQ226"/>
  <c r="BR226"/>
  <c r="BS226"/>
  <c r="BT226"/>
  <c r="BU226"/>
  <c r="BV226"/>
  <c r="BW226"/>
  <c r="BX226"/>
  <c r="BY226"/>
  <c r="BZ226"/>
  <c r="CA226"/>
  <c r="CB226"/>
  <c r="CC226"/>
  <c r="CD226"/>
  <c r="CE226"/>
  <c r="CF226"/>
  <c r="CG226"/>
  <c r="CH226"/>
  <c r="CI226"/>
  <c r="CJ226"/>
  <c r="CK226"/>
  <c r="CL226"/>
  <c r="CM226"/>
  <c r="CN226"/>
  <c r="CO226"/>
  <c r="CP226"/>
  <c r="CQ226"/>
  <c r="CR226"/>
  <c r="CS226"/>
  <c r="CT226"/>
  <c r="CU226"/>
  <c r="CV226"/>
  <c r="CW226"/>
  <c r="CX226"/>
  <c r="CY226"/>
  <c r="CZ226"/>
  <c r="DA226"/>
  <c r="DB226"/>
  <c r="DC226"/>
  <c r="DD226"/>
  <c r="DE226"/>
  <c r="DF226"/>
  <c r="DG226"/>
  <c r="DH226"/>
  <c r="DI226"/>
  <c r="DJ226"/>
  <c r="DK226"/>
  <c r="DL226"/>
  <c r="DM226"/>
  <c r="DN226"/>
  <c r="DO226"/>
  <c r="DP226"/>
  <c r="DQ226"/>
  <c r="DR226"/>
  <c r="DS226"/>
  <c r="DT226"/>
  <c r="DU226"/>
  <c r="DV226"/>
  <c r="DW226"/>
  <c r="DX226"/>
  <c r="DY226"/>
  <c r="DZ226"/>
  <c r="EA226"/>
  <c r="EB226"/>
  <c r="EC226"/>
  <c r="ED226"/>
  <c r="EE226"/>
  <c r="EF226"/>
  <c r="EG226"/>
  <c r="EH226"/>
  <c r="EI226"/>
  <c r="EJ226"/>
  <c r="EK226"/>
  <c r="EL226"/>
  <c r="EM226"/>
  <c r="EN226"/>
  <c r="EO226"/>
  <c r="EP226"/>
  <c r="EQ226"/>
  <c r="ER226"/>
  <c r="ES226"/>
  <c r="ET226"/>
  <c r="EU226"/>
  <c r="EV226"/>
  <c r="EW226"/>
  <c r="EX226"/>
  <c r="EY226"/>
  <c r="EZ226"/>
  <c r="FA226"/>
  <c r="FB226"/>
  <c r="FC226"/>
  <c r="FD226"/>
  <c r="FE226"/>
  <c r="FF226"/>
  <c r="FG226"/>
  <c r="FH226"/>
  <c r="FI226"/>
  <c r="FJ226"/>
  <c r="FK226"/>
  <c r="FL226"/>
  <c r="FM226"/>
  <c r="FN226"/>
  <c r="FO226"/>
  <c r="FP226"/>
  <c r="FQ226"/>
  <c r="FR226"/>
  <c r="FS226"/>
  <c r="FT226"/>
  <c r="FU226"/>
  <c r="FV226"/>
  <c r="FW226"/>
  <c r="FX226"/>
  <c r="FY226"/>
  <c r="FZ226"/>
  <c r="GA226"/>
  <c r="GB226"/>
  <c r="GC226"/>
  <c r="GD226"/>
  <c r="GE226"/>
  <c r="GF226"/>
  <c r="GG226"/>
  <c r="GH226"/>
  <c r="GI226"/>
  <c r="GJ226"/>
  <c r="GK226"/>
  <c r="GL226"/>
  <c r="GM226"/>
  <c r="GN226"/>
  <c r="GO226"/>
  <c r="GP226"/>
  <c r="GQ226"/>
  <c r="GR226"/>
  <c r="GS226"/>
  <c r="GT226"/>
  <c r="GU226"/>
  <c r="GV226"/>
  <c r="GW226"/>
  <c r="GX226"/>
  <c r="GY226"/>
  <c r="C227"/>
  <c r="D227"/>
  <c r="E227"/>
  <c r="F227"/>
  <c r="G227"/>
  <c r="H227"/>
  <c r="I227"/>
  <c r="J227"/>
  <c r="K227"/>
  <c r="L227"/>
  <c r="M227"/>
  <c r="N227"/>
  <c r="O227"/>
  <c r="P227"/>
  <c r="Q227"/>
  <c r="R227"/>
  <c r="S227"/>
  <c r="T227"/>
  <c r="U227"/>
  <c r="V227"/>
  <c r="W227"/>
  <c r="X227"/>
  <c r="Y227"/>
  <c r="Z227"/>
  <c r="AA227"/>
  <c r="AB227"/>
  <c r="AC227"/>
  <c r="AD227"/>
  <c r="AE227"/>
  <c r="AF227"/>
  <c r="AG227"/>
  <c r="AH227"/>
  <c r="AI227"/>
  <c r="AJ227"/>
  <c r="AK227"/>
  <c r="AL227"/>
  <c r="AM227"/>
  <c r="AN227"/>
  <c r="AO227"/>
  <c r="AP227"/>
  <c r="AQ227"/>
  <c r="AR227"/>
  <c r="AS227"/>
  <c r="AT227"/>
  <c r="AU227"/>
  <c r="AV227"/>
  <c r="AW227"/>
  <c r="AX227"/>
  <c r="AY227"/>
  <c r="AZ227"/>
  <c r="BA227"/>
  <c r="BB227"/>
  <c r="BC227"/>
  <c r="BD227"/>
  <c r="BE227"/>
  <c r="BF227"/>
  <c r="BG227"/>
  <c r="BH227"/>
  <c r="BI227"/>
  <c r="BJ227"/>
  <c r="BK227"/>
  <c r="BL227"/>
  <c r="BM227"/>
  <c r="BN227"/>
  <c r="BO227"/>
  <c r="BP227"/>
  <c r="BQ227"/>
  <c r="BR227"/>
  <c r="BS227"/>
  <c r="BT227"/>
  <c r="BU227"/>
  <c r="BV227"/>
  <c r="BW227"/>
  <c r="BX227"/>
  <c r="BY227"/>
  <c r="BZ227"/>
  <c r="CA227"/>
  <c r="CB227"/>
  <c r="CC227"/>
  <c r="CD227"/>
  <c r="CE227"/>
  <c r="CF227"/>
  <c r="CG227"/>
  <c r="CH227"/>
  <c r="CI227"/>
  <c r="CJ227"/>
  <c r="CK227"/>
  <c r="CL227"/>
  <c r="CM227"/>
  <c r="CN227"/>
  <c r="CO227"/>
  <c r="CP227"/>
  <c r="CQ227"/>
  <c r="CR227"/>
  <c r="CS227"/>
  <c r="CT227"/>
  <c r="CU227"/>
  <c r="CV227"/>
  <c r="CW227"/>
  <c r="CX227"/>
  <c r="CY227"/>
  <c r="CZ227"/>
  <c r="DA227"/>
  <c r="DB227"/>
  <c r="DC227"/>
  <c r="DD227"/>
  <c r="DE227"/>
  <c r="DF227"/>
  <c r="DG227"/>
  <c r="DH227"/>
  <c r="DI227"/>
  <c r="DJ227"/>
  <c r="DK227"/>
  <c r="DL227"/>
  <c r="DM227"/>
  <c r="DN227"/>
  <c r="DO227"/>
  <c r="DP227"/>
  <c r="DQ227"/>
  <c r="DR227"/>
  <c r="DS227"/>
  <c r="DT227"/>
  <c r="DU227"/>
  <c r="DV227"/>
  <c r="DW227"/>
  <c r="DX227"/>
  <c r="DY227"/>
  <c r="DZ227"/>
  <c r="EA227"/>
  <c r="EB227"/>
  <c r="EC227"/>
  <c r="ED227"/>
  <c r="EE227"/>
  <c r="EF227"/>
  <c r="EG227"/>
  <c r="EH227"/>
  <c r="EI227"/>
  <c r="EJ227"/>
  <c r="EK227"/>
  <c r="EL227"/>
  <c r="EM227"/>
  <c r="EN227"/>
  <c r="EO227"/>
  <c r="EP227"/>
  <c r="EQ227"/>
  <c r="ER227"/>
  <c r="ES227"/>
  <c r="ET227"/>
  <c r="EU227"/>
  <c r="EV227"/>
  <c r="EW227"/>
  <c r="EX227"/>
  <c r="EY227"/>
  <c r="EZ227"/>
  <c r="FA227"/>
  <c r="FB227"/>
  <c r="FC227"/>
  <c r="FD227"/>
  <c r="FE227"/>
  <c r="FF227"/>
  <c r="FG227"/>
  <c r="FH227"/>
  <c r="FI227"/>
  <c r="FJ227"/>
  <c r="FK227"/>
  <c r="FL227"/>
  <c r="FM227"/>
  <c r="FN227"/>
  <c r="FO227"/>
  <c r="FP227"/>
  <c r="FQ227"/>
  <c r="FR227"/>
  <c r="FS227"/>
  <c r="FT227"/>
  <c r="FU227"/>
  <c r="FV227"/>
  <c r="FW227"/>
  <c r="FX227"/>
  <c r="FY227"/>
  <c r="FZ227"/>
  <c r="GA227"/>
  <c r="GB227"/>
  <c r="GC227"/>
  <c r="GD227"/>
  <c r="GE227"/>
  <c r="GF227"/>
  <c r="GG227"/>
  <c r="GH227"/>
  <c r="GI227"/>
  <c r="GJ227"/>
  <c r="GK227"/>
  <c r="GL227"/>
  <c r="GM227"/>
  <c r="GN227"/>
  <c r="GO227"/>
  <c r="GP227"/>
  <c r="GQ227"/>
  <c r="GR227"/>
  <c r="GS227"/>
  <c r="GT227"/>
  <c r="GU227"/>
  <c r="GV227"/>
  <c r="GW227"/>
  <c r="GX227"/>
  <c r="GY227"/>
  <c r="C228"/>
  <c r="D228"/>
  <c r="E228"/>
  <c r="F228"/>
  <c r="G228"/>
  <c r="H228"/>
  <c r="I228"/>
  <c r="J228"/>
  <c r="K228"/>
  <c r="L228"/>
  <c r="M228"/>
  <c r="N228"/>
  <c r="O228"/>
  <c r="P228"/>
  <c r="Q228"/>
  <c r="R228"/>
  <c r="S228"/>
  <c r="T228"/>
  <c r="U228"/>
  <c r="V228"/>
  <c r="W228"/>
  <c r="X228"/>
  <c r="Y228"/>
  <c r="Z228"/>
  <c r="AA228"/>
  <c r="AB228"/>
  <c r="AC228"/>
  <c r="AD228"/>
  <c r="AE228"/>
  <c r="AF228"/>
  <c r="AG228"/>
  <c r="AH228"/>
  <c r="AI228"/>
  <c r="AJ228"/>
  <c r="AK228"/>
  <c r="AL228"/>
  <c r="AM228"/>
  <c r="AN228"/>
  <c r="AO228"/>
  <c r="AP228"/>
  <c r="AQ228"/>
  <c r="AR228"/>
  <c r="AS228"/>
  <c r="AT228"/>
  <c r="AU228"/>
  <c r="AV228"/>
  <c r="AW228"/>
  <c r="AX228"/>
  <c r="AY228"/>
  <c r="AZ228"/>
  <c r="BA228"/>
  <c r="BB228"/>
  <c r="BC228"/>
  <c r="BD228"/>
  <c r="BE228"/>
  <c r="BF228"/>
  <c r="BG228"/>
  <c r="BH228"/>
  <c r="BI228"/>
  <c r="BJ228"/>
  <c r="BK228"/>
  <c r="BL228"/>
  <c r="BM228"/>
  <c r="BN228"/>
  <c r="BO228"/>
  <c r="BP228"/>
  <c r="BQ228"/>
  <c r="BR228"/>
  <c r="BS228"/>
  <c r="BT228"/>
  <c r="BU228"/>
  <c r="BV228"/>
  <c r="BW228"/>
  <c r="BX228"/>
  <c r="BY228"/>
  <c r="BZ228"/>
  <c r="CA228"/>
  <c r="CB228"/>
  <c r="CC228"/>
  <c r="CD228"/>
  <c r="CE228"/>
  <c r="CF228"/>
  <c r="CG228"/>
  <c r="CH228"/>
  <c r="CI228"/>
  <c r="CJ228"/>
  <c r="CK228"/>
  <c r="CL228"/>
  <c r="CM228"/>
  <c r="CN228"/>
  <c r="CO228"/>
  <c r="CP228"/>
  <c r="CQ228"/>
  <c r="CR228"/>
  <c r="CS228"/>
  <c r="CT228"/>
  <c r="CU228"/>
  <c r="CV228"/>
  <c r="CW228"/>
  <c r="CX228"/>
  <c r="CY228"/>
  <c r="CZ228"/>
  <c r="DA228"/>
  <c r="DB228"/>
  <c r="DC228"/>
  <c r="DD228"/>
  <c r="DE228"/>
  <c r="DF228"/>
  <c r="DG228"/>
  <c r="DH228"/>
  <c r="DI228"/>
  <c r="DJ228"/>
  <c r="DK228"/>
  <c r="DL228"/>
  <c r="DM228"/>
  <c r="DN228"/>
  <c r="DO228"/>
  <c r="DP228"/>
  <c r="DQ228"/>
  <c r="DR228"/>
  <c r="DS228"/>
  <c r="DT228"/>
  <c r="DU228"/>
  <c r="DV228"/>
  <c r="DW228"/>
  <c r="DX228"/>
  <c r="DY228"/>
  <c r="DZ228"/>
  <c r="EA228"/>
  <c r="EB228"/>
  <c r="EC228"/>
  <c r="ED228"/>
  <c r="EE228"/>
  <c r="EF228"/>
  <c r="EG228"/>
  <c r="EH228"/>
  <c r="EI228"/>
  <c r="EJ228"/>
  <c r="EK228"/>
  <c r="EL228"/>
  <c r="EM228"/>
  <c r="EN228"/>
  <c r="EO228"/>
  <c r="EP228"/>
  <c r="EQ228"/>
  <c r="ER228"/>
  <c r="ES228"/>
  <c r="ET228"/>
  <c r="EU228"/>
  <c r="EV228"/>
  <c r="EW228"/>
  <c r="EX228"/>
  <c r="EY228"/>
  <c r="EZ228"/>
  <c r="FA228"/>
  <c r="FB228"/>
  <c r="FC228"/>
  <c r="FD228"/>
  <c r="FE228"/>
  <c r="FF228"/>
  <c r="FG228"/>
  <c r="FH228"/>
  <c r="FI228"/>
  <c r="FJ228"/>
  <c r="FK228"/>
  <c r="FL228"/>
  <c r="FM228"/>
  <c r="FN228"/>
  <c r="FO228"/>
  <c r="FP228"/>
  <c r="FQ228"/>
  <c r="FR228"/>
  <c r="FS228"/>
  <c r="FT228"/>
  <c r="FU228"/>
  <c r="FV228"/>
  <c r="FW228"/>
  <c r="FX228"/>
  <c r="FY228"/>
  <c r="FZ228"/>
  <c r="GA228"/>
  <c r="GB228"/>
  <c r="GC228"/>
  <c r="GD228"/>
  <c r="GE228"/>
  <c r="GF228"/>
  <c r="GG228"/>
  <c r="GH228"/>
  <c r="GI228"/>
  <c r="GJ228"/>
  <c r="GK228"/>
  <c r="GL228"/>
  <c r="GM228"/>
  <c r="GN228"/>
  <c r="GO228"/>
  <c r="GP228"/>
  <c r="GQ228"/>
  <c r="GR228"/>
  <c r="GS228"/>
  <c r="GT228"/>
  <c r="GU228"/>
  <c r="GV228"/>
  <c r="GW228"/>
  <c r="GX228"/>
  <c r="GY228"/>
  <c r="C229"/>
  <c r="D229"/>
  <c r="E229"/>
  <c r="F229"/>
  <c r="G229"/>
  <c r="H229"/>
  <c r="I229"/>
  <c r="J229"/>
  <c r="K229"/>
  <c r="L229"/>
  <c r="M229"/>
  <c r="N229"/>
  <c r="O229"/>
  <c r="P229"/>
  <c r="Q229"/>
  <c r="R229"/>
  <c r="S229"/>
  <c r="T229"/>
  <c r="U229"/>
  <c r="V229"/>
  <c r="W229"/>
  <c r="X229"/>
  <c r="Y229"/>
  <c r="Z229"/>
  <c r="AA229"/>
  <c r="AB229"/>
  <c r="AC229"/>
  <c r="AD229"/>
  <c r="AE229"/>
  <c r="AF229"/>
  <c r="AG229"/>
  <c r="AH229"/>
  <c r="AI229"/>
  <c r="AJ229"/>
  <c r="AK229"/>
  <c r="AL229"/>
  <c r="AM229"/>
  <c r="AN229"/>
  <c r="AO229"/>
  <c r="AP229"/>
  <c r="AQ229"/>
  <c r="AR229"/>
  <c r="AS229"/>
  <c r="AT229"/>
  <c r="AU229"/>
  <c r="AV229"/>
  <c r="AW229"/>
  <c r="AX229"/>
  <c r="AY229"/>
  <c r="AZ229"/>
  <c r="BA229"/>
  <c r="BB229"/>
  <c r="BC229"/>
  <c r="BD229"/>
  <c r="BE229"/>
  <c r="BF229"/>
  <c r="BG229"/>
  <c r="BH229"/>
  <c r="BI229"/>
  <c r="BJ229"/>
  <c r="BK229"/>
  <c r="BL229"/>
  <c r="BM229"/>
  <c r="BN229"/>
  <c r="BO229"/>
  <c r="BP229"/>
  <c r="BQ229"/>
  <c r="BR229"/>
  <c r="BS229"/>
  <c r="BT229"/>
  <c r="BU229"/>
  <c r="BV229"/>
  <c r="BW229"/>
  <c r="BX229"/>
  <c r="BY229"/>
  <c r="BZ229"/>
  <c r="CA229"/>
  <c r="CB229"/>
  <c r="CC229"/>
  <c r="CD229"/>
  <c r="CE229"/>
  <c r="CF229"/>
  <c r="CG229"/>
  <c r="CH229"/>
  <c r="CI229"/>
  <c r="CJ229"/>
  <c r="CK229"/>
  <c r="CL229"/>
  <c r="CM229"/>
  <c r="CN229"/>
  <c r="CO229"/>
  <c r="CP229"/>
  <c r="CQ229"/>
  <c r="CR229"/>
  <c r="CS229"/>
  <c r="CT229"/>
  <c r="CU229"/>
  <c r="CV229"/>
  <c r="CW229"/>
  <c r="CX229"/>
  <c r="CY229"/>
  <c r="CZ229"/>
  <c r="DA229"/>
  <c r="DB229"/>
  <c r="DC229"/>
  <c r="DD229"/>
  <c r="DE229"/>
  <c r="DF229"/>
  <c r="DG229"/>
  <c r="DH229"/>
  <c r="DI229"/>
  <c r="DJ229"/>
  <c r="DK229"/>
  <c r="DL229"/>
  <c r="DM229"/>
  <c r="DN229"/>
  <c r="DO229"/>
  <c r="DP229"/>
  <c r="DQ229"/>
  <c r="DR229"/>
  <c r="DS229"/>
  <c r="DT229"/>
  <c r="DU229"/>
  <c r="DV229"/>
  <c r="DW229"/>
  <c r="DX229"/>
  <c r="DY229"/>
  <c r="DZ229"/>
  <c r="EA229"/>
  <c r="EB229"/>
  <c r="EC229"/>
  <c r="ED229"/>
  <c r="EE229"/>
  <c r="EF229"/>
  <c r="EG229"/>
  <c r="EH229"/>
  <c r="EI229"/>
  <c r="EJ229"/>
  <c r="EK229"/>
  <c r="EL229"/>
  <c r="EM229"/>
  <c r="EN229"/>
  <c r="EO229"/>
  <c r="EP229"/>
  <c r="EQ229"/>
  <c r="ER229"/>
  <c r="ES229"/>
  <c r="ET229"/>
  <c r="EU229"/>
  <c r="EV229"/>
  <c r="EW229"/>
  <c r="EX229"/>
  <c r="EY229"/>
  <c r="EZ229"/>
  <c r="FA229"/>
  <c r="FB229"/>
  <c r="FC229"/>
  <c r="FD229"/>
  <c r="FE229"/>
  <c r="FF229"/>
  <c r="FG229"/>
  <c r="FH229"/>
  <c r="FI229"/>
  <c r="FJ229"/>
  <c r="FK229"/>
  <c r="FL229"/>
  <c r="FM229"/>
  <c r="FN229"/>
  <c r="FO229"/>
  <c r="FP229"/>
  <c r="FQ229"/>
  <c r="FR229"/>
  <c r="FS229"/>
  <c r="FT229"/>
  <c r="FU229"/>
  <c r="FV229"/>
  <c r="FW229"/>
  <c r="FX229"/>
  <c r="FY229"/>
  <c r="FZ229"/>
  <c r="GA229"/>
  <c r="GB229"/>
  <c r="GC229"/>
  <c r="GD229"/>
  <c r="GE229"/>
  <c r="GF229"/>
  <c r="GG229"/>
  <c r="GH229"/>
  <c r="GI229"/>
  <c r="GJ229"/>
  <c r="GK229"/>
  <c r="GL229"/>
  <c r="GM229"/>
  <c r="GN229"/>
  <c r="GO229"/>
  <c r="GP229"/>
  <c r="GQ229"/>
  <c r="GR229"/>
  <c r="GS229"/>
  <c r="GT229"/>
  <c r="GU229"/>
  <c r="GV229"/>
  <c r="GW229"/>
  <c r="GX229"/>
  <c r="GY229"/>
  <c r="C230"/>
  <c r="D230"/>
  <c r="E230"/>
  <c r="F230"/>
  <c r="G230"/>
  <c r="H230"/>
  <c r="I230"/>
  <c r="J230"/>
  <c r="K230"/>
  <c r="L230"/>
  <c r="M230"/>
  <c r="N230"/>
  <c r="O230"/>
  <c r="P230"/>
  <c r="Q230"/>
  <c r="R230"/>
  <c r="S230"/>
  <c r="T230"/>
  <c r="U230"/>
  <c r="V230"/>
  <c r="W230"/>
  <c r="X230"/>
  <c r="Y230"/>
  <c r="Z230"/>
  <c r="AA230"/>
  <c r="AB230"/>
  <c r="AC230"/>
  <c r="AD230"/>
  <c r="AE230"/>
  <c r="AF230"/>
  <c r="AG230"/>
  <c r="AH230"/>
  <c r="AI230"/>
  <c r="AJ230"/>
  <c r="AK230"/>
  <c r="AL230"/>
  <c r="AM230"/>
  <c r="AN230"/>
  <c r="AO230"/>
  <c r="AP230"/>
  <c r="AQ230"/>
  <c r="AR230"/>
  <c r="AS230"/>
  <c r="AT230"/>
  <c r="AU230"/>
  <c r="AV230"/>
  <c r="AW230"/>
  <c r="AX230"/>
  <c r="AY230"/>
  <c r="AZ230"/>
  <c r="BA230"/>
  <c r="BB230"/>
  <c r="BC230"/>
  <c r="BD230"/>
  <c r="BE230"/>
  <c r="BF230"/>
  <c r="BG230"/>
  <c r="BH230"/>
  <c r="BI230"/>
  <c r="BJ230"/>
  <c r="BK230"/>
  <c r="BL230"/>
  <c r="BM230"/>
  <c r="BN230"/>
  <c r="BO230"/>
  <c r="BP230"/>
  <c r="BQ230"/>
  <c r="BR230"/>
  <c r="BS230"/>
  <c r="BT230"/>
  <c r="BU230"/>
  <c r="BV230"/>
  <c r="BW230"/>
  <c r="BX230"/>
  <c r="BY230"/>
  <c r="BZ230"/>
  <c r="CA230"/>
  <c r="CB230"/>
  <c r="CC230"/>
  <c r="CD230"/>
  <c r="CE230"/>
  <c r="CF230"/>
  <c r="CG230"/>
  <c r="CH230"/>
  <c r="CI230"/>
  <c r="CJ230"/>
  <c r="CK230"/>
  <c r="CL230"/>
  <c r="CM230"/>
  <c r="CN230"/>
  <c r="CO230"/>
  <c r="CP230"/>
  <c r="CQ230"/>
  <c r="CR230"/>
  <c r="CS230"/>
  <c r="CT230"/>
  <c r="CU230"/>
  <c r="CV230"/>
  <c r="CW230"/>
  <c r="CX230"/>
  <c r="CY230"/>
  <c r="CZ230"/>
  <c r="DA230"/>
  <c r="DB230"/>
  <c r="DC230"/>
  <c r="DD230"/>
  <c r="DE230"/>
  <c r="DF230"/>
  <c r="DG230"/>
  <c r="DH230"/>
  <c r="DI230"/>
  <c r="DJ230"/>
  <c r="DK230"/>
  <c r="DL230"/>
  <c r="DM230"/>
  <c r="DN230"/>
  <c r="DO230"/>
  <c r="DP230"/>
  <c r="DQ230"/>
  <c r="DR230"/>
  <c r="DS230"/>
  <c r="DT230"/>
  <c r="DU230"/>
  <c r="DV230"/>
  <c r="DW230"/>
  <c r="DX230"/>
  <c r="DY230"/>
  <c r="DZ230"/>
  <c r="EA230"/>
  <c r="EB230"/>
  <c r="EC230"/>
  <c r="ED230"/>
  <c r="EE230"/>
  <c r="EF230"/>
  <c r="EG230"/>
  <c r="EH230"/>
  <c r="EI230"/>
  <c r="EJ230"/>
  <c r="EK230"/>
  <c r="EL230"/>
  <c r="EM230"/>
  <c r="EN230"/>
  <c r="EO230"/>
  <c r="EP230"/>
  <c r="EQ230"/>
  <c r="ER230"/>
  <c r="ES230"/>
  <c r="ET230"/>
  <c r="EU230"/>
  <c r="EV230"/>
  <c r="EW230"/>
  <c r="EX230"/>
  <c r="EY230"/>
  <c r="EZ230"/>
  <c r="FA230"/>
  <c r="FB230"/>
  <c r="FC230"/>
  <c r="FD230"/>
  <c r="FE230"/>
  <c r="FF230"/>
  <c r="FG230"/>
  <c r="FH230"/>
  <c r="FI230"/>
  <c r="FJ230"/>
  <c r="FK230"/>
  <c r="FL230"/>
  <c r="FM230"/>
  <c r="FN230"/>
  <c r="FO230"/>
  <c r="FP230"/>
  <c r="FQ230"/>
  <c r="FR230"/>
  <c r="FS230"/>
  <c r="FT230"/>
  <c r="FU230"/>
  <c r="FV230"/>
  <c r="FW230"/>
  <c r="FX230"/>
  <c r="FY230"/>
  <c r="FZ230"/>
  <c r="GA230"/>
  <c r="GB230"/>
  <c r="GC230"/>
  <c r="GD230"/>
  <c r="GE230"/>
  <c r="GF230"/>
  <c r="GG230"/>
  <c r="GH230"/>
  <c r="GI230"/>
  <c r="GJ230"/>
  <c r="GK230"/>
  <c r="GL230"/>
  <c r="GM230"/>
  <c r="GN230"/>
  <c r="GO230"/>
  <c r="GP230"/>
  <c r="GQ230"/>
  <c r="GR230"/>
  <c r="GS230"/>
  <c r="GT230"/>
  <c r="GU230"/>
  <c r="GV230"/>
  <c r="GW230"/>
  <c r="GX230"/>
  <c r="GY230"/>
  <c r="C231"/>
  <c r="D231"/>
  <c r="E231"/>
  <c r="F231"/>
  <c r="G231"/>
  <c r="H231"/>
  <c r="I231"/>
  <c r="J231"/>
  <c r="K231"/>
  <c r="L231"/>
  <c r="M231"/>
  <c r="N231"/>
  <c r="O231"/>
  <c r="P231"/>
  <c r="Q231"/>
  <c r="R231"/>
  <c r="S231"/>
  <c r="T231"/>
  <c r="U231"/>
  <c r="V231"/>
  <c r="W231"/>
  <c r="X231"/>
  <c r="Y231"/>
  <c r="Z231"/>
  <c r="AA231"/>
  <c r="AB231"/>
  <c r="AC231"/>
  <c r="AD231"/>
  <c r="AE231"/>
  <c r="AF231"/>
  <c r="AG231"/>
  <c r="AH231"/>
  <c r="AI231"/>
  <c r="AJ231"/>
  <c r="AK231"/>
  <c r="AL231"/>
  <c r="AM231"/>
  <c r="AN231"/>
  <c r="AO231"/>
  <c r="AP231"/>
  <c r="AQ231"/>
  <c r="AR231"/>
  <c r="AS231"/>
  <c r="AT231"/>
  <c r="AU231"/>
  <c r="AV231"/>
  <c r="AW231"/>
  <c r="AX231"/>
  <c r="AY231"/>
  <c r="AZ231"/>
  <c r="BA231"/>
  <c r="BB231"/>
  <c r="BC231"/>
  <c r="BD231"/>
  <c r="BE231"/>
  <c r="BF231"/>
  <c r="BG231"/>
  <c r="BH231"/>
  <c r="BI231"/>
  <c r="BJ231"/>
  <c r="BK231"/>
  <c r="BL231"/>
  <c r="BM231"/>
  <c r="BN231"/>
  <c r="BO231"/>
  <c r="BP231"/>
  <c r="BQ231"/>
  <c r="BR231"/>
  <c r="BS231"/>
  <c r="BT231"/>
  <c r="BU231"/>
  <c r="BV231"/>
  <c r="BW231"/>
  <c r="BX231"/>
  <c r="BY231"/>
  <c r="BZ231"/>
  <c r="CA231"/>
  <c r="CB231"/>
  <c r="CC231"/>
  <c r="CD231"/>
  <c r="CE231"/>
  <c r="CF231"/>
  <c r="CG231"/>
  <c r="CH231"/>
  <c r="CI231"/>
  <c r="CJ231"/>
  <c r="CK231"/>
  <c r="CL231"/>
  <c r="CM231"/>
  <c r="CN231"/>
  <c r="CO231"/>
  <c r="CP231"/>
  <c r="CQ231"/>
  <c r="CR231"/>
  <c r="CS231"/>
  <c r="CT231"/>
  <c r="CU231"/>
  <c r="CV231"/>
  <c r="CW231"/>
  <c r="CX231"/>
  <c r="CY231"/>
  <c r="CZ231"/>
  <c r="DA231"/>
  <c r="DB231"/>
  <c r="DC231"/>
  <c r="DD231"/>
  <c r="DE231"/>
  <c r="DF231"/>
  <c r="DG231"/>
  <c r="DH231"/>
  <c r="DI231"/>
  <c r="DJ231"/>
  <c r="DK231"/>
  <c r="DL231"/>
  <c r="DM231"/>
  <c r="DN231"/>
  <c r="DO231"/>
  <c r="DP231"/>
  <c r="DQ231"/>
  <c r="DR231"/>
  <c r="DS231"/>
  <c r="DT231"/>
  <c r="DU231"/>
  <c r="DV231"/>
  <c r="DW231"/>
  <c r="DX231"/>
  <c r="DY231"/>
  <c r="DZ231"/>
  <c r="EA231"/>
  <c r="EB231"/>
  <c r="EC231"/>
  <c r="ED231"/>
  <c r="EE231"/>
  <c r="EF231"/>
  <c r="EG231"/>
  <c r="EH231"/>
  <c r="EI231"/>
  <c r="EJ231"/>
  <c r="EK231"/>
  <c r="EL231"/>
  <c r="EM231"/>
  <c r="EN231"/>
  <c r="EO231"/>
  <c r="EP231"/>
  <c r="EQ231"/>
  <c r="ER231"/>
  <c r="ES231"/>
  <c r="ET231"/>
  <c r="EU231"/>
  <c r="EV231"/>
  <c r="EW231"/>
  <c r="EX231"/>
  <c r="EY231"/>
  <c r="EZ231"/>
  <c r="FA231"/>
  <c r="FB231"/>
  <c r="FC231"/>
  <c r="FD231"/>
  <c r="FE231"/>
  <c r="FF231"/>
  <c r="FG231"/>
  <c r="FH231"/>
  <c r="FI231"/>
  <c r="FJ231"/>
  <c r="FK231"/>
  <c r="FL231"/>
  <c r="FM231"/>
  <c r="FN231"/>
  <c r="FO231"/>
  <c r="FP231"/>
  <c r="FQ231"/>
  <c r="FR231"/>
  <c r="FS231"/>
  <c r="FT231"/>
  <c r="FU231"/>
  <c r="FV231"/>
  <c r="FW231"/>
  <c r="FX231"/>
  <c r="FY231"/>
  <c r="FZ231"/>
  <c r="GA231"/>
  <c r="GB231"/>
  <c r="GC231"/>
  <c r="GD231"/>
  <c r="GE231"/>
  <c r="GF231"/>
  <c r="GG231"/>
  <c r="GH231"/>
  <c r="GI231"/>
  <c r="GJ231"/>
  <c r="GK231"/>
  <c r="GL231"/>
  <c r="GM231"/>
  <c r="GN231"/>
  <c r="GO231"/>
  <c r="GP231"/>
  <c r="GQ231"/>
  <c r="GR231"/>
  <c r="GS231"/>
  <c r="GT231"/>
  <c r="GU231"/>
  <c r="GV231"/>
  <c r="GW231"/>
  <c r="GX231"/>
  <c r="GY231"/>
  <c r="C232"/>
  <c r="D232"/>
  <c r="E232"/>
  <c r="F232"/>
  <c r="G232"/>
  <c r="H232"/>
  <c r="I232"/>
  <c r="J232"/>
  <c r="K232"/>
  <c r="L232"/>
  <c r="M232"/>
  <c r="N232"/>
  <c r="O232"/>
  <c r="P232"/>
  <c r="Q232"/>
  <c r="R232"/>
  <c r="S232"/>
  <c r="T232"/>
  <c r="U232"/>
  <c r="V232"/>
  <c r="W232"/>
  <c r="X232"/>
  <c r="Y232"/>
  <c r="Z232"/>
  <c r="AA232"/>
  <c r="AB232"/>
  <c r="AC232"/>
  <c r="AD232"/>
  <c r="AE232"/>
  <c r="AF232"/>
  <c r="AG232"/>
  <c r="AH232"/>
  <c r="AI232"/>
  <c r="AJ232"/>
  <c r="AK232"/>
  <c r="AL232"/>
  <c r="AM232"/>
  <c r="AN232"/>
  <c r="AO232"/>
  <c r="AP232"/>
  <c r="AQ232"/>
  <c r="AR232"/>
  <c r="AS232"/>
  <c r="AT232"/>
  <c r="AU232"/>
  <c r="AV232"/>
  <c r="AW232"/>
  <c r="AX232"/>
  <c r="AY232"/>
  <c r="AZ232"/>
  <c r="BA232"/>
  <c r="BB232"/>
  <c r="BC232"/>
  <c r="BD232"/>
  <c r="BE232"/>
  <c r="BF232"/>
  <c r="BG232"/>
  <c r="BH232"/>
  <c r="BI232"/>
  <c r="BJ232"/>
  <c r="BK232"/>
  <c r="BL232"/>
  <c r="BM232"/>
  <c r="BN232"/>
  <c r="BO232"/>
  <c r="BP232"/>
  <c r="BQ232"/>
  <c r="BR232"/>
  <c r="BS232"/>
  <c r="BT232"/>
  <c r="BU232"/>
  <c r="BV232"/>
  <c r="BW232"/>
  <c r="BX232"/>
  <c r="BY232"/>
  <c r="BZ232"/>
  <c r="CA232"/>
  <c r="CB232"/>
  <c r="CC232"/>
  <c r="CD232"/>
  <c r="CE232"/>
  <c r="CF232"/>
  <c r="CG232"/>
  <c r="CH232"/>
  <c r="CI232"/>
  <c r="CJ232"/>
  <c r="CK232"/>
  <c r="CL232"/>
  <c r="CM232"/>
  <c r="CN232"/>
  <c r="CO232"/>
  <c r="CP232"/>
  <c r="CQ232"/>
  <c r="CR232"/>
  <c r="CS232"/>
  <c r="CT232"/>
  <c r="CU232"/>
  <c r="CV232"/>
  <c r="CW232"/>
  <c r="CX232"/>
  <c r="CY232"/>
  <c r="CZ232"/>
  <c r="DA232"/>
  <c r="DB232"/>
  <c r="DC232"/>
  <c r="DD232"/>
  <c r="DE232"/>
  <c r="DF232"/>
  <c r="DG232"/>
  <c r="DH232"/>
  <c r="DI232"/>
  <c r="DJ232"/>
  <c r="DK232"/>
  <c r="DL232"/>
  <c r="DM232"/>
  <c r="DN232"/>
  <c r="DO232"/>
  <c r="DP232"/>
  <c r="DQ232"/>
  <c r="DR232"/>
  <c r="DS232"/>
  <c r="DT232"/>
  <c r="DU232"/>
  <c r="DV232"/>
  <c r="DW232"/>
  <c r="DX232"/>
  <c r="DY232"/>
  <c r="DZ232"/>
  <c r="EA232"/>
  <c r="EB232"/>
  <c r="EC232"/>
  <c r="ED232"/>
  <c r="EE232"/>
  <c r="EF232"/>
  <c r="EG232"/>
  <c r="EH232"/>
  <c r="EI232"/>
  <c r="EJ232"/>
  <c r="EK232"/>
  <c r="EL232"/>
  <c r="EM232"/>
  <c r="EN232"/>
  <c r="EO232"/>
  <c r="EP232"/>
  <c r="EQ232"/>
  <c r="ER232"/>
  <c r="ES232"/>
  <c r="ET232"/>
  <c r="EU232"/>
  <c r="EV232"/>
  <c r="EW232"/>
  <c r="EX232"/>
  <c r="EY232"/>
  <c r="EZ232"/>
  <c r="FA232"/>
  <c r="FB232"/>
  <c r="FC232"/>
  <c r="FD232"/>
  <c r="FE232"/>
  <c r="FF232"/>
  <c r="FG232"/>
  <c r="FH232"/>
  <c r="FI232"/>
  <c r="FJ232"/>
  <c r="FK232"/>
  <c r="FL232"/>
  <c r="FM232"/>
  <c r="FN232"/>
  <c r="FO232"/>
  <c r="FP232"/>
  <c r="FQ232"/>
  <c r="FR232"/>
  <c r="FS232"/>
  <c r="FT232"/>
  <c r="FU232"/>
  <c r="FV232"/>
  <c r="FW232"/>
  <c r="FX232"/>
  <c r="FY232"/>
  <c r="FZ232"/>
  <c r="GA232"/>
  <c r="GB232"/>
  <c r="GC232"/>
  <c r="GD232"/>
  <c r="GE232"/>
  <c r="GF232"/>
  <c r="GG232"/>
  <c r="GH232"/>
  <c r="GI232"/>
  <c r="GJ232"/>
  <c r="GK232"/>
  <c r="GL232"/>
  <c r="GM232"/>
  <c r="GN232"/>
  <c r="GO232"/>
  <c r="GP232"/>
  <c r="GQ232"/>
  <c r="GR232"/>
  <c r="GS232"/>
  <c r="GT232"/>
  <c r="GU232"/>
  <c r="GV232"/>
  <c r="GW232"/>
  <c r="GX232"/>
  <c r="GY232"/>
  <c r="C233"/>
  <c r="D233"/>
  <c r="E233"/>
  <c r="F233"/>
  <c r="G233"/>
  <c r="H233"/>
  <c r="I233"/>
  <c r="J233"/>
  <c r="K233"/>
  <c r="L233"/>
  <c r="M233"/>
  <c r="N233"/>
  <c r="O233"/>
  <c r="P233"/>
  <c r="Q233"/>
  <c r="R233"/>
  <c r="S233"/>
  <c r="T233"/>
  <c r="U233"/>
  <c r="V233"/>
  <c r="W233"/>
  <c r="X233"/>
  <c r="Y233"/>
  <c r="Z233"/>
  <c r="AA233"/>
  <c r="AB233"/>
  <c r="AC233"/>
  <c r="AD233"/>
  <c r="AE233"/>
  <c r="AF233"/>
  <c r="AG233"/>
  <c r="AH233"/>
  <c r="AI233"/>
  <c r="AJ233"/>
  <c r="AK233"/>
  <c r="AL233"/>
  <c r="AM233"/>
  <c r="AN233"/>
  <c r="AO233"/>
  <c r="AP233"/>
  <c r="AQ233"/>
  <c r="AR233"/>
  <c r="AS233"/>
  <c r="AT233"/>
  <c r="AU233"/>
  <c r="AV233"/>
  <c r="AW233"/>
  <c r="AX233"/>
  <c r="AY233"/>
  <c r="AZ233"/>
  <c r="BA233"/>
  <c r="BB233"/>
  <c r="BC233"/>
  <c r="BD233"/>
  <c r="BE233"/>
  <c r="BF233"/>
  <c r="BG233"/>
  <c r="BH233"/>
  <c r="BI233"/>
  <c r="BJ233"/>
  <c r="BK233"/>
  <c r="BL233"/>
  <c r="BM233"/>
  <c r="BN233"/>
  <c r="BO233"/>
  <c r="BP233"/>
  <c r="BQ233"/>
  <c r="BR233"/>
  <c r="BS233"/>
  <c r="BT233"/>
  <c r="BU233"/>
  <c r="BV233"/>
  <c r="BW233"/>
  <c r="BX233"/>
  <c r="BY233"/>
  <c r="BZ233"/>
  <c r="CA233"/>
  <c r="CB233"/>
  <c r="CC233"/>
  <c r="CD233"/>
  <c r="CE233"/>
  <c r="CF233"/>
  <c r="CG233"/>
  <c r="CH233"/>
  <c r="CI233"/>
  <c r="CJ233"/>
  <c r="CK233"/>
  <c r="CL233"/>
  <c r="CM233"/>
  <c r="CN233"/>
  <c r="CO233"/>
  <c r="CP233"/>
  <c r="CQ233"/>
  <c r="CR233"/>
  <c r="CS233"/>
  <c r="CT233"/>
  <c r="CU233"/>
  <c r="CV233"/>
  <c r="CW233"/>
  <c r="CX233"/>
  <c r="CY233"/>
  <c r="CZ233"/>
  <c r="DA233"/>
  <c r="DB233"/>
  <c r="DC233"/>
  <c r="DD233"/>
  <c r="DE233"/>
  <c r="DF233"/>
  <c r="DG233"/>
  <c r="DH233"/>
  <c r="DI233"/>
  <c r="DJ233"/>
  <c r="DK233"/>
  <c r="DL233"/>
  <c r="DM233"/>
  <c r="DN233"/>
  <c r="DO233"/>
  <c r="DP233"/>
  <c r="DQ233"/>
  <c r="DR233"/>
  <c r="DS233"/>
  <c r="DT233"/>
  <c r="DU233"/>
  <c r="DV233"/>
  <c r="DW233"/>
  <c r="DX233"/>
  <c r="DY233"/>
  <c r="DZ233"/>
  <c r="EA233"/>
  <c r="EB233"/>
  <c r="EC233"/>
  <c r="ED233"/>
  <c r="EE233"/>
  <c r="EF233"/>
  <c r="EG233"/>
  <c r="EH233"/>
  <c r="EI233"/>
  <c r="EJ233"/>
  <c r="EK233"/>
  <c r="EL233"/>
  <c r="EM233"/>
  <c r="EN233"/>
  <c r="EO233"/>
  <c r="EP233"/>
  <c r="EQ233"/>
  <c r="ER233"/>
  <c r="ES233"/>
  <c r="ET233"/>
  <c r="EU233"/>
  <c r="EV233"/>
  <c r="EW233"/>
  <c r="EX233"/>
  <c r="EY233"/>
  <c r="EZ233"/>
  <c r="FA233"/>
  <c r="FB233"/>
  <c r="FC233"/>
  <c r="FD233"/>
  <c r="FE233"/>
  <c r="FF233"/>
  <c r="FG233"/>
  <c r="FH233"/>
  <c r="FI233"/>
  <c r="FJ233"/>
  <c r="FK233"/>
  <c r="FL233"/>
  <c r="FM233"/>
  <c r="FN233"/>
  <c r="FO233"/>
  <c r="FP233"/>
  <c r="FQ233"/>
  <c r="FR233"/>
  <c r="FS233"/>
  <c r="FT233"/>
  <c r="FU233"/>
  <c r="FV233"/>
  <c r="FW233"/>
  <c r="FX233"/>
  <c r="FY233"/>
  <c r="FZ233"/>
  <c r="GA233"/>
  <c r="GB233"/>
  <c r="GC233"/>
  <c r="GD233"/>
  <c r="GE233"/>
  <c r="GF233"/>
  <c r="GG233"/>
  <c r="GH233"/>
  <c r="GI233"/>
  <c r="GJ233"/>
  <c r="GK233"/>
  <c r="GL233"/>
  <c r="GM233"/>
  <c r="GN233"/>
  <c r="GO233"/>
  <c r="GP233"/>
  <c r="GQ233"/>
  <c r="GR233"/>
  <c r="GS233"/>
  <c r="GT233"/>
  <c r="GU233"/>
  <c r="GV233"/>
  <c r="GW233"/>
  <c r="GX233"/>
  <c r="GY233"/>
  <c r="C234"/>
  <c r="D234"/>
  <c r="E234"/>
  <c r="F234"/>
  <c r="G234"/>
  <c r="H234"/>
  <c r="I234"/>
  <c r="J234"/>
  <c r="K234"/>
  <c r="L234"/>
  <c r="M234"/>
  <c r="N234"/>
  <c r="O234"/>
  <c r="P234"/>
  <c r="Q234"/>
  <c r="R234"/>
  <c r="S234"/>
  <c r="T234"/>
  <c r="U234"/>
  <c r="V234"/>
  <c r="W234"/>
  <c r="X234"/>
  <c r="Y234"/>
  <c r="Z234"/>
  <c r="AA234"/>
  <c r="AB234"/>
  <c r="AC234"/>
  <c r="AD234"/>
  <c r="AE234"/>
  <c r="AF234"/>
  <c r="AG234"/>
  <c r="AH234"/>
  <c r="AI234"/>
  <c r="AJ234"/>
  <c r="AK234"/>
  <c r="AL234"/>
  <c r="AM234"/>
  <c r="AN234"/>
  <c r="AO234"/>
  <c r="AP234"/>
  <c r="AQ234"/>
  <c r="AR234"/>
  <c r="AS234"/>
  <c r="AT234"/>
  <c r="AU234"/>
  <c r="AV234"/>
  <c r="AW234"/>
  <c r="AX234"/>
  <c r="AY234"/>
  <c r="AZ234"/>
  <c r="BA234"/>
  <c r="BB234"/>
  <c r="BC234"/>
  <c r="BD234"/>
  <c r="BE234"/>
  <c r="BF234"/>
  <c r="BG234"/>
  <c r="BH234"/>
  <c r="BI234"/>
  <c r="BJ234"/>
  <c r="BK234"/>
  <c r="BL234"/>
  <c r="BM234"/>
  <c r="BN234"/>
  <c r="BO234"/>
  <c r="BP234"/>
  <c r="BQ234"/>
  <c r="BR234"/>
  <c r="BS234"/>
  <c r="BT234"/>
  <c r="BU234"/>
  <c r="BV234"/>
  <c r="BW234"/>
  <c r="BX234"/>
  <c r="BY234"/>
  <c r="BZ234"/>
  <c r="CA234"/>
  <c r="CB234"/>
  <c r="CC234"/>
  <c r="CD234"/>
  <c r="CE234"/>
  <c r="CF234"/>
  <c r="CG234"/>
  <c r="CH234"/>
  <c r="CI234"/>
  <c r="CJ234"/>
  <c r="CK234"/>
  <c r="CL234"/>
  <c r="CM234"/>
  <c r="CN234"/>
  <c r="CO234"/>
  <c r="CP234"/>
  <c r="CQ234"/>
  <c r="CR234"/>
  <c r="CS234"/>
  <c r="CT234"/>
  <c r="CU234"/>
  <c r="CV234"/>
  <c r="CW234"/>
  <c r="CX234"/>
  <c r="CY234"/>
  <c r="CZ234"/>
  <c r="DA234"/>
  <c r="DB234"/>
  <c r="DC234"/>
  <c r="DD234"/>
  <c r="DE234"/>
  <c r="DF234"/>
  <c r="DG234"/>
  <c r="DH234"/>
  <c r="DI234"/>
  <c r="DJ234"/>
  <c r="DK234"/>
  <c r="DL234"/>
  <c r="DM234"/>
  <c r="DN234"/>
  <c r="DO234"/>
  <c r="DP234"/>
  <c r="DQ234"/>
  <c r="DR234"/>
  <c r="DS234"/>
  <c r="DT234"/>
  <c r="DU234"/>
  <c r="DV234"/>
  <c r="DW234"/>
  <c r="DX234"/>
  <c r="DY234"/>
  <c r="DZ234"/>
  <c r="EA234"/>
  <c r="EB234"/>
  <c r="EC234"/>
  <c r="ED234"/>
  <c r="EE234"/>
  <c r="EF234"/>
  <c r="EG234"/>
  <c r="EH234"/>
  <c r="EI234"/>
  <c r="EJ234"/>
  <c r="EK234"/>
  <c r="EL234"/>
  <c r="EM234"/>
  <c r="EN234"/>
  <c r="EO234"/>
  <c r="EP234"/>
  <c r="EQ234"/>
  <c r="ER234"/>
  <c r="ES234"/>
  <c r="ET234"/>
  <c r="EU234"/>
  <c r="EV234"/>
  <c r="EW234"/>
  <c r="EX234"/>
  <c r="EY234"/>
  <c r="EZ234"/>
  <c r="FA234"/>
  <c r="FB234"/>
  <c r="FC234"/>
  <c r="FD234"/>
  <c r="FE234"/>
  <c r="FF234"/>
  <c r="FG234"/>
  <c r="FH234"/>
  <c r="FI234"/>
  <c r="FJ234"/>
  <c r="FK234"/>
  <c r="FL234"/>
  <c r="FM234"/>
  <c r="FN234"/>
  <c r="FO234"/>
  <c r="FP234"/>
  <c r="FQ234"/>
  <c r="FR234"/>
  <c r="FS234"/>
  <c r="FT234"/>
  <c r="FU234"/>
  <c r="FV234"/>
  <c r="FW234"/>
  <c r="FX234"/>
  <c r="FY234"/>
  <c r="FZ234"/>
  <c r="GA234"/>
  <c r="GB234"/>
  <c r="GC234"/>
  <c r="GD234"/>
  <c r="GE234"/>
  <c r="GF234"/>
  <c r="GG234"/>
  <c r="GH234"/>
  <c r="GI234"/>
  <c r="GJ234"/>
  <c r="GK234"/>
  <c r="GL234"/>
  <c r="GM234"/>
  <c r="GN234"/>
  <c r="GO234"/>
  <c r="GP234"/>
  <c r="GQ234"/>
  <c r="GR234"/>
  <c r="GS234"/>
  <c r="GT234"/>
  <c r="GU234"/>
  <c r="GV234"/>
  <c r="GW234"/>
  <c r="GX234"/>
  <c r="GY234"/>
  <c r="C235"/>
  <c r="D235"/>
  <c r="E235"/>
  <c r="F235"/>
  <c r="G235"/>
  <c r="H235"/>
  <c r="I235"/>
  <c r="J235"/>
  <c r="K235"/>
  <c r="L235"/>
  <c r="M235"/>
  <c r="N235"/>
  <c r="O235"/>
  <c r="P235"/>
  <c r="Q235"/>
  <c r="R235"/>
  <c r="S235"/>
  <c r="T235"/>
  <c r="U235"/>
  <c r="V235"/>
  <c r="W235"/>
  <c r="X235"/>
  <c r="Y235"/>
  <c r="Z235"/>
  <c r="AA235"/>
  <c r="AB235"/>
  <c r="AC235"/>
  <c r="AD235"/>
  <c r="AE235"/>
  <c r="AF235"/>
  <c r="AG235"/>
  <c r="AH235"/>
  <c r="AI235"/>
  <c r="AJ235"/>
  <c r="AK235"/>
  <c r="AL235"/>
  <c r="AM235"/>
  <c r="AN235"/>
  <c r="AO235"/>
  <c r="AP235"/>
  <c r="AQ235"/>
  <c r="AR235"/>
  <c r="AS235"/>
  <c r="AT235"/>
  <c r="AU235"/>
  <c r="AV235"/>
  <c r="AW235"/>
  <c r="AX235"/>
  <c r="AY235"/>
  <c r="AZ235"/>
  <c r="BA235"/>
  <c r="BB235"/>
  <c r="BC235"/>
  <c r="BD235"/>
  <c r="BE235"/>
  <c r="BF235"/>
  <c r="BG235"/>
  <c r="BH235"/>
  <c r="BI235"/>
  <c r="BJ235"/>
  <c r="BK235"/>
  <c r="BL235"/>
  <c r="BM235"/>
  <c r="BN235"/>
  <c r="BO235"/>
  <c r="BP235"/>
  <c r="BQ235"/>
  <c r="BR235"/>
  <c r="BS235"/>
  <c r="BT235"/>
  <c r="BU235"/>
  <c r="BV235"/>
  <c r="BW235"/>
  <c r="BX235"/>
  <c r="BY235"/>
  <c r="BZ235"/>
  <c r="CA235"/>
  <c r="CB235"/>
  <c r="CC235"/>
  <c r="CD235"/>
  <c r="CE235"/>
  <c r="CF235"/>
  <c r="CG235"/>
  <c r="CH235"/>
  <c r="CI235"/>
  <c r="CJ235"/>
  <c r="CK235"/>
  <c r="CL235"/>
  <c r="CM235"/>
  <c r="CN235"/>
  <c r="CO235"/>
  <c r="CP235"/>
  <c r="CQ235"/>
  <c r="CR235"/>
  <c r="CS235"/>
  <c r="CT235"/>
  <c r="CU235"/>
  <c r="CV235"/>
  <c r="CW235"/>
  <c r="CX235"/>
  <c r="CY235"/>
  <c r="CZ235"/>
  <c r="DA235"/>
  <c r="DB235"/>
  <c r="DC235"/>
  <c r="DD235"/>
  <c r="DE235"/>
  <c r="DF235"/>
  <c r="DG235"/>
  <c r="DH235"/>
  <c r="DI235"/>
  <c r="DJ235"/>
  <c r="DK235"/>
  <c r="DL235"/>
  <c r="DM235"/>
  <c r="DN235"/>
  <c r="DO235"/>
  <c r="DP235"/>
  <c r="DQ235"/>
  <c r="DR235"/>
  <c r="DS235"/>
  <c r="DT235"/>
  <c r="DU235"/>
  <c r="DV235"/>
  <c r="DW235"/>
  <c r="DX235"/>
  <c r="DY235"/>
  <c r="DZ235"/>
  <c r="EA235"/>
  <c r="EB235"/>
  <c r="EC235"/>
  <c r="ED235"/>
  <c r="EE235"/>
  <c r="EF235"/>
  <c r="EG235"/>
  <c r="EH235"/>
  <c r="EI235"/>
  <c r="EJ235"/>
  <c r="EK235"/>
  <c r="EL235"/>
  <c r="EM235"/>
  <c r="EN235"/>
  <c r="EO235"/>
  <c r="EP235"/>
  <c r="EQ235"/>
  <c r="ER235"/>
  <c r="ES235"/>
  <c r="ET235"/>
  <c r="EU235"/>
  <c r="EV235"/>
  <c r="EW235"/>
  <c r="EX235"/>
  <c r="EY235"/>
  <c r="EZ235"/>
  <c r="FA235"/>
  <c r="FB235"/>
  <c r="FC235"/>
  <c r="FD235"/>
  <c r="FE235"/>
  <c r="FF235"/>
  <c r="FG235"/>
  <c r="FH235"/>
  <c r="FI235"/>
  <c r="FJ235"/>
  <c r="FK235"/>
  <c r="FL235"/>
  <c r="FM235"/>
  <c r="FN235"/>
  <c r="FO235"/>
  <c r="FP235"/>
  <c r="FQ235"/>
  <c r="FR235"/>
  <c r="FS235"/>
  <c r="FT235"/>
  <c r="FU235"/>
  <c r="FV235"/>
  <c r="FW235"/>
  <c r="FX235"/>
  <c r="FY235"/>
  <c r="FZ235"/>
  <c r="GA235"/>
  <c r="GB235"/>
  <c r="GC235"/>
  <c r="GD235"/>
  <c r="GE235"/>
  <c r="GF235"/>
  <c r="GG235"/>
  <c r="GH235"/>
  <c r="GI235"/>
  <c r="GJ235"/>
  <c r="GK235"/>
  <c r="GL235"/>
  <c r="GM235"/>
  <c r="GN235"/>
  <c r="GO235"/>
  <c r="GP235"/>
  <c r="GQ235"/>
  <c r="GR235"/>
  <c r="GS235"/>
  <c r="GT235"/>
  <c r="GU235"/>
  <c r="GV235"/>
  <c r="GW235"/>
  <c r="GX235"/>
  <c r="GY235"/>
  <c r="C236"/>
  <c r="D236"/>
  <c r="E236"/>
  <c r="F236"/>
  <c r="G236"/>
  <c r="H236"/>
  <c r="I236"/>
  <c r="J236"/>
  <c r="K236"/>
  <c r="L236"/>
  <c r="M236"/>
  <c r="N236"/>
  <c r="O236"/>
  <c r="P236"/>
  <c r="Q236"/>
  <c r="R236"/>
  <c r="S236"/>
  <c r="T236"/>
  <c r="U236"/>
  <c r="V236"/>
  <c r="W236"/>
  <c r="X236"/>
  <c r="Y236"/>
  <c r="Z236"/>
  <c r="AA236"/>
  <c r="AB236"/>
  <c r="AC236"/>
  <c r="AD236"/>
  <c r="AE236"/>
  <c r="AF236"/>
  <c r="AG236"/>
  <c r="AH236"/>
  <c r="AI236"/>
  <c r="AJ236"/>
  <c r="AK236"/>
  <c r="AL236"/>
  <c r="AM236"/>
  <c r="AN236"/>
  <c r="AO236"/>
  <c r="AP236"/>
  <c r="AQ236"/>
  <c r="AR236"/>
  <c r="AS236"/>
  <c r="AT236"/>
  <c r="AU236"/>
  <c r="AV236"/>
  <c r="AW236"/>
  <c r="AX236"/>
  <c r="AY236"/>
  <c r="AZ236"/>
  <c r="BA236"/>
  <c r="BB236"/>
  <c r="BC236"/>
  <c r="BD236"/>
  <c r="BE236"/>
  <c r="BF236"/>
  <c r="BG236"/>
  <c r="BH236"/>
  <c r="BI236"/>
  <c r="BJ236"/>
  <c r="BK236"/>
  <c r="BL236"/>
  <c r="BM236"/>
  <c r="BN236"/>
  <c r="BO236"/>
  <c r="BP236"/>
  <c r="BQ236"/>
  <c r="BR236"/>
  <c r="BS236"/>
  <c r="BT236"/>
  <c r="BU236"/>
  <c r="BV236"/>
  <c r="BW236"/>
  <c r="BX236"/>
  <c r="BY236"/>
  <c r="BZ236"/>
  <c r="CA236"/>
  <c r="CB236"/>
  <c r="CC236"/>
  <c r="CD236"/>
  <c r="CE236"/>
  <c r="CF236"/>
  <c r="CG236"/>
  <c r="CH236"/>
  <c r="CI236"/>
  <c r="CJ236"/>
  <c r="CK236"/>
  <c r="CL236"/>
  <c r="CM236"/>
  <c r="CN236"/>
  <c r="CO236"/>
  <c r="CP236"/>
  <c r="CQ236"/>
  <c r="CR236"/>
  <c r="CS236"/>
  <c r="CT236"/>
  <c r="CU236"/>
  <c r="CV236"/>
  <c r="CW236"/>
  <c r="CX236"/>
  <c r="CY236"/>
  <c r="CZ236"/>
  <c r="DA236"/>
  <c r="DB236"/>
  <c r="DC236"/>
  <c r="DD236"/>
  <c r="DE236"/>
  <c r="DF236"/>
  <c r="DG236"/>
  <c r="DH236"/>
  <c r="DI236"/>
  <c r="DJ236"/>
  <c r="DK236"/>
  <c r="DL236"/>
  <c r="DM236"/>
  <c r="DN236"/>
  <c r="DO236"/>
  <c r="DP236"/>
  <c r="DQ236"/>
  <c r="DR236"/>
  <c r="DS236"/>
  <c r="DT236"/>
  <c r="DU236"/>
  <c r="DV236"/>
  <c r="DW236"/>
  <c r="DX236"/>
  <c r="DY236"/>
  <c r="DZ236"/>
  <c r="EA236"/>
  <c r="EB236"/>
  <c r="EC236"/>
  <c r="ED236"/>
  <c r="EE236"/>
  <c r="EF236"/>
  <c r="EG236"/>
  <c r="EH236"/>
  <c r="EI236"/>
  <c r="EJ236"/>
  <c r="EK236"/>
  <c r="EL236"/>
  <c r="EM236"/>
  <c r="EN236"/>
  <c r="EO236"/>
  <c r="EP236"/>
  <c r="EQ236"/>
  <c r="ER236"/>
  <c r="ES236"/>
  <c r="ET236"/>
  <c r="EU236"/>
  <c r="EV236"/>
  <c r="EW236"/>
  <c r="EX236"/>
  <c r="EY236"/>
  <c r="EZ236"/>
  <c r="FA236"/>
  <c r="FB236"/>
  <c r="FC236"/>
  <c r="FD236"/>
  <c r="FE236"/>
  <c r="FF236"/>
  <c r="FG236"/>
  <c r="FH236"/>
  <c r="FI236"/>
  <c r="FJ236"/>
  <c r="FK236"/>
  <c r="FL236"/>
  <c r="FM236"/>
  <c r="FN236"/>
  <c r="FO236"/>
  <c r="FP236"/>
  <c r="FQ236"/>
  <c r="FR236"/>
  <c r="FS236"/>
  <c r="FT236"/>
  <c r="FU236"/>
  <c r="FV236"/>
  <c r="FW236"/>
  <c r="FX236"/>
  <c r="FY236"/>
  <c r="FZ236"/>
  <c r="GA236"/>
  <c r="GB236"/>
  <c r="GC236"/>
  <c r="GD236"/>
  <c r="GE236"/>
  <c r="GF236"/>
  <c r="GG236"/>
  <c r="GH236"/>
  <c r="GI236"/>
  <c r="GJ236"/>
  <c r="GK236"/>
  <c r="GL236"/>
  <c r="GM236"/>
  <c r="GN236"/>
  <c r="GO236"/>
  <c r="GP236"/>
  <c r="GQ236"/>
  <c r="GR236"/>
  <c r="GS236"/>
  <c r="GT236"/>
  <c r="GU236"/>
  <c r="GV236"/>
  <c r="GW236"/>
  <c r="GX236"/>
  <c r="GY236"/>
  <c r="C237"/>
  <c r="D237"/>
  <c r="E237"/>
  <c r="F237"/>
  <c r="G237"/>
  <c r="H237"/>
  <c r="I237"/>
  <c r="J237"/>
  <c r="K237"/>
  <c r="L237"/>
  <c r="M237"/>
  <c r="N237"/>
  <c r="O237"/>
  <c r="P237"/>
  <c r="Q237"/>
  <c r="R237"/>
  <c r="S237"/>
  <c r="T237"/>
  <c r="U237"/>
  <c r="V237"/>
  <c r="W237"/>
  <c r="X237"/>
  <c r="Y237"/>
  <c r="Z237"/>
  <c r="AA237"/>
  <c r="AB237"/>
  <c r="AC237"/>
  <c r="AD237"/>
  <c r="AE237"/>
  <c r="AF237"/>
  <c r="AG237"/>
  <c r="AH237"/>
  <c r="AI237"/>
  <c r="AJ237"/>
  <c r="AK237"/>
  <c r="AL237"/>
  <c r="AM237"/>
  <c r="AN237"/>
  <c r="AO237"/>
  <c r="AP237"/>
  <c r="AQ237"/>
  <c r="AR237"/>
  <c r="AS237"/>
  <c r="AT237"/>
  <c r="AU237"/>
  <c r="AV237"/>
  <c r="AW237"/>
  <c r="AX237"/>
  <c r="AY237"/>
  <c r="AZ237"/>
  <c r="BA237"/>
  <c r="BB237"/>
  <c r="BC237"/>
  <c r="BD237"/>
  <c r="BE237"/>
  <c r="BF237"/>
  <c r="BG237"/>
  <c r="BH237"/>
  <c r="BI237"/>
  <c r="BJ237"/>
  <c r="BK237"/>
  <c r="BL237"/>
  <c r="BM237"/>
  <c r="BN237"/>
  <c r="BO237"/>
  <c r="BP237"/>
  <c r="BQ237"/>
  <c r="BR237"/>
  <c r="BS237"/>
  <c r="BT237"/>
  <c r="BU237"/>
  <c r="BV237"/>
  <c r="BW237"/>
  <c r="BX237"/>
  <c r="BY237"/>
  <c r="BZ237"/>
  <c r="CA237"/>
  <c r="CB237"/>
  <c r="CC237"/>
  <c r="CD237"/>
  <c r="CE237"/>
  <c r="CF237"/>
  <c r="CG237"/>
  <c r="CH237"/>
  <c r="CI237"/>
  <c r="CJ237"/>
  <c r="CK237"/>
  <c r="CL237"/>
  <c r="CM237"/>
  <c r="CN237"/>
  <c r="CO237"/>
  <c r="CP237"/>
  <c r="CQ237"/>
  <c r="CR237"/>
  <c r="CS237"/>
  <c r="CT237"/>
  <c r="CU237"/>
  <c r="CV237"/>
  <c r="CW237"/>
  <c r="CX237"/>
  <c r="CY237"/>
  <c r="CZ237"/>
  <c r="DA237"/>
  <c r="DB237"/>
  <c r="DC237"/>
  <c r="DD237"/>
  <c r="DE237"/>
  <c r="DF237"/>
  <c r="DG237"/>
  <c r="DH237"/>
  <c r="DI237"/>
  <c r="DJ237"/>
  <c r="DK237"/>
  <c r="DL237"/>
  <c r="DM237"/>
  <c r="DN237"/>
  <c r="DO237"/>
  <c r="DP237"/>
  <c r="DQ237"/>
  <c r="DR237"/>
  <c r="DS237"/>
  <c r="DT237"/>
  <c r="DU237"/>
  <c r="DV237"/>
  <c r="DW237"/>
  <c r="DX237"/>
  <c r="DY237"/>
  <c r="DZ237"/>
  <c r="EA237"/>
  <c r="EB237"/>
  <c r="EC237"/>
  <c r="ED237"/>
  <c r="EE237"/>
  <c r="EF237"/>
  <c r="EG237"/>
  <c r="EH237"/>
  <c r="EI237"/>
  <c r="EJ237"/>
  <c r="EK237"/>
  <c r="EL237"/>
  <c r="EM237"/>
  <c r="EN237"/>
  <c r="EO237"/>
  <c r="EP237"/>
  <c r="EQ237"/>
  <c r="ER237"/>
  <c r="ES237"/>
  <c r="ET237"/>
  <c r="EU237"/>
  <c r="EV237"/>
  <c r="EW237"/>
  <c r="EX237"/>
  <c r="EY237"/>
  <c r="EZ237"/>
  <c r="FA237"/>
  <c r="FB237"/>
  <c r="FC237"/>
  <c r="FD237"/>
  <c r="FE237"/>
  <c r="FF237"/>
  <c r="FG237"/>
  <c r="FH237"/>
  <c r="FI237"/>
  <c r="FJ237"/>
  <c r="FK237"/>
  <c r="FL237"/>
  <c r="FM237"/>
  <c r="FN237"/>
  <c r="FO237"/>
  <c r="FP237"/>
  <c r="FQ237"/>
  <c r="FR237"/>
  <c r="FS237"/>
  <c r="FT237"/>
  <c r="FU237"/>
  <c r="FV237"/>
  <c r="FW237"/>
  <c r="FX237"/>
  <c r="FY237"/>
  <c r="FZ237"/>
  <c r="GA237"/>
  <c r="GB237"/>
  <c r="GC237"/>
  <c r="GD237"/>
  <c r="GE237"/>
  <c r="GF237"/>
  <c r="GG237"/>
  <c r="GH237"/>
  <c r="GI237"/>
  <c r="GJ237"/>
  <c r="GK237"/>
  <c r="GL237"/>
  <c r="GM237"/>
  <c r="GN237"/>
  <c r="GO237"/>
  <c r="GP237"/>
  <c r="GQ237"/>
  <c r="GR237"/>
  <c r="GS237"/>
  <c r="GT237"/>
  <c r="GU237"/>
  <c r="GV237"/>
  <c r="GW237"/>
  <c r="GX237"/>
  <c r="GY237"/>
  <c r="C238"/>
  <c r="D238"/>
  <c r="E238"/>
  <c r="F238"/>
  <c r="G238"/>
  <c r="H238"/>
  <c r="I238"/>
  <c r="J238"/>
  <c r="K238"/>
  <c r="L238"/>
  <c r="M238"/>
  <c r="N238"/>
  <c r="O238"/>
  <c r="P238"/>
  <c r="Q238"/>
  <c r="R238"/>
  <c r="S238"/>
  <c r="T238"/>
  <c r="U238"/>
  <c r="V238"/>
  <c r="W238"/>
  <c r="X238"/>
  <c r="Y238"/>
  <c r="Z238"/>
  <c r="AA238"/>
  <c r="AB238"/>
  <c r="AC238"/>
  <c r="AD238"/>
  <c r="AE238"/>
  <c r="AF238"/>
  <c r="AG238"/>
  <c r="AH238"/>
  <c r="AI238"/>
  <c r="AJ238"/>
  <c r="AK238"/>
  <c r="AL238"/>
  <c r="AM238"/>
  <c r="AN238"/>
  <c r="AO238"/>
  <c r="AP238"/>
  <c r="AQ238"/>
  <c r="AR238"/>
  <c r="AS238"/>
  <c r="AT238"/>
  <c r="AU238"/>
  <c r="AV238"/>
  <c r="AW238"/>
  <c r="AX238"/>
  <c r="AY238"/>
  <c r="AZ238"/>
  <c r="BA238"/>
  <c r="BB238"/>
  <c r="BC238"/>
  <c r="BD238"/>
  <c r="BE238"/>
  <c r="BF238"/>
  <c r="BG238"/>
  <c r="BH238"/>
  <c r="BI238"/>
  <c r="BJ238"/>
  <c r="BK238"/>
  <c r="BL238"/>
  <c r="BM238"/>
  <c r="BN238"/>
  <c r="BO238"/>
  <c r="BP238"/>
  <c r="BQ238"/>
  <c r="BR238"/>
  <c r="BS238"/>
  <c r="BT238"/>
  <c r="BU238"/>
  <c r="BV238"/>
  <c r="BW238"/>
  <c r="BX238"/>
  <c r="BY238"/>
  <c r="BZ238"/>
  <c r="CA238"/>
  <c r="CB238"/>
  <c r="CC238"/>
  <c r="CD238"/>
  <c r="CE238"/>
  <c r="CF238"/>
  <c r="CG238"/>
  <c r="CH238"/>
  <c r="CI238"/>
  <c r="CJ238"/>
  <c r="CK238"/>
  <c r="CL238"/>
  <c r="CM238"/>
  <c r="CN238"/>
  <c r="CO238"/>
  <c r="CP238"/>
  <c r="CQ238"/>
  <c r="CR238"/>
  <c r="CS238"/>
  <c r="CT238"/>
  <c r="CU238"/>
  <c r="CV238"/>
  <c r="CW238"/>
  <c r="CX238"/>
  <c r="CY238"/>
  <c r="CZ238"/>
  <c r="DA238"/>
  <c r="DB238"/>
  <c r="DC238"/>
  <c r="DD238"/>
  <c r="DE238"/>
  <c r="DF238"/>
  <c r="DG238"/>
  <c r="DH238"/>
  <c r="DI238"/>
  <c r="DJ238"/>
  <c r="DK238"/>
  <c r="DL238"/>
  <c r="DM238"/>
  <c r="DN238"/>
  <c r="DO238"/>
  <c r="DP238"/>
  <c r="DQ238"/>
  <c r="DR238"/>
  <c r="DS238"/>
  <c r="DT238"/>
  <c r="DU238"/>
  <c r="DV238"/>
  <c r="DW238"/>
  <c r="DX238"/>
  <c r="DY238"/>
  <c r="DZ238"/>
  <c r="EA238"/>
  <c r="EB238"/>
  <c r="EC238"/>
  <c r="ED238"/>
  <c r="EE238"/>
  <c r="EF238"/>
  <c r="EG238"/>
  <c r="EH238"/>
  <c r="EI238"/>
  <c r="EJ238"/>
  <c r="EK238"/>
  <c r="EL238"/>
  <c r="EM238"/>
  <c r="EN238"/>
  <c r="EO238"/>
  <c r="EP238"/>
  <c r="EQ238"/>
  <c r="ER238"/>
  <c r="ES238"/>
  <c r="ET238"/>
  <c r="EU238"/>
  <c r="EV238"/>
  <c r="EW238"/>
  <c r="EX238"/>
  <c r="EY238"/>
  <c r="EZ238"/>
  <c r="FA238"/>
  <c r="FB238"/>
  <c r="FC238"/>
  <c r="FD238"/>
  <c r="FE238"/>
  <c r="FF238"/>
  <c r="FG238"/>
  <c r="FH238"/>
  <c r="FI238"/>
  <c r="FJ238"/>
  <c r="FK238"/>
  <c r="FL238"/>
  <c r="FM238"/>
  <c r="FN238"/>
  <c r="FO238"/>
  <c r="FP238"/>
  <c r="FQ238"/>
  <c r="FR238"/>
  <c r="FS238"/>
  <c r="FT238"/>
  <c r="FU238"/>
  <c r="FV238"/>
  <c r="FW238"/>
  <c r="FX238"/>
  <c r="FY238"/>
  <c r="FZ238"/>
  <c r="GA238"/>
  <c r="GB238"/>
  <c r="GC238"/>
  <c r="GD238"/>
  <c r="GE238"/>
  <c r="GF238"/>
  <c r="GG238"/>
  <c r="GH238"/>
  <c r="GI238"/>
  <c r="GJ238"/>
  <c r="GK238"/>
  <c r="GL238"/>
  <c r="GM238"/>
  <c r="GN238"/>
  <c r="GO238"/>
  <c r="GP238"/>
  <c r="GQ238"/>
  <c r="GR238"/>
  <c r="GS238"/>
  <c r="GT238"/>
  <c r="GU238"/>
  <c r="GV238"/>
  <c r="GW238"/>
  <c r="GX238"/>
  <c r="GY238"/>
  <c r="C239"/>
  <c r="D239"/>
  <c r="E239"/>
  <c r="F239"/>
  <c r="G239"/>
  <c r="H239"/>
  <c r="I239"/>
  <c r="J239"/>
  <c r="K239"/>
  <c r="L239"/>
  <c r="M239"/>
  <c r="N239"/>
  <c r="O239"/>
  <c r="P239"/>
  <c r="Q239"/>
  <c r="R239"/>
  <c r="S239"/>
  <c r="T239"/>
  <c r="U239"/>
  <c r="V239"/>
  <c r="W239"/>
  <c r="X239"/>
  <c r="Y239"/>
  <c r="Z239"/>
  <c r="AA239"/>
  <c r="AB239"/>
  <c r="AC239"/>
  <c r="AD239"/>
  <c r="AE239"/>
  <c r="AF239"/>
  <c r="AG239"/>
  <c r="AH239"/>
  <c r="AI239"/>
  <c r="AJ239"/>
  <c r="AK239"/>
  <c r="AL239"/>
  <c r="AM239"/>
  <c r="AN239"/>
  <c r="AO239"/>
  <c r="AP239"/>
  <c r="AQ239"/>
  <c r="AR239"/>
  <c r="AS239"/>
  <c r="AT239"/>
  <c r="AU239"/>
  <c r="AV239"/>
  <c r="AW239"/>
  <c r="AX239"/>
  <c r="AY239"/>
  <c r="AZ239"/>
  <c r="BA239"/>
  <c r="BB239"/>
  <c r="BC239"/>
  <c r="BD239"/>
  <c r="BE239"/>
  <c r="BF239"/>
  <c r="BG239"/>
  <c r="BH239"/>
  <c r="BI239"/>
  <c r="BJ239"/>
  <c r="BK239"/>
  <c r="BL239"/>
  <c r="BM239"/>
  <c r="BN239"/>
  <c r="BO239"/>
  <c r="BP239"/>
  <c r="BQ239"/>
  <c r="BR239"/>
  <c r="BS239"/>
  <c r="BT239"/>
  <c r="BU239"/>
  <c r="BV239"/>
  <c r="BW239"/>
  <c r="BX239"/>
  <c r="BY239"/>
  <c r="BZ239"/>
  <c r="CA239"/>
  <c r="CB239"/>
  <c r="CC239"/>
  <c r="CD239"/>
  <c r="CE239"/>
  <c r="CF239"/>
  <c r="CG239"/>
  <c r="CH239"/>
  <c r="CI239"/>
  <c r="CJ239"/>
  <c r="CK239"/>
  <c r="CL239"/>
  <c r="CM239"/>
  <c r="CN239"/>
  <c r="CO239"/>
  <c r="CP239"/>
  <c r="CQ239"/>
  <c r="CR239"/>
  <c r="CS239"/>
  <c r="CT239"/>
  <c r="CU239"/>
  <c r="CV239"/>
  <c r="CW239"/>
  <c r="CX239"/>
  <c r="CY239"/>
  <c r="CZ239"/>
  <c r="DA239"/>
  <c r="DB239"/>
  <c r="DC239"/>
  <c r="DD239"/>
  <c r="DE239"/>
  <c r="DF239"/>
  <c r="DG239"/>
  <c r="DH239"/>
  <c r="DI239"/>
  <c r="DJ239"/>
  <c r="DK239"/>
  <c r="DL239"/>
  <c r="DM239"/>
  <c r="DN239"/>
  <c r="DO239"/>
  <c r="DP239"/>
  <c r="DQ239"/>
  <c r="DR239"/>
  <c r="DS239"/>
  <c r="DT239"/>
  <c r="DU239"/>
  <c r="DV239"/>
  <c r="DW239"/>
  <c r="DX239"/>
  <c r="DY239"/>
  <c r="DZ239"/>
  <c r="EA239"/>
  <c r="EB239"/>
  <c r="EC239"/>
  <c r="ED239"/>
  <c r="EE239"/>
  <c r="EF239"/>
  <c r="EG239"/>
  <c r="EH239"/>
  <c r="EI239"/>
  <c r="EJ239"/>
  <c r="EK239"/>
  <c r="EL239"/>
  <c r="EM239"/>
  <c r="EN239"/>
  <c r="EO239"/>
  <c r="EP239"/>
  <c r="EQ239"/>
  <c r="ER239"/>
  <c r="ES239"/>
  <c r="ET239"/>
  <c r="EU239"/>
  <c r="EV239"/>
  <c r="EW239"/>
  <c r="EX239"/>
  <c r="EY239"/>
  <c r="EZ239"/>
  <c r="FA239"/>
  <c r="FB239"/>
  <c r="FC239"/>
  <c r="FD239"/>
  <c r="FE239"/>
  <c r="FF239"/>
  <c r="FG239"/>
  <c r="FH239"/>
  <c r="FI239"/>
  <c r="FJ239"/>
  <c r="FK239"/>
  <c r="FL239"/>
  <c r="FM239"/>
  <c r="FN239"/>
  <c r="FO239"/>
  <c r="FP239"/>
  <c r="FQ239"/>
  <c r="FR239"/>
  <c r="FS239"/>
  <c r="FT239"/>
  <c r="FU239"/>
  <c r="FV239"/>
  <c r="FW239"/>
  <c r="FX239"/>
  <c r="FY239"/>
  <c r="FZ239"/>
  <c r="GA239"/>
  <c r="GB239"/>
  <c r="GC239"/>
  <c r="GD239"/>
  <c r="GE239"/>
  <c r="GF239"/>
  <c r="GG239"/>
  <c r="GH239"/>
  <c r="GI239"/>
  <c r="GJ239"/>
  <c r="GK239"/>
  <c r="GL239"/>
  <c r="GM239"/>
  <c r="GN239"/>
  <c r="GO239"/>
  <c r="GP239"/>
  <c r="GQ239"/>
  <c r="GR239"/>
  <c r="GS239"/>
  <c r="GT239"/>
  <c r="GU239"/>
  <c r="GV239"/>
  <c r="GW239"/>
  <c r="GX239"/>
  <c r="GY239"/>
  <c r="C240"/>
  <c r="D240"/>
  <c r="E240"/>
  <c r="F240"/>
  <c r="G240"/>
  <c r="H240"/>
  <c r="I240"/>
  <c r="J240"/>
  <c r="K240"/>
  <c r="L240"/>
  <c r="M240"/>
  <c r="N240"/>
  <c r="O240"/>
  <c r="P240"/>
  <c r="Q240"/>
  <c r="R240"/>
  <c r="S240"/>
  <c r="T240"/>
  <c r="U240"/>
  <c r="V240"/>
  <c r="W240"/>
  <c r="X240"/>
  <c r="Y240"/>
  <c r="Z240"/>
  <c r="AA240"/>
  <c r="AB240"/>
  <c r="AC240"/>
  <c r="AD240"/>
  <c r="AE240"/>
  <c r="AF240"/>
  <c r="AG240"/>
  <c r="AH240"/>
  <c r="AI240"/>
  <c r="AJ240"/>
  <c r="AK240"/>
  <c r="AL240"/>
  <c r="AM240"/>
  <c r="AN240"/>
  <c r="AO240"/>
  <c r="AP240"/>
  <c r="AQ240"/>
  <c r="AR240"/>
  <c r="AS240"/>
  <c r="AT240"/>
  <c r="AU240"/>
  <c r="AV240"/>
  <c r="AW240"/>
  <c r="AX240"/>
  <c r="AY240"/>
  <c r="AZ240"/>
  <c r="BA240"/>
  <c r="BB240"/>
  <c r="BC240"/>
  <c r="BD240"/>
  <c r="BE240"/>
  <c r="BF240"/>
  <c r="BG240"/>
  <c r="BH240"/>
  <c r="BI240"/>
  <c r="BJ240"/>
  <c r="BK240"/>
  <c r="BL240"/>
  <c r="BM240"/>
  <c r="BN240"/>
  <c r="BO240"/>
  <c r="BP240"/>
  <c r="BQ240"/>
  <c r="BR240"/>
  <c r="BS240"/>
  <c r="BT240"/>
  <c r="BU240"/>
  <c r="BV240"/>
  <c r="BW240"/>
  <c r="BX240"/>
  <c r="BY240"/>
  <c r="BZ240"/>
  <c r="CA240"/>
  <c r="CB240"/>
  <c r="CC240"/>
  <c r="CD240"/>
  <c r="CE240"/>
  <c r="CF240"/>
  <c r="CG240"/>
  <c r="CH240"/>
  <c r="CI240"/>
  <c r="CJ240"/>
  <c r="CK240"/>
  <c r="CL240"/>
  <c r="CM240"/>
  <c r="CN240"/>
  <c r="CO240"/>
  <c r="CP240"/>
  <c r="CQ240"/>
  <c r="CR240"/>
  <c r="CS240"/>
  <c r="CT240"/>
  <c r="CU240"/>
  <c r="CV240"/>
  <c r="CW240"/>
  <c r="CX240"/>
  <c r="CY240"/>
  <c r="CZ240"/>
  <c r="DA240"/>
  <c r="DB240"/>
  <c r="DC240"/>
  <c r="DD240"/>
  <c r="DE240"/>
  <c r="DF240"/>
  <c r="DG240"/>
  <c r="DH240"/>
  <c r="DI240"/>
  <c r="DJ240"/>
  <c r="DK240"/>
  <c r="DL240"/>
  <c r="DM240"/>
  <c r="DN240"/>
  <c r="DO240"/>
  <c r="DP240"/>
  <c r="DQ240"/>
  <c r="DR240"/>
  <c r="DS240"/>
  <c r="DT240"/>
  <c r="DU240"/>
  <c r="DV240"/>
  <c r="DW240"/>
  <c r="DX240"/>
  <c r="DY240"/>
  <c r="DZ240"/>
  <c r="EA240"/>
  <c r="EB240"/>
  <c r="EC240"/>
  <c r="ED240"/>
  <c r="EE240"/>
  <c r="EF240"/>
  <c r="EG240"/>
  <c r="EH240"/>
  <c r="EI240"/>
  <c r="EJ240"/>
  <c r="EK240"/>
  <c r="EL240"/>
  <c r="EM240"/>
  <c r="EN240"/>
  <c r="EO240"/>
  <c r="EP240"/>
  <c r="EQ240"/>
  <c r="ER240"/>
  <c r="ES240"/>
  <c r="ET240"/>
  <c r="EU240"/>
  <c r="EV240"/>
  <c r="EW240"/>
  <c r="EX240"/>
  <c r="EY240"/>
  <c r="EZ240"/>
  <c r="FA240"/>
  <c r="FB240"/>
  <c r="FC240"/>
  <c r="FD240"/>
  <c r="FE240"/>
  <c r="FF240"/>
  <c r="FG240"/>
  <c r="FH240"/>
  <c r="FI240"/>
  <c r="FJ240"/>
  <c r="FK240"/>
  <c r="FL240"/>
  <c r="FM240"/>
  <c r="FN240"/>
  <c r="FO240"/>
  <c r="FP240"/>
  <c r="FQ240"/>
  <c r="FR240"/>
  <c r="FS240"/>
  <c r="FT240"/>
  <c r="FU240"/>
  <c r="FV240"/>
  <c r="FW240"/>
  <c r="FX240"/>
  <c r="FY240"/>
  <c r="FZ240"/>
  <c r="GA240"/>
  <c r="GB240"/>
  <c r="GC240"/>
  <c r="GD240"/>
  <c r="GE240"/>
  <c r="GF240"/>
  <c r="GG240"/>
  <c r="GH240"/>
  <c r="GI240"/>
  <c r="GJ240"/>
  <c r="GK240"/>
  <c r="GL240"/>
  <c r="GM240"/>
  <c r="GN240"/>
  <c r="GO240"/>
  <c r="GP240"/>
  <c r="GQ240"/>
  <c r="GR240"/>
  <c r="GS240"/>
  <c r="GT240"/>
  <c r="GU240"/>
  <c r="GV240"/>
  <c r="GW240"/>
  <c r="GX240"/>
  <c r="GY240"/>
  <c r="C241"/>
  <c r="D241"/>
  <c r="E241"/>
  <c r="F241"/>
  <c r="G241"/>
  <c r="H241"/>
  <c r="I241"/>
  <c r="J241"/>
  <c r="K241"/>
  <c r="L241"/>
  <c r="M241"/>
  <c r="N241"/>
  <c r="O241"/>
  <c r="P241"/>
  <c r="Q241"/>
  <c r="R241"/>
  <c r="S241"/>
  <c r="T241"/>
  <c r="U241"/>
  <c r="V241"/>
  <c r="W241"/>
  <c r="X241"/>
  <c r="Y241"/>
  <c r="Z241"/>
  <c r="AA241"/>
  <c r="AB241"/>
  <c r="AC241"/>
  <c r="AD241"/>
  <c r="AE241"/>
  <c r="AF241"/>
  <c r="AG241"/>
  <c r="AH241"/>
  <c r="AI241"/>
  <c r="AJ241"/>
  <c r="AK241"/>
  <c r="AL241"/>
  <c r="AM241"/>
  <c r="AN241"/>
  <c r="AO241"/>
  <c r="AP241"/>
  <c r="AQ241"/>
  <c r="AR241"/>
  <c r="AS241"/>
  <c r="AT241"/>
  <c r="AU241"/>
  <c r="AV241"/>
  <c r="AW241"/>
  <c r="AX241"/>
  <c r="AY241"/>
  <c r="AZ241"/>
  <c r="BA241"/>
  <c r="BB241"/>
  <c r="BC241"/>
  <c r="BD241"/>
  <c r="BE241"/>
  <c r="BF241"/>
  <c r="BG241"/>
  <c r="BH241"/>
  <c r="BI241"/>
  <c r="BJ241"/>
  <c r="BK241"/>
  <c r="BL241"/>
  <c r="BM241"/>
  <c r="BN241"/>
  <c r="BO241"/>
  <c r="BP241"/>
  <c r="BQ241"/>
  <c r="BR241"/>
  <c r="BS241"/>
  <c r="BT241"/>
  <c r="BU241"/>
  <c r="BV241"/>
  <c r="BW241"/>
  <c r="BX241"/>
  <c r="BY241"/>
  <c r="BZ241"/>
  <c r="CA241"/>
  <c r="CB241"/>
  <c r="CC241"/>
  <c r="CD241"/>
  <c r="CE241"/>
  <c r="CF241"/>
  <c r="CG241"/>
  <c r="CH241"/>
  <c r="CI241"/>
  <c r="CJ241"/>
  <c r="CK241"/>
  <c r="CL241"/>
  <c r="CM241"/>
  <c r="CN241"/>
  <c r="CO241"/>
  <c r="CP241"/>
  <c r="CQ241"/>
  <c r="CR241"/>
  <c r="CS241"/>
  <c r="CT241"/>
  <c r="CU241"/>
  <c r="CV241"/>
  <c r="CW241"/>
  <c r="CX241"/>
  <c r="CY241"/>
  <c r="CZ241"/>
  <c r="DA241"/>
  <c r="DB241"/>
  <c r="DC241"/>
  <c r="DD241"/>
  <c r="DE241"/>
  <c r="DF241"/>
  <c r="DG241"/>
  <c r="DH241"/>
  <c r="DI241"/>
  <c r="DJ241"/>
  <c r="DK241"/>
  <c r="DL241"/>
  <c r="DM241"/>
  <c r="DN241"/>
  <c r="DO241"/>
  <c r="DP241"/>
  <c r="DQ241"/>
  <c r="DR241"/>
  <c r="DS241"/>
  <c r="DT241"/>
  <c r="DU241"/>
  <c r="DV241"/>
  <c r="DW241"/>
  <c r="DX241"/>
  <c r="DY241"/>
  <c r="DZ241"/>
  <c r="EA241"/>
  <c r="EB241"/>
  <c r="EC241"/>
  <c r="ED241"/>
  <c r="EE241"/>
  <c r="EF241"/>
  <c r="EG241"/>
  <c r="EH241"/>
  <c r="EI241"/>
  <c r="EJ241"/>
  <c r="EK241"/>
  <c r="EL241"/>
  <c r="EM241"/>
  <c r="EN241"/>
  <c r="EO241"/>
  <c r="EP241"/>
  <c r="EQ241"/>
  <c r="ER241"/>
  <c r="ES241"/>
  <c r="ET241"/>
  <c r="EU241"/>
  <c r="EV241"/>
  <c r="EW241"/>
  <c r="EX241"/>
  <c r="EY241"/>
  <c r="EZ241"/>
  <c r="FA241"/>
  <c r="FB241"/>
  <c r="FC241"/>
  <c r="FD241"/>
  <c r="FE241"/>
  <c r="FF241"/>
  <c r="FG241"/>
  <c r="FH241"/>
  <c r="FI241"/>
  <c r="FJ241"/>
  <c r="FK241"/>
  <c r="FL241"/>
  <c r="FM241"/>
  <c r="FN241"/>
  <c r="FO241"/>
  <c r="FP241"/>
  <c r="FQ241"/>
  <c r="FR241"/>
  <c r="FS241"/>
  <c r="FT241"/>
  <c r="FU241"/>
  <c r="FV241"/>
  <c r="FW241"/>
  <c r="FX241"/>
  <c r="FY241"/>
  <c r="FZ241"/>
  <c r="GA241"/>
  <c r="GB241"/>
  <c r="GC241"/>
  <c r="GD241"/>
  <c r="GE241"/>
  <c r="GF241"/>
  <c r="GG241"/>
  <c r="GH241"/>
  <c r="GI241"/>
  <c r="GJ241"/>
  <c r="GK241"/>
  <c r="GL241"/>
  <c r="GM241"/>
  <c r="GN241"/>
  <c r="GO241"/>
  <c r="GP241"/>
  <c r="GQ241"/>
  <c r="GR241"/>
  <c r="GS241"/>
  <c r="GT241"/>
  <c r="GU241"/>
  <c r="GV241"/>
  <c r="GW241"/>
  <c r="GX241"/>
  <c r="GY241"/>
  <c r="C242"/>
  <c r="D242"/>
  <c r="E242"/>
  <c r="F242"/>
  <c r="G242"/>
  <c r="H242"/>
  <c r="I242"/>
  <c r="J242"/>
  <c r="K242"/>
  <c r="L242"/>
  <c r="M242"/>
  <c r="N242"/>
  <c r="O242"/>
  <c r="P242"/>
  <c r="Q242"/>
  <c r="R242"/>
  <c r="S242"/>
  <c r="T242"/>
  <c r="U242"/>
  <c r="V242"/>
  <c r="W242"/>
  <c r="X242"/>
  <c r="Y242"/>
  <c r="Z242"/>
  <c r="AA242"/>
  <c r="AB242"/>
  <c r="AC242"/>
  <c r="AD242"/>
  <c r="AE242"/>
  <c r="AF242"/>
  <c r="AG242"/>
  <c r="AH242"/>
  <c r="AI242"/>
  <c r="AJ242"/>
  <c r="AK242"/>
  <c r="AL242"/>
  <c r="AM242"/>
  <c r="AN242"/>
  <c r="AO242"/>
  <c r="AP242"/>
  <c r="AQ242"/>
  <c r="AR242"/>
  <c r="AS242"/>
  <c r="AT242"/>
  <c r="AU242"/>
  <c r="AV242"/>
  <c r="AW242"/>
  <c r="AX242"/>
  <c r="AY242"/>
  <c r="AZ242"/>
  <c r="BA242"/>
  <c r="BB242"/>
  <c r="BC242"/>
  <c r="BD242"/>
  <c r="BE242"/>
  <c r="BF242"/>
  <c r="BG242"/>
  <c r="BH242"/>
  <c r="BI242"/>
  <c r="BJ242"/>
  <c r="BK242"/>
  <c r="BL242"/>
  <c r="BM242"/>
  <c r="BN242"/>
  <c r="BO242"/>
  <c r="BP242"/>
  <c r="BQ242"/>
  <c r="BR242"/>
  <c r="BS242"/>
  <c r="BT242"/>
  <c r="BU242"/>
  <c r="BV242"/>
  <c r="BW242"/>
  <c r="BX242"/>
  <c r="BY242"/>
  <c r="BZ242"/>
  <c r="CA242"/>
  <c r="CB242"/>
  <c r="CC242"/>
  <c r="CD242"/>
  <c r="CE242"/>
  <c r="CF242"/>
  <c r="CG242"/>
  <c r="CH242"/>
  <c r="CI242"/>
  <c r="CJ242"/>
  <c r="CK242"/>
  <c r="CL242"/>
  <c r="CM242"/>
  <c r="CN242"/>
  <c r="CO242"/>
  <c r="CP242"/>
  <c r="CQ242"/>
  <c r="CR242"/>
  <c r="CS242"/>
  <c r="CT242"/>
  <c r="CU242"/>
  <c r="CV242"/>
  <c r="CW242"/>
  <c r="CX242"/>
  <c r="CY242"/>
  <c r="CZ242"/>
  <c r="DA242"/>
  <c r="DB242"/>
  <c r="DC242"/>
  <c r="DD242"/>
  <c r="DE242"/>
  <c r="DF242"/>
  <c r="DG242"/>
  <c r="DH242"/>
  <c r="DI242"/>
  <c r="DJ242"/>
  <c r="DK242"/>
  <c r="DL242"/>
  <c r="DM242"/>
  <c r="DN242"/>
  <c r="DO242"/>
  <c r="DP242"/>
  <c r="DQ242"/>
  <c r="DR242"/>
  <c r="DS242"/>
  <c r="DT242"/>
  <c r="DU242"/>
  <c r="DV242"/>
  <c r="DW242"/>
  <c r="DX242"/>
  <c r="DY242"/>
  <c r="DZ242"/>
  <c r="EA242"/>
  <c r="EB242"/>
  <c r="EC242"/>
  <c r="ED242"/>
  <c r="EE242"/>
  <c r="EF242"/>
  <c r="EG242"/>
  <c r="EH242"/>
  <c r="EI242"/>
  <c r="EJ242"/>
  <c r="EK242"/>
  <c r="EL242"/>
  <c r="EM242"/>
  <c r="EN242"/>
  <c r="EO242"/>
  <c r="EP242"/>
  <c r="EQ242"/>
  <c r="ER242"/>
  <c r="ES242"/>
  <c r="ET242"/>
  <c r="EU242"/>
  <c r="EV242"/>
  <c r="EW242"/>
  <c r="EX242"/>
  <c r="EY242"/>
  <c r="EZ242"/>
  <c r="FA242"/>
  <c r="FB242"/>
  <c r="FC242"/>
  <c r="FD242"/>
  <c r="FE242"/>
  <c r="FF242"/>
  <c r="FG242"/>
  <c r="FH242"/>
  <c r="FI242"/>
  <c r="FJ242"/>
  <c r="FK242"/>
  <c r="FL242"/>
  <c r="FM242"/>
  <c r="FN242"/>
  <c r="FO242"/>
  <c r="FP242"/>
  <c r="FQ242"/>
  <c r="FR242"/>
  <c r="FS242"/>
  <c r="FT242"/>
  <c r="FU242"/>
  <c r="FV242"/>
  <c r="FW242"/>
  <c r="FX242"/>
  <c r="FY242"/>
  <c r="FZ242"/>
  <c r="GA242"/>
  <c r="GB242"/>
  <c r="GC242"/>
  <c r="GD242"/>
  <c r="GE242"/>
  <c r="GF242"/>
  <c r="GG242"/>
  <c r="GH242"/>
  <c r="GI242"/>
  <c r="GJ242"/>
  <c r="GK242"/>
  <c r="GL242"/>
  <c r="GM242"/>
  <c r="GN242"/>
  <c r="GO242"/>
  <c r="GP242"/>
  <c r="GQ242"/>
  <c r="GR242"/>
  <c r="GS242"/>
  <c r="GT242"/>
  <c r="GU242"/>
  <c r="GV242"/>
  <c r="GW242"/>
  <c r="GX242"/>
  <c r="GY242"/>
  <c r="C243"/>
  <c r="D243"/>
  <c r="E243"/>
  <c r="F243"/>
  <c r="G243"/>
  <c r="H243"/>
  <c r="I243"/>
  <c r="J243"/>
  <c r="K243"/>
  <c r="L243"/>
  <c r="M243"/>
  <c r="N243"/>
  <c r="O243"/>
  <c r="P243"/>
  <c r="Q243"/>
  <c r="R243"/>
  <c r="S243"/>
  <c r="T243"/>
  <c r="U243"/>
  <c r="V243"/>
  <c r="W243"/>
  <c r="X243"/>
  <c r="Y243"/>
  <c r="Z243"/>
  <c r="AA243"/>
  <c r="AB243"/>
  <c r="AC243"/>
  <c r="AD243"/>
  <c r="AE243"/>
  <c r="AF243"/>
  <c r="AG243"/>
  <c r="AH243"/>
  <c r="AI243"/>
  <c r="AJ243"/>
  <c r="AK243"/>
  <c r="AL243"/>
  <c r="AM243"/>
  <c r="AN243"/>
  <c r="AO243"/>
  <c r="AP243"/>
  <c r="AQ243"/>
  <c r="AR243"/>
  <c r="AS243"/>
  <c r="AT243"/>
  <c r="AU243"/>
  <c r="AV243"/>
  <c r="AW243"/>
  <c r="AX243"/>
  <c r="AY243"/>
  <c r="AZ243"/>
  <c r="BA243"/>
  <c r="BB243"/>
  <c r="BC243"/>
  <c r="BD243"/>
  <c r="BE243"/>
  <c r="BF243"/>
  <c r="BG243"/>
  <c r="BH243"/>
  <c r="BI243"/>
  <c r="BJ243"/>
  <c r="BK243"/>
  <c r="BL243"/>
  <c r="BM243"/>
  <c r="BN243"/>
  <c r="BO243"/>
  <c r="BP243"/>
  <c r="BQ243"/>
  <c r="BR243"/>
  <c r="BS243"/>
  <c r="BT243"/>
  <c r="BU243"/>
  <c r="BV243"/>
  <c r="BW243"/>
  <c r="BX243"/>
  <c r="BY243"/>
  <c r="BZ243"/>
  <c r="CA243"/>
  <c r="CB243"/>
  <c r="CC243"/>
  <c r="CD243"/>
  <c r="CE243"/>
  <c r="CF243"/>
  <c r="CG243"/>
  <c r="CH243"/>
  <c r="CI243"/>
  <c r="CJ243"/>
  <c r="CK243"/>
  <c r="CL243"/>
  <c r="CM243"/>
  <c r="CN243"/>
  <c r="CO243"/>
  <c r="CP243"/>
  <c r="CQ243"/>
  <c r="CR243"/>
  <c r="CS243"/>
  <c r="CT243"/>
  <c r="CU243"/>
  <c r="CV243"/>
  <c r="CW243"/>
  <c r="CX243"/>
  <c r="CY243"/>
  <c r="CZ243"/>
  <c r="DA243"/>
  <c r="DB243"/>
  <c r="DC243"/>
  <c r="DD243"/>
  <c r="DE243"/>
  <c r="DF243"/>
  <c r="DG243"/>
  <c r="DH243"/>
  <c r="DI243"/>
  <c r="DJ243"/>
  <c r="DK243"/>
  <c r="DL243"/>
  <c r="DM243"/>
  <c r="DN243"/>
  <c r="DO243"/>
  <c r="DP243"/>
  <c r="DQ243"/>
  <c r="DR243"/>
  <c r="DS243"/>
  <c r="DT243"/>
  <c r="DU243"/>
  <c r="DV243"/>
  <c r="DW243"/>
  <c r="DX243"/>
  <c r="DY243"/>
  <c r="DZ243"/>
  <c r="EA243"/>
  <c r="EB243"/>
  <c r="EC243"/>
  <c r="ED243"/>
  <c r="EE243"/>
  <c r="EF243"/>
  <c r="EG243"/>
  <c r="EH243"/>
  <c r="EI243"/>
  <c r="EJ243"/>
  <c r="EK243"/>
  <c r="EL243"/>
  <c r="EM243"/>
  <c r="EN243"/>
  <c r="EO243"/>
  <c r="EP243"/>
  <c r="EQ243"/>
  <c r="ER243"/>
  <c r="ES243"/>
  <c r="ET243"/>
  <c r="EU243"/>
  <c r="EV243"/>
  <c r="EW243"/>
  <c r="EX243"/>
  <c r="EY243"/>
  <c r="EZ243"/>
  <c r="FA243"/>
  <c r="FB243"/>
  <c r="FC243"/>
  <c r="FD243"/>
  <c r="FE243"/>
  <c r="FF243"/>
  <c r="FG243"/>
  <c r="FH243"/>
  <c r="FI243"/>
  <c r="FJ243"/>
  <c r="FK243"/>
  <c r="FL243"/>
  <c r="FM243"/>
  <c r="FN243"/>
  <c r="FO243"/>
  <c r="FP243"/>
  <c r="FQ243"/>
  <c r="FR243"/>
  <c r="FS243"/>
  <c r="FT243"/>
  <c r="FU243"/>
  <c r="FV243"/>
  <c r="FW243"/>
  <c r="FX243"/>
  <c r="FY243"/>
  <c r="FZ243"/>
  <c r="GA243"/>
  <c r="GB243"/>
  <c r="GC243"/>
  <c r="GD243"/>
  <c r="GE243"/>
  <c r="GF243"/>
  <c r="GG243"/>
  <c r="GH243"/>
  <c r="GI243"/>
  <c r="GJ243"/>
  <c r="GK243"/>
  <c r="GL243"/>
  <c r="GM243"/>
  <c r="GN243"/>
  <c r="GO243"/>
  <c r="GP243"/>
  <c r="GQ243"/>
  <c r="GR243"/>
  <c r="GS243"/>
  <c r="GT243"/>
  <c r="GU243"/>
  <c r="GV243"/>
  <c r="GW243"/>
  <c r="GX243"/>
  <c r="GY243"/>
  <c r="C244"/>
  <c r="D244"/>
  <c r="E244"/>
  <c r="F244"/>
  <c r="G244"/>
  <c r="H244"/>
  <c r="I244"/>
  <c r="J244"/>
  <c r="K244"/>
  <c r="L244"/>
  <c r="M244"/>
  <c r="N244"/>
  <c r="O244"/>
  <c r="P244"/>
  <c r="Q244"/>
  <c r="R244"/>
  <c r="S244"/>
  <c r="T244"/>
  <c r="U244"/>
  <c r="V244"/>
  <c r="W244"/>
  <c r="X244"/>
  <c r="Y244"/>
  <c r="Z244"/>
  <c r="AA244"/>
  <c r="AB244"/>
  <c r="AC244"/>
  <c r="AD244"/>
  <c r="AE244"/>
  <c r="AF244"/>
  <c r="AG244"/>
  <c r="AH244"/>
  <c r="AI244"/>
  <c r="AJ244"/>
  <c r="AK244"/>
  <c r="AL244"/>
  <c r="AM244"/>
  <c r="AN244"/>
  <c r="AO244"/>
  <c r="AP244"/>
  <c r="AQ244"/>
  <c r="AR244"/>
  <c r="AS244"/>
  <c r="AT244"/>
  <c r="AU244"/>
  <c r="AV244"/>
  <c r="AW244"/>
  <c r="AX244"/>
  <c r="AY244"/>
  <c r="AZ244"/>
  <c r="BA244"/>
  <c r="BB244"/>
  <c r="BC244"/>
  <c r="BD244"/>
  <c r="BE244"/>
  <c r="BF244"/>
  <c r="BG244"/>
  <c r="BH244"/>
  <c r="BI244"/>
  <c r="BJ244"/>
  <c r="BK244"/>
  <c r="BL244"/>
  <c r="BM244"/>
  <c r="BN244"/>
  <c r="BO244"/>
  <c r="BP244"/>
  <c r="BQ244"/>
  <c r="BR244"/>
  <c r="BS244"/>
  <c r="BT244"/>
  <c r="BU244"/>
  <c r="BV244"/>
  <c r="BW244"/>
  <c r="BX244"/>
  <c r="BY244"/>
  <c r="BZ244"/>
  <c r="CA244"/>
  <c r="CB244"/>
  <c r="CC244"/>
  <c r="CD244"/>
  <c r="CE244"/>
  <c r="CF244"/>
  <c r="CG244"/>
  <c r="CH244"/>
  <c r="CI244"/>
  <c r="CJ244"/>
  <c r="CK244"/>
  <c r="CL244"/>
  <c r="CM244"/>
  <c r="CN244"/>
  <c r="CO244"/>
  <c r="CP244"/>
  <c r="CQ244"/>
  <c r="CR244"/>
  <c r="CS244"/>
  <c r="CT244"/>
  <c r="CU244"/>
  <c r="CV244"/>
  <c r="CW244"/>
  <c r="CX244"/>
  <c r="CY244"/>
  <c r="CZ244"/>
  <c r="DA244"/>
  <c r="DB244"/>
  <c r="DC244"/>
  <c r="DD244"/>
  <c r="DE244"/>
  <c r="DF244"/>
  <c r="DG244"/>
  <c r="DH244"/>
  <c r="DI244"/>
  <c r="DJ244"/>
  <c r="DK244"/>
  <c r="DL244"/>
  <c r="DM244"/>
  <c r="DN244"/>
  <c r="DO244"/>
  <c r="DP244"/>
  <c r="DQ244"/>
  <c r="DR244"/>
  <c r="DS244"/>
  <c r="DT244"/>
  <c r="DU244"/>
  <c r="DV244"/>
  <c r="DW244"/>
  <c r="DX244"/>
  <c r="DY244"/>
  <c r="DZ244"/>
  <c r="EA244"/>
  <c r="EB244"/>
  <c r="EC244"/>
  <c r="ED244"/>
  <c r="EE244"/>
  <c r="EF244"/>
  <c r="EG244"/>
  <c r="EH244"/>
  <c r="EI244"/>
  <c r="EJ244"/>
  <c r="EK244"/>
  <c r="EL244"/>
  <c r="EM244"/>
  <c r="EN244"/>
  <c r="EO244"/>
  <c r="EP244"/>
  <c r="EQ244"/>
  <c r="ER244"/>
  <c r="ES244"/>
  <c r="ET244"/>
  <c r="EU244"/>
  <c r="EV244"/>
  <c r="EW244"/>
  <c r="EX244"/>
  <c r="EY244"/>
  <c r="EZ244"/>
  <c r="FA244"/>
  <c r="FB244"/>
  <c r="FC244"/>
  <c r="FD244"/>
  <c r="FE244"/>
  <c r="FF244"/>
  <c r="FG244"/>
  <c r="FH244"/>
  <c r="FI244"/>
  <c r="FJ244"/>
  <c r="FK244"/>
  <c r="FL244"/>
  <c r="FM244"/>
  <c r="FN244"/>
  <c r="FO244"/>
  <c r="FP244"/>
  <c r="FQ244"/>
  <c r="FR244"/>
  <c r="FS244"/>
  <c r="FT244"/>
  <c r="FU244"/>
  <c r="FV244"/>
  <c r="FW244"/>
  <c r="FX244"/>
  <c r="FY244"/>
  <c r="FZ244"/>
  <c r="GA244"/>
  <c r="GB244"/>
  <c r="GC244"/>
  <c r="GD244"/>
  <c r="GE244"/>
  <c r="GF244"/>
  <c r="GG244"/>
  <c r="GH244"/>
  <c r="GI244"/>
  <c r="GJ244"/>
  <c r="GK244"/>
  <c r="GL244"/>
  <c r="GM244"/>
  <c r="GN244"/>
  <c r="GO244"/>
  <c r="GP244"/>
  <c r="GQ244"/>
  <c r="GR244"/>
  <c r="GS244"/>
  <c r="GT244"/>
  <c r="GU244"/>
  <c r="GV244"/>
  <c r="GW244"/>
  <c r="GX244"/>
  <c r="GY244"/>
  <c r="C245"/>
  <c r="D245"/>
  <c r="E245"/>
  <c r="F245"/>
  <c r="G245"/>
  <c r="H245"/>
  <c r="I245"/>
  <c r="J245"/>
  <c r="K245"/>
  <c r="L245"/>
  <c r="M245"/>
  <c r="N245"/>
  <c r="O245"/>
  <c r="P245"/>
  <c r="Q245"/>
  <c r="R245"/>
  <c r="S245"/>
  <c r="T245"/>
  <c r="U245"/>
  <c r="V245"/>
  <c r="W245"/>
  <c r="X245"/>
  <c r="Y245"/>
  <c r="Z245"/>
  <c r="AA245"/>
  <c r="AB245"/>
  <c r="AC245"/>
  <c r="AD245"/>
  <c r="AE245"/>
  <c r="AF245"/>
  <c r="AG245"/>
  <c r="AH245"/>
  <c r="AI245"/>
  <c r="AJ245"/>
  <c r="AK245"/>
  <c r="AL245"/>
  <c r="AM245"/>
  <c r="AN245"/>
  <c r="AO245"/>
  <c r="AP245"/>
  <c r="AQ245"/>
  <c r="AR245"/>
  <c r="AS245"/>
  <c r="AT245"/>
  <c r="AU245"/>
  <c r="AV245"/>
  <c r="AW245"/>
  <c r="AX245"/>
  <c r="AY245"/>
  <c r="AZ245"/>
  <c r="BA245"/>
  <c r="BB245"/>
  <c r="BC245"/>
  <c r="BD245"/>
  <c r="BE245"/>
  <c r="BF245"/>
  <c r="BG245"/>
  <c r="BH245"/>
  <c r="BI245"/>
  <c r="BJ245"/>
  <c r="BK245"/>
  <c r="BL245"/>
  <c r="BM245"/>
  <c r="BN245"/>
  <c r="BO245"/>
  <c r="BP245"/>
  <c r="BQ245"/>
  <c r="BR245"/>
  <c r="BS245"/>
  <c r="BT245"/>
  <c r="BU245"/>
  <c r="BV245"/>
  <c r="BW245"/>
  <c r="BX245"/>
  <c r="BY245"/>
  <c r="BZ245"/>
  <c r="CA245"/>
  <c r="CB245"/>
  <c r="CC245"/>
  <c r="CD245"/>
  <c r="CE245"/>
  <c r="CF245"/>
  <c r="CG245"/>
  <c r="CH245"/>
  <c r="CI245"/>
  <c r="CJ245"/>
  <c r="CK245"/>
  <c r="CL245"/>
  <c r="CM245"/>
  <c r="CN245"/>
  <c r="CO245"/>
  <c r="CP245"/>
  <c r="CQ245"/>
  <c r="CR245"/>
  <c r="CS245"/>
  <c r="CT245"/>
  <c r="CU245"/>
  <c r="CV245"/>
  <c r="CW245"/>
  <c r="CX245"/>
  <c r="CY245"/>
  <c r="CZ245"/>
  <c r="DA245"/>
  <c r="DB245"/>
  <c r="DC245"/>
  <c r="DD245"/>
  <c r="DE245"/>
  <c r="DF245"/>
  <c r="DG245"/>
  <c r="DH245"/>
  <c r="DI245"/>
  <c r="DJ245"/>
  <c r="DK245"/>
  <c r="DL245"/>
  <c r="DM245"/>
  <c r="DN245"/>
  <c r="DO245"/>
  <c r="DP245"/>
  <c r="DQ245"/>
  <c r="DR245"/>
  <c r="DS245"/>
  <c r="DT245"/>
  <c r="DU245"/>
  <c r="DV245"/>
  <c r="DW245"/>
  <c r="DX245"/>
  <c r="DY245"/>
  <c r="DZ245"/>
  <c r="EA245"/>
  <c r="EB245"/>
  <c r="EC245"/>
  <c r="ED245"/>
  <c r="EE245"/>
  <c r="EF245"/>
  <c r="EG245"/>
  <c r="EH245"/>
  <c r="EI245"/>
  <c r="EJ245"/>
  <c r="EK245"/>
  <c r="EL245"/>
  <c r="EM245"/>
  <c r="EN245"/>
  <c r="EO245"/>
  <c r="EP245"/>
  <c r="EQ245"/>
  <c r="ER245"/>
  <c r="ES245"/>
  <c r="ET245"/>
  <c r="EU245"/>
  <c r="EV245"/>
  <c r="EW245"/>
  <c r="EX245"/>
  <c r="EY245"/>
  <c r="EZ245"/>
  <c r="FA245"/>
  <c r="FB245"/>
  <c r="FC245"/>
  <c r="FD245"/>
  <c r="FE245"/>
  <c r="FF245"/>
  <c r="FG245"/>
  <c r="FH245"/>
  <c r="FI245"/>
  <c r="FJ245"/>
  <c r="FK245"/>
  <c r="FL245"/>
  <c r="FM245"/>
  <c r="FN245"/>
  <c r="FO245"/>
  <c r="FP245"/>
  <c r="FQ245"/>
  <c r="FR245"/>
  <c r="FS245"/>
  <c r="FT245"/>
  <c r="FU245"/>
  <c r="FV245"/>
  <c r="FW245"/>
  <c r="FX245"/>
  <c r="FY245"/>
  <c r="FZ245"/>
  <c r="GA245"/>
  <c r="GB245"/>
  <c r="GC245"/>
  <c r="GD245"/>
  <c r="GE245"/>
  <c r="GF245"/>
  <c r="GG245"/>
  <c r="GH245"/>
  <c r="GI245"/>
  <c r="GJ245"/>
  <c r="GK245"/>
  <c r="GL245"/>
  <c r="GM245"/>
  <c r="GN245"/>
  <c r="GO245"/>
  <c r="GP245"/>
  <c r="GQ245"/>
  <c r="GR245"/>
  <c r="GS245"/>
  <c r="GT245"/>
  <c r="GU245"/>
  <c r="GV245"/>
  <c r="GW245"/>
  <c r="GX245"/>
  <c r="GY245"/>
  <c r="C246"/>
  <c r="D246"/>
  <c r="E246"/>
  <c r="F246"/>
  <c r="G246"/>
  <c r="H246"/>
  <c r="I246"/>
  <c r="J246"/>
  <c r="K246"/>
  <c r="L246"/>
  <c r="M246"/>
  <c r="N246"/>
  <c r="O246"/>
  <c r="P246"/>
  <c r="Q246"/>
  <c r="R246"/>
  <c r="S246"/>
  <c r="T246"/>
  <c r="U246"/>
  <c r="V246"/>
  <c r="W246"/>
  <c r="X246"/>
  <c r="Y246"/>
  <c r="Z246"/>
  <c r="AA246"/>
  <c r="AB246"/>
  <c r="AC246"/>
  <c r="AD246"/>
  <c r="AE246"/>
  <c r="AF246"/>
  <c r="AG246"/>
  <c r="AH246"/>
  <c r="AI246"/>
  <c r="AJ246"/>
  <c r="AK246"/>
  <c r="AL246"/>
  <c r="AM246"/>
  <c r="AN246"/>
  <c r="AO246"/>
  <c r="AP246"/>
  <c r="AQ246"/>
  <c r="AR246"/>
  <c r="AS246"/>
  <c r="AT246"/>
  <c r="AU246"/>
  <c r="AV246"/>
  <c r="AW246"/>
  <c r="AX246"/>
  <c r="AY246"/>
  <c r="AZ246"/>
  <c r="BA246"/>
  <c r="BB246"/>
  <c r="BC246"/>
  <c r="BD246"/>
  <c r="BE246"/>
  <c r="BF246"/>
  <c r="BG246"/>
  <c r="BH246"/>
  <c r="BI246"/>
  <c r="BJ246"/>
  <c r="BK246"/>
  <c r="BL246"/>
  <c r="BM246"/>
  <c r="BN246"/>
  <c r="BO246"/>
  <c r="BP246"/>
  <c r="BQ246"/>
  <c r="BR246"/>
  <c r="BS246"/>
  <c r="BT246"/>
  <c r="BU246"/>
  <c r="BV246"/>
  <c r="BW246"/>
  <c r="BX246"/>
  <c r="BY246"/>
  <c r="BZ246"/>
  <c r="CA246"/>
  <c r="CB246"/>
  <c r="CC246"/>
  <c r="CD246"/>
  <c r="CE246"/>
  <c r="CF246"/>
  <c r="CG246"/>
  <c r="CH246"/>
  <c r="CI246"/>
  <c r="CJ246"/>
  <c r="CK246"/>
  <c r="CL246"/>
  <c r="CM246"/>
  <c r="CN246"/>
  <c r="CO246"/>
  <c r="CP246"/>
  <c r="CQ246"/>
  <c r="CR246"/>
  <c r="CS246"/>
  <c r="CT246"/>
  <c r="CU246"/>
  <c r="CV246"/>
  <c r="CW246"/>
  <c r="CX246"/>
  <c r="CY246"/>
  <c r="CZ246"/>
  <c r="DA246"/>
  <c r="DB246"/>
  <c r="DC246"/>
  <c r="DD246"/>
  <c r="DE246"/>
  <c r="DF246"/>
  <c r="DG246"/>
  <c r="DH246"/>
  <c r="DI246"/>
  <c r="DJ246"/>
  <c r="DK246"/>
  <c r="DL246"/>
  <c r="DM246"/>
  <c r="DN246"/>
  <c r="DO246"/>
  <c r="DP246"/>
  <c r="DQ246"/>
  <c r="DR246"/>
  <c r="DS246"/>
  <c r="DT246"/>
  <c r="DU246"/>
  <c r="DV246"/>
  <c r="DW246"/>
  <c r="DX246"/>
  <c r="DY246"/>
  <c r="DZ246"/>
  <c r="EA246"/>
  <c r="EB246"/>
  <c r="EC246"/>
  <c r="ED246"/>
  <c r="EE246"/>
  <c r="EF246"/>
  <c r="EG246"/>
  <c r="EH246"/>
  <c r="EI246"/>
  <c r="EJ246"/>
  <c r="EK246"/>
  <c r="EL246"/>
  <c r="EM246"/>
  <c r="EN246"/>
  <c r="EO246"/>
  <c r="EP246"/>
  <c r="EQ246"/>
  <c r="ER246"/>
  <c r="ES246"/>
  <c r="ET246"/>
  <c r="EU246"/>
  <c r="EV246"/>
  <c r="EW246"/>
  <c r="EX246"/>
  <c r="EY246"/>
  <c r="EZ246"/>
  <c r="FA246"/>
  <c r="FB246"/>
  <c r="FC246"/>
  <c r="FD246"/>
  <c r="FE246"/>
  <c r="FF246"/>
  <c r="FG246"/>
  <c r="FH246"/>
  <c r="FI246"/>
  <c r="FJ246"/>
  <c r="FK246"/>
  <c r="FL246"/>
  <c r="FM246"/>
  <c r="FN246"/>
  <c r="FO246"/>
  <c r="FP246"/>
  <c r="FQ246"/>
  <c r="FR246"/>
  <c r="FS246"/>
  <c r="FT246"/>
  <c r="FU246"/>
  <c r="FV246"/>
  <c r="FW246"/>
  <c r="FX246"/>
  <c r="FY246"/>
  <c r="FZ246"/>
  <c r="GA246"/>
  <c r="GB246"/>
  <c r="GC246"/>
  <c r="GD246"/>
  <c r="GE246"/>
  <c r="GF246"/>
  <c r="GG246"/>
  <c r="GH246"/>
  <c r="GI246"/>
  <c r="GJ246"/>
  <c r="GK246"/>
  <c r="GL246"/>
  <c r="GM246"/>
  <c r="GN246"/>
  <c r="GO246"/>
  <c r="GP246"/>
  <c r="GQ246"/>
  <c r="GR246"/>
  <c r="GS246"/>
  <c r="GT246"/>
  <c r="GU246"/>
  <c r="GV246"/>
  <c r="GW246"/>
  <c r="GX246"/>
  <c r="GY246"/>
  <c r="C247"/>
  <c r="D247"/>
  <c r="E247"/>
  <c r="F247"/>
  <c r="G247"/>
  <c r="H247"/>
  <c r="I247"/>
  <c r="J247"/>
  <c r="K247"/>
  <c r="L247"/>
  <c r="M247"/>
  <c r="N247"/>
  <c r="O247"/>
  <c r="P247"/>
  <c r="Q247"/>
  <c r="R247"/>
  <c r="S247"/>
  <c r="T247"/>
  <c r="U247"/>
  <c r="V247"/>
  <c r="W247"/>
  <c r="X247"/>
  <c r="Y247"/>
  <c r="Z247"/>
  <c r="AA247"/>
  <c r="AB247"/>
  <c r="AC247"/>
  <c r="AD247"/>
  <c r="AE247"/>
  <c r="AF247"/>
  <c r="AG247"/>
  <c r="AH247"/>
  <c r="AI247"/>
  <c r="AJ247"/>
  <c r="AK247"/>
  <c r="AL247"/>
  <c r="AM247"/>
  <c r="AN247"/>
  <c r="AO247"/>
  <c r="AP247"/>
  <c r="AQ247"/>
  <c r="AR247"/>
  <c r="AS247"/>
  <c r="AT247"/>
  <c r="AU247"/>
  <c r="AV247"/>
  <c r="AW247"/>
  <c r="AX247"/>
  <c r="AY247"/>
  <c r="AZ247"/>
  <c r="BA247"/>
  <c r="BB247"/>
  <c r="BC247"/>
  <c r="BD247"/>
  <c r="BE247"/>
  <c r="BF247"/>
  <c r="BG247"/>
  <c r="BH247"/>
  <c r="BI247"/>
  <c r="BJ247"/>
  <c r="BK247"/>
  <c r="BL247"/>
  <c r="BM247"/>
  <c r="BN247"/>
  <c r="BO247"/>
  <c r="BP247"/>
  <c r="BQ247"/>
  <c r="BR247"/>
  <c r="BS247"/>
  <c r="BT247"/>
  <c r="BU247"/>
  <c r="BV247"/>
  <c r="BW247"/>
  <c r="BX247"/>
  <c r="BY247"/>
  <c r="BZ247"/>
  <c r="CA247"/>
  <c r="CB247"/>
  <c r="CC247"/>
  <c r="CD247"/>
  <c r="CE247"/>
  <c r="CF247"/>
  <c r="CG247"/>
  <c r="CH247"/>
  <c r="CI247"/>
  <c r="CJ247"/>
  <c r="CK247"/>
  <c r="CL247"/>
  <c r="CM247"/>
  <c r="CN247"/>
  <c r="CO247"/>
  <c r="CP247"/>
  <c r="CQ247"/>
  <c r="CR247"/>
  <c r="CS247"/>
  <c r="CT247"/>
  <c r="CU247"/>
  <c r="CV247"/>
  <c r="CW247"/>
  <c r="CX247"/>
  <c r="CY247"/>
  <c r="CZ247"/>
  <c r="DA247"/>
  <c r="DB247"/>
  <c r="DC247"/>
  <c r="DD247"/>
  <c r="DE247"/>
  <c r="DF247"/>
  <c r="DG247"/>
  <c r="DH247"/>
  <c r="DI247"/>
  <c r="DJ247"/>
  <c r="DK247"/>
  <c r="DL247"/>
  <c r="DM247"/>
  <c r="DN247"/>
  <c r="DO247"/>
  <c r="DP247"/>
  <c r="DQ247"/>
  <c r="DR247"/>
  <c r="DS247"/>
  <c r="DT247"/>
  <c r="DU247"/>
  <c r="DV247"/>
  <c r="DW247"/>
  <c r="DX247"/>
  <c r="DY247"/>
  <c r="DZ247"/>
  <c r="EA247"/>
  <c r="EB247"/>
  <c r="EC247"/>
  <c r="ED247"/>
  <c r="EE247"/>
  <c r="EF247"/>
  <c r="EG247"/>
  <c r="EH247"/>
  <c r="EI247"/>
  <c r="EJ247"/>
  <c r="EK247"/>
  <c r="EL247"/>
  <c r="EM247"/>
  <c r="EN247"/>
  <c r="EO247"/>
  <c r="EP247"/>
  <c r="EQ247"/>
  <c r="ER247"/>
  <c r="ES247"/>
  <c r="ET247"/>
  <c r="EU247"/>
  <c r="EV247"/>
  <c r="EW247"/>
  <c r="EX247"/>
  <c r="EY247"/>
  <c r="EZ247"/>
  <c r="FA247"/>
  <c r="FB247"/>
  <c r="FC247"/>
  <c r="FD247"/>
  <c r="FE247"/>
  <c r="FF247"/>
  <c r="FG247"/>
  <c r="FH247"/>
  <c r="FI247"/>
  <c r="FJ247"/>
  <c r="FK247"/>
  <c r="FL247"/>
  <c r="FM247"/>
  <c r="FN247"/>
  <c r="FO247"/>
  <c r="FP247"/>
  <c r="FQ247"/>
  <c r="FR247"/>
  <c r="FS247"/>
  <c r="FT247"/>
  <c r="FU247"/>
  <c r="FV247"/>
  <c r="FW247"/>
  <c r="FX247"/>
  <c r="FY247"/>
  <c r="FZ247"/>
  <c r="GA247"/>
  <c r="GB247"/>
  <c r="GC247"/>
  <c r="GD247"/>
  <c r="GE247"/>
  <c r="GF247"/>
  <c r="GG247"/>
  <c r="GH247"/>
  <c r="GI247"/>
  <c r="GJ247"/>
  <c r="GK247"/>
  <c r="GL247"/>
  <c r="GM247"/>
  <c r="GN247"/>
  <c r="GO247"/>
  <c r="GP247"/>
  <c r="GQ247"/>
  <c r="GR247"/>
  <c r="GS247"/>
  <c r="GT247"/>
  <c r="GU247"/>
  <c r="GV247"/>
  <c r="GW247"/>
  <c r="GX247"/>
  <c r="GY247"/>
  <c r="B222"/>
  <c r="B223"/>
  <c r="B224"/>
  <c r="B225"/>
  <c r="B226"/>
  <c r="B227"/>
  <c r="B228"/>
  <c r="B229"/>
  <c r="B230"/>
  <c r="B231"/>
  <c r="B232"/>
  <c r="B233"/>
  <c r="B234"/>
  <c r="B235"/>
  <c r="B236"/>
  <c r="B237"/>
  <c r="B238"/>
  <c r="B239"/>
  <c r="B240"/>
  <c r="B241"/>
  <c r="B242"/>
  <c r="B243"/>
  <c r="B244"/>
  <c r="B245"/>
  <c r="B246"/>
  <c r="B247"/>
  <c r="B221"/>
  <c r="GZ217"/>
  <c r="GZ190"/>
  <c r="GZ163"/>
  <c r="GZ136"/>
  <c r="GZ109"/>
  <c r="GZ82"/>
  <c r="GZ55"/>
  <c r="GZ28"/>
  <c r="GZ247" s="1"/>
  <c r="A70" i="9" l="1"/>
  <c r="N40"/>
  <c r="A72"/>
  <c r="N42"/>
  <c r="A74"/>
  <c r="N44"/>
  <c r="A76"/>
  <c r="N46"/>
  <c r="A78"/>
  <c r="N48"/>
  <c r="A80"/>
  <c r="N50"/>
  <c r="A82"/>
  <c r="N52"/>
  <c r="A84"/>
  <c r="N54"/>
  <c r="A86"/>
  <c r="N56"/>
  <c r="A88"/>
  <c r="N58"/>
  <c r="A90"/>
  <c r="N60"/>
  <c r="A92"/>
  <c r="N62"/>
  <c r="A94"/>
  <c r="N64"/>
  <c r="A96"/>
  <c r="N66"/>
  <c r="A26" i="12"/>
  <c r="A24"/>
  <c r="A22"/>
  <c r="A20"/>
  <c r="A18"/>
  <c r="A16"/>
  <c r="A14"/>
  <c r="A12"/>
  <c r="A10"/>
  <c r="A8"/>
  <c r="A6"/>
  <c r="A4"/>
  <c r="A27"/>
  <c r="A71" i="9"/>
  <c r="N41"/>
  <c r="A73"/>
  <c r="N43"/>
  <c r="A75"/>
  <c r="N45"/>
  <c r="A77"/>
  <c r="N47"/>
  <c r="A79"/>
  <c r="N49"/>
  <c r="A81"/>
  <c r="N51"/>
  <c r="A83"/>
  <c r="N53"/>
  <c r="A85"/>
  <c r="N55"/>
  <c r="A87"/>
  <c r="N57"/>
  <c r="A89"/>
  <c r="N59"/>
  <c r="A91"/>
  <c r="N61"/>
  <c r="A93"/>
  <c r="N63"/>
  <c r="A95"/>
  <c r="N65"/>
  <c r="A25" i="12"/>
  <c r="A23"/>
  <c r="A21"/>
  <c r="A19"/>
  <c r="A17"/>
  <c r="A15"/>
  <c r="A13"/>
  <c r="A11"/>
  <c r="A9"/>
  <c r="A7"/>
  <c r="A5"/>
  <c r="A29"/>
  <c r="O40" i="9"/>
  <c r="Q40"/>
  <c r="S40"/>
  <c r="U40"/>
  <c r="W40"/>
  <c r="P41"/>
  <c r="R41"/>
  <c r="T41"/>
  <c r="V41"/>
  <c r="O42"/>
  <c r="Q42"/>
  <c r="S42"/>
  <c r="U42"/>
  <c r="W42"/>
  <c r="P43"/>
  <c r="R43"/>
  <c r="T43"/>
  <c r="V43"/>
  <c r="O44"/>
  <c r="Q44"/>
  <c r="S44"/>
  <c r="U44"/>
  <c r="W44"/>
  <c r="P45"/>
  <c r="R45"/>
  <c r="T45"/>
  <c r="V45"/>
  <c r="O46"/>
  <c r="Q46"/>
  <c r="S46"/>
  <c r="U46"/>
  <c r="W46"/>
  <c r="P47"/>
  <c r="R47"/>
  <c r="T47"/>
  <c r="V47"/>
  <c r="O48"/>
  <c r="Q48"/>
  <c r="S48"/>
  <c r="U48"/>
  <c r="W48"/>
  <c r="P49"/>
  <c r="R49"/>
  <c r="T49"/>
  <c r="V49"/>
  <c r="O50"/>
  <c r="Q50"/>
  <c r="S50"/>
  <c r="U50"/>
  <c r="W50"/>
  <c r="P51"/>
  <c r="R51"/>
  <c r="T51"/>
  <c r="V51"/>
  <c r="O52"/>
  <c r="Q52"/>
  <c r="S52"/>
  <c r="U52"/>
  <c r="W52"/>
  <c r="P53"/>
  <c r="R53"/>
  <c r="T53"/>
  <c r="V53"/>
  <c r="O54"/>
  <c r="Q54"/>
  <c r="S54"/>
  <c r="U54"/>
  <c r="W54"/>
  <c r="P55"/>
  <c r="R55"/>
  <c r="T55"/>
  <c r="V55"/>
  <c r="O56"/>
  <c r="Q56"/>
  <c r="S56"/>
  <c r="U56"/>
  <c r="W56"/>
  <c r="P57"/>
  <c r="R57"/>
  <c r="T57"/>
  <c r="V57"/>
  <c r="O58"/>
  <c r="Q58"/>
  <c r="S58"/>
  <c r="U58"/>
  <c r="W58"/>
  <c r="P59"/>
  <c r="R59"/>
  <c r="T59"/>
  <c r="V59"/>
  <c r="O60"/>
  <c r="Q60"/>
  <c r="S60"/>
  <c r="U60"/>
  <c r="W60"/>
  <c r="P61"/>
  <c r="R61"/>
  <c r="T61"/>
  <c r="V61"/>
  <c r="O62"/>
  <c r="Q62"/>
  <c r="S62"/>
  <c r="U62"/>
  <c r="W62"/>
  <c r="P63"/>
  <c r="R63"/>
  <c r="T63"/>
  <c r="V63"/>
  <c r="O64"/>
  <c r="Q64"/>
  <c r="S64"/>
  <c r="U64"/>
  <c r="W64"/>
  <c r="P65"/>
  <c r="R65"/>
  <c r="T65"/>
  <c r="V65"/>
  <c r="O66"/>
  <c r="Q66"/>
  <c r="S66"/>
  <c r="U66"/>
  <c r="W66"/>
  <c r="P40"/>
  <c r="R40"/>
  <c r="T40"/>
  <c r="V40"/>
  <c r="O41"/>
  <c r="Q41"/>
  <c r="S41"/>
  <c r="U41"/>
  <c r="W41"/>
  <c r="P42"/>
  <c r="R42"/>
  <c r="T42"/>
  <c r="V42"/>
  <c r="O43"/>
  <c r="Q43"/>
  <c r="S43"/>
  <c r="U43"/>
  <c r="W43"/>
  <c r="P44"/>
  <c r="R44"/>
  <c r="T44"/>
  <c r="V44"/>
  <c r="O45"/>
  <c r="Q45"/>
  <c r="S45"/>
  <c r="U45"/>
  <c r="W45"/>
  <c r="P46"/>
  <c r="R46"/>
  <c r="T46"/>
  <c r="V46"/>
  <c r="O47"/>
  <c r="Q47"/>
  <c r="S47"/>
  <c r="U47"/>
  <c r="W47"/>
  <c r="P48"/>
  <c r="R48"/>
  <c r="T48"/>
  <c r="V48"/>
  <c r="O49"/>
  <c r="Q49"/>
  <c r="S49"/>
  <c r="U49"/>
  <c r="W49"/>
  <c r="P50"/>
  <c r="R50"/>
  <c r="T50"/>
  <c r="V50"/>
  <c r="O51"/>
  <c r="Q51"/>
  <c r="S51"/>
  <c r="U51"/>
  <c r="W51"/>
  <c r="P52"/>
  <c r="R52"/>
  <c r="T52"/>
  <c r="V52"/>
  <c r="O53"/>
  <c r="Q53"/>
  <c r="S53"/>
  <c r="U53"/>
  <c r="W53"/>
  <c r="P54"/>
  <c r="R54"/>
  <c r="T54"/>
  <c r="V54"/>
  <c r="O55"/>
  <c r="Q55"/>
  <c r="S55"/>
  <c r="U55"/>
  <c r="W55"/>
  <c r="P56"/>
  <c r="R56"/>
  <c r="T56"/>
  <c r="V56"/>
  <c r="O57"/>
  <c r="Q57"/>
  <c r="S57"/>
  <c r="U57"/>
  <c r="W57"/>
  <c r="P58"/>
  <c r="R58"/>
  <c r="T58"/>
  <c r="V58"/>
  <c r="O59"/>
  <c r="Q59"/>
  <c r="S59"/>
  <c r="U59"/>
  <c r="W59"/>
  <c r="P60"/>
  <c r="R60"/>
  <c r="T60"/>
  <c r="V60"/>
  <c r="O61"/>
  <c r="Q61"/>
  <c r="S61"/>
  <c r="U61"/>
  <c r="W61"/>
  <c r="P62"/>
  <c r="R62"/>
  <c r="T62"/>
  <c r="V62"/>
  <c r="O63"/>
  <c r="Q63"/>
  <c r="S63"/>
  <c r="U63"/>
  <c r="W63"/>
  <c r="P64"/>
  <c r="R64"/>
  <c r="T64"/>
  <c r="V64"/>
  <c r="O65"/>
  <c r="Q65"/>
  <c r="S65"/>
  <c r="U65"/>
  <c r="W65"/>
  <c r="P66"/>
  <c r="R66"/>
  <c r="T66"/>
  <c r="V66"/>
  <c r="B96"/>
  <c r="B94"/>
  <c r="B92"/>
  <c r="B90"/>
  <c r="B88"/>
  <c r="B86"/>
  <c r="B84"/>
  <c r="B82"/>
  <c r="B80"/>
  <c r="B78"/>
  <c r="B76"/>
  <c r="B74"/>
  <c r="B72"/>
  <c r="J96"/>
  <c r="H96"/>
  <c r="F96"/>
  <c r="D96"/>
  <c r="J94"/>
  <c r="H94"/>
  <c r="F94"/>
  <c r="D94"/>
  <c r="J92"/>
  <c r="H92"/>
  <c r="F92"/>
  <c r="D92"/>
  <c r="J90"/>
  <c r="H90"/>
  <c r="F90"/>
  <c r="D90"/>
  <c r="J88"/>
  <c r="H88"/>
  <c r="F88"/>
  <c r="D88"/>
  <c r="J86"/>
  <c r="H86"/>
  <c r="F86"/>
  <c r="D86"/>
  <c r="J84"/>
  <c r="H84"/>
  <c r="F84"/>
  <c r="D84"/>
  <c r="J82"/>
  <c r="H82"/>
  <c r="F82"/>
  <c r="D82"/>
  <c r="J80"/>
  <c r="H80"/>
  <c r="F80"/>
  <c r="D80"/>
  <c r="J78"/>
  <c r="H78"/>
  <c r="F78"/>
  <c r="D78"/>
  <c r="J76"/>
  <c r="H76"/>
  <c r="F76"/>
  <c r="D76"/>
  <c r="J74"/>
  <c r="H74"/>
  <c r="F74"/>
  <c r="D74"/>
  <c r="J72"/>
  <c r="H72"/>
  <c r="F72"/>
  <c r="D72"/>
  <c r="L97"/>
  <c r="C96"/>
  <c r="C94"/>
  <c r="C92"/>
  <c r="C90"/>
  <c r="C88"/>
  <c r="C86"/>
  <c r="C84"/>
  <c r="C82"/>
  <c r="C80"/>
  <c r="C78"/>
  <c r="C76"/>
  <c r="C74"/>
  <c r="C72"/>
  <c r="I96"/>
  <c r="G96"/>
  <c r="E96"/>
  <c r="I94"/>
  <c r="G94"/>
  <c r="E94"/>
  <c r="I92"/>
  <c r="G92"/>
  <c r="E92"/>
  <c r="I90"/>
  <c r="G90"/>
  <c r="E90"/>
  <c r="I88"/>
  <c r="G88"/>
  <c r="E88"/>
  <c r="I86"/>
  <c r="G86"/>
  <c r="E86"/>
  <c r="I84"/>
  <c r="G84"/>
  <c r="E84"/>
  <c r="I82"/>
  <c r="G82"/>
  <c r="E82"/>
  <c r="I80"/>
  <c r="G80"/>
  <c r="E80"/>
  <c r="I78"/>
  <c r="G78"/>
  <c r="E78"/>
  <c r="I76"/>
  <c r="G76"/>
  <c r="E76"/>
  <c r="I74"/>
  <c r="G74"/>
  <c r="E74"/>
  <c r="I72"/>
  <c r="G72"/>
  <c r="E72"/>
  <c r="AA65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S192" i="28"/>
  <c r="T164"/>
  <c r="U164" s="1"/>
  <c r="BR164" i="14"/>
  <c r="BS164" s="1"/>
  <c r="DZ161" i="11"/>
  <c r="C164"/>
  <c r="D164"/>
  <c r="E164"/>
  <c r="F164"/>
  <c r="G164"/>
  <c r="H164"/>
  <c r="I164"/>
  <c r="J164"/>
  <c r="K164"/>
  <c r="L164"/>
  <c r="M164"/>
  <c r="N164"/>
  <c r="O164"/>
  <c r="P164"/>
  <c r="Q164"/>
  <c r="R164"/>
  <c r="S164"/>
  <c r="T164"/>
  <c r="U164"/>
  <c r="V164"/>
  <c r="W164"/>
  <c r="X164"/>
  <c r="Y164"/>
  <c r="Z164"/>
  <c r="AA164"/>
  <c r="AB164"/>
  <c r="AC164"/>
  <c r="AD164"/>
  <c r="AE164"/>
  <c r="AF164"/>
  <c r="AG164"/>
  <c r="AH164"/>
  <c r="AI164"/>
  <c r="AJ164"/>
  <c r="AK164"/>
  <c r="AL164"/>
  <c r="AM164"/>
  <c r="AN164"/>
  <c r="AO164"/>
  <c r="AP164"/>
  <c r="AQ164"/>
  <c r="AR164"/>
  <c r="AS164"/>
  <c r="AT164"/>
  <c r="AU164"/>
  <c r="AV164"/>
  <c r="AW164"/>
  <c r="AX164"/>
  <c r="AY164"/>
  <c r="AZ164"/>
  <c r="BA164"/>
  <c r="BB164"/>
  <c r="BC164"/>
  <c r="BD164"/>
  <c r="BE164"/>
  <c r="BF164"/>
  <c r="BG164"/>
  <c r="BH164"/>
  <c r="BI164"/>
  <c r="BJ164"/>
  <c r="BK164"/>
  <c r="BL164"/>
  <c r="BM164"/>
  <c r="BN164"/>
  <c r="BO164"/>
  <c r="BP164"/>
  <c r="BQ164"/>
  <c r="BR164"/>
  <c r="BS164"/>
  <c r="BT164"/>
  <c r="BU164"/>
  <c r="BV164"/>
  <c r="BW164"/>
  <c r="BX164"/>
  <c r="BY164"/>
  <c r="BZ164"/>
  <c r="CA164"/>
  <c r="CB164"/>
  <c r="CC164"/>
  <c r="CD164"/>
  <c r="CE164"/>
  <c r="CF164"/>
  <c r="CG164"/>
  <c r="CH164"/>
  <c r="CI164"/>
  <c r="CJ164"/>
  <c r="CK164"/>
  <c r="CL164"/>
  <c r="CM164"/>
  <c r="CN164"/>
  <c r="CO164"/>
  <c r="CP164"/>
  <c r="CQ164"/>
  <c r="CR164"/>
  <c r="CS164"/>
  <c r="CT164"/>
  <c r="CU164"/>
  <c r="CV164"/>
  <c r="CW164"/>
  <c r="CX164"/>
  <c r="CY164"/>
  <c r="CZ164"/>
  <c r="DA164"/>
  <c r="DB164"/>
  <c r="DC164"/>
  <c r="DD164"/>
  <c r="DE164"/>
  <c r="DF164"/>
  <c r="DG164"/>
  <c r="DH164"/>
  <c r="DI164"/>
  <c r="DJ164"/>
  <c r="DK164"/>
  <c r="DL164"/>
  <c r="DM164"/>
  <c r="DN164"/>
  <c r="DO164"/>
  <c r="DP164"/>
  <c r="DQ164"/>
  <c r="DR164"/>
  <c r="DS164"/>
  <c r="DT164"/>
  <c r="DU164"/>
  <c r="DV164"/>
  <c r="DW164"/>
  <c r="DX164"/>
  <c r="C165"/>
  <c r="D165"/>
  <c r="E165"/>
  <c r="F165"/>
  <c r="G165"/>
  <c r="H165"/>
  <c r="I165"/>
  <c r="J165"/>
  <c r="K165"/>
  <c r="L165"/>
  <c r="M165"/>
  <c r="N165"/>
  <c r="O165"/>
  <c r="P165"/>
  <c r="Q165"/>
  <c r="R165"/>
  <c r="S165"/>
  <c r="T165"/>
  <c r="U165"/>
  <c r="V165"/>
  <c r="W165"/>
  <c r="X165"/>
  <c r="Y165"/>
  <c r="Z165"/>
  <c r="AA165"/>
  <c r="AB165"/>
  <c r="AC165"/>
  <c r="AD165"/>
  <c r="AE165"/>
  <c r="AF165"/>
  <c r="AG165"/>
  <c r="AH165"/>
  <c r="AI165"/>
  <c r="AJ165"/>
  <c r="AK165"/>
  <c r="AL165"/>
  <c r="AM165"/>
  <c r="AN165"/>
  <c r="AO165"/>
  <c r="AP165"/>
  <c r="AQ165"/>
  <c r="AR165"/>
  <c r="AS165"/>
  <c r="AT165"/>
  <c r="AU165"/>
  <c r="AV165"/>
  <c r="AW165"/>
  <c r="AX165"/>
  <c r="AY165"/>
  <c r="AZ165"/>
  <c r="BA165"/>
  <c r="BB165"/>
  <c r="BC165"/>
  <c r="BD165"/>
  <c r="BE165"/>
  <c r="BF165"/>
  <c r="BG165"/>
  <c r="BH165"/>
  <c r="BI165"/>
  <c r="BJ165"/>
  <c r="BK165"/>
  <c r="BL165"/>
  <c r="BM165"/>
  <c r="BN165"/>
  <c r="BO165"/>
  <c r="BP165"/>
  <c r="BQ165"/>
  <c r="BR165"/>
  <c r="BS165"/>
  <c r="BT165"/>
  <c r="BU165"/>
  <c r="BV165"/>
  <c r="BW165"/>
  <c r="BX165"/>
  <c r="BY165"/>
  <c r="BZ165"/>
  <c r="CA165"/>
  <c r="CB165"/>
  <c r="CC165"/>
  <c r="CD165"/>
  <c r="CE165"/>
  <c r="CF165"/>
  <c r="CG165"/>
  <c r="CH165"/>
  <c r="CI165"/>
  <c r="CJ165"/>
  <c r="CK165"/>
  <c r="CL165"/>
  <c r="CM165"/>
  <c r="CN165"/>
  <c r="CO165"/>
  <c r="CP165"/>
  <c r="CQ165"/>
  <c r="CR165"/>
  <c r="CS165"/>
  <c r="CT165"/>
  <c r="CU165"/>
  <c r="CV165"/>
  <c r="CW165"/>
  <c r="CX165"/>
  <c r="CY165"/>
  <c r="CZ165"/>
  <c r="DA165"/>
  <c r="DB165"/>
  <c r="DC165"/>
  <c r="DD165"/>
  <c r="DE165"/>
  <c r="DF165"/>
  <c r="DG165"/>
  <c r="DH165"/>
  <c r="DI165"/>
  <c r="DJ165"/>
  <c r="DK165"/>
  <c r="DL165"/>
  <c r="DM165"/>
  <c r="DN165"/>
  <c r="DO165"/>
  <c r="DP165"/>
  <c r="DQ165"/>
  <c r="DR165"/>
  <c r="DS165"/>
  <c r="DT165"/>
  <c r="DU165"/>
  <c r="DV165"/>
  <c r="DW165"/>
  <c r="DX165"/>
  <c r="C166"/>
  <c r="D166"/>
  <c r="E166"/>
  <c r="F166"/>
  <c r="G166"/>
  <c r="H166"/>
  <c r="I166"/>
  <c r="J166"/>
  <c r="K166"/>
  <c r="L166"/>
  <c r="M166"/>
  <c r="N166"/>
  <c r="O166"/>
  <c r="P166"/>
  <c r="Q166"/>
  <c r="R166"/>
  <c r="S166"/>
  <c r="T166"/>
  <c r="U166"/>
  <c r="V166"/>
  <c r="W166"/>
  <c r="X166"/>
  <c r="Y166"/>
  <c r="Z166"/>
  <c r="AA166"/>
  <c r="AB166"/>
  <c r="AC166"/>
  <c r="AD166"/>
  <c r="AE166"/>
  <c r="AF166"/>
  <c r="AG166"/>
  <c r="AH166"/>
  <c r="AI166"/>
  <c r="AJ166"/>
  <c r="AK166"/>
  <c r="AL166"/>
  <c r="AM166"/>
  <c r="AN166"/>
  <c r="AO166"/>
  <c r="AP166"/>
  <c r="AQ166"/>
  <c r="AR166"/>
  <c r="AS166"/>
  <c r="AT166"/>
  <c r="AU166"/>
  <c r="AV166"/>
  <c r="AW166"/>
  <c r="AX166"/>
  <c r="AY166"/>
  <c r="AZ166"/>
  <c r="BA166"/>
  <c r="BB166"/>
  <c r="BC166"/>
  <c r="BD166"/>
  <c r="BE166"/>
  <c r="BF166"/>
  <c r="BG166"/>
  <c r="BH166"/>
  <c r="BI166"/>
  <c r="BJ166"/>
  <c r="BK166"/>
  <c r="BL166"/>
  <c r="BM166"/>
  <c r="BN166"/>
  <c r="BO166"/>
  <c r="BP166"/>
  <c r="BQ166"/>
  <c r="BR166"/>
  <c r="BS166"/>
  <c r="BT166"/>
  <c r="BU166"/>
  <c r="BV166"/>
  <c r="BW166"/>
  <c r="BX166"/>
  <c r="BY166"/>
  <c r="BZ166"/>
  <c r="CA166"/>
  <c r="CB166"/>
  <c r="CC166"/>
  <c r="CD166"/>
  <c r="CE166"/>
  <c r="CF166"/>
  <c r="CG166"/>
  <c r="CH166"/>
  <c r="CI166"/>
  <c r="CJ166"/>
  <c r="CK166"/>
  <c r="CL166"/>
  <c r="CM166"/>
  <c r="CN166"/>
  <c r="CO166"/>
  <c r="CP166"/>
  <c r="CQ166"/>
  <c r="CR166"/>
  <c r="CS166"/>
  <c r="CT166"/>
  <c r="CU166"/>
  <c r="CV166"/>
  <c r="CW166"/>
  <c r="CX166"/>
  <c r="CY166"/>
  <c r="CZ166"/>
  <c r="DA166"/>
  <c r="DB166"/>
  <c r="DC166"/>
  <c r="DD166"/>
  <c r="DE166"/>
  <c r="DF166"/>
  <c r="DG166"/>
  <c r="DH166"/>
  <c r="DI166"/>
  <c r="DJ166"/>
  <c r="DK166"/>
  <c r="DL166"/>
  <c r="DM166"/>
  <c r="DN166"/>
  <c r="DO166"/>
  <c r="DP166"/>
  <c r="DQ166"/>
  <c r="DR166"/>
  <c r="DS166"/>
  <c r="DT166"/>
  <c r="DU166"/>
  <c r="DV166"/>
  <c r="DW166"/>
  <c r="DX166"/>
  <c r="C167"/>
  <c r="D167"/>
  <c r="E167"/>
  <c r="F167"/>
  <c r="G167"/>
  <c r="H167"/>
  <c r="I167"/>
  <c r="J167"/>
  <c r="K167"/>
  <c r="L167"/>
  <c r="M167"/>
  <c r="N167"/>
  <c r="O167"/>
  <c r="P167"/>
  <c r="Q167"/>
  <c r="R167"/>
  <c r="S167"/>
  <c r="T167"/>
  <c r="U167"/>
  <c r="V167"/>
  <c r="W167"/>
  <c r="X167"/>
  <c r="Y167"/>
  <c r="Z167"/>
  <c r="AA167"/>
  <c r="AB167"/>
  <c r="AC167"/>
  <c r="AD167"/>
  <c r="AE167"/>
  <c r="AF167"/>
  <c r="AG167"/>
  <c r="AH167"/>
  <c r="AI167"/>
  <c r="AJ167"/>
  <c r="AK167"/>
  <c r="AL167"/>
  <c r="AM167"/>
  <c r="AN167"/>
  <c r="AO167"/>
  <c r="AP167"/>
  <c r="AQ167"/>
  <c r="AR167"/>
  <c r="AS167"/>
  <c r="AT167"/>
  <c r="AU167"/>
  <c r="AV167"/>
  <c r="AW167"/>
  <c r="AX167"/>
  <c r="AY167"/>
  <c r="AZ167"/>
  <c r="BA167"/>
  <c r="BB167"/>
  <c r="BC167"/>
  <c r="BD167"/>
  <c r="BE167"/>
  <c r="BF167"/>
  <c r="BG167"/>
  <c r="BH167"/>
  <c r="BI167"/>
  <c r="BJ167"/>
  <c r="BK167"/>
  <c r="BL167"/>
  <c r="BM167"/>
  <c r="BN167"/>
  <c r="BO167"/>
  <c r="BP167"/>
  <c r="BQ167"/>
  <c r="BR167"/>
  <c r="BS167"/>
  <c r="BT167"/>
  <c r="BU167"/>
  <c r="BV167"/>
  <c r="BW167"/>
  <c r="BX167"/>
  <c r="BY167"/>
  <c r="BZ167"/>
  <c r="CA167"/>
  <c r="CB167"/>
  <c r="CC167"/>
  <c r="CD167"/>
  <c r="CE167"/>
  <c r="CF167"/>
  <c r="CG167"/>
  <c r="CH167"/>
  <c r="CI167"/>
  <c r="CJ167"/>
  <c r="CK167"/>
  <c r="CL167"/>
  <c r="CM167"/>
  <c r="CN167"/>
  <c r="CO167"/>
  <c r="CP167"/>
  <c r="CQ167"/>
  <c r="CR167"/>
  <c r="CS167"/>
  <c r="CT167"/>
  <c r="CU167"/>
  <c r="CV167"/>
  <c r="CW167"/>
  <c r="CX167"/>
  <c r="CY167"/>
  <c r="CZ167"/>
  <c r="DA167"/>
  <c r="DB167"/>
  <c r="DC167"/>
  <c r="DD167"/>
  <c r="DE167"/>
  <c r="DF167"/>
  <c r="DG167"/>
  <c r="DH167"/>
  <c r="DI167"/>
  <c r="DJ167"/>
  <c r="DK167"/>
  <c r="DL167"/>
  <c r="DM167"/>
  <c r="DN167"/>
  <c r="DO167"/>
  <c r="DP167"/>
  <c r="DQ167"/>
  <c r="DR167"/>
  <c r="DS167"/>
  <c r="DT167"/>
  <c r="DU167"/>
  <c r="DV167"/>
  <c r="DW167"/>
  <c r="DX167"/>
  <c r="C168"/>
  <c r="D168"/>
  <c r="E168"/>
  <c r="F168"/>
  <c r="G168"/>
  <c r="H168"/>
  <c r="I168"/>
  <c r="J168"/>
  <c r="K168"/>
  <c r="L168"/>
  <c r="M168"/>
  <c r="N168"/>
  <c r="O168"/>
  <c r="P168"/>
  <c r="Q168"/>
  <c r="R168"/>
  <c r="S168"/>
  <c r="T168"/>
  <c r="U168"/>
  <c r="V168"/>
  <c r="W168"/>
  <c r="X168"/>
  <c r="Y168"/>
  <c r="Z168"/>
  <c r="AA168"/>
  <c r="AB168"/>
  <c r="AC168"/>
  <c r="AD168"/>
  <c r="AE168"/>
  <c r="AF168"/>
  <c r="AG168"/>
  <c r="AH168"/>
  <c r="AI168"/>
  <c r="AJ168"/>
  <c r="AK168"/>
  <c r="AL168"/>
  <c r="AM168"/>
  <c r="AN168"/>
  <c r="AO168"/>
  <c r="AP168"/>
  <c r="AQ168"/>
  <c r="AR168"/>
  <c r="AS168"/>
  <c r="AT168"/>
  <c r="AU168"/>
  <c r="AV168"/>
  <c r="AW168"/>
  <c r="AX168"/>
  <c r="AY168"/>
  <c r="AZ168"/>
  <c r="BA168"/>
  <c r="BB168"/>
  <c r="BC168"/>
  <c r="BD168"/>
  <c r="BE168"/>
  <c r="BF168"/>
  <c r="BG168"/>
  <c r="BH168"/>
  <c r="BI168"/>
  <c r="BJ168"/>
  <c r="BK168"/>
  <c r="BL168"/>
  <c r="BM168"/>
  <c r="BN168"/>
  <c r="BO168"/>
  <c r="BP168"/>
  <c r="BQ168"/>
  <c r="BR168"/>
  <c r="BS168"/>
  <c r="BT168"/>
  <c r="BU168"/>
  <c r="BV168"/>
  <c r="BW168"/>
  <c r="BX168"/>
  <c r="BY168"/>
  <c r="BZ168"/>
  <c r="CA168"/>
  <c r="CB168"/>
  <c r="CC168"/>
  <c r="CD168"/>
  <c r="CE168"/>
  <c r="CF168"/>
  <c r="CG168"/>
  <c r="CH168"/>
  <c r="CI168"/>
  <c r="CJ168"/>
  <c r="CK168"/>
  <c r="CL168"/>
  <c r="CM168"/>
  <c r="CN168"/>
  <c r="CO168"/>
  <c r="CP168"/>
  <c r="CQ168"/>
  <c r="CR168"/>
  <c r="CS168"/>
  <c r="CT168"/>
  <c r="CU168"/>
  <c r="CV168"/>
  <c r="CW168"/>
  <c r="CX168"/>
  <c r="CY168"/>
  <c r="CZ168"/>
  <c r="DA168"/>
  <c r="DB168"/>
  <c r="DC168"/>
  <c r="DD168"/>
  <c r="DE168"/>
  <c r="DF168"/>
  <c r="DG168"/>
  <c r="DH168"/>
  <c r="DI168"/>
  <c r="DJ168"/>
  <c r="DK168"/>
  <c r="DL168"/>
  <c r="DM168"/>
  <c r="DN168"/>
  <c r="DO168"/>
  <c r="DP168"/>
  <c r="DQ168"/>
  <c r="DR168"/>
  <c r="DS168"/>
  <c r="DT168"/>
  <c r="DU168"/>
  <c r="DV168"/>
  <c r="DW168"/>
  <c r="DX168"/>
  <c r="C169"/>
  <c r="D169"/>
  <c r="E169"/>
  <c r="F169"/>
  <c r="G169"/>
  <c r="H169"/>
  <c r="I169"/>
  <c r="J169"/>
  <c r="K169"/>
  <c r="L169"/>
  <c r="M169"/>
  <c r="N169"/>
  <c r="O169"/>
  <c r="P169"/>
  <c r="Q169"/>
  <c r="R169"/>
  <c r="S169"/>
  <c r="T169"/>
  <c r="U169"/>
  <c r="V169"/>
  <c r="W169"/>
  <c r="X169"/>
  <c r="Y169"/>
  <c r="Z169"/>
  <c r="AA169"/>
  <c r="AB169"/>
  <c r="AC169"/>
  <c r="AD169"/>
  <c r="AE169"/>
  <c r="AF169"/>
  <c r="AG169"/>
  <c r="AH169"/>
  <c r="AI169"/>
  <c r="AJ169"/>
  <c r="AK169"/>
  <c r="AL169"/>
  <c r="AM169"/>
  <c r="AN169"/>
  <c r="AO169"/>
  <c r="AP169"/>
  <c r="AQ169"/>
  <c r="AR169"/>
  <c r="AS169"/>
  <c r="AT169"/>
  <c r="AU169"/>
  <c r="AV169"/>
  <c r="AW169"/>
  <c r="AX169"/>
  <c r="AY169"/>
  <c r="AZ169"/>
  <c r="BA169"/>
  <c r="BB169"/>
  <c r="BC169"/>
  <c r="BD169"/>
  <c r="BE169"/>
  <c r="BF169"/>
  <c r="BG169"/>
  <c r="BH169"/>
  <c r="BI169"/>
  <c r="BJ169"/>
  <c r="BK169"/>
  <c r="BL169"/>
  <c r="BM169"/>
  <c r="BN169"/>
  <c r="BO169"/>
  <c r="BP169"/>
  <c r="BQ169"/>
  <c r="BR169"/>
  <c r="BS169"/>
  <c r="BT169"/>
  <c r="BU169"/>
  <c r="BV169"/>
  <c r="BW169"/>
  <c r="BX169"/>
  <c r="BY169"/>
  <c r="BZ169"/>
  <c r="CA169"/>
  <c r="CB169"/>
  <c r="CC169"/>
  <c r="CD169"/>
  <c r="CE169"/>
  <c r="CF169"/>
  <c r="CG169"/>
  <c r="CH169"/>
  <c r="CI169"/>
  <c r="CJ169"/>
  <c r="CK169"/>
  <c r="CL169"/>
  <c r="CM169"/>
  <c r="CN169"/>
  <c r="CO169"/>
  <c r="CP169"/>
  <c r="CQ169"/>
  <c r="CR169"/>
  <c r="CS169"/>
  <c r="CT169"/>
  <c r="CU169"/>
  <c r="CV169"/>
  <c r="CW169"/>
  <c r="CX169"/>
  <c r="CY169"/>
  <c r="CZ169"/>
  <c r="DA169"/>
  <c r="DB169"/>
  <c r="DC169"/>
  <c r="DD169"/>
  <c r="DE169"/>
  <c r="DF169"/>
  <c r="DG169"/>
  <c r="DH169"/>
  <c r="DI169"/>
  <c r="DJ169"/>
  <c r="DK169"/>
  <c r="DL169"/>
  <c r="DM169"/>
  <c r="DN169"/>
  <c r="DO169"/>
  <c r="DP169"/>
  <c r="DQ169"/>
  <c r="DR169"/>
  <c r="DS169"/>
  <c r="DT169"/>
  <c r="DU169"/>
  <c r="DV169"/>
  <c r="DW169"/>
  <c r="DX169"/>
  <c r="C170"/>
  <c r="D170"/>
  <c r="E170"/>
  <c r="F170"/>
  <c r="G170"/>
  <c r="H170"/>
  <c r="I170"/>
  <c r="J170"/>
  <c r="K170"/>
  <c r="L170"/>
  <c r="M170"/>
  <c r="N170"/>
  <c r="O170"/>
  <c r="P170"/>
  <c r="Q170"/>
  <c r="R170"/>
  <c r="S170"/>
  <c r="T170"/>
  <c r="U170"/>
  <c r="V170"/>
  <c r="W170"/>
  <c r="X170"/>
  <c r="Y170"/>
  <c r="Z170"/>
  <c r="AA170"/>
  <c r="AB170"/>
  <c r="AC170"/>
  <c r="AD170"/>
  <c r="AE170"/>
  <c r="AF170"/>
  <c r="AG170"/>
  <c r="AH170"/>
  <c r="AI170"/>
  <c r="AJ170"/>
  <c r="AK170"/>
  <c r="AL170"/>
  <c r="AM170"/>
  <c r="AN170"/>
  <c r="AO170"/>
  <c r="AP170"/>
  <c r="AQ170"/>
  <c r="AR170"/>
  <c r="AS170"/>
  <c r="AT170"/>
  <c r="AU170"/>
  <c r="AV170"/>
  <c r="AW170"/>
  <c r="AX170"/>
  <c r="AY170"/>
  <c r="AZ170"/>
  <c r="BA170"/>
  <c r="BB170"/>
  <c r="BC170"/>
  <c r="BD170"/>
  <c r="BE170"/>
  <c r="BF170"/>
  <c r="BG170"/>
  <c r="BH170"/>
  <c r="BI170"/>
  <c r="BJ170"/>
  <c r="BK170"/>
  <c r="BL170"/>
  <c r="BM170"/>
  <c r="BN170"/>
  <c r="BO170"/>
  <c r="BP170"/>
  <c r="BQ170"/>
  <c r="BR170"/>
  <c r="BS170"/>
  <c r="BT170"/>
  <c r="BU170"/>
  <c r="BV170"/>
  <c r="BW170"/>
  <c r="BX170"/>
  <c r="BY170"/>
  <c r="BZ170"/>
  <c r="CA170"/>
  <c r="CB170"/>
  <c r="CC170"/>
  <c r="CD170"/>
  <c r="CE170"/>
  <c r="CF170"/>
  <c r="CG170"/>
  <c r="CH170"/>
  <c r="CI170"/>
  <c r="CJ170"/>
  <c r="CK170"/>
  <c r="CL170"/>
  <c r="CM170"/>
  <c r="CN170"/>
  <c r="CO170"/>
  <c r="CP170"/>
  <c r="CQ170"/>
  <c r="CR170"/>
  <c r="CS170"/>
  <c r="CT170"/>
  <c r="CU170"/>
  <c r="CV170"/>
  <c r="CW170"/>
  <c r="CX170"/>
  <c r="CY170"/>
  <c r="CZ170"/>
  <c r="DA170"/>
  <c r="DB170"/>
  <c r="DC170"/>
  <c r="DD170"/>
  <c r="DE170"/>
  <c r="DF170"/>
  <c r="DG170"/>
  <c r="DH170"/>
  <c r="DI170"/>
  <c r="DJ170"/>
  <c r="DK170"/>
  <c r="DL170"/>
  <c r="DM170"/>
  <c r="DN170"/>
  <c r="DO170"/>
  <c r="DP170"/>
  <c r="DQ170"/>
  <c r="DR170"/>
  <c r="DS170"/>
  <c r="DT170"/>
  <c r="DU170"/>
  <c r="DV170"/>
  <c r="DW170"/>
  <c r="DX170"/>
  <c r="C171"/>
  <c r="D171"/>
  <c r="E171"/>
  <c r="F171"/>
  <c r="G171"/>
  <c r="H171"/>
  <c r="I171"/>
  <c r="J171"/>
  <c r="K171"/>
  <c r="L171"/>
  <c r="M171"/>
  <c r="N171"/>
  <c r="O171"/>
  <c r="P171"/>
  <c r="Q171"/>
  <c r="R171"/>
  <c r="S171"/>
  <c r="T171"/>
  <c r="U171"/>
  <c r="V171"/>
  <c r="W171"/>
  <c r="X171"/>
  <c r="Y171"/>
  <c r="Z171"/>
  <c r="AA171"/>
  <c r="AB171"/>
  <c r="AC171"/>
  <c r="AD171"/>
  <c r="AE171"/>
  <c r="AF171"/>
  <c r="AG171"/>
  <c r="AH171"/>
  <c r="AI171"/>
  <c r="AJ171"/>
  <c r="AK171"/>
  <c r="AL171"/>
  <c r="AM171"/>
  <c r="AN171"/>
  <c r="AO171"/>
  <c r="AP171"/>
  <c r="AQ171"/>
  <c r="AR171"/>
  <c r="AS171"/>
  <c r="AT171"/>
  <c r="AU171"/>
  <c r="AV171"/>
  <c r="AW171"/>
  <c r="AX171"/>
  <c r="AY171"/>
  <c r="AZ171"/>
  <c r="BA171"/>
  <c r="BB171"/>
  <c r="BC171"/>
  <c r="BD171"/>
  <c r="BE171"/>
  <c r="BF171"/>
  <c r="BG171"/>
  <c r="BH171"/>
  <c r="BI171"/>
  <c r="BJ171"/>
  <c r="BK171"/>
  <c r="BL171"/>
  <c r="BM171"/>
  <c r="BN171"/>
  <c r="BO171"/>
  <c r="BP171"/>
  <c r="BQ171"/>
  <c r="BR171"/>
  <c r="BS171"/>
  <c r="BT171"/>
  <c r="BU171"/>
  <c r="BV171"/>
  <c r="BW171"/>
  <c r="BX171"/>
  <c r="BY171"/>
  <c r="BZ171"/>
  <c r="CA171"/>
  <c r="CB171"/>
  <c r="CC171"/>
  <c r="CD171"/>
  <c r="CE171"/>
  <c r="CF171"/>
  <c r="CG171"/>
  <c r="CH171"/>
  <c r="CI171"/>
  <c r="CJ171"/>
  <c r="CK171"/>
  <c r="CL171"/>
  <c r="CM171"/>
  <c r="CN171"/>
  <c r="CO171"/>
  <c r="CP171"/>
  <c r="CQ171"/>
  <c r="CR171"/>
  <c r="CS171"/>
  <c r="CT171"/>
  <c r="CU171"/>
  <c r="CV171"/>
  <c r="CW171"/>
  <c r="CX171"/>
  <c r="CY171"/>
  <c r="CZ171"/>
  <c r="DA171"/>
  <c r="DB171"/>
  <c r="DC171"/>
  <c r="DD171"/>
  <c r="DE171"/>
  <c r="DF171"/>
  <c r="DG171"/>
  <c r="DH171"/>
  <c r="DI171"/>
  <c r="DJ171"/>
  <c r="DK171"/>
  <c r="DL171"/>
  <c r="DM171"/>
  <c r="DN171"/>
  <c r="DO171"/>
  <c r="DP171"/>
  <c r="DQ171"/>
  <c r="DR171"/>
  <c r="DS171"/>
  <c r="DT171"/>
  <c r="DU171"/>
  <c r="DV171"/>
  <c r="DW171"/>
  <c r="DX171"/>
  <c r="C172"/>
  <c r="D172"/>
  <c r="E172"/>
  <c r="F172"/>
  <c r="G172"/>
  <c r="H172"/>
  <c r="I172"/>
  <c r="J172"/>
  <c r="K172"/>
  <c r="L172"/>
  <c r="M172"/>
  <c r="N172"/>
  <c r="O172"/>
  <c r="P172"/>
  <c r="Q172"/>
  <c r="R172"/>
  <c r="S172"/>
  <c r="T172"/>
  <c r="U172"/>
  <c r="V172"/>
  <c r="W172"/>
  <c r="X172"/>
  <c r="Y172"/>
  <c r="Z172"/>
  <c r="AA172"/>
  <c r="AB172"/>
  <c r="AC172"/>
  <c r="AD172"/>
  <c r="AE172"/>
  <c r="AF172"/>
  <c r="AG172"/>
  <c r="AH172"/>
  <c r="AI172"/>
  <c r="AJ172"/>
  <c r="AK172"/>
  <c r="AL172"/>
  <c r="AM172"/>
  <c r="AN172"/>
  <c r="AO172"/>
  <c r="AP172"/>
  <c r="AQ172"/>
  <c r="AR172"/>
  <c r="AS172"/>
  <c r="AT172"/>
  <c r="AU172"/>
  <c r="AV172"/>
  <c r="AW172"/>
  <c r="AX172"/>
  <c r="AY172"/>
  <c r="AZ172"/>
  <c r="BA172"/>
  <c r="BB172"/>
  <c r="BC172"/>
  <c r="BD172"/>
  <c r="BE172"/>
  <c r="BF172"/>
  <c r="BG172"/>
  <c r="BH172"/>
  <c r="BI172"/>
  <c r="BJ172"/>
  <c r="BK172"/>
  <c r="BL172"/>
  <c r="BM172"/>
  <c r="BN172"/>
  <c r="BO172"/>
  <c r="BP172"/>
  <c r="BQ172"/>
  <c r="BR172"/>
  <c r="BS172"/>
  <c r="BT172"/>
  <c r="BU172"/>
  <c r="BV172"/>
  <c r="BW172"/>
  <c r="BX172"/>
  <c r="BY172"/>
  <c r="BZ172"/>
  <c r="CA172"/>
  <c r="CB172"/>
  <c r="CC172"/>
  <c r="CD172"/>
  <c r="CE172"/>
  <c r="CF172"/>
  <c r="CG172"/>
  <c r="CH172"/>
  <c r="CI172"/>
  <c r="CJ172"/>
  <c r="CK172"/>
  <c r="CL172"/>
  <c r="CM172"/>
  <c r="CN172"/>
  <c r="CO172"/>
  <c r="CP172"/>
  <c r="CQ172"/>
  <c r="CR172"/>
  <c r="CS172"/>
  <c r="CT172"/>
  <c r="CU172"/>
  <c r="CV172"/>
  <c r="CW172"/>
  <c r="CX172"/>
  <c r="CY172"/>
  <c r="CZ172"/>
  <c r="DA172"/>
  <c r="DB172"/>
  <c r="DC172"/>
  <c r="DD172"/>
  <c r="DE172"/>
  <c r="DF172"/>
  <c r="DG172"/>
  <c r="DH172"/>
  <c r="DI172"/>
  <c r="DJ172"/>
  <c r="DK172"/>
  <c r="DL172"/>
  <c r="DM172"/>
  <c r="DN172"/>
  <c r="DO172"/>
  <c r="DP172"/>
  <c r="DQ172"/>
  <c r="DR172"/>
  <c r="DS172"/>
  <c r="DT172"/>
  <c r="DU172"/>
  <c r="DV172"/>
  <c r="DW172"/>
  <c r="DX172"/>
  <c r="C173"/>
  <c r="D173"/>
  <c r="E173"/>
  <c r="F173"/>
  <c r="G173"/>
  <c r="H173"/>
  <c r="I173"/>
  <c r="J173"/>
  <c r="K173"/>
  <c r="L173"/>
  <c r="M173"/>
  <c r="N173"/>
  <c r="O173"/>
  <c r="P173"/>
  <c r="Q173"/>
  <c r="R173"/>
  <c r="S173"/>
  <c r="T173"/>
  <c r="U173"/>
  <c r="V173"/>
  <c r="W173"/>
  <c r="X173"/>
  <c r="Y173"/>
  <c r="Z173"/>
  <c r="AA173"/>
  <c r="AB173"/>
  <c r="AC173"/>
  <c r="AD173"/>
  <c r="AE173"/>
  <c r="AF173"/>
  <c r="AG173"/>
  <c r="AH173"/>
  <c r="AI173"/>
  <c r="AJ173"/>
  <c r="AK173"/>
  <c r="AL173"/>
  <c r="AM173"/>
  <c r="AN173"/>
  <c r="AO173"/>
  <c r="AP173"/>
  <c r="AQ173"/>
  <c r="AR173"/>
  <c r="AS173"/>
  <c r="AT173"/>
  <c r="AU173"/>
  <c r="AV173"/>
  <c r="AW173"/>
  <c r="AX173"/>
  <c r="AY173"/>
  <c r="AZ173"/>
  <c r="BA173"/>
  <c r="BB173"/>
  <c r="BC173"/>
  <c r="BD173"/>
  <c r="BE173"/>
  <c r="BF173"/>
  <c r="BG173"/>
  <c r="BH173"/>
  <c r="BI173"/>
  <c r="BJ173"/>
  <c r="BK173"/>
  <c r="BL173"/>
  <c r="BM173"/>
  <c r="BN173"/>
  <c r="BO173"/>
  <c r="BP173"/>
  <c r="BQ173"/>
  <c r="BR173"/>
  <c r="BS173"/>
  <c r="BT173"/>
  <c r="BU173"/>
  <c r="BV173"/>
  <c r="BW173"/>
  <c r="BX173"/>
  <c r="BY173"/>
  <c r="BZ173"/>
  <c r="CA173"/>
  <c r="CB173"/>
  <c r="CC173"/>
  <c r="CD173"/>
  <c r="CE173"/>
  <c r="CF173"/>
  <c r="CG173"/>
  <c r="CH173"/>
  <c r="CI173"/>
  <c r="CJ173"/>
  <c r="CK173"/>
  <c r="CL173"/>
  <c r="CM173"/>
  <c r="CN173"/>
  <c r="CO173"/>
  <c r="CP173"/>
  <c r="CQ173"/>
  <c r="CR173"/>
  <c r="CS173"/>
  <c r="CT173"/>
  <c r="CU173"/>
  <c r="CV173"/>
  <c r="CW173"/>
  <c r="CX173"/>
  <c r="CY173"/>
  <c r="CZ173"/>
  <c r="DA173"/>
  <c r="DB173"/>
  <c r="DC173"/>
  <c r="DD173"/>
  <c r="DE173"/>
  <c r="DF173"/>
  <c r="DG173"/>
  <c r="DH173"/>
  <c r="DI173"/>
  <c r="DJ173"/>
  <c r="DK173"/>
  <c r="DL173"/>
  <c r="DM173"/>
  <c r="DN173"/>
  <c r="DO173"/>
  <c r="DP173"/>
  <c r="DQ173"/>
  <c r="DR173"/>
  <c r="DS173"/>
  <c r="DT173"/>
  <c r="DU173"/>
  <c r="DV173"/>
  <c r="DW173"/>
  <c r="DX173"/>
  <c r="C174"/>
  <c r="D174"/>
  <c r="E174"/>
  <c r="F174"/>
  <c r="G174"/>
  <c r="H174"/>
  <c r="I174"/>
  <c r="J174"/>
  <c r="K174"/>
  <c r="L174"/>
  <c r="M174"/>
  <c r="N174"/>
  <c r="O174"/>
  <c r="P174"/>
  <c r="Q174"/>
  <c r="R174"/>
  <c r="S174"/>
  <c r="T174"/>
  <c r="U174"/>
  <c r="V174"/>
  <c r="W174"/>
  <c r="X174"/>
  <c r="Y174"/>
  <c r="Z174"/>
  <c r="AA174"/>
  <c r="AB174"/>
  <c r="AC174"/>
  <c r="AD174"/>
  <c r="AE174"/>
  <c r="AF174"/>
  <c r="AG174"/>
  <c r="AH174"/>
  <c r="AI174"/>
  <c r="AJ174"/>
  <c r="AK174"/>
  <c r="AL174"/>
  <c r="AM174"/>
  <c r="AN174"/>
  <c r="AO174"/>
  <c r="AP174"/>
  <c r="AQ174"/>
  <c r="AR174"/>
  <c r="AS174"/>
  <c r="AT174"/>
  <c r="AU174"/>
  <c r="AV174"/>
  <c r="AW174"/>
  <c r="AX174"/>
  <c r="AY174"/>
  <c r="AZ174"/>
  <c r="BA174"/>
  <c r="BB174"/>
  <c r="BC174"/>
  <c r="BD174"/>
  <c r="BE174"/>
  <c r="BF174"/>
  <c r="BG174"/>
  <c r="BH174"/>
  <c r="BI174"/>
  <c r="BJ174"/>
  <c r="BK174"/>
  <c r="BL174"/>
  <c r="BM174"/>
  <c r="BN174"/>
  <c r="BO174"/>
  <c r="BP174"/>
  <c r="BQ174"/>
  <c r="BR174"/>
  <c r="BS174"/>
  <c r="BT174"/>
  <c r="BU174"/>
  <c r="BV174"/>
  <c r="BW174"/>
  <c r="BX174"/>
  <c r="BY174"/>
  <c r="BZ174"/>
  <c r="CA174"/>
  <c r="CB174"/>
  <c r="CC174"/>
  <c r="CD174"/>
  <c r="CE174"/>
  <c r="CF174"/>
  <c r="CG174"/>
  <c r="CH174"/>
  <c r="CI174"/>
  <c r="CJ174"/>
  <c r="CK174"/>
  <c r="CL174"/>
  <c r="CM174"/>
  <c r="CN174"/>
  <c r="CO174"/>
  <c r="CP174"/>
  <c r="CQ174"/>
  <c r="CR174"/>
  <c r="CS174"/>
  <c r="CT174"/>
  <c r="CU174"/>
  <c r="CV174"/>
  <c r="CW174"/>
  <c r="CX174"/>
  <c r="CY174"/>
  <c r="CZ174"/>
  <c r="DA174"/>
  <c r="DB174"/>
  <c r="DC174"/>
  <c r="DD174"/>
  <c r="DE174"/>
  <c r="DF174"/>
  <c r="DG174"/>
  <c r="DH174"/>
  <c r="DI174"/>
  <c r="DJ174"/>
  <c r="DK174"/>
  <c r="DL174"/>
  <c r="DM174"/>
  <c r="DN174"/>
  <c r="DO174"/>
  <c r="DP174"/>
  <c r="DQ174"/>
  <c r="DR174"/>
  <c r="DS174"/>
  <c r="DT174"/>
  <c r="DU174"/>
  <c r="DV174"/>
  <c r="DW174"/>
  <c r="DX174"/>
  <c r="C175"/>
  <c r="D175"/>
  <c r="E175"/>
  <c r="F175"/>
  <c r="G175"/>
  <c r="H175"/>
  <c r="I175"/>
  <c r="J175"/>
  <c r="K175"/>
  <c r="L175"/>
  <c r="M175"/>
  <c r="N175"/>
  <c r="O175"/>
  <c r="P175"/>
  <c r="Q175"/>
  <c r="R175"/>
  <c r="S175"/>
  <c r="T175"/>
  <c r="U175"/>
  <c r="V175"/>
  <c r="W175"/>
  <c r="X175"/>
  <c r="Y175"/>
  <c r="Z175"/>
  <c r="AA175"/>
  <c r="AB175"/>
  <c r="AC175"/>
  <c r="AD175"/>
  <c r="AE175"/>
  <c r="AF175"/>
  <c r="AG175"/>
  <c r="AH175"/>
  <c r="AI175"/>
  <c r="AJ175"/>
  <c r="AK175"/>
  <c r="AL175"/>
  <c r="AM175"/>
  <c r="AN175"/>
  <c r="AO175"/>
  <c r="AP175"/>
  <c r="AQ175"/>
  <c r="AR175"/>
  <c r="AS175"/>
  <c r="AT175"/>
  <c r="AU175"/>
  <c r="AV175"/>
  <c r="AW175"/>
  <c r="AX175"/>
  <c r="AY175"/>
  <c r="AZ175"/>
  <c r="BA175"/>
  <c r="BB175"/>
  <c r="BC175"/>
  <c r="BD175"/>
  <c r="BE175"/>
  <c r="BF175"/>
  <c r="BG175"/>
  <c r="BH175"/>
  <c r="BI175"/>
  <c r="BJ175"/>
  <c r="BK175"/>
  <c r="BL175"/>
  <c r="BM175"/>
  <c r="BN175"/>
  <c r="BO175"/>
  <c r="BP175"/>
  <c r="BQ175"/>
  <c r="BR175"/>
  <c r="BS175"/>
  <c r="BT175"/>
  <c r="BU175"/>
  <c r="BV175"/>
  <c r="BW175"/>
  <c r="BX175"/>
  <c r="BY175"/>
  <c r="BZ175"/>
  <c r="CA175"/>
  <c r="CB175"/>
  <c r="CC175"/>
  <c r="CD175"/>
  <c r="CE175"/>
  <c r="CF175"/>
  <c r="CG175"/>
  <c r="CH175"/>
  <c r="CI175"/>
  <c r="CJ175"/>
  <c r="CK175"/>
  <c r="CL175"/>
  <c r="CM175"/>
  <c r="CN175"/>
  <c r="CO175"/>
  <c r="CP175"/>
  <c r="CQ175"/>
  <c r="CR175"/>
  <c r="CS175"/>
  <c r="CT175"/>
  <c r="CU175"/>
  <c r="CV175"/>
  <c r="CW175"/>
  <c r="CX175"/>
  <c r="CY175"/>
  <c r="CZ175"/>
  <c r="DA175"/>
  <c r="DB175"/>
  <c r="DC175"/>
  <c r="DD175"/>
  <c r="DE175"/>
  <c r="DF175"/>
  <c r="DG175"/>
  <c r="DH175"/>
  <c r="DI175"/>
  <c r="DJ175"/>
  <c r="DK175"/>
  <c r="DL175"/>
  <c r="DM175"/>
  <c r="DN175"/>
  <c r="DO175"/>
  <c r="DP175"/>
  <c r="DQ175"/>
  <c r="DR175"/>
  <c r="DS175"/>
  <c r="DT175"/>
  <c r="DU175"/>
  <c r="DV175"/>
  <c r="DW175"/>
  <c r="DX175"/>
  <c r="C176"/>
  <c r="D176"/>
  <c r="E176"/>
  <c r="F176"/>
  <c r="G176"/>
  <c r="H176"/>
  <c r="I176"/>
  <c r="J176"/>
  <c r="K176"/>
  <c r="L176"/>
  <c r="M176"/>
  <c r="N176"/>
  <c r="O176"/>
  <c r="P176"/>
  <c r="Q176"/>
  <c r="R176"/>
  <c r="S176"/>
  <c r="T176"/>
  <c r="U176"/>
  <c r="V176"/>
  <c r="W176"/>
  <c r="X176"/>
  <c r="Y176"/>
  <c r="Z176"/>
  <c r="AA176"/>
  <c r="AB176"/>
  <c r="AC176"/>
  <c r="AD176"/>
  <c r="AE176"/>
  <c r="AF176"/>
  <c r="AG176"/>
  <c r="AH176"/>
  <c r="AI176"/>
  <c r="AJ176"/>
  <c r="AK176"/>
  <c r="AL176"/>
  <c r="AM176"/>
  <c r="AN176"/>
  <c r="AO176"/>
  <c r="AP176"/>
  <c r="AQ176"/>
  <c r="AR176"/>
  <c r="AS176"/>
  <c r="AT176"/>
  <c r="AU176"/>
  <c r="AV176"/>
  <c r="AW176"/>
  <c r="AX176"/>
  <c r="AY176"/>
  <c r="AZ176"/>
  <c r="BA176"/>
  <c r="BB176"/>
  <c r="BC176"/>
  <c r="BD176"/>
  <c r="BE176"/>
  <c r="BF176"/>
  <c r="BG176"/>
  <c r="BH176"/>
  <c r="BI176"/>
  <c r="BJ176"/>
  <c r="BK176"/>
  <c r="BL176"/>
  <c r="BM176"/>
  <c r="BN176"/>
  <c r="BO176"/>
  <c r="BP176"/>
  <c r="BQ176"/>
  <c r="BR176"/>
  <c r="BS176"/>
  <c r="BT176"/>
  <c r="BU176"/>
  <c r="BV176"/>
  <c r="BW176"/>
  <c r="BX176"/>
  <c r="BY176"/>
  <c r="BZ176"/>
  <c r="CA176"/>
  <c r="CB176"/>
  <c r="CC176"/>
  <c r="CD176"/>
  <c r="CE176"/>
  <c r="CF176"/>
  <c r="CG176"/>
  <c r="CH176"/>
  <c r="CI176"/>
  <c r="CJ176"/>
  <c r="CK176"/>
  <c r="CL176"/>
  <c r="CM176"/>
  <c r="CN176"/>
  <c r="CO176"/>
  <c r="CP176"/>
  <c r="CQ176"/>
  <c r="CR176"/>
  <c r="CS176"/>
  <c r="CT176"/>
  <c r="CU176"/>
  <c r="CV176"/>
  <c r="CW176"/>
  <c r="CX176"/>
  <c r="CY176"/>
  <c r="CZ176"/>
  <c r="DA176"/>
  <c r="DB176"/>
  <c r="DC176"/>
  <c r="DD176"/>
  <c r="DE176"/>
  <c r="DF176"/>
  <c r="DG176"/>
  <c r="DH176"/>
  <c r="DI176"/>
  <c r="DJ176"/>
  <c r="DK176"/>
  <c r="DL176"/>
  <c r="DM176"/>
  <c r="DN176"/>
  <c r="DO176"/>
  <c r="DP176"/>
  <c r="DQ176"/>
  <c r="DR176"/>
  <c r="DS176"/>
  <c r="DT176"/>
  <c r="DU176"/>
  <c r="DV176"/>
  <c r="DW176"/>
  <c r="DX176"/>
  <c r="C177"/>
  <c r="D177"/>
  <c r="E177"/>
  <c r="F177"/>
  <c r="G177"/>
  <c r="H177"/>
  <c r="I177"/>
  <c r="J177"/>
  <c r="K177"/>
  <c r="L177"/>
  <c r="M177"/>
  <c r="N177"/>
  <c r="O177"/>
  <c r="P177"/>
  <c r="Q177"/>
  <c r="R177"/>
  <c r="S177"/>
  <c r="T177"/>
  <c r="U177"/>
  <c r="V177"/>
  <c r="W177"/>
  <c r="X177"/>
  <c r="Y177"/>
  <c r="Z177"/>
  <c r="AA177"/>
  <c r="AB177"/>
  <c r="AC177"/>
  <c r="AD177"/>
  <c r="AE177"/>
  <c r="AF177"/>
  <c r="AG177"/>
  <c r="AH177"/>
  <c r="AI177"/>
  <c r="AJ177"/>
  <c r="AK177"/>
  <c r="AL177"/>
  <c r="AM177"/>
  <c r="AN177"/>
  <c r="AO177"/>
  <c r="AP177"/>
  <c r="AQ177"/>
  <c r="AR177"/>
  <c r="AS177"/>
  <c r="AT177"/>
  <c r="AU177"/>
  <c r="AV177"/>
  <c r="AW177"/>
  <c r="AX177"/>
  <c r="AY177"/>
  <c r="AZ177"/>
  <c r="BA177"/>
  <c r="BB177"/>
  <c r="BC177"/>
  <c r="BD177"/>
  <c r="BE177"/>
  <c r="BF177"/>
  <c r="BG177"/>
  <c r="BH177"/>
  <c r="BI177"/>
  <c r="BJ177"/>
  <c r="BK177"/>
  <c r="BL177"/>
  <c r="BM177"/>
  <c r="BN177"/>
  <c r="BO177"/>
  <c r="BP177"/>
  <c r="BQ177"/>
  <c r="BR177"/>
  <c r="BS177"/>
  <c r="BT177"/>
  <c r="BU177"/>
  <c r="BV177"/>
  <c r="BW177"/>
  <c r="BX177"/>
  <c r="BY177"/>
  <c r="BZ177"/>
  <c r="CA177"/>
  <c r="CB177"/>
  <c r="CC177"/>
  <c r="CD177"/>
  <c r="CE177"/>
  <c r="CF177"/>
  <c r="CG177"/>
  <c r="CH177"/>
  <c r="CI177"/>
  <c r="CJ177"/>
  <c r="CK177"/>
  <c r="CL177"/>
  <c r="CM177"/>
  <c r="CN177"/>
  <c r="CO177"/>
  <c r="CP177"/>
  <c r="CQ177"/>
  <c r="CR177"/>
  <c r="CS177"/>
  <c r="CT177"/>
  <c r="CU177"/>
  <c r="CV177"/>
  <c r="CW177"/>
  <c r="CX177"/>
  <c r="CY177"/>
  <c r="CZ177"/>
  <c r="DA177"/>
  <c r="DB177"/>
  <c r="DC177"/>
  <c r="DD177"/>
  <c r="DE177"/>
  <c r="DF177"/>
  <c r="DG177"/>
  <c r="DH177"/>
  <c r="DI177"/>
  <c r="DJ177"/>
  <c r="DK177"/>
  <c r="DL177"/>
  <c r="DM177"/>
  <c r="DN177"/>
  <c r="DO177"/>
  <c r="DP177"/>
  <c r="DQ177"/>
  <c r="DR177"/>
  <c r="DS177"/>
  <c r="DT177"/>
  <c r="DU177"/>
  <c r="DV177"/>
  <c r="DW177"/>
  <c r="DX177"/>
  <c r="C178"/>
  <c r="D178"/>
  <c r="E178"/>
  <c r="F178"/>
  <c r="G178"/>
  <c r="H178"/>
  <c r="I178"/>
  <c r="J178"/>
  <c r="K178"/>
  <c r="L178"/>
  <c r="M178"/>
  <c r="N178"/>
  <c r="O178"/>
  <c r="P178"/>
  <c r="Q178"/>
  <c r="R178"/>
  <c r="S178"/>
  <c r="T178"/>
  <c r="U178"/>
  <c r="V178"/>
  <c r="W178"/>
  <c r="X178"/>
  <c r="Y178"/>
  <c r="Z178"/>
  <c r="AA178"/>
  <c r="AB178"/>
  <c r="AC178"/>
  <c r="AD178"/>
  <c r="AE178"/>
  <c r="AF178"/>
  <c r="AG178"/>
  <c r="AH178"/>
  <c r="AI178"/>
  <c r="AJ178"/>
  <c r="AK178"/>
  <c r="AL178"/>
  <c r="AM178"/>
  <c r="AN178"/>
  <c r="AO178"/>
  <c r="AP178"/>
  <c r="AQ178"/>
  <c r="AR178"/>
  <c r="AS178"/>
  <c r="AT178"/>
  <c r="AU178"/>
  <c r="AV178"/>
  <c r="AW178"/>
  <c r="AX178"/>
  <c r="AY178"/>
  <c r="AZ178"/>
  <c r="BA178"/>
  <c r="BB178"/>
  <c r="BC178"/>
  <c r="BD178"/>
  <c r="BE178"/>
  <c r="BF178"/>
  <c r="BG178"/>
  <c r="BH178"/>
  <c r="BI178"/>
  <c r="BJ178"/>
  <c r="BK178"/>
  <c r="BL178"/>
  <c r="BM178"/>
  <c r="BN178"/>
  <c r="BO178"/>
  <c r="BP178"/>
  <c r="BQ178"/>
  <c r="BR178"/>
  <c r="BS178"/>
  <c r="BT178"/>
  <c r="BU178"/>
  <c r="BV178"/>
  <c r="BW178"/>
  <c r="BX178"/>
  <c r="BY178"/>
  <c r="BZ178"/>
  <c r="CA178"/>
  <c r="CB178"/>
  <c r="CC178"/>
  <c r="CD178"/>
  <c r="CE178"/>
  <c r="CF178"/>
  <c r="CG178"/>
  <c r="CH178"/>
  <c r="CI178"/>
  <c r="CJ178"/>
  <c r="CK178"/>
  <c r="CL178"/>
  <c r="CM178"/>
  <c r="CN178"/>
  <c r="CO178"/>
  <c r="CP178"/>
  <c r="CQ178"/>
  <c r="CR178"/>
  <c r="CS178"/>
  <c r="CT178"/>
  <c r="CU178"/>
  <c r="CV178"/>
  <c r="CW178"/>
  <c r="CX178"/>
  <c r="CY178"/>
  <c r="CZ178"/>
  <c r="DA178"/>
  <c r="DB178"/>
  <c r="DC178"/>
  <c r="DD178"/>
  <c r="DE178"/>
  <c r="DF178"/>
  <c r="DG178"/>
  <c r="DH178"/>
  <c r="DI178"/>
  <c r="DJ178"/>
  <c r="DK178"/>
  <c r="DL178"/>
  <c r="DM178"/>
  <c r="DN178"/>
  <c r="DO178"/>
  <c r="DP178"/>
  <c r="DQ178"/>
  <c r="DR178"/>
  <c r="DS178"/>
  <c r="DT178"/>
  <c r="DU178"/>
  <c r="DV178"/>
  <c r="DW178"/>
  <c r="DX178"/>
  <c r="C179"/>
  <c r="D179"/>
  <c r="E179"/>
  <c r="F179"/>
  <c r="G179"/>
  <c r="H179"/>
  <c r="I179"/>
  <c r="J179"/>
  <c r="K179"/>
  <c r="L179"/>
  <c r="M179"/>
  <c r="N179"/>
  <c r="O179"/>
  <c r="P179"/>
  <c r="Q179"/>
  <c r="R179"/>
  <c r="S179"/>
  <c r="T179"/>
  <c r="U179"/>
  <c r="V179"/>
  <c r="W179"/>
  <c r="X179"/>
  <c r="Y179"/>
  <c r="Z179"/>
  <c r="AA179"/>
  <c r="AB179"/>
  <c r="AC179"/>
  <c r="AD179"/>
  <c r="AE179"/>
  <c r="AF179"/>
  <c r="AG179"/>
  <c r="AH179"/>
  <c r="AI179"/>
  <c r="AJ179"/>
  <c r="AK179"/>
  <c r="AL179"/>
  <c r="AM179"/>
  <c r="AN179"/>
  <c r="AO179"/>
  <c r="AP179"/>
  <c r="AQ179"/>
  <c r="AR179"/>
  <c r="AS179"/>
  <c r="AT179"/>
  <c r="AU179"/>
  <c r="AV179"/>
  <c r="AW179"/>
  <c r="AX179"/>
  <c r="AY179"/>
  <c r="AZ179"/>
  <c r="BA179"/>
  <c r="BB179"/>
  <c r="BC179"/>
  <c r="BD179"/>
  <c r="BE179"/>
  <c r="BF179"/>
  <c r="BG179"/>
  <c r="BH179"/>
  <c r="BI179"/>
  <c r="BJ179"/>
  <c r="BK179"/>
  <c r="BL179"/>
  <c r="BM179"/>
  <c r="BN179"/>
  <c r="BO179"/>
  <c r="BP179"/>
  <c r="BQ179"/>
  <c r="BR179"/>
  <c r="BS179"/>
  <c r="BT179"/>
  <c r="BU179"/>
  <c r="BV179"/>
  <c r="BW179"/>
  <c r="BX179"/>
  <c r="BY179"/>
  <c r="BZ179"/>
  <c r="CA179"/>
  <c r="CB179"/>
  <c r="CC179"/>
  <c r="CD179"/>
  <c r="CE179"/>
  <c r="CF179"/>
  <c r="CG179"/>
  <c r="CH179"/>
  <c r="CI179"/>
  <c r="CJ179"/>
  <c r="CK179"/>
  <c r="CL179"/>
  <c r="CM179"/>
  <c r="CN179"/>
  <c r="CO179"/>
  <c r="CP179"/>
  <c r="CQ179"/>
  <c r="CR179"/>
  <c r="CS179"/>
  <c r="CT179"/>
  <c r="CU179"/>
  <c r="CV179"/>
  <c r="CW179"/>
  <c r="CX179"/>
  <c r="CY179"/>
  <c r="CZ179"/>
  <c r="DA179"/>
  <c r="DB179"/>
  <c r="DC179"/>
  <c r="DD179"/>
  <c r="DE179"/>
  <c r="DF179"/>
  <c r="DG179"/>
  <c r="DH179"/>
  <c r="DI179"/>
  <c r="DJ179"/>
  <c r="DK179"/>
  <c r="DL179"/>
  <c r="DM179"/>
  <c r="DN179"/>
  <c r="DO179"/>
  <c r="DP179"/>
  <c r="DQ179"/>
  <c r="DR179"/>
  <c r="DS179"/>
  <c r="DT179"/>
  <c r="DU179"/>
  <c r="DV179"/>
  <c r="DW179"/>
  <c r="DX179"/>
  <c r="C180"/>
  <c r="D180"/>
  <c r="E180"/>
  <c r="F180"/>
  <c r="G180"/>
  <c r="H180"/>
  <c r="I180"/>
  <c r="J180"/>
  <c r="K180"/>
  <c r="L180"/>
  <c r="M180"/>
  <c r="N180"/>
  <c r="O180"/>
  <c r="P180"/>
  <c r="Q180"/>
  <c r="R180"/>
  <c r="S180"/>
  <c r="T180"/>
  <c r="U180"/>
  <c r="V180"/>
  <c r="W180"/>
  <c r="X180"/>
  <c r="Y180"/>
  <c r="Z180"/>
  <c r="AA180"/>
  <c r="AB180"/>
  <c r="AC180"/>
  <c r="AD180"/>
  <c r="AE180"/>
  <c r="AF180"/>
  <c r="AG180"/>
  <c r="AH180"/>
  <c r="AI180"/>
  <c r="AJ180"/>
  <c r="AK180"/>
  <c r="AL180"/>
  <c r="AM180"/>
  <c r="AN180"/>
  <c r="AO180"/>
  <c r="AP180"/>
  <c r="AQ180"/>
  <c r="AR180"/>
  <c r="AS180"/>
  <c r="AT180"/>
  <c r="AU180"/>
  <c r="AV180"/>
  <c r="AW180"/>
  <c r="AX180"/>
  <c r="AY180"/>
  <c r="AZ180"/>
  <c r="BA180"/>
  <c r="BB180"/>
  <c r="BC180"/>
  <c r="BD180"/>
  <c r="BE180"/>
  <c r="BF180"/>
  <c r="BG180"/>
  <c r="BH180"/>
  <c r="BI180"/>
  <c r="BJ180"/>
  <c r="BK180"/>
  <c r="BL180"/>
  <c r="BM180"/>
  <c r="BN180"/>
  <c r="BO180"/>
  <c r="BP180"/>
  <c r="BQ180"/>
  <c r="BR180"/>
  <c r="BS180"/>
  <c r="BT180"/>
  <c r="BU180"/>
  <c r="BV180"/>
  <c r="BW180"/>
  <c r="BX180"/>
  <c r="BY180"/>
  <c r="BZ180"/>
  <c r="CA180"/>
  <c r="CB180"/>
  <c r="CC180"/>
  <c r="CD180"/>
  <c r="CE180"/>
  <c r="CF180"/>
  <c r="CG180"/>
  <c r="CH180"/>
  <c r="CI180"/>
  <c r="CJ180"/>
  <c r="CK180"/>
  <c r="CL180"/>
  <c r="CM180"/>
  <c r="CN180"/>
  <c r="CO180"/>
  <c r="CP180"/>
  <c r="CQ180"/>
  <c r="CR180"/>
  <c r="CS180"/>
  <c r="CT180"/>
  <c r="CU180"/>
  <c r="CV180"/>
  <c r="CW180"/>
  <c r="CX180"/>
  <c r="CY180"/>
  <c r="CZ180"/>
  <c r="DA180"/>
  <c r="DB180"/>
  <c r="DC180"/>
  <c r="DD180"/>
  <c r="DE180"/>
  <c r="DF180"/>
  <c r="DG180"/>
  <c r="DH180"/>
  <c r="DI180"/>
  <c r="DJ180"/>
  <c r="DK180"/>
  <c r="DL180"/>
  <c r="DM180"/>
  <c r="DN180"/>
  <c r="DO180"/>
  <c r="DP180"/>
  <c r="DQ180"/>
  <c r="DR180"/>
  <c r="DS180"/>
  <c r="DT180"/>
  <c r="DU180"/>
  <c r="DV180"/>
  <c r="DW180"/>
  <c r="DX180"/>
  <c r="C181"/>
  <c r="D181"/>
  <c r="E181"/>
  <c r="F181"/>
  <c r="G181"/>
  <c r="H181"/>
  <c r="I181"/>
  <c r="J181"/>
  <c r="K181"/>
  <c r="L181"/>
  <c r="M181"/>
  <c r="N181"/>
  <c r="O181"/>
  <c r="P181"/>
  <c r="Q181"/>
  <c r="R181"/>
  <c r="S181"/>
  <c r="T181"/>
  <c r="U181"/>
  <c r="V181"/>
  <c r="W181"/>
  <c r="X181"/>
  <c r="Y181"/>
  <c r="Z181"/>
  <c r="AA181"/>
  <c r="AB181"/>
  <c r="AC181"/>
  <c r="AD181"/>
  <c r="AE181"/>
  <c r="AF181"/>
  <c r="AG181"/>
  <c r="AH181"/>
  <c r="AI181"/>
  <c r="AJ181"/>
  <c r="AK181"/>
  <c r="AL181"/>
  <c r="AM181"/>
  <c r="AN181"/>
  <c r="AO181"/>
  <c r="AP181"/>
  <c r="AQ181"/>
  <c r="AR181"/>
  <c r="AS181"/>
  <c r="AT181"/>
  <c r="AU181"/>
  <c r="AV181"/>
  <c r="AW181"/>
  <c r="AX181"/>
  <c r="AY181"/>
  <c r="AZ181"/>
  <c r="BA181"/>
  <c r="BB181"/>
  <c r="BC181"/>
  <c r="BD181"/>
  <c r="BE181"/>
  <c r="BF181"/>
  <c r="BG181"/>
  <c r="BH181"/>
  <c r="BI181"/>
  <c r="BJ181"/>
  <c r="BK181"/>
  <c r="BL181"/>
  <c r="BM181"/>
  <c r="BN181"/>
  <c r="BO181"/>
  <c r="BP181"/>
  <c r="BQ181"/>
  <c r="BR181"/>
  <c r="BS181"/>
  <c r="BT181"/>
  <c r="BU181"/>
  <c r="BV181"/>
  <c r="BW181"/>
  <c r="BX181"/>
  <c r="BY181"/>
  <c r="BZ181"/>
  <c r="CA181"/>
  <c r="CB181"/>
  <c r="CC181"/>
  <c r="CD181"/>
  <c r="CE181"/>
  <c r="CF181"/>
  <c r="CG181"/>
  <c r="CH181"/>
  <c r="CI181"/>
  <c r="CJ181"/>
  <c r="CK181"/>
  <c r="CL181"/>
  <c r="CM181"/>
  <c r="CN181"/>
  <c r="CO181"/>
  <c r="CP181"/>
  <c r="CQ181"/>
  <c r="CR181"/>
  <c r="CS181"/>
  <c r="CT181"/>
  <c r="CU181"/>
  <c r="CV181"/>
  <c r="CW181"/>
  <c r="CX181"/>
  <c r="CY181"/>
  <c r="CZ181"/>
  <c r="DA181"/>
  <c r="DB181"/>
  <c r="DC181"/>
  <c r="DD181"/>
  <c r="DE181"/>
  <c r="DF181"/>
  <c r="DG181"/>
  <c r="DH181"/>
  <c r="DI181"/>
  <c r="DJ181"/>
  <c r="DK181"/>
  <c r="DL181"/>
  <c r="DM181"/>
  <c r="DN181"/>
  <c r="DO181"/>
  <c r="DP181"/>
  <c r="DQ181"/>
  <c r="DR181"/>
  <c r="DS181"/>
  <c r="DT181"/>
  <c r="DU181"/>
  <c r="DV181"/>
  <c r="DW181"/>
  <c r="DX181"/>
  <c r="C182"/>
  <c r="D182"/>
  <c r="E182"/>
  <c r="F182"/>
  <c r="G182"/>
  <c r="H182"/>
  <c r="I182"/>
  <c r="J182"/>
  <c r="K182"/>
  <c r="L182"/>
  <c r="M182"/>
  <c r="N182"/>
  <c r="O182"/>
  <c r="P182"/>
  <c r="Q182"/>
  <c r="R182"/>
  <c r="S182"/>
  <c r="T182"/>
  <c r="U182"/>
  <c r="V182"/>
  <c r="W182"/>
  <c r="X182"/>
  <c r="Y182"/>
  <c r="Z182"/>
  <c r="AA182"/>
  <c r="AB182"/>
  <c r="AC182"/>
  <c r="AD182"/>
  <c r="AE182"/>
  <c r="AF182"/>
  <c r="AG182"/>
  <c r="AH182"/>
  <c r="AI182"/>
  <c r="AJ182"/>
  <c r="AK182"/>
  <c r="AL182"/>
  <c r="AM182"/>
  <c r="AN182"/>
  <c r="AO182"/>
  <c r="AP182"/>
  <c r="AQ182"/>
  <c r="AR182"/>
  <c r="AS182"/>
  <c r="AT182"/>
  <c r="AU182"/>
  <c r="AV182"/>
  <c r="AW182"/>
  <c r="AX182"/>
  <c r="AY182"/>
  <c r="AZ182"/>
  <c r="BA182"/>
  <c r="BB182"/>
  <c r="BC182"/>
  <c r="BD182"/>
  <c r="BE182"/>
  <c r="BF182"/>
  <c r="BG182"/>
  <c r="BH182"/>
  <c r="BI182"/>
  <c r="BJ182"/>
  <c r="BK182"/>
  <c r="BL182"/>
  <c r="BM182"/>
  <c r="BN182"/>
  <c r="BO182"/>
  <c r="BP182"/>
  <c r="BQ182"/>
  <c r="BR182"/>
  <c r="BS182"/>
  <c r="BT182"/>
  <c r="BU182"/>
  <c r="BV182"/>
  <c r="BW182"/>
  <c r="BX182"/>
  <c r="BY182"/>
  <c r="BZ182"/>
  <c r="CA182"/>
  <c r="CB182"/>
  <c r="CC182"/>
  <c r="CD182"/>
  <c r="CE182"/>
  <c r="CF182"/>
  <c r="CG182"/>
  <c r="CH182"/>
  <c r="CI182"/>
  <c r="CJ182"/>
  <c r="CK182"/>
  <c r="CL182"/>
  <c r="CM182"/>
  <c r="CN182"/>
  <c r="CO182"/>
  <c r="CP182"/>
  <c r="CQ182"/>
  <c r="CR182"/>
  <c r="CS182"/>
  <c r="CT182"/>
  <c r="CU182"/>
  <c r="CV182"/>
  <c r="CW182"/>
  <c r="CX182"/>
  <c r="CY182"/>
  <c r="CZ182"/>
  <c r="DA182"/>
  <c r="DB182"/>
  <c r="DC182"/>
  <c r="DD182"/>
  <c r="DE182"/>
  <c r="DF182"/>
  <c r="DG182"/>
  <c r="DH182"/>
  <c r="DI182"/>
  <c r="DJ182"/>
  <c r="DK182"/>
  <c r="DL182"/>
  <c r="DM182"/>
  <c r="DN182"/>
  <c r="DO182"/>
  <c r="DP182"/>
  <c r="DQ182"/>
  <c r="DR182"/>
  <c r="DS182"/>
  <c r="DT182"/>
  <c r="DU182"/>
  <c r="DV182"/>
  <c r="DW182"/>
  <c r="DX182"/>
  <c r="C183"/>
  <c r="D183"/>
  <c r="E183"/>
  <c r="F183"/>
  <c r="G183"/>
  <c r="H183"/>
  <c r="I183"/>
  <c r="J183"/>
  <c r="K183"/>
  <c r="L183"/>
  <c r="M183"/>
  <c r="N183"/>
  <c r="O183"/>
  <c r="P183"/>
  <c r="Q183"/>
  <c r="R183"/>
  <c r="S183"/>
  <c r="T183"/>
  <c r="U183"/>
  <c r="V183"/>
  <c r="W183"/>
  <c r="X183"/>
  <c r="Y183"/>
  <c r="Z183"/>
  <c r="AA183"/>
  <c r="AB183"/>
  <c r="AC183"/>
  <c r="AD183"/>
  <c r="AE183"/>
  <c r="AF183"/>
  <c r="AG183"/>
  <c r="AH183"/>
  <c r="AI183"/>
  <c r="AJ183"/>
  <c r="AK183"/>
  <c r="AL183"/>
  <c r="AM183"/>
  <c r="AN183"/>
  <c r="AO183"/>
  <c r="AP183"/>
  <c r="AQ183"/>
  <c r="AR183"/>
  <c r="AS183"/>
  <c r="AT183"/>
  <c r="AU183"/>
  <c r="AV183"/>
  <c r="AW183"/>
  <c r="AX183"/>
  <c r="AY183"/>
  <c r="AZ183"/>
  <c r="BA183"/>
  <c r="BB183"/>
  <c r="BC183"/>
  <c r="BD183"/>
  <c r="BE183"/>
  <c r="BF183"/>
  <c r="BG183"/>
  <c r="BH183"/>
  <c r="BI183"/>
  <c r="BJ183"/>
  <c r="BK183"/>
  <c r="BL183"/>
  <c r="BM183"/>
  <c r="BN183"/>
  <c r="BO183"/>
  <c r="BP183"/>
  <c r="BQ183"/>
  <c r="BR183"/>
  <c r="BS183"/>
  <c r="BT183"/>
  <c r="BU183"/>
  <c r="BV183"/>
  <c r="BW183"/>
  <c r="BX183"/>
  <c r="BY183"/>
  <c r="BZ183"/>
  <c r="CA183"/>
  <c r="CB183"/>
  <c r="CC183"/>
  <c r="CD183"/>
  <c r="CE183"/>
  <c r="CF183"/>
  <c r="CG183"/>
  <c r="CH183"/>
  <c r="CI183"/>
  <c r="CJ183"/>
  <c r="CK183"/>
  <c r="CL183"/>
  <c r="CM183"/>
  <c r="CN183"/>
  <c r="CO183"/>
  <c r="CP183"/>
  <c r="CQ183"/>
  <c r="CR183"/>
  <c r="CS183"/>
  <c r="CT183"/>
  <c r="CU183"/>
  <c r="CV183"/>
  <c r="CW183"/>
  <c r="CX183"/>
  <c r="CY183"/>
  <c r="CZ183"/>
  <c r="DA183"/>
  <c r="DB183"/>
  <c r="DC183"/>
  <c r="DD183"/>
  <c r="DE183"/>
  <c r="DF183"/>
  <c r="DG183"/>
  <c r="DH183"/>
  <c r="DI183"/>
  <c r="DJ183"/>
  <c r="DK183"/>
  <c r="DL183"/>
  <c r="DM183"/>
  <c r="DN183"/>
  <c r="DO183"/>
  <c r="DP183"/>
  <c r="DQ183"/>
  <c r="DR183"/>
  <c r="DS183"/>
  <c r="DT183"/>
  <c r="DU183"/>
  <c r="DV183"/>
  <c r="DW183"/>
  <c r="DX183"/>
  <c r="C184"/>
  <c r="D184"/>
  <c r="E184"/>
  <c r="F184"/>
  <c r="G184"/>
  <c r="H184"/>
  <c r="I184"/>
  <c r="J184"/>
  <c r="K184"/>
  <c r="L184"/>
  <c r="M184"/>
  <c r="N184"/>
  <c r="O184"/>
  <c r="P184"/>
  <c r="Q184"/>
  <c r="R184"/>
  <c r="S184"/>
  <c r="T184"/>
  <c r="U184"/>
  <c r="V184"/>
  <c r="W184"/>
  <c r="X184"/>
  <c r="Y184"/>
  <c r="Z184"/>
  <c r="AA184"/>
  <c r="AB184"/>
  <c r="AC184"/>
  <c r="AD184"/>
  <c r="AE184"/>
  <c r="AF184"/>
  <c r="AG184"/>
  <c r="AH184"/>
  <c r="AI184"/>
  <c r="AJ184"/>
  <c r="AK184"/>
  <c r="AL184"/>
  <c r="AM184"/>
  <c r="AN184"/>
  <c r="AO184"/>
  <c r="AP184"/>
  <c r="AQ184"/>
  <c r="AR184"/>
  <c r="AS184"/>
  <c r="AT184"/>
  <c r="AU184"/>
  <c r="AV184"/>
  <c r="AW184"/>
  <c r="AX184"/>
  <c r="AY184"/>
  <c r="AZ184"/>
  <c r="BA184"/>
  <c r="BB184"/>
  <c r="BC184"/>
  <c r="BD184"/>
  <c r="BE184"/>
  <c r="BF184"/>
  <c r="BG184"/>
  <c r="BH184"/>
  <c r="BI184"/>
  <c r="BJ184"/>
  <c r="BK184"/>
  <c r="BL184"/>
  <c r="BM184"/>
  <c r="BN184"/>
  <c r="BO184"/>
  <c r="BP184"/>
  <c r="BQ184"/>
  <c r="BR184"/>
  <c r="BS184"/>
  <c r="BT184"/>
  <c r="BU184"/>
  <c r="BV184"/>
  <c r="BW184"/>
  <c r="BX184"/>
  <c r="BY184"/>
  <c r="BZ184"/>
  <c r="CA184"/>
  <c r="CB184"/>
  <c r="CC184"/>
  <c r="CD184"/>
  <c r="CE184"/>
  <c r="CF184"/>
  <c r="CG184"/>
  <c r="CH184"/>
  <c r="CI184"/>
  <c r="CJ184"/>
  <c r="CK184"/>
  <c r="CL184"/>
  <c r="CM184"/>
  <c r="CN184"/>
  <c r="CO184"/>
  <c r="CP184"/>
  <c r="CQ184"/>
  <c r="CR184"/>
  <c r="CS184"/>
  <c r="CT184"/>
  <c r="CU184"/>
  <c r="CV184"/>
  <c r="CW184"/>
  <c r="CX184"/>
  <c r="CY184"/>
  <c r="CZ184"/>
  <c r="DA184"/>
  <c r="DB184"/>
  <c r="DC184"/>
  <c r="DD184"/>
  <c r="DE184"/>
  <c r="DF184"/>
  <c r="DG184"/>
  <c r="DH184"/>
  <c r="DI184"/>
  <c r="DJ184"/>
  <c r="DK184"/>
  <c r="DL184"/>
  <c r="DM184"/>
  <c r="DN184"/>
  <c r="DO184"/>
  <c r="DP184"/>
  <c r="DQ184"/>
  <c r="DR184"/>
  <c r="DS184"/>
  <c r="DT184"/>
  <c r="DU184"/>
  <c r="DV184"/>
  <c r="DW184"/>
  <c r="DX184"/>
  <c r="C185"/>
  <c r="D185"/>
  <c r="E185"/>
  <c r="F185"/>
  <c r="G185"/>
  <c r="H185"/>
  <c r="I185"/>
  <c r="J185"/>
  <c r="K185"/>
  <c r="L185"/>
  <c r="M185"/>
  <c r="N185"/>
  <c r="O185"/>
  <c r="P185"/>
  <c r="Q185"/>
  <c r="R185"/>
  <c r="S185"/>
  <c r="T185"/>
  <c r="U185"/>
  <c r="V185"/>
  <c r="W185"/>
  <c r="X185"/>
  <c r="Y185"/>
  <c r="Z185"/>
  <c r="AA185"/>
  <c r="AB185"/>
  <c r="AC185"/>
  <c r="AD185"/>
  <c r="AE185"/>
  <c r="AF185"/>
  <c r="AG185"/>
  <c r="AH185"/>
  <c r="AI185"/>
  <c r="AJ185"/>
  <c r="AK185"/>
  <c r="AL185"/>
  <c r="AM185"/>
  <c r="AN185"/>
  <c r="AO185"/>
  <c r="AP185"/>
  <c r="AQ185"/>
  <c r="AR185"/>
  <c r="AS185"/>
  <c r="AT185"/>
  <c r="AU185"/>
  <c r="AV185"/>
  <c r="AW185"/>
  <c r="AX185"/>
  <c r="AY185"/>
  <c r="AZ185"/>
  <c r="BA185"/>
  <c r="BB185"/>
  <c r="BC185"/>
  <c r="BD185"/>
  <c r="BE185"/>
  <c r="BF185"/>
  <c r="BG185"/>
  <c r="BH185"/>
  <c r="BI185"/>
  <c r="BJ185"/>
  <c r="BK185"/>
  <c r="BL185"/>
  <c r="BM185"/>
  <c r="BN185"/>
  <c r="BO185"/>
  <c r="BP185"/>
  <c r="BQ185"/>
  <c r="BR185"/>
  <c r="BS185"/>
  <c r="BT185"/>
  <c r="BU185"/>
  <c r="BV185"/>
  <c r="BW185"/>
  <c r="BX185"/>
  <c r="BY185"/>
  <c r="BZ185"/>
  <c r="CA185"/>
  <c r="CB185"/>
  <c r="CC185"/>
  <c r="CD185"/>
  <c r="CE185"/>
  <c r="CF185"/>
  <c r="CG185"/>
  <c r="CH185"/>
  <c r="CI185"/>
  <c r="CJ185"/>
  <c r="CK185"/>
  <c r="CL185"/>
  <c r="CM185"/>
  <c r="CN185"/>
  <c r="CO185"/>
  <c r="CP185"/>
  <c r="CQ185"/>
  <c r="CR185"/>
  <c r="CS185"/>
  <c r="CT185"/>
  <c r="CU185"/>
  <c r="CV185"/>
  <c r="CW185"/>
  <c r="CX185"/>
  <c r="CY185"/>
  <c r="CZ185"/>
  <c r="DA185"/>
  <c r="DB185"/>
  <c r="DC185"/>
  <c r="DD185"/>
  <c r="DE185"/>
  <c r="DF185"/>
  <c r="DG185"/>
  <c r="DH185"/>
  <c r="DI185"/>
  <c r="DJ185"/>
  <c r="DK185"/>
  <c r="DL185"/>
  <c r="DM185"/>
  <c r="DN185"/>
  <c r="DO185"/>
  <c r="DP185"/>
  <c r="DQ185"/>
  <c r="DR185"/>
  <c r="DS185"/>
  <c r="DT185"/>
  <c r="DU185"/>
  <c r="DV185"/>
  <c r="DW185"/>
  <c r="DX185"/>
  <c r="C186"/>
  <c r="D186"/>
  <c r="E186"/>
  <c r="F186"/>
  <c r="G186"/>
  <c r="H186"/>
  <c r="I186"/>
  <c r="J186"/>
  <c r="K186"/>
  <c r="L186"/>
  <c r="M186"/>
  <c r="N186"/>
  <c r="O186"/>
  <c r="P186"/>
  <c r="Q186"/>
  <c r="R186"/>
  <c r="S186"/>
  <c r="T186"/>
  <c r="U186"/>
  <c r="V186"/>
  <c r="W186"/>
  <c r="X186"/>
  <c r="Y186"/>
  <c r="Z186"/>
  <c r="AA186"/>
  <c r="AB186"/>
  <c r="AC186"/>
  <c r="AD186"/>
  <c r="AE186"/>
  <c r="AF186"/>
  <c r="AG186"/>
  <c r="AH186"/>
  <c r="AI186"/>
  <c r="AJ186"/>
  <c r="AK186"/>
  <c r="AL186"/>
  <c r="AM186"/>
  <c r="AN186"/>
  <c r="AO186"/>
  <c r="AP186"/>
  <c r="AQ186"/>
  <c r="AR186"/>
  <c r="AS186"/>
  <c r="AT186"/>
  <c r="AU186"/>
  <c r="AV186"/>
  <c r="AW186"/>
  <c r="AX186"/>
  <c r="AY186"/>
  <c r="AZ186"/>
  <c r="BA186"/>
  <c r="BB186"/>
  <c r="BC186"/>
  <c r="BD186"/>
  <c r="BE186"/>
  <c r="BF186"/>
  <c r="BG186"/>
  <c r="BH186"/>
  <c r="BI186"/>
  <c r="BJ186"/>
  <c r="BK186"/>
  <c r="BL186"/>
  <c r="BM186"/>
  <c r="BN186"/>
  <c r="BO186"/>
  <c r="BP186"/>
  <c r="BQ186"/>
  <c r="BR186"/>
  <c r="BS186"/>
  <c r="BT186"/>
  <c r="BU186"/>
  <c r="BV186"/>
  <c r="BW186"/>
  <c r="BX186"/>
  <c r="BY186"/>
  <c r="BZ186"/>
  <c r="CA186"/>
  <c r="CB186"/>
  <c r="CC186"/>
  <c r="CD186"/>
  <c r="CE186"/>
  <c r="CF186"/>
  <c r="CG186"/>
  <c r="CH186"/>
  <c r="CI186"/>
  <c r="CJ186"/>
  <c r="CK186"/>
  <c r="CL186"/>
  <c r="CM186"/>
  <c r="CN186"/>
  <c r="CO186"/>
  <c r="CP186"/>
  <c r="CQ186"/>
  <c r="CR186"/>
  <c r="CS186"/>
  <c r="CT186"/>
  <c r="CU186"/>
  <c r="CV186"/>
  <c r="CW186"/>
  <c r="CX186"/>
  <c r="CY186"/>
  <c r="CZ186"/>
  <c r="DA186"/>
  <c r="DB186"/>
  <c r="DC186"/>
  <c r="DD186"/>
  <c r="DE186"/>
  <c r="DF186"/>
  <c r="DG186"/>
  <c r="DH186"/>
  <c r="DI186"/>
  <c r="DJ186"/>
  <c r="DK186"/>
  <c r="DL186"/>
  <c r="DM186"/>
  <c r="DN186"/>
  <c r="DO186"/>
  <c r="DP186"/>
  <c r="DQ186"/>
  <c r="DR186"/>
  <c r="DS186"/>
  <c r="DT186"/>
  <c r="DU186"/>
  <c r="DV186"/>
  <c r="DW186"/>
  <c r="DX186"/>
  <c r="C187"/>
  <c r="D187"/>
  <c r="E187"/>
  <c r="F187"/>
  <c r="G187"/>
  <c r="H187"/>
  <c r="I187"/>
  <c r="J187"/>
  <c r="K187"/>
  <c r="L187"/>
  <c r="M187"/>
  <c r="N187"/>
  <c r="O187"/>
  <c r="P187"/>
  <c r="Q187"/>
  <c r="R187"/>
  <c r="S187"/>
  <c r="T187"/>
  <c r="U187"/>
  <c r="V187"/>
  <c r="W187"/>
  <c r="X187"/>
  <c r="Y187"/>
  <c r="Z187"/>
  <c r="AA187"/>
  <c r="AB187"/>
  <c r="AC187"/>
  <c r="AD187"/>
  <c r="AE187"/>
  <c r="AF187"/>
  <c r="AG187"/>
  <c r="AH187"/>
  <c r="AI187"/>
  <c r="AJ187"/>
  <c r="AK187"/>
  <c r="AL187"/>
  <c r="AM187"/>
  <c r="AN187"/>
  <c r="AO187"/>
  <c r="AP187"/>
  <c r="AQ187"/>
  <c r="AR187"/>
  <c r="AS187"/>
  <c r="AT187"/>
  <c r="AU187"/>
  <c r="AV187"/>
  <c r="AW187"/>
  <c r="AX187"/>
  <c r="AY187"/>
  <c r="AZ187"/>
  <c r="BA187"/>
  <c r="BB187"/>
  <c r="BC187"/>
  <c r="BD187"/>
  <c r="BE187"/>
  <c r="BF187"/>
  <c r="BG187"/>
  <c r="BH187"/>
  <c r="BI187"/>
  <c r="BJ187"/>
  <c r="BK187"/>
  <c r="BL187"/>
  <c r="BM187"/>
  <c r="BN187"/>
  <c r="BO187"/>
  <c r="BP187"/>
  <c r="BQ187"/>
  <c r="BR187"/>
  <c r="BS187"/>
  <c r="BT187"/>
  <c r="BU187"/>
  <c r="BV187"/>
  <c r="BW187"/>
  <c r="BX187"/>
  <c r="BY187"/>
  <c r="BZ187"/>
  <c r="CA187"/>
  <c r="CB187"/>
  <c r="CC187"/>
  <c r="CD187"/>
  <c r="CE187"/>
  <c r="CF187"/>
  <c r="CG187"/>
  <c r="CH187"/>
  <c r="CI187"/>
  <c r="CJ187"/>
  <c r="CK187"/>
  <c r="CL187"/>
  <c r="CM187"/>
  <c r="CN187"/>
  <c r="CO187"/>
  <c r="CP187"/>
  <c r="CQ187"/>
  <c r="CR187"/>
  <c r="CS187"/>
  <c r="CT187"/>
  <c r="CU187"/>
  <c r="CV187"/>
  <c r="CW187"/>
  <c r="CX187"/>
  <c r="CY187"/>
  <c r="CZ187"/>
  <c r="DA187"/>
  <c r="DB187"/>
  <c r="DC187"/>
  <c r="DD187"/>
  <c r="DE187"/>
  <c r="DF187"/>
  <c r="DG187"/>
  <c r="DH187"/>
  <c r="DI187"/>
  <c r="DJ187"/>
  <c r="DK187"/>
  <c r="DL187"/>
  <c r="DM187"/>
  <c r="DN187"/>
  <c r="DO187"/>
  <c r="DP187"/>
  <c r="DQ187"/>
  <c r="DR187"/>
  <c r="DS187"/>
  <c r="DT187"/>
  <c r="DU187"/>
  <c r="DV187"/>
  <c r="DW187"/>
  <c r="DX187"/>
  <c r="C188"/>
  <c r="D188"/>
  <c r="E188"/>
  <c r="F188"/>
  <c r="G188"/>
  <c r="H188"/>
  <c r="I188"/>
  <c r="J188"/>
  <c r="K188"/>
  <c r="L188"/>
  <c r="M188"/>
  <c r="N188"/>
  <c r="O188"/>
  <c r="P188"/>
  <c r="Q188"/>
  <c r="R188"/>
  <c r="S188"/>
  <c r="T188"/>
  <c r="U188"/>
  <c r="V188"/>
  <c r="W188"/>
  <c r="X188"/>
  <c r="Y188"/>
  <c r="Z188"/>
  <c r="AA188"/>
  <c r="AB188"/>
  <c r="AC188"/>
  <c r="AD188"/>
  <c r="AE188"/>
  <c r="AF188"/>
  <c r="AG188"/>
  <c r="AH188"/>
  <c r="AI188"/>
  <c r="AJ188"/>
  <c r="AK188"/>
  <c r="AL188"/>
  <c r="AM188"/>
  <c r="AN188"/>
  <c r="AO188"/>
  <c r="AP188"/>
  <c r="AQ188"/>
  <c r="AR188"/>
  <c r="AS188"/>
  <c r="AT188"/>
  <c r="AU188"/>
  <c r="AV188"/>
  <c r="AW188"/>
  <c r="AX188"/>
  <c r="AY188"/>
  <c r="AZ188"/>
  <c r="BA188"/>
  <c r="BB188"/>
  <c r="BC188"/>
  <c r="BD188"/>
  <c r="BE188"/>
  <c r="BF188"/>
  <c r="BG188"/>
  <c r="BH188"/>
  <c r="BI188"/>
  <c r="BJ188"/>
  <c r="BK188"/>
  <c r="BL188"/>
  <c r="BM188"/>
  <c r="BN188"/>
  <c r="BO188"/>
  <c r="BP188"/>
  <c r="BQ188"/>
  <c r="BR188"/>
  <c r="BS188"/>
  <c r="BT188"/>
  <c r="BU188"/>
  <c r="BV188"/>
  <c r="BW188"/>
  <c r="BX188"/>
  <c r="BY188"/>
  <c r="BZ188"/>
  <c r="CA188"/>
  <c r="CB188"/>
  <c r="CC188"/>
  <c r="CD188"/>
  <c r="CE188"/>
  <c r="CF188"/>
  <c r="CG188"/>
  <c r="CH188"/>
  <c r="CI188"/>
  <c r="CJ188"/>
  <c r="CK188"/>
  <c r="CL188"/>
  <c r="CM188"/>
  <c r="CN188"/>
  <c r="CO188"/>
  <c r="CP188"/>
  <c r="CQ188"/>
  <c r="CR188"/>
  <c r="CS188"/>
  <c r="CT188"/>
  <c r="CU188"/>
  <c r="CV188"/>
  <c r="CW188"/>
  <c r="CX188"/>
  <c r="CY188"/>
  <c r="CZ188"/>
  <c r="DA188"/>
  <c r="DB188"/>
  <c r="DC188"/>
  <c r="DD188"/>
  <c r="DE188"/>
  <c r="DF188"/>
  <c r="DG188"/>
  <c r="DH188"/>
  <c r="DI188"/>
  <c r="DJ188"/>
  <c r="DK188"/>
  <c r="DL188"/>
  <c r="DM188"/>
  <c r="DN188"/>
  <c r="DO188"/>
  <c r="DP188"/>
  <c r="DQ188"/>
  <c r="DR188"/>
  <c r="DS188"/>
  <c r="DT188"/>
  <c r="DU188"/>
  <c r="DV188"/>
  <c r="DW188"/>
  <c r="DX188"/>
  <c r="B165"/>
  <c r="B166"/>
  <c r="B167"/>
  <c r="B168"/>
  <c r="B169"/>
  <c r="B170"/>
  <c r="B171"/>
  <c r="B172"/>
  <c r="B173"/>
  <c r="B174"/>
  <c r="B175"/>
  <c r="B176"/>
  <c r="B177"/>
  <c r="B178"/>
  <c r="B179"/>
  <c r="B180"/>
  <c r="B181"/>
  <c r="B182"/>
  <c r="B183"/>
  <c r="B184"/>
  <c r="B185"/>
  <c r="B186"/>
  <c r="B187"/>
  <c r="B188"/>
  <c r="B189"/>
  <c r="B164"/>
  <c r="DY164"/>
  <c r="DY169"/>
  <c r="EA169" s="1"/>
  <c r="EB169" s="1"/>
  <c r="X63" i="9" l="1"/>
  <c r="Z63"/>
  <c r="Y63"/>
  <c r="X59"/>
  <c r="Z59"/>
  <c r="Y59"/>
  <c r="X55"/>
  <c r="Z55"/>
  <c r="Y55"/>
  <c r="X51"/>
  <c r="Z51"/>
  <c r="Y51"/>
  <c r="X47"/>
  <c r="Z47"/>
  <c r="Y47"/>
  <c r="X43"/>
  <c r="Z43"/>
  <c r="Y43"/>
  <c r="Y66"/>
  <c r="X66"/>
  <c r="Z66"/>
  <c r="Y62"/>
  <c r="X62"/>
  <c r="Z62"/>
  <c r="Y58"/>
  <c r="X58"/>
  <c r="Z58"/>
  <c r="Y54"/>
  <c r="X54"/>
  <c r="Z54"/>
  <c r="Y50"/>
  <c r="X50"/>
  <c r="Z50"/>
  <c r="Y46"/>
  <c r="X46"/>
  <c r="Z46"/>
  <c r="Y42"/>
  <c r="X42"/>
  <c r="Z42"/>
  <c r="X65"/>
  <c r="Z65"/>
  <c r="Y65"/>
  <c r="X61"/>
  <c r="Z61"/>
  <c r="Y61"/>
  <c r="X57"/>
  <c r="Z57"/>
  <c r="Y57"/>
  <c r="X53"/>
  <c r="Z53"/>
  <c r="Y53"/>
  <c r="X49"/>
  <c r="Z49"/>
  <c r="Y49"/>
  <c r="X45"/>
  <c r="Z45"/>
  <c r="Y45"/>
  <c r="X41"/>
  <c r="Z41"/>
  <c r="Y41"/>
  <c r="Y64"/>
  <c r="X64"/>
  <c r="Z64"/>
  <c r="Y60"/>
  <c r="X60"/>
  <c r="Z60"/>
  <c r="Y56"/>
  <c r="X56"/>
  <c r="Z56"/>
  <c r="Y52"/>
  <c r="X52"/>
  <c r="Z52"/>
  <c r="Y48"/>
  <c r="X48"/>
  <c r="Z48"/>
  <c r="Y44"/>
  <c r="X44"/>
  <c r="Z44"/>
  <c r="Z40"/>
  <c r="X40"/>
  <c r="Y40"/>
  <c r="K74"/>
  <c r="AA44" s="1"/>
  <c r="K78"/>
  <c r="AA48" s="1"/>
  <c r="K82"/>
  <c r="AA52" s="1"/>
  <c r="K86"/>
  <c r="AA56" s="1"/>
  <c r="K90"/>
  <c r="AA60" s="1"/>
  <c r="K94"/>
  <c r="AA64" s="1"/>
  <c r="K72"/>
  <c r="K76"/>
  <c r="AA46" s="1"/>
  <c r="K80"/>
  <c r="AA50" s="1"/>
  <c r="K84"/>
  <c r="AA54" s="1"/>
  <c r="K88"/>
  <c r="AA58" s="1"/>
  <c r="K92"/>
  <c r="AA62" s="1"/>
  <c r="K96"/>
  <c r="AA66" s="1"/>
  <c r="AA45"/>
  <c r="AA53"/>
  <c r="AA61"/>
  <c r="AA41"/>
  <c r="AA49"/>
  <c r="AA57"/>
  <c r="AA43"/>
  <c r="AA47"/>
  <c r="AA51"/>
  <c r="AA55"/>
  <c r="AA59"/>
  <c r="AA63"/>
  <c r="DY189" i="11"/>
  <c r="EA189" s="1"/>
  <c r="EB189" s="1"/>
  <c r="DY188"/>
  <c r="EA188" s="1"/>
  <c r="EB188" s="1"/>
  <c r="DY187"/>
  <c r="EA187" s="1"/>
  <c r="EB187" s="1"/>
  <c r="DY186"/>
  <c r="EA186" s="1"/>
  <c r="EB186" s="1"/>
  <c r="DY185"/>
  <c r="EA185" s="1"/>
  <c r="EB185" s="1"/>
  <c r="DY184"/>
  <c r="EA184" s="1"/>
  <c r="EB184" s="1"/>
  <c r="DY183"/>
  <c r="EA183" s="1"/>
  <c r="EB183" s="1"/>
  <c r="DY182"/>
  <c r="EA182" s="1"/>
  <c r="EB182" s="1"/>
  <c r="DY181"/>
  <c r="EA181" s="1"/>
  <c r="EB181" s="1"/>
  <c r="DY180"/>
  <c r="EA180" s="1"/>
  <c r="EB180" s="1"/>
  <c r="DY179"/>
  <c r="EA179" s="1"/>
  <c r="EB179" s="1"/>
  <c r="DY178"/>
  <c r="EA178" s="1"/>
  <c r="EB178" s="1"/>
  <c r="DY177"/>
  <c r="EA177" s="1"/>
  <c r="EB177" s="1"/>
  <c r="DY176"/>
  <c r="EA176" s="1"/>
  <c r="EB176" s="1"/>
  <c r="DY175"/>
  <c r="EA175" s="1"/>
  <c r="EB175" s="1"/>
  <c r="DY174"/>
  <c r="EA174" s="1"/>
  <c r="EB174" s="1"/>
  <c r="DY173"/>
  <c r="EA173" s="1"/>
  <c r="EB173" s="1"/>
  <c r="DY172"/>
  <c r="EA172" s="1"/>
  <c r="EB172" s="1"/>
  <c r="DY171"/>
  <c r="EA171" s="1"/>
  <c r="EB171" s="1"/>
  <c r="DY170"/>
  <c r="EA170" s="1"/>
  <c r="EB170" s="1"/>
  <c r="DY168"/>
  <c r="EA168" s="1"/>
  <c r="EB168" s="1"/>
  <c r="DY167"/>
  <c r="EA167" s="1"/>
  <c r="EB167" s="1"/>
  <c r="DY166"/>
  <c r="EA166" s="1"/>
  <c r="EB166" s="1"/>
  <c r="DY165"/>
  <c r="EA165" s="1"/>
  <c r="EB165" s="1"/>
  <c r="DY191"/>
  <c r="DZ192" s="1"/>
  <c r="EA164"/>
  <c r="EB164" s="1"/>
  <c r="K97" i="9" l="1"/>
  <c r="AA42"/>
  <c r="AA40"/>
</calcChain>
</file>

<file path=xl/sharedStrings.xml><?xml version="1.0" encoding="utf-8"?>
<sst xmlns="http://schemas.openxmlformats.org/spreadsheetml/2006/main" count="44527" uniqueCount="1209">
  <si>
    <t xml:space="preserve">180 napon túli nyilvántartott álláskeresők száma, férfi </t>
  </si>
  <si>
    <t xml:space="preserve">180 napon túli nyilvántartott álláskeresők száma, nő </t>
  </si>
  <si>
    <t xml:space="preserve">180 napon túli nyilvántartott álláskeresők száma, összesen </t>
  </si>
  <si>
    <t xml:space="preserve">8. évfolyamosok száma a nappali oktatásban (gyógypedagógiai oktatással együtt) </t>
  </si>
  <si>
    <t xml:space="preserve">9. évfolyamos szakiskolai és speciális szakiskolai tanulók száma a nappali oktatásban </t>
  </si>
  <si>
    <t xml:space="preserve">A házi gyerekorvosok által ellátott szolgálatok száma </t>
  </si>
  <si>
    <t xml:space="preserve">A házi gyermekorvosi ellátásban a látogatások száma összesen </t>
  </si>
  <si>
    <t xml:space="preserve">A házi gyermekorvosi ellátásban a megjelentek és a meglátogatottak száma összesen </t>
  </si>
  <si>
    <t xml:space="preserve">A házi gyermekorvosi ellátásban a rendelésen megjelentek száma </t>
  </si>
  <si>
    <t xml:space="preserve">A háziorvosi ellátásban a lakáson történt beteglátogatás </t>
  </si>
  <si>
    <t xml:space="preserve">A háziorvosi ellátásban a megjelentek és a meglátogatottak száma összesen </t>
  </si>
  <si>
    <t xml:space="preserve">A háziorvosi ellátásban a rendelésen megjelentek száma </t>
  </si>
  <si>
    <t xml:space="preserve">A háziorvosok által ellátott szolgálatok száma </t>
  </si>
  <si>
    <t xml:space="preserve">A háztartások részére szolgáltatott villamosenergia mennyisége </t>
  </si>
  <si>
    <t xml:space="preserve">A kórházakban ténylegesen teljesített ápolási napok száma </t>
  </si>
  <si>
    <t xml:space="preserve">A napközis tanulók száma az általános iskolákban (gyógypedagógiai oktatással együtt) </t>
  </si>
  <si>
    <t xml:space="preserve">A település területe </t>
  </si>
  <si>
    <t xml:space="preserve">Alkoholtartalmú és egyéb italok szaküzleteinek száma </t>
  </si>
  <si>
    <t xml:space="preserve">Állandó népességből a 15-17 évesek száma </t>
  </si>
  <si>
    <t xml:space="preserve">Állandó népességből a 18-54 éves nők száma </t>
  </si>
  <si>
    <t xml:space="preserve">Általános iskolában tanuló első évfolyamosok száma (gyógypedagógiai oktatással együtt) </t>
  </si>
  <si>
    <t xml:space="preserve">Általános iskolai feladatellátási helyek száma (gyógypedagógiai oktatással) </t>
  </si>
  <si>
    <t xml:space="preserve">Általános iskolai felnőttoktatásban tanulók száma </t>
  </si>
  <si>
    <t xml:space="preserve">Általános iskolai főállású pedagógusok száma (gyógypedagógiai oktatással együtt) </t>
  </si>
  <si>
    <t xml:space="preserve">Általános iskolai osztálytermek száma (gyógypedagógiai oktatással együtt) </t>
  </si>
  <si>
    <t xml:space="preserve">Általános iskolai tanulók száma a nappali oktatásban (gyógypedagógiai oktatással együtt) </t>
  </si>
  <si>
    <t xml:space="preserve">Autóbuszok száma </t>
  </si>
  <si>
    <t xml:space="preserve">Az általános iskolai osztályok száma a nappali oktatásban (gyógypedagógiai oktatással együtt) </t>
  </si>
  <si>
    <t xml:space="preserve">Az elbocsátott betegek száma a kórházakban </t>
  </si>
  <si>
    <t xml:space="preserve">Az év folyamán épített fürdőszobával ellátott lakások száma (üdülők nélkül) </t>
  </si>
  <si>
    <t xml:space="preserve">Az év folyamán épített gázvezetékkel ellátott lakások száma (üdülők nélkül) </t>
  </si>
  <si>
    <t xml:space="preserve">Az év folyamán épített házi csatornával ellátott lakások száma (üdülők nélkül) </t>
  </si>
  <si>
    <t xml:space="preserve">Az év folyamán épített kétszobás lakások száma (a másfél szobásokkal együtt, üdülők nélkül) </t>
  </si>
  <si>
    <t xml:space="preserve">Az év folyamán központi költségvetési szerv által épített lakások száma </t>
  </si>
  <si>
    <t xml:space="preserve">Az év folyamán lakásszövetkezetek által épített lakások száma </t>
  </si>
  <si>
    <t xml:space="preserve">Az év folyamán megszűnt lakások száma (üdülők nélkül) </t>
  </si>
  <si>
    <t xml:space="preserve">Az év folyamán megszűnt lakások száma avulás miatt (üdülők nélkül) </t>
  </si>
  <si>
    <t xml:space="preserve">Az év folyamán megszűnt lakások száma egyéb ok miatt (üdülők nélkül) </t>
  </si>
  <si>
    <t xml:space="preserve">Az év folyamán megszűnt lakások száma elemi csapások miatt (üdülők nélkül) </t>
  </si>
  <si>
    <t xml:space="preserve">Az év folyamán megszűnt lakások száma lakás műszaki megosztása miatt (üdülők nélkül) </t>
  </si>
  <si>
    <t xml:space="preserve">Az év folyamán megszűnt lakások száma lakásépítés miatt (üdülők nélkül) </t>
  </si>
  <si>
    <t xml:space="preserve">Az év folyamán megszűnt lakások száma lakásösszevonás miatt (üdülők nélkül) </t>
  </si>
  <si>
    <t xml:space="preserve">Az év folyamán megszűnt lakások száma település rendezés miatt (üdülők nélkül) </t>
  </si>
  <si>
    <t xml:space="preserve">Az időskorúak otthonai működő férőhelyeinek száma </t>
  </si>
  <si>
    <t xml:space="preserve">Az óvodai gyermekcsoportok száma (gyógypedagógiai neveléssel együtt) </t>
  </si>
  <si>
    <t xml:space="preserve">Az összes szolgáltatott gáz mennyiségéből a háztartások részére szolgáltatott gáz mennyisége (átszámítás nélkül) </t>
  </si>
  <si>
    <t xml:space="preserve">Az összes szolgáltatott vezetékes gáz mennyisége (átszámítás nélkül) </t>
  </si>
  <si>
    <t xml:space="preserve">Bárok, borozók száma </t>
  </si>
  <si>
    <t xml:space="preserve">Benzinüzemű személygépkocsik száma </t>
  </si>
  <si>
    <t xml:space="preserve">Benzinüzemű tehergépkocsik száma </t>
  </si>
  <si>
    <t xml:space="preserve">Bútor-, háztartásicikk-szaküzletek száma </t>
  </si>
  <si>
    <t xml:space="preserve">Cipő-, bőráruszaküzlet száma </t>
  </si>
  <si>
    <t xml:space="preserve">Csecsemőhalálozás (1 éven alul meghaltak száma) </t>
  </si>
  <si>
    <t xml:space="preserve">Dohányáru-szaküzletek száma </t>
  </si>
  <si>
    <t xml:space="preserve">Egyéb nem kiemelt élelmiszert forgalmazó szaküzletek száma </t>
  </si>
  <si>
    <t xml:space="preserve">Egyéb üzemű személygépkocsik száma </t>
  </si>
  <si>
    <t xml:space="preserve">Egyéb üzemű tehergépkocsik száma </t>
  </si>
  <si>
    <t xml:space="preserve">Egyéb, máshova nem sorolt iparcikk-szaküzletek száma </t>
  </si>
  <si>
    <t xml:space="preserve">Egyéni vállalkozás által üzemeltetett bárok, borozók száma </t>
  </si>
  <si>
    <t xml:space="preserve">Egyéni vállalkozás által üzemeltetett bútor-, háztartásicikk-szaküzletek száma </t>
  </si>
  <si>
    <t xml:space="preserve">Egyéni vállalkozás által üzemeltetett dohányáru-szaküzletek száma </t>
  </si>
  <si>
    <t xml:space="preserve">Egyéni vállalkozás által üzemeltetett egyéb, máshova nem sorolt iparcikk-szaküzletek száma </t>
  </si>
  <si>
    <t xml:space="preserve">Egyéni vállalkozás által üzemeltetett elektromos háztartásicikk-szaküzletek száma </t>
  </si>
  <si>
    <t xml:space="preserve">Egyéni vállalkozás által üzemeltetett éttermek, cukrászdák száma </t>
  </si>
  <si>
    <t xml:space="preserve">Egyéni vállalkozás által üzemeltetett gépjárműalkatrész-szaküzletek száma </t>
  </si>
  <si>
    <t xml:space="preserve">Egyéni vállalkozás által üzemeltetett hal- és halkészítmény-szaküzletek száma </t>
  </si>
  <si>
    <t xml:space="preserve">Egyéni vállalkozás által üzemeltetett illatszerszaküzletek száma </t>
  </si>
  <si>
    <t xml:space="preserve">Egyéni vállalkozás által üzemeltetett iparcikk jellegű üzletek és áruházak száma </t>
  </si>
  <si>
    <t xml:space="preserve">Egyéni vállalkozás által üzemeltetett motorkerékpár- és alkatrészszaküzletek száma </t>
  </si>
  <si>
    <t xml:space="preserve">Egyéni vállalkozás által üzemeltetett munkahelyi vendéglátóhelyek száma </t>
  </si>
  <si>
    <t xml:space="preserve">Egyéni vállalkozás által üzemeltetett ruházati szaküzletek száma </t>
  </si>
  <si>
    <t xml:space="preserve">Egyéni vállalkozás által üzemeltetett textilszaküzletek száma </t>
  </si>
  <si>
    <t xml:space="preserve">Egyéni vállalkozás által üzemeltetett vendéglátóhelyek száma </t>
  </si>
  <si>
    <t xml:space="preserve">Egyéni vállalkozás által üzemeltetett zöldség-, gyümölcsszaküzletek száma </t>
  </si>
  <si>
    <t xml:space="preserve">Elektromos háztartásicikk-szaküzletek száma </t>
  </si>
  <si>
    <t xml:space="preserve">Élveszületések száma </t>
  </si>
  <si>
    <t xml:space="preserve">Épített üdülőegységek száma </t>
  </si>
  <si>
    <t xml:space="preserve">Érettségi vizsgát tett személyek száma a nappali oktatásban </t>
  </si>
  <si>
    <t xml:space="preserve">Éttermek, cukrászdák száma </t>
  </si>
  <si>
    <t xml:space="preserve">Falusi szállásadás szállásférőhelyeinek száma </t>
  </si>
  <si>
    <t xml:space="preserve">Falusi szállásadás vendéglátóinak száma </t>
  </si>
  <si>
    <t xml:space="preserve">Fizetővendéglátás vendéglátóinak száma </t>
  </si>
  <si>
    <t xml:space="preserve">Főállású pedagógusok száma a szakiskolákban és a speciális szakiskolában </t>
  </si>
  <si>
    <t xml:space="preserve">Gázolajüzemű személygépkocsik száma </t>
  </si>
  <si>
    <t xml:space="preserve">Gázolajüzemű tehergépkocsik száma </t>
  </si>
  <si>
    <t xml:space="preserve">Gépjárműalkatrész-szaküzletek száma </t>
  </si>
  <si>
    <t xml:space="preserve">Gimnáziumi feladatellátási helyek száma </t>
  </si>
  <si>
    <t xml:space="preserve">Gyógypedagógiai oktatásban részesülő általános iskolai tanulók száma </t>
  </si>
  <si>
    <t xml:space="preserve">Gyógypedagógiai oktatásban részesülő óvodás gyermekek száma </t>
  </si>
  <si>
    <t xml:space="preserve">Gyógyszállodák férőhelyeinek száma </t>
  </si>
  <si>
    <t xml:space="preserve">Gyógyszállodák száma </t>
  </si>
  <si>
    <t xml:space="preserve">Hal- és halkészítmény-szaküzletek száma </t>
  </si>
  <si>
    <t xml:space="preserve">Halálozások száma </t>
  </si>
  <si>
    <t xml:space="preserve">Használtcikk-szaküzletek száma </t>
  </si>
  <si>
    <t xml:space="preserve">Házasságkötések száma </t>
  </si>
  <si>
    <t xml:space="preserve">Háztartási gázfogyasztók száma </t>
  </si>
  <si>
    <t xml:space="preserve">Ifjúsági szállók férőhelyeinek száma </t>
  </si>
  <si>
    <t xml:space="preserve">Ifjúsági szállók száma </t>
  </si>
  <si>
    <t xml:space="preserve">Illatszerszaküzletek száma </t>
  </si>
  <si>
    <t xml:space="preserve">Internettel ellátott feladatellátási helyek száma a közoktatási intézményekben </t>
  </si>
  <si>
    <t xml:space="preserve">Iparcikk jellegű üzletek és áruházak száma </t>
  </si>
  <si>
    <t xml:space="preserve">Kempingek szállásférőhelyeinek száma </t>
  </si>
  <si>
    <t xml:space="preserve">Kempingek száma </t>
  </si>
  <si>
    <t xml:space="preserve">Kollégiumba lakó általános iskolai tanulók száma (gyógypedagógiai oktatással együtt) </t>
  </si>
  <si>
    <t xml:space="preserve">Kollégiumba lakó szakiskolai és speciális szakiskolai tanulók száma </t>
  </si>
  <si>
    <t xml:space="preserve">Kollégiumban lakó középiskolai tanulók száma </t>
  </si>
  <si>
    <t xml:space="preserve">Kollégiumi feladatellátási helyek száma </t>
  </si>
  <si>
    <t xml:space="preserve">Könyvtárral ellátott közoktatási intézmények száma (intézmény székhelye szerint) </t>
  </si>
  <si>
    <t xml:space="preserve">Közcsatornahálózat hosszából elválasztó rendszerű szennyvízcsatorna hossza </t>
  </si>
  <si>
    <t xml:space="preserve">Közcsatornán tisztítás nélkül elvezetett szennyvíz mennyisége </t>
  </si>
  <si>
    <t xml:space="preserve">Középiskolai felnőttoktatásban érettségi vizsgát tett tanulók száma az előző tanévben </t>
  </si>
  <si>
    <t xml:space="preserve">Középiskolai felnőttoktatásban tanulók száma </t>
  </si>
  <si>
    <t xml:space="preserve">Középiskolai főállású pedagógusok száma </t>
  </si>
  <si>
    <t xml:space="preserve">Középiskolai osztályok száma a nappali oktatásban </t>
  </si>
  <si>
    <t xml:space="preserve">Középiskolai osztálytermek száma </t>
  </si>
  <si>
    <t xml:space="preserve">Külföldi vendégek száma a falusi szállásadásban </t>
  </si>
  <si>
    <t xml:space="preserve">Külföldi vendégek száma a fizetővendéglátásban </t>
  </si>
  <si>
    <t xml:space="preserve">Külföldi vendégek száma a gyógyszállodákban </t>
  </si>
  <si>
    <t xml:space="preserve">Külföldi vendégek száma a kempingekben </t>
  </si>
  <si>
    <t xml:space="preserve">Külföldi vendégek száma a kereskedelmi szálláshelyeken </t>
  </si>
  <si>
    <t xml:space="preserve">Külföldi vendégek száma a magánszállásadásban </t>
  </si>
  <si>
    <t xml:space="preserve">Külföldi vendégek száma a panziókban </t>
  </si>
  <si>
    <t xml:space="preserve">Külföldi vendégek száma a szállodákban </t>
  </si>
  <si>
    <t xml:space="preserve">Külföldi vendégek száma a turistaszállásokon </t>
  </si>
  <si>
    <t xml:space="preserve">Külföldi vendégek száma az ifjúsági szállókban </t>
  </si>
  <si>
    <t xml:space="preserve">Külföldiek által eltöltött vendégéjszakák száma a fizetővendéglátásban </t>
  </si>
  <si>
    <t xml:space="preserve">Külföldiek által eltöltött vendégéjszakák száma a gyógyszállodákban </t>
  </si>
  <si>
    <t xml:space="preserve">Külföldiek által eltöltött vendégéjszakák száma a kempingekben </t>
  </si>
  <si>
    <t xml:space="preserve">Külföldiek által eltöltött vendégéjszakák száma a kereskedelmi szálláshelyeken </t>
  </si>
  <si>
    <t xml:space="preserve">Külföldiek által eltöltött vendégéjszakák száma a magánszállásadásban </t>
  </si>
  <si>
    <t xml:space="preserve">Külföldiek által eltöltött vendégéjszakák száma a panziókban </t>
  </si>
  <si>
    <t xml:space="preserve">Külföldiek által eltöltött vendégéjszakák száma a szállodákban </t>
  </si>
  <si>
    <t xml:space="preserve">Külföldiek által eltöltött vendégéjszakák száma a turistaszállásokon </t>
  </si>
  <si>
    <t xml:space="preserve">Külföldiek által eltöltött vendégéjszakák száma az ifjúsági szállókban </t>
  </si>
  <si>
    <t xml:space="preserve">Lakókocsik száma </t>
  </si>
  <si>
    <t xml:space="preserve">Lakónépességből a férfiak száma az év végén (a népszámlálás végleges adataiból továbbvezetett adat) </t>
  </si>
  <si>
    <t xml:space="preserve">Lakónépességből a nők száma az év végén (a népszámlálás végleges adataiból továbbvezetett adat) </t>
  </si>
  <si>
    <t xml:space="preserve">Magánszállásadás férőhelyeinek száma </t>
  </si>
  <si>
    <t xml:space="preserve">Magánszállásadás vendéglátóinak száma </t>
  </si>
  <si>
    <t xml:space="preserve">Motorkerékpár- és alkatrészszaküzletek száma </t>
  </si>
  <si>
    <t xml:space="preserve">Munkahelyi vendéglátóhelyek száma </t>
  </si>
  <si>
    <t xml:space="preserve">Naponta bejáró középiskolai tanulók száma a nappali oktatásban </t>
  </si>
  <si>
    <t xml:space="preserve">Óvodába beírt gyermekek száma (gyógypedagógiai neveléssel együtt) </t>
  </si>
  <si>
    <t xml:space="preserve">Óvodai feladatellátási helyek száma (gyógypedagógiai neveléssel együtt) </t>
  </si>
  <si>
    <t xml:space="preserve">Óvodai férőhelyek száma (gyógypedagógiai neveléssel együtt) </t>
  </si>
  <si>
    <t xml:space="preserve">Óvodapedagógusok száma (gyógypedagógia neveléssel együtt) </t>
  </si>
  <si>
    <t xml:space="preserve">Összes vízkiszállítás a közegészségügyileg még nem megfelelő ivóvízzel rendelkező települések számára </t>
  </si>
  <si>
    <t xml:space="preserve">Panziók szállásférőhelyeinek száma </t>
  </si>
  <si>
    <t xml:space="preserve">Panziók száma </t>
  </si>
  <si>
    <t xml:space="preserve">Regisztrált jogi személyiségű vállalkozások száma (átalakulásra kötelezett gazdálkodási formákkal együtt, év végén) </t>
  </si>
  <si>
    <t xml:space="preserve">Regisztrált munkanélküliek száma általános iskola 8 osztályánál kevesebb végzettséggel </t>
  </si>
  <si>
    <t xml:space="preserve">Regisztrált munkanélküliek száma általános iskolai végzettséggel </t>
  </si>
  <si>
    <t xml:space="preserve">Regisztrált munkanélküliek száma egyetemi végzettséggel </t>
  </si>
  <si>
    <t xml:space="preserve">Regisztrált munkanélküliek száma, férfi </t>
  </si>
  <si>
    <t xml:space="preserve">Regisztrált munkanélküliek száma, fizikai foglalkozású </t>
  </si>
  <si>
    <t xml:space="preserve">Regisztrált munkanélküliek száma főiskolai végzettséggel </t>
  </si>
  <si>
    <t xml:space="preserve">Regisztrált munkanélküliek száma, nő </t>
  </si>
  <si>
    <t xml:space="preserve">Regisztrált munkanélküliek száma összesen </t>
  </si>
  <si>
    <t xml:space="preserve">Regisztrált munkanélküliek száma szakiskolai végzettséggel </t>
  </si>
  <si>
    <t xml:space="preserve">Regisztrált munkanélküliek száma szakközépiskolai, technikumi, gimnáziumi végzettséggel </t>
  </si>
  <si>
    <t xml:space="preserve">Regisztrált munkanélküliek száma szakmunkásképző végzettséggel </t>
  </si>
  <si>
    <t xml:space="preserve">Regisztrált munkanélküliek száma, szellemi foglalkozású </t>
  </si>
  <si>
    <t xml:space="preserve">Regisztrált munkanélküli pályakezdők száma </t>
  </si>
  <si>
    <t xml:space="preserve">Regisztrált munkanélküli pályakezdők száma, férfi </t>
  </si>
  <si>
    <t xml:space="preserve">Regisztrált munkanélküli pályakezdők száma, nő </t>
  </si>
  <si>
    <t xml:space="preserve">Ruházati szaküzletek száma </t>
  </si>
  <si>
    <t xml:space="preserve">Szakiskolai és speciális szakiskolai feladatellátási helyek száma </t>
  </si>
  <si>
    <t xml:space="preserve">Szakiskolai és speciális szakiskolai felnőttoktatásban tanulók száma </t>
  </si>
  <si>
    <t xml:space="preserve">Szakiskolai és speciális szakiskolai osztályok száma a nappali oktatásban </t>
  </si>
  <si>
    <t xml:space="preserve">Szakiskolai és speciális szakiskolai osztálytermek száma </t>
  </si>
  <si>
    <t xml:space="preserve">Szakközépiskolai feladatellátási helyek száma </t>
  </si>
  <si>
    <t xml:space="preserve">Szállodák szállásférőhelyeinek száma </t>
  </si>
  <si>
    <t xml:space="preserve">Szállodák száma </t>
  </si>
  <si>
    <t xml:space="preserve">Számítógépek száma a közoktatási intézményekben </t>
  </si>
  <si>
    <t xml:space="preserve">Számítógéppel ellátott közoktatási intézmények száma </t>
  </si>
  <si>
    <t xml:space="preserve">Személygépkocsik száma az év végén </t>
  </si>
  <si>
    <t xml:space="preserve">Szobák száma a szállodákban </t>
  </si>
  <si>
    <t xml:space="preserve">Teherszállító gépjárművek száma összesen (különleges célú gépkocsi nélkül) </t>
  </si>
  <si>
    <t xml:space="preserve">Textilszaküzletek száma </t>
  </si>
  <si>
    <t xml:space="preserve">Tornateremmel, tornaszobával ellátott közoktatási intézmények száma (intézmény székhelye szerint) </t>
  </si>
  <si>
    <t xml:space="preserve">Tornatermek, tornaszobák száma a közoktatási intézményekben (intézmény székhelye szerint) </t>
  </si>
  <si>
    <t xml:space="preserve">Turistaszállások szállásférőhelyeinek száma </t>
  </si>
  <si>
    <t xml:space="preserve">Turistaszállások száma </t>
  </si>
  <si>
    <t xml:space="preserve">Válások száma </t>
  </si>
  <si>
    <t xml:space="preserve">Vendégéjszakák száma a falusi szállásadásban </t>
  </si>
  <si>
    <t xml:space="preserve">Vendégéjszakák száma a fizetővendéglátásban </t>
  </si>
  <si>
    <t xml:space="preserve">Vendégéjszakák száma a kempingekben </t>
  </si>
  <si>
    <t xml:space="preserve">Vendégéjszakák száma a kereskedelmi szálláshelyeken </t>
  </si>
  <si>
    <t xml:space="preserve">Vendégéjszakák száma a magánszállásadásban </t>
  </si>
  <si>
    <t xml:space="preserve">Vendégéjszakák száma a panziókban </t>
  </si>
  <si>
    <t xml:space="preserve">Vendégéjszakák száma a szállodákban </t>
  </si>
  <si>
    <t xml:space="preserve">Vendégéjszakák száma a turistaszállásokon </t>
  </si>
  <si>
    <t xml:space="preserve">Vendégéjszakák száma az ifjúsági szállókban </t>
  </si>
  <si>
    <t xml:space="preserve">Vendégek száma a falusi szállásadásban </t>
  </si>
  <si>
    <t xml:space="preserve">Vendégek száma a fizetővendéglátásban </t>
  </si>
  <si>
    <t xml:space="preserve">Vendégek száma a gyógyszállodákban </t>
  </si>
  <si>
    <t xml:space="preserve">Vendégek száma a kempingekben </t>
  </si>
  <si>
    <t xml:space="preserve">Vendégek száma a magánszállásadásban </t>
  </si>
  <si>
    <t xml:space="preserve">Vendégek száma a panziókban </t>
  </si>
  <si>
    <t xml:space="preserve">Vendégek száma a szállodákban </t>
  </si>
  <si>
    <t xml:space="preserve">Vendégek száma a turistaszállásokon </t>
  </si>
  <si>
    <t xml:space="preserve">Vendégek száma az ifjúsági szállókban </t>
  </si>
  <si>
    <t xml:space="preserve">Vendégek száma összesen a kereskedelmi szálláshelyeken </t>
  </si>
  <si>
    <t xml:space="preserve">Vendéglátóhelyek száma </t>
  </si>
  <si>
    <t xml:space="preserve">Vontatók száma </t>
  </si>
  <si>
    <t xml:space="preserve">Zöldség-, gyümölcsszaküzletek száma </t>
  </si>
  <si>
    <t>Bánk2000</t>
  </si>
  <si>
    <t>Berkenye2000</t>
  </si>
  <si>
    <t>Borsosberény2000</t>
  </si>
  <si>
    <t>Diósjenő2000</t>
  </si>
  <si>
    <t>ÉMR2000</t>
  </si>
  <si>
    <t>Felsőpetény2000</t>
  </si>
  <si>
    <t>HU2000</t>
  </si>
  <si>
    <t>Keszeg2000</t>
  </si>
  <si>
    <t>KMR2000</t>
  </si>
  <si>
    <t>Kosd2000</t>
  </si>
  <si>
    <t>Legénd2000</t>
  </si>
  <si>
    <t>Nézsa2000</t>
  </si>
  <si>
    <t>Nógrád2000</t>
  </si>
  <si>
    <t>Nógrádmegye2000</t>
  </si>
  <si>
    <t>Nógrádsáp2000</t>
  </si>
  <si>
    <t>Nőtincs2000</t>
  </si>
  <si>
    <t>Ősagárd2000</t>
  </si>
  <si>
    <t>Penc2000</t>
  </si>
  <si>
    <t>Pestmegye2000</t>
  </si>
  <si>
    <t>Rád2000</t>
  </si>
  <si>
    <t>Rétság2000</t>
  </si>
  <si>
    <t>Rétsági2000</t>
  </si>
  <si>
    <t>Szendehely2000</t>
  </si>
  <si>
    <t>Tereske2000</t>
  </si>
  <si>
    <t>Tolmács2000</t>
  </si>
  <si>
    <t>Váci2000</t>
  </si>
  <si>
    <t>DIPO2000</t>
  </si>
  <si>
    <t>Bánk2001</t>
  </si>
  <si>
    <t>Berkenye2001</t>
  </si>
  <si>
    <t>Borsosberény2001</t>
  </si>
  <si>
    <t>Diósjenő2001</t>
  </si>
  <si>
    <t>ÉMR2001</t>
  </si>
  <si>
    <t>Felsőpetény2001</t>
  </si>
  <si>
    <t>HU2001</t>
  </si>
  <si>
    <t>Keszeg2001</t>
  </si>
  <si>
    <t>KMR2001</t>
  </si>
  <si>
    <t>Kosd2001</t>
  </si>
  <si>
    <t>Legénd2001</t>
  </si>
  <si>
    <t>Nézsa2001</t>
  </si>
  <si>
    <t>Nógrád2001</t>
  </si>
  <si>
    <t>Nógrádmegye2001</t>
  </si>
  <si>
    <t>Nógrádsáp2001</t>
  </si>
  <si>
    <t>Nőtincs2001</t>
  </si>
  <si>
    <t>Ősagárd2001</t>
  </si>
  <si>
    <t>Penc2001</t>
  </si>
  <si>
    <t>Pestmegye2001</t>
  </si>
  <si>
    <t>Rád2001</t>
  </si>
  <si>
    <t>Rétság2001</t>
  </si>
  <si>
    <t>Rétsági2001</t>
  </si>
  <si>
    <t>Szendehely2001</t>
  </si>
  <si>
    <t>Tereske2001</t>
  </si>
  <si>
    <t>Tolmács2001</t>
  </si>
  <si>
    <t>Váci2001</t>
  </si>
  <si>
    <t>DIPO2001</t>
  </si>
  <si>
    <t>Bánk2002</t>
  </si>
  <si>
    <t>Berkenye2002</t>
  </si>
  <si>
    <t>Borsosberény2002</t>
  </si>
  <si>
    <t>Diósjenő2002</t>
  </si>
  <si>
    <t>ÉMR2002</t>
  </si>
  <si>
    <t>Felsőpetény2002</t>
  </si>
  <si>
    <t>HU2002</t>
  </si>
  <si>
    <t>Keszeg2002</t>
  </si>
  <si>
    <t>KMR2002</t>
  </si>
  <si>
    <t>Kosd2002</t>
  </si>
  <si>
    <t>Legénd2002</t>
  </si>
  <si>
    <t>Nézsa2002</t>
  </si>
  <si>
    <t>Nógrád2002</t>
  </si>
  <si>
    <t>Nógrádmegye2002</t>
  </si>
  <si>
    <t>Nógrádsáp2002</t>
  </si>
  <si>
    <t>Nőtincs2002</t>
  </si>
  <si>
    <t>Ősagárd2002</t>
  </si>
  <si>
    <t>Penc2002</t>
  </si>
  <si>
    <t>Pestmegye2002</t>
  </si>
  <si>
    <t>Rád2002</t>
  </si>
  <si>
    <t>Rétság2002</t>
  </si>
  <si>
    <t>Rétsági2002</t>
  </si>
  <si>
    <t>Szendehely2002</t>
  </si>
  <si>
    <t>Tereske2002</t>
  </si>
  <si>
    <t>Tolmács2002</t>
  </si>
  <si>
    <t>Váci2002</t>
  </si>
  <si>
    <t>DIPO2002</t>
  </si>
  <si>
    <t>Bánk2003</t>
  </si>
  <si>
    <t>Berkenye2003</t>
  </si>
  <si>
    <t>Borsosberény2003</t>
  </si>
  <si>
    <t>Diósjenő2003</t>
  </si>
  <si>
    <t>ÉMR2003</t>
  </si>
  <si>
    <t>Felsőpetény2003</t>
  </si>
  <si>
    <t>HU2003</t>
  </si>
  <si>
    <t>Keszeg2003</t>
  </si>
  <si>
    <t>KMR2003</t>
  </si>
  <si>
    <t>Kosd2003</t>
  </si>
  <si>
    <t>Legénd2003</t>
  </si>
  <si>
    <t>Nézsa2003</t>
  </si>
  <si>
    <t>Nógrád2003</t>
  </si>
  <si>
    <t>Nógrádmegye2003</t>
  </si>
  <si>
    <t>Nógrádsáp2003</t>
  </si>
  <si>
    <t>Nőtincs2003</t>
  </si>
  <si>
    <t>Ősagárd2003</t>
  </si>
  <si>
    <t>Penc2003</t>
  </si>
  <si>
    <t>Pestmegye2003</t>
  </si>
  <si>
    <t>Rád2003</t>
  </si>
  <si>
    <t>Rétság2003</t>
  </si>
  <si>
    <t>Rétsági2003</t>
  </si>
  <si>
    <t>Szendehely2003</t>
  </si>
  <si>
    <t>Tereske2003</t>
  </si>
  <si>
    <t>Tolmács2003</t>
  </si>
  <si>
    <t>Váci2003</t>
  </si>
  <si>
    <t>DIPO2003</t>
  </si>
  <si>
    <t>Bánk2004</t>
  </si>
  <si>
    <t>Berkenye2004</t>
  </si>
  <si>
    <t>Borsosberény2004</t>
  </si>
  <si>
    <t>Diósjenő2004</t>
  </si>
  <si>
    <t>ÉMR2004</t>
  </si>
  <si>
    <t>Felsőpetény2004</t>
  </si>
  <si>
    <t>HU2004</t>
  </si>
  <si>
    <t>Keszeg2004</t>
  </si>
  <si>
    <t>KMR2004</t>
  </si>
  <si>
    <t>Kosd2004</t>
  </si>
  <si>
    <t>Legénd2004</t>
  </si>
  <si>
    <t>Nézsa2004</t>
  </si>
  <si>
    <t>Nógrád2004</t>
  </si>
  <si>
    <t>Nógrádmegye2004</t>
  </si>
  <si>
    <t>Nógrádsáp2004</t>
  </si>
  <si>
    <t>Nőtincs2004</t>
  </si>
  <si>
    <t>Ősagárd2004</t>
  </si>
  <si>
    <t>Penc2004</t>
  </si>
  <si>
    <t>Pestmegye2004</t>
  </si>
  <si>
    <t>Rád2004</t>
  </si>
  <si>
    <t>Rétság2004</t>
  </si>
  <si>
    <t>Rétsági2004</t>
  </si>
  <si>
    <t>Szendehely2004</t>
  </si>
  <si>
    <t>Tereske2004</t>
  </si>
  <si>
    <t>Tolmács2004</t>
  </si>
  <si>
    <t>Váci2004</t>
  </si>
  <si>
    <t>DIPO2004</t>
  </si>
  <si>
    <t>Bánk2005</t>
  </si>
  <si>
    <t>Berkenye2005</t>
  </si>
  <si>
    <t>Borsosberény2005</t>
  </si>
  <si>
    <t>Diósjenő2005</t>
  </si>
  <si>
    <t>ÉMR2005</t>
  </si>
  <si>
    <t>Felsőpetény2005</t>
  </si>
  <si>
    <t>HU2005</t>
  </si>
  <si>
    <t>Keszeg2005</t>
  </si>
  <si>
    <t>KMR2005</t>
  </si>
  <si>
    <t>Kosd2005</t>
  </si>
  <si>
    <t>Legénd2005</t>
  </si>
  <si>
    <t>Nézsa2005</t>
  </si>
  <si>
    <t>Nógrád2005</t>
  </si>
  <si>
    <t>Nógrádmegye2005</t>
  </si>
  <si>
    <t>Nógrádsáp2005</t>
  </si>
  <si>
    <t>Nőtincs2005</t>
  </si>
  <si>
    <t>Ősagárd2005</t>
  </si>
  <si>
    <t>Penc2005</t>
  </si>
  <si>
    <t>Pestmegye2005</t>
  </si>
  <si>
    <t>Rád2005</t>
  </si>
  <si>
    <t>Rétság2005</t>
  </si>
  <si>
    <t>Rétsági2005</t>
  </si>
  <si>
    <t>Szendehely2005</t>
  </si>
  <si>
    <t>Tereske2005</t>
  </si>
  <si>
    <t>Tolmács2005</t>
  </si>
  <si>
    <t>Váci2005</t>
  </si>
  <si>
    <t>DIPO2005</t>
  </si>
  <si>
    <t>Bánk2006</t>
  </si>
  <si>
    <t>Berkenye2006</t>
  </si>
  <si>
    <t>Borsosberény2006</t>
  </si>
  <si>
    <t>Diósjenő2006</t>
  </si>
  <si>
    <t>ÉMR2006</t>
  </si>
  <si>
    <t>Felsőpetény2006</t>
  </si>
  <si>
    <t>HU2006</t>
  </si>
  <si>
    <t>Keszeg2006</t>
  </si>
  <si>
    <t>KMR2006</t>
  </si>
  <si>
    <t>Kosd2006</t>
  </si>
  <si>
    <t>Legénd2006</t>
  </si>
  <si>
    <t>Nézsa2006</t>
  </si>
  <si>
    <t>Nógrád2006</t>
  </si>
  <si>
    <t>Nógrádmegye2006</t>
  </si>
  <si>
    <t>Nógrádsáp2006</t>
  </si>
  <si>
    <t>Nőtincs2006</t>
  </si>
  <si>
    <t>Ősagárd2006</t>
  </si>
  <si>
    <t>Penc2006</t>
  </si>
  <si>
    <t>Pestmegye2006</t>
  </si>
  <si>
    <t>Rád2006</t>
  </si>
  <si>
    <t>Rétság2006</t>
  </si>
  <si>
    <t>Rétsági2006</t>
  </si>
  <si>
    <t>Szendehely2006</t>
  </si>
  <si>
    <t>Tereske2006</t>
  </si>
  <si>
    <t>Tolmács2006</t>
  </si>
  <si>
    <t>Váci2006</t>
  </si>
  <si>
    <t>DIPO2006</t>
  </si>
  <si>
    <t>Bánk2007</t>
  </si>
  <si>
    <t>Berkenye2007</t>
  </si>
  <si>
    <t>Borsosberény2007</t>
  </si>
  <si>
    <t>Diósjenő2007</t>
  </si>
  <si>
    <t>ÉMR2007</t>
  </si>
  <si>
    <t>Felsőpetény2007</t>
  </si>
  <si>
    <t>HU2007</t>
  </si>
  <si>
    <t>Keszeg2007</t>
  </si>
  <si>
    <t>KMR2007</t>
  </si>
  <si>
    <t>Kosd2007</t>
  </si>
  <si>
    <t>Legénd2007</t>
  </si>
  <si>
    <t>Nézsa2007</t>
  </si>
  <si>
    <t>Nógrád2007</t>
  </si>
  <si>
    <t>Nógrádmegye2007</t>
  </si>
  <si>
    <t>Nógrádsáp2007</t>
  </si>
  <si>
    <t>Nőtincs2007</t>
  </si>
  <si>
    <t>Ősagárd2007</t>
  </si>
  <si>
    <t>Penc2007</t>
  </si>
  <si>
    <t>Pestmegye2007</t>
  </si>
  <si>
    <t>Rád2007</t>
  </si>
  <si>
    <t>Rétság2007</t>
  </si>
  <si>
    <t>Rétsági2007</t>
  </si>
  <si>
    <t>Szendehely2007</t>
  </si>
  <si>
    <t>Tereske2007</t>
  </si>
  <si>
    <t>Tolmács2007</t>
  </si>
  <si>
    <t>Váci2007</t>
  </si>
  <si>
    <t>DIPO2007</t>
  </si>
  <si>
    <t>irány</t>
  </si>
  <si>
    <t xml:space="preserve">Lakónépesség száma az év közepén (a népszámlálás végleges adataiból továbbszámított adat) </t>
  </si>
  <si>
    <t>Bánk</t>
  </si>
  <si>
    <t>Berkenye</t>
  </si>
  <si>
    <t>Borsosberény</t>
  </si>
  <si>
    <t>Diósjenő</t>
  </si>
  <si>
    <t>ÉMR</t>
  </si>
  <si>
    <t>Felsőpetény</t>
  </si>
  <si>
    <t>HU</t>
  </si>
  <si>
    <t>Keszeg</t>
  </si>
  <si>
    <t>KMR</t>
  </si>
  <si>
    <t>Kosd</t>
  </si>
  <si>
    <t>Legénd</t>
  </si>
  <si>
    <t>Nézsa</t>
  </si>
  <si>
    <t>Nógrád</t>
  </si>
  <si>
    <t>Nógrádmegye</t>
  </si>
  <si>
    <t>Nógrádsáp</t>
  </si>
  <si>
    <t>Nőtincs</t>
  </si>
  <si>
    <t>Ősagárd</t>
  </si>
  <si>
    <t>Penc</t>
  </si>
  <si>
    <t>Pestmegye</t>
  </si>
  <si>
    <t>Rád</t>
  </si>
  <si>
    <t>Rétság</t>
  </si>
  <si>
    <t>Rétsági</t>
  </si>
  <si>
    <t>Szendehely</t>
  </si>
  <si>
    <t>Tereske</t>
  </si>
  <si>
    <t>Tolmács</t>
  </si>
  <si>
    <t>Váci</t>
  </si>
  <si>
    <t>DIPO</t>
  </si>
  <si>
    <t xml:space="preserve"> sorszam   </t>
  </si>
  <si>
    <t xml:space="preserve"> objektum   </t>
  </si>
  <si>
    <t xml:space="preserve"> attributum   </t>
  </si>
  <si>
    <t xml:space="preserve"> attributum_2   </t>
  </si>
  <si>
    <t xml:space="preserve"> kereso/forras   </t>
  </si>
  <si>
    <t xml:space="preserve">ertek  </t>
  </si>
  <si>
    <t xml:space="preserve"> mertekegyseg   </t>
  </si>
  <si>
    <t xml:space="preserve"> datum </t>
  </si>
  <si>
    <t xml:space="preserve"> HU  </t>
  </si>
  <si>
    <t xml:space="preserve"> "Magyarország"  </t>
  </si>
  <si>
    <t xml:space="preserve"> semmi  </t>
  </si>
  <si>
    <t xml:space="preserve"> google  </t>
  </si>
  <si>
    <t xml:space="preserve"> db  </t>
  </si>
  <si>
    <t xml:space="preserve"> 2009.08.14.18 ora </t>
  </si>
  <si>
    <t xml:space="preserve"> ÉMR  </t>
  </si>
  <si>
    <t xml:space="preserve"> "Észak-magyarországi régió"  </t>
  </si>
  <si>
    <t xml:space="preserve"> KMR  </t>
  </si>
  <si>
    <t xml:space="preserve"> "Közép-magyarországi régió"  </t>
  </si>
  <si>
    <t xml:space="preserve"> Nógrád megye  </t>
  </si>
  <si>
    <t xml:space="preserve"> "Nógrád megye"  </t>
  </si>
  <si>
    <t xml:space="preserve"> Pest megye  </t>
  </si>
  <si>
    <t xml:space="preserve"> "Pest megye"  </t>
  </si>
  <si>
    <t xml:space="preserve"> Rétsági  </t>
  </si>
  <si>
    <t xml:space="preserve"> "Rétsági kistérség"  </t>
  </si>
  <si>
    <t xml:space="preserve"> Váci  </t>
  </si>
  <si>
    <t xml:space="preserve"> "Váci kistérség"  </t>
  </si>
  <si>
    <t xml:space="preserve"> DIPO  </t>
  </si>
  <si>
    <t xml:space="preserve"> "Duna-Ipoly Határmenti Együttműködés"  </t>
  </si>
  <si>
    <t xml:space="preserve"> Rád  </t>
  </si>
  <si>
    <t xml:space="preserve"> "Rád község"  </t>
  </si>
  <si>
    <t xml:space="preserve"> Penc  </t>
  </si>
  <si>
    <t xml:space="preserve"> "Penc község"  </t>
  </si>
  <si>
    <t xml:space="preserve"> Kosd  </t>
  </si>
  <si>
    <t xml:space="preserve"> "Kosd község"  </t>
  </si>
  <si>
    <t xml:space="preserve"> Bánk  </t>
  </si>
  <si>
    <t xml:space="preserve"> "Bánk község"  </t>
  </si>
  <si>
    <t xml:space="preserve"> Berkenye  </t>
  </si>
  <si>
    <t xml:space="preserve"> "Berkenye község"  </t>
  </si>
  <si>
    <t xml:space="preserve"> Borsosberény  </t>
  </si>
  <si>
    <t xml:space="preserve"> "Borsosberény község"  </t>
  </si>
  <si>
    <t xml:space="preserve"> Diósjenő  </t>
  </si>
  <si>
    <t xml:space="preserve"> "Diósjenő község"  </t>
  </si>
  <si>
    <t xml:space="preserve"> Felsőpetény  </t>
  </si>
  <si>
    <t xml:space="preserve"> "Felsőpetény község"  </t>
  </si>
  <si>
    <t xml:space="preserve"> Keszeg  </t>
  </si>
  <si>
    <t xml:space="preserve"> "Keszeg község"  </t>
  </si>
  <si>
    <t xml:space="preserve"> Legénd  </t>
  </si>
  <si>
    <t xml:space="preserve"> "Legénd község"  </t>
  </si>
  <si>
    <t xml:space="preserve"> Nézsa  </t>
  </si>
  <si>
    <t xml:space="preserve"> "Nézsa község"  </t>
  </si>
  <si>
    <t xml:space="preserve"> Nógrád  </t>
  </si>
  <si>
    <t xml:space="preserve"> "Nógrád község"  </t>
  </si>
  <si>
    <t xml:space="preserve"> Nógrádsáp  </t>
  </si>
  <si>
    <t xml:space="preserve"> "Nógrádsáp község"  </t>
  </si>
  <si>
    <t xml:space="preserve"> Nőtincs  </t>
  </si>
  <si>
    <t xml:space="preserve"> "Nőtincs község"  </t>
  </si>
  <si>
    <t xml:space="preserve"> Ősagárd  </t>
  </si>
  <si>
    <t xml:space="preserve"> "Ősagárd község"  </t>
  </si>
  <si>
    <t xml:space="preserve"> Rétság  </t>
  </si>
  <si>
    <t xml:space="preserve"> "Rétság város"  </t>
  </si>
  <si>
    <t xml:space="preserve"> Szendehely  </t>
  </si>
  <si>
    <t xml:space="preserve"> "Szendehely község"  </t>
  </si>
  <si>
    <t xml:space="preserve"> Tereske  </t>
  </si>
  <si>
    <t xml:space="preserve"> "Tereske község"  </t>
  </si>
  <si>
    <t xml:space="preserve"> Tolmács  </t>
  </si>
  <si>
    <t xml:space="preserve"> "Tolmács község"  </t>
  </si>
  <si>
    <t xml:space="preserve"> yahoo  </t>
  </si>
  <si>
    <t xml:space="preserve"> 2009.10.12. 21 ora </t>
  </si>
  <si>
    <t xml:space="preserve"> "szállás"  </t>
  </si>
  <si>
    <t xml:space="preserve"> 2009.10.14. 21 ora </t>
  </si>
  <si>
    <t>LINEÁRIS közelítés (additív)</t>
  </si>
  <si>
    <t>A feladat alapadatainak visszaigazolása:</t>
  </si>
  <si>
    <t>-</t>
  </si>
  <si>
    <t>Feladat azonosítója:</t>
  </si>
  <si>
    <t>Objektumok (primer sorok) száma:</t>
  </si>
  <si>
    <t>X-attribútumok (oszlopok) száma:</t>
  </si>
  <si>
    <t>Lépcsők száma:</t>
  </si>
  <si>
    <t>Az eltolás mértéke</t>
  </si>
  <si>
    <t>A feladat részletes jellemzése</t>
  </si>
  <si>
    <t>Rangsorszámok</t>
  </si>
  <si>
    <t>X (A1)</t>
  </si>
  <si>
    <t>X (A2)</t>
  </si>
  <si>
    <t>X (A3)</t>
  </si>
  <si>
    <t>X (A4)</t>
  </si>
  <si>
    <t>X (A5)</t>
  </si>
  <si>
    <t>X (A6)</t>
  </si>
  <si>
    <t>X (A7)</t>
  </si>
  <si>
    <t>X (A8)</t>
  </si>
  <si>
    <t>X (A9)</t>
  </si>
  <si>
    <t>X (A10)</t>
  </si>
  <si>
    <t>X (A11)</t>
  </si>
  <si>
    <t>X (A12)</t>
  </si>
  <si>
    <t>X (A13)</t>
  </si>
  <si>
    <t>X (A14)</t>
  </si>
  <si>
    <t>X (A15)</t>
  </si>
  <si>
    <t>X (A16)</t>
  </si>
  <si>
    <t>X (A17)</t>
  </si>
  <si>
    <t>X (A18)</t>
  </si>
  <si>
    <t>X (A19)</t>
  </si>
  <si>
    <t>X (A20)</t>
  </si>
  <si>
    <t>X (A21)</t>
  </si>
  <si>
    <t>X (A22)</t>
  </si>
  <si>
    <t>X (A23)</t>
  </si>
  <si>
    <t>X (A24)</t>
  </si>
  <si>
    <t>X (A25)</t>
  </si>
  <si>
    <t>X (A26)</t>
  </si>
  <si>
    <t>X (A27)</t>
  </si>
  <si>
    <t>X (A28)</t>
  </si>
  <si>
    <t>X (A29)</t>
  </si>
  <si>
    <t>X (A30)</t>
  </si>
  <si>
    <t>X (A31)</t>
  </si>
  <si>
    <t>X (A32)</t>
  </si>
  <si>
    <t>X (A33)</t>
  </si>
  <si>
    <t>X (A34)</t>
  </si>
  <si>
    <t>X (A35)</t>
  </si>
  <si>
    <t>X (A36)</t>
  </si>
  <si>
    <t>X (A37)</t>
  </si>
  <si>
    <t>X (A38)</t>
  </si>
  <si>
    <t>X (A39)</t>
  </si>
  <si>
    <t>X (A40)</t>
  </si>
  <si>
    <t>X (A41)</t>
  </si>
  <si>
    <t>X (A42)</t>
  </si>
  <si>
    <t>X (A43)</t>
  </si>
  <si>
    <t>X (A44)</t>
  </si>
  <si>
    <t>X (A45)</t>
  </si>
  <si>
    <t>X (A46)</t>
  </si>
  <si>
    <t>X (A47)</t>
  </si>
  <si>
    <t>X (A48)</t>
  </si>
  <si>
    <t>X (A49)</t>
  </si>
  <si>
    <t>X (A50)</t>
  </si>
  <si>
    <t>X (A51)</t>
  </si>
  <si>
    <t>X (A52)</t>
  </si>
  <si>
    <t>X (A53)</t>
  </si>
  <si>
    <t>X (A54)</t>
  </si>
  <si>
    <t>X (A55)</t>
  </si>
  <si>
    <t>X (A56)</t>
  </si>
  <si>
    <t>X (A57)</t>
  </si>
  <si>
    <t>X (A58)</t>
  </si>
  <si>
    <t>X (A59)</t>
  </si>
  <si>
    <t>X (A60)</t>
  </si>
  <si>
    <t>X (A61)</t>
  </si>
  <si>
    <t>X (A62)</t>
  </si>
  <si>
    <t>X (A63)</t>
  </si>
  <si>
    <t>X (A64)</t>
  </si>
  <si>
    <t>X (A65)</t>
  </si>
  <si>
    <t>X (A66)</t>
  </si>
  <si>
    <t>X (A67)</t>
  </si>
  <si>
    <t>X (A68)</t>
  </si>
  <si>
    <t>X (A69)</t>
  </si>
  <si>
    <t>X (A70)</t>
  </si>
  <si>
    <t>X (A71)</t>
  </si>
  <si>
    <t>X (A72)</t>
  </si>
  <si>
    <t>X (A73)</t>
  </si>
  <si>
    <t>X (A74)</t>
  </si>
  <si>
    <t>X (A75)</t>
  </si>
  <si>
    <t>X (A76)</t>
  </si>
  <si>
    <t>X (A77)</t>
  </si>
  <si>
    <t>X (A78)</t>
  </si>
  <si>
    <t>X (A79)</t>
  </si>
  <si>
    <t>X (A80)</t>
  </si>
  <si>
    <t>X (A81)</t>
  </si>
  <si>
    <t>X (A82)</t>
  </si>
  <si>
    <t>X (A83)</t>
  </si>
  <si>
    <t>X (A84)</t>
  </si>
  <si>
    <t>X (A85)</t>
  </si>
  <si>
    <t>X (A86)</t>
  </si>
  <si>
    <t>X (A87)</t>
  </si>
  <si>
    <t>X (A88)</t>
  </si>
  <si>
    <t>X (A89)</t>
  </si>
  <si>
    <t>X (A90)</t>
  </si>
  <si>
    <t>X (A91)</t>
  </si>
  <si>
    <t>X (A92)</t>
  </si>
  <si>
    <t>X (A93)</t>
  </si>
  <si>
    <t>X (A94)</t>
  </si>
  <si>
    <t>X (A95)</t>
  </si>
  <si>
    <t>X (A96)</t>
  </si>
  <si>
    <t>X (A97)</t>
  </si>
  <si>
    <t>X (A98)</t>
  </si>
  <si>
    <t>X (A99)</t>
  </si>
  <si>
    <t>X (A100)</t>
  </si>
  <si>
    <t>X (A101)</t>
  </si>
  <si>
    <t>X (A102)</t>
  </si>
  <si>
    <t>X (A103)</t>
  </si>
  <si>
    <t>X (A104)</t>
  </si>
  <si>
    <t>X (A105)</t>
  </si>
  <si>
    <t>X (A106)</t>
  </si>
  <si>
    <t>X (A107)</t>
  </si>
  <si>
    <t>X (A108)</t>
  </si>
  <si>
    <t>X (A109)</t>
  </si>
  <si>
    <t>X (A110)</t>
  </si>
  <si>
    <t>X (A111)</t>
  </si>
  <si>
    <t>X (A112)</t>
  </si>
  <si>
    <t>X (A113)</t>
  </si>
  <si>
    <t>X (A114)</t>
  </si>
  <si>
    <t>X (A115)</t>
  </si>
  <si>
    <t>X (A116)</t>
  </si>
  <si>
    <t>X (A117)</t>
  </si>
  <si>
    <t>X (A118)</t>
  </si>
  <si>
    <t>X (A119)</t>
  </si>
  <si>
    <t>X (A120)</t>
  </si>
  <si>
    <t>X (A121)</t>
  </si>
  <si>
    <t>X (A122)</t>
  </si>
  <si>
    <t>X (A123)</t>
  </si>
  <si>
    <t>X (A124)</t>
  </si>
  <si>
    <t>X (A125)</t>
  </si>
  <si>
    <t>X (A126)</t>
  </si>
  <si>
    <t>X (A127)</t>
  </si>
  <si>
    <t>X (A128)</t>
  </si>
  <si>
    <t>X (A129)</t>
  </si>
  <si>
    <t>X (A130)</t>
  </si>
  <si>
    <t>X (A131)</t>
  </si>
  <si>
    <t>X (A132)</t>
  </si>
  <si>
    <t>X (A133)</t>
  </si>
  <si>
    <t>X (A134)</t>
  </si>
  <si>
    <t>X (A135)</t>
  </si>
  <si>
    <t>X (A136)</t>
  </si>
  <si>
    <t>X (A137)</t>
  </si>
  <si>
    <t>X (A138)</t>
  </si>
  <si>
    <t>X (A139)</t>
  </si>
  <si>
    <t>X (A140)</t>
  </si>
  <si>
    <t>X (A141)</t>
  </si>
  <si>
    <t>X (A142)</t>
  </si>
  <si>
    <t>X (A143)</t>
  </si>
  <si>
    <t>X (A144)</t>
  </si>
  <si>
    <t>X (A145)</t>
  </si>
  <si>
    <t>X (A146)</t>
  </si>
  <si>
    <t>X (A147)</t>
  </si>
  <si>
    <t>X (A148)</t>
  </si>
  <si>
    <t>X (A149)</t>
  </si>
  <si>
    <t>X (A150)</t>
  </si>
  <si>
    <t>X (A151)</t>
  </si>
  <si>
    <t>X (A152)</t>
  </si>
  <si>
    <t>X (A153)</t>
  </si>
  <si>
    <t>X (A154)</t>
  </si>
  <si>
    <t>X (A155)</t>
  </si>
  <si>
    <t>X (A156)</t>
  </si>
  <si>
    <t>X (A157)</t>
  </si>
  <si>
    <t>X (A158)</t>
  </si>
  <si>
    <t>X (A159)</t>
  </si>
  <si>
    <t>X (A160)</t>
  </si>
  <si>
    <t>X (A161)</t>
  </si>
  <si>
    <t>X (A162)</t>
  </si>
  <si>
    <t>X (A163)</t>
  </si>
  <si>
    <t>X (A164)</t>
  </si>
  <si>
    <t>X (A165)</t>
  </si>
  <si>
    <t>X (A166)</t>
  </si>
  <si>
    <t>X (A167)</t>
  </si>
  <si>
    <t>X (A168)</t>
  </si>
  <si>
    <t>X (A169)</t>
  </si>
  <si>
    <t>X (A170)</t>
  </si>
  <si>
    <t>X (A171)</t>
  </si>
  <si>
    <t>X (A172)</t>
  </si>
  <si>
    <t>X (A173)</t>
  </si>
  <si>
    <t>X (A174)</t>
  </si>
  <si>
    <t>X (A175)</t>
  </si>
  <si>
    <t>X (A176)</t>
  </si>
  <si>
    <t>X (A177)</t>
  </si>
  <si>
    <t>X (A178)</t>
  </si>
  <si>
    <t>X (A179)</t>
  </si>
  <si>
    <t>X (A180)</t>
  </si>
  <si>
    <t>X (A181)</t>
  </si>
  <si>
    <t>X (A182)</t>
  </si>
  <si>
    <t>X (A183)</t>
  </si>
  <si>
    <t>X (A184)</t>
  </si>
  <si>
    <t>X (A185)</t>
  </si>
  <si>
    <t>X (A186)</t>
  </si>
  <si>
    <t>X (A187)</t>
  </si>
  <si>
    <t>X (A188)</t>
  </si>
  <si>
    <t>X (A189)</t>
  </si>
  <si>
    <t>X (A190)</t>
  </si>
  <si>
    <t>X (A191)</t>
  </si>
  <si>
    <t>X (A192)</t>
  </si>
  <si>
    <t>X (A193)</t>
  </si>
  <si>
    <t>X (A194)</t>
  </si>
  <si>
    <t>X (A195)</t>
  </si>
  <si>
    <t>X (A196)</t>
  </si>
  <si>
    <t>X (A197)</t>
  </si>
  <si>
    <t>X (A198)</t>
  </si>
  <si>
    <t>X (A199)</t>
  </si>
  <si>
    <t>X (A200)</t>
  </si>
  <si>
    <t>X (A201)</t>
  </si>
  <si>
    <t>X (A202)</t>
  </si>
  <si>
    <t>X (A203)</t>
  </si>
  <si>
    <t>X (A204)</t>
  </si>
  <si>
    <t>X (A205)</t>
  </si>
  <si>
    <t>X (A206)</t>
  </si>
  <si>
    <t>Y (A207)</t>
  </si>
  <si>
    <t>O(1)</t>
  </si>
  <si>
    <t>O(2)</t>
  </si>
  <si>
    <t>O(3)</t>
  </si>
  <si>
    <t>O(4)</t>
  </si>
  <si>
    <t>O(5)</t>
  </si>
  <si>
    <t>O(6)</t>
  </si>
  <si>
    <t>O(7)</t>
  </si>
  <si>
    <t>O(8)</t>
  </si>
  <si>
    <t>O(9)</t>
  </si>
  <si>
    <t>O(10)</t>
  </si>
  <si>
    <t>O(11)</t>
  </si>
  <si>
    <t>O(12)</t>
  </si>
  <si>
    <t>O(13)</t>
  </si>
  <si>
    <t>O(14)</t>
  </si>
  <si>
    <t>O(15)</t>
  </si>
  <si>
    <t>O(16)</t>
  </si>
  <si>
    <t>O(17)</t>
  </si>
  <si>
    <t>O(18)</t>
  </si>
  <si>
    <t>O(19)</t>
  </si>
  <si>
    <t>O(20)</t>
  </si>
  <si>
    <t>O(21)</t>
  </si>
  <si>
    <t>O(22)</t>
  </si>
  <si>
    <t>O(23)</t>
  </si>
  <si>
    <t>O(24)</t>
  </si>
  <si>
    <t>O(25)</t>
  </si>
  <si>
    <t>O(26)</t>
  </si>
  <si>
    <t>O(27)</t>
  </si>
  <si>
    <t>Lépcsők (átlag)</t>
  </si>
  <si>
    <t>S1</t>
  </si>
  <si>
    <t>(0+0)/(2)=0</t>
  </si>
  <si>
    <t>S2</t>
  </si>
  <si>
    <t>S3</t>
  </si>
  <si>
    <t>S4</t>
  </si>
  <si>
    <t>S5</t>
  </si>
  <si>
    <t>S6</t>
  </si>
  <si>
    <t>S7</t>
  </si>
  <si>
    <t>S8</t>
  </si>
  <si>
    <t>S9</t>
  </si>
  <si>
    <t>S10</t>
  </si>
  <si>
    <t>S11</t>
  </si>
  <si>
    <t>S12</t>
  </si>
  <si>
    <t>S13</t>
  </si>
  <si>
    <t>S14</t>
  </si>
  <si>
    <t>S15</t>
  </si>
  <si>
    <t>S16</t>
  </si>
  <si>
    <t>S17</t>
  </si>
  <si>
    <t>S18</t>
  </si>
  <si>
    <t>S19</t>
  </si>
  <si>
    <t>S20</t>
  </si>
  <si>
    <t>S21</t>
  </si>
  <si>
    <t>S22</t>
  </si>
  <si>
    <t>S23</t>
  </si>
  <si>
    <t>S24</t>
  </si>
  <si>
    <t>S25</t>
  </si>
  <si>
    <t>S26</t>
  </si>
  <si>
    <t>S27</t>
  </si>
  <si>
    <t>Y</t>
  </si>
  <si>
    <t>delta</t>
  </si>
  <si>
    <t>=Y-Y(*)</t>
  </si>
  <si>
    <t>%</t>
  </si>
  <si>
    <t>(=delta/Y)</t>
  </si>
  <si>
    <t>becslés</t>
  </si>
  <si>
    <t>átlag</t>
  </si>
  <si>
    <t>google</t>
  </si>
  <si>
    <t>tény</t>
  </si>
  <si>
    <t>találat/1Efő</t>
  </si>
  <si>
    <t>google5</t>
  </si>
  <si>
    <t>COCO-STD: google semmi v5.</t>
  </si>
  <si>
    <t>feladatkód N°= google5</t>
  </si>
  <si>
    <t>(2192+3403)/(2)=2797.5</t>
  </si>
  <si>
    <t>(13339+12986)/(2)=13162.5</t>
  </si>
  <si>
    <t>(0+781)/(2)=390.5</t>
  </si>
  <si>
    <t>(729+1898)/(2)=1313.5</t>
  </si>
  <si>
    <t>(2038+1614)/(2)=1826</t>
  </si>
  <si>
    <t>(755+732)/(2)=743.5</t>
  </si>
  <si>
    <t>(2+0)/(2)=1</t>
  </si>
  <si>
    <t>(1197+1174)/(2)=1185.5</t>
  </si>
  <si>
    <t>(1164+18265)/(2)=9714.5</t>
  </si>
  <si>
    <t>(499+541)/(2)=520</t>
  </si>
  <si>
    <t>(19+0)/(2)=9.5</t>
  </si>
  <si>
    <t>(0+665)/(2)=332.5</t>
  </si>
  <si>
    <t>(3630+4818)/(2)=4224</t>
  </si>
  <si>
    <t>(0+1188)/(2)=594</t>
  </si>
  <si>
    <t>(689+791)/(2)=740</t>
  </si>
  <si>
    <t>(2609+1958)/(2)=2283.5</t>
  </si>
  <si>
    <t>(651+0)/(2)=325.5</t>
  </si>
  <si>
    <t>(1211+0)/(2)=605.5</t>
  </si>
  <si>
    <t>(0+447)/(2)=223.5</t>
  </si>
  <si>
    <t>(453+0)/(2)=226.5</t>
  </si>
  <si>
    <t>(908+908)/(2)=908</t>
  </si>
  <si>
    <t>(575+1184)/(2)=879.5</t>
  </si>
  <si>
    <t>(55+485)/(2)=270</t>
  </si>
  <si>
    <t>(2195+2879)/(2)=2537</t>
  </si>
  <si>
    <t>(0+42)/(2)=21</t>
  </si>
  <si>
    <t>(330+0)/(2)=165</t>
  </si>
  <si>
    <t>(2257+1946)/(2)=2101.5</t>
  </si>
  <si>
    <t>(23+0)/(2)=11.5</t>
  </si>
  <si>
    <t>(458+458)/(2)=458</t>
  </si>
  <si>
    <t>(689+689)/(2)=689</t>
  </si>
  <si>
    <t>(707+0)/(2)=353.5</t>
  </si>
  <si>
    <t>(575+905)/(2)=740</t>
  </si>
  <si>
    <t>(470+0)/(2)=235</t>
  </si>
  <si>
    <t>COCO-matrix N°: google5</t>
  </si>
  <si>
    <t>Y(*) (A207)</t>
  </si>
  <si>
    <t>google6</t>
  </si>
  <si>
    <t>COCO-STD: google semmi v6</t>
  </si>
  <si>
    <t>feladatkód N°= google6</t>
  </si>
  <si>
    <t>Y (A178)</t>
  </si>
  <si>
    <t>(120.1+557.4)/(2)=338.7</t>
  </si>
  <si>
    <t>(545.4+0)/(2)=272.7</t>
  </si>
  <si>
    <t>(13600.9+13846.1)/(2)=13723.55</t>
  </si>
  <si>
    <t>(250.2+0)/(2)=125.1</t>
  </si>
  <si>
    <t>(0+106.1)/(2)=53.05</t>
  </si>
  <si>
    <t>(2668.8+2576.7)/(2)=2622.75</t>
  </si>
  <si>
    <t>(755.5+378.2)/(2)=566.85</t>
  </si>
  <si>
    <t>(31+19)/(2)=25</t>
  </si>
  <si>
    <t>(348.2+61)/(2)=204.65</t>
  </si>
  <si>
    <t>(852.6+619.4)/(2)=736</t>
  </si>
  <si>
    <t>(19+443.3)/(2)=231.15</t>
  </si>
  <si>
    <t>(0+35)/(2)=17.5</t>
  </si>
  <si>
    <t>(1164.8+19872.1)/(2)=10518.4</t>
  </si>
  <si>
    <t>(0+100.1)/(2)=50.05</t>
  </si>
  <si>
    <t>(4623+4369.9)/(2)=4496.45</t>
  </si>
  <si>
    <t>(664.4+774.5)/(2)=719.45</t>
  </si>
  <si>
    <t>(359.2+215.1)/(2)=287.2</t>
  </si>
  <si>
    <t>(618.4+724.5)/(2)=671.45</t>
  </si>
  <si>
    <t>(254.2+0)/(2)=127.1</t>
  </si>
  <si>
    <t>(2563.7+2673.8)/(2)=2618.7</t>
  </si>
  <si>
    <t>(348.2+492.3)/(2)=420.3</t>
  </si>
  <si>
    <t>(2521.7+2311.5)/(2)=2416.6</t>
  </si>
  <si>
    <t>(1207.8+1130.7)/(2)=1169.25</t>
  </si>
  <si>
    <t>(19+96.1)/(2)=57.55</t>
  </si>
  <si>
    <t>(538.4+316.2)/(2)=427.3</t>
  </si>
  <si>
    <t>(19+362.2)/(2)=190.65</t>
  </si>
  <si>
    <t>(489.3+454.3)/(2)=471.8</t>
  </si>
  <si>
    <t>(179.1+0)/(2)=89.55</t>
  </si>
  <si>
    <t>(72+0)/(2)=36</t>
  </si>
  <si>
    <t>COCO-matrix N°: google6</t>
  </si>
  <si>
    <t>Y(*) (A178)</t>
  </si>
  <si>
    <t>google7</t>
  </si>
  <si>
    <t>COCO-STD: google semmi v7</t>
  </si>
  <si>
    <t>feladatkód N°= google7</t>
  </si>
  <si>
    <t>Y (A153)</t>
  </si>
  <si>
    <t>(34.9+291.1)/(2)=163</t>
  </si>
  <si>
    <t>(10702.2+10540)/(2)=10621.05</t>
  </si>
  <si>
    <t>(546.5+0)/(2)=273.25</t>
  </si>
  <si>
    <t>(351.8+0)/(2)=175.9</t>
  </si>
  <si>
    <t>(0+147.2)/(2)=73.6</t>
  </si>
  <si>
    <t>(0+229.6)/(2)=114.8</t>
  </si>
  <si>
    <t>(2494.4+2574.3)/(2)=2534.35</t>
  </si>
  <si>
    <t>(0+619.7)/(2)=309.85</t>
  </si>
  <si>
    <t>(112.3+0)/(2)=56.15</t>
  </si>
  <si>
    <t>(652.1+355.2)/(2)=503.65</t>
  </si>
  <si>
    <t>(217.9+0)/(2)=108.95</t>
  </si>
  <si>
    <t>(446.7+1206.9)/(2)=826.75</t>
  </si>
  <si>
    <t>(3543.3+3254.6)/(2)=3398.95</t>
  </si>
  <si>
    <t>(608+115.6)/(2)=361.8</t>
  </si>
  <si>
    <t>(67.4+748.6)/(2)=407.95</t>
  </si>
  <si>
    <t>(2485.3+16005.4)/(2)=9245.35</t>
  </si>
  <si>
    <t>(25.8+0)/(2)=12.9</t>
  </si>
  <si>
    <t>(932.4+0)/(2)=466.2</t>
  </si>
  <si>
    <t>(1784.1+0)/(2)=892.05</t>
  </si>
  <si>
    <t>(15.8+0)/(2)=7.9</t>
  </si>
  <si>
    <t>(1325+403.4)/(2)=864.2</t>
  </si>
  <si>
    <t>(392.6+325.2)/(2)=358.9</t>
  </si>
  <si>
    <t>(761.1+1015.6)/(2)=888.3</t>
  </si>
  <si>
    <t>(864.2+761.9)/(2)=813.05</t>
  </si>
  <si>
    <t>(448.3+380.9)/(2)=414.65</t>
  </si>
  <si>
    <t>(0+115.6)/(2)=57.8</t>
  </si>
  <si>
    <t>(298.6+16005.4)/(2)=8152</t>
  </si>
  <si>
    <t>(0+1206.9)/(2)=603.45</t>
  </si>
  <si>
    <t>(282.8+0)/(2)=141.4</t>
  </si>
  <si>
    <t>(67.4+0)/(2)=33.7</t>
  </si>
  <si>
    <t>(207.9+0)/(2)=103.95</t>
  </si>
  <si>
    <t>(34.9+4.2)/(2)=19.55</t>
  </si>
  <si>
    <t>COCO-matrix N°: google7</t>
  </si>
  <si>
    <t>objektum</t>
  </si>
  <si>
    <t>coco2delta</t>
  </si>
  <si>
    <t>coco3delta</t>
  </si>
  <si>
    <t>elteres</t>
  </si>
  <si>
    <t>demo</t>
  </si>
  <si>
    <t>Nógrád megye</t>
  </si>
  <si>
    <t>Pest megye</t>
  </si>
  <si>
    <t>obj_old</t>
  </si>
  <si>
    <t>elter_old</t>
  </si>
  <si>
    <t>google8</t>
  </si>
  <si>
    <t>COCO-STD: google semmi v8</t>
  </si>
  <si>
    <t>feladatkód N°= google8</t>
  </si>
  <si>
    <t>Y (A128)</t>
  </si>
  <si>
    <t>(0+283.9)/(2)=141.95</t>
  </si>
  <si>
    <t>(157+0)/(2)=78.5</t>
  </si>
  <si>
    <t>(13.6+0)/(2)=6.8</t>
  </si>
  <si>
    <t>(0+258.8)/(2)=129.4</t>
  </si>
  <si>
    <t>(91.8+0)/(2)=45.9</t>
  </si>
  <si>
    <t>(0+10)/(2)=5</t>
  </si>
  <si>
    <t>(437.3+0)/(2)=218.65</t>
  </si>
  <si>
    <t>(109.7+0)/(2)=54.85</t>
  </si>
  <si>
    <t>(230.8+0)/(2)=115.4</t>
  </si>
  <si>
    <t>(9504+7646.5)/(2)=8575.25</t>
  </si>
  <si>
    <t>(179.9+0)/(2)=89.95</t>
  </si>
  <si>
    <t>(0+38.7)/(2)=19.35</t>
  </si>
  <si>
    <t>(2869.8+0)/(2)=1434.9</t>
  </si>
  <si>
    <t>(0+336.9)/(2)=168.45</t>
  </si>
  <si>
    <t>(2105.5+0)/(2)=1052.75</t>
  </si>
  <si>
    <t>(367.1+850.2)/(2)=608.65</t>
  </si>
  <si>
    <t>(0+12150.1)/(2)=6075.05</t>
  </si>
  <si>
    <t>(570.7+0)/(2)=285.35</t>
  </si>
  <si>
    <t>(1219.5+0)/(2)=609.75</t>
  </si>
  <si>
    <t>(197.9+0)/(2)=98.95</t>
  </si>
  <si>
    <t>(233+0)/(2)=116.5</t>
  </si>
  <si>
    <t>(73.8+0)/(2)=36.9</t>
  </si>
  <si>
    <t>(116.9+0)/(2)=58.45</t>
  </si>
  <si>
    <t>(0+1276.1)/(2)=638.05</t>
  </si>
  <si>
    <t>(30.1+364.9)/(2)=197.5</t>
  </si>
  <si>
    <t>(2165+1038.8)/(2)=1601.9</t>
  </si>
  <si>
    <t>(0+248)/(2)=124</t>
  </si>
  <si>
    <t>(481.8+0)/(2)=240.9</t>
  </si>
  <si>
    <t>(385+0)/(2)=192.5</t>
  </si>
  <si>
    <t>(260.2+0)/(2)=130.1</t>
  </si>
  <si>
    <t>(30.1+0)/(2)=15.05</t>
  </si>
  <si>
    <t>COCO-matrix N°: google8</t>
  </si>
  <si>
    <t>google13</t>
  </si>
  <si>
    <t>COCO-STD: google semmi v13</t>
  </si>
  <si>
    <t>feladatkód N°= google13</t>
  </si>
  <si>
    <t>Y (A97)</t>
  </si>
  <si>
    <t>(345.3+0)/(2)=172.65</t>
  </si>
  <si>
    <t>(445.5+11082.2)/(2)=5763.85</t>
  </si>
  <si>
    <t>(8853.5+0)/(2)=4426.75</t>
  </si>
  <si>
    <t>(780.6+0)/(2)=390.3</t>
  </si>
  <si>
    <t>(815.7+0)/(2)=407.85</t>
  </si>
  <si>
    <t>(412.9+0)/(2)=206.45</t>
  </si>
  <si>
    <t>(184.4+0)/(2)=92.2</t>
  </si>
  <si>
    <t>(2712.5+0)/(2)=1356.25</t>
  </si>
  <si>
    <t>(1874.5+0)/(2)=937.25</t>
  </si>
  <si>
    <t>(342.7+0)/(2)=171.35</t>
  </si>
  <si>
    <t>(26.8+379.1)/(2)=202.95</t>
  </si>
  <si>
    <t>(0+782.5)/(2)=391.25</t>
  </si>
  <si>
    <t>(0+1037.1)/(2)=518.55</t>
  </si>
  <si>
    <t>(350.4+0)/(2)=175.2</t>
  </si>
  <si>
    <t>(782.5+0)/(2)=391.25</t>
  </si>
  <si>
    <t>(1993.2+0)/(2)=996.6</t>
  </si>
  <si>
    <t>(5.7+0)/(2)=2.85</t>
  </si>
  <si>
    <t>(207.4+0)/(2)=103.7</t>
  </si>
  <si>
    <t>(12.1+11082.2)/(2)=5547.15</t>
  </si>
  <si>
    <t>(297.4+0)/(2)=148.7</t>
  </si>
  <si>
    <t>(12.1+0)/(2)=6.05</t>
  </si>
  <si>
    <t>(26.8+0)/(2)=13.4</t>
  </si>
  <si>
    <t>COCO-matrix N°: google13</t>
  </si>
  <si>
    <t>google14</t>
  </si>
  <si>
    <t>COCO-STD: google semmi v14</t>
  </si>
  <si>
    <t>feladatkód N°= google14</t>
  </si>
  <si>
    <t>Y (A82)</t>
  </si>
  <si>
    <t>(0+2.4)/(2)=1.2</t>
  </si>
  <si>
    <t>(141.1+0)/(2)=70.55</t>
  </si>
  <si>
    <t>(529.7+0)/(2)=264.85</t>
  </si>
  <si>
    <t>(590.2+0)/(2)=295.1</t>
  </si>
  <si>
    <t>(182.2+0)/(2)=91.1</t>
  </si>
  <si>
    <t>(155.2+0)/(2)=77.6</t>
  </si>
  <si>
    <t>(0+11509.7)/(2)=5754.85</t>
  </si>
  <si>
    <t>(2673.6+0)/(2)=1336.8</t>
  </si>
  <si>
    <t>(11.2+0)/(2)=5.6</t>
  </si>
  <si>
    <t>(191.6+0)/(2)=95.8</t>
  </si>
  <si>
    <t>(24.7+720.7)/(2)=372.7</t>
  </si>
  <si>
    <t>(8190.7+0)/(2)=4095.35</t>
  </si>
  <si>
    <t>(1459.7+0)/(2)=729.85</t>
  </si>
  <si>
    <t>(369.2+0)/(2)=184.6</t>
  </si>
  <si>
    <t>(53.5+0)/(2)=26.75</t>
  </si>
  <si>
    <t>(147.6+0)/(2)=73.8</t>
  </si>
  <si>
    <t>(351.5+0)/(2)=175.75</t>
  </si>
  <si>
    <t>(0+720.7)/(2)=360.35</t>
  </si>
  <si>
    <t>(309.8+0)/(2)=154.9</t>
  </si>
  <si>
    <t>(0+996.4)/(2)=498.2</t>
  </si>
  <si>
    <t>COCO-matrix N°: google14</t>
  </si>
  <si>
    <t>google15</t>
  </si>
  <si>
    <t>COCO-STD: google semmi v15</t>
  </si>
  <si>
    <t>feladatkód N°= google15</t>
  </si>
  <si>
    <t>Y (A67)</t>
  </si>
  <si>
    <t>(10.8+0)/(2)=5.4</t>
  </si>
  <si>
    <t>(24+0)/(2)=12</t>
  </si>
  <si>
    <t>(1083.8+0)/(2)=541.9</t>
  </si>
  <si>
    <t>(765.9+0)/(2)=382.95</t>
  </si>
  <si>
    <t>(393.2+0)/(2)=196.6</t>
  </si>
  <si>
    <t>(309.9+0)/(2)=154.95</t>
  </si>
  <si>
    <t>(35.4+0)/(2)=17.7</t>
  </si>
  <si>
    <t>(176.9+0)/(2)=88.45</t>
  </si>
  <si>
    <t>(2439.9+11876.3)/(2)=7158.1</t>
  </si>
  <si>
    <t>(330.5+0)/(2)=165.25</t>
  </si>
  <si>
    <t>(0+11876.3)/(2)=5938.15</t>
  </si>
  <si>
    <t>(48.5+0)/(2)=24.25</t>
  </si>
  <si>
    <t>COCO-matrix N°: google15</t>
  </si>
  <si>
    <t>206 attribútum</t>
  </si>
  <si>
    <t>177 attribútum</t>
  </si>
  <si>
    <t>152 attribútum</t>
  </si>
  <si>
    <t>127 attribútum</t>
  </si>
  <si>
    <t>96 attribútum</t>
  </si>
  <si>
    <t>81 attribútum</t>
  </si>
  <si>
    <t>66 attribútum</t>
  </si>
  <si>
    <t>56 attribútum</t>
  </si>
  <si>
    <t>google16</t>
  </si>
  <si>
    <t>COCO-STD: google semmi v16</t>
  </si>
  <si>
    <t>feladatkód N°= google16</t>
  </si>
  <si>
    <t>Y (A57)</t>
  </si>
  <si>
    <t>(10.9+0)/(2)=5.45</t>
  </si>
  <si>
    <t>(13.1+0)/(2)=6.55</t>
  </si>
  <si>
    <t>(1098.3+0)/(2)=549.15</t>
  </si>
  <si>
    <t>(790.1+0)/(2)=395.05</t>
  </si>
  <si>
    <t>(0+11896.7)/(2)=5948.35</t>
  </si>
  <si>
    <t>(369.9+0)/(2)=184.95</t>
  </si>
  <si>
    <t>(76.6+0)/(2)=38.3</t>
  </si>
  <si>
    <t>(431.6+0)/(2)=215.8</t>
  </si>
  <si>
    <t>(271.6+0)/(2)=135.8</t>
  </si>
  <si>
    <t>COCO-matrix N°: google16</t>
  </si>
  <si>
    <t>(0+11899.2)/(2)=5949.6</t>
  </si>
  <si>
    <t>(702.2+0)/(2)=351.1</t>
  </si>
  <si>
    <t>(383.1+0)/(2)=191.55</t>
  </si>
  <si>
    <t>(48.6+0)/(2)=24.3</t>
  </si>
  <si>
    <t>(790.3+0)/(2)=395.15</t>
  </si>
  <si>
    <t>(508.4+0)/(2)=254.2</t>
  </si>
  <si>
    <t>(13.2+0)/(2)=6.6</t>
  </si>
  <si>
    <t>(641.6+0)/(2)=320.8</t>
  </si>
  <si>
    <t>(1085.7+0)/(2)=542.85</t>
  </si>
  <si>
    <t>(0+11903.7)/(2)=5951.85</t>
  </si>
  <si>
    <t>(893+0)/(2)=446.5</t>
  </si>
  <si>
    <t>(508.5+0)/(2)=254.25</t>
  </si>
  <si>
    <t>(431.9+0)/(2)=215.95</t>
  </si>
  <si>
    <t>(552.6+0)/(2)=276.3</t>
  </si>
  <si>
    <t>(290.6+0)/(2)=145.3</t>
  </si>
  <si>
    <t>49 attribútum</t>
  </si>
  <si>
    <t>google19</t>
  </si>
  <si>
    <t>COCO-STD: google semmi v19</t>
  </si>
  <si>
    <t>feladatkód N°= google19</t>
  </si>
  <si>
    <t>Y (A50)</t>
  </si>
  <si>
    <t>COCO-matrix N°: google19</t>
  </si>
  <si>
    <t>42 attribútum</t>
  </si>
  <si>
    <t>google20</t>
  </si>
  <si>
    <t>COCO-STD: google semmi v20</t>
  </si>
  <si>
    <t>feladatkód N°= google20</t>
  </si>
  <si>
    <t>Y (A43)</t>
  </si>
  <si>
    <t>COCO-matrix N°: google20</t>
  </si>
  <si>
    <t>37 attribútum</t>
  </si>
  <si>
    <t>google21</t>
  </si>
  <si>
    <t>COCO-STD: google semmi v21</t>
  </si>
  <si>
    <t>feladatkód N°= google21</t>
  </si>
  <si>
    <t>Y (A38)</t>
  </si>
  <si>
    <t>(419.2+0)/(2)=209.6</t>
  </si>
  <si>
    <t>(1100.2+0)/(2)=550.1</t>
  </si>
  <si>
    <t>(0+11917.3)/(2)=5958.65</t>
  </si>
  <si>
    <t>(791.5+0)/(2)=395.75</t>
  </si>
  <si>
    <t>(655.7+0)/(2)=327.85</t>
  </si>
  <si>
    <t>COCO-matrix N°: google21</t>
  </si>
  <si>
    <t>32 attribútum</t>
  </si>
  <si>
    <t>google22</t>
  </si>
  <si>
    <t>COCO-STD: google semmi v22</t>
  </si>
  <si>
    <t>feladatkód N°= google22</t>
  </si>
  <si>
    <t>Y (A33)</t>
  </si>
  <si>
    <t>(419.4+0)/(2)=209.7</t>
  </si>
  <si>
    <t>(0+11923.1)/(2)=5961.55</t>
  </si>
  <si>
    <t>(791.9+0)/(2)=395.95</t>
  </si>
  <si>
    <t>(656.1+0)/(2)=328.05</t>
  </si>
  <si>
    <t>COCO-matrix N°: google22</t>
  </si>
  <si>
    <t>28 attribútum</t>
  </si>
  <si>
    <t>google23</t>
  </si>
  <si>
    <t>COCO-STD: google semmi v23</t>
  </si>
  <si>
    <t>feladatkód N°= google23</t>
  </si>
  <si>
    <t>Y (A29)</t>
  </si>
  <si>
    <t>(419.5+0)/(2)=209.75</t>
  </si>
  <si>
    <t>(0+11926.7)/(2)=5963.35</t>
  </si>
  <si>
    <t>(1448.3+0)/(2)=724.15</t>
  </si>
  <si>
    <t>COCO-matrix N°: google23</t>
  </si>
  <si>
    <t>25 attribútum</t>
  </si>
  <si>
    <t>google24</t>
  </si>
  <si>
    <t>COCO-STD: google semmi v24</t>
  </si>
  <si>
    <t>feladatkód N°= google24</t>
  </si>
  <si>
    <t>Y (A26)</t>
  </si>
  <si>
    <t>COCO-matrix N°: google24</t>
  </si>
  <si>
    <t>22 attribútum</t>
  </si>
  <si>
    <t>google25</t>
  </si>
  <si>
    <t>COCO-STD: google semmi v25</t>
  </si>
  <si>
    <t>feladatkód N°= google25</t>
  </si>
  <si>
    <t>Y (A23)</t>
  </si>
  <si>
    <t>(432.7+0)/(2)=216.35</t>
  </si>
  <si>
    <t>(1448.4+0)/(2)=724.2</t>
  </si>
  <si>
    <t>COCO-matrix N°: google25</t>
  </si>
  <si>
    <t>19 attribútum</t>
  </si>
  <si>
    <t>google26</t>
  </si>
  <si>
    <t>COCO-STD: google semmi v26</t>
  </si>
  <si>
    <t>feladatkód N°= google26</t>
  </si>
  <si>
    <t>Y (A20)</t>
  </si>
  <si>
    <t>(0+11936.8)/(2)=5968.4</t>
  </si>
  <si>
    <t>COCO-matrix N°: google26</t>
  </si>
  <si>
    <t>18 attribútum</t>
  </si>
  <si>
    <t>google27</t>
  </si>
  <si>
    <t>COCO-STD: google semmi v27</t>
  </si>
  <si>
    <t>feladatkód N°= google27</t>
  </si>
  <si>
    <t>Y (A19)</t>
  </si>
  <si>
    <t>(0+11936.9)/(2)=5968.45</t>
  </si>
  <si>
    <t>COCO-matrix N°: google27</t>
  </si>
  <si>
    <t>17 attribútum</t>
  </si>
  <si>
    <t>google28</t>
  </si>
  <si>
    <t>COCO-STD: google semmi v28</t>
  </si>
  <si>
    <t>feladatkód N°= google28</t>
  </si>
  <si>
    <t>Y (A18)</t>
  </si>
  <si>
    <t>(0+11937)/(2)=5968.5</t>
  </si>
  <si>
    <t>COCO-matrix N°: google28</t>
  </si>
  <si>
    <t>16 attribútum</t>
  </si>
  <si>
    <t>google29</t>
  </si>
  <si>
    <t>COCO-STD: google semmi v29</t>
  </si>
  <si>
    <t>feladatkód N°= google29</t>
  </si>
  <si>
    <t>Y (A17)</t>
  </si>
  <si>
    <t>(0+11937.1)/(2)=5968.55</t>
  </si>
  <si>
    <t>(24.1+0)/(2)=12.05</t>
  </si>
  <si>
    <t>COCO-matrix N°: google29</t>
  </si>
  <si>
    <t>15 attribútum</t>
  </si>
  <si>
    <t>google30</t>
  </si>
  <si>
    <t>COCO-STD: google semmi v30</t>
  </si>
  <si>
    <t>feladatkód N°= google30</t>
  </si>
  <si>
    <t>Y (A16)</t>
  </si>
  <si>
    <t>COCO-matrix N°: google30</t>
  </si>
  <si>
    <t>14 attribútum</t>
  </si>
  <si>
    <t>google31</t>
  </si>
  <si>
    <t>COCO-STD: google semmi v31</t>
  </si>
  <si>
    <t>feladatkód N°= google31</t>
  </si>
  <si>
    <t>Y (A15)</t>
  </si>
  <si>
    <t>COCO-matrix N°: google31</t>
  </si>
  <si>
    <t>Y(*) (A15)</t>
  </si>
  <si>
    <t>coco1</t>
  </si>
  <si>
    <t>coco2</t>
  </si>
  <si>
    <t>coco3</t>
  </si>
  <si>
    <t>coco4</t>
  </si>
  <si>
    <t>coco5</t>
  </si>
  <si>
    <t>coco6</t>
  </si>
  <si>
    <t>coco7</t>
  </si>
  <si>
    <t>coco8</t>
  </si>
  <si>
    <t>coco9</t>
  </si>
  <si>
    <t>atlag</t>
  </si>
  <si>
    <t>teny</t>
  </si>
  <si>
    <t>korreláció</t>
  </si>
  <si>
    <t>irany</t>
  </si>
  <si>
    <t>OAM</t>
  </si>
  <si>
    <t>tamogatas</t>
  </si>
  <si>
    <t>semmi</t>
  </si>
  <si>
    <t>osszeg</t>
  </si>
  <si>
    <t>B:G</t>
  </si>
  <si>
    <t>B:I</t>
  </si>
  <si>
    <t>miau/132 dipo (XLS, DOC)</t>
  </si>
  <si>
    <t>felso abra</t>
  </si>
  <si>
    <t>mas google statisztika!</t>
  </si>
  <si>
    <t>csak D</t>
  </si>
  <si>
    <t>csak B</t>
  </si>
  <si>
    <t>hiba</t>
  </si>
  <si>
    <t>plus</t>
  </si>
  <si>
    <t>minus</t>
  </si>
  <si>
    <t>nulla</t>
  </si>
  <si>
    <t>sulyozott dontes</t>
  </si>
  <si>
    <t>min 4 tamogatasi erv 6 modell alapjan</t>
  </si>
  <si>
    <t>átlagos  hiba</t>
  </si>
  <si>
    <t>felosztás</t>
  </si>
  <si>
    <t>itelet_db</t>
  </si>
  <si>
    <t>irany0</t>
  </si>
  <si>
    <t>konkluzio</t>
  </si>
  <si>
    <t>SEMMI</t>
  </si>
  <si>
    <t>INSTABIL</t>
  </si>
  <si>
    <t>Az online marketing elemzes reszletei</t>
  </si>
  <si>
    <t>http://miau.gau.hu/miau/135/google_demo_spec_ford.xlsx</t>
  </si>
  <si>
    <t>http://miau.gau.hu/miau/135/dipo</t>
  </si>
  <si>
    <t>http://miau.gau.hu/miau/135</t>
  </si>
  <si>
    <t>inverz-alakzat</t>
  </si>
  <si>
    <t>reszteruletek</t>
  </si>
  <si>
    <t>tanulmany</t>
  </si>
  <si>
    <t>jelen xls</t>
  </si>
  <si>
    <t>Tovább</t>
  </si>
</sst>
</file>

<file path=xl/styles.xml><?xml version="1.0" encoding="utf-8"?>
<styleSheet xmlns="http://schemas.openxmlformats.org/spreadsheetml/2006/main">
  <fonts count="6"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b/>
      <sz val="13.5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u/>
      <sz val="11"/>
      <color theme="10"/>
      <name val="Calibri"/>
      <family val="2"/>
      <charset val="238"/>
    </font>
  </fonts>
  <fills count="13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C00000"/>
        <bgColor indexed="64"/>
      </patternFill>
    </fill>
  </fills>
  <borders count="5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</borders>
  <cellStyleXfs count="3">
    <xf numFmtId="0" fontId="0" fillId="0" borderId="0"/>
    <xf numFmtId="9" fontId="3" fillId="0" borderId="0" applyFont="0" applyFill="0" applyBorder="0" applyAlignment="0" applyProtection="0"/>
    <xf numFmtId="0" fontId="5" fillId="0" borderId="0" applyNumberFormat="0" applyFill="0" applyBorder="0" applyAlignment="0" applyProtection="0">
      <alignment vertical="top"/>
      <protection locked="0"/>
    </xf>
  </cellStyleXfs>
  <cellXfs count="47">
    <xf numFmtId="0" fontId="0" fillId="0" borderId="0" xfId="0"/>
    <xf numFmtId="0" fontId="0" fillId="2" borderId="0" xfId="0" applyFill="1"/>
    <xf numFmtId="0" fontId="0" fillId="0" borderId="0" xfId="0"/>
    <xf numFmtId="0" fontId="2" fillId="0" borderId="0" xfId="0" applyFont="1"/>
    <xf numFmtId="0" fontId="1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wrapText="1"/>
    </xf>
    <xf numFmtId="0" fontId="0" fillId="0" borderId="1" xfId="0" applyBorder="1" applyAlignment="1">
      <alignment horizontal="center" wrapText="1"/>
    </xf>
    <xf numFmtId="0" fontId="0" fillId="3" borderId="0" xfId="0" applyFill="1"/>
    <xf numFmtId="0" fontId="1" fillId="0" borderId="2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0" fillId="4" borderId="0" xfId="0" applyFill="1"/>
    <xf numFmtId="0" fontId="1" fillId="0" borderId="0" xfId="0" applyFont="1" applyFill="1"/>
    <xf numFmtId="0" fontId="0" fillId="0" borderId="0" xfId="0" applyFill="1"/>
    <xf numFmtId="0" fontId="1" fillId="0" borderId="2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0" fillId="0" borderId="0" xfId="0" applyFill="1" applyBorder="1" applyAlignment="1">
      <alignment horizontal="center" wrapText="1"/>
    </xf>
    <xf numFmtId="9" fontId="0" fillId="0" borderId="0" xfId="1" applyFont="1"/>
    <xf numFmtId="0" fontId="1" fillId="0" borderId="2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0" fillId="5" borderId="0" xfId="0" applyFill="1"/>
    <xf numFmtId="0" fontId="0" fillId="0" borderId="4" xfId="0" applyFill="1" applyBorder="1" applyAlignment="1">
      <alignment horizontal="center" wrapText="1"/>
    </xf>
    <xf numFmtId="10" fontId="0" fillId="0" borderId="0" xfId="0" applyNumberFormat="1"/>
    <xf numFmtId="0" fontId="0" fillId="6" borderId="0" xfId="0" applyFill="1"/>
    <xf numFmtId="0" fontId="1" fillId="0" borderId="2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0" fillId="7" borderId="0" xfId="0" applyFill="1"/>
    <xf numFmtId="0" fontId="0" fillId="5" borderId="0" xfId="0" applyFill="1" applyBorder="1"/>
    <xf numFmtId="0" fontId="0" fillId="0" borderId="0" xfId="0" applyFill="1" applyBorder="1"/>
    <xf numFmtId="0" fontId="0" fillId="7" borderId="0" xfId="0" applyFill="1" applyBorder="1"/>
    <xf numFmtId="0" fontId="0" fillId="8" borderId="0" xfId="0" applyFill="1"/>
    <xf numFmtId="1" fontId="0" fillId="0" borderId="0" xfId="0" applyNumberFormat="1"/>
    <xf numFmtId="1" fontId="0" fillId="9" borderId="0" xfId="0" applyNumberFormat="1" applyFill="1"/>
    <xf numFmtId="1" fontId="0" fillId="10" borderId="0" xfId="0" applyNumberFormat="1" applyFill="1"/>
    <xf numFmtId="1" fontId="0" fillId="11" borderId="0" xfId="0" applyNumberFormat="1" applyFill="1"/>
    <xf numFmtId="0" fontId="0" fillId="11" borderId="0" xfId="0" applyFill="1"/>
    <xf numFmtId="1" fontId="4" fillId="10" borderId="0" xfId="0" applyNumberFormat="1" applyFont="1" applyFill="1"/>
    <xf numFmtId="1" fontId="0" fillId="9" borderId="0" xfId="0" applyNumberFormat="1" applyFill="1" applyAlignment="1">
      <alignment horizontal="center"/>
    </xf>
    <xf numFmtId="0" fontId="0" fillId="12" borderId="0" xfId="0" applyFill="1"/>
    <xf numFmtId="0" fontId="0" fillId="10" borderId="0" xfId="0" applyFill="1"/>
    <xf numFmtId="9" fontId="0" fillId="10" borderId="0" xfId="0" applyNumberFormat="1" applyFill="1"/>
    <xf numFmtId="0" fontId="5" fillId="0" borderId="0" xfId="2" applyAlignment="1" applyProtection="1"/>
    <xf numFmtId="0" fontId="1" fillId="0" borderId="2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1" fillId="5" borderId="2" xfId="0" applyFont="1" applyFill="1" applyBorder="1" applyAlignment="1">
      <alignment horizontal="center" vertical="center" wrapText="1"/>
    </xf>
    <xf numFmtId="0" fontId="1" fillId="5" borderId="3" xfId="0" applyFont="1" applyFill="1" applyBorder="1" applyAlignment="1">
      <alignment horizontal="center" vertical="center" wrapText="1"/>
    </xf>
  </cellXfs>
  <cellStyles count="3">
    <cellStyle name="Hivatkozás" xfId="2" builtinId="8"/>
    <cellStyle name="Normál" xfId="0" builtinId="0"/>
    <cellStyle name="Százalék" xfId="1" builtinId="5"/>
  </cellStyles>
  <dxfs count="37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FFFFCC"/>
    </mru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hu-HU"/>
  <c:chart>
    <c:plotArea>
      <c:layout/>
      <c:barChart>
        <c:barDir val="col"/>
        <c:grouping val="clustered"/>
        <c:ser>
          <c:idx val="0"/>
          <c:order val="0"/>
          <c:tx>
            <c:v>becslés</c:v>
          </c:tx>
          <c:cat>
            <c:strRef>
              <c:f>coco3!$B$132:$B$158</c:f>
              <c:strCache>
                <c:ptCount val="27"/>
                <c:pt idx="0">
                  <c:v>Bánk</c:v>
                </c:pt>
                <c:pt idx="1">
                  <c:v>Berkenye</c:v>
                </c:pt>
                <c:pt idx="2">
                  <c:v>Borsosberény</c:v>
                </c:pt>
                <c:pt idx="3">
                  <c:v>Diósjenő</c:v>
                </c:pt>
                <c:pt idx="4">
                  <c:v>ÉMR</c:v>
                </c:pt>
                <c:pt idx="5">
                  <c:v>Felsőpetény</c:v>
                </c:pt>
                <c:pt idx="6">
                  <c:v>HU</c:v>
                </c:pt>
                <c:pt idx="7">
                  <c:v>Keszeg</c:v>
                </c:pt>
                <c:pt idx="8">
                  <c:v>KMR</c:v>
                </c:pt>
                <c:pt idx="9">
                  <c:v>Kosd</c:v>
                </c:pt>
                <c:pt idx="10">
                  <c:v>Legénd</c:v>
                </c:pt>
                <c:pt idx="11">
                  <c:v>Nézsa</c:v>
                </c:pt>
                <c:pt idx="12">
                  <c:v>Nógrád</c:v>
                </c:pt>
                <c:pt idx="13">
                  <c:v>Nógrádmegye</c:v>
                </c:pt>
                <c:pt idx="14">
                  <c:v>Nógrádsáp</c:v>
                </c:pt>
                <c:pt idx="15">
                  <c:v>Nőtincs</c:v>
                </c:pt>
                <c:pt idx="16">
                  <c:v>Ősagárd</c:v>
                </c:pt>
                <c:pt idx="17">
                  <c:v>Penc</c:v>
                </c:pt>
                <c:pt idx="18">
                  <c:v>Pestmegye</c:v>
                </c:pt>
                <c:pt idx="19">
                  <c:v>Rád</c:v>
                </c:pt>
                <c:pt idx="20">
                  <c:v>Rétság</c:v>
                </c:pt>
                <c:pt idx="21">
                  <c:v>Rétsági</c:v>
                </c:pt>
                <c:pt idx="22">
                  <c:v>Szendehely</c:v>
                </c:pt>
                <c:pt idx="23">
                  <c:v>Tereske</c:v>
                </c:pt>
                <c:pt idx="24">
                  <c:v>Tolmács</c:v>
                </c:pt>
                <c:pt idx="25">
                  <c:v>Váci</c:v>
                </c:pt>
                <c:pt idx="26">
                  <c:v>DIPO</c:v>
                </c:pt>
              </c:strCache>
            </c:strRef>
          </c:cat>
          <c:val>
            <c:numRef>
              <c:f>coco3!$EY$132:$EY$158</c:f>
              <c:numCache>
                <c:formatCode>General</c:formatCode>
                <c:ptCount val="27"/>
                <c:pt idx="0">
                  <c:v>2117.6</c:v>
                </c:pt>
                <c:pt idx="1">
                  <c:v>9125.2000000000007</c:v>
                </c:pt>
                <c:pt idx="2">
                  <c:v>620.5</c:v>
                </c:pt>
                <c:pt idx="3">
                  <c:v>1053</c:v>
                </c:pt>
                <c:pt idx="4">
                  <c:v>163</c:v>
                </c:pt>
                <c:pt idx="5">
                  <c:v>752.7</c:v>
                </c:pt>
                <c:pt idx="6">
                  <c:v>4042.3</c:v>
                </c:pt>
                <c:pt idx="7">
                  <c:v>8918.5</c:v>
                </c:pt>
                <c:pt idx="8">
                  <c:v>669.1</c:v>
                </c:pt>
                <c:pt idx="9">
                  <c:v>406.7</c:v>
                </c:pt>
                <c:pt idx="10">
                  <c:v>8871.1</c:v>
                </c:pt>
                <c:pt idx="11">
                  <c:v>1023.1</c:v>
                </c:pt>
                <c:pt idx="12">
                  <c:v>1595.3</c:v>
                </c:pt>
                <c:pt idx="13">
                  <c:v>2865.4</c:v>
                </c:pt>
                <c:pt idx="14">
                  <c:v>998.1</c:v>
                </c:pt>
                <c:pt idx="15">
                  <c:v>11588.8</c:v>
                </c:pt>
                <c:pt idx="16">
                  <c:v>9530.2000000000007</c:v>
                </c:pt>
                <c:pt idx="17">
                  <c:v>1011.4</c:v>
                </c:pt>
                <c:pt idx="18">
                  <c:v>1363.2</c:v>
                </c:pt>
                <c:pt idx="19">
                  <c:v>588</c:v>
                </c:pt>
                <c:pt idx="20">
                  <c:v>1613.6</c:v>
                </c:pt>
                <c:pt idx="21">
                  <c:v>819.3</c:v>
                </c:pt>
                <c:pt idx="22">
                  <c:v>2429.5</c:v>
                </c:pt>
                <c:pt idx="23">
                  <c:v>1014.7</c:v>
                </c:pt>
                <c:pt idx="24">
                  <c:v>1019.7</c:v>
                </c:pt>
                <c:pt idx="25">
                  <c:v>643.79999999999995</c:v>
                </c:pt>
                <c:pt idx="26">
                  <c:v>438.3</c:v>
                </c:pt>
              </c:numCache>
            </c:numRef>
          </c:val>
        </c:ser>
        <c:ser>
          <c:idx val="1"/>
          <c:order val="1"/>
          <c:tx>
            <c:v>tény</c:v>
          </c:tx>
          <c:cat>
            <c:strRef>
              <c:f>coco3!$B$132:$B$158</c:f>
              <c:strCache>
                <c:ptCount val="27"/>
                <c:pt idx="0">
                  <c:v>Bánk</c:v>
                </c:pt>
                <c:pt idx="1">
                  <c:v>Berkenye</c:v>
                </c:pt>
                <c:pt idx="2">
                  <c:v>Borsosberény</c:v>
                </c:pt>
                <c:pt idx="3">
                  <c:v>Diósjenő</c:v>
                </c:pt>
                <c:pt idx="4">
                  <c:v>ÉMR</c:v>
                </c:pt>
                <c:pt idx="5">
                  <c:v>Felsőpetény</c:v>
                </c:pt>
                <c:pt idx="6">
                  <c:v>HU</c:v>
                </c:pt>
                <c:pt idx="7">
                  <c:v>Keszeg</c:v>
                </c:pt>
                <c:pt idx="8">
                  <c:v>KMR</c:v>
                </c:pt>
                <c:pt idx="9">
                  <c:v>Kosd</c:v>
                </c:pt>
                <c:pt idx="10">
                  <c:v>Legénd</c:v>
                </c:pt>
                <c:pt idx="11">
                  <c:v>Nézsa</c:v>
                </c:pt>
                <c:pt idx="12">
                  <c:v>Nógrád</c:v>
                </c:pt>
                <c:pt idx="13">
                  <c:v>Nógrádmegye</c:v>
                </c:pt>
                <c:pt idx="14">
                  <c:v>Nógrádsáp</c:v>
                </c:pt>
                <c:pt idx="15">
                  <c:v>Nőtincs</c:v>
                </c:pt>
                <c:pt idx="16">
                  <c:v>Ősagárd</c:v>
                </c:pt>
                <c:pt idx="17">
                  <c:v>Penc</c:v>
                </c:pt>
                <c:pt idx="18">
                  <c:v>Pestmegye</c:v>
                </c:pt>
                <c:pt idx="19">
                  <c:v>Rád</c:v>
                </c:pt>
                <c:pt idx="20">
                  <c:v>Rétság</c:v>
                </c:pt>
                <c:pt idx="21">
                  <c:v>Rétsági</c:v>
                </c:pt>
                <c:pt idx="22">
                  <c:v>Szendehely</c:v>
                </c:pt>
                <c:pt idx="23">
                  <c:v>Tereske</c:v>
                </c:pt>
                <c:pt idx="24">
                  <c:v>Tolmács</c:v>
                </c:pt>
                <c:pt idx="25">
                  <c:v>Váci</c:v>
                </c:pt>
                <c:pt idx="26">
                  <c:v>DIPO</c:v>
                </c:pt>
              </c:strCache>
            </c:strRef>
          </c:cat>
          <c:val>
            <c:numRef>
              <c:f>coco3!$EZ$132:$EZ$158</c:f>
              <c:numCache>
                <c:formatCode>General</c:formatCode>
                <c:ptCount val="27"/>
                <c:pt idx="0">
                  <c:v>2546</c:v>
                </c:pt>
                <c:pt idx="1">
                  <c:v>1164</c:v>
                </c:pt>
                <c:pt idx="2">
                  <c:v>689</c:v>
                </c:pt>
                <c:pt idx="3">
                  <c:v>1266</c:v>
                </c:pt>
                <c:pt idx="4">
                  <c:v>42</c:v>
                </c:pt>
                <c:pt idx="5">
                  <c:v>905</c:v>
                </c:pt>
                <c:pt idx="6">
                  <c:v>4860</c:v>
                </c:pt>
                <c:pt idx="7">
                  <c:v>20809</c:v>
                </c:pt>
                <c:pt idx="8">
                  <c:v>19</c:v>
                </c:pt>
                <c:pt idx="9">
                  <c:v>489</c:v>
                </c:pt>
                <c:pt idx="10">
                  <c:v>1738</c:v>
                </c:pt>
                <c:pt idx="11">
                  <c:v>1230</c:v>
                </c:pt>
                <c:pt idx="12">
                  <c:v>2851</c:v>
                </c:pt>
                <c:pt idx="13">
                  <c:v>3445</c:v>
                </c:pt>
                <c:pt idx="14">
                  <c:v>908</c:v>
                </c:pt>
                <c:pt idx="15">
                  <c:v>13933</c:v>
                </c:pt>
                <c:pt idx="16">
                  <c:v>3184</c:v>
                </c:pt>
                <c:pt idx="17">
                  <c:v>1216</c:v>
                </c:pt>
                <c:pt idx="18">
                  <c:v>1230</c:v>
                </c:pt>
                <c:pt idx="19">
                  <c:v>707</c:v>
                </c:pt>
                <c:pt idx="20">
                  <c:v>1940</c:v>
                </c:pt>
                <c:pt idx="21">
                  <c:v>985</c:v>
                </c:pt>
                <c:pt idx="22">
                  <c:v>2921</c:v>
                </c:pt>
                <c:pt idx="23">
                  <c:v>598</c:v>
                </c:pt>
                <c:pt idx="24">
                  <c:v>1226</c:v>
                </c:pt>
                <c:pt idx="25">
                  <c:v>774</c:v>
                </c:pt>
                <c:pt idx="26">
                  <c:v>527</c:v>
                </c:pt>
              </c:numCache>
            </c:numRef>
          </c:val>
        </c:ser>
        <c:axId val="116388992"/>
        <c:axId val="116390528"/>
      </c:barChart>
      <c:catAx>
        <c:axId val="116388992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/>
            </a:pPr>
            <a:endParaRPr lang="hu-HU"/>
          </a:p>
        </c:txPr>
        <c:crossAx val="116390528"/>
        <c:crosses val="autoZero"/>
        <c:auto val="1"/>
        <c:lblAlgn val="ctr"/>
        <c:lblOffset val="100"/>
      </c:catAx>
      <c:valAx>
        <c:axId val="116390528"/>
        <c:scaling>
          <c:orientation val="minMax"/>
        </c:scaling>
        <c:axPos val="l"/>
        <c:majorGridlines/>
        <c:numFmt formatCode="General" sourceLinked="1"/>
        <c:tickLblPos val="nextTo"/>
        <c:crossAx val="116388992"/>
        <c:crosses val="autoZero"/>
        <c:crossBetween val="between"/>
      </c:valAx>
    </c:plotArea>
    <c:legend>
      <c:legendPos val="r"/>
    </c:legend>
    <c:plotVisOnly val="1"/>
  </c:chart>
  <c:printSettings>
    <c:headerFooter/>
    <c:pageMargins b="0.75000000000000155" l="0.70000000000000062" r="0.70000000000000062" t="0.7500000000000015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hu-HU"/>
  <c:chart>
    <c:title>
      <c:layout/>
    </c:title>
    <c:plotArea>
      <c:layout/>
      <c:barChart>
        <c:barDir val="col"/>
        <c:grouping val="clustered"/>
        <c:ser>
          <c:idx val="0"/>
          <c:order val="0"/>
          <c:tx>
            <c:strRef>
              <c:f>coco3!$FB$162</c:f>
              <c:strCache>
                <c:ptCount val="1"/>
                <c:pt idx="0">
                  <c:v>elteres</c:v>
                </c:pt>
              </c:strCache>
            </c:strRef>
          </c:tx>
          <c:cat>
            <c:strRef>
              <c:f>coco3!$FA$163:$FA$189</c:f>
              <c:strCache>
                <c:ptCount val="27"/>
                <c:pt idx="0">
                  <c:v>Bánk</c:v>
                </c:pt>
                <c:pt idx="1">
                  <c:v>Berkenye</c:v>
                </c:pt>
                <c:pt idx="2">
                  <c:v>Borsosberény</c:v>
                </c:pt>
                <c:pt idx="3">
                  <c:v>Diósjenő</c:v>
                </c:pt>
                <c:pt idx="4">
                  <c:v>ÉMR</c:v>
                </c:pt>
                <c:pt idx="5">
                  <c:v>Felsőpetény</c:v>
                </c:pt>
                <c:pt idx="6">
                  <c:v>HU</c:v>
                </c:pt>
                <c:pt idx="7">
                  <c:v>Keszeg</c:v>
                </c:pt>
                <c:pt idx="8">
                  <c:v>KMR</c:v>
                </c:pt>
                <c:pt idx="9">
                  <c:v>Kosd</c:v>
                </c:pt>
                <c:pt idx="10">
                  <c:v>Legénd</c:v>
                </c:pt>
                <c:pt idx="11">
                  <c:v>Nézsa</c:v>
                </c:pt>
                <c:pt idx="12">
                  <c:v>Nógrád</c:v>
                </c:pt>
                <c:pt idx="13">
                  <c:v>Nógrádmegye</c:v>
                </c:pt>
                <c:pt idx="14">
                  <c:v>Nógrádsáp</c:v>
                </c:pt>
                <c:pt idx="15">
                  <c:v>Nőtincs</c:v>
                </c:pt>
                <c:pt idx="16">
                  <c:v>Ősagárd</c:v>
                </c:pt>
                <c:pt idx="17">
                  <c:v>Penc</c:v>
                </c:pt>
                <c:pt idx="18">
                  <c:v>Pestmegye</c:v>
                </c:pt>
                <c:pt idx="19">
                  <c:v>Rád</c:v>
                </c:pt>
                <c:pt idx="20">
                  <c:v>Rétság</c:v>
                </c:pt>
                <c:pt idx="21">
                  <c:v>Rétsági</c:v>
                </c:pt>
                <c:pt idx="22">
                  <c:v>Szendehely</c:v>
                </c:pt>
                <c:pt idx="23">
                  <c:v>Tereske</c:v>
                </c:pt>
                <c:pt idx="24">
                  <c:v>Tolmács</c:v>
                </c:pt>
                <c:pt idx="25">
                  <c:v>Váci</c:v>
                </c:pt>
                <c:pt idx="26">
                  <c:v>DIPO</c:v>
                </c:pt>
              </c:strCache>
            </c:strRef>
          </c:cat>
          <c:val>
            <c:numRef>
              <c:f>coco3!$FB$163:$FB$189</c:f>
              <c:numCache>
                <c:formatCode>0%</c:formatCode>
                <c:ptCount val="27"/>
                <c:pt idx="0">
                  <c:v>0.20229368261917252</c:v>
                </c:pt>
                <c:pt idx="1">
                  <c:v>-6.5186895785538574</c:v>
                </c:pt>
                <c:pt idx="2">
                  <c:v>0.13626589878427861</c:v>
                </c:pt>
                <c:pt idx="3">
                  <c:v>0.20235265776828198</c:v>
                </c:pt>
                <c:pt idx="4">
                  <c:v>-2.7221666745418065</c:v>
                </c:pt>
                <c:pt idx="5">
                  <c:v>0.2023160766772196</c:v>
                </c:pt>
                <c:pt idx="6">
                  <c:v>0.20228129637580536</c:v>
                </c:pt>
                <c:pt idx="7">
                  <c:v>0.5889513376114649</c:v>
                </c:pt>
                <c:pt idx="8">
                  <c:v>-32.774966845756779</c:v>
                </c:pt>
                <c:pt idx="9">
                  <c:v>0.20233081367359923</c:v>
                </c:pt>
                <c:pt idx="10">
                  <c:v>-3.8953112453286529</c:v>
                </c:pt>
                <c:pt idx="11">
                  <c:v>0.2023212462548592</c:v>
                </c:pt>
                <c:pt idx="12">
                  <c:v>0.46336940923188763</c:v>
                </c:pt>
                <c:pt idx="13">
                  <c:v>0.2022743936749305</c:v>
                </c:pt>
                <c:pt idx="14">
                  <c:v>-5.4255097363094508E-2</c:v>
                </c:pt>
                <c:pt idx="15">
                  <c:v>0.20227843389284841</c:v>
                </c:pt>
                <c:pt idx="16">
                  <c:v>-1.8706609470900069</c:v>
                </c:pt>
                <c:pt idx="17">
                  <c:v>0.20228661943752771</c:v>
                </c:pt>
                <c:pt idx="18">
                  <c:v>-6.2947875958334079E-2</c:v>
                </c:pt>
                <c:pt idx="19">
                  <c:v>0.20234440698636377</c:v>
                </c:pt>
                <c:pt idx="20">
                  <c:v>0.20227783779107059</c:v>
                </c:pt>
                <c:pt idx="21">
                  <c:v>0.20235211939238748</c:v>
                </c:pt>
                <c:pt idx="22">
                  <c:v>0.20229401792484006</c:v>
                </c:pt>
                <c:pt idx="23">
                  <c:v>-0.62739875285325319</c:v>
                </c:pt>
                <c:pt idx="24">
                  <c:v>0.20230025802263951</c:v>
                </c:pt>
                <c:pt idx="25">
                  <c:v>0.2023726247768142</c:v>
                </c:pt>
                <c:pt idx="26">
                  <c:v>0.20233900135073737</c:v>
                </c:pt>
              </c:numCache>
            </c:numRef>
          </c:val>
        </c:ser>
        <c:axId val="118682752"/>
        <c:axId val="118684288"/>
      </c:barChart>
      <c:catAx>
        <c:axId val="118682752"/>
        <c:scaling>
          <c:orientation val="minMax"/>
        </c:scaling>
        <c:axPos val="b"/>
        <c:tickLblPos val="nextTo"/>
        <c:crossAx val="118684288"/>
        <c:crosses val="autoZero"/>
        <c:auto val="1"/>
        <c:lblAlgn val="ctr"/>
        <c:lblOffset val="100"/>
      </c:catAx>
      <c:valAx>
        <c:axId val="118684288"/>
        <c:scaling>
          <c:orientation val="minMax"/>
          <c:min val="-5"/>
        </c:scaling>
        <c:axPos val="l"/>
        <c:majorGridlines/>
        <c:numFmt formatCode="0%" sourceLinked="1"/>
        <c:tickLblPos val="nextTo"/>
        <c:crossAx val="118682752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000000000000155" l="0.70000000000000062" r="0.70000000000000062" t="0.75000000000000155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hu-HU"/>
  <c:chart>
    <c:title>
      <c:layout/>
    </c:title>
    <c:plotArea>
      <c:layout/>
      <c:barChart>
        <c:barDir val="col"/>
        <c:grouping val="clustered"/>
        <c:ser>
          <c:idx val="0"/>
          <c:order val="0"/>
          <c:tx>
            <c:strRef>
              <c:f>coco3!$FB$195</c:f>
              <c:strCache>
                <c:ptCount val="1"/>
                <c:pt idx="0">
                  <c:v>elter_old</c:v>
                </c:pt>
              </c:strCache>
            </c:strRef>
          </c:tx>
          <c:cat>
            <c:strRef>
              <c:f>coco3!$FA$196:$FA$222</c:f>
              <c:strCache>
                <c:ptCount val="27"/>
                <c:pt idx="0">
                  <c:v>Bánk</c:v>
                </c:pt>
                <c:pt idx="1">
                  <c:v>Berkenye</c:v>
                </c:pt>
                <c:pt idx="2">
                  <c:v>Borsosberény</c:v>
                </c:pt>
                <c:pt idx="3">
                  <c:v>Diósjenő</c:v>
                </c:pt>
                <c:pt idx="4">
                  <c:v>ÉMR</c:v>
                </c:pt>
                <c:pt idx="5">
                  <c:v>Felsőpetény</c:v>
                </c:pt>
                <c:pt idx="6">
                  <c:v>HU</c:v>
                </c:pt>
                <c:pt idx="7">
                  <c:v>Keszeg</c:v>
                </c:pt>
                <c:pt idx="8">
                  <c:v>KMR</c:v>
                </c:pt>
                <c:pt idx="9">
                  <c:v>Kosd</c:v>
                </c:pt>
                <c:pt idx="10">
                  <c:v>Legénd</c:v>
                </c:pt>
                <c:pt idx="11">
                  <c:v>Nézsa</c:v>
                </c:pt>
                <c:pt idx="12">
                  <c:v>Nógrád</c:v>
                </c:pt>
                <c:pt idx="13">
                  <c:v>Nógrád megye</c:v>
                </c:pt>
                <c:pt idx="14">
                  <c:v>Nógrádsáp</c:v>
                </c:pt>
                <c:pt idx="15">
                  <c:v>Nőtincs</c:v>
                </c:pt>
                <c:pt idx="16">
                  <c:v>Ősagárd</c:v>
                </c:pt>
                <c:pt idx="17">
                  <c:v>Penc</c:v>
                </c:pt>
                <c:pt idx="18">
                  <c:v>Pest megye</c:v>
                </c:pt>
                <c:pt idx="19">
                  <c:v>Rád</c:v>
                </c:pt>
                <c:pt idx="20">
                  <c:v>Rétság</c:v>
                </c:pt>
                <c:pt idx="21">
                  <c:v>Rétsági</c:v>
                </c:pt>
                <c:pt idx="22">
                  <c:v>Szendehely</c:v>
                </c:pt>
                <c:pt idx="23">
                  <c:v>Tereske</c:v>
                </c:pt>
                <c:pt idx="24">
                  <c:v>Tolmács</c:v>
                </c:pt>
                <c:pt idx="25">
                  <c:v>Váci</c:v>
                </c:pt>
                <c:pt idx="26">
                  <c:v>DIPO</c:v>
                </c:pt>
              </c:strCache>
            </c:strRef>
          </c:cat>
          <c:val>
            <c:numRef>
              <c:f>coco3!$FB$196:$FB$222</c:f>
              <c:numCache>
                <c:formatCode>0%</c:formatCode>
                <c:ptCount val="27"/>
                <c:pt idx="0">
                  <c:v>0.25051958132968616</c:v>
                </c:pt>
                <c:pt idx="1">
                  <c:v>-5.3901052148840307</c:v>
                </c:pt>
                <c:pt idx="2">
                  <c:v>0.62510423225499046</c:v>
                </c:pt>
                <c:pt idx="3">
                  <c:v>0.21361149670630128</c:v>
                </c:pt>
                <c:pt idx="4">
                  <c:v>-10.042763114355783</c:v>
                </c:pt>
                <c:pt idx="5">
                  <c:v>0.50107693726775571</c:v>
                </c:pt>
                <c:pt idx="6">
                  <c:v>0.25052921722023497</c:v>
                </c:pt>
                <c:pt idx="7">
                  <c:v>0.28382913957706268</c:v>
                </c:pt>
                <c:pt idx="8">
                  <c:v>-23.377597297619253</c:v>
                </c:pt>
                <c:pt idx="9">
                  <c:v>-19.834459261814235</c:v>
                </c:pt>
                <c:pt idx="10">
                  <c:v>-4.8531620477688922</c:v>
                </c:pt>
                <c:pt idx="11">
                  <c:v>-0.2781725043153026</c:v>
                </c:pt>
                <c:pt idx="12">
                  <c:v>0.12128959317831196</c:v>
                </c:pt>
                <c:pt idx="13">
                  <c:v>0.62181567288880601</c:v>
                </c:pt>
                <c:pt idx="14">
                  <c:v>-0.38089249757662358</c:v>
                </c:pt>
                <c:pt idx="15">
                  <c:v>0.61928513781877581</c:v>
                </c:pt>
                <c:pt idx="16">
                  <c:v>0.58075326425029516</c:v>
                </c:pt>
                <c:pt idx="17">
                  <c:v>0.25050226997059605</c:v>
                </c:pt>
                <c:pt idx="18">
                  <c:v>0.59100949615640053</c:v>
                </c:pt>
                <c:pt idx="19">
                  <c:v>-10.189467117914333</c:v>
                </c:pt>
                <c:pt idx="20">
                  <c:v>0.56711120273654037</c:v>
                </c:pt>
                <c:pt idx="21">
                  <c:v>0.25020846450998085</c:v>
                </c:pt>
                <c:pt idx="22">
                  <c:v>0.47221169924336853</c:v>
                </c:pt>
                <c:pt idx="23">
                  <c:v>-0.44176016442953692</c:v>
                </c:pt>
                <c:pt idx="24">
                  <c:v>0.25054052453455572</c:v>
                </c:pt>
                <c:pt idx="25">
                  <c:v>-5.5997275780111062</c:v>
                </c:pt>
                <c:pt idx="26">
                  <c:v>-9.7978699616789395</c:v>
                </c:pt>
              </c:numCache>
            </c:numRef>
          </c:val>
        </c:ser>
        <c:axId val="117467776"/>
        <c:axId val="117481856"/>
      </c:barChart>
      <c:catAx>
        <c:axId val="117467776"/>
        <c:scaling>
          <c:orientation val="minMax"/>
        </c:scaling>
        <c:axPos val="b"/>
        <c:tickLblPos val="nextTo"/>
        <c:crossAx val="117481856"/>
        <c:crosses val="autoZero"/>
        <c:auto val="1"/>
        <c:lblAlgn val="ctr"/>
        <c:lblOffset val="100"/>
      </c:catAx>
      <c:valAx>
        <c:axId val="117481856"/>
        <c:scaling>
          <c:orientation val="minMax"/>
          <c:min val="-5"/>
        </c:scaling>
        <c:axPos val="l"/>
        <c:majorGridlines/>
        <c:numFmt formatCode="0%" sourceLinked="1"/>
        <c:tickLblPos val="nextTo"/>
        <c:crossAx val="117467776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000000000000155" l="0.70000000000000062" r="0.70000000000000062" t="0.75000000000000155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.xml"/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159</xdr:col>
      <xdr:colOff>95250</xdr:colOff>
      <xdr:row>160</xdr:row>
      <xdr:rowOff>133350</xdr:rowOff>
    </xdr:from>
    <xdr:to>
      <xdr:col>168</xdr:col>
      <xdr:colOff>485775</xdr:colOff>
      <xdr:row>179</xdr:row>
      <xdr:rowOff>57150</xdr:rowOff>
    </xdr:to>
    <xdr:graphicFrame macro="">
      <xdr:nvGraphicFramePr>
        <xdr:cNvPr id="2" name="Diagram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11</xdr:col>
      <xdr:colOff>514350</xdr:colOff>
      <xdr:row>14</xdr:row>
      <xdr:rowOff>76200</xdr:rowOff>
    </xdr:to>
    <xdr:graphicFrame macro="">
      <xdr:nvGraphicFramePr>
        <xdr:cNvPr id="2" name="Diagram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16</xdr:row>
      <xdr:rowOff>0</xdr:rowOff>
    </xdr:from>
    <xdr:to>
      <xdr:col>11</xdr:col>
      <xdr:colOff>504825</xdr:colOff>
      <xdr:row>29</xdr:row>
      <xdr:rowOff>152400</xdr:rowOff>
    </xdr:to>
    <xdr:graphicFrame macro="">
      <xdr:nvGraphicFramePr>
        <xdr:cNvPr id="4" name="Diagram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-té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hyperlink" Target="http://miau.gau.hu/miau/135" TargetMode="External"/><Relationship Id="rId2" Type="http://schemas.openxmlformats.org/officeDocument/2006/relationships/hyperlink" Target="http://miau.gau.hu/miau/135/dipo" TargetMode="External"/><Relationship Id="rId1" Type="http://schemas.openxmlformats.org/officeDocument/2006/relationships/hyperlink" Target="http://miau.gau.hu/miau/135/google_demo_spec_ford.xlsx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HB315"/>
  <sheetViews>
    <sheetView workbookViewId="0"/>
  </sheetViews>
  <sheetFormatPr defaultRowHeight="15"/>
  <cols>
    <col min="1" max="1" width="17.7109375" bestFit="1" customWidth="1"/>
  </cols>
  <sheetData>
    <row r="1" spans="1:208"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6</v>
      </c>
      <c r="I1" t="s">
        <v>7</v>
      </c>
      <c r="J1" t="s">
        <v>8</v>
      </c>
      <c r="K1" t="s">
        <v>9</v>
      </c>
      <c r="L1" t="s">
        <v>10</v>
      </c>
      <c r="M1" t="s">
        <v>11</v>
      </c>
      <c r="N1" t="s">
        <v>12</v>
      </c>
      <c r="O1" t="s">
        <v>13</v>
      </c>
      <c r="P1" t="s">
        <v>14</v>
      </c>
      <c r="Q1" t="s">
        <v>15</v>
      </c>
      <c r="R1" t="s">
        <v>16</v>
      </c>
      <c r="S1" t="s">
        <v>17</v>
      </c>
      <c r="T1" t="s">
        <v>18</v>
      </c>
      <c r="U1" t="s">
        <v>19</v>
      </c>
      <c r="V1" t="s">
        <v>20</v>
      </c>
      <c r="W1" t="s">
        <v>21</v>
      </c>
      <c r="X1" t="s">
        <v>22</v>
      </c>
      <c r="Y1" t="s">
        <v>23</v>
      </c>
      <c r="Z1" t="s">
        <v>24</v>
      </c>
      <c r="AA1" t="s">
        <v>25</v>
      </c>
      <c r="AB1" t="s">
        <v>26</v>
      </c>
      <c r="AC1" t="s">
        <v>27</v>
      </c>
      <c r="AD1" t="s">
        <v>28</v>
      </c>
      <c r="AE1" t="s">
        <v>29</v>
      </c>
      <c r="AF1" t="s">
        <v>30</v>
      </c>
      <c r="AG1" t="s">
        <v>31</v>
      </c>
      <c r="AH1" t="s">
        <v>32</v>
      </c>
      <c r="AI1" t="s">
        <v>33</v>
      </c>
      <c r="AJ1" t="s">
        <v>34</v>
      </c>
      <c r="AK1" t="s">
        <v>35</v>
      </c>
      <c r="AL1" t="s">
        <v>36</v>
      </c>
      <c r="AM1" t="s">
        <v>37</v>
      </c>
      <c r="AN1" t="s">
        <v>38</v>
      </c>
      <c r="AO1" t="s">
        <v>39</v>
      </c>
      <c r="AP1" t="s">
        <v>40</v>
      </c>
      <c r="AQ1" t="s">
        <v>41</v>
      </c>
      <c r="AR1" t="s">
        <v>42</v>
      </c>
      <c r="AS1" t="s">
        <v>43</v>
      </c>
      <c r="AT1" t="s">
        <v>44</v>
      </c>
      <c r="AU1" t="s">
        <v>45</v>
      </c>
      <c r="AV1" t="s">
        <v>46</v>
      </c>
      <c r="AW1" t="s">
        <v>47</v>
      </c>
      <c r="AX1" t="s">
        <v>48</v>
      </c>
      <c r="AY1" t="s">
        <v>49</v>
      </c>
      <c r="AZ1" t="s">
        <v>50</v>
      </c>
      <c r="BA1" t="s">
        <v>51</v>
      </c>
      <c r="BB1" t="s">
        <v>52</v>
      </c>
      <c r="BC1" t="s">
        <v>53</v>
      </c>
      <c r="BD1" t="s">
        <v>54</v>
      </c>
      <c r="BE1" t="s">
        <v>55</v>
      </c>
      <c r="BF1" t="s">
        <v>56</v>
      </c>
      <c r="BG1" t="s">
        <v>57</v>
      </c>
      <c r="BH1" t="s">
        <v>58</v>
      </c>
      <c r="BI1" t="s">
        <v>59</v>
      </c>
      <c r="BJ1" t="s">
        <v>60</v>
      </c>
      <c r="BK1" t="s">
        <v>61</v>
      </c>
      <c r="BL1" t="s">
        <v>62</v>
      </c>
      <c r="BM1" t="s">
        <v>63</v>
      </c>
      <c r="BN1" t="s">
        <v>64</v>
      </c>
      <c r="BO1" t="s">
        <v>65</v>
      </c>
      <c r="BP1" t="s">
        <v>66</v>
      </c>
      <c r="BQ1" t="s">
        <v>67</v>
      </c>
      <c r="BR1" t="s">
        <v>68</v>
      </c>
      <c r="BS1" t="s">
        <v>69</v>
      </c>
      <c r="BT1" t="s">
        <v>70</v>
      </c>
      <c r="BU1" t="s">
        <v>71</v>
      </c>
      <c r="BV1" t="s">
        <v>72</v>
      </c>
      <c r="BW1" t="s">
        <v>73</v>
      </c>
      <c r="BX1" t="s">
        <v>74</v>
      </c>
      <c r="BY1" t="s">
        <v>75</v>
      </c>
      <c r="BZ1" t="s">
        <v>76</v>
      </c>
      <c r="CA1" t="s">
        <v>77</v>
      </c>
      <c r="CB1" t="s">
        <v>78</v>
      </c>
      <c r="CC1" t="s">
        <v>79</v>
      </c>
      <c r="CD1" t="s">
        <v>80</v>
      </c>
      <c r="CE1" t="s">
        <v>81</v>
      </c>
      <c r="CF1" t="s">
        <v>82</v>
      </c>
      <c r="CG1" t="s">
        <v>83</v>
      </c>
      <c r="CH1" t="s">
        <v>84</v>
      </c>
      <c r="CI1" t="s">
        <v>85</v>
      </c>
      <c r="CJ1" t="s">
        <v>86</v>
      </c>
      <c r="CK1" t="s">
        <v>87</v>
      </c>
      <c r="CL1" t="s">
        <v>88</v>
      </c>
      <c r="CM1" t="s">
        <v>89</v>
      </c>
      <c r="CN1" t="s">
        <v>90</v>
      </c>
      <c r="CO1" t="s">
        <v>91</v>
      </c>
      <c r="CP1" t="s">
        <v>92</v>
      </c>
      <c r="CQ1" t="s">
        <v>93</v>
      </c>
      <c r="CR1" t="s">
        <v>94</v>
      </c>
      <c r="CS1" t="s">
        <v>95</v>
      </c>
      <c r="CT1" t="s">
        <v>96</v>
      </c>
      <c r="CU1" t="s">
        <v>97</v>
      </c>
      <c r="CV1" t="s">
        <v>98</v>
      </c>
      <c r="CW1" t="s">
        <v>99</v>
      </c>
      <c r="CX1" t="s">
        <v>100</v>
      </c>
      <c r="CY1" t="s">
        <v>101</v>
      </c>
      <c r="CZ1" t="s">
        <v>102</v>
      </c>
      <c r="DA1" t="s">
        <v>103</v>
      </c>
      <c r="DB1" t="s">
        <v>104</v>
      </c>
      <c r="DC1" t="s">
        <v>105</v>
      </c>
      <c r="DD1" t="s">
        <v>106</v>
      </c>
      <c r="DE1" t="s">
        <v>107</v>
      </c>
      <c r="DF1" t="s">
        <v>108</v>
      </c>
      <c r="DG1" t="s">
        <v>109</v>
      </c>
      <c r="DH1" t="s">
        <v>110</v>
      </c>
      <c r="DI1" t="s">
        <v>111</v>
      </c>
      <c r="DJ1" t="s">
        <v>112</v>
      </c>
      <c r="DK1" t="s">
        <v>113</v>
      </c>
      <c r="DL1" t="s">
        <v>114</v>
      </c>
      <c r="DM1" t="s">
        <v>115</v>
      </c>
      <c r="DN1" t="s">
        <v>116</v>
      </c>
      <c r="DO1" t="s">
        <v>117</v>
      </c>
      <c r="DP1" t="s">
        <v>118</v>
      </c>
      <c r="DQ1" t="s">
        <v>119</v>
      </c>
      <c r="DR1" t="s">
        <v>120</v>
      </c>
      <c r="DS1" t="s">
        <v>121</v>
      </c>
      <c r="DT1" t="s">
        <v>122</v>
      </c>
      <c r="DU1" t="s">
        <v>123</v>
      </c>
      <c r="DV1" t="s">
        <v>124</v>
      </c>
      <c r="DW1" t="s">
        <v>125</v>
      </c>
      <c r="DX1" t="s">
        <v>126</v>
      </c>
      <c r="DY1" t="s">
        <v>127</v>
      </c>
      <c r="DZ1" t="s">
        <v>128</v>
      </c>
      <c r="EA1" t="s">
        <v>129</v>
      </c>
      <c r="EB1" t="s">
        <v>130</v>
      </c>
      <c r="EC1" t="s">
        <v>131</v>
      </c>
      <c r="ED1" t="s">
        <v>132</v>
      </c>
      <c r="EE1" t="s">
        <v>133</v>
      </c>
      <c r="EF1" t="s">
        <v>134</v>
      </c>
      <c r="EG1" t="s">
        <v>135</v>
      </c>
      <c r="EH1" t="s">
        <v>136</v>
      </c>
      <c r="EI1" t="s">
        <v>137</v>
      </c>
      <c r="EJ1" t="s">
        <v>138</v>
      </c>
      <c r="EK1" t="s">
        <v>139</v>
      </c>
      <c r="EL1" t="s">
        <v>140</v>
      </c>
      <c r="EM1" t="s">
        <v>141</v>
      </c>
      <c r="EN1" t="s">
        <v>142</v>
      </c>
      <c r="EO1" t="s">
        <v>143</v>
      </c>
      <c r="EP1" t="s">
        <v>144</v>
      </c>
      <c r="EQ1" t="s">
        <v>145</v>
      </c>
      <c r="ER1" t="s">
        <v>146</v>
      </c>
      <c r="ES1" t="s">
        <v>147</v>
      </c>
      <c r="ET1" t="s">
        <v>148</v>
      </c>
      <c r="EU1" t="s">
        <v>149</v>
      </c>
      <c r="EV1" t="s">
        <v>150</v>
      </c>
      <c r="EW1" t="s">
        <v>151</v>
      </c>
      <c r="EX1" t="s">
        <v>152</v>
      </c>
      <c r="EY1" t="s">
        <v>153</v>
      </c>
      <c r="EZ1" t="s">
        <v>154</v>
      </c>
      <c r="FA1" t="s">
        <v>155</v>
      </c>
      <c r="FB1" t="s">
        <v>156</v>
      </c>
      <c r="FC1" t="s">
        <v>157</v>
      </c>
      <c r="FD1" t="s">
        <v>158</v>
      </c>
      <c r="FE1" t="s">
        <v>159</v>
      </c>
      <c r="FF1" t="s">
        <v>160</v>
      </c>
      <c r="FG1" t="s">
        <v>161</v>
      </c>
      <c r="FH1" t="s">
        <v>162</v>
      </c>
      <c r="FI1" t="s">
        <v>163</v>
      </c>
      <c r="FJ1" t="s">
        <v>164</v>
      </c>
      <c r="FK1" t="s">
        <v>165</v>
      </c>
      <c r="FL1" t="s">
        <v>166</v>
      </c>
      <c r="FM1" t="s">
        <v>167</v>
      </c>
      <c r="FN1" t="s">
        <v>168</v>
      </c>
      <c r="FO1" t="s">
        <v>169</v>
      </c>
      <c r="FP1" t="s">
        <v>170</v>
      </c>
      <c r="FQ1" t="s">
        <v>171</v>
      </c>
      <c r="FR1" t="s">
        <v>172</v>
      </c>
      <c r="FS1" t="s">
        <v>173</v>
      </c>
      <c r="FT1" t="s">
        <v>174</v>
      </c>
      <c r="FU1" t="s">
        <v>175</v>
      </c>
      <c r="FV1" t="s">
        <v>176</v>
      </c>
      <c r="FW1" t="s">
        <v>177</v>
      </c>
      <c r="FX1" t="s">
        <v>178</v>
      </c>
      <c r="FY1" t="s">
        <v>179</v>
      </c>
      <c r="FZ1" t="s">
        <v>180</v>
      </c>
      <c r="GA1" t="s">
        <v>181</v>
      </c>
      <c r="GB1" t="s">
        <v>182</v>
      </c>
      <c r="GC1" t="s">
        <v>183</v>
      </c>
      <c r="GD1" t="s">
        <v>184</v>
      </c>
      <c r="GE1" t="s">
        <v>185</v>
      </c>
      <c r="GF1" t="s">
        <v>186</v>
      </c>
      <c r="GG1" t="s">
        <v>187</v>
      </c>
      <c r="GH1" t="s">
        <v>188</v>
      </c>
      <c r="GI1" t="s">
        <v>189</v>
      </c>
      <c r="GJ1" t="s">
        <v>190</v>
      </c>
      <c r="GK1" t="s">
        <v>191</v>
      </c>
      <c r="GL1" t="s">
        <v>192</v>
      </c>
      <c r="GM1" t="s">
        <v>193</v>
      </c>
      <c r="GN1" t="s">
        <v>194</v>
      </c>
      <c r="GO1" t="s">
        <v>195</v>
      </c>
      <c r="GP1" t="s">
        <v>196</v>
      </c>
      <c r="GQ1" t="s">
        <v>197</v>
      </c>
      <c r="GR1" t="s">
        <v>198</v>
      </c>
      <c r="GS1" t="s">
        <v>199</v>
      </c>
      <c r="GT1" t="s">
        <v>200</v>
      </c>
      <c r="GU1" t="s">
        <v>201</v>
      </c>
      <c r="GV1" t="s">
        <v>202</v>
      </c>
      <c r="GW1" t="s">
        <v>203</v>
      </c>
      <c r="GX1" t="s">
        <v>204</v>
      </c>
      <c r="GY1" t="s">
        <v>205</v>
      </c>
      <c r="GZ1" s="1" t="s">
        <v>423</v>
      </c>
    </row>
    <row r="2" spans="1:208">
      <c r="A2" t="s">
        <v>206</v>
      </c>
      <c r="B2">
        <v>10144</v>
      </c>
      <c r="C2">
        <v>5797</v>
      </c>
      <c r="D2">
        <v>15942</v>
      </c>
      <c r="E2">
        <v>0</v>
      </c>
      <c r="F2">
        <v>0</v>
      </c>
      <c r="G2">
        <v>0</v>
      </c>
      <c r="H2">
        <v>0</v>
      </c>
      <c r="I2">
        <v>0</v>
      </c>
      <c r="J2">
        <v>0</v>
      </c>
      <c r="K2">
        <v>0</v>
      </c>
      <c r="L2">
        <v>0</v>
      </c>
      <c r="M2">
        <v>0</v>
      </c>
      <c r="N2">
        <v>0</v>
      </c>
      <c r="O2">
        <v>2408695</v>
      </c>
      <c r="P2">
        <v>0</v>
      </c>
      <c r="Q2">
        <v>13043</v>
      </c>
      <c r="R2">
        <v>1434782</v>
      </c>
      <c r="S2">
        <v>0</v>
      </c>
      <c r="T2">
        <v>42028</v>
      </c>
      <c r="U2">
        <v>257971</v>
      </c>
      <c r="V2">
        <v>0</v>
      </c>
      <c r="W2">
        <v>1449</v>
      </c>
      <c r="X2">
        <v>0</v>
      </c>
      <c r="Y2">
        <v>4347</v>
      </c>
      <c r="Z2">
        <v>2898</v>
      </c>
      <c r="AA2">
        <v>13043</v>
      </c>
      <c r="AB2">
        <v>0</v>
      </c>
      <c r="AC2">
        <v>2898</v>
      </c>
      <c r="AD2">
        <v>0</v>
      </c>
      <c r="AE2">
        <v>0</v>
      </c>
      <c r="AF2">
        <v>0</v>
      </c>
      <c r="AG2">
        <v>0</v>
      </c>
      <c r="AH2">
        <v>0</v>
      </c>
      <c r="AI2">
        <v>0</v>
      </c>
      <c r="AJ2">
        <v>0</v>
      </c>
      <c r="AK2">
        <v>1449</v>
      </c>
      <c r="AL2">
        <v>1449</v>
      </c>
      <c r="AM2">
        <v>0</v>
      </c>
      <c r="AN2">
        <v>0</v>
      </c>
      <c r="AO2">
        <v>0</v>
      </c>
      <c r="AP2">
        <v>0</v>
      </c>
      <c r="AQ2">
        <v>0</v>
      </c>
      <c r="AR2">
        <v>0</v>
      </c>
      <c r="AS2">
        <v>0</v>
      </c>
      <c r="AT2">
        <v>1449</v>
      </c>
      <c r="AU2">
        <v>527536</v>
      </c>
      <c r="AV2">
        <v>647826</v>
      </c>
      <c r="AW2">
        <v>1449</v>
      </c>
      <c r="AX2">
        <v>271014</v>
      </c>
      <c r="AY2">
        <v>5797</v>
      </c>
      <c r="AZ2">
        <v>0</v>
      </c>
      <c r="BA2">
        <v>0</v>
      </c>
      <c r="BB2">
        <v>1449</v>
      </c>
      <c r="BC2">
        <v>0</v>
      </c>
      <c r="BD2">
        <v>0</v>
      </c>
      <c r="BE2">
        <v>1449</v>
      </c>
      <c r="BF2">
        <v>0</v>
      </c>
      <c r="BG2">
        <v>2898</v>
      </c>
      <c r="BH2">
        <v>1449</v>
      </c>
      <c r="BI2">
        <v>0</v>
      </c>
      <c r="BJ2">
        <v>0</v>
      </c>
      <c r="BK2">
        <v>1449</v>
      </c>
      <c r="BL2">
        <v>0</v>
      </c>
      <c r="BM2">
        <v>4347</v>
      </c>
      <c r="BN2">
        <v>0</v>
      </c>
      <c r="BO2">
        <v>0</v>
      </c>
      <c r="BP2">
        <v>0</v>
      </c>
      <c r="BQ2">
        <v>0</v>
      </c>
      <c r="BR2">
        <v>0</v>
      </c>
      <c r="BS2">
        <v>1449</v>
      </c>
      <c r="BT2">
        <v>0</v>
      </c>
      <c r="BU2">
        <v>0</v>
      </c>
      <c r="BV2">
        <v>7246</v>
      </c>
      <c r="BW2">
        <v>0</v>
      </c>
      <c r="BX2">
        <v>0</v>
      </c>
      <c r="BY2">
        <v>4347</v>
      </c>
      <c r="BZ2">
        <v>4347</v>
      </c>
      <c r="CA2">
        <v>0</v>
      </c>
      <c r="CB2">
        <v>10144</v>
      </c>
      <c r="CC2">
        <v>0</v>
      </c>
      <c r="CD2">
        <v>0</v>
      </c>
      <c r="CE2">
        <v>7246</v>
      </c>
      <c r="CF2">
        <v>0</v>
      </c>
      <c r="CG2">
        <v>31884</v>
      </c>
      <c r="CH2">
        <v>36231</v>
      </c>
      <c r="CI2">
        <v>0</v>
      </c>
      <c r="CJ2">
        <v>0</v>
      </c>
      <c r="CK2">
        <v>0</v>
      </c>
      <c r="CL2">
        <v>0</v>
      </c>
      <c r="CM2">
        <v>0</v>
      </c>
      <c r="CN2">
        <v>0</v>
      </c>
      <c r="CO2">
        <v>0</v>
      </c>
      <c r="CP2">
        <v>14492</v>
      </c>
      <c r="CQ2">
        <v>0</v>
      </c>
      <c r="CR2">
        <v>5797</v>
      </c>
      <c r="CS2">
        <v>271014</v>
      </c>
      <c r="CT2">
        <v>0</v>
      </c>
      <c r="CU2">
        <v>0</v>
      </c>
      <c r="CV2">
        <v>0</v>
      </c>
      <c r="CW2">
        <v>0</v>
      </c>
      <c r="CX2">
        <v>0</v>
      </c>
      <c r="CY2">
        <v>217391</v>
      </c>
      <c r="CZ2">
        <v>1449</v>
      </c>
      <c r="DA2">
        <v>0</v>
      </c>
      <c r="DB2">
        <v>0</v>
      </c>
      <c r="DC2">
        <v>0</v>
      </c>
      <c r="DD2">
        <v>0</v>
      </c>
      <c r="DE2">
        <v>0</v>
      </c>
      <c r="DF2">
        <v>11159</v>
      </c>
      <c r="DG2">
        <v>19130</v>
      </c>
      <c r="DH2">
        <v>0</v>
      </c>
      <c r="DI2">
        <v>0</v>
      </c>
      <c r="DJ2">
        <v>0</v>
      </c>
      <c r="DK2">
        <v>0</v>
      </c>
      <c r="DL2">
        <v>0</v>
      </c>
      <c r="DM2">
        <v>0</v>
      </c>
      <c r="DN2">
        <v>17391</v>
      </c>
      <c r="DO2">
        <v>0</v>
      </c>
      <c r="DP2">
        <v>0</v>
      </c>
      <c r="DQ2">
        <v>98550</v>
      </c>
      <c r="DR2">
        <v>17391</v>
      </c>
      <c r="DS2">
        <v>95652</v>
      </c>
      <c r="DT2">
        <v>2898</v>
      </c>
      <c r="DU2">
        <v>0</v>
      </c>
      <c r="DV2">
        <v>0</v>
      </c>
      <c r="DW2">
        <v>27536</v>
      </c>
      <c r="DX2">
        <v>0</v>
      </c>
      <c r="DY2">
        <v>0</v>
      </c>
      <c r="DZ2">
        <v>369565</v>
      </c>
      <c r="EA2">
        <v>27536</v>
      </c>
      <c r="EB2">
        <v>366666</v>
      </c>
      <c r="EC2">
        <v>2898</v>
      </c>
      <c r="ED2">
        <v>0</v>
      </c>
      <c r="EE2">
        <v>0</v>
      </c>
      <c r="EF2">
        <v>2898</v>
      </c>
      <c r="EG2">
        <v>486956</v>
      </c>
      <c r="EH2">
        <v>500000</v>
      </c>
      <c r="EI2">
        <v>47826</v>
      </c>
      <c r="EJ2">
        <v>7246</v>
      </c>
      <c r="EK2">
        <v>0</v>
      </c>
      <c r="EL2">
        <v>1449</v>
      </c>
      <c r="EM2">
        <v>0</v>
      </c>
      <c r="EN2">
        <v>21739</v>
      </c>
      <c r="EO2">
        <v>1449</v>
      </c>
      <c r="EP2">
        <v>43478</v>
      </c>
      <c r="EQ2">
        <v>2898</v>
      </c>
      <c r="ER2">
        <v>0</v>
      </c>
      <c r="ES2">
        <v>142028</v>
      </c>
      <c r="ET2">
        <v>4347</v>
      </c>
      <c r="EU2">
        <v>10144</v>
      </c>
      <c r="EV2">
        <v>1449</v>
      </c>
      <c r="EW2">
        <v>8695</v>
      </c>
      <c r="EX2">
        <v>1449</v>
      </c>
      <c r="EY2">
        <v>15942</v>
      </c>
      <c r="EZ2">
        <v>17391</v>
      </c>
      <c r="FA2">
        <v>1449</v>
      </c>
      <c r="FB2">
        <v>14492</v>
      </c>
      <c r="FC2">
        <v>30434</v>
      </c>
      <c r="FD2">
        <v>0</v>
      </c>
      <c r="FE2">
        <v>13043</v>
      </c>
      <c r="FF2">
        <v>4347</v>
      </c>
      <c r="FG2">
        <v>13043</v>
      </c>
      <c r="FH2">
        <v>1449</v>
      </c>
      <c r="FI2">
        <v>0</v>
      </c>
      <c r="FJ2">
        <v>1449</v>
      </c>
      <c r="FK2">
        <v>1449</v>
      </c>
      <c r="FL2">
        <v>0</v>
      </c>
      <c r="FM2">
        <v>0</v>
      </c>
      <c r="FN2">
        <v>0</v>
      </c>
      <c r="FO2">
        <v>0</v>
      </c>
      <c r="FP2">
        <v>0</v>
      </c>
      <c r="FQ2">
        <v>0</v>
      </c>
      <c r="FR2">
        <v>0</v>
      </c>
      <c r="FS2">
        <v>1449</v>
      </c>
      <c r="FT2">
        <v>1449</v>
      </c>
      <c r="FU2">
        <v>285507</v>
      </c>
      <c r="FV2">
        <v>0</v>
      </c>
      <c r="FW2">
        <v>42028</v>
      </c>
      <c r="FX2">
        <v>0</v>
      </c>
      <c r="FY2">
        <v>0</v>
      </c>
      <c r="FZ2">
        <v>0</v>
      </c>
      <c r="GA2">
        <v>0</v>
      </c>
      <c r="GB2">
        <v>0</v>
      </c>
      <c r="GC2">
        <v>0</v>
      </c>
      <c r="GD2">
        <v>0</v>
      </c>
      <c r="GE2">
        <v>1326086</v>
      </c>
      <c r="GF2">
        <v>623188</v>
      </c>
      <c r="GG2">
        <v>15033333</v>
      </c>
      <c r="GH2">
        <v>1326086</v>
      </c>
      <c r="GI2">
        <v>14334782</v>
      </c>
      <c r="GJ2">
        <v>75362</v>
      </c>
      <c r="GK2">
        <v>0</v>
      </c>
      <c r="GL2">
        <v>0</v>
      </c>
      <c r="GM2">
        <v>0</v>
      </c>
      <c r="GN2">
        <v>291304</v>
      </c>
      <c r="GO2">
        <v>0</v>
      </c>
      <c r="GP2">
        <v>295652</v>
      </c>
      <c r="GQ2">
        <v>291304</v>
      </c>
      <c r="GR2">
        <v>5431884</v>
      </c>
      <c r="GS2">
        <v>40579</v>
      </c>
      <c r="GT2">
        <v>0</v>
      </c>
      <c r="GU2">
        <v>0</v>
      </c>
      <c r="GV2">
        <v>5768115</v>
      </c>
      <c r="GW2">
        <v>13043</v>
      </c>
      <c r="GX2">
        <v>0</v>
      </c>
      <c r="GY2">
        <v>0</v>
      </c>
      <c r="GZ2" s="1">
        <v>690</v>
      </c>
    </row>
    <row r="3" spans="1:208">
      <c r="A3" t="s">
        <v>207</v>
      </c>
      <c r="B3">
        <v>3442</v>
      </c>
      <c r="C3">
        <v>3442</v>
      </c>
      <c r="D3">
        <v>6884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814113</v>
      </c>
      <c r="P3">
        <v>0</v>
      </c>
      <c r="Q3">
        <v>43029</v>
      </c>
      <c r="R3">
        <v>2316695</v>
      </c>
      <c r="S3">
        <v>0</v>
      </c>
      <c r="T3">
        <v>36144</v>
      </c>
      <c r="U3">
        <v>242685</v>
      </c>
      <c r="V3">
        <v>10327</v>
      </c>
      <c r="W3">
        <v>1721</v>
      </c>
      <c r="X3">
        <v>0</v>
      </c>
      <c r="Y3">
        <v>10327</v>
      </c>
      <c r="Z3">
        <v>6884</v>
      </c>
      <c r="AA3">
        <v>46471</v>
      </c>
      <c r="AB3">
        <v>0</v>
      </c>
      <c r="AC3">
        <v>6884</v>
      </c>
      <c r="AD3">
        <v>0</v>
      </c>
      <c r="AE3">
        <v>5163</v>
      </c>
      <c r="AF3">
        <v>5163</v>
      </c>
      <c r="AG3">
        <v>5163</v>
      </c>
      <c r="AH3">
        <v>0</v>
      </c>
      <c r="AI3">
        <v>0</v>
      </c>
      <c r="AJ3">
        <v>0</v>
      </c>
      <c r="AK3">
        <v>1721</v>
      </c>
      <c r="AL3">
        <v>1721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1721</v>
      </c>
      <c r="AU3">
        <v>485370</v>
      </c>
      <c r="AV3">
        <v>543889</v>
      </c>
      <c r="AW3">
        <v>1721</v>
      </c>
      <c r="AX3">
        <v>234079</v>
      </c>
      <c r="AY3">
        <v>8605</v>
      </c>
      <c r="AZ3">
        <v>0</v>
      </c>
      <c r="BA3">
        <v>0</v>
      </c>
      <c r="BB3">
        <v>0</v>
      </c>
      <c r="BC3">
        <v>0</v>
      </c>
      <c r="BD3">
        <v>0</v>
      </c>
      <c r="BE3">
        <v>1721</v>
      </c>
      <c r="BF3">
        <v>0</v>
      </c>
      <c r="BG3">
        <v>3442</v>
      </c>
      <c r="BH3">
        <v>1721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1721</v>
      </c>
      <c r="BW3">
        <v>0</v>
      </c>
      <c r="BX3">
        <v>0</v>
      </c>
      <c r="BY3">
        <v>13769</v>
      </c>
      <c r="BZ3">
        <v>0</v>
      </c>
      <c r="CA3">
        <v>0</v>
      </c>
      <c r="CB3">
        <v>0</v>
      </c>
      <c r="CC3">
        <v>34423</v>
      </c>
      <c r="CD3">
        <v>8605</v>
      </c>
      <c r="CE3">
        <v>0</v>
      </c>
      <c r="CF3">
        <v>0</v>
      </c>
      <c r="CG3">
        <v>39586</v>
      </c>
      <c r="CH3">
        <v>18932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12048</v>
      </c>
      <c r="CQ3">
        <v>0</v>
      </c>
      <c r="CR3">
        <v>3442</v>
      </c>
      <c r="CS3">
        <v>302925</v>
      </c>
      <c r="CT3">
        <v>0</v>
      </c>
      <c r="CU3">
        <v>0</v>
      </c>
      <c r="CV3">
        <v>0</v>
      </c>
      <c r="CW3">
        <v>1721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1721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v>92943</v>
      </c>
      <c r="DN3">
        <v>0</v>
      </c>
      <c r="DO3">
        <v>0</v>
      </c>
      <c r="DP3">
        <v>0</v>
      </c>
      <c r="DQ3">
        <v>0</v>
      </c>
      <c r="DR3">
        <v>92943</v>
      </c>
      <c r="DS3">
        <v>0</v>
      </c>
      <c r="DT3">
        <v>0</v>
      </c>
      <c r="DU3">
        <v>0</v>
      </c>
      <c r="DV3">
        <v>0</v>
      </c>
      <c r="DW3">
        <v>0</v>
      </c>
      <c r="DX3">
        <v>0</v>
      </c>
      <c r="DY3">
        <v>0</v>
      </c>
      <c r="DZ3">
        <v>0</v>
      </c>
      <c r="EA3">
        <v>182444</v>
      </c>
      <c r="EB3">
        <v>0</v>
      </c>
      <c r="EC3">
        <v>0</v>
      </c>
      <c r="ED3">
        <v>0</v>
      </c>
      <c r="EE3">
        <v>0</v>
      </c>
      <c r="EF3">
        <v>0</v>
      </c>
      <c r="EG3">
        <v>481927</v>
      </c>
      <c r="EH3">
        <v>511187</v>
      </c>
      <c r="EI3">
        <v>34423</v>
      </c>
      <c r="EJ3">
        <v>8605</v>
      </c>
      <c r="EK3">
        <v>0</v>
      </c>
      <c r="EL3">
        <v>0</v>
      </c>
      <c r="EM3">
        <v>0</v>
      </c>
      <c r="EN3">
        <v>39586</v>
      </c>
      <c r="EO3">
        <v>1721</v>
      </c>
      <c r="EP3">
        <v>51635</v>
      </c>
      <c r="EQ3">
        <v>5163</v>
      </c>
      <c r="ER3">
        <v>0</v>
      </c>
      <c r="ES3">
        <v>34423</v>
      </c>
      <c r="ET3">
        <v>1721</v>
      </c>
      <c r="EU3">
        <v>5163</v>
      </c>
      <c r="EV3">
        <v>1721</v>
      </c>
      <c r="EW3">
        <v>1721</v>
      </c>
      <c r="EX3">
        <v>0</v>
      </c>
      <c r="EY3">
        <v>12048</v>
      </c>
      <c r="EZ3">
        <v>13769</v>
      </c>
      <c r="FA3">
        <v>0</v>
      </c>
      <c r="FB3">
        <v>6884</v>
      </c>
      <c r="FC3">
        <v>18932</v>
      </c>
      <c r="FD3">
        <v>0</v>
      </c>
      <c r="FE3">
        <v>5163</v>
      </c>
      <c r="FF3">
        <v>10327</v>
      </c>
      <c r="FG3">
        <v>5163</v>
      </c>
      <c r="FH3">
        <v>0</v>
      </c>
      <c r="FI3">
        <v>0</v>
      </c>
      <c r="FJ3">
        <v>0</v>
      </c>
      <c r="FK3">
        <v>0</v>
      </c>
      <c r="FL3">
        <v>0</v>
      </c>
      <c r="FM3">
        <v>0</v>
      </c>
      <c r="FN3">
        <v>0</v>
      </c>
      <c r="FO3">
        <v>0</v>
      </c>
      <c r="FP3">
        <v>0</v>
      </c>
      <c r="FQ3">
        <v>0</v>
      </c>
      <c r="FR3">
        <v>0</v>
      </c>
      <c r="FS3">
        <v>8605</v>
      </c>
      <c r="FT3">
        <v>1721</v>
      </c>
      <c r="FU3">
        <v>263339</v>
      </c>
      <c r="FV3">
        <v>0</v>
      </c>
      <c r="FW3">
        <v>30981</v>
      </c>
      <c r="FX3">
        <v>0</v>
      </c>
      <c r="FY3">
        <v>1721</v>
      </c>
      <c r="FZ3">
        <v>1721</v>
      </c>
      <c r="GA3">
        <v>0</v>
      </c>
      <c r="GB3">
        <v>0</v>
      </c>
      <c r="GC3">
        <v>1721</v>
      </c>
      <c r="GD3">
        <v>550774</v>
      </c>
      <c r="GE3">
        <v>0</v>
      </c>
      <c r="GF3">
        <v>0</v>
      </c>
      <c r="GG3">
        <v>3533562</v>
      </c>
      <c r="GH3">
        <v>550774</v>
      </c>
      <c r="GI3">
        <v>3533562</v>
      </c>
      <c r="GJ3">
        <v>0</v>
      </c>
      <c r="GK3">
        <v>0</v>
      </c>
      <c r="GL3">
        <v>0</v>
      </c>
      <c r="GM3">
        <v>251290</v>
      </c>
      <c r="GN3">
        <v>0</v>
      </c>
      <c r="GO3">
        <v>0</v>
      </c>
      <c r="GP3">
        <v>0</v>
      </c>
      <c r="GQ3">
        <v>251290</v>
      </c>
      <c r="GR3">
        <v>1239242</v>
      </c>
      <c r="GS3">
        <v>0</v>
      </c>
      <c r="GT3">
        <v>0</v>
      </c>
      <c r="GU3">
        <v>0</v>
      </c>
      <c r="GV3">
        <v>1239242</v>
      </c>
      <c r="GW3">
        <v>1721</v>
      </c>
      <c r="GX3">
        <v>3442</v>
      </c>
      <c r="GY3">
        <v>0</v>
      </c>
      <c r="GZ3" s="1">
        <v>581</v>
      </c>
    </row>
    <row r="4" spans="1:208">
      <c r="A4" t="s">
        <v>208</v>
      </c>
      <c r="B4">
        <v>1937</v>
      </c>
      <c r="C4">
        <v>9689</v>
      </c>
      <c r="D4">
        <v>11627</v>
      </c>
      <c r="E4">
        <v>10658</v>
      </c>
      <c r="F4">
        <v>0</v>
      </c>
      <c r="G4">
        <v>0</v>
      </c>
      <c r="H4">
        <v>0</v>
      </c>
      <c r="I4">
        <v>0</v>
      </c>
      <c r="J4">
        <v>0</v>
      </c>
      <c r="K4">
        <v>566860</v>
      </c>
      <c r="L4">
        <v>10853682</v>
      </c>
      <c r="M4">
        <v>10286821</v>
      </c>
      <c r="N4">
        <v>968</v>
      </c>
      <c r="O4">
        <v>784883</v>
      </c>
      <c r="P4">
        <v>0</v>
      </c>
      <c r="Q4">
        <v>18410</v>
      </c>
      <c r="R4">
        <v>1963178</v>
      </c>
      <c r="S4">
        <v>0</v>
      </c>
      <c r="T4">
        <v>47480</v>
      </c>
      <c r="U4">
        <v>228682</v>
      </c>
      <c r="V4">
        <v>11627</v>
      </c>
      <c r="W4">
        <v>968</v>
      </c>
      <c r="X4">
        <v>0</v>
      </c>
      <c r="Y4">
        <v>11627</v>
      </c>
      <c r="Z4">
        <v>7751</v>
      </c>
      <c r="AA4">
        <v>98837</v>
      </c>
      <c r="AB4">
        <v>0</v>
      </c>
      <c r="AC4">
        <v>7751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1937</v>
      </c>
      <c r="AU4">
        <v>173449</v>
      </c>
      <c r="AV4">
        <v>207364</v>
      </c>
      <c r="AW4">
        <v>2906</v>
      </c>
      <c r="AX4">
        <v>148255</v>
      </c>
      <c r="AY4">
        <v>6782</v>
      </c>
      <c r="AZ4">
        <v>0</v>
      </c>
      <c r="BA4">
        <v>0</v>
      </c>
      <c r="BB4">
        <v>968</v>
      </c>
      <c r="BC4">
        <v>0</v>
      </c>
      <c r="BD4">
        <v>0</v>
      </c>
      <c r="BE4">
        <v>0</v>
      </c>
      <c r="BF4">
        <v>0</v>
      </c>
      <c r="BG4">
        <v>3875</v>
      </c>
      <c r="BH4">
        <v>1937</v>
      </c>
      <c r="BI4">
        <v>0</v>
      </c>
      <c r="BJ4">
        <v>0</v>
      </c>
      <c r="BK4">
        <v>1937</v>
      </c>
      <c r="BL4">
        <v>0</v>
      </c>
      <c r="BM4">
        <v>968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2906</v>
      </c>
      <c r="BW4">
        <v>968</v>
      </c>
      <c r="BX4">
        <v>0</v>
      </c>
      <c r="BY4">
        <v>7751</v>
      </c>
      <c r="BZ4">
        <v>0</v>
      </c>
      <c r="CA4">
        <v>0</v>
      </c>
      <c r="CB4">
        <v>968</v>
      </c>
      <c r="CC4">
        <v>18410</v>
      </c>
      <c r="CD4">
        <v>1937</v>
      </c>
      <c r="CE4">
        <v>0</v>
      </c>
      <c r="CF4">
        <v>0</v>
      </c>
      <c r="CG4">
        <v>12596</v>
      </c>
      <c r="CH4">
        <v>12596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14534</v>
      </c>
      <c r="CQ4">
        <v>0</v>
      </c>
      <c r="CR4">
        <v>5813</v>
      </c>
      <c r="CS4">
        <v>127906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v>0</v>
      </c>
      <c r="DN4">
        <v>0</v>
      </c>
      <c r="DO4">
        <v>0</v>
      </c>
      <c r="DP4">
        <v>0</v>
      </c>
      <c r="DQ4">
        <v>0</v>
      </c>
      <c r="DR4">
        <v>0</v>
      </c>
      <c r="DS4">
        <v>0</v>
      </c>
      <c r="DT4">
        <v>0</v>
      </c>
      <c r="DU4">
        <v>0</v>
      </c>
      <c r="DV4">
        <v>0</v>
      </c>
      <c r="DW4">
        <v>0</v>
      </c>
      <c r="DX4">
        <v>0</v>
      </c>
      <c r="DY4">
        <v>0</v>
      </c>
      <c r="DZ4">
        <v>0</v>
      </c>
      <c r="EA4">
        <v>0</v>
      </c>
      <c r="EB4">
        <v>0</v>
      </c>
      <c r="EC4">
        <v>0</v>
      </c>
      <c r="ED4">
        <v>0</v>
      </c>
      <c r="EE4">
        <v>0</v>
      </c>
      <c r="EF4">
        <v>0</v>
      </c>
      <c r="EG4">
        <v>505813</v>
      </c>
      <c r="EH4">
        <v>520348</v>
      </c>
      <c r="EI4">
        <v>18410</v>
      </c>
      <c r="EJ4">
        <v>1937</v>
      </c>
      <c r="EK4">
        <v>0</v>
      </c>
      <c r="EL4">
        <v>0</v>
      </c>
      <c r="EM4">
        <v>0</v>
      </c>
      <c r="EN4">
        <v>42635</v>
      </c>
      <c r="EO4">
        <v>968</v>
      </c>
      <c r="EP4">
        <v>38759</v>
      </c>
      <c r="EQ4">
        <v>3875</v>
      </c>
      <c r="ER4">
        <v>0</v>
      </c>
      <c r="ES4">
        <v>0</v>
      </c>
      <c r="ET4">
        <v>0</v>
      </c>
      <c r="EU4">
        <v>3875</v>
      </c>
      <c r="EV4">
        <v>3875</v>
      </c>
      <c r="EW4">
        <v>21317</v>
      </c>
      <c r="EX4">
        <v>0</v>
      </c>
      <c r="EY4">
        <v>20348</v>
      </c>
      <c r="EZ4">
        <v>39728</v>
      </c>
      <c r="FA4">
        <v>0</v>
      </c>
      <c r="FB4">
        <v>20348</v>
      </c>
      <c r="FC4">
        <v>40697</v>
      </c>
      <c r="FD4">
        <v>1937</v>
      </c>
      <c r="FE4">
        <v>3875</v>
      </c>
      <c r="FF4">
        <v>9689</v>
      </c>
      <c r="FG4">
        <v>968</v>
      </c>
      <c r="FH4">
        <v>968</v>
      </c>
      <c r="FI4">
        <v>968</v>
      </c>
      <c r="FJ4">
        <v>0</v>
      </c>
      <c r="FK4">
        <v>0</v>
      </c>
      <c r="FL4">
        <v>0</v>
      </c>
      <c r="FM4">
        <v>0</v>
      </c>
      <c r="FN4">
        <v>0</v>
      </c>
      <c r="FO4">
        <v>0</v>
      </c>
      <c r="FP4">
        <v>0</v>
      </c>
      <c r="FQ4">
        <v>0</v>
      </c>
      <c r="FR4">
        <v>0</v>
      </c>
      <c r="FS4">
        <v>16472</v>
      </c>
      <c r="FT4">
        <v>968</v>
      </c>
      <c r="FU4">
        <v>148255</v>
      </c>
      <c r="FV4">
        <v>0</v>
      </c>
      <c r="FW4">
        <v>19379</v>
      </c>
      <c r="FX4">
        <v>0</v>
      </c>
      <c r="FY4">
        <v>968</v>
      </c>
      <c r="FZ4">
        <v>968</v>
      </c>
      <c r="GA4">
        <v>0</v>
      </c>
      <c r="GB4">
        <v>0</v>
      </c>
      <c r="GC4">
        <v>4844</v>
      </c>
      <c r="GD4">
        <v>408914</v>
      </c>
      <c r="GE4">
        <v>0</v>
      </c>
      <c r="GF4">
        <v>0</v>
      </c>
      <c r="GG4">
        <v>0</v>
      </c>
      <c r="GH4">
        <v>408914</v>
      </c>
      <c r="GI4">
        <v>0</v>
      </c>
      <c r="GJ4">
        <v>0</v>
      </c>
      <c r="GK4">
        <v>0</v>
      </c>
      <c r="GL4">
        <v>0</v>
      </c>
      <c r="GM4">
        <v>124031</v>
      </c>
      <c r="GN4">
        <v>0</v>
      </c>
      <c r="GO4">
        <v>0</v>
      </c>
      <c r="GP4">
        <v>0</v>
      </c>
      <c r="GQ4">
        <v>124031</v>
      </c>
      <c r="GR4">
        <v>0</v>
      </c>
      <c r="GS4">
        <v>0</v>
      </c>
      <c r="GT4">
        <v>0</v>
      </c>
      <c r="GU4">
        <v>0</v>
      </c>
      <c r="GV4">
        <v>0</v>
      </c>
      <c r="GW4">
        <v>3875</v>
      </c>
      <c r="GX4">
        <v>0</v>
      </c>
      <c r="GY4">
        <v>968</v>
      </c>
      <c r="GZ4" s="1">
        <v>1032</v>
      </c>
    </row>
    <row r="5" spans="1:208">
      <c r="A5" t="s">
        <v>209</v>
      </c>
      <c r="B5">
        <v>18495</v>
      </c>
      <c r="C5">
        <v>6890</v>
      </c>
      <c r="D5">
        <v>25385</v>
      </c>
      <c r="E5">
        <v>11242</v>
      </c>
      <c r="F5">
        <v>0</v>
      </c>
      <c r="G5">
        <v>362</v>
      </c>
      <c r="H5">
        <v>120761</v>
      </c>
      <c r="I5">
        <v>1619582</v>
      </c>
      <c r="J5">
        <v>1498821</v>
      </c>
      <c r="K5">
        <v>536355</v>
      </c>
      <c r="L5">
        <v>5282320</v>
      </c>
      <c r="M5">
        <v>4745965</v>
      </c>
      <c r="N5">
        <v>362</v>
      </c>
      <c r="O5">
        <v>1050589</v>
      </c>
      <c r="P5">
        <v>0</v>
      </c>
      <c r="Q5">
        <v>36264</v>
      </c>
      <c r="R5">
        <v>2085222</v>
      </c>
      <c r="S5">
        <v>0</v>
      </c>
      <c r="T5">
        <v>39528</v>
      </c>
      <c r="U5">
        <v>265095</v>
      </c>
      <c r="V5">
        <v>10879</v>
      </c>
      <c r="W5">
        <v>362</v>
      </c>
      <c r="X5">
        <v>0</v>
      </c>
      <c r="Y5">
        <v>9066</v>
      </c>
      <c r="Z5">
        <v>4351</v>
      </c>
      <c r="AA5">
        <v>83408</v>
      </c>
      <c r="AB5">
        <v>0</v>
      </c>
      <c r="AC5">
        <v>4714</v>
      </c>
      <c r="AD5">
        <v>0</v>
      </c>
      <c r="AE5">
        <v>1087</v>
      </c>
      <c r="AF5">
        <v>362</v>
      </c>
      <c r="AG5">
        <v>1087</v>
      </c>
      <c r="AH5">
        <v>725</v>
      </c>
      <c r="AI5">
        <v>0</v>
      </c>
      <c r="AJ5">
        <v>0</v>
      </c>
      <c r="AK5">
        <v>362</v>
      </c>
      <c r="AL5">
        <v>362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1813</v>
      </c>
      <c r="AU5">
        <v>193653</v>
      </c>
      <c r="AV5">
        <v>314777</v>
      </c>
      <c r="AW5">
        <v>362</v>
      </c>
      <c r="AX5">
        <v>188939</v>
      </c>
      <c r="AY5">
        <v>7615</v>
      </c>
      <c r="AZ5">
        <v>0</v>
      </c>
      <c r="BA5">
        <v>0</v>
      </c>
      <c r="BB5">
        <v>0</v>
      </c>
      <c r="BC5">
        <v>0</v>
      </c>
      <c r="BD5">
        <v>0</v>
      </c>
      <c r="BE5">
        <v>725</v>
      </c>
      <c r="BF5">
        <v>0</v>
      </c>
      <c r="BG5">
        <v>1813</v>
      </c>
      <c r="BH5">
        <v>362</v>
      </c>
      <c r="BI5">
        <v>0</v>
      </c>
      <c r="BJ5">
        <v>0</v>
      </c>
      <c r="BK5">
        <v>1087</v>
      </c>
      <c r="BL5">
        <v>0</v>
      </c>
      <c r="BM5">
        <v>4351</v>
      </c>
      <c r="BN5">
        <v>362</v>
      </c>
      <c r="BO5">
        <v>0</v>
      </c>
      <c r="BP5">
        <v>0</v>
      </c>
      <c r="BQ5">
        <v>362</v>
      </c>
      <c r="BR5">
        <v>0</v>
      </c>
      <c r="BS5">
        <v>0</v>
      </c>
      <c r="BT5">
        <v>0</v>
      </c>
      <c r="BU5">
        <v>0</v>
      </c>
      <c r="BV5">
        <v>4714</v>
      </c>
      <c r="BW5">
        <v>362</v>
      </c>
      <c r="BX5">
        <v>0</v>
      </c>
      <c r="BY5">
        <v>10879</v>
      </c>
      <c r="BZ5">
        <v>1450</v>
      </c>
      <c r="CA5">
        <v>0</v>
      </c>
      <c r="CB5">
        <v>5077</v>
      </c>
      <c r="CC5">
        <v>0</v>
      </c>
      <c r="CD5">
        <v>0</v>
      </c>
      <c r="CE5">
        <v>1450</v>
      </c>
      <c r="CF5">
        <v>0</v>
      </c>
      <c r="CG5">
        <v>19220</v>
      </c>
      <c r="CH5">
        <v>10154</v>
      </c>
      <c r="CI5">
        <v>362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14143</v>
      </c>
      <c r="CQ5">
        <v>362</v>
      </c>
      <c r="CR5">
        <v>4714</v>
      </c>
      <c r="CS5">
        <v>164279</v>
      </c>
      <c r="CT5">
        <v>0</v>
      </c>
      <c r="CU5">
        <v>0</v>
      </c>
      <c r="CV5">
        <v>0</v>
      </c>
      <c r="CW5">
        <v>0</v>
      </c>
      <c r="CX5">
        <v>362</v>
      </c>
      <c r="CY5">
        <v>108794</v>
      </c>
      <c r="CZ5">
        <v>362</v>
      </c>
      <c r="DA5">
        <v>0</v>
      </c>
      <c r="DB5">
        <v>0</v>
      </c>
      <c r="DC5">
        <v>0</v>
      </c>
      <c r="DD5">
        <v>0</v>
      </c>
      <c r="DE5">
        <v>362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v>0</v>
      </c>
      <c r="DN5">
        <v>2175</v>
      </c>
      <c r="DO5">
        <v>0</v>
      </c>
      <c r="DP5">
        <v>19945</v>
      </c>
      <c r="DQ5">
        <v>32275</v>
      </c>
      <c r="DR5">
        <v>2175</v>
      </c>
      <c r="DS5">
        <v>0</v>
      </c>
      <c r="DT5">
        <v>0</v>
      </c>
      <c r="DU5">
        <v>0</v>
      </c>
      <c r="DV5">
        <v>0</v>
      </c>
      <c r="DW5">
        <v>4351</v>
      </c>
      <c r="DX5">
        <v>0</v>
      </c>
      <c r="DY5">
        <v>42067</v>
      </c>
      <c r="DZ5">
        <v>64551</v>
      </c>
      <c r="EA5">
        <v>4351</v>
      </c>
      <c r="EB5">
        <v>0</v>
      </c>
      <c r="EC5">
        <v>0</v>
      </c>
      <c r="ED5">
        <v>0</v>
      </c>
      <c r="EE5">
        <v>0</v>
      </c>
      <c r="EF5">
        <v>1450</v>
      </c>
      <c r="EG5">
        <v>521486</v>
      </c>
      <c r="EH5">
        <v>495013</v>
      </c>
      <c r="EI5">
        <v>9428</v>
      </c>
      <c r="EJ5">
        <v>1450</v>
      </c>
      <c r="EK5">
        <v>0</v>
      </c>
      <c r="EL5">
        <v>0</v>
      </c>
      <c r="EM5">
        <v>0</v>
      </c>
      <c r="EN5">
        <v>39165</v>
      </c>
      <c r="EO5">
        <v>362</v>
      </c>
      <c r="EP5">
        <v>40616</v>
      </c>
      <c r="EQ5">
        <v>3989</v>
      </c>
      <c r="ER5">
        <v>0</v>
      </c>
      <c r="ES5">
        <v>0</v>
      </c>
      <c r="ET5">
        <v>0</v>
      </c>
      <c r="EU5">
        <v>4714</v>
      </c>
      <c r="EV5">
        <v>6890</v>
      </c>
      <c r="EW5">
        <v>17407</v>
      </c>
      <c r="EX5">
        <v>0</v>
      </c>
      <c r="EY5">
        <v>28286</v>
      </c>
      <c r="EZ5">
        <v>42067</v>
      </c>
      <c r="FA5">
        <v>725</v>
      </c>
      <c r="FB5">
        <v>21396</v>
      </c>
      <c r="FC5">
        <v>49682</v>
      </c>
      <c r="FD5">
        <v>1450</v>
      </c>
      <c r="FE5">
        <v>9428</v>
      </c>
      <c r="FF5">
        <v>13780</v>
      </c>
      <c r="FG5">
        <v>7615</v>
      </c>
      <c r="FH5">
        <v>1450</v>
      </c>
      <c r="FI5">
        <v>362</v>
      </c>
      <c r="FJ5">
        <v>1087</v>
      </c>
      <c r="FK5">
        <v>362</v>
      </c>
      <c r="FL5">
        <v>0</v>
      </c>
      <c r="FM5">
        <v>0</v>
      </c>
      <c r="FN5">
        <v>0</v>
      </c>
      <c r="FO5">
        <v>0</v>
      </c>
      <c r="FP5">
        <v>0</v>
      </c>
      <c r="FQ5">
        <v>0</v>
      </c>
      <c r="FR5">
        <v>0</v>
      </c>
      <c r="FS5">
        <v>5077</v>
      </c>
      <c r="FT5">
        <v>362</v>
      </c>
      <c r="FU5">
        <v>195829</v>
      </c>
      <c r="FV5">
        <v>0</v>
      </c>
      <c r="FW5">
        <v>17044</v>
      </c>
      <c r="FX5">
        <v>0</v>
      </c>
      <c r="FY5">
        <v>362</v>
      </c>
      <c r="FZ5">
        <v>362</v>
      </c>
      <c r="GA5">
        <v>0</v>
      </c>
      <c r="GB5">
        <v>0</v>
      </c>
      <c r="GC5">
        <v>1450</v>
      </c>
      <c r="GD5">
        <v>0</v>
      </c>
      <c r="GE5">
        <v>236808</v>
      </c>
      <c r="GF5">
        <v>371713</v>
      </c>
      <c r="GG5">
        <v>1595285</v>
      </c>
      <c r="GH5">
        <v>236808</v>
      </c>
      <c r="GI5">
        <v>0</v>
      </c>
      <c r="GJ5">
        <v>0</v>
      </c>
      <c r="GK5">
        <v>0</v>
      </c>
      <c r="GL5">
        <v>0</v>
      </c>
      <c r="GM5">
        <v>0</v>
      </c>
      <c r="GN5">
        <v>92475</v>
      </c>
      <c r="GO5">
        <v>0</v>
      </c>
      <c r="GP5">
        <v>153037</v>
      </c>
      <c r="GQ5">
        <v>92475</v>
      </c>
      <c r="GR5">
        <v>0</v>
      </c>
      <c r="GS5">
        <v>0</v>
      </c>
      <c r="GT5">
        <v>0</v>
      </c>
      <c r="GU5">
        <v>0</v>
      </c>
      <c r="GV5">
        <v>695557</v>
      </c>
      <c r="GW5">
        <v>5439</v>
      </c>
      <c r="GX5">
        <v>1813</v>
      </c>
      <c r="GY5">
        <v>362</v>
      </c>
      <c r="GZ5" s="1">
        <v>2757.5</v>
      </c>
    </row>
    <row r="6" spans="1:208">
      <c r="A6" t="s">
        <v>210</v>
      </c>
      <c r="B6">
        <v>19454</v>
      </c>
      <c r="C6">
        <v>16409</v>
      </c>
      <c r="D6">
        <v>35863</v>
      </c>
      <c r="E6">
        <v>12628</v>
      </c>
      <c r="F6">
        <v>4175</v>
      </c>
      <c r="G6">
        <v>127</v>
      </c>
      <c r="H6">
        <v>111871</v>
      </c>
      <c r="I6">
        <v>970185</v>
      </c>
      <c r="J6">
        <v>858314</v>
      </c>
      <c r="K6">
        <v>514898</v>
      </c>
      <c r="L6">
        <v>6095389</v>
      </c>
      <c r="M6">
        <v>5580490</v>
      </c>
      <c r="N6">
        <v>516</v>
      </c>
      <c r="O6">
        <v>871241</v>
      </c>
      <c r="P6">
        <v>2195368</v>
      </c>
      <c r="Q6">
        <v>33537</v>
      </c>
      <c r="R6">
        <v>1060560</v>
      </c>
      <c r="S6">
        <v>165</v>
      </c>
      <c r="T6">
        <v>39997</v>
      </c>
      <c r="U6">
        <v>271804</v>
      </c>
      <c r="V6">
        <v>13048</v>
      </c>
      <c r="W6">
        <v>503</v>
      </c>
      <c r="X6">
        <v>298</v>
      </c>
      <c r="Y6">
        <v>9488</v>
      </c>
      <c r="Z6">
        <v>4872</v>
      </c>
      <c r="AA6">
        <v>101721</v>
      </c>
      <c r="AB6">
        <v>1884</v>
      </c>
      <c r="AC6">
        <v>5367</v>
      </c>
      <c r="AD6">
        <v>236553</v>
      </c>
      <c r="AE6">
        <v>1331</v>
      </c>
      <c r="AF6">
        <v>658</v>
      </c>
      <c r="AG6">
        <v>796</v>
      </c>
      <c r="AH6">
        <v>319</v>
      </c>
      <c r="AI6">
        <v>0</v>
      </c>
      <c r="AJ6">
        <v>3</v>
      </c>
      <c r="AK6">
        <v>551</v>
      </c>
      <c r="AL6">
        <v>269</v>
      </c>
      <c r="AM6">
        <v>82</v>
      </c>
      <c r="AN6">
        <v>30</v>
      </c>
      <c r="AO6">
        <v>0</v>
      </c>
      <c r="AP6">
        <v>160</v>
      </c>
      <c r="AQ6">
        <v>4</v>
      </c>
      <c r="AR6">
        <v>3</v>
      </c>
      <c r="AS6">
        <v>3640</v>
      </c>
      <c r="AT6">
        <v>1538</v>
      </c>
      <c r="AU6">
        <v>322380</v>
      </c>
      <c r="AV6">
        <v>637071</v>
      </c>
      <c r="AW6">
        <v>1680</v>
      </c>
      <c r="AX6">
        <v>173239</v>
      </c>
      <c r="AY6">
        <v>6378</v>
      </c>
      <c r="AZ6">
        <v>311</v>
      </c>
      <c r="BA6">
        <v>250</v>
      </c>
      <c r="BB6">
        <v>87</v>
      </c>
      <c r="BC6">
        <v>405</v>
      </c>
      <c r="BD6">
        <v>127</v>
      </c>
      <c r="BE6">
        <v>977</v>
      </c>
      <c r="BF6">
        <v>113</v>
      </c>
      <c r="BG6">
        <v>2983</v>
      </c>
      <c r="BH6">
        <v>1261</v>
      </c>
      <c r="BI6">
        <v>133</v>
      </c>
      <c r="BJ6">
        <v>98</v>
      </c>
      <c r="BK6">
        <v>1701</v>
      </c>
      <c r="BL6">
        <v>142</v>
      </c>
      <c r="BM6">
        <v>1794</v>
      </c>
      <c r="BN6">
        <v>188</v>
      </c>
      <c r="BO6">
        <v>10</v>
      </c>
      <c r="BP6">
        <v>68</v>
      </c>
      <c r="BQ6">
        <v>82</v>
      </c>
      <c r="BR6">
        <v>16</v>
      </c>
      <c r="BS6">
        <v>119</v>
      </c>
      <c r="BT6">
        <v>827</v>
      </c>
      <c r="BU6">
        <v>123</v>
      </c>
      <c r="BV6">
        <v>3174</v>
      </c>
      <c r="BW6">
        <v>341</v>
      </c>
      <c r="BX6">
        <v>399</v>
      </c>
      <c r="BY6">
        <v>10579</v>
      </c>
      <c r="BZ6">
        <v>60</v>
      </c>
      <c r="CA6">
        <v>6881</v>
      </c>
      <c r="CB6">
        <v>2697</v>
      </c>
      <c r="CC6">
        <v>4757</v>
      </c>
      <c r="CD6">
        <v>771</v>
      </c>
      <c r="CE6">
        <v>621</v>
      </c>
      <c r="CF6">
        <v>939</v>
      </c>
      <c r="CG6">
        <v>17596</v>
      </c>
      <c r="CH6">
        <v>20793</v>
      </c>
      <c r="CI6">
        <v>413</v>
      </c>
      <c r="CJ6">
        <v>52</v>
      </c>
      <c r="CK6">
        <v>4857</v>
      </c>
      <c r="CL6">
        <v>127</v>
      </c>
      <c r="CM6">
        <v>326</v>
      </c>
      <c r="CN6">
        <v>1</v>
      </c>
      <c r="CO6">
        <v>15</v>
      </c>
      <c r="CP6">
        <v>14112</v>
      </c>
      <c r="CQ6">
        <v>465</v>
      </c>
      <c r="CR6">
        <v>4593</v>
      </c>
      <c r="CS6">
        <v>247086</v>
      </c>
      <c r="CT6">
        <v>1279</v>
      </c>
      <c r="CU6">
        <v>8</v>
      </c>
      <c r="CV6">
        <v>139</v>
      </c>
      <c r="CW6">
        <v>469</v>
      </c>
      <c r="CX6">
        <v>240</v>
      </c>
      <c r="CY6">
        <v>6448</v>
      </c>
      <c r="CZ6">
        <v>29</v>
      </c>
      <c r="DA6">
        <v>817</v>
      </c>
      <c r="DB6">
        <v>1359</v>
      </c>
      <c r="DC6">
        <v>5698</v>
      </c>
      <c r="DD6">
        <v>61</v>
      </c>
      <c r="DE6">
        <v>508</v>
      </c>
      <c r="DF6">
        <v>2033</v>
      </c>
      <c r="DG6">
        <v>406</v>
      </c>
      <c r="DH6">
        <v>1531</v>
      </c>
      <c r="DI6">
        <v>8263</v>
      </c>
      <c r="DJ6">
        <v>3328</v>
      </c>
      <c r="DK6">
        <v>1435</v>
      </c>
      <c r="DL6">
        <v>1295</v>
      </c>
      <c r="DM6">
        <v>1863</v>
      </c>
      <c r="DN6">
        <v>3627</v>
      </c>
      <c r="DO6">
        <v>5619</v>
      </c>
      <c r="DP6">
        <v>10783</v>
      </c>
      <c r="DQ6">
        <v>82963</v>
      </c>
      <c r="DR6">
        <v>5491</v>
      </c>
      <c r="DS6">
        <v>12355</v>
      </c>
      <c r="DT6">
        <v>49464</v>
      </c>
      <c r="DU6">
        <v>5665</v>
      </c>
      <c r="DV6">
        <v>1467</v>
      </c>
      <c r="DW6">
        <v>18733</v>
      </c>
      <c r="DX6">
        <v>24456</v>
      </c>
      <c r="DY6">
        <v>35862</v>
      </c>
      <c r="DZ6">
        <v>259492</v>
      </c>
      <c r="EA6">
        <v>30199</v>
      </c>
      <c r="EB6">
        <v>36986</v>
      </c>
      <c r="EC6">
        <v>129530</v>
      </c>
      <c r="ED6">
        <v>36657</v>
      </c>
      <c r="EE6">
        <v>7825</v>
      </c>
      <c r="EF6">
        <v>320</v>
      </c>
      <c r="EG6">
        <v>486952</v>
      </c>
      <c r="EH6">
        <v>536984</v>
      </c>
      <c r="EI6">
        <v>8166</v>
      </c>
      <c r="EJ6">
        <v>1393</v>
      </c>
      <c r="EK6">
        <v>24</v>
      </c>
      <c r="EL6">
        <v>412</v>
      </c>
      <c r="EM6">
        <v>17261</v>
      </c>
      <c r="EN6">
        <v>35379</v>
      </c>
      <c r="EO6">
        <v>528</v>
      </c>
      <c r="EP6">
        <v>36280</v>
      </c>
      <c r="EQ6">
        <v>3208</v>
      </c>
      <c r="ER6">
        <v>11</v>
      </c>
      <c r="ES6">
        <v>6878</v>
      </c>
      <c r="ET6">
        <v>130</v>
      </c>
      <c r="EU6">
        <v>9965</v>
      </c>
      <c r="EV6">
        <v>6617</v>
      </c>
      <c r="EW6">
        <v>23663</v>
      </c>
      <c r="EX6">
        <v>288</v>
      </c>
      <c r="EY6">
        <v>38051</v>
      </c>
      <c r="EZ6">
        <v>57288</v>
      </c>
      <c r="FA6">
        <v>978</v>
      </c>
      <c r="FB6">
        <v>28229</v>
      </c>
      <c r="FC6">
        <v>66281</v>
      </c>
      <c r="FD6">
        <v>1021</v>
      </c>
      <c r="FE6">
        <v>12155</v>
      </c>
      <c r="FF6">
        <v>21555</v>
      </c>
      <c r="FG6">
        <v>8993</v>
      </c>
      <c r="FH6">
        <v>5201</v>
      </c>
      <c r="FI6">
        <v>2788</v>
      </c>
      <c r="FJ6">
        <v>2412</v>
      </c>
      <c r="FK6">
        <v>1517</v>
      </c>
      <c r="FL6">
        <v>55</v>
      </c>
      <c r="FM6">
        <v>33</v>
      </c>
      <c r="FN6">
        <v>513</v>
      </c>
      <c r="FO6">
        <v>344</v>
      </c>
      <c r="FP6">
        <v>82</v>
      </c>
      <c r="FQ6">
        <v>4771</v>
      </c>
      <c r="FR6">
        <v>52</v>
      </c>
      <c r="FS6">
        <v>13072</v>
      </c>
      <c r="FT6">
        <v>643</v>
      </c>
      <c r="FU6">
        <v>182832</v>
      </c>
      <c r="FV6">
        <v>2065</v>
      </c>
      <c r="FW6">
        <v>28005</v>
      </c>
      <c r="FX6">
        <v>198</v>
      </c>
      <c r="FY6">
        <v>572</v>
      </c>
      <c r="FZ6">
        <v>770</v>
      </c>
      <c r="GA6">
        <v>4616</v>
      </c>
      <c r="GB6">
        <v>46</v>
      </c>
      <c r="GC6">
        <v>2247</v>
      </c>
      <c r="GD6">
        <v>83886</v>
      </c>
      <c r="GE6">
        <v>90894</v>
      </c>
      <c r="GF6">
        <v>67893</v>
      </c>
      <c r="GG6">
        <v>1205560</v>
      </c>
      <c r="GH6">
        <v>174780</v>
      </c>
      <c r="GI6">
        <v>270899</v>
      </c>
      <c r="GJ6">
        <v>515288</v>
      </c>
      <c r="GK6">
        <v>188141</v>
      </c>
      <c r="GL6">
        <v>47607</v>
      </c>
      <c r="GM6">
        <v>18160</v>
      </c>
      <c r="GN6">
        <v>15831</v>
      </c>
      <c r="GO6">
        <v>17972</v>
      </c>
      <c r="GP6">
        <v>22935</v>
      </c>
      <c r="GQ6">
        <v>33992</v>
      </c>
      <c r="GR6">
        <v>114512</v>
      </c>
      <c r="GS6">
        <v>218882</v>
      </c>
      <c r="GT6">
        <v>64979</v>
      </c>
      <c r="GU6">
        <v>15653</v>
      </c>
      <c r="GV6">
        <v>478814</v>
      </c>
      <c r="GW6">
        <v>4789</v>
      </c>
      <c r="GX6">
        <v>1765</v>
      </c>
      <c r="GY6">
        <v>411</v>
      </c>
      <c r="GZ6" s="1">
        <v>1266194.5</v>
      </c>
    </row>
    <row r="7" spans="1:208">
      <c r="A7" t="s">
        <v>211</v>
      </c>
      <c r="B7">
        <v>1460</v>
      </c>
      <c r="C7">
        <v>1460</v>
      </c>
      <c r="D7">
        <v>2921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794740</v>
      </c>
      <c r="P7">
        <v>0</v>
      </c>
      <c r="Q7">
        <v>14609</v>
      </c>
      <c r="R7">
        <v>2118334</v>
      </c>
      <c r="S7">
        <v>0</v>
      </c>
      <c r="T7">
        <v>33601</v>
      </c>
      <c r="U7">
        <v>243973</v>
      </c>
      <c r="V7">
        <v>8765</v>
      </c>
      <c r="W7">
        <v>1460</v>
      </c>
      <c r="X7">
        <v>0</v>
      </c>
      <c r="Y7">
        <v>4382</v>
      </c>
      <c r="Z7">
        <v>2921</v>
      </c>
      <c r="AA7">
        <v>36523</v>
      </c>
      <c r="AB7">
        <v>0</v>
      </c>
      <c r="AC7">
        <v>2921</v>
      </c>
      <c r="AD7">
        <v>0</v>
      </c>
      <c r="AE7">
        <v>1460</v>
      </c>
      <c r="AF7">
        <v>1460</v>
      </c>
      <c r="AG7">
        <v>1460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1460</v>
      </c>
      <c r="AU7">
        <v>355003</v>
      </c>
      <c r="AV7">
        <v>537618</v>
      </c>
      <c r="AW7">
        <v>0</v>
      </c>
      <c r="AX7">
        <v>198685</v>
      </c>
      <c r="AY7">
        <v>2921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1460</v>
      </c>
      <c r="BH7">
        <v>0</v>
      </c>
      <c r="BI7">
        <v>0</v>
      </c>
      <c r="BJ7">
        <v>0</v>
      </c>
      <c r="BK7">
        <v>1460</v>
      </c>
      <c r="BL7">
        <v>0</v>
      </c>
      <c r="BM7">
        <v>2921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2921</v>
      </c>
      <c r="BW7">
        <v>0</v>
      </c>
      <c r="BX7">
        <v>0</v>
      </c>
      <c r="BY7">
        <v>16070</v>
      </c>
      <c r="BZ7">
        <v>0</v>
      </c>
      <c r="CA7">
        <v>0</v>
      </c>
      <c r="CB7">
        <v>2921</v>
      </c>
      <c r="CC7">
        <v>0</v>
      </c>
      <c r="CD7">
        <v>0</v>
      </c>
      <c r="CE7">
        <v>0</v>
      </c>
      <c r="CF7">
        <v>0</v>
      </c>
      <c r="CG7">
        <v>27757</v>
      </c>
      <c r="CH7">
        <v>16070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17531</v>
      </c>
      <c r="CQ7">
        <v>0</v>
      </c>
      <c r="CR7">
        <v>2921</v>
      </c>
      <c r="CS7">
        <v>255661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v>0</v>
      </c>
      <c r="DN7">
        <v>0</v>
      </c>
      <c r="DO7">
        <v>0</v>
      </c>
      <c r="DP7">
        <v>0</v>
      </c>
      <c r="DQ7">
        <v>0</v>
      </c>
      <c r="DR7">
        <v>0</v>
      </c>
      <c r="DS7">
        <v>0</v>
      </c>
      <c r="DT7">
        <v>0</v>
      </c>
      <c r="DU7">
        <v>0</v>
      </c>
      <c r="DV7">
        <v>0</v>
      </c>
      <c r="DW7">
        <v>0</v>
      </c>
      <c r="DX7">
        <v>0</v>
      </c>
      <c r="DY7">
        <v>0</v>
      </c>
      <c r="DZ7">
        <v>0</v>
      </c>
      <c r="EA7">
        <v>0</v>
      </c>
      <c r="EB7">
        <v>0</v>
      </c>
      <c r="EC7">
        <v>0</v>
      </c>
      <c r="ED7">
        <v>0</v>
      </c>
      <c r="EE7">
        <v>0</v>
      </c>
      <c r="EF7">
        <v>0</v>
      </c>
      <c r="EG7">
        <v>530314</v>
      </c>
      <c r="EH7">
        <v>562454</v>
      </c>
      <c r="EI7">
        <v>0</v>
      </c>
      <c r="EJ7">
        <v>0</v>
      </c>
      <c r="EK7">
        <v>0</v>
      </c>
      <c r="EL7">
        <v>0</v>
      </c>
      <c r="EM7">
        <v>0</v>
      </c>
      <c r="EN7">
        <v>43827</v>
      </c>
      <c r="EO7">
        <v>1460</v>
      </c>
      <c r="EP7">
        <v>43827</v>
      </c>
      <c r="EQ7">
        <v>2921</v>
      </c>
      <c r="ER7">
        <v>0</v>
      </c>
      <c r="ES7">
        <v>0</v>
      </c>
      <c r="ET7">
        <v>0</v>
      </c>
      <c r="EU7">
        <v>4382</v>
      </c>
      <c r="EV7">
        <v>4382</v>
      </c>
      <c r="EW7">
        <v>13148</v>
      </c>
      <c r="EX7">
        <v>0</v>
      </c>
      <c r="EY7">
        <v>26296</v>
      </c>
      <c r="EZ7">
        <v>32140</v>
      </c>
      <c r="FA7">
        <v>0</v>
      </c>
      <c r="FB7">
        <v>7304</v>
      </c>
      <c r="FC7">
        <v>33601</v>
      </c>
      <c r="FD7">
        <v>0</v>
      </c>
      <c r="FE7">
        <v>4382</v>
      </c>
      <c r="FF7">
        <v>11687</v>
      </c>
      <c r="FG7">
        <v>1460</v>
      </c>
      <c r="FH7">
        <v>4382</v>
      </c>
      <c r="FI7">
        <v>1460</v>
      </c>
      <c r="FJ7">
        <v>2921</v>
      </c>
      <c r="FK7">
        <v>0</v>
      </c>
      <c r="FL7">
        <v>0</v>
      </c>
      <c r="FM7">
        <v>0</v>
      </c>
      <c r="FN7">
        <v>0</v>
      </c>
      <c r="FO7">
        <v>0</v>
      </c>
      <c r="FP7">
        <v>0</v>
      </c>
      <c r="FQ7">
        <v>0</v>
      </c>
      <c r="FR7">
        <v>0</v>
      </c>
      <c r="FS7">
        <v>7304</v>
      </c>
      <c r="FT7">
        <v>1460</v>
      </c>
      <c r="FU7">
        <v>216216</v>
      </c>
      <c r="FV7">
        <v>0</v>
      </c>
      <c r="FW7">
        <v>18991</v>
      </c>
      <c r="FX7">
        <v>0</v>
      </c>
      <c r="FY7">
        <v>0</v>
      </c>
      <c r="FZ7">
        <v>0</v>
      </c>
      <c r="GA7">
        <v>0</v>
      </c>
      <c r="GB7">
        <v>0</v>
      </c>
      <c r="GC7">
        <v>1460</v>
      </c>
      <c r="GD7">
        <v>0</v>
      </c>
      <c r="GE7">
        <v>0</v>
      </c>
      <c r="GF7">
        <v>0</v>
      </c>
      <c r="GG7">
        <v>0</v>
      </c>
      <c r="GH7">
        <v>0</v>
      </c>
      <c r="GI7">
        <v>0</v>
      </c>
      <c r="GJ7">
        <v>0</v>
      </c>
      <c r="GK7">
        <v>0</v>
      </c>
      <c r="GL7">
        <v>0</v>
      </c>
      <c r="GM7">
        <v>0</v>
      </c>
      <c r="GN7">
        <v>0</v>
      </c>
      <c r="GO7">
        <v>0</v>
      </c>
      <c r="GP7">
        <v>0</v>
      </c>
      <c r="GQ7">
        <v>0</v>
      </c>
      <c r="GR7">
        <v>0</v>
      </c>
      <c r="GS7">
        <v>0</v>
      </c>
      <c r="GT7">
        <v>0</v>
      </c>
      <c r="GU7">
        <v>0</v>
      </c>
      <c r="GV7">
        <v>0</v>
      </c>
      <c r="GW7">
        <v>2921</v>
      </c>
      <c r="GX7">
        <v>0</v>
      </c>
      <c r="GY7">
        <v>0</v>
      </c>
      <c r="GZ7" s="1">
        <v>684.5</v>
      </c>
    </row>
    <row r="8" spans="1:208">
      <c r="A8" t="s">
        <v>212</v>
      </c>
      <c r="B8">
        <v>9628</v>
      </c>
      <c r="C8">
        <v>9144</v>
      </c>
      <c r="D8">
        <v>18773</v>
      </c>
      <c r="E8">
        <v>11969</v>
      </c>
      <c r="F8">
        <v>3619</v>
      </c>
      <c r="G8">
        <v>157</v>
      </c>
      <c r="H8">
        <v>134280</v>
      </c>
      <c r="I8">
        <v>1047861</v>
      </c>
      <c r="J8">
        <v>913580</v>
      </c>
      <c r="K8">
        <v>556022</v>
      </c>
      <c r="L8">
        <v>5303805</v>
      </c>
      <c r="M8">
        <v>4747783</v>
      </c>
      <c r="N8">
        <v>519</v>
      </c>
      <c r="O8">
        <v>976206</v>
      </c>
      <c r="P8">
        <v>2318223</v>
      </c>
      <c r="Q8">
        <v>37095</v>
      </c>
      <c r="R8">
        <v>928043</v>
      </c>
      <c r="S8">
        <v>187</v>
      </c>
      <c r="T8">
        <v>37531</v>
      </c>
      <c r="U8">
        <v>275573</v>
      </c>
      <c r="V8">
        <v>11740</v>
      </c>
      <c r="W8">
        <v>384</v>
      </c>
      <c r="X8">
        <v>278</v>
      </c>
      <c r="Y8">
        <v>9019</v>
      </c>
      <c r="Z8">
        <v>4317</v>
      </c>
      <c r="AA8">
        <v>94245</v>
      </c>
      <c r="AB8">
        <v>1780</v>
      </c>
      <c r="AC8">
        <v>4760</v>
      </c>
      <c r="AD8">
        <v>260419</v>
      </c>
      <c r="AE8">
        <v>2096</v>
      </c>
      <c r="AF8">
        <v>1659</v>
      </c>
      <c r="AG8">
        <v>901</v>
      </c>
      <c r="AH8">
        <v>496</v>
      </c>
      <c r="AI8">
        <v>0</v>
      </c>
      <c r="AJ8">
        <v>8</v>
      </c>
      <c r="AK8">
        <v>603</v>
      </c>
      <c r="AL8">
        <v>277</v>
      </c>
      <c r="AM8">
        <v>57</v>
      </c>
      <c r="AN8">
        <v>32</v>
      </c>
      <c r="AO8">
        <v>2</v>
      </c>
      <c r="AP8">
        <v>203</v>
      </c>
      <c r="AQ8">
        <v>15</v>
      </c>
      <c r="AR8">
        <v>15</v>
      </c>
      <c r="AS8">
        <v>3956</v>
      </c>
      <c r="AT8">
        <v>1548</v>
      </c>
      <c r="AU8">
        <v>345804</v>
      </c>
      <c r="AV8">
        <v>839422</v>
      </c>
      <c r="AW8">
        <v>1193</v>
      </c>
      <c r="AX8">
        <v>221086</v>
      </c>
      <c r="AY8">
        <v>8092</v>
      </c>
      <c r="AZ8">
        <v>403</v>
      </c>
      <c r="BA8">
        <v>341</v>
      </c>
      <c r="BB8">
        <v>88</v>
      </c>
      <c r="BC8">
        <v>302</v>
      </c>
      <c r="BD8">
        <v>133</v>
      </c>
      <c r="BE8">
        <v>983</v>
      </c>
      <c r="BF8">
        <v>126</v>
      </c>
      <c r="BG8">
        <v>3245</v>
      </c>
      <c r="BH8">
        <v>864</v>
      </c>
      <c r="BI8">
        <v>141</v>
      </c>
      <c r="BJ8">
        <v>95</v>
      </c>
      <c r="BK8">
        <v>1742</v>
      </c>
      <c r="BL8">
        <v>154</v>
      </c>
      <c r="BM8">
        <v>1982</v>
      </c>
      <c r="BN8">
        <v>192</v>
      </c>
      <c r="BO8">
        <v>13</v>
      </c>
      <c r="BP8">
        <v>98</v>
      </c>
      <c r="BQ8">
        <v>91</v>
      </c>
      <c r="BR8">
        <v>17</v>
      </c>
      <c r="BS8">
        <v>147</v>
      </c>
      <c r="BT8">
        <v>1059</v>
      </c>
      <c r="BU8">
        <v>148</v>
      </c>
      <c r="BV8">
        <v>2993</v>
      </c>
      <c r="BW8">
        <v>223</v>
      </c>
      <c r="BX8">
        <v>504</v>
      </c>
      <c r="BY8">
        <v>9657</v>
      </c>
      <c r="BZ8">
        <v>100</v>
      </c>
      <c r="CA8">
        <v>7030</v>
      </c>
      <c r="CB8">
        <v>3412</v>
      </c>
      <c r="CC8">
        <v>3342</v>
      </c>
      <c r="CD8">
        <v>609</v>
      </c>
      <c r="CE8">
        <v>3646</v>
      </c>
      <c r="CF8">
        <v>878</v>
      </c>
      <c r="CG8">
        <v>25522</v>
      </c>
      <c r="CH8">
        <v>27206</v>
      </c>
      <c r="CI8">
        <v>453</v>
      </c>
      <c r="CJ8">
        <v>68</v>
      </c>
      <c r="CK8">
        <v>3822</v>
      </c>
      <c r="CL8">
        <v>137</v>
      </c>
      <c r="CM8">
        <v>854</v>
      </c>
      <c r="CN8">
        <v>2</v>
      </c>
      <c r="CO8">
        <v>22</v>
      </c>
      <c r="CP8">
        <v>13449</v>
      </c>
      <c r="CQ8">
        <v>516</v>
      </c>
      <c r="CR8">
        <v>4708</v>
      </c>
      <c r="CS8">
        <v>281690</v>
      </c>
      <c r="CT8">
        <v>1746</v>
      </c>
      <c r="CU8">
        <v>8</v>
      </c>
      <c r="CV8">
        <v>204</v>
      </c>
      <c r="CW8">
        <v>439</v>
      </c>
      <c r="CX8">
        <v>308</v>
      </c>
      <c r="CY8">
        <v>10231</v>
      </c>
      <c r="CZ8">
        <v>31</v>
      </c>
      <c r="DA8">
        <v>798</v>
      </c>
      <c r="DB8">
        <v>1381</v>
      </c>
      <c r="DC8">
        <v>5115</v>
      </c>
      <c r="DD8">
        <v>63</v>
      </c>
      <c r="DE8">
        <v>445</v>
      </c>
      <c r="DF8">
        <v>1980</v>
      </c>
      <c r="DG8">
        <v>5116</v>
      </c>
      <c r="DH8">
        <v>1842</v>
      </c>
      <c r="DI8">
        <v>9476</v>
      </c>
      <c r="DJ8">
        <v>3620</v>
      </c>
      <c r="DK8">
        <v>1524</v>
      </c>
      <c r="DL8">
        <v>1380</v>
      </c>
      <c r="DM8">
        <v>4055</v>
      </c>
      <c r="DN8">
        <v>32814</v>
      </c>
      <c r="DO8">
        <v>22992</v>
      </c>
      <c r="DP8">
        <v>25225</v>
      </c>
      <c r="DQ8">
        <v>298517</v>
      </c>
      <c r="DR8">
        <v>36870</v>
      </c>
      <c r="DS8">
        <v>22104</v>
      </c>
      <c r="DT8">
        <v>237641</v>
      </c>
      <c r="DU8">
        <v>3431</v>
      </c>
      <c r="DV8">
        <v>4288</v>
      </c>
      <c r="DW8">
        <v>222348</v>
      </c>
      <c r="DX8">
        <v>93269</v>
      </c>
      <c r="DY8">
        <v>172962</v>
      </c>
      <c r="DZ8">
        <v>1048841</v>
      </c>
      <c r="EA8">
        <v>244407</v>
      </c>
      <c r="EB8">
        <v>69493</v>
      </c>
      <c r="EC8">
        <v>734744</v>
      </c>
      <c r="ED8">
        <v>14255</v>
      </c>
      <c r="EE8">
        <v>22046</v>
      </c>
      <c r="EF8">
        <v>686</v>
      </c>
      <c r="EG8">
        <v>482529</v>
      </c>
      <c r="EH8">
        <v>532497</v>
      </c>
      <c r="EI8">
        <v>21869</v>
      </c>
      <c r="EJ8">
        <v>4255</v>
      </c>
      <c r="EK8">
        <v>36</v>
      </c>
      <c r="EL8">
        <v>376</v>
      </c>
      <c r="EM8">
        <v>14494</v>
      </c>
      <c r="EN8">
        <v>34189</v>
      </c>
      <c r="EO8">
        <v>462</v>
      </c>
      <c r="EP8">
        <v>35382</v>
      </c>
      <c r="EQ8">
        <v>3227</v>
      </c>
      <c r="ER8">
        <v>57</v>
      </c>
      <c r="ES8">
        <v>4286</v>
      </c>
      <c r="ET8">
        <v>120</v>
      </c>
      <c r="EU8">
        <v>18289</v>
      </c>
      <c r="EV8">
        <v>2535</v>
      </c>
      <c r="EW8">
        <v>13100</v>
      </c>
      <c r="EX8">
        <v>266</v>
      </c>
      <c r="EY8">
        <v>20163</v>
      </c>
      <c r="EZ8">
        <v>30873</v>
      </c>
      <c r="FA8">
        <v>757</v>
      </c>
      <c r="FB8">
        <v>16970</v>
      </c>
      <c r="FC8">
        <v>37133</v>
      </c>
      <c r="FD8">
        <v>798</v>
      </c>
      <c r="FE8">
        <v>7585</v>
      </c>
      <c r="FF8">
        <v>12090</v>
      </c>
      <c r="FG8">
        <v>6260</v>
      </c>
      <c r="FH8">
        <v>2735</v>
      </c>
      <c r="FI8">
        <v>1405</v>
      </c>
      <c r="FJ8">
        <v>1329</v>
      </c>
      <c r="FK8">
        <v>2127</v>
      </c>
      <c r="FL8">
        <v>61</v>
      </c>
      <c r="FM8">
        <v>244</v>
      </c>
      <c r="FN8">
        <v>537</v>
      </c>
      <c r="FO8">
        <v>341</v>
      </c>
      <c r="FP8">
        <v>88</v>
      </c>
      <c r="FQ8">
        <v>10036</v>
      </c>
      <c r="FR8">
        <v>71</v>
      </c>
      <c r="FS8">
        <v>13358</v>
      </c>
      <c r="FT8">
        <v>591</v>
      </c>
      <c r="FU8">
        <v>235844</v>
      </c>
      <c r="FV8">
        <v>4225</v>
      </c>
      <c r="FW8">
        <v>36522</v>
      </c>
      <c r="FX8">
        <v>325</v>
      </c>
      <c r="FY8">
        <v>504</v>
      </c>
      <c r="FZ8">
        <v>730</v>
      </c>
      <c r="GA8">
        <v>2902</v>
      </c>
      <c r="GB8">
        <v>25</v>
      </c>
      <c r="GC8">
        <v>2379</v>
      </c>
      <c r="GD8">
        <v>51723</v>
      </c>
      <c r="GE8">
        <v>334110</v>
      </c>
      <c r="GF8">
        <v>216792</v>
      </c>
      <c r="GG8">
        <v>1832493</v>
      </c>
      <c r="GH8">
        <v>385833</v>
      </c>
      <c r="GI8">
        <v>205566</v>
      </c>
      <c r="GJ8">
        <v>1145254</v>
      </c>
      <c r="GK8">
        <v>97810</v>
      </c>
      <c r="GL8">
        <v>72259</v>
      </c>
      <c r="GM8">
        <v>10956</v>
      </c>
      <c r="GN8">
        <v>51365</v>
      </c>
      <c r="GO8">
        <v>37679</v>
      </c>
      <c r="GP8">
        <v>39076</v>
      </c>
      <c r="GQ8">
        <v>62321</v>
      </c>
      <c r="GR8">
        <v>78915</v>
      </c>
      <c r="GS8">
        <v>393834</v>
      </c>
      <c r="GT8">
        <v>34713</v>
      </c>
      <c r="GU8">
        <v>20788</v>
      </c>
      <c r="GV8">
        <v>592644</v>
      </c>
      <c r="GW8">
        <v>4982</v>
      </c>
      <c r="GX8">
        <v>2436</v>
      </c>
      <c r="GY8">
        <v>313</v>
      </c>
      <c r="GZ8" s="1">
        <v>10024222</v>
      </c>
    </row>
    <row r="9" spans="1:208">
      <c r="A9" t="s">
        <v>213</v>
      </c>
      <c r="B9">
        <v>16272</v>
      </c>
      <c r="C9">
        <v>5917</v>
      </c>
      <c r="D9">
        <v>22189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1128698</v>
      </c>
      <c r="P9">
        <v>0</v>
      </c>
      <c r="Q9">
        <v>25147</v>
      </c>
      <c r="R9">
        <v>1471893</v>
      </c>
      <c r="S9">
        <v>0</v>
      </c>
      <c r="T9">
        <v>34023</v>
      </c>
      <c r="U9">
        <v>233727</v>
      </c>
      <c r="V9">
        <v>10355</v>
      </c>
      <c r="W9">
        <v>1479</v>
      </c>
      <c r="X9">
        <v>0</v>
      </c>
      <c r="Y9">
        <v>7396</v>
      </c>
      <c r="Z9">
        <v>4437</v>
      </c>
      <c r="AA9">
        <v>35502</v>
      </c>
      <c r="AB9">
        <v>1479</v>
      </c>
      <c r="AC9">
        <v>5917</v>
      </c>
      <c r="AD9">
        <v>0</v>
      </c>
      <c r="AE9">
        <v>1479</v>
      </c>
      <c r="AF9">
        <v>0</v>
      </c>
      <c r="AG9">
        <v>1479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1479</v>
      </c>
      <c r="AU9">
        <v>360946</v>
      </c>
      <c r="AV9">
        <v>1051775</v>
      </c>
      <c r="AW9">
        <v>4437</v>
      </c>
      <c r="AX9">
        <v>149408</v>
      </c>
      <c r="AY9">
        <v>2958</v>
      </c>
      <c r="AZ9">
        <v>0</v>
      </c>
      <c r="BA9">
        <v>0</v>
      </c>
      <c r="BB9">
        <v>1479</v>
      </c>
      <c r="BC9">
        <v>0</v>
      </c>
      <c r="BD9">
        <v>0</v>
      </c>
      <c r="BE9">
        <v>0</v>
      </c>
      <c r="BF9">
        <v>0</v>
      </c>
      <c r="BG9">
        <v>4437</v>
      </c>
      <c r="BH9">
        <v>2958</v>
      </c>
      <c r="BI9">
        <v>0</v>
      </c>
      <c r="BJ9">
        <v>0</v>
      </c>
      <c r="BK9">
        <v>2958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2958</v>
      </c>
      <c r="BW9">
        <v>0</v>
      </c>
      <c r="BX9">
        <v>0</v>
      </c>
      <c r="BY9">
        <v>7396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48816</v>
      </c>
      <c r="CH9">
        <v>5917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14792</v>
      </c>
      <c r="CQ9">
        <v>0</v>
      </c>
      <c r="CR9">
        <v>2958</v>
      </c>
      <c r="CS9">
        <v>285502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v>0</v>
      </c>
      <c r="DN9">
        <v>0</v>
      </c>
      <c r="DO9">
        <v>0</v>
      </c>
      <c r="DP9">
        <v>0</v>
      </c>
      <c r="DQ9">
        <v>0</v>
      </c>
      <c r="DR9">
        <v>0</v>
      </c>
      <c r="DS9">
        <v>0</v>
      </c>
      <c r="DT9">
        <v>0</v>
      </c>
      <c r="DU9">
        <v>0</v>
      </c>
      <c r="DV9">
        <v>0</v>
      </c>
      <c r="DW9">
        <v>0</v>
      </c>
      <c r="DX9">
        <v>0</v>
      </c>
      <c r="DY9">
        <v>0</v>
      </c>
      <c r="DZ9">
        <v>0</v>
      </c>
      <c r="EA9">
        <v>0</v>
      </c>
      <c r="EB9">
        <v>0</v>
      </c>
      <c r="EC9">
        <v>0</v>
      </c>
      <c r="ED9">
        <v>0</v>
      </c>
      <c r="EE9">
        <v>0</v>
      </c>
      <c r="EF9">
        <v>0</v>
      </c>
      <c r="EG9">
        <v>500000</v>
      </c>
      <c r="EH9">
        <v>535502</v>
      </c>
      <c r="EI9">
        <v>0</v>
      </c>
      <c r="EJ9">
        <v>0</v>
      </c>
      <c r="EK9">
        <v>0</v>
      </c>
      <c r="EL9">
        <v>0</v>
      </c>
      <c r="EM9">
        <v>0</v>
      </c>
      <c r="EN9">
        <v>28106</v>
      </c>
      <c r="EO9">
        <v>1479</v>
      </c>
      <c r="EP9">
        <v>36982</v>
      </c>
      <c r="EQ9">
        <v>2958</v>
      </c>
      <c r="ER9">
        <v>0</v>
      </c>
      <c r="ES9">
        <v>0</v>
      </c>
      <c r="ET9">
        <v>0</v>
      </c>
      <c r="EU9">
        <v>8875</v>
      </c>
      <c r="EV9">
        <v>0</v>
      </c>
      <c r="EW9">
        <v>19230</v>
      </c>
      <c r="EX9">
        <v>0</v>
      </c>
      <c r="EY9">
        <v>32544</v>
      </c>
      <c r="EZ9">
        <v>41420</v>
      </c>
      <c r="FA9">
        <v>0</v>
      </c>
      <c r="FB9">
        <v>10355</v>
      </c>
      <c r="FC9">
        <v>42899</v>
      </c>
      <c r="FD9">
        <v>0</v>
      </c>
      <c r="FE9">
        <v>1479</v>
      </c>
      <c r="FF9">
        <v>22189</v>
      </c>
      <c r="FG9">
        <v>1479</v>
      </c>
      <c r="FH9">
        <v>1479</v>
      </c>
      <c r="FI9">
        <v>0</v>
      </c>
      <c r="FJ9">
        <v>1479</v>
      </c>
      <c r="FK9">
        <v>0</v>
      </c>
      <c r="FL9">
        <v>0</v>
      </c>
      <c r="FM9">
        <v>0</v>
      </c>
      <c r="FN9">
        <v>0</v>
      </c>
      <c r="FO9">
        <v>0</v>
      </c>
      <c r="FP9">
        <v>0</v>
      </c>
      <c r="FQ9">
        <v>0</v>
      </c>
      <c r="FR9">
        <v>0</v>
      </c>
      <c r="FS9">
        <v>0</v>
      </c>
      <c r="FT9">
        <v>0</v>
      </c>
      <c r="FU9">
        <v>180473</v>
      </c>
      <c r="FV9">
        <v>0</v>
      </c>
      <c r="FW9">
        <v>8875</v>
      </c>
      <c r="FX9">
        <v>0</v>
      </c>
      <c r="FY9">
        <v>0</v>
      </c>
      <c r="FZ9">
        <v>0</v>
      </c>
      <c r="GA9">
        <v>0</v>
      </c>
      <c r="GB9">
        <v>0</v>
      </c>
      <c r="GC9">
        <v>0</v>
      </c>
      <c r="GD9">
        <v>0</v>
      </c>
      <c r="GE9">
        <v>0</v>
      </c>
      <c r="GF9">
        <v>0</v>
      </c>
      <c r="GG9">
        <v>0</v>
      </c>
      <c r="GH9">
        <v>0</v>
      </c>
      <c r="GI9">
        <v>0</v>
      </c>
      <c r="GJ9">
        <v>0</v>
      </c>
      <c r="GK9">
        <v>0</v>
      </c>
      <c r="GL9">
        <v>0</v>
      </c>
      <c r="GM9">
        <v>0</v>
      </c>
      <c r="GN9">
        <v>0</v>
      </c>
      <c r="GO9">
        <v>0</v>
      </c>
      <c r="GP9">
        <v>0</v>
      </c>
      <c r="GQ9">
        <v>0</v>
      </c>
      <c r="GR9">
        <v>0</v>
      </c>
      <c r="GS9">
        <v>0</v>
      </c>
      <c r="GT9">
        <v>0</v>
      </c>
      <c r="GU9">
        <v>0</v>
      </c>
      <c r="GV9">
        <v>0</v>
      </c>
      <c r="GW9">
        <v>4437</v>
      </c>
      <c r="GX9">
        <v>0</v>
      </c>
      <c r="GY9">
        <v>0</v>
      </c>
      <c r="GZ9" s="1">
        <v>676</v>
      </c>
    </row>
    <row r="10" spans="1:208">
      <c r="A10" t="s">
        <v>214</v>
      </c>
      <c r="B10">
        <v>2953</v>
      </c>
      <c r="C10">
        <v>3687</v>
      </c>
      <c r="D10">
        <v>6641</v>
      </c>
      <c r="E10">
        <v>10444</v>
      </c>
      <c r="F10">
        <v>2111</v>
      </c>
      <c r="G10">
        <v>185</v>
      </c>
      <c r="H10">
        <v>183199</v>
      </c>
      <c r="I10">
        <v>1022078</v>
      </c>
      <c r="J10">
        <v>838879</v>
      </c>
      <c r="K10">
        <v>648018</v>
      </c>
      <c r="L10">
        <v>4329018</v>
      </c>
      <c r="M10">
        <v>3680999</v>
      </c>
      <c r="N10">
        <v>519</v>
      </c>
      <c r="O10">
        <v>1032099</v>
      </c>
      <c r="P10">
        <v>2751491</v>
      </c>
      <c r="Q10">
        <v>33649</v>
      </c>
      <c r="R10">
        <v>243789</v>
      </c>
      <c r="S10">
        <v>150</v>
      </c>
      <c r="T10">
        <v>32982</v>
      </c>
      <c r="U10">
        <v>275207</v>
      </c>
      <c r="V10">
        <v>10298</v>
      </c>
      <c r="W10">
        <v>251</v>
      </c>
      <c r="X10">
        <v>379</v>
      </c>
      <c r="Y10">
        <v>8168</v>
      </c>
      <c r="Z10">
        <v>3637</v>
      </c>
      <c r="AA10">
        <v>81441</v>
      </c>
      <c r="AB10">
        <v>1895</v>
      </c>
      <c r="AC10">
        <v>3899</v>
      </c>
      <c r="AD10">
        <v>289717</v>
      </c>
      <c r="AE10">
        <v>2638</v>
      </c>
      <c r="AF10">
        <v>2498</v>
      </c>
      <c r="AG10">
        <v>909</v>
      </c>
      <c r="AH10">
        <v>541</v>
      </c>
      <c r="AI10">
        <v>0</v>
      </c>
      <c r="AJ10">
        <v>14</v>
      </c>
      <c r="AK10">
        <v>454</v>
      </c>
      <c r="AL10">
        <v>164</v>
      </c>
      <c r="AM10">
        <v>51</v>
      </c>
      <c r="AN10">
        <v>10</v>
      </c>
      <c r="AO10">
        <v>6</v>
      </c>
      <c r="AP10">
        <v>152</v>
      </c>
      <c r="AQ10">
        <v>49</v>
      </c>
      <c r="AR10">
        <v>18</v>
      </c>
      <c r="AS10">
        <v>3421</v>
      </c>
      <c r="AT10">
        <v>1477</v>
      </c>
      <c r="AU10">
        <v>439315</v>
      </c>
      <c r="AV10">
        <v>1086917</v>
      </c>
      <c r="AW10">
        <v>689</v>
      </c>
      <c r="AX10">
        <v>277120</v>
      </c>
      <c r="AY10">
        <v>9944</v>
      </c>
      <c r="AZ10">
        <v>420</v>
      </c>
      <c r="BA10">
        <v>397</v>
      </c>
      <c r="BB10">
        <v>84</v>
      </c>
      <c r="BC10">
        <v>302</v>
      </c>
      <c r="BD10">
        <v>190</v>
      </c>
      <c r="BE10">
        <v>473</v>
      </c>
      <c r="BF10">
        <v>87</v>
      </c>
      <c r="BG10">
        <v>2720</v>
      </c>
      <c r="BH10">
        <v>396</v>
      </c>
      <c r="BI10">
        <v>98</v>
      </c>
      <c r="BJ10">
        <v>121</v>
      </c>
      <c r="BK10">
        <v>1199</v>
      </c>
      <c r="BL10">
        <v>125</v>
      </c>
      <c r="BM10">
        <v>1282</v>
      </c>
      <c r="BN10">
        <v>152</v>
      </c>
      <c r="BO10">
        <v>3</v>
      </c>
      <c r="BP10">
        <v>94</v>
      </c>
      <c r="BQ10">
        <v>67</v>
      </c>
      <c r="BR10">
        <v>10</v>
      </c>
      <c r="BS10">
        <v>177</v>
      </c>
      <c r="BT10">
        <v>760</v>
      </c>
      <c r="BU10">
        <v>108</v>
      </c>
      <c r="BV10">
        <v>1857</v>
      </c>
      <c r="BW10">
        <v>249</v>
      </c>
      <c r="BX10">
        <v>581</v>
      </c>
      <c r="BY10">
        <v>9083</v>
      </c>
      <c r="BZ10">
        <v>106</v>
      </c>
      <c r="CA10">
        <v>7149</v>
      </c>
      <c r="CB10">
        <v>3165</v>
      </c>
      <c r="CC10">
        <v>824</v>
      </c>
      <c r="CD10">
        <v>166</v>
      </c>
      <c r="CE10">
        <v>368</v>
      </c>
      <c r="CF10">
        <v>614</v>
      </c>
      <c r="CG10">
        <v>30210</v>
      </c>
      <c r="CH10">
        <v>31176</v>
      </c>
      <c r="CI10">
        <v>453</v>
      </c>
      <c r="CJ10">
        <v>78</v>
      </c>
      <c r="CK10">
        <v>3032</v>
      </c>
      <c r="CL10">
        <v>182</v>
      </c>
      <c r="CM10">
        <v>839</v>
      </c>
      <c r="CN10">
        <v>1</v>
      </c>
      <c r="CO10">
        <v>15</v>
      </c>
      <c r="CP10">
        <v>13396</v>
      </c>
      <c r="CQ10">
        <v>499</v>
      </c>
      <c r="CR10">
        <v>4803</v>
      </c>
      <c r="CS10">
        <v>361180</v>
      </c>
      <c r="CT10">
        <v>1091</v>
      </c>
      <c r="CU10">
        <v>5</v>
      </c>
      <c r="CV10">
        <v>262</v>
      </c>
      <c r="CW10">
        <v>371</v>
      </c>
      <c r="CX10">
        <v>331</v>
      </c>
      <c r="CY10">
        <v>2004</v>
      </c>
      <c r="CZ10">
        <v>7</v>
      </c>
      <c r="DA10">
        <v>498</v>
      </c>
      <c r="DB10">
        <v>580</v>
      </c>
      <c r="DC10">
        <v>2010</v>
      </c>
      <c r="DD10">
        <v>29</v>
      </c>
      <c r="DE10">
        <v>384</v>
      </c>
      <c r="DF10">
        <v>1549</v>
      </c>
      <c r="DG10">
        <v>11230</v>
      </c>
      <c r="DH10">
        <v>2035</v>
      </c>
      <c r="DI10">
        <v>10991</v>
      </c>
      <c r="DJ10">
        <v>4321</v>
      </c>
      <c r="DK10">
        <v>1685</v>
      </c>
      <c r="DL10">
        <v>1565</v>
      </c>
      <c r="DM10">
        <v>1026</v>
      </c>
      <c r="DN10">
        <v>4128</v>
      </c>
      <c r="DO10">
        <v>47537</v>
      </c>
      <c r="DP10">
        <v>4115</v>
      </c>
      <c r="DQ10">
        <v>581301</v>
      </c>
      <c r="DR10">
        <v>5154</v>
      </c>
      <c r="DS10">
        <v>23830</v>
      </c>
      <c r="DT10">
        <v>538862</v>
      </c>
      <c r="DU10">
        <v>4932</v>
      </c>
      <c r="DV10">
        <v>8161</v>
      </c>
      <c r="DW10">
        <v>22236</v>
      </c>
      <c r="DX10">
        <v>134471</v>
      </c>
      <c r="DY10">
        <v>10626</v>
      </c>
      <c r="DZ10">
        <v>1504723</v>
      </c>
      <c r="EA10">
        <v>26854</v>
      </c>
      <c r="EB10">
        <v>64844</v>
      </c>
      <c r="EC10">
        <v>1389818</v>
      </c>
      <c r="ED10">
        <v>13501</v>
      </c>
      <c r="EE10">
        <v>21444</v>
      </c>
      <c r="EF10">
        <v>1167</v>
      </c>
      <c r="EG10">
        <v>464614</v>
      </c>
      <c r="EH10">
        <v>532239</v>
      </c>
      <c r="EI10">
        <v>2080</v>
      </c>
      <c r="EJ10">
        <v>535</v>
      </c>
      <c r="EK10">
        <v>31</v>
      </c>
      <c r="EL10">
        <v>412</v>
      </c>
      <c r="EM10">
        <v>12569</v>
      </c>
      <c r="EN10">
        <v>31150</v>
      </c>
      <c r="EO10">
        <v>349</v>
      </c>
      <c r="EP10">
        <v>31090</v>
      </c>
      <c r="EQ10">
        <v>3170</v>
      </c>
      <c r="ER10">
        <v>10</v>
      </c>
      <c r="ES10">
        <v>1638</v>
      </c>
      <c r="ET10">
        <v>57</v>
      </c>
      <c r="EU10">
        <v>34567</v>
      </c>
      <c r="EV10">
        <v>480</v>
      </c>
      <c r="EW10">
        <v>4369</v>
      </c>
      <c r="EX10">
        <v>313</v>
      </c>
      <c r="EY10">
        <v>6688</v>
      </c>
      <c r="EZ10">
        <v>10353</v>
      </c>
      <c r="FA10">
        <v>510</v>
      </c>
      <c r="FB10">
        <v>7778</v>
      </c>
      <c r="FC10">
        <v>14466</v>
      </c>
      <c r="FD10">
        <v>425</v>
      </c>
      <c r="FE10">
        <v>4312</v>
      </c>
      <c r="FF10">
        <v>4054</v>
      </c>
      <c r="FG10">
        <v>4113</v>
      </c>
      <c r="FH10">
        <v>629</v>
      </c>
      <c r="FI10">
        <v>310</v>
      </c>
      <c r="FJ10">
        <v>318</v>
      </c>
      <c r="FK10">
        <v>2343</v>
      </c>
      <c r="FL10">
        <v>50</v>
      </c>
      <c r="FM10">
        <v>383</v>
      </c>
      <c r="FN10">
        <v>392</v>
      </c>
      <c r="FO10">
        <v>257</v>
      </c>
      <c r="FP10">
        <v>83</v>
      </c>
      <c r="FQ10">
        <v>11235</v>
      </c>
      <c r="FR10">
        <v>52</v>
      </c>
      <c r="FS10">
        <v>13476</v>
      </c>
      <c r="FT10">
        <v>529</v>
      </c>
      <c r="FU10">
        <v>291538</v>
      </c>
      <c r="FV10">
        <v>5055</v>
      </c>
      <c r="FW10">
        <v>41456</v>
      </c>
      <c r="FX10">
        <v>388</v>
      </c>
      <c r="FY10">
        <v>440</v>
      </c>
      <c r="FZ10">
        <v>673</v>
      </c>
      <c r="GA10">
        <v>1306</v>
      </c>
      <c r="GB10">
        <v>9</v>
      </c>
      <c r="GC10">
        <v>2452</v>
      </c>
      <c r="GD10">
        <v>15321</v>
      </c>
      <c r="GE10">
        <v>61794</v>
      </c>
      <c r="GF10">
        <v>13307</v>
      </c>
      <c r="GG10">
        <v>1922062</v>
      </c>
      <c r="GH10">
        <v>77115</v>
      </c>
      <c r="GI10">
        <v>133125</v>
      </c>
      <c r="GJ10">
        <v>1663193</v>
      </c>
      <c r="GK10">
        <v>57448</v>
      </c>
      <c r="GL10">
        <v>36796</v>
      </c>
      <c r="GM10">
        <v>3391</v>
      </c>
      <c r="GN10">
        <v>13113</v>
      </c>
      <c r="GO10">
        <v>53638</v>
      </c>
      <c r="GP10">
        <v>5262</v>
      </c>
      <c r="GQ10">
        <v>16504</v>
      </c>
      <c r="GR10">
        <v>53878</v>
      </c>
      <c r="GS10">
        <v>659699</v>
      </c>
      <c r="GT10">
        <v>19824</v>
      </c>
      <c r="GU10">
        <v>16262</v>
      </c>
      <c r="GV10">
        <v>759664</v>
      </c>
      <c r="GW10">
        <v>4268</v>
      </c>
      <c r="GX10">
        <v>1931</v>
      </c>
      <c r="GY10">
        <v>416</v>
      </c>
      <c r="GZ10" s="1">
        <v>2837974</v>
      </c>
    </row>
    <row r="11" spans="1:208">
      <c r="A11" t="s">
        <v>215</v>
      </c>
      <c r="B11">
        <v>9507</v>
      </c>
      <c r="C11">
        <v>8081</v>
      </c>
      <c r="D11">
        <v>17589</v>
      </c>
      <c r="E11">
        <v>7606</v>
      </c>
      <c r="F11">
        <v>0</v>
      </c>
      <c r="G11">
        <v>0</v>
      </c>
      <c r="H11">
        <v>0</v>
      </c>
      <c r="I11">
        <v>0</v>
      </c>
      <c r="J11">
        <v>0</v>
      </c>
      <c r="K11">
        <v>139291</v>
      </c>
      <c r="L11">
        <v>4135488</v>
      </c>
      <c r="M11">
        <v>3996196</v>
      </c>
      <c r="N11">
        <v>475</v>
      </c>
      <c r="O11">
        <v>1409080</v>
      </c>
      <c r="P11">
        <v>0</v>
      </c>
      <c r="Q11">
        <v>29950</v>
      </c>
      <c r="R11">
        <v>1619681</v>
      </c>
      <c r="S11">
        <v>0</v>
      </c>
      <c r="T11">
        <v>40884</v>
      </c>
      <c r="U11">
        <v>270976</v>
      </c>
      <c r="V11">
        <v>10458</v>
      </c>
      <c r="W11">
        <v>475</v>
      </c>
      <c r="X11">
        <v>0</v>
      </c>
      <c r="Y11">
        <v>8557</v>
      </c>
      <c r="Z11">
        <v>3803</v>
      </c>
      <c r="AA11">
        <v>83194</v>
      </c>
      <c r="AB11">
        <v>1901</v>
      </c>
      <c r="AC11">
        <v>3803</v>
      </c>
      <c r="AD11">
        <v>0</v>
      </c>
      <c r="AE11">
        <v>2852</v>
      </c>
      <c r="AF11">
        <v>2376</v>
      </c>
      <c r="AG11">
        <v>0</v>
      </c>
      <c r="AH11">
        <v>1426</v>
      </c>
      <c r="AI11">
        <v>0</v>
      </c>
      <c r="AJ11">
        <v>0</v>
      </c>
      <c r="AK11">
        <v>950</v>
      </c>
      <c r="AL11">
        <v>950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1901</v>
      </c>
      <c r="AU11">
        <v>374138</v>
      </c>
      <c r="AV11">
        <v>411219</v>
      </c>
      <c r="AW11">
        <v>0</v>
      </c>
      <c r="AX11">
        <v>221535</v>
      </c>
      <c r="AY11">
        <v>9983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950</v>
      </c>
      <c r="BF11">
        <v>0</v>
      </c>
      <c r="BG11">
        <v>950</v>
      </c>
      <c r="BH11">
        <v>0</v>
      </c>
      <c r="BI11">
        <v>0</v>
      </c>
      <c r="BJ11">
        <v>0</v>
      </c>
      <c r="BK11">
        <v>950</v>
      </c>
      <c r="BL11">
        <v>0</v>
      </c>
      <c r="BM11">
        <v>950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475</v>
      </c>
      <c r="BT11">
        <v>0</v>
      </c>
      <c r="BU11">
        <v>0</v>
      </c>
      <c r="BV11">
        <v>1426</v>
      </c>
      <c r="BW11">
        <v>475</v>
      </c>
      <c r="BX11">
        <v>0</v>
      </c>
      <c r="BY11">
        <v>12360</v>
      </c>
      <c r="BZ11">
        <v>0</v>
      </c>
      <c r="CA11">
        <v>0</v>
      </c>
      <c r="CB11">
        <v>950</v>
      </c>
      <c r="CC11">
        <v>0</v>
      </c>
      <c r="CD11">
        <v>0</v>
      </c>
      <c r="CE11">
        <v>0</v>
      </c>
      <c r="CF11">
        <v>0</v>
      </c>
      <c r="CG11">
        <v>38982</v>
      </c>
      <c r="CH11">
        <v>18540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13311</v>
      </c>
      <c r="CQ11">
        <v>0</v>
      </c>
      <c r="CR11">
        <v>2852</v>
      </c>
      <c r="CS11">
        <v>212502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475</v>
      </c>
      <c r="DF11">
        <v>7653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v>0</v>
      </c>
      <c r="DN11">
        <v>0</v>
      </c>
      <c r="DO11">
        <v>0</v>
      </c>
      <c r="DP11">
        <v>0</v>
      </c>
      <c r="DQ11">
        <v>0</v>
      </c>
      <c r="DR11">
        <v>0</v>
      </c>
      <c r="DS11">
        <v>0</v>
      </c>
      <c r="DT11">
        <v>0</v>
      </c>
      <c r="DU11">
        <v>0</v>
      </c>
      <c r="DV11">
        <v>0</v>
      </c>
      <c r="DW11">
        <v>0</v>
      </c>
      <c r="DX11">
        <v>0</v>
      </c>
      <c r="DY11">
        <v>0</v>
      </c>
      <c r="DZ11">
        <v>0</v>
      </c>
      <c r="EA11">
        <v>0</v>
      </c>
      <c r="EB11">
        <v>0</v>
      </c>
      <c r="EC11">
        <v>0</v>
      </c>
      <c r="ED11">
        <v>0</v>
      </c>
      <c r="EE11">
        <v>0</v>
      </c>
      <c r="EF11">
        <v>475</v>
      </c>
      <c r="EG11">
        <v>514856</v>
      </c>
      <c r="EH11">
        <v>573805</v>
      </c>
      <c r="EI11">
        <v>0</v>
      </c>
      <c r="EJ11">
        <v>0</v>
      </c>
      <c r="EK11">
        <v>0</v>
      </c>
      <c r="EL11">
        <v>475</v>
      </c>
      <c r="EM11">
        <v>0</v>
      </c>
      <c r="EN11">
        <v>37081</v>
      </c>
      <c r="EO11">
        <v>475</v>
      </c>
      <c r="EP11">
        <v>35654</v>
      </c>
      <c r="EQ11">
        <v>4278</v>
      </c>
      <c r="ER11">
        <v>0</v>
      </c>
      <c r="ES11">
        <v>0</v>
      </c>
      <c r="ET11">
        <v>0</v>
      </c>
      <c r="EU11">
        <v>10458</v>
      </c>
      <c r="EV11">
        <v>475</v>
      </c>
      <c r="EW11">
        <v>9507</v>
      </c>
      <c r="EX11">
        <v>0</v>
      </c>
      <c r="EY11">
        <v>17114</v>
      </c>
      <c r="EZ11">
        <v>24245</v>
      </c>
      <c r="FA11">
        <v>0</v>
      </c>
      <c r="FB11">
        <v>11884</v>
      </c>
      <c r="FC11">
        <v>28999</v>
      </c>
      <c r="FD11">
        <v>950</v>
      </c>
      <c r="FE11">
        <v>5704</v>
      </c>
      <c r="FF11">
        <v>12360</v>
      </c>
      <c r="FG11">
        <v>4753</v>
      </c>
      <c r="FH11">
        <v>950</v>
      </c>
      <c r="FI11">
        <v>950</v>
      </c>
      <c r="FJ11">
        <v>0</v>
      </c>
      <c r="FK11">
        <v>0</v>
      </c>
      <c r="FL11">
        <v>0</v>
      </c>
      <c r="FM11">
        <v>0</v>
      </c>
      <c r="FN11">
        <v>0</v>
      </c>
      <c r="FO11">
        <v>0</v>
      </c>
      <c r="FP11">
        <v>0</v>
      </c>
      <c r="FQ11">
        <v>0</v>
      </c>
      <c r="FR11">
        <v>0</v>
      </c>
      <c r="FS11">
        <v>10458</v>
      </c>
      <c r="FT11">
        <v>475</v>
      </c>
      <c r="FU11">
        <v>236272</v>
      </c>
      <c r="FV11">
        <v>0</v>
      </c>
      <c r="FW11">
        <v>28999</v>
      </c>
      <c r="FX11">
        <v>0</v>
      </c>
      <c r="FY11">
        <v>475</v>
      </c>
      <c r="FZ11">
        <v>475</v>
      </c>
      <c r="GA11">
        <v>0</v>
      </c>
      <c r="GB11">
        <v>0</v>
      </c>
      <c r="GC11">
        <v>1901</v>
      </c>
      <c r="GD11">
        <v>0</v>
      </c>
      <c r="GE11">
        <v>0</v>
      </c>
      <c r="GF11">
        <v>0</v>
      </c>
      <c r="GG11">
        <v>0</v>
      </c>
      <c r="GH11">
        <v>0</v>
      </c>
      <c r="GI11">
        <v>0</v>
      </c>
      <c r="GJ11">
        <v>0</v>
      </c>
      <c r="GK11">
        <v>0</v>
      </c>
      <c r="GL11">
        <v>0</v>
      </c>
      <c r="GM11">
        <v>0</v>
      </c>
      <c r="GN11">
        <v>0</v>
      </c>
      <c r="GO11">
        <v>0</v>
      </c>
      <c r="GP11">
        <v>0</v>
      </c>
      <c r="GQ11">
        <v>0</v>
      </c>
      <c r="GR11">
        <v>0</v>
      </c>
      <c r="GS11">
        <v>0</v>
      </c>
      <c r="GT11">
        <v>0</v>
      </c>
      <c r="GU11">
        <v>0</v>
      </c>
      <c r="GV11">
        <v>0</v>
      </c>
      <c r="GW11">
        <v>1426</v>
      </c>
      <c r="GX11">
        <v>950</v>
      </c>
      <c r="GY11">
        <v>475</v>
      </c>
      <c r="GZ11" s="1">
        <v>2103.5</v>
      </c>
    </row>
    <row r="12" spans="1:208">
      <c r="A12" t="s">
        <v>216</v>
      </c>
      <c r="B12">
        <v>14705</v>
      </c>
      <c r="C12">
        <v>12867</v>
      </c>
      <c r="D12">
        <v>27573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906250</v>
      </c>
      <c r="P12">
        <v>0</v>
      </c>
      <c r="Q12">
        <v>22058</v>
      </c>
      <c r="R12">
        <v>3384191</v>
      </c>
      <c r="S12">
        <v>0</v>
      </c>
      <c r="T12">
        <v>47794</v>
      </c>
      <c r="U12">
        <v>242647</v>
      </c>
      <c r="V12">
        <v>7352</v>
      </c>
      <c r="W12">
        <v>1838</v>
      </c>
      <c r="X12">
        <v>0</v>
      </c>
      <c r="Y12">
        <v>7352</v>
      </c>
      <c r="Z12">
        <v>5514</v>
      </c>
      <c r="AA12">
        <v>31250</v>
      </c>
      <c r="AB12">
        <v>1838</v>
      </c>
      <c r="AC12">
        <v>7352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1838</v>
      </c>
      <c r="AL12">
        <v>1838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1838</v>
      </c>
      <c r="AU12">
        <v>227941</v>
      </c>
      <c r="AV12">
        <v>248161</v>
      </c>
      <c r="AW12">
        <v>3676</v>
      </c>
      <c r="AX12">
        <v>121323</v>
      </c>
      <c r="AY12">
        <v>3676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3676</v>
      </c>
      <c r="BH12">
        <v>1838</v>
      </c>
      <c r="BI12">
        <v>0</v>
      </c>
      <c r="BJ12">
        <v>0</v>
      </c>
      <c r="BK12">
        <v>3676</v>
      </c>
      <c r="BL12">
        <v>0</v>
      </c>
      <c r="BM12">
        <v>1838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3676</v>
      </c>
      <c r="BW12">
        <v>0</v>
      </c>
      <c r="BX12">
        <v>0</v>
      </c>
      <c r="BY12">
        <v>7352</v>
      </c>
      <c r="BZ12">
        <v>0</v>
      </c>
      <c r="CA12">
        <v>0</v>
      </c>
      <c r="CB12">
        <v>1838</v>
      </c>
      <c r="CC12">
        <v>0</v>
      </c>
      <c r="CD12">
        <v>0</v>
      </c>
      <c r="CE12">
        <v>0</v>
      </c>
      <c r="CF12">
        <v>0</v>
      </c>
      <c r="CG12">
        <v>16544</v>
      </c>
      <c r="CH12">
        <v>12867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5514</v>
      </c>
      <c r="CQ12">
        <v>0</v>
      </c>
      <c r="CR12">
        <v>5514</v>
      </c>
      <c r="CS12">
        <v>193014</v>
      </c>
      <c r="CT12">
        <v>0</v>
      </c>
      <c r="CU12">
        <v>0</v>
      </c>
      <c r="CV12">
        <v>0</v>
      </c>
      <c r="CW12">
        <v>1838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1838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v>0</v>
      </c>
      <c r="DN12">
        <v>0</v>
      </c>
      <c r="DO12">
        <v>0</v>
      </c>
      <c r="DP12">
        <v>0</v>
      </c>
      <c r="DQ12">
        <v>0</v>
      </c>
      <c r="DR12">
        <v>0</v>
      </c>
      <c r="DS12">
        <v>0</v>
      </c>
      <c r="DT12">
        <v>0</v>
      </c>
      <c r="DU12">
        <v>0</v>
      </c>
      <c r="DV12">
        <v>0</v>
      </c>
      <c r="DW12">
        <v>0</v>
      </c>
      <c r="DX12">
        <v>0</v>
      </c>
      <c r="DY12">
        <v>0</v>
      </c>
      <c r="DZ12">
        <v>0</v>
      </c>
      <c r="EA12">
        <v>0</v>
      </c>
      <c r="EB12">
        <v>0</v>
      </c>
      <c r="EC12">
        <v>0</v>
      </c>
      <c r="ED12">
        <v>0</v>
      </c>
      <c r="EE12">
        <v>0</v>
      </c>
      <c r="EF12">
        <v>0</v>
      </c>
      <c r="EG12">
        <v>511029</v>
      </c>
      <c r="EH12">
        <v>522058</v>
      </c>
      <c r="EI12">
        <v>0</v>
      </c>
      <c r="EJ12">
        <v>0</v>
      </c>
      <c r="EK12">
        <v>0</v>
      </c>
      <c r="EL12">
        <v>0</v>
      </c>
      <c r="EM12">
        <v>0</v>
      </c>
      <c r="EN12">
        <v>27573</v>
      </c>
      <c r="EO12">
        <v>1838</v>
      </c>
      <c r="EP12">
        <v>45955</v>
      </c>
      <c r="EQ12">
        <v>3676</v>
      </c>
      <c r="ER12">
        <v>0</v>
      </c>
      <c r="ES12">
        <v>0</v>
      </c>
      <c r="ET12">
        <v>0</v>
      </c>
      <c r="EU12">
        <v>11029</v>
      </c>
      <c r="EV12">
        <v>1838</v>
      </c>
      <c r="EW12">
        <v>40441</v>
      </c>
      <c r="EX12">
        <v>0</v>
      </c>
      <c r="EY12">
        <v>36764</v>
      </c>
      <c r="EZ12">
        <v>56985</v>
      </c>
      <c r="FA12">
        <v>0</v>
      </c>
      <c r="FB12">
        <v>23897</v>
      </c>
      <c r="FC12">
        <v>60661</v>
      </c>
      <c r="FD12">
        <v>0</v>
      </c>
      <c r="FE12">
        <v>5514</v>
      </c>
      <c r="FF12">
        <v>12867</v>
      </c>
      <c r="FG12">
        <v>3676</v>
      </c>
      <c r="FH12">
        <v>1838</v>
      </c>
      <c r="FI12">
        <v>0</v>
      </c>
      <c r="FJ12">
        <v>1838</v>
      </c>
      <c r="FK12">
        <v>0</v>
      </c>
      <c r="FL12">
        <v>0</v>
      </c>
      <c r="FM12">
        <v>0</v>
      </c>
      <c r="FN12">
        <v>0</v>
      </c>
      <c r="FO12">
        <v>0</v>
      </c>
      <c r="FP12">
        <v>0</v>
      </c>
      <c r="FQ12">
        <v>0</v>
      </c>
      <c r="FR12">
        <v>0</v>
      </c>
      <c r="FS12">
        <v>1838</v>
      </c>
      <c r="FT12">
        <v>1838</v>
      </c>
      <c r="FU12">
        <v>125000</v>
      </c>
      <c r="FV12">
        <v>0</v>
      </c>
      <c r="FW12">
        <v>16544</v>
      </c>
      <c r="FX12">
        <v>0</v>
      </c>
      <c r="FY12">
        <v>1838</v>
      </c>
      <c r="FZ12">
        <v>1838</v>
      </c>
      <c r="GA12">
        <v>0</v>
      </c>
      <c r="GB12">
        <v>0</v>
      </c>
      <c r="GC12">
        <v>1838</v>
      </c>
      <c r="GD12">
        <v>0</v>
      </c>
      <c r="GE12">
        <v>0</v>
      </c>
      <c r="GF12">
        <v>0</v>
      </c>
      <c r="GG12">
        <v>0</v>
      </c>
      <c r="GH12">
        <v>0</v>
      </c>
      <c r="GI12">
        <v>0</v>
      </c>
      <c r="GJ12">
        <v>0</v>
      </c>
      <c r="GK12">
        <v>0</v>
      </c>
      <c r="GL12">
        <v>0</v>
      </c>
      <c r="GM12">
        <v>0</v>
      </c>
      <c r="GN12">
        <v>0</v>
      </c>
      <c r="GO12">
        <v>0</v>
      </c>
      <c r="GP12">
        <v>0</v>
      </c>
      <c r="GQ12">
        <v>0</v>
      </c>
      <c r="GR12">
        <v>0</v>
      </c>
      <c r="GS12">
        <v>0</v>
      </c>
      <c r="GT12">
        <v>0</v>
      </c>
      <c r="GU12">
        <v>0</v>
      </c>
      <c r="GV12">
        <v>0</v>
      </c>
      <c r="GW12">
        <v>5514</v>
      </c>
      <c r="GX12">
        <v>0</v>
      </c>
      <c r="GY12">
        <v>0</v>
      </c>
      <c r="GZ12" s="1">
        <v>544</v>
      </c>
    </row>
    <row r="13" spans="1:208">
      <c r="A13" t="s">
        <v>217</v>
      </c>
      <c r="B13">
        <v>22165</v>
      </c>
      <c r="C13">
        <v>14492</v>
      </c>
      <c r="D13">
        <v>36658</v>
      </c>
      <c r="E13">
        <v>20460</v>
      </c>
      <c r="F13">
        <v>0</v>
      </c>
      <c r="G13">
        <v>0</v>
      </c>
      <c r="H13">
        <v>0</v>
      </c>
      <c r="I13">
        <v>0</v>
      </c>
      <c r="J13">
        <v>0</v>
      </c>
      <c r="K13">
        <v>327365</v>
      </c>
      <c r="L13">
        <v>5491048</v>
      </c>
      <c r="M13">
        <v>5163682</v>
      </c>
      <c r="N13">
        <v>852</v>
      </c>
      <c r="O13">
        <v>833759</v>
      </c>
      <c r="P13">
        <v>0</v>
      </c>
      <c r="Q13">
        <v>28132</v>
      </c>
      <c r="R13">
        <v>1592497</v>
      </c>
      <c r="S13">
        <v>0</v>
      </c>
      <c r="T13">
        <v>40920</v>
      </c>
      <c r="U13">
        <v>265984</v>
      </c>
      <c r="V13">
        <v>10230</v>
      </c>
      <c r="W13">
        <v>852</v>
      </c>
      <c r="X13">
        <v>0</v>
      </c>
      <c r="Y13">
        <v>13640</v>
      </c>
      <c r="Z13">
        <v>6820</v>
      </c>
      <c r="AA13">
        <v>134697</v>
      </c>
      <c r="AB13">
        <v>1705</v>
      </c>
      <c r="AC13">
        <v>6820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1705</v>
      </c>
      <c r="AU13">
        <v>359761</v>
      </c>
      <c r="AV13">
        <v>410912</v>
      </c>
      <c r="AW13">
        <v>3410</v>
      </c>
      <c r="AX13">
        <v>173060</v>
      </c>
      <c r="AY13">
        <v>3410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852</v>
      </c>
      <c r="BF13">
        <v>0</v>
      </c>
      <c r="BG13">
        <v>2557</v>
      </c>
      <c r="BH13">
        <v>3410</v>
      </c>
      <c r="BI13">
        <v>0</v>
      </c>
      <c r="BJ13">
        <v>0</v>
      </c>
      <c r="BK13">
        <v>2557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1705</v>
      </c>
      <c r="BU13">
        <v>0</v>
      </c>
      <c r="BV13">
        <v>3410</v>
      </c>
      <c r="BW13">
        <v>0</v>
      </c>
      <c r="BX13">
        <v>0</v>
      </c>
      <c r="BY13">
        <v>10230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23017</v>
      </c>
      <c r="CH13">
        <v>24722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17902</v>
      </c>
      <c r="CQ13">
        <v>0</v>
      </c>
      <c r="CR13">
        <v>1705</v>
      </c>
      <c r="CS13">
        <v>214833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852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v>0</v>
      </c>
      <c r="DN13">
        <v>0</v>
      </c>
      <c r="DO13">
        <v>0</v>
      </c>
      <c r="DP13">
        <v>0</v>
      </c>
      <c r="DQ13">
        <v>0</v>
      </c>
      <c r="DR13">
        <v>0</v>
      </c>
      <c r="DS13">
        <v>0</v>
      </c>
      <c r="DT13">
        <v>0</v>
      </c>
      <c r="DU13">
        <v>0</v>
      </c>
      <c r="DV13">
        <v>0</v>
      </c>
      <c r="DW13">
        <v>0</v>
      </c>
      <c r="DX13">
        <v>0</v>
      </c>
      <c r="DY13">
        <v>0</v>
      </c>
      <c r="DZ13">
        <v>0</v>
      </c>
      <c r="EA13">
        <v>0</v>
      </c>
      <c r="EB13">
        <v>0</v>
      </c>
      <c r="EC13">
        <v>0</v>
      </c>
      <c r="ED13">
        <v>0</v>
      </c>
      <c r="EE13">
        <v>0</v>
      </c>
      <c r="EF13">
        <v>0</v>
      </c>
      <c r="EG13">
        <v>468030</v>
      </c>
      <c r="EH13">
        <v>517476</v>
      </c>
      <c r="EI13">
        <v>0</v>
      </c>
      <c r="EJ13">
        <v>0</v>
      </c>
      <c r="EK13">
        <v>0</v>
      </c>
      <c r="EL13">
        <v>0</v>
      </c>
      <c r="EM13">
        <v>0</v>
      </c>
      <c r="EN13">
        <v>33248</v>
      </c>
      <c r="EO13">
        <v>852</v>
      </c>
      <c r="EP13">
        <v>42625</v>
      </c>
      <c r="EQ13">
        <v>3410</v>
      </c>
      <c r="ER13">
        <v>0</v>
      </c>
      <c r="ES13">
        <v>0</v>
      </c>
      <c r="ET13">
        <v>0</v>
      </c>
      <c r="EU13">
        <v>3410</v>
      </c>
      <c r="EV13">
        <v>3410</v>
      </c>
      <c r="EW13">
        <v>29838</v>
      </c>
      <c r="EX13">
        <v>852</v>
      </c>
      <c r="EY13">
        <v>34953</v>
      </c>
      <c r="EZ13">
        <v>51150</v>
      </c>
      <c r="FA13">
        <v>0</v>
      </c>
      <c r="FB13">
        <v>21312</v>
      </c>
      <c r="FC13">
        <v>56265</v>
      </c>
      <c r="FD13">
        <v>852</v>
      </c>
      <c r="FE13">
        <v>5115</v>
      </c>
      <c r="FF13">
        <v>16197</v>
      </c>
      <c r="FG13">
        <v>5115</v>
      </c>
      <c r="FH13">
        <v>852</v>
      </c>
      <c r="FI13">
        <v>0</v>
      </c>
      <c r="FJ13">
        <v>852</v>
      </c>
      <c r="FK13">
        <v>1705</v>
      </c>
      <c r="FL13">
        <v>0</v>
      </c>
      <c r="FM13">
        <v>0</v>
      </c>
      <c r="FN13">
        <v>0</v>
      </c>
      <c r="FO13">
        <v>0</v>
      </c>
      <c r="FP13">
        <v>0</v>
      </c>
      <c r="FQ13">
        <v>0</v>
      </c>
      <c r="FR13">
        <v>0</v>
      </c>
      <c r="FS13">
        <v>14492</v>
      </c>
      <c r="FT13">
        <v>852</v>
      </c>
      <c r="FU13">
        <v>197783</v>
      </c>
      <c r="FV13">
        <v>0</v>
      </c>
      <c r="FW13">
        <v>24722</v>
      </c>
      <c r="FX13">
        <v>0</v>
      </c>
      <c r="FY13">
        <v>852</v>
      </c>
      <c r="FZ13">
        <v>1705</v>
      </c>
      <c r="GA13">
        <v>0</v>
      </c>
      <c r="GB13">
        <v>0</v>
      </c>
      <c r="GC13">
        <v>1705</v>
      </c>
      <c r="GD13">
        <v>0</v>
      </c>
      <c r="GE13">
        <v>0</v>
      </c>
      <c r="GF13">
        <v>0</v>
      </c>
      <c r="GG13">
        <v>0</v>
      </c>
      <c r="GH13">
        <v>0</v>
      </c>
      <c r="GI13">
        <v>0</v>
      </c>
      <c r="GJ13">
        <v>0</v>
      </c>
      <c r="GK13">
        <v>0</v>
      </c>
      <c r="GL13">
        <v>0</v>
      </c>
      <c r="GM13">
        <v>0</v>
      </c>
      <c r="GN13">
        <v>0</v>
      </c>
      <c r="GO13">
        <v>0</v>
      </c>
      <c r="GP13">
        <v>0</v>
      </c>
      <c r="GQ13">
        <v>0</v>
      </c>
      <c r="GR13">
        <v>0</v>
      </c>
      <c r="GS13">
        <v>0</v>
      </c>
      <c r="GT13">
        <v>0</v>
      </c>
      <c r="GU13">
        <v>0</v>
      </c>
      <c r="GV13">
        <v>0</v>
      </c>
      <c r="GW13">
        <v>3410</v>
      </c>
      <c r="GX13">
        <v>0</v>
      </c>
      <c r="GY13">
        <v>0</v>
      </c>
      <c r="GZ13" s="1">
        <v>1173</v>
      </c>
    </row>
    <row r="14" spans="1:208">
      <c r="A14" t="s">
        <v>218</v>
      </c>
      <c r="B14">
        <v>3931</v>
      </c>
      <c r="C14">
        <v>3276</v>
      </c>
      <c r="D14">
        <v>7208</v>
      </c>
      <c r="E14">
        <v>11795</v>
      </c>
      <c r="F14">
        <v>0</v>
      </c>
      <c r="G14">
        <v>0</v>
      </c>
      <c r="H14">
        <v>0</v>
      </c>
      <c r="I14">
        <v>0</v>
      </c>
      <c r="J14">
        <v>0</v>
      </c>
      <c r="K14">
        <v>338794</v>
      </c>
      <c r="L14">
        <v>5605504</v>
      </c>
      <c r="M14">
        <v>5266710</v>
      </c>
      <c r="N14">
        <v>655</v>
      </c>
      <c r="O14">
        <v>1230013</v>
      </c>
      <c r="P14">
        <v>0</v>
      </c>
      <c r="Q14">
        <v>44560</v>
      </c>
      <c r="R14">
        <v>1934469</v>
      </c>
      <c r="S14">
        <v>0</v>
      </c>
      <c r="T14">
        <v>42595</v>
      </c>
      <c r="U14">
        <v>254259</v>
      </c>
      <c r="V14">
        <v>9174</v>
      </c>
      <c r="W14">
        <v>655</v>
      </c>
      <c r="X14">
        <v>0</v>
      </c>
      <c r="Y14">
        <v>8519</v>
      </c>
      <c r="Z14">
        <v>5242</v>
      </c>
      <c r="AA14">
        <v>89121</v>
      </c>
      <c r="AB14">
        <v>655</v>
      </c>
      <c r="AC14">
        <v>5242</v>
      </c>
      <c r="AD14">
        <v>0</v>
      </c>
      <c r="AE14">
        <v>655</v>
      </c>
      <c r="AF14">
        <v>0</v>
      </c>
      <c r="AG14">
        <v>655</v>
      </c>
      <c r="AH14">
        <v>655</v>
      </c>
      <c r="AI14">
        <v>0</v>
      </c>
      <c r="AJ14">
        <v>0</v>
      </c>
      <c r="AK14">
        <v>655</v>
      </c>
      <c r="AL14">
        <v>655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1965</v>
      </c>
      <c r="AU14">
        <v>299475</v>
      </c>
      <c r="AV14">
        <v>365661</v>
      </c>
      <c r="AW14">
        <v>1310</v>
      </c>
      <c r="AX14">
        <v>218217</v>
      </c>
      <c r="AY14">
        <v>7208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1965</v>
      </c>
      <c r="BH14">
        <v>1310</v>
      </c>
      <c r="BI14">
        <v>0</v>
      </c>
      <c r="BJ14">
        <v>0</v>
      </c>
      <c r="BK14">
        <v>1310</v>
      </c>
      <c r="BL14">
        <v>0</v>
      </c>
      <c r="BM14">
        <v>1965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3276</v>
      </c>
      <c r="BW14">
        <v>0</v>
      </c>
      <c r="BX14">
        <v>0</v>
      </c>
      <c r="BY14">
        <v>3931</v>
      </c>
      <c r="BZ14">
        <v>0</v>
      </c>
      <c r="CA14">
        <v>0</v>
      </c>
      <c r="CB14">
        <v>2621</v>
      </c>
      <c r="CC14">
        <v>2621</v>
      </c>
      <c r="CD14">
        <v>655</v>
      </c>
      <c r="CE14">
        <v>0</v>
      </c>
      <c r="CF14">
        <v>0</v>
      </c>
      <c r="CG14">
        <v>28178</v>
      </c>
      <c r="CH14">
        <v>27522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17693</v>
      </c>
      <c r="CQ14">
        <v>0</v>
      </c>
      <c r="CR14">
        <v>4587</v>
      </c>
      <c r="CS14">
        <v>199213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655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v>0</v>
      </c>
      <c r="DN14">
        <v>0</v>
      </c>
      <c r="DO14">
        <v>0</v>
      </c>
      <c r="DP14">
        <v>0</v>
      </c>
      <c r="DQ14">
        <v>0</v>
      </c>
      <c r="DR14">
        <v>0</v>
      </c>
      <c r="DS14">
        <v>0</v>
      </c>
      <c r="DT14">
        <v>0</v>
      </c>
      <c r="DU14">
        <v>0</v>
      </c>
      <c r="DV14">
        <v>0</v>
      </c>
      <c r="DW14">
        <v>0</v>
      </c>
      <c r="DX14">
        <v>0</v>
      </c>
      <c r="DY14">
        <v>0</v>
      </c>
      <c r="DZ14">
        <v>0</v>
      </c>
      <c r="EA14">
        <v>0</v>
      </c>
      <c r="EB14">
        <v>0</v>
      </c>
      <c r="EC14">
        <v>0</v>
      </c>
      <c r="ED14">
        <v>0</v>
      </c>
      <c r="EE14">
        <v>0</v>
      </c>
      <c r="EF14">
        <v>0</v>
      </c>
      <c r="EG14">
        <v>497378</v>
      </c>
      <c r="EH14">
        <v>517693</v>
      </c>
      <c r="EI14">
        <v>2621</v>
      </c>
      <c r="EJ14">
        <v>655</v>
      </c>
      <c r="EK14">
        <v>0</v>
      </c>
      <c r="EL14">
        <v>0</v>
      </c>
      <c r="EM14">
        <v>0</v>
      </c>
      <c r="EN14">
        <v>26867</v>
      </c>
      <c r="EO14">
        <v>655</v>
      </c>
      <c r="EP14">
        <v>49148</v>
      </c>
      <c r="EQ14">
        <v>2621</v>
      </c>
      <c r="ER14">
        <v>0</v>
      </c>
      <c r="ES14">
        <v>0</v>
      </c>
      <c r="ET14">
        <v>0</v>
      </c>
      <c r="EU14">
        <v>4587</v>
      </c>
      <c r="EV14">
        <v>0</v>
      </c>
      <c r="EW14">
        <v>8519</v>
      </c>
      <c r="EX14">
        <v>0</v>
      </c>
      <c r="EY14">
        <v>11140</v>
      </c>
      <c r="EZ14">
        <v>20314</v>
      </c>
      <c r="FA14">
        <v>1965</v>
      </c>
      <c r="FB14">
        <v>13761</v>
      </c>
      <c r="FC14">
        <v>24901</v>
      </c>
      <c r="FD14">
        <v>1965</v>
      </c>
      <c r="FE14">
        <v>3276</v>
      </c>
      <c r="FF14">
        <v>9174</v>
      </c>
      <c r="FG14">
        <v>4587</v>
      </c>
      <c r="FH14">
        <v>655</v>
      </c>
      <c r="FI14">
        <v>655</v>
      </c>
      <c r="FJ14">
        <v>0</v>
      </c>
      <c r="FK14">
        <v>0</v>
      </c>
      <c r="FL14">
        <v>0</v>
      </c>
      <c r="FM14">
        <v>0</v>
      </c>
      <c r="FN14">
        <v>0</v>
      </c>
      <c r="FO14">
        <v>0</v>
      </c>
      <c r="FP14">
        <v>0</v>
      </c>
      <c r="FQ14">
        <v>0</v>
      </c>
      <c r="FR14">
        <v>0</v>
      </c>
      <c r="FS14">
        <v>4587</v>
      </c>
      <c r="FT14">
        <v>655</v>
      </c>
      <c r="FU14">
        <v>232634</v>
      </c>
      <c r="FV14">
        <v>0</v>
      </c>
      <c r="FW14">
        <v>33420</v>
      </c>
      <c r="FX14">
        <v>0</v>
      </c>
      <c r="FY14">
        <v>655</v>
      </c>
      <c r="FZ14">
        <v>655</v>
      </c>
      <c r="GA14">
        <v>0</v>
      </c>
      <c r="GB14">
        <v>0</v>
      </c>
      <c r="GC14">
        <v>655</v>
      </c>
      <c r="GD14">
        <v>0</v>
      </c>
      <c r="GE14">
        <v>0</v>
      </c>
      <c r="GF14">
        <v>0</v>
      </c>
      <c r="GG14">
        <v>0</v>
      </c>
      <c r="GH14">
        <v>0</v>
      </c>
      <c r="GI14">
        <v>0</v>
      </c>
      <c r="GJ14">
        <v>0</v>
      </c>
      <c r="GK14">
        <v>0</v>
      </c>
      <c r="GL14">
        <v>0</v>
      </c>
      <c r="GM14">
        <v>0</v>
      </c>
      <c r="GN14">
        <v>0</v>
      </c>
      <c r="GO14">
        <v>0</v>
      </c>
      <c r="GP14">
        <v>0</v>
      </c>
      <c r="GQ14">
        <v>0</v>
      </c>
      <c r="GR14">
        <v>0</v>
      </c>
      <c r="GS14">
        <v>0</v>
      </c>
      <c r="GT14">
        <v>0</v>
      </c>
      <c r="GU14">
        <v>0</v>
      </c>
      <c r="GV14">
        <v>0</v>
      </c>
      <c r="GW14">
        <v>3931</v>
      </c>
      <c r="GX14">
        <v>1965</v>
      </c>
      <c r="GY14">
        <v>0</v>
      </c>
      <c r="GZ14" s="1">
        <v>1526</v>
      </c>
    </row>
    <row r="15" spans="1:208">
      <c r="A15" t="s">
        <v>219</v>
      </c>
      <c r="B15">
        <v>15886</v>
      </c>
      <c r="C15">
        <v>15483</v>
      </c>
      <c r="D15">
        <v>31370</v>
      </c>
      <c r="E15">
        <v>11777</v>
      </c>
      <c r="F15">
        <v>3183</v>
      </c>
      <c r="G15">
        <v>120</v>
      </c>
      <c r="H15">
        <v>80940</v>
      </c>
      <c r="I15">
        <v>927315</v>
      </c>
      <c r="J15">
        <v>846375</v>
      </c>
      <c r="K15">
        <v>447250</v>
      </c>
      <c r="L15">
        <v>5684504</v>
      </c>
      <c r="M15">
        <v>5237253</v>
      </c>
      <c r="N15">
        <v>522</v>
      </c>
      <c r="O15">
        <v>892946</v>
      </c>
      <c r="P15">
        <v>1876398</v>
      </c>
      <c r="Q15">
        <v>37450</v>
      </c>
      <c r="R15">
        <v>1177326</v>
      </c>
      <c r="S15">
        <v>222</v>
      </c>
      <c r="T15">
        <v>37968</v>
      </c>
      <c r="U15">
        <v>267105</v>
      </c>
      <c r="V15">
        <v>12036</v>
      </c>
      <c r="W15">
        <v>578</v>
      </c>
      <c r="X15">
        <v>587</v>
      </c>
      <c r="Y15">
        <v>9019</v>
      </c>
      <c r="Z15">
        <v>4701</v>
      </c>
      <c r="AA15">
        <v>95054</v>
      </c>
      <c r="AB15">
        <v>2012</v>
      </c>
      <c r="AC15">
        <v>5071</v>
      </c>
      <c r="AD15">
        <v>222149</v>
      </c>
      <c r="AE15">
        <v>1304</v>
      </c>
      <c r="AF15">
        <v>550</v>
      </c>
      <c r="AG15">
        <v>930</v>
      </c>
      <c r="AH15">
        <v>481</v>
      </c>
      <c r="AI15">
        <v>0</v>
      </c>
      <c r="AJ15">
        <v>0</v>
      </c>
      <c r="AK15">
        <v>342</v>
      </c>
      <c r="AL15">
        <v>166</v>
      </c>
      <c r="AM15">
        <v>50</v>
      </c>
      <c r="AN15">
        <v>18</v>
      </c>
      <c r="AO15">
        <v>0</v>
      </c>
      <c r="AP15">
        <v>101</v>
      </c>
      <c r="AQ15">
        <v>4</v>
      </c>
      <c r="AR15">
        <v>0</v>
      </c>
      <c r="AS15">
        <v>3461</v>
      </c>
      <c r="AT15">
        <v>1596</v>
      </c>
      <c r="AU15">
        <v>291858</v>
      </c>
      <c r="AV15">
        <v>746452</v>
      </c>
      <c r="AW15">
        <v>1652</v>
      </c>
      <c r="AX15">
        <v>187669</v>
      </c>
      <c r="AY15">
        <v>6904</v>
      </c>
      <c r="AZ15">
        <v>222</v>
      </c>
      <c r="BA15">
        <v>194</v>
      </c>
      <c r="BB15">
        <v>60</v>
      </c>
      <c r="BC15">
        <v>240</v>
      </c>
      <c r="BD15">
        <v>60</v>
      </c>
      <c r="BE15">
        <v>300</v>
      </c>
      <c r="BF15">
        <v>46</v>
      </c>
      <c r="BG15">
        <v>3276</v>
      </c>
      <c r="BH15">
        <v>1365</v>
      </c>
      <c r="BI15">
        <v>115</v>
      </c>
      <c r="BJ15">
        <v>120</v>
      </c>
      <c r="BK15">
        <v>1832</v>
      </c>
      <c r="BL15">
        <v>115</v>
      </c>
      <c r="BM15">
        <v>1781</v>
      </c>
      <c r="BN15">
        <v>236</v>
      </c>
      <c r="BO15">
        <v>4</v>
      </c>
      <c r="BP15">
        <v>64</v>
      </c>
      <c r="BQ15">
        <v>171</v>
      </c>
      <c r="BR15">
        <v>13</v>
      </c>
      <c r="BS15">
        <v>129</v>
      </c>
      <c r="BT15">
        <v>754</v>
      </c>
      <c r="BU15">
        <v>87</v>
      </c>
      <c r="BV15">
        <v>3276</v>
      </c>
      <c r="BW15">
        <v>319</v>
      </c>
      <c r="BX15">
        <v>310</v>
      </c>
      <c r="BY15">
        <v>9930</v>
      </c>
      <c r="BZ15">
        <v>83</v>
      </c>
      <c r="CA15">
        <v>5099</v>
      </c>
      <c r="CB15">
        <v>2549</v>
      </c>
      <c r="CC15">
        <v>2207</v>
      </c>
      <c r="CD15">
        <v>328</v>
      </c>
      <c r="CE15">
        <v>97</v>
      </c>
      <c r="CF15">
        <v>925</v>
      </c>
      <c r="CG15">
        <v>19116</v>
      </c>
      <c r="CH15">
        <v>21814</v>
      </c>
      <c r="CI15">
        <v>425</v>
      </c>
      <c r="CJ15">
        <v>78</v>
      </c>
      <c r="CK15">
        <v>3521</v>
      </c>
      <c r="CL15">
        <v>120</v>
      </c>
      <c r="CM15">
        <v>0</v>
      </c>
      <c r="CN15">
        <v>0</v>
      </c>
      <c r="CO15">
        <v>9</v>
      </c>
      <c r="CP15">
        <v>15479</v>
      </c>
      <c r="CQ15">
        <v>680</v>
      </c>
      <c r="CR15">
        <v>4322</v>
      </c>
      <c r="CS15">
        <v>200196</v>
      </c>
      <c r="CT15">
        <v>3003</v>
      </c>
      <c r="CU15">
        <v>23</v>
      </c>
      <c r="CV15">
        <v>115</v>
      </c>
      <c r="CW15">
        <v>444</v>
      </c>
      <c r="CX15">
        <v>397</v>
      </c>
      <c r="CY15">
        <v>4349</v>
      </c>
      <c r="CZ15">
        <v>18</v>
      </c>
      <c r="DA15">
        <v>920</v>
      </c>
      <c r="DB15">
        <v>1309</v>
      </c>
      <c r="DC15">
        <v>3072</v>
      </c>
      <c r="DD15">
        <v>55</v>
      </c>
      <c r="DE15">
        <v>513</v>
      </c>
      <c r="DF15">
        <v>1711</v>
      </c>
      <c r="DG15">
        <v>76</v>
      </c>
      <c r="DH15">
        <v>1304</v>
      </c>
      <c r="DI15">
        <v>6783</v>
      </c>
      <c r="DJ15">
        <v>2827</v>
      </c>
      <c r="DK15">
        <v>1351</v>
      </c>
      <c r="DL15">
        <v>1309</v>
      </c>
      <c r="DM15">
        <v>1744</v>
      </c>
      <c r="DN15">
        <v>83</v>
      </c>
      <c r="DO15">
        <v>0</v>
      </c>
      <c r="DP15">
        <v>490</v>
      </c>
      <c r="DQ15">
        <v>17135</v>
      </c>
      <c r="DR15">
        <v>1827</v>
      </c>
      <c r="DS15">
        <v>7362</v>
      </c>
      <c r="DT15">
        <v>7714</v>
      </c>
      <c r="DU15">
        <v>18</v>
      </c>
      <c r="DV15">
        <v>786</v>
      </c>
      <c r="DW15">
        <v>143</v>
      </c>
      <c r="DX15">
        <v>0</v>
      </c>
      <c r="DY15">
        <v>809</v>
      </c>
      <c r="DZ15">
        <v>63697</v>
      </c>
      <c r="EA15">
        <v>9273</v>
      </c>
      <c r="EB15">
        <v>27459</v>
      </c>
      <c r="EC15">
        <v>27607</v>
      </c>
      <c r="ED15">
        <v>18</v>
      </c>
      <c r="EE15">
        <v>6173</v>
      </c>
      <c r="EF15">
        <v>393</v>
      </c>
      <c r="EG15">
        <v>487116</v>
      </c>
      <c r="EH15">
        <v>533716</v>
      </c>
      <c r="EI15">
        <v>2720</v>
      </c>
      <c r="EJ15">
        <v>425</v>
      </c>
      <c r="EK15">
        <v>23</v>
      </c>
      <c r="EL15">
        <v>495</v>
      </c>
      <c r="EM15">
        <v>16682</v>
      </c>
      <c r="EN15">
        <v>33535</v>
      </c>
      <c r="EO15">
        <v>675</v>
      </c>
      <c r="EP15">
        <v>37473</v>
      </c>
      <c r="EQ15">
        <v>3206</v>
      </c>
      <c r="ER15">
        <v>0</v>
      </c>
      <c r="ES15">
        <v>7866</v>
      </c>
      <c r="ET15">
        <v>129</v>
      </c>
      <c r="EU15">
        <v>9352</v>
      </c>
      <c r="EV15">
        <v>6071</v>
      </c>
      <c r="EW15">
        <v>23012</v>
      </c>
      <c r="EX15">
        <v>212</v>
      </c>
      <c r="EY15">
        <v>32934</v>
      </c>
      <c r="EZ15">
        <v>51768</v>
      </c>
      <c r="FA15">
        <v>777</v>
      </c>
      <c r="FB15">
        <v>26997</v>
      </c>
      <c r="FC15">
        <v>59931</v>
      </c>
      <c r="FD15">
        <v>1119</v>
      </c>
      <c r="FE15">
        <v>11638</v>
      </c>
      <c r="FF15">
        <v>17098</v>
      </c>
      <c r="FG15">
        <v>8162</v>
      </c>
      <c r="FH15">
        <v>4326</v>
      </c>
      <c r="FI15">
        <v>2184</v>
      </c>
      <c r="FJ15">
        <v>2142</v>
      </c>
      <c r="FK15">
        <v>1272</v>
      </c>
      <c r="FL15">
        <v>64</v>
      </c>
      <c r="FM15">
        <v>0</v>
      </c>
      <c r="FN15">
        <v>453</v>
      </c>
      <c r="FO15">
        <v>273</v>
      </c>
      <c r="FP15">
        <v>92</v>
      </c>
      <c r="FQ15">
        <v>2235</v>
      </c>
      <c r="FR15">
        <v>27</v>
      </c>
      <c r="FS15">
        <v>12614</v>
      </c>
      <c r="FT15">
        <v>708</v>
      </c>
      <c r="FU15">
        <v>195827</v>
      </c>
      <c r="FV15">
        <v>953</v>
      </c>
      <c r="FW15">
        <v>29338</v>
      </c>
      <c r="FX15">
        <v>161</v>
      </c>
      <c r="FY15">
        <v>620</v>
      </c>
      <c r="FZ15">
        <v>814</v>
      </c>
      <c r="GA15">
        <v>1749</v>
      </c>
      <c r="GB15">
        <v>32</v>
      </c>
      <c r="GC15">
        <v>2392</v>
      </c>
      <c r="GD15">
        <v>92212</v>
      </c>
      <c r="GE15">
        <v>19019</v>
      </c>
      <c r="GF15">
        <v>8241</v>
      </c>
      <c r="GG15">
        <v>752066</v>
      </c>
      <c r="GH15">
        <v>111231</v>
      </c>
      <c r="GI15">
        <v>312237</v>
      </c>
      <c r="GJ15">
        <v>162889</v>
      </c>
      <c r="GK15">
        <v>68343</v>
      </c>
      <c r="GL15">
        <v>114054</v>
      </c>
      <c r="GM15">
        <v>15071</v>
      </c>
      <c r="GN15">
        <v>2818</v>
      </c>
      <c r="GO15">
        <v>0</v>
      </c>
      <c r="GP15">
        <v>3868</v>
      </c>
      <c r="GQ15">
        <v>17890</v>
      </c>
      <c r="GR15">
        <v>107964</v>
      </c>
      <c r="GS15">
        <v>63415</v>
      </c>
      <c r="GT15">
        <v>18829</v>
      </c>
      <c r="GU15">
        <v>30995</v>
      </c>
      <c r="GV15">
        <v>256346</v>
      </c>
      <c r="GW15">
        <v>4696</v>
      </c>
      <c r="GX15">
        <v>1813</v>
      </c>
      <c r="GY15">
        <v>384</v>
      </c>
      <c r="GZ15" s="1">
        <v>216098</v>
      </c>
    </row>
    <row r="16" spans="1:208">
      <c r="A16" t="s">
        <v>220</v>
      </c>
      <c r="B16">
        <v>2245</v>
      </c>
      <c r="C16">
        <v>10106</v>
      </c>
      <c r="D16">
        <v>12352</v>
      </c>
      <c r="E16">
        <v>16844</v>
      </c>
      <c r="F16">
        <v>0</v>
      </c>
      <c r="G16">
        <v>0</v>
      </c>
      <c r="H16">
        <v>0</v>
      </c>
      <c r="I16">
        <v>0</v>
      </c>
      <c r="J16">
        <v>0</v>
      </c>
      <c r="K16">
        <v>1672094</v>
      </c>
      <c r="L16">
        <v>11955081</v>
      </c>
      <c r="M16">
        <v>10282987</v>
      </c>
      <c r="N16">
        <v>1122</v>
      </c>
      <c r="O16">
        <v>845592</v>
      </c>
      <c r="P16">
        <v>0</v>
      </c>
      <c r="Q16">
        <v>20213</v>
      </c>
      <c r="R16">
        <v>1736103</v>
      </c>
      <c r="S16">
        <v>0</v>
      </c>
      <c r="T16">
        <v>26951</v>
      </c>
      <c r="U16">
        <v>274003</v>
      </c>
      <c r="V16">
        <v>15721</v>
      </c>
      <c r="W16">
        <v>1122</v>
      </c>
      <c r="X16">
        <v>0</v>
      </c>
      <c r="Y16">
        <v>11229</v>
      </c>
      <c r="Z16">
        <v>10106</v>
      </c>
      <c r="AA16">
        <v>123526</v>
      </c>
      <c r="AB16">
        <v>1122</v>
      </c>
      <c r="AC16">
        <v>8983</v>
      </c>
      <c r="AD16">
        <v>0</v>
      </c>
      <c r="AE16">
        <v>1122</v>
      </c>
      <c r="AF16">
        <v>1122</v>
      </c>
      <c r="AG16">
        <v>1122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2245</v>
      </c>
      <c r="AU16">
        <v>475014</v>
      </c>
      <c r="AV16">
        <v>518809</v>
      </c>
      <c r="AW16">
        <v>2245</v>
      </c>
      <c r="AX16">
        <v>222346</v>
      </c>
      <c r="AY16">
        <v>3368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1122</v>
      </c>
      <c r="BF16">
        <v>0</v>
      </c>
      <c r="BG16">
        <v>3368</v>
      </c>
      <c r="BH16">
        <v>2245</v>
      </c>
      <c r="BI16">
        <v>0</v>
      </c>
      <c r="BJ16">
        <v>0</v>
      </c>
      <c r="BK16">
        <v>3368</v>
      </c>
      <c r="BL16">
        <v>0</v>
      </c>
      <c r="BM16">
        <v>1122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2245</v>
      </c>
      <c r="BU16">
        <v>0</v>
      </c>
      <c r="BV16">
        <v>3368</v>
      </c>
      <c r="BW16">
        <v>0</v>
      </c>
      <c r="BX16">
        <v>0</v>
      </c>
      <c r="BY16">
        <v>6737</v>
      </c>
      <c r="BZ16">
        <v>0</v>
      </c>
      <c r="CA16">
        <v>0</v>
      </c>
      <c r="CB16">
        <v>1122</v>
      </c>
      <c r="CC16">
        <v>0</v>
      </c>
      <c r="CD16">
        <v>0</v>
      </c>
      <c r="CE16">
        <v>0</v>
      </c>
      <c r="CF16">
        <v>0</v>
      </c>
      <c r="CG16">
        <v>52779</v>
      </c>
      <c r="CH16">
        <v>22459</v>
      </c>
      <c r="CI16">
        <v>1122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19090</v>
      </c>
      <c r="CQ16">
        <v>0</v>
      </c>
      <c r="CR16">
        <v>1122</v>
      </c>
      <c r="CS16">
        <v>289724</v>
      </c>
      <c r="CT16">
        <v>0</v>
      </c>
      <c r="CU16">
        <v>0</v>
      </c>
      <c r="CV16">
        <v>0</v>
      </c>
      <c r="CW16">
        <v>2245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2245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v>0</v>
      </c>
      <c r="DN16">
        <v>0</v>
      </c>
      <c r="DO16">
        <v>0</v>
      </c>
      <c r="DP16">
        <v>0</v>
      </c>
      <c r="DQ16">
        <v>0</v>
      </c>
      <c r="DR16">
        <v>0</v>
      </c>
      <c r="DS16">
        <v>0</v>
      </c>
      <c r="DT16">
        <v>0</v>
      </c>
      <c r="DU16">
        <v>0</v>
      </c>
      <c r="DV16">
        <v>0</v>
      </c>
      <c r="DW16">
        <v>0</v>
      </c>
      <c r="DX16">
        <v>0</v>
      </c>
      <c r="DY16">
        <v>0</v>
      </c>
      <c r="DZ16">
        <v>0</v>
      </c>
      <c r="EA16">
        <v>0</v>
      </c>
      <c r="EB16">
        <v>0</v>
      </c>
      <c r="EC16">
        <v>0</v>
      </c>
      <c r="ED16">
        <v>0</v>
      </c>
      <c r="EE16">
        <v>0</v>
      </c>
      <c r="EF16">
        <v>0</v>
      </c>
      <c r="EG16">
        <v>483997</v>
      </c>
      <c r="EH16">
        <v>527793</v>
      </c>
      <c r="EI16">
        <v>0</v>
      </c>
      <c r="EJ16">
        <v>0</v>
      </c>
      <c r="EK16">
        <v>0</v>
      </c>
      <c r="EL16">
        <v>0</v>
      </c>
      <c r="EM16">
        <v>0</v>
      </c>
      <c r="EN16">
        <v>37057</v>
      </c>
      <c r="EO16">
        <v>1122</v>
      </c>
      <c r="EP16">
        <v>56148</v>
      </c>
      <c r="EQ16">
        <v>2245</v>
      </c>
      <c r="ER16">
        <v>0</v>
      </c>
      <c r="ES16">
        <v>0</v>
      </c>
      <c r="ET16">
        <v>0</v>
      </c>
      <c r="EU16">
        <v>5614</v>
      </c>
      <c r="EV16">
        <v>1122</v>
      </c>
      <c r="EW16">
        <v>14598</v>
      </c>
      <c r="EX16">
        <v>0</v>
      </c>
      <c r="EY16">
        <v>16844</v>
      </c>
      <c r="EZ16">
        <v>29197</v>
      </c>
      <c r="FA16">
        <v>0</v>
      </c>
      <c r="FB16">
        <v>15721</v>
      </c>
      <c r="FC16">
        <v>32565</v>
      </c>
      <c r="FD16">
        <v>1122</v>
      </c>
      <c r="FE16">
        <v>5614</v>
      </c>
      <c r="FF16">
        <v>10106</v>
      </c>
      <c r="FG16">
        <v>3368</v>
      </c>
      <c r="FH16">
        <v>1122</v>
      </c>
      <c r="FI16">
        <v>1122</v>
      </c>
      <c r="FJ16">
        <v>0</v>
      </c>
      <c r="FK16">
        <v>2245</v>
      </c>
      <c r="FL16">
        <v>1122</v>
      </c>
      <c r="FM16">
        <v>0</v>
      </c>
      <c r="FN16">
        <v>1122</v>
      </c>
      <c r="FO16">
        <v>0</v>
      </c>
      <c r="FP16">
        <v>0</v>
      </c>
      <c r="FQ16">
        <v>0</v>
      </c>
      <c r="FR16">
        <v>0</v>
      </c>
      <c r="FS16">
        <v>14598</v>
      </c>
      <c r="FT16">
        <v>2245</v>
      </c>
      <c r="FU16">
        <v>249298</v>
      </c>
      <c r="FV16">
        <v>0</v>
      </c>
      <c r="FW16">
        <v>25828</v>
      </c>
      <c r="FX16">
        <v>0</v>
      </c>
      <c r="FY16">
        <v>1122</v>
      </c>
      <c r="FZ16">
        <v>1122</v>
      </c>
      <c r="GA16">
        <v>0</v>
      </c>
      <c r="GB16">
        <v>0</v>
      </c>
      <c r="GC16">
        <v>2245</v>
      </c>
      <c r="GD16">
        <v>0</v>
      </c>
      <c r="GE16">
        <v>0</v>
      </c>
      <c r="GF16">
        <v>0</v>
      </c>
      <c r="GG16">
        <v>0</v>
      </c>
      <c r="GH16">
        <v>0</v>
      </c>
      <c r="GI16">
        <v>0</v>
      </c>
      <c r="GJ16">
        <v>0</v>
      </c>
      <c r="GK16">
        <v>0</v>
      </c>
      <c r="GL16">
        <v>0</v>
      </c>
      <c r="GM16">
        <v>0</v>
      </c>
      <c r="GN16">
        <v>0</v>
      </c>
      <c r="GO16">
        <v>0</v>
      </c>
      <c r="GP16">
        <v>0</v>
      </c>
      <c r="GQ16">
        <v>0</v>
      </c>
      <c r="GR16">
        <v>0</v>
      </c>
      <c r="GS16">
        <v>0</v>
      </c>
      <c r="GT16">
        <v>0</v>
      </c>
      <c r="GU16">
        <v>0</v>
      </c>
      <c r="GV16">
        <v>0</v>
      </c>
      <c r="GW16">
        <v>3368</v>
      </c>
      <c r="GX16">
        <v>0</v>
      </c>
      <c r="GY16">
        <v>0</v>
      </c>
      <c r="GZ16" s="1">
        <v>890.5</v>
      </c>
    </row>
    <row r="17" spans="1:208">
      <c r="A17" t="s">
        <v>221</v>
      </c>
      <c r="B17">
        <v>6837</v>
      </c>
      <c r="C17">
        <v>9401</v>
      </c>
      <c r="D17">
        <v>16239</v>
      </c>
      <c r="E17">
        <v>28205</v>
      </c>
      <c r="F17">
        <v>0</v>
      </c>
      <c r="G17">
        <v>0</v>
      </c>
      <c r="H17">
        <v>0</v>
      </c>
      <c r="I17">
        <v>0</v>
      </c>
      <c r="J17">
        <v>0</v>
      </c>
      <c r="K17">
        <v>2752136</v>
      </c>
      <c r="L17">
        <v>20601709</v>
      </c>
      <c r="M17">
        <v>17849572</v>
      </c>
      <c r="N17">
        <v>1709</v>
      </c>
      <c r="O17">
        <v>839316</v>
      </c>
      <c r="P17">
        <v>0</v>
      </c>
      <c r="Q17">
        <v>23931</v>
      </c>
      <c r="R17">
        <v>1749572</v>
      </c>
      <c r="S17">
        <v>0</v>
      </c>
      <c r="T17">
        <v>37606</v>
      </c>
      <c r="U17">
        <v>263247</v>
      </c>
      <c r="V17">
        <v>11111</v>
      </c>
      <c r="W17">
        <v>854</v>
      </c>
      <c r="X17">
        <v>0</v>
      </c>
      <c r="Y17">
        <v>11965</v>
      </c>
      <c r="Z17">
        <v>8547</v>
      </c>
      <c r="AA17">
        <v>136752</v>
      </c>
      <c r="AB17">
        <v>1709</v>
      </c>
      <c r="AC17">
        <v>8547</v>
      </c>
      <c r="AD17">
        <v>0</v>
      </c>
      <c r="AE17">
        <v>4273</v>
      </c>
      <c r="AF17">
        <v>4273</v>
      </c>
      <c r="AG17">
        <v>4273</v>
      </c>
      <c r="AH17">
        <v>1709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1709</v>
      </c>
      <c r="AU17">
        <v>462393</v>
      </c>
      <c r="AV17">
        <v>535897</v>
      </c>
      <c r="AW17">
        <v>854</v>
      </c>
      <c r="AX17">
        <v>188888</v>
      </c>
      <c r="AY17">
        <v>8547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5128</v>
      </c>
      <c r="BH17">
        <v>854</v>
      </c>
      <c r="BI17">
        <v>0</v>
      </c>
      <c r="BJ17">
        <v>0</v>
      </c>
      <c r="BK17">
        <v>4273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854</v>
      </c>
      <c r="BW17">
        <v>0</v>
      </c>
      <c r="BX17">
        <v>0</v>
      </c>
      <c r="BY17">
        <v>10256</v>
      </c>
      <c r="BZ17">
        <v>0</v>
      </c>
      <c r="CA17">
        <v>0</v>
      </c>
      <c r="CB17">
        <v>854</v>
      </c>
      <c r="CC17">
        <v>0</v>
      </c>
      <c r="CD17">
        <v>0</v>
      </c>
      <c r="CE17">
        <v>0</v>
      </c>
      <c r="CF17">
        <v>0</v>
      </c>
      <c r="CG17">
        <v>31623</v>
      </c>
      <c r="CH17">
        <v>23931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11111</v>
      </c>
      <c r="CQ17">
        <v>0</v>
      </c>
      <c r="CR17">
        <v>4273</v>
      </c>
      <c r="CS17">
        <v>287179</v>
      </c>
      <c r="CT17">
        <v>0</v>
      </c>
      <c r="CU17">
        <v>0</v>
      </c>
      <c r="CV17">
        <v>0</v>
      </c>
      <c r="CW17">
        <v>854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854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v>0</v>
      </c>
      <c r="DN17">
        <v>0</v>
      </c>
      <c r="DO17">
        <v>0</v>
      </c>
      <c r="DP17">
        <v>0</v>
      </c>
      <c r="DQ17">
        <v>0</v>
      </c>
      <c r="DR17">
        <v>0</v>
      </c>
      <c r="DS17">
        <v>0</v>
      </c>
      <c r="DT17">
        <v>0</v>
      </c>
      <c r="DU17">
        <v>0</v>
      </c>
      <c r="DV17">
        <v>0</v>
      </c>
      <c r="DW17">
        <v>0</v>
      </c>
      <c r="DX17">
        <v>0</v>
      </c>
      <c r="DY17">
        <v>0</v>
      </c>
      <c r="DZ17">
        <v>0</v>
      </c>
      <c r="EA17">
        <v>0</v>
      </c>
      <c r="EB17">
        <v>0</v>
      </c>
      <c r="EC17">
        <v>0</v>
      </c>
      <c r="ED17">
        <v>0</v>
      </c>
      <c r="EE17">
        <v>0</v>
      </c>
      <c r="EF17">
        <v>0</v>
      </c>
      <c r="EG17">
        <v>502564</v>
      </c>
      <c r="EH17">
        <v>532478</v>
      </c>
      <c r="EI17">
        <v>0</v>
      </c>
      <c r="EJ17">
        <v>0</v>
      </c>
      <c r="EK17">
        <v>0</v>
      </c>
      <c r="EL17">
        <v>0</v>
      </c>
      <c r="EM17">
        <v>0</v>
      </c>
      <c r="EN17">
        <v>40170</v>
      </c>
      <c r="EO17">
        <v>854</v>
      </c>
      <c r="EP17">
        <v>61538</v>
      </c>
      <c r="EQ17">
        <v>3418</v>
      </c>
      <c r="ER17">
        <v>0</v>
      </c>
      <c r="ES17">
        <v>0</v>
      </c>
      <c r="ET17">
        <v>0</v>
      </c>
      <c r="EU17">
        <v>8547</v>
      </c>
      <c r="EV17">
        <v>1709</v>
      </c>
      <c r="EW17">
        <v>12820</v>
      </c>
      <c r="EX17">
        <v>0</v>
      </c>
      <c r="EY17">
        <v>19658</v>
      </c>
      <c r="EZ17">
        <v>30769</v>
      </c>
      <c r="FA17">
        <v>854</v>
      </c>
      <c r="FB17">
        <v>19658</v>
      </c>
      <c r="FC17">
        <v>39316</v>
      </c>
      <c r="FD17">
        <v>1709</v>
      </c>
      <c r="FE17">
        <v>10256</v>
      </c>
      <c r="FF17">
        <v>11965</v>
      </c>
      <c r="FG17">
        <v>8547</v>
      </c>
      <c r="FH17">
        <v>2564</v>
      </c>
      <c r="FI17">
        <v>0</v>
      </c>
      <c r="FJ17">
        <v>2564</v>
      </c>
      <c r="FK17">
        <v>0</v>
      </c>
      <c r="FL17">
        <v>0</v>
      </c>
      <c r="FM17">
        <v>0</v>
      </c>
      <c r="FN17">
        <v>0</v>
      </c>
      <c r="FO17">
        <v>0</v>
      </c>
      <c r="FP17">
        <v>0</v>
      </c>
      <c r="FQ17">
        <v>0</v>
      </c>
      <c r="FR17">
        <v>0</v>
      </c>
      <c r="FS17">
        <v>20512</v>
      </c>
      <c r="FT17">
        <v>1709</v>
      </c>
      <c r="FU17">
        <v>196581</v>
      </c>
      <c r="FV17">
        <v>0</v>
      </c>
      <c r="FW17">
        <v>34188</v>
      </c>
      <c r="FX17">
        <v>0</v>
      </c>
      <c r="FY17">
        <v>1709</v>
      </c>
      <c r="FZ17">
        <v>1709</v>
      </c>
      <c r="GA17">
        <v>0</v>
      </c>
      <c r="GB17">
        <v>0</v>
      </c>
      <c r="GC17">
        <v>5128</v>
      </c>
      <c r="GD17">
        <v>0</v>
      </c>
      <c r="GE17">
        <v>0</v>
      </c>
      <c r="GF17">
        <v>0</v>
      </c>
      <c r="GG17">
        <v>0</v>
      </c>
      <c r="GH17">
        <v>0</v>
      </c>
      <c r="GI17">
        <v>0</v>
      </c>
      <c r="GJ17">
        <v>0</v>
      </c>
      <c r="GK17">
        <v>0</v>
      </c>
      <c r="GL17">
        <v>0</v>
      </c>
      <c r="GM17">
        <v>0</v>
      </c>
      <c r="GN17">
        <v>0</v>
      </c>
      <c r="GO17">
        <v>0</v>
      </c>
      <c r="GP17">
        <v>0</v>
      </c>
      <c r="GQ17">
        <v>0</v>
      </c>
      <c r="GR17">
        <v>0</v>
      </c>
      <c r="GS17">
        <v>0</v>
      </c>
      <c r="GT17">
        <v>0</v>
      </c>
      <c r="GU17">
        <v>0</v>
      </c>
      <c r="GV17">
        <v>0</v>
      </c>
      <c r="GW17">
        <v>1709</v>
      </c>
      <c r="GX17">
        <v>4273</v>
      </c>
      <c r="GY17">
        <v>0</v>
      </c>
      <c r="GZ17" s="1">
        <v>1170</v>
      </c>
    </row>
    <row r="18" spans="1:208">
      <c r="A18" t="s">
        <v>222</v>
      </c>
      <c r="B18">
        <v>3012</v>
      </c>
      <c r="C18">
        <v>3012</v>
      </c>
      <c r="D18">
        <v>6024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945783</v>
      </c>
      <c r="P18">
        <v>0</v>
      </c>
      <c r="Q18">
        <v>0</v>
      </c>
      <c r="R18">
        <v>3289156</v>
      </c>
      <c r="S18">
        <v>0</v>
      </c>
      <c r="T18">
        <v>27108</v>
      </c>
      <c r="U18">
        <v>268072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3012</v>
      </c>
      <c r="AU18">
        <v>421686</v>
      </c>
      <c r="AV18">
        <v>463855</v>
      </c>
      <c r="AW18">
        <v>3012</v>
      </c>
      <c r="AX18">
        <v>204819</v>
      </c>
      <c r="AY18">
        <v>9036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3012</v>
      </c>
      <c r="BF18">
        <v>0</v>
      </c>
      <c r="BG18">
        <v>3012</v>
      </c>
      <c r="BH18">
        <v>3012</v>
      </c>
      <c r="BI18">
        <v>0</v>
      </c>
      <c r="BJ18">
        <v>0</v>
      </c>
      <c r="BK18">
        <v>3012</v>
      </c>
      <c r="BL18">
        <v>0</v>
      </c>
      <c r="BM18">
        <v>3012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6024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3012</v>
      </c>
      <c r="CC18">
        <v>0</v>
      </c>
      <c r="CD18">
        <v>0</v>
      </c>
      <c r="CE18">
        <v>0</v>
      </c>
      <c r="CF18">
        <v>0</v>
      </c>
      <c r="CG18">
        <v>45180</v>
      </c>
      <c r="CH18">
        <v>12048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21084</v>
      </c>
      <c r="CQ18">
        <v>0</v>
      </c>
      <c r="CR18">
        <v>3012</v>
      </c>
      <c r="CS18">
        <v>355421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v>0</v>
      </c>
      <c r="DN18">
        <v>0</v>
      </c>
      <c r="DO18">
        <v>0</v>
      </c>
      <c r="DP18">
        <v>0</v>
      </c>
      <c r="DQ18">
        <v>0</v>
      </c>
      <c r="DR18">
        <v>0</v>
      </c>
      <c r="DS18">
        <v>0</v>
      </c>
      <c r="DT18">
        <v>0</v>
      </c>
      <c r="DU18">
        <v>0</v>
      </c>
      <c r="DV18">
        <v>0</v>
      </c>
      <c r="DW18">
        <v>0</v>
      </c>
      <c r="DX18">
        <v>0</v>
      </c>
      <c r="DY18">
        <v>0</v>
      </c>
      <c r="DZ18">
        <v>0</v>
      </c>
      <c r="EA18">
        <v>0</v>
      </c>
      <c r="EB18">
        <v>0</v>
      </c>
      <c r="EC18">
        <v>0</v>
      </c>
      <c r="ED18">
        <v>0</v>
      </c>
      <c r="EE18">
        <v>0</v>
      </c>
      <c r="EF18">
        <v>0</v>
      </c>
      <c r="EG18">
        <v>484939</v>
      </c>
      <c r="EH18">
        <v>572289</v>
      </c>
      <c r="EI18">
        <v>0</v>
      </c>
      <c r="EJ18">
        <v>0</v>
      </c>
      <c r="EK18">
        <v>0</v>
      </c>
      <c r="EL18">
        <v>0</v>
      </c>
      <c r="EM18">
        <v>0</v>
      </c>
      <c r="EN18">
        <v>33132</v>
      </c>
      <c r="EO18">
        <v>3012</v>
      </c>
      <c r="EP18">
        <v>60240</v>
      </c>
      <c r="EQ18">
        <v>3012</v>
      </c>
      <c r="ER18">
        <v>0</v>
      </c>
      <c r="ES18">
        <v>0</v>
      </c>
      <c r="ET18">
        <v>0</v>
      </c>
      <c r="EU18">
        <v>12048</v>
      </c>
      <c r="EV18">
        <v>0</v>
      </c>
      <c r="EW18">
        <v>33132</v>
      </c>
      <c r="EX18">
        <v>0</v>
      </c>
      <c r="EY18">
        <v>18072</v>
      </c>
      <c r="EZ18">
        <v>39156</v>
      </c>
      <c r="FA18">
        <v>0</v>
      </c>
      <c r="FB18">
        <v>24096</v>
      </c>
      <c r="FC18">
        <v>42168</v>
      </c>
      <c r="FD18">
        <v>3012</v>
      </c>
      <c r="FE18">
        <v>0</v>
      </c>
      <c r="FF18">
        <v>6024</v>
      </c>
      <c r="FG18">
        <v>3012</v>
      </c>
      <c r="FH18">
        <v>6024</v>
      </c>
      <c r="FI18">
        <v>6024</v>
      </c>
      <c r="FJ18">
        <v>0</v>
      </c>
      <c r="FK18">
        <v>0</v>
      </c>
      <c r="FL18">
        <v>0</v>
      </c>
      <c r="FM18">
        <v>0</v>
      </c>
      <c r="FN18">
        <v>0</v>
      </c>
      <c r="FO18">
        <v>0</v>
      </c>
      <c r="FP18">
        <v>0</v>
      </c>
      <c r="FQ18">
        <v>0</v>
      </c>
      <c r="FR18">
        <v>0</v>
      </c>
      <c r="FS18">
        <v>0</v>
      </c>
      <c r="FT18">
        <v>0</v>
      </c>
      <c r="FU18">
        <v>237951</v>
      </c>
      <c r="FV18">
        <v>0</v>
      </c>
      <c r="FW18">
        <v>21084</v>
      </c>
      <c r="FX18">
        <v>0</v>
      </c>
      <c r="FY18">
        <v>0</v>
      </c>
      <c r="FZ18">
        <v>0</v>
      </c>
      <c r="GA18">
        <v>0</v>
      </c>
      <c r="GB18">
        <v>0</v>
      </c>
      <c r="GC18">
        <v>0</v>
      </c>
      <c r="GD18">
        <v>0</v>
      </c>
      <c r="GE18">
        <v>0</v>
      </c>
      <c r="GF18">
        <v>0</v>
      </c>
      <c r="GG18">
        <v>0</v>
      </c>
      <c r="GH18">
        <v>0</v>
      </c>
      <c r="GI18">
        <v>0</v>
      </c>
      <c r="GJ18">
        <v>0</v>
      </c>
      <c r="GK18">
        <v>0</v>
      </c>
      <c r="GL18">
        <v>0</v>
      </c>
      <c r="GM18">
        <v>0</v>
      </c>
      <c r="GN18">
        <v>0</v>
      </c>
      <c r="GO18">
        <v>0</v>
      </c>
      <c r="GP18">
        <v>0</v>
      </c>
      <c r="GQ18">
        <v>0</v>
      </c>
      <c r="GR18">
        <v>0</v>
      </c>
      <c r="GS18">
        <v>0</v>
      </c>
      <c r="GT18">
        <v>0</v>
      </c>
      <c r="GU18">
        <v>0</v>
      </c>
      <c r="GV18">
        <v>0</v>
      </c>
      <c r="GW18">
        <v>6024</v>
      </c>
      <c r="GX18">
        <v>0</v>
      </c>
      <c r="GY18">
        <v>0</v>
      </c>
      <c r="GZ18" s="1">
        <v>332</v>
      </c>
    </row>
    <row r="19" spans="1:208">
      <c r="A19" t="s">
        <v>223</v>
      </c>
      <c r="B19">
        <v>3690</v>
      </c>
      <c r="C19">
        <v>5904</v>
      </c>
      <c r="D19">
        <v>9594</v>
      </c>
      <c r="E19">
        <v>12546</v>
      </c>
      <c r="F19">
        <v>0</v>
      </c>
      <c r="G19">
        <v>0</v>
      </c>
      <c r="H19">
        <v>0</v>
      </c>
      <c r="I19">
        <v>0</v>
      </c>
      <c r="J19">
        <v>0</v>
      </c>
      <c r="K19">
        <v>1698892</v>
      </c>
      <c r="L19">
        <v>7486346</v>
      </c>
      <c r="M19">
        <v>5787453</v>
      </c>
      <c r="N19">
        <v>738</v>
      </c>
      <c r="O19">
        <v>1208856</v>
      </c>
      <c r="P19">
        <v>0</v>
      </c>
      <c r="Q19">
        <v>16236</v>
      </c>
      <c r="R19">
        <v>1574907</v>
      </c>
      <c r="S19">
        <v>1476</v>
      </c>
      <c r="T19">
        <v>50922</v>
      </c>
      <c r="U19">
        <v>270848</v>
      </c>
      <c r="V19">
        <v>11070</v>
      </c>
      <c r="W19">
        <v>738</v>
      </c>
      <c r="X19">
        <v>0</v>
      </c>
      <c r="Y19">
        <v>8856</v>
      </c>
      <c r="Z19">
        <v>5904</v>
      </c>
      <c r="AA19">
        <v>85608</v>
      </c>
      <c r="AB19">
        <v>1476</v>
      </c>
      <c r="AC19">
        <v>5904</v>
      </c>
      <c r="AD19">
        <v>0</v>
      </c>
      <c r="AE19">
        <v>738</v>
      </c>
      <c r="AF19">
        <v>738</v>
      </c>
      <c r="AG19">
        <v>738</v>
      </c>
      <c r="AH19">
        <v>0</v>
      </c>
      <c r="AI19">
        <v>0</v>
      </c>
      <c r="AJ19">
        <v>0</v>
      </c>
      <c r="AK19">
        <v>738</v>
      </c>
      <c r="AL19">
        <v>738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2214</v>
      </c>
      <c r="AU19">
        <v>268634</v>
      </c>
      <c r="AV19">
        <v>324723</v>
      </c>
      <c r="AW19">
        <v>738</v>
      </c>
      <c r="AX19">
        <v>160885</v>
      </c>
      <c r="AY19">
        <v>2214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2214</v>
      </c>
      <c r="BH19">
        <v>0</v>
      </c>
      <c r="BI19">
        <v>0</v>
      </c>
      <c r="BJ19">
        <v>0</v>
      </c>
      <c r="BK19">
        <v>738</v>
      </c>
      <c r="BL19">
        <v>0</v>
      </c>
      <c r="BM19">
        <v>1476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1476</v>
      </c>
      <c r="BU19">
        <v>0</v>
      </c>
      <c r="BV19">
        <v>1476</v>
      </c>
      <c r="BW19">
        <v>0</v>
      </c>
      <c r="BX19">
        <v>0</v>
      </c>
      <c r="BY19">
        <v>5904</v>
      </c>
      <c r="BZ19">
        <v>0</v>
      </c>
      <c r="CA19">
        <v>0</v>
      </c>
      <c r="CB19">
        <v>1476</v>
      </c>
      <c r="CC19">
        <v>0</v>
      </c>
      <c r="CD19">
        <v>0</v>
      </c>
      <c r="CE19">
        <v>0</v>
      </c>
      <c r="CF19">
        <v>0</v>
      </c>
      <c r="CG19">
        <v>27306</v>
      </c>
      <c r="CH19">
        <v>16236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10332</v>
      </c>
      <c r="CQ19">
        <v>0</v>
      </c>
      <c r="CR19">
        <v>3690</v>
      </c>
      <c r="CS19">
        <v>171217</v>
      </c>
      <c r="CT19">
        <v>0</v>
      </c>
      <c r="CU19">
        <v>0</v>
      </c>
      <c r="CV19">
        <v>0</v>
      </c>
      <c r="CW19">
        <v>738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v>0</v>
      </c>
      <c r="DN19">
        <v>0</v>
      </c>
      <c r="DO19">
        <v>0</v>
      </c>
      <c r="DP19">
        <v>0</v>
      </c>
      <c r="DQ19">
        <v>0</v>
      </c>
      <c r="DR19">
        <v>0</v>
      </c>
      <c r="DS19">
        <v>0</v>
      </c>
      <c r="DT19">
        <v>0</v>
      </c>
      <c r="DU19">
        <v>0</v>
      </c>
      <c r="DV19">
        <v>0</v>
      </c>
      <c r="DW19">
        <v>0</v>
      </c>
      <c r="DX19">
        <v>0</v>
      </c>
      <c r="DY19">
        <v>0</v>
      </c>
      <c r="DZ19">
        <v>0</v>
      </c>
      <c r="EA19">
        <v>0</v>
      </c>
      <c r="EB19">
        <v>0</v>
      </c>
      <c r="EC19">
        <v>0</v>
      </c>
      <c r="ED19">
        <v>0</v>
      </c>
      <c r="EE19">
        <v>0</v>
      </c>
      <c r="EF19">
        <v>0</v>
      </c>
      <c r="EG19">
        <v>498892</v>
      </c>
      <c r="EH19">
        <v>511439</v>
      </c>
      <c r="EI19">
        <v>0</v>
      </c>
      <c r="EJ19">
        <v>0</v>
      </c>
      <c r="EK19">
        <v>0</v>
      </c>
      <c r="EL19">
        <v>0</v>
      </c>
      <c r="EM19">
        <v>0</v>
      </c>
      <c r="EN19">
        <v>37638</v>
      </c>
      <c r="EO19">
        <v>738</v>
      </c>
      <c r="EP19">
        <v>37638</v>
      </c>
      <c r="EQ19">
        <v>5166</v>
      </c>
      <c r="ER19">
        <v>0</v>
      </c>
      <c r="ES19">
        <v>0</v>
      </c>
      <c r="ET19">
        <v>0</v>
      </c>
      <c r="EU19">
        <v>3690</v>
      </c>
      <c r="EV19">
        <v>738</v>
      </c>
      <c r="EW19">
        <v>8856</v>
      </c>
      <c r="EX19">
        <v>0</v>
      </c>
      <c r="EY19">
        <v>13284</v>
      </c>
      <c r="EZ19">
        <v>19926</v>
      </c>
      <c r="FA19">
        <v>0</v>
      </c>
      <c r="FB19">
        <v>10332</v>
      </c>
      <c r="FC19">
        <v>23616</v>
      </c>
      <c r="FD19">
        <v>1476</v>
      </c>
      <c r="FE19">
        <v>2214</v>
      </c>
      <c r="FF19">
        <v>10332</v>
      </c>
      <c r="FG19">
        <v>3690</v>
      </c>
      <c r="FH19">
        <v>1476</v>
      </c>
      <c r="FI19">
        <v>738</v>
      </c>
      <c r="FJ19">
        <v>738</v>
      </c>
      <c r="FK19">
        <v>1476</v>
      </c>
      <c r="FL19">
        <v>0</v>
      </c>
      <c r="FM19">
        <v>0</v>
      </c>
      <c r="FN19">
        <v>0</v>
      </c>
      <c r="FO19">
        <v>0</v>
      </c>
      <c r="FP19">
        <v>0</v>
      </c>
      <c r="FQ19">
        <v>0</v>
      </c>
      <c r="FR19">
        <v>0</v>
      </c>
      <c r="FS19">
        <v>2952</v>
      </c>
      <c r="FT19">
        <v>738</v>
      </c>
      <c r="FU19">
        <v>181549</v>
      </c>
      <c r="FV19">
        <v>0</v>
      </c>
      <c r="FW19">
        <v>17712</v>
      </c>
      <c r="FX19">
        <v>0</v>
      </c>
      <c r="FY19">
        <v>738</v>
      </c>
      <c r="FZ19">
        <v>738</v>
      </c>
      <c r="GA19">
        <v>0</v>
      </c>
      <c r="GB19">
        <v>0</v>
      </c>
      <c r="GC19">
        <v>738</v>
      </c>
      <c r="GD19">
        <v>0</v>
      </c>
      <c r="GE19">
        <v>0</v>
      </c>
      <c r="GF19">
        <v>0</v>
      </c>
      <c r="GG19">
        <v>0</v>
      </c>
      <c r="GH19">
        <v>0</v>
      </c>
      <c r="GI19">
        <v>0</v>
      </c>
      <c r="GJ19">
        <v>0</v>
      </c>
      <c r="GK19">
        <v>0</v>
      </c>
      <c r="GL19">
        <v>0</v>
      </c>
      <c r="GM19">
        <v>0</v>
      </c>
      <c r="GN19">
        <v>0</v>
      </c>
      <c r="GO19">
        <v>0</v>
      </c>
      <c r="GP19">
        <v>0</v>
      </c>
      <c r="GQ19">
        <v>0</v>
      </c>
      <c r="GR19">
        <v>0</v>
      </c>
      <c r="GS19">
        <v>0</v>
      </c>
      <c r="GT19">
        <v>0</v>
      </c>
      <c r="GU19">
        <v>0</v>
      </c>
      <c r="GV19">
        <v>0</v>
      </c>
      <c r="GW19">
        <v>2214</v>
      </c>
      <c r="GX19">
        <v>0</v>
      </c>
      <c r="GY19">
        <v>0</v>
      </c>
      <c r="GZ19" s="1">
        <v>1355</v>
      </c>
    </row>
    <row r="20" spans="1:208">
      <c r="A20" t="s">
        <v>224</v>
      </c>
      <c r="B20">
        <v>4090</v>
      </c>
      <c r="C20">
        <v>5016</v>
      </c>
      <c r="D20">
        <v>9106</v>
      </c>
      <c r="E20">
        <v>11363</v>
      </c>
      <c r="F20">
        <v>2146</v>
      </c>
      <c r="G20">
        <v>169</v>
      </c>
      <c r="H20">
        <v>190341</v>
      </c>
      <c r="I20">
        <v>1201986</v>
      </c>
      <c r="J20">
        <v>1011645</v>
      </c>
      <c r="K20">
        <v>645554</v>
      </c>
      <c r="L20">
        <v>4624383</v>
      </c>
      <c r="M20">
        <v>3978828</v>
      </c>
      <c r="N20">
        <v>456</v>
      </c>
      <c r="O20">
        <v>1134553</v>
      </c>
      <c r="P20">
        <v>1044708</v>
      </c>
      <c r="Q20">
        <v>30164</v>
      </c>
      <c r="R20">
        <v>614316</v>
      </c>
      <c r="S20">
        <v>203</v>
      </c>
      <c r="T20">
        <v>37894</v>
      </c>
      <c r="U20">
        <v>282084</v>
      </c>
      <c r="V20">
        <v>12758</v>
      </c>
      <c r="W20">
        <v>305</v>
      </c>
      <c r="X20">
        <v>489</v>
      </c>
      <c r="Y20">
        <v>8601</v>
      </c>
      <c r="Z20">
        <v>4272</v>
      </c>
      <c r="AA20">
        <v>98178</v>
      </c>
      <c r="AB20">
        <v>898</v>
      </c>
      <c r="AC20">
        <v>4700</v>
      </c>
      <c r="AD20">
        <v>86529</v>
      </c>
      <c r="AE20">
        <v>4249</v>
      </c>
      <c r="AF20">
        <v>3854</v>
      </c>
      <c r="AG20">
        <v>2102</v>
      </c>
      <c r="AH20">
        <v>846</v>
      </c>
      <c r="AI20">
        <v>1</v>
      </c>
      <c r="AJ20">
        <v>0</v>
      </c>
      <c r="AK20">
        <v>564</v>
      </c>
      <c r="AL20">
        <v>242</v>
      </c>
      <c r="AM20">
        <v>49</v>
      </c>
      <c r="AN20">
        <v>29</v>
      </c>
      <c r="AO20">
        <v>0</v>
      </c>
      <c r="AP20">
        <v>239</v>
      </c>
      <c r="AQ20">
        <v>0</v>
      </c>
      <c r="AR20">
        <v>4</v>
      </c>
      <c r="AS20">
        <v>3860</v>
      </c>
      <c r="AT20">
        <v>1764</v>
      </c>
      <c r="AU20">
        <v>512542</v>
      </c>
      <c r="AV20">
        <v>807179</v>
      </c>
      <c r="AW20">
        <v>1041</v>
      </c>
      <c r="AX20">
        <v>248985</v>
      </c>
      <c r="AY20">
        <v>9499</v>
      </c>
      <c r="AZ20">
        <v>342</v>
      </c>
      <c r="BA20">
        <v>214</v>
      </c>
      <c r="BB20">
        <v>90</v>
      </c>
      <c r="BC20">
        <v>174</v>
      </c>
      <c r="BD20">
        <v>159</v>
      </c>
      <c r="BE20">
        <v>605</v>
      </c>
      <c r="BF20">
        <v>96</v>
      </c>
      <c r="BG20">
        <v>2885</v>
      </c>
      <c r="BH20">
        <v>750</v>
      </c>
      <c r="BI20">
        <v>146</v>
      </c>
      <c r="BJ20">
        <v>93</v>
      </c>
      <c r="BK20">
        <v>1731</v>
      </c>
      <c r="BL20">
        <v>135</v>
      </c>
      <c r="BM20">
        <v>1984</v>
      </c>
      <c r="BN20">
        <v>202</v>
      </c>
      <c r="BO20">
        <v>6</v>
      </c>
      <c r="BP20">
        <v>111</v>
      </c>
      <c r="BQ20">
        <v>103</v>
      </c>
      <c r="BR20">
        <v>20</v>
      </c>
      <c r="BS20">
        <v>119</v>
      </c>
      <c r="BT20">
        <v>861</v>
      </c>
      <c r="BU20">
        <v>127</v>
      </c>
      <c r="BV20">
        <v>2853</v>
      </c>
      <c r="BW20">
        <v>294</v>
      </c>
      <c r="BX20">
        <v>398</v>
      </c>
      <c r="BY20">
        <v>10610</v>
      </c>
      <c r="BZ20">
        <v>280</v>
      </c>
      <c r="CA20">
        <v>3697</v>
      </c>
      <c r="CB20">
        <v>3199</v>
      </c>
      <c r="CC20">
        <v>2248</v>
      </c>
      <c r="CD20">
        <v>453</v>
      </c>
      <c r="CE20">
        <v>161</v>
      </c>
      <c r="CF20">
        <v>583</v>
      </c>
      <c r="CG20">
        <v>33456</v>
      </c>
      <c r="CH20">
        <v>33896</v>
      </c>
      <c r="CI20">
        <v>419</v>
      </c>
      <c r="CJ20">
        <v>50</v>
      </c>
      <c r="CK20">
        <v>3393</v>
      </c>
      <c r="CL20">
        <v>59</v>
      </c>
      <c r="CM20">
        <v>0</v>
      </c>
      <c r="CN20">
        <v>0</v>
      </c>
      <c r="CO20">
        <v>9</v>
      </c>
      <c r="CP20">
        <v>12481</v>
      </c>
      <c r="CQ20">
        <v>421</v>
      </c>
      <c r="CR20">
        <v>4771</v>
      </c>
      <c r="CS20">
        <v>287932</v>
      </c>
      <c r="CT20">
        <v>890</v>
      </c>
      <c r="CU20">
        <v>1</v>
      </c>
      <c r="CV20">
        <v>198</v>
      </c>
      <c r="CW20">
        <v>302</v>
      </c>
      <c r="CX20">
        <v>291</v>
      </c>
      <c r="CY20">
        <v>1644</v>
      </c>
      <c r="CZ20">
        <v>11</v>
      </c>
      <c r="DA20">
        <v>454</v>
      </c>
      <c r="DB20">
        <v>886</v>
      </c>
      <c r="DC20">
        <v>1509</v>
      </c>
      <c r="DD20">
        <v>30</v>
      </c>
      <c r="DE20">
        <v>350</v>
      </c>
      <c r="DF20">
        <v>3219</v>
      </c>
      <c r="DG20">
        <v>1376</v>
      </c>
      <c r="DH20">
        <v>1065</v>
      </c>
      <c r="DI20">
        <v>6352</v>
      </c>
      <c r="DJ20">
        <v>2093</v>
      </c>
      <c r="DK20">
        <v>889</v>
      </c>
      <c r="DL20">
        <v>804</v>
      </c>
      <c r="DM20">
        <v>2797</v>
      </c>
      <c r="DN20">
        <v>1846</v>
      </c>
      <c r="DO20">
        <v>0</v>
      </c>
      <c r="DP20">
        <v>3139</v>
      </c>
      <c r="DQ20">
        <v>68910</v>
      </c>
      <c r="DR20">
        <v>4644</v>
      </c>
      <c r="DS20">
        <v>13115</v>
      </c>
      <c r="DT20">
        <v>48636</v>
      </c>
      <c r="DU20">
        <v>7</v>
      </c>
      <c r="DV20">
        <v>1674</v>
      </c>
      <c r="DW20">
        <v>6948</v>
      </c>
      <c r="DX20">
        <v>0</v>
      </c>
      <c r="DY20">
        <v>8823</v>
      </c>
      <c r="DZ20">
        <v>159663</v>
      </c>
      <c r="EA20">
        <v>19540</v>
      </c>
      <c r="EB20">
        <v>42197</v>
      </c>
      <c r="EC20">
        <v>93645</v>
      </c>
      <c r="ED20">
        <v>9</v>
      </c>
      <c r="EE20">
        <v>6237</v>
      </c>
      <c r="EF20">
        <v>1007</v>
      </c>
      <c r="EG20">
        <v>503381</v>
      </c>
      <c r="EH20">
        <v>543436</v>
      </c>
      <c r="EI20">
        <v>3036</v>
      </c>
      <c r="EJ20">
        <v>614</v>
      </c>
      <c r="EK20">
        <v>45</v>
      </c>
      <c r="EL20">
        <v>193</v>
      </c>
      <c r="EM20">
        <v>12553</v>
      </c>
      <c r="EN20">
        <v>37538</v>
      </c>
      <c r="EO20">
        <v>419</v>
      </c>
      <c r="EP20">
        <v>35782</v>
      </c>
      <c r="EQ20">
        <v>3456</v>
      </c>
      <c r="ER20">
        <v>28</v>
      </c>
      <c r="ES20">
        <v>2369</v>
      </c>
      <c r="ET20">
        <v>91</v>
      </c>
      <c r="EU20">
        <v>17173</v>
      </c>
      <c r="EV20">
        <v>824</v>
      </c>
      <c r="EW20">
        <v>6350</v>
      </c>
      <c r="EX20">
        <v>208</v>
      </c>
      <c r="EY20">
        <v>9108</v>
      </c>
      <c r="EZ20">
        <v>15020</v>
      </c>
      <c r="FA20">
        <v>408</v>
      </c>
      <c r="FB20">
        <v>10066</v>
      </c>
      <c r="FC20">
        <v>19175</v>
      </c>
      <c r="FD20">
        <v>539</v>
      </c>
      <c r="FE20">
        <v>4633</v>
      </c>
      <c r="FF20">
        <v>6211</v>
      </c>
      <c r="FG20">
        <v>4154</v>
      </c>
      <c r="FH20">
        <v>899</v>
      </c>
      <c r="FI20">
        <v>463</v>
      </c>
      <c r="FJ20">
        <v>436</v>
      </c>
      <c r="FK20">
        <v>1661</v>
      </c>
      <c r="FL20">
        <v>39</v>
      </c>
      <c r="FM20">
        <v>37</v>
      </c>
      <c r="FN20">
        <v>340</v>
      </c>
      <c r="FO20">
        <v>224</v>
      </c>
      <c r="FP20">
        <v>51</v>
      </c>
      <c r="FQ20">
        <v>3004</v>
      </c>
      <c r="FR20">
        <v>32</v>
      </c>
      <c r="FS20">
        <v>9271</v>
      </c>
      <c r="FT20">
        <v>512</v>
      </c>
      <c r="FU20">
        <v>257774</v>
      </c>
      <c r="FV20">
        <v>1234</v>
      </c>
      <c r="FW20">
        <v>44530</v>
      </c>
      <c r="FX20">
        <v>245</v>
      </c>
      <c r="FY20">
        <v>406</v>
      </c>
      <c r="FZ20">
        <v>574</v>
      </c>
      <c r="GA20">
        <v>759</v>
      </c>
      <c r="GB20">
        <v>14</v>
      </c>
      <c r="GC20">
        <v>2453</v>
      </c>
      <c r="GD20">
        <v>41779</v>
      </c>
      <c r="GE20">
        <v>34674</v>
      </c>
      <c r="GF20">
        <v>15065</v>
      </c>
      <c r="GG20">
        <v>490751</v>
      </c>
      <c r="GH20">
        <v>76454</v>
      </c>
      <c r="GI20">
        <v>162993</v>
      </c>
      <c r="GJ20">
        <v>219242</v>
      </c>
      <c r="GK20">
        <v>39940</v>
      </c>
      <c r="GL20">
        <v>16481</v>
      </c>
      <c r="GM20">
        <v>9248</v>
      </c>
      <c r="GN20">
        <v>14649</v>
      </c>
      <c r="GO20">
        <v>0</v>
      </c>
      <c r="GP20">
        <v>5955</v>
      </c>
      <c r="GQ20">
        <v>23897</v>
      </c>
      <c r="GR20">
        <v>65098</v>
      </c>
      <c r="GS20">
        <v>116927</v>
      </c>
      <c r="GT20">
        <v>14875</v>
      </c>
      <c r="GU20">
        <v>7551</v>
      </c>
      <c r="GV20">
        <v>219956</v>
      </c>
      <c r="GW20">
        <v>4434</v>
      </c>
      <c r="GX20">
        <v>2601</v>
      </c>
      <c r="GY20">
        <v>370</v>
      </c>
      <c r="GZ20" s="1">
        <v>1040752</v>
      </c>
    </row>
    <row r="21" spans="1:208">
      <c r="A21" t="s">
        <v>225</v>
      </c>
      <c r="B21">
        <v>1330</v>
      </c>
      <c r="C21">
        <v>1330</v>
      </c>
      <c r="D21">
        <v>2660</v>
      </c>
      <c r="E21">
        <v>5986</v>
      </c>
      <c r="F21">
        <v>0</v>
      </c>
      <c r="G21">
        <v>0</v>
      </c>
      <c r="H21">
        <v>0</v>
      </c>
      <c r="I21">
        <v>0</v>
      </c>
      <c r="J21">
        <v>0</v>
      </c>
      <c r="K21">
        <v>1382108</v>
      </c>
      <c r="L21">
        <v>6671100</v>
      </c>
      <c r="M21">
        <v>5288992</v>
      </c>
      <c r="N21">
        <v>665</v>
      </c>
      <c r="O21">
        <v>1396740</v>
      </c>
      <c r="P21">
        <v>0</v>
      </c>
      <c r="Q21">
        <v>17958</v>
      </c>
      <c r="R21">
        <v>1179248</v>
      </c>
      <c r="S21">
        <v>0</v>
      </c>
      <c r="T21">
        <v>38576</v>
      </c>
      <c r="U21">
        <v>273362</v>
      </c>
      <c r="V21">
        <v>12637</v>
      </c>
      <c r="W21">
        <v>665</v>
      </c>
      <c r="X21">
        <v>0</v>
      </c>
      <c r="Y21">
        <v>7981</v>
      </c>
      <c r="Z21">
        <v>5320</v>
      </c>
      <c r="AA21">
        <v>103092</v>
      </c>
      <c r="AB21">
        <v>0</v>
      </c>
      <c r="AC21">
        <v>5320</v>
      </c>
      <c r="AD21">
        <v>0</v>
      </c>
      <c r="AE21">
        <v>9311</v>
      </c>
      <c r="AF21">
        <v>9311</v>
      </c>
      <c r="AG21">
        <v>7981</v>
      </c>
      <c r="AH21">
        <v>1995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1995</v>
      </c>
      <c r="AU21">
        <v>423678</v>
      </c>
      <c r="AV21">
        <v>469571</v>
      </c>
      <c r="AW21">
        <v>0</v>
      </c>
      <c r="AX21">
        <v>190887</v>
      </c>
      <c r="AY21">
        <v>5320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1330</v>
      </c>
      <c r="BF21">
        <v>0</v>
      </c>
      <c r="BG21">
        <v>1995</v>
      </c>
      <c r="BH21">
        <v>0</v>
      </c>
      <c r="BI21">
        <v>0</v>
      </c>
      <c r="BJ21">
        <v>0</v>
      </c>
      <c r="BK21">
        <v>665</v>
      </c>
      <c r="BL21">
        <v>0</v>
      </c>
      <c r="BM21">
        <v>2660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2660</v>
      </c>
      <c r="BW21">
        <v>0</v>
      </c>
      <c r="BX21">
        <v>0</v>
      </c>
      <c r="BY21">
        <v>13302</v>
      </c>
      <c r="BZ21">
        <v>0</v>
      </c>
      <c r="CA21">
        <v>0</v>
      </c>
      <c r="CB21">
        <v>3325</v>
      </c>
      <c r="CC21">
        <v>0</v>
      </c>
      <c r="CD21">
        <v>0</v>
      </c>
      <c r="CE21">
        <v>0</v>
      </c>
      <c r="CF21">
        <v>0</v>
      </c>
      <c r="CG21">
        <v>50548</v>
      </c>
      <c r="CH21">
        <v>19288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14632</v>
      </c>
      <c r="CQ21">
        <v>0</v>
      </c>
      <c r="CR21">
        <v>7981</v>
      </c>
      <c r="CS21">
        <v>227469</v>
      </c>
      <c r="CT21">
        <v>0</v>
      </c>
      <c r="CU21">
        <v>0</v>
      </c>
      <c r="CV21">
        <v>0</v>
      </c>
      <c r="CW21">
        <v>665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665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v>0</v>
      </c>
      <c r="DN21">
        <v>0</v>
      </c>
      <c r="DO21">
        <v>0</v>
      </c>
      <c r="DP21">
        <v>0</v>
      </c>
      <c r="DQ21">
        <v>0</v>
      </c>
      <c r="DR21">
        <v>0</v>
      </c>
      <c r="DS21">
        <v>0</v>
      </c>
      <c r="DT21">
        <v>0</v>
      </c>
      <c r="DU21">
        <v>0</v>
      </c>
      <c r="DV21">
        <v>0</v>
      </c>
      <c r="DW21">
        <v>0</v>
      </c>
      <c r="DX21">
        <v>0</v>
      </c>
      <c r="DY21">
        <v>0</v>
      </c>
      <c r="DZ21">
        <v>0</v>
      </c>
      <c r="EA21">
        <v>0</v>
      </c>
      <c r="EB21">
        <v>0</v>
      </c>
      <c r="EC21">
        <v>0</v>
      </c>
      <c r="ED21">
        <v>0</v>
      </c>
      <c r="EE21">
        <v>0</v>
      </c>
      <c r="EF21">
        <v>0</v>
      </c>
      <c r="EG21">
        <v>538742</v>
      </c>
      <c r="EH21">
        <v>551380</v>
      </c>
      <c r="EI21">
        <v>0</v>
      </c>
      <c r="EJ21">
        <v>0</v>
      </c>
      <c r="EK21">
        <v>0</v>
      </c>
      <c r="EL21">
        <v>0</v>
      </c>
      <c r="EM21">
        <v>0</v>
      </c>
      <c r="EN21">
        <v>40571</v>
      </c>
      <c r="EO21">
        <v>665</v>
      </c>
      <c r="EP21">
        <v>39906</v>
      </c>
      <c r="EQ21">
        <v>3990</v>
      </c>
      <c r="ER21">
        <v>0</v>
      </c>
      <c r="ES21">
        <v>0</v>
      </c>
      <c r="ET21">
        <v>0</v>
      </c>
      <c r="EU21">
        <v>6651</v>
      </c>
      <c r="EV21">
        <v>0</v>
      </c>
      <c r="EW21">
        <v>1995</v>
      </c>
      <c r="EX21">
        <v>0</v>
      </c>
      <c r="EY21">
        <v>5986</v>
      </c>
      <c r="EZ21">
        <v>8646</v>
      </c>
      <c r="FA21">
        <v>665</v>
      </c>
      <c r="FB21">
        <v>5320</v>
      </c>
      <c r="FC21">
        <v>11306</v>
      </c>
      <c r="FD21">
        <v>0</v>
      </c>
      <c r="FE21">
        <v>5320</v>
      </c>
      <c r="FF21">
        <v>3325</v>
      </c>
      <c r="FG21">
        <v>2660</v>
      </c>
      <c r="FH21">
        <v>665</v>
      </c>
      <c r="FI21">
        <v>0</v>
      </c>
      <c r="FJ21">
        <v>665</v>
      </c>
      <c r="FK21">
        <v>0</v>
      </c>
      <c r="FL21">
        <v>0</v>
      </c>
      <c r="FM21">
        <v>0</v>
      </c>
      <c r="FN21">
        <v>0</v>
      </c>
      <c r="FO21">
        <v>0</v>
      </c>
      <c r="FP21">
        <v>0</v>
      </c>
      <c r="FQ21">
        <v>0</v>
      </c>
      <c r="FR21">
        <v>0</v>
      </c>
      <c r="FS21">
        <v>6651</v>
      </c>
      <c r="FT21">
        <v>665</v>
      </c>
      <c r="FU21">
        <v>225473</v>
      </c>
      <c r="FV21">
        <v>0</v>
      </c>
      <c r="FW21">
        <v>23279</v>
      </c>
      <c r="FX21">
        <v>665</v>
      </c>
      <c r="FY21">
        <v>665</v>
      </c>
      <c r="FZ21">
        <v>665</v>
      </c>
      <c r="GA21">
        <v>0</v>
      </c>
      <c r="GB21">
        <v>0</v>
      </c>
      <c r="GC21">
        <v>2660</v>
      </c>
      <c r="GD21">
        <v>0</v>
      </c>
      <c r="GE21">
        <v>0</v>
      </c>
      <c r="GF21">
        <v>0</v>
      </c>
      <c r="GG21">
        <v>0</v>
      </c>
      <c r="GH21">
        <v>0</v>
      </c>
      <c r="GI21">
        <v>0</v>
      </c>
      <c r="GJ21">
        <v>0</v>
      </c>
      <c r="GK21">
        <v>0</v>
      </c>
      <c r="GL21">
        <v>0</v>
      </c>
      <c r="GM21">
        <v>0</v>
      </c>
      <c r="GN21">
        <v>0</v>
      </c>
      <c r="GO21">
        <v>0</v>
      </c>
      <c r="GP21">
        <v>0</v>
      </c>
      <c r="GQ21">
        <v>0</v>
      </c>
      <c r="GR21">
        <v>0</v>
      </c>
      <c r="GS21">
        <v>0</v>
      </c>
      <c r="GT21">
        <v>0</v>
      </c>
      <c r="GU21">
        <v>0</v>
      </c>
      <c r="GV21">
        <v>0</v>
      </c>
      <c r="GW21">
        <v>3325</v>
      </c>
      <c r="GX21">
        <v>0</v>
      </c>
      <c r="GY21">
        <v>0</v>
      </c>
      <c r="GZ21" s="1">
        <v>1503.5</v>
      </c>
    </row>
    <row r="22" spans="1:208">
      <c r="A22" t="s">
        <v>226</v>
      </c>
      <c r="B22">
        <v>10223</v>
      </c>
      <c r="C22">
        <v>10576</v>
      </c>
      <c r="D22">
        <v>20800</v>
      </c>
      <c r="E22">
        <v>20095</v>
      </c>
      <c r="F22">
        <v>0</v>
      </c>
      <c r="G22">
        <v>352</v>
      </c>
      <c r="H22">
        <v>204124</v>
      </c>
      <c r="I22">
        <v>2944826</v>
      </c>
      <c r="J22">
        <v>2740701</v>
      </c>
      <c r="K22">
        <v>741054</v>
      </c>
      <c r="L22">
        <v>9930900</v>
      </c>
      <c r="M22">
        <v>9189846</v>
      </c>
      <c r="N22">
        <v>1057</v>
      </c>
      <c r="O22">
        <v>1247664</v>
      </c>
      <c r="P22">
        <v>0</v>
      </c>
      <c r="Q22">
        <v>47593</v>
      </c>
      <c r="R22">
        <v>697338</v>
      </c>
      <c r="S22">
        <v>0</v>
      </c>
      <c r="T22">
        <v>47241</v>
      </c>
      <c r="U22">
        <v>326811</v>
      </c>
      <c r="V22">
        <v>17627</v>
      </c>
      <c r="W22">
        <v>352</v>
      </c>
      <c r="X22">
        <v>0</v>
      </c>
      <c r="Y22">
        <v>12339</v>
      </c>
      <c r="Z22">
        <v>4230</v>
      </c>
      <c r="AA22">
        <v>134673</v>
      </c>
      <c r="AB22">
        <v>705</v>
      </c>
      <c r="AC22">
        <v>6345</v>
      </c>
      <c r="AD22">
        <v>0</v>
      </c>
      <c r="AE22">
        <v>2820</v>
      </c>
      <c r="AF22">
        <v>2820</v>
      </c>
      <c r="AG22">
        <v>2820</v>
      </c>
      <c r="AH22">
        <v>1057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1762</v>
      </c>
      <c r="AU22">
        <v>480521</v>
      </c>
      <c r="AV22">
        <v>1021329</v>
      </c>
      <c r="AW22">
        <v>2820</v>
      </c>
      <c r="AX22">
        <v>300017</v>
      </c>
      <c r="AY22">
        <v>12339</v>
      </c>
      <c r="AZ22">
        <v>1410</v>
      </c>
      <c r="BA22">
        <v>352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3172</v>
      </c>
      <c r="BH22">
        <v>1762</v>
      </c>
      <c r="BI22">
        <v>705</v>
      </c>
      <c r="BJ22">
        <v>0</v>
      </c>
      <c r="BK22">
        <v>2115</v>
      </c>
      <c r="BL22">
        <v>705</v>
      </c>
      <c r="BM22">
        <v>3525</v>
      </c>
      <c r="BN22">
        <v>352</v>
      </c>
      <c r="BO22">
        <v>0</v>
      </c>
      <c r="BP22">
        <v>0</v>
      </c>
      <c r="BQ22">
        <v>352</v>
      </c>
      <c r="BR22">
        <v>0</v>
      </c>
      <c r="BS22">
        <v>0</v>
      </c>
      <c r="BT22">
        <v>2115</v>
      </c>
      <c r="BU22">
        <v>352</v>
      </c>
      <c r="BV22">
        <v>5288</v>
      </c>
      <c r="BW22">
        <v>705</v>
      </c>
      <c r="BX22">
        <v>1762</v>
      </c>
      <c r="BY22">
        <v>14806</v>
      </c>
      <c r="BZ22">
        <v>0</v>
      </c>
      <c r="CA22">
        <v>0</v>
      </c>
      <c r="CB22">
        <v>4583</v>
      </c>
      <c r="CC22">
        <v>0</v>
      </c>
      <c r="CD22">
        <v>0</v>
      </c>
      <c r="CE22">
        <v>0</v>
      </c>
      <c r="CF22">
        <v>0</v>
      </c>
      <c r="CG22">
        <v>36664</v>
      </c>
      <c r="CH22">
        <v>39132</v>
      </c>
      <c r="CI22">
        <v>1057</v>
      </c>
      <c r="CJ22">
        <v>352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13044</v>
      </c>
      <c r="CQ22">
        <v>2115</v>
      </c>
      <c r="CR22">
        <v>5288</v>
      </c>
      <c r="CS22">
        <v>268993</v>
      </c>
      <c r="CT22">
        <v>0</v>
      </c>
      <c r="CU22">
        <v>0</v>
      </c>
      <c r="CV22">
        <v>0</v>
      </c>
      <c r="CW22">
        <v>0</v>
      </c>
      <c r="CX22">
        <v>705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352</v>
      </c>
      <c r="DF22">
        <v>1269</v>
      </c>
      <c r="DG22">
        <v>0</v>
      </c>
      <c r="DH22">
        <v>2467</v>
      </c>
      <c r="DI22">
        <v>28556</v>
      </c>
      <c r="DJ22">
        <v>0</v>
      </c>
      <c r="DK22">
        <v>0</v>
      </c>
      <c r="DL22">
        <v>1410</v>
      </c>
      <c r="DM22">
        <v>0</v>
      </c>
      <c r="DN22">
        <v>0</v>
      </c>
      <c r="DO22">
        <v>0</v>
      </c>
      <c r="DP22">
        <v>0</v>
      </c>
      <c r="DQ22">
        <v>0</v>
      </c>
      <c r="DR22">
        <v>0</v>
      </c>
      <c r="DS22">
        <v>0</v>
      </c>
      <c r="DT22">
        <v>0</v>
      </c>
      <c r="DU22">
        <v>0</v>
      </c>
      <c r="DV22">
        <v>0</v>
      </c>
      <c r="DW22">
        <v>0</v>
      </c>
      <c r="DX22">
        <v>0</v>
      </c>
      <c r="DY22">
        <v>0</v>
      </c>
      <c r="DZ22">
        <v>0</v>
      </c>
      <c r="EA22">
        <v>0</v>
      </c>
      <c r="EB22">
        <v>0</v>
      </c>
      <c r="EC22">
        <v>0</v>
      </c>
      <c r="ED22">
        <v>0</v>
      </c>
      <c r="EE22">
        <v>0</v>
      </c>
      <c r="EF22">
        <v>705</v>
      </c>
      <c r="EG22">
        <v>531993</v>
      </c>
      <c r="EH22">
        <v>549268</v>
      </c>
      <c r="EI22">
        <v>0</v>
      </c>
      <c r="EJ22">
        <v>0</v>
      </c>
      <c r="EK22">
        <v>0</v>
      </c>
      <c r="EL22">
        <v>0</v>
      </c>
      <c r="EM22">
        <v>0</v>
      </c>
      <c r="EN22">
        <v>40542</v>
      </c>
      <c r="EO22">
        <v>352</v>
      </c>
      <c r="EP22">
        <v>44068</v>
      </c>
      <c r="EQ22">
        <v>3878</v>
      </c>
      <c r="ER22">
        <v>0</v>
      </c>
      <c r="ES22">
        <v>8108</v>
      </c>
      <c r="ET22">
        <v>352</v>
      </c>
      <c r="EU22">
        <v>21857</v>
      </c>
      <c r="EV22">
        <v>3878</v>
      </c>
      <c r="EW22">
        <v>13044</v>
      </c>
      <c r="EX22">
        <v>0</v>
      </c>
      <c r="EY22">
        <v>27498</v>
      </c>
      <c r="EZ22">
        <v>37017</v>
      </c>
      <c r="FA22">
        <v>705</v>
      </c>
      <c r="FB22">
        <v>21152</v>
      </c>
      <c r="FC22">
        <v>48651</v>
      </c>
      <c r="FD22">
        <v>1057</v>
      </c>
      <c r="FE22">
        <v>15159</v>
      </c>
      <c r="FF22">
        <v>14806</v>
      </c>
      <c r="FG22">
        <v>11634</v>
      </c>
      <c r="FH22">
        <v>2820</v>
      </c>
      <c r="FI22">
        <v>705</v>
      </c>
      <c r="FJ22">
        <v>2115</v>
      </c>
      <c r="FK22">
        <v>3172</v>
      </c>
      <c r="FL22">
        <v>0</v>
      </c>
      <c r="FM22">
        <v>0</v>
      </c>
      <c r="FN22">
        <v>0</v>
      </c>
      <c r="FO22">
        <v>0</v>
      </c>
      <c r="FP22">
        <v>352</v>
      </c>
      <c r="FQ22">
        <v>0</v>
      </c>
      <c r="FR22">
        <v>0</v>
      </c>
      <c r="FS22">
        <v>4583</v>
      </c>
      <c r="FT22">
        <v>352</v>
      </c>
      <c r="FU22">
        <v>325401</v>
      </c>
      <c r="FV22">
        <v>0</v>
      </c>
      <c r="FW22">
        <v>49004</v>
      </c>
      <c r="FX22">
        <v>352</v>
      </c>
      <c r="FY22">
        <v>352</v>
      </c>
      <c r="FZ22">
        <v>705</v>
      </c>
      <c r="GA22">
        <v>0</v>
      </c>
      <c r="GB22">
        <v>0</v>
      </c>
      <c r="GC22">
        <v>2115</v>
      </c>
      <c r="GD22">
        <v>0</v>
      </c>
      <c r="GE22">
        <v>0</v>
      </c>
      <c r="GF22">
        <v>0</v>
      </c>
      <c r="GG22">
        <v>702979</v>
      </c>
      <c r="GH22">
        <v>0</v>
      </c>
      <c r="GI22">
        <v>702979</v>
      </c>
      <c r="GJ22">
        <v>0</v>
      </c>
      <c r="GK22">
        <v>0</v>
      </c>
      <c r="GL22">
        <v>0</v>
      </c>
      <c r="GM22">
        <v>0</v>
      </c>
      <c r="GN22">
        <v>0</v>
      </c>
      <c r="GO22">
        <v>0</v>
      </c>
      <c r="GP22">
        <v>0</v>
      </c>
      <c r="GQ22">
        <v>0</v>
      </c>
      <c r="GR22">
        <v>125506</v>
      </c>
      <c r="GS22">
        <v>0</v>
      </c>
      <c r="GT22">
        <v>0</v>
      </c>
      <c r="GU22">
        <v>0</v>
      </c>
      <c r="GV22">
        <v>125506</v>
      </c>
      <c r="GW22">
        <v>7403</v>
      </c>
      <c r="GX22">
        <v>0</v>
      </c>
      <c r="GY22">
        <v>705</v>
      </c>
      <c r="GZ22" s="1">
        <v>2836.5</v>
      </c>
    </row>
    <row r="23" spans="1:208">
      <c r="A23" t="s">
        <v>227</v>
      </c>
      <c r="B23">
        <v>10491</v>
      </c>
      <c r="C23">
        <v>9290</v>
      </c>
      <c r="D23">
        <v>19781</v>
      </c>
      <c r="E23">
        <v>12493</v>
      </c>
      <c r="F23">
        <v>0</v>
      </c>
      <c r="G23">
        <v>120</v>
      </c>
      <c r="H23">
        <v>61626</v>
      </c>
      <c r="I23">
        <v>749289</v>
      </c>
      <c r="J23">
        <v>687662</v>
      </c>
      <c r="K23">
        <v>525407</v>
      </c>
      <c r="L23">
        <v>6243823</v>
      </c>
      <c r="M23">
        <v>5718415</v>
      </c>
      <c r="N23">
        <v>600</v>
      </c>
      <c r="O23">
        <v>1007287</v>
      </c>
      <c r="P23">
        <v>0</v>
      </c>
      <c r="Q23">
        <v>26228</v>
      </c>
      <c r="R23">
        <v>1741961</v>
      </c>
      <c r="S23">
        <v>40</v>
      </c>
      <c r="T23">
        <v>40083</v>
      </c>
      <c r="U23">
        <v>264005</v>
      </c>
      <c r="V23">
        <v>11252</v>
      </c>
      <c r="W23">
        <v>800</v>
      </c>
      <c r="X23">
        <v>0</v>
      </c>
      <c r="Y23">
        <v>8769</v>
      </c>
      <c r="Z23">
        <v>5405</v>
      </c>
      <c r="AA23">
        <v>89616</v>
      </c>
      <c r="AB23">
        <v>760</v>
      </c>
      <c r="AC23">
        <v>5566</v>
      </c>
      <c r="AD23">
        <v>0</v>
      </c>
      <c r="AE23">
        <v>1281</v>
      </c>
      <c r="AF23">
        <v>880</v>
      </c>
      <c r="AG23">
        <v>1241</v>
      </c>
      <c r="AH23">
        <v>360</v>
      </c>
      <c r="AI23">
        <v>0</v>
      </c>
      <c r="AJ23">
        <v>0</v>
      </c>
      <c r="AK23">
        <v>360</v>
      </c>
      <c r="AL23">
        <v>360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640</v>
      </c>
      <c r="AT23">
        <v>1841</v>
      </c>
      <c r="AU23">
        <v>322948</v>
      </c>
      <c r="AV23">
        <v>913466</v>
      </c>
      <c r="AW23">
        <v>1681</v>
      </c>
      <c r="AX23">
        <v>203499</v>
      </c>
      <c r="AY23">
        <v>6967</v>
      </c>
      <c r="AZ23">
        <v>160</v>
      </c>
      <c r="BA23">
        <v>40</v>
      </c>
      <c r="BB23">
        <v>160</v>
      </c>
      <c r="BC23">
        <v>0</v>
      </c>
      <c r="BD23">
        <v>0</v>
      </c>
      <c r="BE23">
        <v>480</v>
      </c>
      <c r="BF23">
        <v>0</v>
      </c>
      <c r="BG23">
        <v>2762</v>
      </c>
      <c r="BH23">
        <v>1361</v>
      </c>
      <c r="BI23">
        <v>80</v>
      </c>
      <c r="BJ23">
        <v>0</v>
      </c>
      <c r="BK23">
        <v>1681</v>
      </c>
      <c r="BL23">
        <v>80</v>
      </c>
      <c r="BM23">
        <v>2002</v>
      </c>
      <c r="BN23">
        <v>160</v>
      </c>
      <c r="BO23">
        <v>0</v>
      </c>
      <c r="BP23">
        <v>0</v>
      </c>
      <c r="BQ23">
        <v>200</v>
      </c>
      <c r="BR23">
        <v>0</v>
      </c>
      <c r="BS23">
        <v>80</v>
      </c>
      <c r="BT23">
        <v>440</v>
      </c>
      <c r="BU23">
        <v>40</v>
      </c>
      <c r="BV23">
        <v>3443</v>
      </c>
      <c r="BW23">
        <v>200</v>
      </c>
      <c r="BX23">
        <v>200</v>
      </c>
      <c r="BY23">
        <v>10050</v>
      </c>
      <c r="BZ23">
        <v>320</v>
      </c>
      <c r="CA23">
        <v>0</v>
      </c>
      <c r="CB23">
        <v>2722</v>
      </c>
      <c r="CC23">
        <v>3483</v>
      </c>
      <c r="CD23">
        <v>480</v>
      </c>
      <c r="CE23">
        <v>360</v>
      </c>
      <c r="CF23">
        <v>0</v>
      </c>
      <c r="CG23">
        <v>27469</v>
      </c>
      <c r="CH23">
        <v>21823</v>
      </c>
      <c r="CI23">
        <v>320</v>
      </c>
      <c r="CJ23">
        <v>40</v>
      </c>
      <c r="CK23">
        <v>2402</v>
      </c>
      <c r="CL23">
        <v>0</v>
      </c>
      <c r="CM23">
        <v>0</v>
      </c>
      <c r="CN23">
        <v>0</v>
      </c>
      <c r="CO23">
        <v>0</v>
      </c>
      <c r="CP23">
        <v>14816</v>
      </c>
      <c r="CQ23">
        <v>400</v>
      </c>
      <c r="CR23">
        <v>4324</v>
      </c>
      <c r="CS23">
        <v>214711</v>
      </c>
      <c r="CT23">
        <v>0</v>
      </c>
      <c r="CU23">
        <v>0</v>
      </c>
      <c r="CV23">
        <v>0</v>
      </c>
      <c r="CW23">
        <v>360</v>
      </c>
      <c r="CX23">
        <v>280</v>
      </c>
      <c r="CY23">
        <v>18019</v>
      </c>
      <c r="CZ23">
        <v>80</v>
      </c>
      <c r="DA23">
        <v>640</v>
      </c>
      <c r="DB23">
        <v>0</v>
      </c>
      <c r="DC23">
        <v>0</v>
      </c>
      <c r="DD23">
        <v>40</v>
      </c>
      <c r="DE23">
        <v>560</v>
      </c>
      <c r="DF23">
        <v>744</v>
      </c>
      <c r="DG23">
        <v>528</v>
      </c>
      <c r="DH23">
        <v>280</v>
      </c>
      <c r="DI23">
        <v>3243</v>
      </c>
      <c r="DJ23">
        <v>0</v>
      </c>
      <c r="DK23">
        <v>0</v>
      </c>
      <c r="DL23">
        <v>160</v>
      </c>
      <c r="DM23">
        <v>3283</v>
      </c>
      <c r="DN23">
        <v>720</v>
      </c>
      <c r="DO23">
        <v>0</v>
      </c>
      <c r="DP23">
        <v>2202</v>
      </c>
      <c r="DQ23">
        <v>6406</v>
      </c>
      <c r="DR23">
        <v>4004</v>
      </c>
      <c r="DS23">
        <v>2762</v>
      </c>
      <c r="DT23">
        <v>80</v>
      </c>
      <c r="DU23">
        <v>0</v>
      </c>
      <c r="DV23">
        <v>0</v>
      </c>
      <c r="DW23">
        <v>1241</v>
      </c>
      <c r="DX23">
        <v>0</v>
      </c>
      <c r="DY23">
        <v>4645</v>
      </c>
      <c r="DZ23">
        <v>17538</v>
      </c>
      <c r="EA23">
        <v>54899</v>
      </c>
      <c r="EB23">
        <v>10331</v>
      </c>
      <c r="EC23">
        <v>80</v>
      </c>
      <c r="ED23">
        <v>0</v>
      </c>
      <c r="EE23">
        <v>0</v>
      </c>
      <c r="EF23">
        <v>560</v>
      </c>
      <c r="EG23">
        <v>501021</v>
      </c>
      <c r="EH23">
        <v>531534</v>
      </c>
      <c r="EI23">
        <v>5846</v>
      </c>
      <c r="EJ23">
        <v>840</v>
      </c>
      <c r="EK23">
        <v>0</v>
      </c>
      <c r="EL23">
        <v>80</v>
      </c>
      <c r="EM23">
        <v>0</v>
      </c>
      <c r="EN23">
        <v>33996</v>
      </c>
      <c r="EO23">
        <v>840</v>
      </c>
      <c r="EP23">
        <v>43006</v>
      </c>
      <c r="EQ23">
        <v>3363</v>
      </c>
      <c r="ER23">
        <v>0</v>
      </c>
      <c r="ES23">
        <v>7408</v>
      </c>
      <c r="ET23">
        <v>280</v>
      </c>
      <c r="EU23">
        <v>8849</v>
      </c>
      <c r="EV23">
        <v>3724</v>
      </c>
      <c r="EW23">
        <v>16457</v>
      </c>
      <c r="EX23">
        <v>80</v>
      </c>
      <c r="EY23">
        <v>23185</v>
      </c>
      <c r="EZ23">
        <v>36919</v>
      </c>
      <c r="FA23">
        <v>600</v>
      </c>
      <c r="FB23">
        <v>19821</v>
      </c>
      <c r="FC23">
        <v>43006</v>
      </c>
      <c r="FD23">
        <v>1001</v>
      </c>
      <c r="FE23">
        <v>7808</v>
      </c>
      <c r="FF23">
        <v>13334</v>
      </c>
      <c r="FG23">
        <v>6086</v>
      </c>
      <c r="FH23">
        <v>2242</v>
      </c>
      <c r="FI23">
        <v>920</v>
      </c>
      <c r="FJ23">
        <v>1321</v>
      </c>
      <c r="FK23">
        <v>840</v>
      </c>
      <c r="FL23">
        <v>40</v>
      </c>
      <c r="FM23">
        <v>0</v>
      </c>
      <c r="FN23">
        <v>40</v>
      </c>
      <c r="FO23">
        <v>0</v>
      </c>
      <c r="FP23">
        <v>40</v>
      </c>
      <c r="FQ23">
        <v>0</v>
      </c>
      <c r="FR23">
        <v>0</v>
      </c>
      <c r="FS23">
        <v>7087</v>
      </c>
      <c r="FT23">
        <v>840</v>
      </c>
      <c r="FU23">
        <v>216153</v>
      </c>
      <c r="FV23">
        <v>0</v>
      </c>
      <c r="FW23">
        <v>28871</v>
      </c>
      <c r="FX23">
        <v>40</v>
      </c>
      <c r="FY23">
        <v>800</v>
      </c>
      <c r="FZ23">
        <v>920</v>
      </c>
      <c r="GA23">
        <v>7648</v>
      </c>
      <c r="GB23">
        <v>80</v>
      </c>
      <c r="GC23">
        <v>1882</v>
      </c>
      <c r="GD23">
        <v>126096</v>
      </c>
      <c r="GE23">
        <v>62787</v>
      </c>
      <c r="GF23">
        <v>58262</v>
      </c>
      <c r="GG23">
        <v>1040123</v>
      </c>
      <c r="GH23">
        <v>188883</v>
      </c>
      <c r="GI23">
        <v>597044</v>
      </c>
      <c r="GJ23">
        <v>2082</v>
      </c>
      <c r="GK23">
        <v>247627</v>
      </c>
      <c r="GL23">
        <v>0</v>
      </c>
      <c r="GM23">
        <v>28070</v>
      </c>
      <c r="GN23">
        <v>18259</v>
      </c>
      <c r="GO23">
        <v>0</v>
      </c>
      <c r="GP23">
        <v>25067</v>
      </c>
      <c r="GQ23">
        <v>46330</v>
      </c>
      <c r="GR23">
        <v>209426</v>
      </c>
      <c r="GS23">
        <v>1121</v>
      </c>
      <c r="GT23">
        <v>45849</v>
      </c>
      <c r="GU23">
        <v>0</v>
      </c>
      <c r="GV23">
        <v>341368</v>
      </c>
      <c r="GW23">
        <v>4484</v>
      </c>
      <c r="GX23">
        <v>1641</v>
      </c>
      <c r="GY23">
        <v>200</v>
      </c>
      <c r="GZ23" s="1">
        <v>24973</v>
      </c>
    </row>
    <row r="24" spans="1:208">
      <c r="A24" t="s">
        <v>228</v>
      </c>
      <c r="B24">
        <v>6058</v>
      </c>
      <c r="C24">
        <v>6815</v>
      </c>
      <c r="D24">
        <v>12873</v>
      </c>
      <c r="E24">
        <v>12116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897387</v>
      </c>
      <c r="P24">
        <v>0</v>
      </c>
      <c r="Q24">
        <v>13631</v>
      </c>
      <c r="R24">
        <v>760318</v>
      </c>
      <c r="S24">
        <v>0</v>
      </c>
      <c r="T24">
        <v>48466</v>
      </c>
      <c r="U24">
        <v>271109</v>
      </c>
      <c r="V24">
        <v>12116</v>
      </c>
      <c r="W24">
        <v>757</v>
      </c>
      <c r="X24">
        <v>0</v>
      </c>
      <c r="Y24">
        <v>8330</v>
      </c>
      <c r="Z24">
        <v>6058</v>
      </c>
      <c r="AA24">
        <v>95418</v>
      </c>
      <c r="AB24">
        <v>0</v>
      </c>
      <c r="AC24">
        <v>6058</v>
      </c>
      <c r="AD24">
        <v>0</v>
      </c>
      <c r="AE24">
        <v>1514</v>
      </c>
      <c r="AF24">
        <v>1514</v>
      </c>
      <c r="AG24">
        <v>757</v>
      </c>
      <c r="AH24">
        <v>757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1514</v>
      </c>
      <c r="AU24">
        <v>538432</v>
      </c>
      <c r="AV24">
        <v>573267</v>
      </c>
      <c r="AW24">
        <v>757</v>
      </c>
      <c r="AX24">
        <v>232487</v>
      </c>
      <c r="AY24">
        <v>5301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757</v>
      </c>
      <c r="BF24">
        <v>0</v>
      </c>
      <c r="BG24">
        <v>1514</v>
      </c>
      <c r="BH24">
        <v>757</v>
      </c>
      <c r="BI24">
        <v>0</v>
      </c>
      <c r="BJ24">
        <v>0</v>
      </c>
      <c r="BK24">
        <v>757</v>
      </c>
      <c r="BL24">
        <v>0</v>
      </c>
      <c r="BM24">
        <v>757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1514</v>
      </c>
      <c r="BW24">
        <v>0</v>
      </c>
      <c r="BX24">
        <v>0</v>
      </c>
      <c r="BY24">
        <v>12116</v>
      </c>
      <c r="BZ24">
        <v>0</v>
      </c>
      <c r="CA24">
        <v>0</v>
      </c>
      <c r="CB24">
        <v>3029</v>
      </c>
      <c r="CC24">
        <v>12116</v>
      </c>
      <c r="CD24">
        <v>1514</v>
      </c>
      <c r="CE24">
        <v>0</v>
      </c>
      <c r="CF24">
        <v>0</v>
      </c>
      <c r="CG24">
        <v>49981</v>
      </c>
      <c r="CH24">
        <v>32563</v>
      </c>
      <c r="CI24">
        <v>757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12116</v>
      </c>
      <c r="CQ24">
        <v>0</v>
      </c>
      <c r="CR24">
        <v>3029</v>
      </c>
      <c r="CS24">
        <v>329420</v>
      </c>
      <c r="CT24">
        <v>0</v>
      </c>
      <c r="CU24">
        <v>0</v>
      </c>
      <c r="CV24">
        <v>0</v>
      </c>
      <c r="CW24">
        <v>757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757</v>
      </c>
      <c r="DF24">
        <v>3710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v>12116</v>
      </c>
      <c r="DN24">
        <v>0</v>
      </c>
      <c r="DO24">
        <v>0</v>
      </c>
      <c r="DP24">
        <v>0</v>
      </c>
      <c r="DQ24">
        <v>0</v>
      </c>
      <c r="DR24">
        <v>12116</v>
      </c>
      <c r="DS24">
        <v>0</v>
      </c>
      <c r="DT24">
        <v>0</v>
      </c>
      <c r="DU24">
        <v>0</v>
      </c>
      <c r="DV24">
        <v>0</v>
      </c>
      <c r="DW24">
        <v>0</v>
      </c>
      <c r="DX24">
        <v>0</v>
      </c>
      <c r="DY24">
        <v>0</v>
      </c>
      <c r="DZ24">
        <v>0</v>
      </c>
      <c r="EA24">
        <v>856493</v>
      </c>
      <c r="EB24">
        <v>0</v>
      </c>
      <c r="EC24">
        <v>0</v>
      </c>
      <c r="ED24">
        <v>0</v>
      </c>
      <c r="EE24">
        <v>0</v>
      </c>
      <c r="EF24">
        <v>757</v>
      </c>
      <c r="EG24">
        <v>514956</v>
      </c>
      <c r="EH24">
        <v>578568</v>
      </c>
      <c r="EI24">
        <v>12116</v>
      </c>
      <c r="EJ24">
        <v>1514</v>
      </c>
      <c r="EK24">
        <v>0</v>
      </c>
      <c r="EL24">
        <v>0</v>
      </c>
      <c r="EM24">
        <v>0</v>
      </c>
      <c r="EN24">
        <v>31806</v>
      </c>
      <c r="EO24">
        <v>757</v>
      </c>
      <c r="EP24">
        <v>37864</v>
      </c>
      <c r="EQ24">
        <v>3029</v>
      </c>
      <c r="ER24">
        <v>0</v>
      </c>
      <c r="ES24">
        <v>0</v>
      </c>
      <c r="ET24">
        <v>0</v>
      </c>
      <c r="EU24">
        <v>8330</v>
      </c>
      <c r="EV24">
        <v>4543</v>
      </c>
      <c r="EW24">
        <v>6815</v>
      </c>
      <c r="EX24">
        <v>0</v>
      </c>
      <c r="EY24">
        <v>17417</v>
      </c>
      <c r="EZ24">
        <v>24990</v>
      </c>
      <c r="FA24">
        <v>1514</v>
      </c>
      <c r="FB24">
        <v>14388</v>
      </c>
      <c r="FC24">
        <v>31806</v>
      </c>
      <c r="FD24">
        <v>0</v>
      </c>
      <c r="FE24">
        <v>6815</v>
      </c>
      <c r="FF24">
        <v>12116</v>
      </c>
      <c r="FG24">
        <v>6815</v>
      </c>
      <c r="FH24">
        <v>1514</v>
      </c>
      <c r="FI24">
        <v>757</v>
      </c>
      <c r="FJ24">
        <v>757</v>
      </c>
      <c r="FK24">
        <v>0</v>
      </c>
      <c r="FL24">
        <v>0</v>
      </c>
      <c r="FM24">
        <v>0</v>
      </c>
      <c r="FN24">
        <v>0</v>
      </c>
      <c r="FO24">
        <v>0</v>
      </c>
      <c r="FP24">
        <v>0</v>
      </c>
      <c r="FQ24">
        <v>0</v>
      </c>
      <c r="FR24">
        <v>0</v>
      </c>
      <c r="FS24">
        <v>4543</v>
      </c>
      <c r="FT24">
        <v>757</v>
      </c>
      <c r="FU24">
        <v>259750</v>
      </c>
      <c r="FV24">
        <v>0</v>
      </c>
      <c r="FW24">
        <v>53010</v>
      </c>
      <c r="FX24">
        <v>0</v>
      </c>
      <c r="FY24">
        <v>757</v>
      </c>
      <c r="FZ24">
        <v>757</v>
      </c>
      <c r="GA24">
        <v>0</v>
      </c>
      <c r="GB24">
        <v>0</v>
      </c>
      <c r="GC24">
        <v>757</v>
      </c>
      <c r="GD24">
        <v>922377</v>
      </c>
      <c r="GE24">
        <v>0</v>
      </c>
      <c r="GF24">
        <v>0</v>
      </c>
      <c r="GG24">
        <v>0</v>
      </c>
      <c r="GH24">
        <v>922377</v>
      </c>
      <c r="GI24">
        <v>0</v>
      </c>
      <c r="GJ24">
        <v>0</v>
      </c>
      <c r="GK24">
        <v>0</v>
      </c>
      <c r="GL24">
        <v>0</v>
      </c>
      <c r="GM24">
        <v>66641</v>
      </c>
      <c r="GN24">
        <v>0</v>
      </c>
      <c r="GO24">
        <v>0</v>
      </c>
      <c r="GP24">
        <v>0</v>
      </c>
      <c r="GQ24">
        <v>66641</v>
      </c>
      <c r="GR24">
        <v>0</v>
      </c>
      <c r="GS24">
        <v>0</v>
      </c>
      <c r="GT24">
        <v>0</v>
      </c>
      <c r="GU24">
        <v>0</v>
      </c>
      <c r="GV24">
        <v>0</v>
      </c>
      <c r="GW24">
        <v>3786</v>
      </c>
      <c r="GX24">
        <v>13631</v>
      </c>
      <c r="GY24">
        <v>0</v>
      </c>
      <c r="GZ24" s="1">
        <v>1320.5</v>
      </c>
    </row>
    <row r="25" spans="1:208">
      <c r="A25" t="s">
        <v>229</v>
      </c>
      <c r="B25">
        <v>41841</v>
      </c>
      <c r="C25">
        <v>19525</v>
      </c>
      <c r="D25">
        <v>61366</v>
      </c>
      <c r="E25">
        <v>19525</v>
      </c>
      <c r="F25">
        <v>0</v>
      </c>
      <c r="G25">
        <v>0</v>
      </c>
      <c r="H25">
        <v>0</v>
      </c>
      <c r="I25">
        <v>0</v>
      </c>
      <c r="J25">
        <v>0</v>
      </c>
      <c r="K25">
        <v>368200</v>
      </c>
      <c r="L25">
        <v>12019525</v>
      </c>
      <c r="M25">
        <v>11651324</v>
      </c>
      <c r="N25">
        <v>1394</v>
      </c>
      <c r="O25">
        <v>891213</v>
      </c>
      <c r="P25">
        <v>0</v>
      </c>
      <c r="Q25">
        <v>54393</v>
      </c>
      <c r="R25">
        <v>2373779</v>
      </c>
      <c r="S25">
        <v>0</v>
      </c>
      <c r="T25">
        <v>39051</v>
      </c>
      <c r="U25">
        <v>223152</v>
      </c>
      <c r="V25">
        <v>9762</v>
      </c>
      <c r="W25">
        <v>1394</v>
      </c>
      <c r="X25">
        <v>0</v>
      </c>
      <c r="Y25">
        <v>11157</v>
      </c>
      <c r="Z25">
        <v>8368</v>
      </c>
      <c r="AA25">
        <v>90655</v>
      </c>
      <c r="AB25">
        <v>0</v>
      </c>
      <c r="AC25">
        <v>8368</v>
      </c>
      <c r="AD25">
        <v>0</v>
      </c>
      <c r="AE25">
        <v>2789</v>
      </c>
      <c r="AF25">
        <v>0</v>
      </c>
      <c r="AG25">
        <v>2789</v>
      </c>
      <c r="AH25">
        <v>0</v>
      </c>
      <c r="AI25">
        <v>0</v>
      </c>
      <c r="AJ25">
        <v>0</v>
      </c>
      <c r="AK25">
        <v>1394</v>
      </c>
      <c r="AL25">
        <v>1394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2789</v>
      </c>
      <c r="AU25">
        <v>108786</v>
      </c>
      <c r="AV25">
        <v>139470</v>
      </c>
      <c r="AW25">
        <v>1394</v>
      </c>
      <c r="AX25">
        <v>115760</v>
      </c>
      <c r="AY25">
        <v>1394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1394</v>
      </c>
      <c r="BF25">
        <v>0</v>
      </c>
      <c r="BG25">
        <v>2789</v>
      </c>
      <c r="BH25">
        <v>1394</v>
      </c>
      <c r="BI25">
        <v>0</v>
      </c>
      <c r="BJ25">
        <v>0</v>
      </c>
      <c r="BK25">
        <v>0</v>
      </c>
      <c r="BL25">
        <v>0</v>
      </c>
      <c r="BM25">
        <v>1394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2789</v>
      </c>
      <c r="BW25">
        <v>0</v>
      </c>
      <c r="BX25">
        <v>0</v>
      </c>
      <c r="BY25">
        <v>8368</v>
      </c>
      <c r="BZ25">
        <v>0</v>
      </c>
      <c r="CA25">
        <v>0</v>
      </c>
      <c r="CB25">
        <v>1394</v>
      </c>
      <c r="CC25">
        <v>0</v>
      </c>
      <c r="CD25">
        <v>0</v>
      </c>
      <c r="CE25">
        <v>0</v>
      </c>
      <c r="CF25">
        <v>0</v>
      </c>
      <c r="CG25">
        <v>9762</v>
      </c>
      <c r="CH25">
        <v>6973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11157</v>
      </c>
      <c r="CQ25">
        <v>0</v>
      </c>
      <c r="CR25">
        <v>8368</v>
      </c>
      <c r="CS25">
        <v>112970</v>
      </c>
      <c r="CT25">
        <v>0</v>
      </c>
      <c r="CU25">
        <v>0</v>
      </c>
      <c r="CV25">
        <v>0</v>
      </c>
      <c r="CW25">
        <v>1394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v>0</v>
      </c>
      <c r="DN25">
        <v>0</v>
      </c>
      <c r="DO25">
        <v>0</v>
      </c>
      <c r="DP25">
        <v>0</v>
      </c>
      <c r="DQ25">
        <v>0</v>
      </c>
      <c r="DR25">
        <v>0</v>
      </c>
      <c r="DS25">
        <v>0</v>
      </c>
      <c r="DT25">
        <v>0</v>
      </c>
      <c r="DU25">
        <v>0</v>
      </c>
      <c r="DV25">
        <v>0</v>
      </c>
      <c r="DW25">
        <v>0</v>
      </c>
      <c r="DX25">
        <v>0</v>
      </c>
      <c r="DY25">
        <v>0</v>
      </c>
      <c r="DZ25">
        <v>0</v>
      </c>
      <c r="EA25">
        <v>0</v>
      </c>
      <c r="EB25">
        <v>0</v>
      </c>
      <c r="EC25">
        <v>0</v>
      </c>
      <c r="ED25">
        <v>0</v>
      </c>
      <c r="EE25">
        <v>0</v>
      </c>
      <c r="EF25">
        <v>0</v>
      </c>
      <c r="EG25">
        <v>511854</v>
      </c>
      <c r="EH25">
        <v>518828</v>
      </c>
      <c r="EI25">
        <v>0</v>
      </c>
      <c r="EJ25">
        <v>0</v>
      </c>
      <c r="EK25">
        <v>0</v>
      </c>
      <c r="EL25">
        <v>0</v>
      </c>
      <c r="EM25">
        <v>0</v>
      </c>
      <c r="EN25">
        <v>51603</v>
      </c>
      <c r="EO25">
        <v>1394</v>
      </c>
      <c r="EP25">
        <v>62761</v>
      </c>
      <c r="EQ25">
        <v>2789</v>
      </c>
      <c r="ER25">
        <v>0</v>
      </c>
      <c r="ES25">
        <v>0</v>
      </c>
      <c r="ET25">
        <v>0</v>
      </c>
      <c r="EU25">
        <v>0</v>
      </c>
      <c r="EV25">
        <v>13947</v>
      </c>
      <c r="EW25">
        <v>32078</v>
      </c>
      <c r="EX25">
        <v>0</v>
      </c>
      <c r="EY25">
        <v>59972</v>
      </c>
      <c r="EZ25">
        <v>87866</v>
      </c>
      <c r="FA25">
        <v>0</v>
      </c>
      <c r="FB25">
        <v>30683</v>
      </c>
      <c r="FC25">
        <v>90655</v>
      </c>
      <c r="FD25">
        <v>0</v>
      </c>
      <c r="FE25">
        <v>11157</v>
      </c>
      <c r="FF25">
        <v>33472</v>
      </c>
      <c r="FG25">
        <v>2789</v>
      </c>
      <c r="FH25">
        <v>2789</v>
      </c>
      <c r="FI25">
        <v>1394</v>
      </c>
      <c r="FJ25">
        <v>1394</v>
      </c>
      <c r="FK25">
        <v>0</v>
      </c>
      <c r="FL25">
        <v>0</v>
      </c>
      <c r="FM25">
        <v>0</v>
      </c>
      <c r="FN25">
        <v>0</v>
      </c>
      <c r="FO25">
        <v>0</v>
      </c>
      <c r="FP25">
        <v>0</v>
      </c>
      <c r="FQ25">
        <v>0</v>
      </c>
      <c r="FR25">
        <v>0</v>
      </c>
      <c r="FS25">
        <v>12552</v>
      </c>
      <c r="FT25">
        <v>1394</v>
      </c>
      <c r="FU25">
        <v>103207</v>
      </c>
      <c r="FV25">
        <v>0</v>
      </c>
      <c r="FW25">
        <v>8368</v>
      </c>
      <c r="FX25">
        <v>0</v>
      </c>
      <c r="FY25">
        <v>1394</v>
      </c>
      <c r="FZ25">
        <v>2789</v>
      </c>
      <c r="GA25">
        <v>0</v>
      </c>
      <c r="GB25">
        <v>0</v>
      </c>
      <c r="GC25">
        <v>2789</v>
      </c>
      <c r="GD25">
        <v>0</v>
      </c>
      <c r="GE25">
        <v>0</v>
      </c>
      <c r="GF25">
        <v>0</v>
      </c>
      <c r="GG25">
        <v>0</v>
      </c>
      <c r="GH25">
        <v>0</v>
      </c>
      <c r="GI25">
        <v>0</v>
      </c>
      <c r="GJ25">
        <v>0</v>
      </c>
      <c r="GK25">
        <v>0</v>
      </c>
      <c r="GL25">
        <v>0</v>
      </c>
      <c r="GM25">
        <v>0</v>
      </c>
      <c r="GN25">
        <v>0</v>
      </c>
      <c r="GO25">
        <v>0</v>
      </c>
      <c r="GP25">
        <v>0</v>
      </c>
      <c r="GQ25">
        <v>0</v>
      </c>
      <c r="GR25">
        <v>0</v>
      </c>
      <c r="GS25">
        <v>0</v>
      </c>
      <c r="GT25">
        <v>0</v>
      </c>
      <c r="GU25">
        <v>0</v>
      </c>
      <c r="GV25">
        <v>0</v>
      </c>
      <c r="GW25">
        <v>2789</v>
      </c>
      <c r="GX25">
        <v>0</v>
      </c>
      <c r="GY25">
        <v>0</v>
      </c>
      <c r="GZ25" s="1">
        <v>717</v>
      </c>
    </row>
    <row r="26" spans="1:208">
      <c r="A26" t="s">
        <v>230</v>
      </c>
      <c r="B26">
        <v>4653</v>
      </c>
      <c r="C26">
        <v>3490</v>
      </c>
      <c r="D26">
        <v>8144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788830</v>
      </c>
      <c r="P26">
        <v>0</v>
      </c>
      <c r="Q26">
        <v>27923</v>
      </c>
      <c r="R26">
        <v>1424083</v>
      </c>
      <c r="S26">
        <v>0</v>
      </c>
      <c r="T26">
        <v>26759</v>
      </c>
      <c r="U26">
        <v>229203</v>
      </c>
      <c r="V26">
        <v>6980</v>
      </c>
      <c r="W26">
        <v>1163</v>
      </c>
      <c r="X26">
        <v>0</v>
      </c>
      <c r="Y26">
        <v>3490</v>
      </c>
      <c r="Z26">
        <v>2326</v>
      </c>
      <c r="AA26">
        <v>40721</v>
      </c>
      <c r="AB26">
        <v>0</v>
      </c>
      <c r="AC26">
        <v>2326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1163</v>
      </c>
      <c r="AU26">
        <v>303664</v>
      </c>
      <c r="AV26">
        <v>461896</v>
      </c>
      <c r="AW26">
        <v>1163</v>
      </c>
      <c r="AX26">
        <v>141942</v>
      </c>
      <c r="AY26">
        <v>4653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1163</v>
      </c>
      <c r="BH26">
        <v>1163</v>
      </c>
      <c r="BI26">
        <v>0</v>
      </c>
      <c r="BJ26">
        <v>0</v>
      </c>
      <c r="BK26">
        <v>0</v>
      </c>
      <c r="BL26">
        <v>0</v>
      </c>
      <c r="BM26">
        <v>1163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2326</v>
      </c>
      <c r="BW26">
        <v>0</v>
      </c>
      <c r="BX26">
        <v>0</v>
      </c>
      <c r="BY26">
        <v>5817</v>
      </c>
      <c r="BZ26">
        <v>0</v>
      </c>
      <c r="CA26">
        <v>0</v>
      </c>
      <c r="CB26">
        <v>1163</v>
      </c>
      <c r="CC26">
        <v>11634</v>
      </c>
      <c r="CD26">
        <v>1163</v>
      </c>
      <c r="CE26">
        <v>0</v>
      </c>
      <c r="CF26">
        <v>0</v>
      </c>
      <c r="CG26">
        <v>15125</v>
      </c>
      <c r="CH26">
        <v>11634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23269</v>
      </c>
      <c r="CQ26">
        <v>0</v>
      </c>
      <c r="CR26">
        <v>4653</v>
      </c>
      <c r="CS26">
        <v>189645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1163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v>13961</v>
      </c>
      <c r="DN26">
        <v>0</v>
      </c>
      <c r="DO26">
        <v>0</v>
      </c>
      <c r="DP26">
        <v>0</v>
      </c>
      <c r="DQ26">
        <v>0</v>
      </c>
      <c r="DR26">
        <v>13961</v>
      </c>
      <c r="DS26">
        <v>0</v>
      </c>
      <c r="DT26">
        <v>0</v>
      </c>
      <c r="DU26">
        <v>0</v>
      </c>
      <c r="DV26">
        <v>0</v>
      </c>
      <c r="DW26">
        <v>0</v>
      </c>
      <c r="DX26">
        <v>0</v>
      </c>
      <c r="DY26">
        <v>0</v>
      </c>
      <c r="DZ26">
        <v>0</v>
      </c>
      <c r="EA26">
        <v>119837</v>
      </c>
      <c r="EB26">
        <v>0</v>
      </c>
      <c r="EC26">
        <v>0</v>
      </c>
      <c r="ED26">
        <v>0</v>
      </c>
      <c r="EE26">
        <v>0</v>
      </c>
      <c r="EF26">
        <v>0</v>
      </c>
      <c r="EG26">
        <v>422338</v>
      </c>
      <c r="EH26">
        <v>457242</v>
      </c>
      <c r="EI26">
        <v>11634</v>
      </c>
      <c r="EJ26">
        <v>1163</v>
      </c>
      <c r="EK26">
        <v>0</v>
      </c>
      <c r="EL26">
        <v>0</v>
      </c>
      <c r="EM26">
        <v>0</v>
      </c>
      <c r="EN26">
        <v>22105</v>
      </c>
      <c r="EO26">
        <v>1163</v>
      </c>
      <c r="EP26">
        <v>29086</v>
      </c>
      <c r="EQ26">
        <v>2326</v>
      </c>
      <c r="ER26">
        <v>0</v>
      </c>
      <c r="ES26">
        <v>0</v>
      </c>
      <c r="ET26">
        <v>0</v>
      </c>
      <c r="EU26">
        <v>5817</v>
      </c>
      <c r="EV26">
        <v>0</v>
      </c>
      <c r="EW26">
        <v>10471</v>
      </c>
      <c r="EX26">
        <v>0</v>
      </c>
      <c r="EY26">
        <v>10471</v>
      </c>
      <c r="EZ26">
        <v>19778</v>
      </c>
      <c r="FA26">
        <v>0</v>
      </c>
      <c r="FB26">
        <v>9307</v>
      </c>
      <c r="FC26">
        <v>19778</v>
      </c>
      <c r="FD26">
        <v>0</v>
      </c>
      <c r="FE26">
        <v>1163</v>
      </c>
      <c r="FF26">
        <v>8144</v>
      </c>
      <c r="FG26">
        <v>0</v>
      </c>
      <c r="FH26">
        <v>2326</v>
      </c>
      <c r="FI26">
        <v>0</v>
      </c>
      <c r="FJ26">
        <v>2326</v>
      </c>
      <c r="FK26">
        <v>0</v>
      </c>
      <c r="FL26">
        <v>0</v>
      </c>
      <c r="FM26">
        <v>0</v>
      </c>
      <c r="FN26">
        <v>0</v>
      </c>
      <c r="FO26">
        <v>0</v>
      </c>
      <c r="FP26">
        <v>0</v>
      </c>
      <c r="FQ26">
        <v>0</v>
      </c>
      <c r="FR26">
        <v>0</v>
      </c>
      <c r="FS26">
        <v>1163</v>
      </c>
      <c r="FT26">
        <v>1163</v>
      </c>
      <c r="FU26">
        <v>119837</v>
      </c>
      <c r="FV26">
        <v>0</v>
      </c>
      <c r="FW26">
        <v>15125</v>
      </c>
      <c r="FX26">
        <v>0</v>
      </c>
      <c r="FY26">
        <v>1163</v>
      </c>
      <c r="FZ26">
        <v>1163</v>
      </c>
      <c r="GA26">
        <v>0</v>
      </c>
      <c r="GB26">
        <v>0</v>
      </c>
      <c r="GC26">
        <v>2326</v>
      </c>
      <c r="GD26">
        <v>1336823</v>
      </c>
      <c r="GE26">
        <v>0</v>
      </c>
      <c r="GF26">
        <v>0</v>
      </c>
      <c r="GG26">
        <v>0</v>
      </c>
      <c r="GH26">
        <v>1336823</v>
      </c>
      <c r="GI26">
        <v>0</v>
      </c>
      <c r="GJ26">
        <v>0</v>
      </c>
      <c r="GK26">
        <v>0</v>
      </c>
      <c r="GL26">
        <v>0</v>
      </c>
      <c r="GM26">
        <v>382780</v>
      </c>
      <c r="GN26">
        <v>0</v>
      </c>
      <c r="GO26">
        <v>0</v>
      </c>
      <c r="GP26">
        <v>0</v>
      </c>
      <c r="GQ26">
        <v>382780</v>
      </c>
      <c r="GR26">
        <v>0</v>
      </c>
      <c r="GS26">
        <v>0</v>
      </c>
      <c r="GT26">
        <v>0</v>
      </c>
      <c r="GU26">
        <v>0</v>
      </c>
      <c r="GV26">
        <v>0</v>
      </c>
      <c r="GW26">
        <v>2326</v>
      </c>
      <c r="GX26">
        <v>0</v>
      </c>
      <c r="GY26">
        <v>0</v>
      </c>
      <c r="GZ26" s="1">
        <v>859.5</v>
      </c>
    </row>
    <row r="27" spans="1:208">
      <c r="A27" t="s">
        <v>231</v>
      </c>
      <c r="B27">
        <v>4520</v>
      </c>
      <c r="C27">
        <v>5040</v>
      </c>
      <c r="D27">
        <v>9560</v>
      </c>
      <c r="E27">
        <v>11714</v>
      </c>
      <c r="F27">
        <v>4597</v>
      </c>
      <c r="G27">
        <v>152</v>
      </c>
      <c r="H27">
        <v>182098</v>
      </c>
      <c r="I27">
        <v>1141358</v>
      </c>
      <c r="J27">
        <v>959259</v>
      </c>
      <c r="K27">
        <v>574443</v>
      </c>
      <c r="L27">
        <v>5075150</v>
      </c>
      <c r="M27">
        <v>4500706</v>
      </c>
      <c r="N27">
        <v>519</v>
      </c>
      <c r="O27">
        <v>1055005</v>
      </c>
      <c r="P27">
        <v>3545738</v>
      </c>
      <c r="Q27">
        <v>37922</v>
      </c>
      <c r="R27">
        <v>659544</v>
      </c>
      <c r="S27">
        <v>274</v>
      </c>
      <c r="T27">
        <v>38670</v>
      </c>
      <c r="U27">
        <v>286473</v>
      </c>
      <c r="V27">
        <v>12539</v>
      </c>
      <c r="W27">
        <v>412</v>
      </c>
      <c r="X27">
        <v>0</v>
      </c>
      <c r="Y27">
        <v>10400</v>
      </c>
      <c r="Z27">
        <v>5101</v>
      </c>
      <c r="AA27">
        <v>101366</v>
      </c>
      <c r="AB27">
        <v>901</v>
      </c>
      <c r="AC27">
        <v>5055</v>
      </c>
      <c r="AD27">
        <v>350787</v>
      </c>
      <c r="AE27">
        <v>3192</v>
      </c>
      <c r="AF27">
        <v>2749</v>
      </c>
      <c r="AG27">
        <v>1573</v>
      </c>
      <c r="AH27">
        <v>809</v>
      </c>
      <c r="AI27">
        <v>30</v>
      </c>
      <c r="AJ27">
        <v>0</v>
      </c>
      <c r="AK27">
        <v>397</v>
      </c>
      <c r="AL27">
        <v>198</v>
      </c>
      <c r="AM27">
        <v>61</v>
      </c>
      <c r="AN27">
        <v>0</v>
      </c>
      <c r="AO27">
        <v>0</v>
      </c>
      <c r="AP27">
        <v>137</v>
      </c>
      <c r="AQ27">
        <v>0</v>
      </c>
      <c r="AR27">
        <v>0</v>
      </c>
      <c r="AS27">
        <v>4474</v>
      </c>
      <c r="AT27">
        <v>1680</v>
      </c>
      <c r="AU27">
        <v>399554</v>
      </c>
      <c r="AV27">
        <v>1014898</v>
      </c>
      <c r="AW27">
        <v>1114</v>
      </c>
      <c r="AX27">
        <v>230315</v>
      </c>
      <c r="AY27">
        <v>7880</v>
      </c>
      <c r="AZ27">
        <v>336</v>
      </c>
      <c r="BA27">
        <v>274</v>
      </c>
      <c r="BB27">
        <v>137</v>
      </c>
      <c r="BC27">
        <v>274</v>
      </c>
      <c r="BD27">
        <v>91</v>
      </c>
      <c r="BE27">
        <v>442</v>
      </c>
      <c r="BF27">
        <v>61</v>
      </c>
      <c r="BG27">
        <v>2794</v>
      </c>
      <c r="BH27">
        <v>946</v>
      </c>
      <c r="BI27">
        <v>137</v>
      </c>
      <c r="BJ27">
        <v>106</v>
      </c>
      <c r="BK27">
        <v>1573</v>
      </c>
      <c r="BL27">
        <v>168</v>
      </c>
      <c r="BM27">
        <v>2077</v>
      </c>
      <c r="BN27">
        <v>152</v>
      </c>
      <c r="BO27">
        <v>0</v>
      </c>
      <c r="BP27">
        <v>198</v>
      </c>
      <c r="BQ27">
        <v>168</v>
      </c>
      <c r="BR27">
        <v>0</v>
      </c>
      <c r="BS27">
        <v>168</v>
      </c>
      <c r="BT27">
        <v>1191</v>
      </c>
      <c r="BU27">
        <v>137</v>
      </c>
      <c r="BV27">
        <v>3192</v>
      </c>
      <c r="BW27">
        <v>473</v>
      </c>
      <c r="BX27">
        <v>580</v>
      </c>
      <c r="BY27">
        <v>9912</v>
      </c>
      <c r="BZ27">
        <v>229</v>
      </c>
      <c r="CA27">
        <v>10339</v>
      </c>
      <c r="CB27">
        <v>3298</v>
      </c>
      <c r="CC27">
        <v>336</v>
      </c>
      <c r="CD27">
        <v>45</v>
      </c>
      <c r="CE27">
        <v>504</v>
      </c>
      <c r="CF27">
        <v>1130</v>
      </c>
      <c r="CG27">
        <v>35127</v>
      </c>
      <c r="CH27">
        <v>29476</v>
      </c>
      <c r="CI27">
        <v>381</v>
      </c>
      <c r="CJ27">
        <v>45</v>
      </c>
      <c r="CK27">
        <v>7590</v>
      </c>
      <c r="CL27">
        <v>244</v>
      </c>
      <c r="CM27">
        <v>0</v>
      </c>
      <c r="CN27">
        <v>0</v>
      </c>
      <c r="CO27">
        <v>0</v>
      </c>
      <c r="CP27">
        <v>12920</v>
      </c>
      <c r="CQ27">
        <v>488</v>
      </c>
      <c r="CR27">
        <v>5131</v>
      </c>
      <c r="CS27">
        <v>271903</v>
      </c>
      <c r="CT27">
        <v>0</v>
      </c>
      <c r="CU27">
        <v>0</v>
      </c>
      <c r="CV27">
        <v>274</v>
      </c>
      <c r="CW27">
        <v>565</v>
      </c>
      <c r="CX27">
        <v>504</v>
      </c>
      <c r="CY27">
        <v>2290</v>
      </c>
      <c r="CZ27">
        <v>15</v>
      </c>
      <c r="DA27">
        <v>3161</v>
      </c>
      <c r="DB27">
        <v>1099</v>
      </c>
      <c r="DC27">
        <v>5253</v>
      </c>
      <c r="DD27">
        <v>106</v>
      </c>
      <c r="DE27">
        <v>488</v>
      </c>
      <c r="DF27">
        <v>2869</v>
      </c>
      <c r="DG27">
        <v>0</v>
      </c>
      <c r="DH27">
        <v>2428</v>
      </c>
      <c r="DI27">
        <v>13211</v>
      </c>
      <c r="DJ27">
        <v>5452</v>
      </c>
      <c r="DK27">
        <v>2199</v>
      </c>
      <c r="DL27">
        <v>1725</v>
      </c>
      <c r="DM27">
        <v>122</v>
      </c>
      <c r="DN27">
        <v>3802</v>
      </c>
      <c r="DO27">
        <v>0</v>
      </c>
      <c r="DP27">
        <v>1832</v>
      </c>
      <c r="DQ27">
        <v>53409</v>
      </c>
      <c r="DR27">
        <v>3925</v>
      </c>
      <c r="DS27">
        <v>5192</v>
      </c>
      <c r="DT27">
        <v>45650</v>
      </c>
      <c r="DU27">
        <v>76</v>
      </c>
      <c r="DV27">
        <v>0</v>
      </c>
      <c r="DW27">
        <v>38961</v>
      </c>
      <c r="DX27">
        <v>0</v>
      </c>
      <c r="DY27">
        <v>4322</v>
      </c>
      <c r="DZ27">
        <v>95715</v>
      </c>
      <c r="EA27">
        <v>39785</v>
      </c>
      <c r="EB27">
        <v>6979</v>
      </c>
      <c r="EC27">
        <v>81786</v>
      </c>
      <c r="ED27">
        <v>106</v>
      </c>
      <c r="EE27">
        <v>0</v>
      </c>
      <c r="EF27">
        <v>1267</v>
      </c>
      <c r="EG27">
        <v>496261</v>
      </c>
      <c r="EH27">
        <v>540782</v>
      </c>
      <c r="EI27">
        <v>2779</v>
      </c>
      <c r="EJ27">
        <v>549</v>
      </c>
      <c r="EK27">
        <v>15</v>
      </c>
      <c r="EL27">
        <v>290</v>
      </c>
      <c r="EM27">
        <v>32286</v>
      </c>
      <c r="EN27">
        <v>36089</v>
      </c>
      <c r="EO27">
        <v>519</v>
      </c>
      <c r="EP27">
        <v>38701</v>
      </c>
      <c r="EQ27">
        <v>3741</v>
      </c>
      <c r="ER27">
        <v>168</v>
      </c>
      <c r="ES27">
        <v>1970</v>
      </c>
      <c r="ET27">
        <v>76</v>
      </c>
      <c r="EU27">
        <v>15486</v>
      </c>
      <c r="EV27">
        <v>748</v>
      </c>
      <c r="EW27">
        <v>6277</v>
      </c>
      <c r="EX27">
        <v>183</v>
      </c>
      <c r="EY27">
        <v>10461</v>
      </c>
      <c r="EZ27">
        <v>15944</v>
      </c>
      <c r="FA27">
        <v>504</v>
      </c>
      <c r="FB27">
        <v>10507</v>
      </c>
      <c r="FC27">
        <v>20969</v>
      </c>
      <c r="FD27">
        <v>717</v>
      </c>
      <c r="FE27">
        <v>5620</v>
      </c>
      <c r="FF27">
        <v>6918</v>
      </c>
      <c r="FG27">
        <v>5024</v>
      </c>
      <c r="FH27">
        <v>1771</v>
      </c>
      <c r="FI27">
        <v>748</v>
      </c>
      <c r="FJ27">
        <v>1023</v>
      </c>
      <c r="FK27">
        <v>2245</v>
      </c>
      <c r="FL27">
        <v>76</v>
      </c>
      <c r="FM27">
        <v>0</v>
      </c>
      <c r="FN27">
        <v>656</v>
      </c>
      <c r="FO27">
        <v>610</v>
      </c>
      <c r="FP27">
        <v>106</v>
      </c>
      <c r="FQ27">
        <v>7834</v>
      </c>
      <c r="FR27">
        <v>91</v>
      </c>
      <c r="FS27">
        <v>19014</v>
      </c>
      <c r="FT27">
        <v>687</v>
      </c>
      <c r="FU27">
        <v>246519</v>
      </c>
      <c r="FV27">
        <v>2886</v>
      </c>
      <c r="FW27">
        <v>39052</v>
      </c>
      <c r="FX27">
        <v>290</v>
      </c>
      <c r="FY27">
        <v>580</v>
      </c>
      <c r="FZ27">
        <v>748</v>
      </c>
      <c r="GA27">
        <v>4138</v>
      </c>
      <c r="GB27">
        <v>61</v>
      </c>
      <c r="GC27">
        <v>2932</v>
      </c>
      <c r="GD27">
        <v>9316</v>
      </c>
      <c r="GE27">
        <v>94707</v>
      </c>
      <c r="GF27">
        <v>14524</v>
      </c>
      <c r="GG27">
        <v>894044</v>
      </c>
      <c r="GH27">
        <v>104023</v>
      </c>
      <c r="GI27">
        <v>122488</v>
      </c>
      <c r="GJ27">
        <v>415666</v>
      </c>
      <c r="GK27">
        <v>320028</v>
      </c>
      <c r="GL27">
        <v>0</v>
      </c>
      <c r="GM27">
        <v>3130</v>
      </c>
      <c r="GN27">
        <v>17670</v>
      </c>
      <c r="GO27">
        <v>0</v>
      </c>
      <c r="GP27">
        <v>5956</v>
      </c>
      <c r="GQ27">
        <v>20801</v>
      </c>
      <c r="GR27">
        <v>58678</v>
      </c>
      <c r="GS27">
        <v>201861</v>
      </c>
      <c r="GT27">
        <v>131652</v>
      </c>
      <c r="GU27">
        <v>0</v>
      </c>
      <c r="GV27">
        <v>405999</v>
      </c>
      <c r="GW27">
        <v>4704</v>
      </c>
      <c r="GX27">
        <v>3176</v>
      </c>
      <c r="GY27">
        <v>504</v>
      </c>
      <c r="GZ27" s="1">
        <v>65475.5</v>
      </c>
    </row>
    <row r="28" spans="1:208">
      <c r="A28" t="s">
        <v>232</v>
      </c>
      <c r="B28">
        <v>9801</v>
      </c>
      <c r="C28">
        <v>7603</v>
      </c>
      <c r="D28">
        <v>17405</v>
      </c>
      <c r="E28">
        <v>11471</v>
      </c>
      <c r="F28">
        <v>0</v>
      </c>
      <c r="G28">
        <v>87</v>
      </c>
      <c r="H28">
        <v>40084</v>
      </c>
      <c r="I28">
        <v>563422</v>
      </c>
      <c r="J28">
        <v>523338</v>
      </c>
      <c r="K28">
        <v>646668</v>
      </c>
      <c r="L28">
        <v>6204817</v>
      </c>
      <c r="M28">
        <v>5558148</v>
      </c>
      <c r="N28">
        <v>615</v>
      </c>
      <c r="O28">
        <v>1111506</v>
      </c>
      <c r="P28">
        <v>0</v>
      </c>
      <c r="Q28">
        <v>29316</v>
      </c>
      <c r="R28">
        <v>1631724</v>
      </c>
      <c r="S28">
        <v>87</v>
      </c>
      <c r="T28">
        <v>40963</v>
      </c>
      <c r="U28">
        <v>266965</v>
      </c>
      <c r="V28">
        <v>11119</v>
      </c>
      <c r="W28">
        <v>791</v>
      </c>
      <c r="X28">
        <v>0</v>
      </c>
      <c r="Y28">
        <v>9229</v>
      </c>
      <c r="Z28">
        <v>5318</v>
      </c>
      <c r="AA28">
        <v>90189</v>
      </c>
      <c r="AB28">
        <v>703</v>
      </c>
      <c r="AC28">
        <v>5669</v>
      </c>
      <c r="AD28">
        <v>0</v>
      </c>
      <c r="AE28">
        <v>2109</v>
      </c>
      <c r="AF28">
        <v>1802</v>
      </c>
      <c r="AG28">
        <v>1714</v>
      </c>
      <c r="AH28">
        <v>659</v>
      </c>
      <c r="AI28">
        <v>0</v>
      </c>
      <c r="AJ28">
        <v>0</v>
      </c>
      <c r="AK28">
        <v>395</v>
      </c>
      <c r="AL28">
        <v>395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1845</v>
      </c>
      <c r="AU28">
        <v>358386</v>
      </c>
      <c r="AV28">
        <v>505625</v>
      </c>
      <c r="AW28">
        <v>1450</v>
      </c>
      <c r="AX28">
        <v>204685</v>
      </c>
      <c r="AY28">
        <v>6724</v>
      </c>
      <c r="AZ28">
        <v>175</v>
      </c>
      <c r="BA28">
        <v>43</v>
      </c>
      <c r="BB28">
        <v>131</v>
      </c>
      <c r="BC28">
        <v>0</v>
      </c>
      <c r="BD28">
        <v>0</v>
      </c>
      <c r="BE28">
        <v>571</v>
      </c>
      <c r="BF28">
        <v>0</v>
      </c>
      <c r="BG28">
        <v>2505</v>
      </c>
      <c r="BH28">
        <v>1142</v>
      </c>
      <c r="BI28">
        <v>87</v>
      </c>
      <c r="BJ28">
        <v>0</v>
      </c>
      <c r="BK28">
        <v>1582</v>
      </c>
      <c r="BL28">
        <v>87</v>
      </c>
      <c r="BM28">
        <v>1977</v>
      </c>
      <c r="BN28">
        <v>87</v>
      </c>
      <c r="BO28">
        <v>0</v>
      </c>
      <c r="BP28">
        <v>0</v>
      </c>
      <c r="BQ28">
        <v>87</v>
      </c>
      <c r="BR28">
        <v>0</v>
      </c>
      <c r="BS28">
        <v>87</v>
      </c>
      <c r="BT28">
        <v>527</v>
      </c>
      <c r="BU28">
        <v>43</v>
      </c>
      <c r="BV28">
        <v>3208</v>
      </c>
      <c r="BW28">
        <v>219</v>
      </c>
      <c r="BX28">
        <v>219</v>
      </c>
      <c r="BY28">
        <v>10021</v>
      </c>
      <c r="BZ28">
        <v>307</v>
      </c>
      <c r="CA28">
        <v>0</v>
      </c>
      <c r="CB28">
        <v>2637</v>
      </c>
      <c r="CC28">
        <v>3032</v>
      </c>
      <c r="CD28">
        <v>483</v>
      </c>
      <c r="CE28">
        <v>395</v>
      </c>
      <c r="CF28">
        <v>0</v>
      </c>
      <c r="CG28">
        <v>31909</v>
      </c>
      <c r="CH28">
        <v>21140</v>
      </c>
      <c r="CI28">
        <v>263</v>
      </c>
      <c r="CJ28">
        <v>43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14328</v>
      </c>
      <c r="CQ28">
        <v>307</v>
      </c>
      <c r="CR28">
        <v>4395</v>
      </c>
      <c r="CS28">
        <v>226441</v>
      </c>
      <c r="CT28">
        <v>0</v>
      </c>
      <c r="CU28">
        <v>0</v>
      </c>
      <c r="CV28">
        <v>0</v>
      </c>
      <c r="CW28">
        <v>395</v>
      </c>
      <c r="CX28">
        <v>131</v>
      </c>
      <c r="CY28">
        <v>19778</v>
      </c>
      <c r="CZ28">
        <v>87</v>
      </c>
      <c r="DA28">
        <v>0</v>
      </c>
      <c r="DB28">
        <v>0</v>
      </c>
      <c r="DC28">
        <v>0</v>
      </c>
      <c r="DD28">
        <v>0</v>
      </c>
      <c r="DE28">
        <v>571</v>
      </c>
      <c r="DF28">
        <v>1419</v>
      </c>
      <c r="DG28">
        <v>580</v>
      </c>
      <c r="DH28">
        <v>307</v>
      </c>
      <c r="DI28">
        <v>3560</v>
      </c>
      <c r="DJ28">
        <v>0</v>
      </c>
      <c r="DK28">
        <v>0</v>
      </c>
      <c r="DL28">
        <v>175</v>
      </c>
      <c r="DM28">
        <v>3604</v>
      </c>
      <c r="DN28">
        <v>791</v>
      </c>
      <c r="DO28">
        <v>0</v>
      </c>
      <c r="DP28">
        <v>2417</v>
      </c>
      <c r="DQ28">
        <v>6900</v>
      </c>
      <c r="DR28">
        <v>4395</v>
      </c>
      <c r="DS28">
        <v>2900</v>
      </c>
      <c r="DT28">
        <v>87</v>
      </c>
      <c r="DU28">
        <v>0</v>
      </c>
      <c r="DV28">
        <v>0</v>
      </c>
      <c r="DW28">
        <v>1362</v>
      </c>
      <c r="DX28">
        <v>0</v>
      </c>
      <c r="DY28">
        <v>5098</v>
      </c>
      <c r="DZ28">
        <v>19031</v>
      </c>
      <c r="EA28">
        <v>60258</v>
      </c>
      <c r="EB28">
        <v>11119</v>
      </c>
      <c r="EC28">
        <v>87</v>
      </c>
      <c r="ED28">
        <v>0</v>
      </c>
      <c r="EE28">
        <v>0</v>
      </c>
      <c r="EF28">
        <v>439</v>
      </c>
      <c r="EG28">
        <v>506812</v>
      </c>
      <c r="EH28">
        <v>530546</v>
      </c>
      <c r="EI28">
        <v>5625</v>
      </c>
      <c r="EJ28">
        <v>879</v>
      </c>
      <c r="EK28">
        <v>0</v>
      </c>
      <c r="EL28">
        <v>87</v>
      </c>
      <c r="EM28">
        <v>0</v>
      </c>
      <c r="EN28">
        <v>36392</v>
      </c>
      <c r="EO28">
        <v>835</v>
      </c>
      <c r="EP28">
        <v>43512</v>
      </c>
      <c r="EQ28">
        <v>3604</v>
      </c>
      <c r="ER28">
        <v>0</v>
      </c>
      <c r="ES28">
        <v>6197</v>
      </c>
      <c r="ET28">
        <v>219</v>
      </c>
      <c r="EU28">
        <v>8219</v>
      </c>
      <c r="EV28">
        <v>2856</v>
      </c>
      <c r="EW28">
        <v>14108</v>
      </c>
      <c r="EX28">
        <v>87</v>
      </c>
      <c r="EY28">
        <v>21756</v>
      </c>
      <c r="EZ28">
        <v>32216</v>
      </c>
      <c r="FA28">
        <v>527</v>
      </c>
      <c r="FB28">
        <v>16086</v>
      </c>
      <c r="FC28">
        <v>37842</v>
      </c>
      <c r="FD28">
        <v>922</v>
      </c>
      <c r="FE28">
        <v>7076</v>
      </c>
      <c r="FF28">
        <v>12262</v>
      </c>
      <c r="FG28">
        <v>5625</v>
      </c>
      <c r="FH28">
        <v>1670</v>
      </c>
      <c r="FI28">
        <v>615</v>
      </c>
      <c r="FJ28">
        <v>1054</v>
      </c>
      <c r="FK28">
        <v>747</v>
      </c>
      <c r="FL28">
        <v>43</v>
      </c>
      <c r="FM28">
        <v>0</v>
      </c>
      <c r="FN28">
        <v>43</v>
      </c>
      <c r="FO28">
        <v>0</v>
      </c>
      <c r="FP28">
        <v>43</v>
      </c>
      <c r="FQ28">
        <v>0</v>
      </c>
      <c r="FR28">
        <v>0</v>
      </c>
      <c r="FS28">
        <v>7427</v>
      </c>
      <c r="FT28">
        <v>835</v>
      </c>
      <c r="FU28">
        <v>220815</v>
      </c>
      <c r="FV28">
        <v>0</v>
      </c>
      <c r="FW28">
        <v>28129</v>
      </c>
      <c r="FX28">
        <v>87</v>
      </c>
      <c r="FY28">
        <v>703</v>
      </c>
      <c r="FZ28">
        <v>835</v>
      </c>
      <c r="GA28">
        <v>0</v>
      </c>
      <c r="GB28">
        <v>0</v>
      </c>
      <c r="GC28">
        <v>1889</v>
      </c>
      <c r="GD28">
        <v>136647</v>
      </c>
      <c r="GE28">
        <v>68917</v>
      </c>
      <c r="GF28">
        <v>63950</v>
      </c>
      <c r="GG28">
        <v>827136</v>
      </c>
      <c r="GH28">
        <v>205564</v>
      </c>
      <c r="GI28">
        <v>612605</v>
      </c>
      <c r="GJ28">
        <v>2285</v>
      </c>
      <c r="GK28">
        <v>0</v>
      </c>
      <c r="GL28">
        <v>0</v>
      </c>
      <c r="GM28">
        <v>30370</v>
      </c>
      <c r="GN28">
        <v>20042</v>
      </c>
      <c r="GO28">
        <v>0</v>
      </c>
      <c r="GP28">
        <v>27514</v>
      </c>
      <c r="GQ28">
        <v>50413</v>
      </c>
      <c r="GR28">
        <v>212025</v>
      </c>
      <c r="GS28">
        <v>1230</v>
      </c>
      <c r="GT28">
        <v>0</v>
      </c>
      <c r="GU28">
        <v>0</v>
      </c>
      <c r="GV28">
        <v>306522</v>
      </c>
      <c r="GW28">
        <v>4175</v>
      </c>
      <c r="GX28">
        <v>1538</v>
      </c>
      <c r="GY28">
        <v>219</v>
      </c>
      <c r="GZ28" s="1">
        <f t="shared" ref="GZ28" si="0">SUM(GZ2:GZ5,GZ7,GZ9,GZ11:GZ14,GZ16:GZ19,GZ21:GZ22,GZ24:GZ26)</f>
        <v>22752</v>
      </c>
    </row>
    <row r="29" spans="1:208">
      <c r="A29" t="s">
        <v>233</v>
      </c>
      <c r="B29">
        <v>7293</v>
      </c>
      <c r="C29">
        <v>10211</v>
      </c>
      <c r="D29">
        <v>17505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2541210</v>
      </c>
      <c r="P29">
        <v>0</v>
      </c>
      <c r="Q29">
        <v>13129</v>
      </c>
      <c r="R29">
        <v>1444201</v>
      </c>
      <c r="S29">
        <v>0</v>
      </c>
      <c r="T29">
        <v>39387</v>
      </c>
      <c r="U29">
        <v>258205</v>
      </c>
      <c r="V29">
        <v>0</v>
      </c>
      <c r="W29">
        <v>1458</v>
      </c>
      <c r="X29">
        <v>0</v>
      </c>
      <c r="Y29">
        <v>4376</v>
      </c>
      <c r="Z29">
        <v>2917</v>
      </c>
      <c r="AA29">
        <v>13129</v>
      </c>
      <c r="AB29">
        <v>0</v>
      </c>
      <c r="AC29">
        <v>2917</v>
      </c>
      <c r="AD29">
        <v>0</v>
      </c>
      <c r="AE29">
        <v>1458</v>
      </c>
      <c r="AF29">
        <v>1458</v>
      </c>
      <c r="AG29">
        <v>1458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1458</v>
      </c>
      <c r="AU29">
        <v>509117</v>
      </c>
      <c r="AV29">
        <v>633114</v>
      </c>
      <c r="AW29">
        <v>1458</v>
      </c>
      <c r="AX29">
        <v>272793</v>
      </c>
      <c r="AY29">
        <v>5835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1458</v>
      </c>
      <c r="BF29">
        <v>0</v>
      </c>
      <c r="BG29">
        <v>2917</v>
      </c>
      <c r="BH29">
        <v>1458</v>
      </c>
      <c r="BI29">
        <v>0</v>
      </c>
      <c r="BJ29">
        <v>0</v>
      </c>
      <c r="BK29">
        <v>1458</v>
      </c>
      <c r="BL29">
        <v>0</v>
      </c>
      <c r="BM29">
        <v>5835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1458</v>
      </c>
      <c r="BT29">
        <v>0</v>
      </c>
      <c r="BU29">
        <v>0</v>
      </c>
      <c r="BV29">
        <v>8752</v>
      </c>
      <c r="BW29">
        <v>0</v>
      </c>
      <c r="BX29">
        <v>0</v>
      </c>
      <c r="BY29">
        <v>4376</v>
      </c>
      <c r="BZ29">
        <v>4376</v>
      </c>
      <c r="CA29">
        <v>0</v>
      </c>
      <c r="CB29">
        <v>10211</v>
      </c>
      <c r="CC29">
        <v>0</v>
      </c>
      <c r="CD29">
        <v>0</v>
      </c>
      <c r="CE29">
        <v>5835</v>
      </c>
      <c r="CF29">
        <v>0</v>
      </c>
      <c r="CG29">
        <v>32093</v>
      </c>
      <c r="CH29">
        <v>36469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16046</v>
      </c>
      <c r="CQ29">
        <v>0</v>
      </c>
      <c r="CR29">
        <v>2917</v>
      </c>
      <c r="CS29">
        <v>278628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218818</v>
      </c>
      <c r="CZ29">
        <v>1458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11232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v>0</v>
      </c>
      <c r="DN29">
        <v>160466</v>
      </c>
      <c r="DO29">
        <v>0</v>
      </c>
      <c r="DP29">
        <v>0</v>
      </c>
      <c r="DQ29">
        <v>61269</v>
      </c>
      <c r="DR29">
        <v>160466</v>
      </c>
      <c r="DS29">
        <v>61269</v>
      </c>
      <c r="DT29">
        <v>0</v>
      </c>
      <c r="DU29">
        <v>0</v>
      </c>
      <c r="DV29">
        <v>0</v>
      </c>
      <c r="DW29">
        <v>711889</v>
      </c>
      <c r="DX29">
        <v>0</v>
      </c>
      <c r="DY29">
        <v>0</v>
      </c>
      <c r="DZ29">
        <v>87527</v>
      </c>
      <c r="EA29">
        <v>711889</v>
      </c>
      <c r="EB29">
        <v>87527</v>
      </c>
      <c r="EC29">
        <v>0</v>
      </c>
      <c r="ED29">
        <v>0</v>
      </c>
      <c r="EE29">
        <v>0</v>
      </c>
      <c r="EF29">
        <v>2917</v>
      </c>
      <c r="EG29">
        <v>490153</v>
      </c>
      <c r="EH29">
        <v>503282</v>
      </c>
      <c r="EI29">
        <v>40846</v>
      </c>
      <c r="EJ29">
        <v>5835</v>
      </c>
      <c r="EK29">
        <v>0</v>
      </c>
      <c r="EL29">
        <v>1458</v>
      </c>
      <c r="EM29">
        <v>0</v>
      </c>
      <c r="EN29">
        <v>21881</v>
      </c>
      <c r="EO29">
        <v>1458</v>
      </c>
      <c r="EP29">
        <v>43763</v>
      </c>
      <c r="EQ29">
        <v>2917</v>
      </c>
      <c r="ER29">
        <v>0</v>
      </c>
      <c r="ES29">
        <v>154631</v>
      </c>
      <c r="ET29">
        <v>4376</v>
      </c>
      <c r="EU29">
        <v>11670</v>
      </c>
      <c r="EV29">
        <v>1458</v>
      </c>
      <c r="EW29">
        <v>13129</v>
      </c>
      <c r="EX29">
        <v>0</v>
      </c>
      <c r="EY29">
        <v>10211</v>
      </c>
      <c r="EZ29">
        <v>29175</v>
      </c>
      <c r="FA29">
        <v>0</v>
      </c>
      <c r="FB29">
        <v>23340</v>
      </c>
      <c r="FC29">
        <v>33552</v>
      </c>
      <c r="FD29">
        <v>1458</v>
      </c>
      <c r="FE29">
        <v>5835</v>
      </c>
      <c r="FF29">
        <v>11670</v>
      </c>
      <c r="FG29">
        <v>4376</v>
      </c>
      <c r="FH29">
        <v>1458</v>
      </c>
      <c r="FI29">
        <v>0</v>
      </c>
      <c r="FJ29">
        <v>1458</v>
      </c>
      <c r="FK29">
        <v>1458</v>
      </c>
      <c r="FL29">
        <v>0</v>
      </c>
      <c r="FM29">
        <v>0</v>
      </c>
      <c r="FN29">
        <v>0</v>
      </c>
      <c r="FO29">
        <v>0</v>
      </c>
      <c r="FP29">
        <v>0</v>
      </c>
      <c r="FQ29">
        <v>0</v>
      </c>
      <c r="FR29">
        <v>0</v>
      </c>
      <c r="FS29">
        <v>1458</v>
      </c>
      <c r="FT29">
        <v>1458</v>
      </c>
      <c r="FU29">
        <v>306345</v>
      </c>
      <c r="FV29">
        <v>0</v>
      </c>
      <c r="FW29">
        <v>42304</v>
      </c>
      <c r="FX29">
        <v>0</v>
      </c>
      <c r="FY29">
        <v>0</v>
      </c>
      <c r="FZ29">
        <v>0</v>
      </c>
      <c r="GA29">
        <v>0</v>
      </c>
      <c r="GB29">
        <v>0</v>
      </c>
      <c r="GC29">
        <v>1458</v>
      </c>
      <c r="GD29">
        <v>0</v>
      </c>
      <c r="GE29">
        <v>1282275</v>
      </c>
      <c r="GF29">
        <v>339897</v>
      </c>
      <c r="GG29">
        <v>15304157</v>
      </c>
      <c r="GH29">
        <v>1282275</v>
      </c>
      <c r="GI29">
        <v>14964259</v>
      </c>
      <c r="GJ29">
        <v>0</v>
      </c>
      <c r="GK29">
        <v>0</v>
      </c>
      <c r="GL29">
        <v>0</v>
      </c>
      <c r="GM29">
        <v>0</v>
      </c>
      <c r="GN29">
        <v>307804</v>
      </c>
      <c r="GO29">
        <v>0</v>
      </c>
      <c r="GP29">
        <v>242159</v>
      </c>
      <c r="GQ29">
        <v>307804</v>
      </c>
      <c r="GR29">
        <v>5824945</v>
      </c>
      <c r="GS29">
        <v>0</v>
      </c>
      <c r="GT29">
        <v>0</v>
      </c>
      <c r="GU29">
        <v>0</v>
      </c>
      <c r="GV29">
        <v>6067104</v>
      </c>
      <c r="GW29">
        <v>13129</v>
      </c>
      <c r="GX29">
        <v>0</v>
      </c>
      <c r="GY29">
        <v>0</v>
      </c>
      <c r="GZ29" s="1">
        <v>685.5</v>
      </c>
    </row>
    <row r="30" spans="1:208">
      <c r="A30" t="s">
        <v>234</v>
      </c>
      <c r="B30">
        <v>10416</v>
      </c>
      <c r="C30">
        <v>6944</v>
      </c>
      <c r="D30">
        <v>17361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871527</v>
      </c>
      <c r="P30">
        <v>0</v>
      </c>
      <c r="Q30">
        <v>43402</v>
      </c>
      <c r="R30">
        <v>2336805</v>
      </c>
      <c r="S30">
        <v>0</v>
      </c>
      <c r="T30">
        <v>38194</v>
      </c>
      <c r="U30">
        <v>258680</v>
      </c>
      <c r="V30">
        <v>10416</v>
      </c>
      <c r="W30">
        <v>1736</v>
      </c>
      <c r="X30">
        <v>0</v>
      </c>
      <c r="Y30">
        <v>10416</v>
      </c>
      <c r="Z30">
        <v>6944</v>
      </c>
      <c r="AA30">
        <v>46875</v>
      </c>
      <c r="AB30">
        <v>0</v>
      </c>
      <c r="AC30">
        <v>6944</v>
      </c>
      <c r="AD30">
        <v>0</v>
      </c>
      <c r="AE30">
        <v>5208</v>
      </c>
      <c r="AF30">
        <v>5208</v>
      </c>
      <c r="AG30">
        <v>5208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1736</v>
      </c>
      <c r="AU30">
        <v>520833</v>
      </c>
      <c r="AV30">
        <v>581597</v>
      </c>
      <c r="AW30">
        <v>1736</v>
      </c>
      <c r="AX30">
        <v>236111</v>
      </c>
      <c r="AY30">
        <v>8680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1736</v>
      </c>
      <c r="BF30">
        <v>0</v>
      </c>
      <c r="BG30">
        <v>3472</v>
      </c>
      <c r="BH30">
        <v>1736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1736</v>
      </c>
      <c r="BW30">
        <v>0</v>
      </c>
      <c r="BX30">
        <v>0</v>
      </c>
      <c r="BY30">
        <v>6944</v>
      </c>
      <c r="BZ30">
        <v>0</v>
      </c>
      <c r="CA30">
        <v>0</v>
      </c>
      <c r="CB30">
        <v>0</v>
      </c>
      <c r="CC30">
        <v>34722</v>
      </c>
      <c r="CD30">
        <v>8680</v>
      </c>
      <c r="CE30">
        <v>0</v>
      </c>
      <c r="CF30">
        <v>0</v>
      </c>
      <c r="CG30">
        <v>39930</v>
      </c>
      <c r="CH30">
        <v>19097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12152</v>
      </c>
      <c r="CQ30">
        <v>0</v>
      </c>
      <c r="CR30">
        <v>0</v>
      </c>
      <c r="CS30">
        <v>314236</v>
      </c>
      <c r="CT30">
        <v>0</v>
      </c>
      <c r="CU30">
        <v>0</v>
      </c>
      <c r="CV30">
        <v>0</v>
      </c>
      <c r="CW30">
        <v>1736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1736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v>27777</v>
      </c>
      <c r="DN30">
        <v>0</v>
      </c>
      <c r="DO30">
        <v>0</v>
      </c>
      <c r="DP30">
        <v>0</v>
      </c>
      <c r="DQ30">
        <v>0</v>
      </c>
      <c r="DR30">
        <v>27777</v>
      </c>
      <c r="DS30">
        <v>0</v>
      </c>
      <c r="DT30">
        <v>0</v>
      </c>
      <c r="DU30">
        <v>0</v>
      </c>
      <c r="DV30">
        <v>0</v>
      </c>
      <c r="DW30">
        <v>0</v>
      </c>
      <c r="DX30">
        <v>0</v>
      </c>
      <c r="DY30">
        <v>0</v>
      </c>
      <c r="DZ30">
        <v>0</v>
      </c>
      <c r="EA30">
        <v>121527</v>
      </c>
      <c r="EB30">
        <v>0</v>
      </c>
      <c r="EC30">
        <v>0</v>
      </c>
      <c r="ED30">
        <v>0</v>
      </c>
      <c r="EE30">
        <v>0</v>
      </c>
      <c r="EF30">
        <v>0</v>
      </c>
      <c r="EG30">
        <v>486111</v>
      </c>
      <c r="EH30">
        <v>515625</v>
      </c>
      <c r="EI30">
        <v>34722</v>
      </c>
      <c r="EJ30">
        <v>8680</v>
      </c>
      <c r="EK30">
        <v>0</v>
      </c>
      <c r="EL30">
        <v>0</v>
      </c>
      <c r="EM30">
        <v>0</v>
      </c>
      <c r="EN30">
        <v>39930</v>
      </c>
      <c r="EO30">
        <v>1736</v>
      </c>
      <c r="EP30">
        <v>52083</v>
      </c>
      <c r="EQ30">
        <v>5208</v>
      </c>
      <c r="ER30">
        <v>0</v>
      </c>
      <c r="ES30">
        <v>34722</v>
      </c>
      <c r="ET30">
        <v>1736</v>
      </c>
      <c r="EU30">
        <v>5208</v>
      </c>
      <c r="EV30">
        <v>3472</v>
      </c>
      <c r="EW30">
        <v>8680</v>
      </c>
      <c r="EX30">
        <v>0</v>
      </c>
      <c r="EY30">
        <v>19097</v>
      </c>
      <c r="EZ30">
        <v>27777</v>
      </c>
      <c r="FA30">
        <v>0</v>
      </c>
      <c r="FB30">
        <v>10416</v>
      </c>
      <c r="FC30">
        <v>29513</v>
      </c>
      <c r="FD30">
        <v>0</v>
      </c>
      <c r="FE30">
        <v>1736</v>
      </c>
      <c r="FF30">
        <v>15625</v>
      </c>
      <c r="FG30">
        <v>1736</v>
      </c>
      <c r="FH30">
        <v>0</v>
      </c>
      <c r="FI30">
        <v>0</v>
      </c>
      <c r="FJ30">
        <v>0</v>
      </c>
      <c r="FK30">
        <v>0</v>
      </c>
      <c r="FL30">
        <v>0</v>
      </c>
      <c r="FM30">
        <v>0</v>
      </c>
      <c r="FN30">
        <v>0</v>
      </c>
      <c r="FO30">
        <v>0</v>
      </c>
      <c r="FP30">
        <v>0</v>
      </c>
      <c r="FQ30">
        <v>0</v>
      </c>
      <c r="FR30">
        <v>0</v>
      </c>
      <c r="FS30">
        <v>8680</v>
      </c>
      <c r="FT30">
        <v>1736</v>
      </c>
      <c r="FU30">
        <v>277777</v>
      </c>
      <c r="FV30">
        <v>0</v>
      </c>
      <c r="FW30">
        <v>31250</v>
      </c>
      <c r="FX30">
        <v>0</v>
      </c>
      <c r="FY30">
        <v>1736</v>
      </c>
      <c r="FZ30">
        <v>1736</v>
      </c>
      <c r="GA30">
        <v>0</v>
      </c>
      <c r="GB30">
        <v>0</v>
      </c>
      <c r="GC30">
        <v>0</v>
      </c>
      <c r="GD30">
        <v>288194</v>
      </c>
      <c r="GE30">
        <v>0</v>
      </c>
      <c r="GF30">
        <v>0</v>
      </c>
      <c r="GG30">
        <v>2821180</v>
      </c>
      <c r="GH30">
        <v>288194</v>
      </c>
      <c r="GI30">
        <v>2821180</v>
      </c>
      <c r="GJ30">
        <v>0</v>
      </c>
      <c r="GK30">
        <v>0</v>
      </c>
      <c r="GL30">
        <v>0</v>
      </c>
      <c r="GM30">
        <v>76388</v>
      </c>
      <c r="GN30">
        <v>0</v>
      </c>
      <c r="GO30">
        <v>0</v>
      </c>
      <c r="GP30">
        <v>0</v>
      </c>
      <c r="GQ30">
        <v>76388</v>
      </c>
      <c r="GR30">
        <v>939236</v>
      </c>
      <c r="GS30">
        <v>0</v>
      </c>
      <c r="GT30">
        <v>0</v>
      </c>
      <c r="GU30">
        <v>0</v>
      </c>
      <c r="GV30">
        <v>939236</v>
      </c>
      <c r="GW30">
        <v>1736</v>
      </c>
      <c r="GX30">
        <v>3472</v>
      </c>
      <c r="GY30">
        <v>0</v>
      </c>
      <c r="GZ30" s="1">
        <v>576</v>
      </c>
    </row>
    <row r="31" spans="1:208">
      <c r="A31" t="s">
        <v>235</v>
      </c>
      <c r="B31">
        <v>3784</v>
      </c>
      <c r="C31">
        <v>7568</v>
      </c>
      <c r="D31">
        <v>11352</v>
      </c>
      <c r="E31">
        <v>10406</v>
      </c>
      <c r="F31">
        <v>0</v>
      </c>
      <c r="G31">
        <v>0</v>
      </c>
      <c r="H31">
        <v>0</v>
      </c>
      <c r="I31">
        <v>0</v>
      </c>
      <c r="J31">
        <v>0</v>
      </c>
      <c r="K31">
        <v>423841</v>
      </c>
      <c r="L31">
        <v>9831598</v>
      </c>
      <c r="M31">
        <v>9407757</v>
      </c>
      <c r="N31">
        <v>946</v>
      </c>
      <c r="O31">
        <v>789025</v>
      </c>
      <c r="P31">
        <v>0</v>
      </c>
      <c r="Q31">
        <v>17975</v>
      </c>
      <c r="R31">
        <v>1916745</v>
      </c>
      <c r="S31">
        <v>0</v>
      </c>
      <c r="T31">
        <v>45411</v>
      </c>
      <c r="U31">
        <v>225165</v>
      </c>
      <c r="V31">
        <v>11352</v>
      </c>
      <c r="W31">
        <v>946</v>
      </c>
      <c r="X31">
        <v>0</v>
      </c>
      <c r="Y31">
        <v>11352</v>
      </c>
      <c r="Z31">
        <v>7568</v>
      </c>
      <c r="AA31">
        <v>96499</v>
      </c>
      <c r="AB31">
        <v>0</v>
      </c>
      <c r="AC31">
        <v>7568</v>
      </c>
      <c r="AD31">
        <v>0</v>
      </c>
      <c r="AE31">
        <v>1892</v>
      </c>
      <c r="AF31">
        <v>946</v>
      </c>
      <c r="AG31">
        <v>946</v>
      </c>
      <c r="AH31">
        <v>946</v>
      </c>
      <c r="AI31">
        <v>0</v>
      </c>
      <c r="AJ31">
        <v>0</v>
      </c>
      <c r="AK31">
        <v>946</v>
      </c>
      <c r="AL31">
        <v>946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1892</v>
      </c>
      <c r="AU31">
        <v>207190</v>
      </c>
      <c r="AV31">
        <v>215704</v>
      </c>
      <c r="AW31">
        <v>2838</v>
      </c>
      <c r="AX31">
        <v>144749</v>
      </c>
      <c r="AY31">
        <v>6622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3784</v>
      </c>
      <c r="BH31">
        <v>1892</v>
      </c>
      <c r="BI31">
        <v>0</v>
      </c>
      <c r="BJ31">
        <v>0</v>
      </c>
      <c r="BK31">
        <v>1892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1892</v>
      </c>
      <c r="BW31">
        <v>946</v>
      </c>
      <c r="BX31">
        <v>0</v>
      </c>
      <c r="BY31">
        <v>8514</v>
      </c>
      <c r="BZ31">
        <v>0</v>
      </c>
      <c r="CA31">
        <v>0</v>
      </c>
      <c r="CB31">
        <v>0</v>
      </c>
      <c r="CC31">
        <v>17975</v>
      </c>
      <c r="CD31">
        <v>1892</v>
      </c>
      <c r="CE31">
        <v>0</v>
      </c>
      <c r="CF31">
        <v>0</v>
      </c>
      <c r="CG31">
        <v>12298</v>
      </c>
      <c r="CH31">
        <v>12298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7568</v>
      </c>
      <c r="CQ31">
        <v>0</v>
      </c>
      <c r="CR31">
        <v>4730</v>
      </c>
      <c r="CS31">
        <v>132450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v>0</v>
      </c>
      <c r="DN31">
        <v>0</v>
      </c>
      <c r="DO31">
        <v>0</v>
      </c>
      <c r="DP31">
        <v>0</v>
      </c>
      <c r="DQ31">
        <v>0</v>
      </c>
      <c r="DR31">
        <v>0</v>
      </c>
      <c r="DS31">
        <v>0</v>
      </c>
      <c r="DT31">
        <v>0</v>
      </c>
      <c r="DU31">
        <v>0</v>
      </c>
      <c r="DV31">
        <v>0</v>
      </c>
      <c r="DW31">
        <v>0</v>
      </c>
      <c r="DX31">
        <v>0</v>
      </c>
      <c r="DY31">
        <v>0</v>
      </c>
      <c r="DZ31">
        <v>0</v>
      </c>
      <c r="EA31">
        <v>0</v>
      </c>
      <c r="EB31">
        <v>0</v>
      </c>
      <c r="EC31">
        <v>0</v>
      </c>
      <c r="ED31">
        <v>0</v>
      </c>
      <c r="EE31">
        <v>0</v>
      </c>
      <c r="EF31">
        <v>0</v>
      </c>
      <c r="EG31">
        <v>493850</v>
      </c>
      <c r="EH31">
        <v>508041</v>
      </c>
      <c r="EI31">
        <v>17975</v>
      </c>
      <c r="EJ31">
        <v>1892</v>
      </c>
      <c r="EK31">
        <v>0</v>
      </c>
      <c r="EL31">
        <v>0</v>
      </c>
      <c r="EM31">
        <v>0</v>
      </c>
      <c r="EN31">
        <v>41627</v>
      </c>
      <c r="EO31">
        <v>946</v>
      </c>
      <c r="EP31">
        <v>37842</v>
      </c>
      <c r="EQ31">
        <v>3784</v>
      </c>
      <c r="ER31">
        <v>0</v>
      </c>
      <c r="ES31">
        <v>0</v>
      </c>
      <c r="ET31">
        <v>0</v>
      </c>
      <c r="EU31">
        <v>4730</v>
      </c>
      <c r="EV31">
        <v>3784</v>
      </c>
      <c r="EW31">
        <v>17975</v>
      </c>
      <c r="EX31">
        <v>0</v>
      </c>
      <c r="EY31">
        <v>19867</v>
      </c>
      <c r="EZ31">
        <v>35950</v>
      </c>
      <c r="FA31">
        <v>0</v>
      </c>
      <c r="FB31">
        <v>19867</v>
      </c>
      <c r="FC31">
        <v>39735</v>
      </c>
      <c r="FD31">
        <v>0</v>
      </c>
      <c r="FE31">
        <v>6622</v>
      </c>
      <c r="FF31">
        <v>11352</v>
      </c>
      <c r="FG31">
        <v>3784</v>
      </c>
      <c r="FH31">
        <v>946</v>
      </c>
      <c r="FI31">
        <v>946</v>
      </c>
      <c r="FJ31">
        <v>0</v>
      </c>
      <c r="FK31">
        <v>0</v>
      </c>
      <c r="FL31">
        <v>0</v>
      </c>
      <c r="FM31">
        <v>0</v>
      </c>
      <c r="FN31">
        <v>0</v>
      </c>
      <c r="FO31">
        <v>0</v>
      </c>
      <c r="FP31">
        <v>0</v>
      </c>
      <c r="FQ31">
        <v>0</v>
      </c>
      <c r="FR31">
        <v>0</v>
      </c>
      <c r="FS31">
        <v>16083</v>
      </c>
      <c r="FT31">
        <v>946</v>
      </c>
      <c r="FU31">
        <v>157048</v>
      </c>
      <c r="FV31">
        <v>0</v>
      </c>
      <c r="FW31">
        <v>18921</v>
      </c>
      <c r="FX31">
        <v>0</v>
      </c>
      <c r="FY31">
        <v>946</v>
      </c>
      <c r="FZ31">
        <v>946</v>
      </c>
      <c r="GA31">
        <v>0</v>
      </c>
      <c r="GB31">
        <v>0</v>
      </c>
      <c r="GC31">
        <v>946</v>
      </c>
      <c r="GD31">
        <v>494796</v>
      </c>
      <c r="GE31">
        <v>0</v>
      </c>
      <c r="GF31">
        <v>0</v>
      </c>
      <c r="GG31">
        <v>0</v>
      </c>
      <c r="GH31">
        <v>494796</v>
      </c>
      <c r="GI31">
        <v>0</v>
      </c>
      <c r="GJ31">
        <v>0</v>
      </c>
      <c r="GK31">
        <v>0</v>
      </c>
      <c r="GL31">
        <v>0</v>
      </c>
      <c r="GM31">
        <v>134342</v>
      </c>
      <c r="GN31">
        <v>0</v>
      </c>
      <c r="GO31">
        <v>0</v>
      </c>
      <c r="GP31">
        <v>0</v>
      </c>
      <c r="GQ31">
        <v>134342</v>
      </c>
      <c r="GR31">
        <v>0</v>
      </c>
      <c r="GS31">
        <v>0</v>
      </c>
      <c r="GT31">
        <v>0</v>
      </c>
      <c r="GU31">
        <v>0</v>
      </c>
      <c r="GV31">
        <v>0</v>
      </c>
      <c r="GW31">
        <v>2838</v>
      </c>
      <c r="GX31">
        <v>0</v>
      </c>
      <c r="GY31">
        <v>946</v>
      </c>
      <c r="GZ31" s="1">
        <v>1057</v>
      </c>
    </row>
    <row r="32" spans="1:208">
      <c r="A32" t="s">
        <v>236</v>
      </c>
      <c r="B32">
        <v>7831</v>
      </c>
      <c r="C32">
        <v>7119</v>
      </c>
      <c r="D32">
        <v>14951</v>
      </c>
      <c r="E32">
        <v>11035</v>
      </c>
      <c r="F32">
        <v>0</v>
      </c>
      <c r="G32">
        <v>355</v>
      </c>
      <c r="H32">
        <v>534353</v>
      </c>
      <c r="I32">
        <v>2387326</v>
      </c>
      <c r="J32">
        <v>1852972</v>
      </c>
      <c r="K32">
        <v>322890</v>
      </c>
      <c r="L32">
        <v>5774652</v>
      </c>
      <c r="M32">
        <v>5451762</v>
      </c>
      <c r="N32">
        <v>355</v>
      </c>
      <c r="O32">
        <v>1067283</v>
      </c>
      <c r="P32">
        <v>0</v>
      </c>
      <c r="Q32">
        <v>35599</v>
      </c>
      <c r="R32">
        <v>2046991</v>
      </c>
      <c r="S32">
        <v>0</v>
      </c>
      <c r="T32">
        <v>40583</v>
      </c>
      <c r="U32">
        <v>259522</v>
      </c>
      <c r="V32">
        <v>10679</v>
      </c>
      <c r="W32">
        <v>355</v>
      </c>
      <c r="X32">
        <v>0</v>
      </c>
      <c r="Y32">
        <v>8899</v>
      </c>
      <c r="Z32">
        <v>4271</v>
      </c>
      <c r="AA32">
        <v>81879</v>
      </c>
      <c r="AB32">
        <v>0</v>
      </c>
      <c r="AC32">
        <v>4627</v>
      </c>
      <c r="AD32">
        <v>0</v>
      </c>
      <c r="AE32">
        <v>1067</v>
      </c>
      <c r="AF32">
        <v>711</v>
      </c>
      <c r="AG32">
        <v>1067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1779</v>
      </c>
      <c r="AU32">
        <v>285866</v>
      </c>
      <c r="AV32">
        <v>360982</v>
      </c>
      <c r="AW32">
        <v>711</v>
      </c>
      <c r="AX32">
        <v>185475</v>
      </c>
      <c r="AY32">
        <v>7475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711</v>
      </c>
      <c r="BF32">
        <v>0</v>
      </c>
      <c r="BG32">
        <v>2135</v>
      </c>
      <c r="BH32">
        <v>711</v>
      </c>
      <c r="BI32">
        <v>0</v>
      </c>
      <c r="BJ32">
        <v>0</v>
      </c>
      <c r="BK32">
        <v>1423</v>
      </c>
      <c r="BL32">
        <v>0</v>
      </c>
      <c r="BM32">
        <v>4271</v>
      </c>
      <c r="BN32">
        <v>711</v>
      </c>
      <c r="BO32">
        <v>0</v>
      </c>
      <c r="BP32">
        <v>0</v>
      </c>
      <c r="BQ32">
        <v>355</v>
      </c>
      <c r="BR32">
        <v>0</v>
      </c>
      <c r="BS32">
        <v>0</v>
      </c>
      <c r="BT32">
        <v>0</v>
      </c>
      <c r="BU32">
        <v>0</v>
      </c>
      <c r="BV32">
        <v>4983</v>
      </c>
      <c r="BW32">
        <v>355</v>
      </c>
      <c r="BX32">
        <v>0</v>
      </c>
      <c r="BY32">
        <v>7831</v>
      </c>
      <c r="BZ32">
        <v>0</v>
      </c>
      <c r="CA32">
        <v>0</v>
      </c>
      <c r="CB32">
        <v>4983</v>
      </c>
      <c r="CC32">
        <v>0</v>
      </c>
      <c r="CD32">
        <v>0</v>
      </c>
      <c r="CE32">
        <v>1779</v>
      </c>
      <c r="CF32">
        <v>0</v>
      </c>
      <c r="CG32">
        <v>18867</v>
      </c>
      <c r="CH32">
        <v>9967</v>
      </c>
      <c r="CI32">
        <v>711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7119</v>
      </c>
      <c r="CQ32">
        <v>355</v>
      </c>
      <c r="CR32">
        <v>2491</v>
      </c>
      <c r="CS32">
        <v>169811</v>
      </c>
      <c r="CT32">
        <v>0</v>
      </c>
      <c r="CU32">
        <v>0</v>
      </c>
      <c r="CV32">
        <v>0</v>
      </c>
      <c r="CW32">
        <v>0</v>
      </c>
      <c r="CX32">
        <v>355</v>
      </c>
      <c r="CY32">
        <v>106799</v>
      </c>
      <c r="CZ32">
        <v>355</v>
      </c>
      <c r="DA32">
        <v>0</v>
      </c>
      <c r="DB32">
        <v>0</v>
      </c>
      <c r="DC32">
        <v>0</v>
      </c>
      <c r="DD32">
        <v>0</v>
      </c>
      <c r="DE32">
        <v>355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v>0</v>
      </c>
      <c r="DN32">
        <v>1067</v>
      </c>
      <c r="DO32">
        <v>0</v>
      </c>
      <c r="DP32">
        <v>28479</v>
      </c>
      <c r="DQ32">
        <v>34175</v>
      </c>
      <c r="DR32">
        <v>1067</v>
      </c>
      <c r="DS32">
        <v>0</v>
      </c>
      <c r="DT32">
        <v>0</v>
      </c>
      <c r="DU32">
        <v>0</v>
      </c>
      <c r="DV32">
        <v>0</v>
      </c>
      <c r="DW32">
        <v>15663</v>
      </c>
      <c r="DX32">
        <v>0</v>
      </c>
      <c r="DY32">
        <v>37735</v>
      </c>
      <c r="DZ32">
        <v>50551</v>
      </c>
      <c r="EA32">
        <v>15663</v>
      </c>
      <c r="EB32">
        <v>0</v>
      </c>
      <c r="EC32">
        <v>0</v>
      </c>
      <c r="ED32">
        <v>0</v>
      </c>
      <c r="EE32">
        <v>0</v>
      </c>
      <c r="EF32">
        <v>1423</v>
      </c>
      <c r="EG32">
        <v>511925</v>
      </c>
      <c r="EH32">
        <v>485938</v>
      </c>
      <c r="EI32">
        <v>9255</v>
      </c>
      <c r="EJ32">
        <v>1779</v>
      </c>
      <c r="EK32">
        <v>0</v>
      </c>
      <c r="EL32">
        <v>355</v>
      </c>
      <c r="EM32">
        <v>0</v>
      </c>
      <c r="EN32">
        <v>38447</v>
      </c>
      <c r="EO32">
        <v>355</v>
      </c>
      <c r="EP32">
        <v>39871</v>
      </c>
      <c r="EQ32">
        <v>3915</v>
      </c>
      <c r="ER32">
        <v>0</v>
      </c>
      <c r="ES32">
        <v>0</v>
      </c>
      <c r="ET32">
        <v>0</v>
      </c>
      <c r="EU32">
        <v>4271</v>
      </c>
      <c r="EV32">
        <v>5339</v>
      </c>
      <c r="EW32">
        <v>12103</v>
      </c>
      <c r="EX32">
        <v>0</v>
      </c>
      <c r="EY32">
        <v>18867</v>
      </c>
      <c r="EZ32">
        <v>28123</v>
      </c>
      <c r="FA32">
        <v>0</v>
      </c>
      <c r="FB32">
        <v>13883</v>
      </c>
      <c r="FC32">
        <v>32751</v>
      </c>
      <c r="FD32">
        <v>711</v>
      </c>
      <c r="FE32">
        <v>6051</v>
      </c>
      <c r="FF32">
        <v>8543</v>
      </c>
      <c r="FG32">
        <v>4627</v>
      </c>
      <c r="FH32">
        <v>1423</v>
      </c>
      <c r="FI32">
        <v>355</v>
      </c>
      <c r="FJ32">
        <v>1067</v>
      </c>
      <c r="FK32">
        <v>355</v>
      </c>
      <c r="FL32">
        <v>0</v>
      </c>
      <c r="FM32">
        <v>0</v>
      </c>
      <c r="FN32">
        <v>0</v>
      </c>
      <c r="FO32">
        <v>0</v>
      </c>
      <c r="FP32">
        <v>0</v>
      </c>
      <c r="FQ32">
        <v>0</v>
      </c>
      <c r="FR32">
        <v>0</v>
      </c>
      <c r="FS32">
        <v>4983</v>
      </c>
      <c r="FT32">
        <v>355</v>
      </c>
      <c r="FU32">
        <v>205055</v>
      </c>
      <c r="FV32">
        <v>0</v>
      </c>
      <c r="FW32">
        <v>16731</v>
      </c>
      <c r="FX32">
        <v>0</v>
      </c>
      <c r="FY32">
        <v>355</v>
      </c>
      <c r="FZ32">
        <v>355</v>
      </c>
      <c r="GA32">
        <v>0</v>
      </c>
      <c r="GB32">
        <v>0</v>
      </c>
      <c r="GC32">
        <v>1779</v>
      </c>
      <c r="GD32">
        <v>0</v>
      </c>
      <c r="GE32">
        <v>320042</v>
      </c>
      <c r="GF32">
        <v>248131</v>
      </c>
      <c r="GG32">
        <v>1277322</v>
      </c>
      <c r="GH32">
        <v>320042</v>
      </c>
      <c r="GI32">
        <v>0</v>
      </c>
      <c r="GJ32">
        <v>0</v>
      </c>
      <c r="GK32">
        <v>0</v>
      </c>
      <c r="GL32">
        <v>0</v>
      </c>
      <c r="GM32">
        <v>0</v>
      </c>
      <c r="GN32">
        <v>65859</v>
      </c>
      <c r="GO32">
        <v>0</v>
      </c>
      <c r="GP32">
        <v>109647</v>
      </c>
      <c r="GQ32">
        <v>65859</v>
      </c>
      <c r="GR32">
        <v>0</v>
      </c>
      <c r="GS32">
        <v>0</v>
      </c>
      <c r="GT32">
        <v>0</v>
      </c>
      <c r="GU32">
        <v>0</v>
      </c>
      <c r="GV32">
        <v>625489</v>
      </c>
      <c r="GW32">
        <v>6051</v>
      </c>
      <c r="GX32">
        <v>1779</v>
      </c>
      <c r="GY32">
        <v>355</v>
      </c>
      <c r="GZ32" s="1">
        <v>2809</v>
      </c>
    </row>
    <row r="33" spans="1:208">
      <c r="A33" t="s">
        <v>237</v>
      </c>
      <c r="B33">
        <v>16522</v>
      </c>
      <c r="C33">
        <v>13474</v>
      </c>
      <c r="D33">
        <v>29996</v>
      </c>
      <c r="E33">
        <v>12303</v>
      </c>
      <c r="F33">
        <v>4067</v>
      </c>
      <c r="G33">
        <v>125</v>
      </c>
      <c r="H33">
        <v>112911</v>
      </c>
      <c r="I33">
        <v>961417</v>
      </c>
      <c r="J33">
        <v>848505</v>
      </c>
      <c r="K33">
        <v>480239</v>
      </c>
      <c r="L33">
        <v>6045531</v>
      </c>
      <c r="M33">
        <v>5565291</v>
      </c>
      <c r="N33">
        <v>496</v>
      </c>
      <c r="O33">
        <v>848796</v>
      </c>
      <c r="P33">
        <v>2111306</v>
      </c>
      <c r="Q33">
        <v>32673</v>
      </c>
      <c r="R33">
        <v>1033244</v>
      </c>
      <c r="S33">
        <v>190</v>
      </c>
      <c r="T33">
        <v>39207</v>
      </c>
      <c r="U33">
        <v>264221</v>
      </c>
      <c r="V33">
        <v>12712</v>
      </c>
      <c r="W33">
        <v>490</v>
      </c>
      <c r="X33">
        <v>290</v>
      </c>
      <c r="Y33">
        <v>9243</v>
      </c>
      <c r="Z33">
        <v>4746</v>
      </c>
      <c r="AA33">
        <v>99101</v>
      </c>
      <c r="AB33">
        <v>1820</v>
      </c>
      <c r="AC33">
        <v>5229</v>
      </c>
      <c r="AD33">
        <v>231908</v>
      </c>
      <c r="AE33">
        <v>1550</v>
      </c>
      <c r="AF33">
        <v>990</v>
      </c>
      <c r="AG33">
        <v>732</v>
      </c>
      <c r="AH33">
        <v>294</v>
      </c>
      <c r="AI33">
        <v>7</v>
      </c>
      <c r="AJ33">
        <v>17</v>
      </c>
      <c r="AK33">
        <v>462</v>
      </c>
      <c r="AL33">
        <v>262</v>
      </c>
      <c r="AM33">
        <v>45</v>
      </c>
      <c r="AN33">
        <v>20</v>
      </c>
      <c r="AO33">
        <v>0</v>
      </c>
      <c r="AP33">
        <v>113</v>
      </c>
      <c r="AQ33">
        <v>3</v>
      </c>
      <c r="AR33">
        <v>16</v>
      </c>
      <c r="AS33">
        <v>3677</v>
      </c>
      <c r="AT33">
        <v>1498</v>
      </c>
      <c r="AU33">
        <v>323456</v>
      </c>
      <c r="AV33">
        <v>632229</v>
      </c>
      <c r="AW33">
        <v>1649</v>
      </c>
      <c r="AX33">
        <v>168777</v>
      </c>
      <c r="AY33">
        <v>6213</v>
      </c>
      <c r="AZ33">
        <v>331</v>
      </c>
      <c r="BA33">
        <v>251</v>
      </c>
      <c r="BB33">
        <v>94</v>
      </c>
      <c r="BC33">
        <v>288</v>
      </c>
      <c r="BD33">
        <v>129</v>
      </c>
      <c r="BE33">
        <v>952</v>
      </c>
      <c r="BF33">
        <v>110</v>
      </c>
      <c r="BG33">
        <v>2901</v>
      </c>
      <c r="BH33">
        <v>1202</v>
      </c>
      <c r="BI33">
        <v>137</v>
      </c>
      <c r="BJ33">
        <v>83</v>
      </c>
      <c r="BK33">
        <v>1658</v>
      </c>
      <c r="BL33">
        <v>137</v>
      </c>
      <c r="BM33">
        <v>1738</v>
      </c>
      <c r="BN33">
        <v>176</v>
      </c>
      <c r="BO33">
        <v>10</v>
      </c>
      <c r="BP33">
        <v>66</v>
      </c>
      <c r="BQ33">
        <v>97</v>
      </c>
      <c r="BR33">
        <v>17</v>
      </c>
      <c r="BS33">
        <v>123</v>
      </c>
      <c r="BT33">
        <v>789</v>
      </c>
      <c r="BU33">
        <v>110</v>
      </c>
      <c r="BV33">
        <v>3064</v>
      </c>
      <c r="BW33">
        <v>340</v>
      </c>
      <c r="BX33">
        <v>403</v>
      </c>
      <c r="BY33">
        <v>10121</v>
      </c>
      <c r="BZ33">
        <v>109</v>
      </c>
      <c r="CA33">
        <v>6704</v>
      </c>
      <c r="CB33">
        <v>2721</v>
      </c>
      <c r="CC33">
        <v>5526</v>
      </c>
      <c r="CD33">
        <v>883</v>
      </c>
      <c r="CE33">
        <v>634</v>
      </c>
      <c r="CF33">
        <v>914</v>
      </c>
      <c r="CG33">
        <v>17142</v>
      </c>
      <c r="CH33">
        <v>20258</v>
      </c>
      <c r="CI33">
        <v>407</v>
      </c>
      <c r="CJ33">
        <v>50</v>
      </c>
      <c r="CK33">
        <v>4732</v>
      </c>
      <c r="CL33">
        <v>123</v>
      </c>
      <c r="CM33">
        <v>317</v>
      </c>
      <c r="CN33">
        <v>1</v>
      </c>
      <c r="CO33">
        <v>14</v>
      </c>
      <c r="CP33">
        <v>13567</v>
      </c>
      <c r="CQ33">
        <v>488</v>
      </c>
      <c r="CR33">
        <v>4064</v>
      </c>
      <c r="CS33">
        <v>246785</v>
      </c>
      <c r="CT33">
        <v>1691</v>
      </c>
      <c r="CU33">
        <v>11</v>
      </c>
      <c r="CV33">
        <v>142</v>
      </c>
      <c r="CW33">
        <v>457</v>
      </c>
      <c r="CX33">
        <v>288</v>
      </c>
      <c r="CY33">
        <v>6587</v>
      </c>
      <c r="CZ33">
        <v>28</v>
      </c>
      <c r="DA33">
        <v>796</v>
      </c>
      <c r="DB33">
        <v>1324</v>
      </c>
      <c r="DC33">
        <v>5551</v>
      </c>
      <c r="DD33">
        <v>60</v>
      </c>
      <c r="DE33">
        <v>495</v>
      </c>
      <c r="DF33">
        <v>2421</v>
      </c>
      <c r="DG33">
        <v>357</v>
      </c>
      <c r="DH33">
        <v>1491</v>
      </c>
      <c r="DI33">
        <v>8050</v>
      </c>
      <c r="DJ33">
        <v>3243</v>
      </c>
      <c r="DK33">
        <v>1398</v>
      </c>
      <c r="DL33">
        <v>1261</v>
      </c>
      <c r="DM33">
        <v>4089</v>
      </c>
      <c r="DN33">
        <v>5085</v>
      </c>
      <c r="DO33">
        <v>5474</v>
      </c>
      <c r="DP33">
        <v>10404</v>
      </c>
      <c r="DQ33">
        <v>82067</v>
      </c>
      <c r="DR33">
        <v>9175</v>
      </c>
      <c r="DS33">
        <v>11762</v>
      </c>
      <c r="DT33">
        <v>49884</v>
      </c>
      <c r="DU33">
        <v>5236</v>
      </c>
      <c r="DV33">
        <v>1579</v>
      </c>
      <c r="DW33">
        <v>22294</v>
      </c>
      <c r="DX33">
        <v>23826</v>
      </c>
      <c r="DY33">
        <v>34644</v>
      </c>
      <c r="DZ33">
        <v>246961</v>
      </c>
      <c r="EA33">
        <v>41789</v>
      </c>
      <c r="EB33">
        <v>29383</v>
      </c>
      <c r="EC33">
        <v>129636</v>
      </c>
      <c r="ED33">
        <v>35712</v>
      </c>
      <c r="EE33">
        <v>7398</v>
      </c>
      <c r="EF33">
        <v>312</v>
      </c>
      <c r="EG33">
        <v>474410</v>
      </c>
      <c r="EH33">
        <v>523153</v>
      </c>
      <c r="EI33">
        <v>9057</v>
      </c>
      <c r="EJ33">
        <v>1518</v>
      </c>
      <c r="EK33">
        <v>26</v>
      </c>
      <c r="EL33">
        <v>424</v>
      </c>
      <c r="EM33">
        <v>16816</v>
      </c>
      <c r="EN33">
        <v>34467</v>
      </c>
      <c r="EO33">
        <v>514</v>
      </c>
      <c r="EP33">
        <v>35345</v>
      </c>
      <c r="EQ33">
        <v>3126</v>
      </c>
      <c r="ER33">
        <v>4</v>
      </c>
      <c r="ES33">
        <v>6804</v>
      </c>
      <c r="ET33">
        <v>140</v>
      </c>
      <c r="EU33">
        <v>9940</v>
      </c>
      <c r="EV33">
        <v>6440</v>
      </c>
      <c r="EW33">
        <v>21275</v>
      </c>
      <c r="EX33">
        <v>281</v>
      </c>
      <c r="EY33">
        <v>33540</v>
      </c>
      <c r="EZ33">
        <v>50400</v>
      </c>
      <c r="FA33">
        <v>871</v>
      </c>
      <c r="FB33">
        <v>24339</v>
      </c>
      <c r="FC33">
        <v>57879</v>
      </c>
      <c r="FD33">
        <v>868</v>
      </c>
      <c r="FE33">
        <v>10201</v>
      </c>
      <c r="FF33">
        <v>17939</v>
      </c>
      <c r="FG33">
        <v>7478</v>
      </c>
      <c r="FH33">
        <v>5067</v>
      </c>
      <c r="FI33">
        <v>2716</v>
      </c>
      <c r="FJ33">
        <v>2350</v>
      </c>
      <c r="FK33">
        <v>1514</v>
      </c>
      <c r="FL33">
        <v>53</v>
      </c>
      <c r="FM33">
        <v>33</v>
      </c>
      <c r="FN33">
        <v>500</v>
      </c>
      <c r="FO33">
        <v>335</v>
      </c>
      <c r="FP33">
        <v>80</v>
      </c>
      <c r="FQ33">
        <v>4895</v>
      </c>
      <c r="FR33">
        <v>53</v>
      </c>
      <c r="FS33">
        <v>12735</v>
      </c>
      <c r="FT33">
        <v>627</v>
      </c>
      <c r="FU33">
        <v>186872</v>
      </c>
      <c r="FV33">
        <v>2087</v>
      </c>
      <c r="FW33">
        <v>27284</v>
      </c>
      <c r="FX33">
        <v>177</v>
      </c>
      <c r="FY33">
        <v>557</v>
      </c>
      <c r="FZ33">
        <v>750</v>
      </c>
      <c r="GA33">
        <v>4406</v>
      </c>
      <c r="GB33">
        <v>48</v>
      </c>
      <c r="GC33">
        <v>2265</v>
      </c>
      <c r="GD33">
        <v>81057</v>
      </c>
      <c r="GE33">
        <v>80228</v>
      </c>
      <c r="GF33">
        <v>64157</v>
      </c>
      <c r="GG33">
        <v>1134409</v>
      </c>
      <c r="GH33">
        <v>161286</v>
      </c>
      <c r="GI33">
        <v>248994</v>
      </c>
      <c r="GJ33">
        <v>482835</v>
      </c>
      <c r="GK33">
        <v>186044</v>
      </c>
      <c r="GL33">
        <v>56895</v>
      </c>
      <c r="GM33">
        <v>20761</v>
      </c>
      <c r="GN33">
        <v>15327</v>
      </c>
      <c r="GO33">
        <v>17509</v>
      </c>
      <c r="GP33">
        <v>20799</v>
      </c>
      <c r="GQ33">
        <v>36089</v>
      </c>
      <c r="GR33">
        <v>109194</v>
      </c>
      <c r="GS33">
        <v>209761</v>
      </c>
      <c r="GT33">
        <v>64282</v>
      </c>
      <c r="GU33">
        <v>22197</v>
      </c>
      <c r="GV33">
        <v>462744</v>
      </c>
      <c r="GW33">
        <v>4795</v>
      </c>
      <c r="GX33">
        <v>1809</v>
      </c>
      <c r="GY33">
        <v>420</v>
      </c>
      <c r="GZ33" s="1">
        <v>1299669.5</v>
      </c>
    </row>
    <row r="34" spans="1:208">
      <c r="A34" t="s">
        <v>238</v>
      </c>
      <c r="B34">
        <v>2638</v>
      </c>
      <c r="C34">
        <v>3957</v>
      </c>
      <c r="D34">
        <v>6596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745382</v>
      </c>
      <c r="P34">
        <v>0</v>
      </c>
      <c r="Q34">
        <v>13192</v>
      </c>
      <c r="R34">
        <v>1912928</v>
      </c>
      <c r="S34">
        <v>0</v>
      </c>
      <c r="T34">
        <v>32981</v>
      </c>
      <c r="U34">
        <v>216358</v>
      </c>
      <c r="V34">
        <v>7915</v>
      </c>
      <c r="W34">
        <v>1319</v>
      </c>
      <c r="X34">
        <v>0</v>
      </c>
      <c r="Y34">
        <v>3957</v>
      </c>
      <c r="Z34">
        <v>2638</v>
      </c>
      <c r="AA34">
        <v>32981</v>
      </c>
      <c r="AB34">
        <v>0</v>
      </c>
      <c r="AC34">
        <v>2638</v>
      </c>
      <c r="AD34">
        <v>0</v>
      </c>
      <c r="AE34">
        <v>1319</v>
      </c>
      <c r="AF34">
        <v>1319</v>
      </c>
      <c r="AG34">
        <v>1319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1319</v>
      </c>
      <c r="AU34">
        <v>327176</v>
      </c>
      <c r="AV34">
        <v>478891</v>
      </c>
      <c r="AW34">
        <v>1319</v>
      </c>
      <c r="AX34">
        <v>179419</v>
      </c>
      <c r="AY34">
        <v>2638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1319</v>
      </c>
      <c r="BH34">
        <v>1319</v>
      </c>
      <c r="BI34">
        <v>0</v>
      </c>
      <c r="BJ34">
        <v>0</v>
      </c>
      <c r="BK34">
        <v>1319</v>
      </c>
      <c r="BL34">
        <v>0</v>
      </c>
      <c r="BM34">
        <v>1319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2638</v>
      </c>
      <c r="BW34">
        <v>0</v>
      </c>
      <c r="BX34">
        <v>0</v>
      </c>
      <c r="BY34">
        <v>6596</v>
      </c>
      <c r="BZ34">
        <v>0</v>
      </c>
      <c r="CA34">
        <v>0</v>
      </c>
      <c r="CB34">
        <v>1319</v>
      </c>
      <c r="CC34">
        <v>0</v>
      </c>
      <c r="CD34">
        <v>0</v>
      </c>
      <c r="CE34">
        <v>0</v>
      </c>
      <c r="CF34">
        <v>0</v>
      </c>
      <c r="CG34">
        <v>25065</v>
      </c>
      <c r="CH34">
        <v>14511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7915</v>
      </c>
      <c r="CQ34">
        <v>0</v>
      </c>
      <c r="CR34">
        <v>0</v>
      </c>
      <c r="CS34">
        <v>233509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v>0</v>
      </c>
      <c r="DN34">
        <v>0</v>
      </c>
      <c r="DO34">
        <v>0</v>
      </c>
      <c r="DP34">
        <v>0</v>
      </c>
      <c r="DQ34">
        <v>0</v>
      </c>
      <c r="DR34">
        <v>0</v>
      </c>
      <c r="DS34">
        <v>0</v>
      </c>
      <c r="DT34">
        <v>0</v>
      </c>
      <c r="DU34">
        <v>0</v>
      </c>
      <c r="DV34">
        <v>0</v>
      </c>
      <c r="DW34">
        <v>0</v>
      </c>
      <c r="DX34">
        <v>0</v>
      </c>
      <c r="DY34">
        <v>0</v>
      </c>
      <c r="DZ34">
        <v>0</v>
      </c>
      <c r="EA34">
        <v>0</v>
      </c>
      <c r="EB34">
        <v>0</v>
      </c>
      <c r="EC34">
        <v>0</v>
      </c>
      <c r="ED34">
        <v>0</v>
      </c>
      <c r="EE34">
        <v>0</v>
      </c>
      <c r="EF34">
        <v>0</v>
      </c>
      <c r="EG34">
        <v>478891</v>
      </c>
      <c r="EH34">
        <v>507915</v>
      </c>
      <c r="EI34">
        <v>0</v>
      </c>
      <c r="EJ34">
        <v>0</v>
      </c>
      <c r="EK34">
        <v>0</v>
      </c>
      <c r="EL34">
        <v>0</v>
      </c>
      <c r="EM34">
        <v>0</v>
      </c>
      <c r="EN34">
        <v>39577</v>
      </c>
      <c r="EO34">
        <v>1319</v>
      </c>
      <c r="EP34">
        <v>39577</v>
      </c>
      <c r="EQ34">
        <v>2638</v>
      </c>
      <c r="ER34">
        <v>0</v>
      </c>
      <c r="ES34">
        <v>0</v>
      </c>
      <c r="ET34">
        <v>0</v>
      </c>
      <c r="EU34">
        <v>2638</v>
      </c>
      <c r="EV34">
        <v>3957</v>
      </c>
      <c r="EW34">
        <v>13192</v>
      </c>
      <c r="EX34">
        <v>0</v>
      </c>
      <c r="EY34">
        <v>13192</v>
      </c>
      <c r="EZ34">
        <v>21108</v>
      </c>
      <c r="FA34">
        <v>0</v>
      </c>
      <c r="FB34">
        <v>10554</v>
      </c>
      <c r="FC34">
        <v>23746</v>
      </c>
      <c r="FD34">
        <v>1319</v>
      </c>
      <c r="FE34">
        <v>1319</v>
      </c>
      <c r="FF34">
        <v>3957</v>
      </c>
      <c r="FG34">
        <v>2638</v>
      </c>
      <c r="FH34">
        <v>3957</v>
      </c>
      <c r="FI34">
        <v>1319</v>
      </c>
      <c r="FJ34">
        <v>2638</v>
      </c>
      <c r="FK34">
        <v>0</v>
      </c>
      <c r="FL34">
        <v>0</v>
      </c>
      <c r="FM34">
        <v>0</v>
      </c>
      <c r="FN34">
        <v>0</v>
      </c>
      <c r="FO34">
        <v>0</v>
      </c>
      <c r="FP34">
        <v>0</v>
      </c>
      <c r="FQ34">
        <v>0</v>
      </c>
      <c r="FR34">
        <v>0</v>
      </c>
      <c r="FS34">
        <v>6596</v>
      </c>
      <c r="FT34">
        <v>1319</v>
      </c>
      <c r="FU34">
        <v>204485</v>
      </c>
      <c r="FV34">
        <v>0</v>
      </c>
      <c r="FW34">
        <v>17150</v>
      </c>
      <c r="FX34">
        <v>0</v>
      </c>
      <c r="FY34">
        <v>0</v>
      </c>
      <c r="FZ34">
        <v>0</v>
      </c>
      <c r="GA34">
        <v>0</v>
      </c>
      <c r="GB34">
        <v>0</v>
      </c>
      <c r="GC34">
        <v>1319</v>
      </c>
      <c r="GD34">
        <v>0</v>
      </c>
      <c r="GE34">
        <v>0</v>
      </c>
      <c r="GF34">
        <v>0</v>
      </c>
      <c r="GG34">
        <v>0</v>
      </c>
      <c r="GH34">
        <v>0</v>
      </c>
      <c r="GI34">
        <v>0</v>
      </c>
      <c r="GJ34">
        <v>0</v>
      </c>
      <c r="GK34">
        <v>0</v>
      </c>
      <c r="GL34">
        <v>0</v>
      </c>
      <c r="GM34">
        <v>0</v>
      </c>
      <c r="GN34">
        <v>0</v>
      </c>
      <c r="GO34">
        <v>0</v>
      </c>
      <c r="GP34">
        <v>0</v>
      </c>
      <c r="GQ34">
        <v>0</v>
      </c>
      <c r="GR34">
        <v>0</v>
      </c>
      <c r="GS34">
        <v>0</v>
      </c>
      <c r="GT34">
        <v>0</v>
      </c>
      <c r="GU34">
        <v>0</v>
      </c>
      <c r="GV34">
        <v>0</v>
      </c>
      <c r="GW34">
        <v>2638</v>
      </c>
      <c r="GX34">
        <v>0</v>
      </c>
      <c r="GY34">
        <v>0</v>
      </c>
      <c r="GZ34" s="1">
        <v>758</v>
      </c>
    </row>
    <row r="35" spans="1:208">
      <c r="A35" t="s">
        <v>239</v>
      </c>
      <c r="B35">
        <v>8315</v>
      </c>
      <c r="C35">
        <v>7346</v>
      </c>
      <c r="D35">
        <v>15662</v>
      </c>
      <c r="E35">
        <v>11777</v>
      </c>
      <c r="F35">
        <v>3561</v>
      </c>
      <c r="G35">
        <v>155</v>
      </c>
      <c r="H35">
        <v>127122</v>
      </c>
      <c r="I35">
        <v>1030807</v>
      </c>
      <c r="J35">
        <v>903685</v>
      </c>
      <c r="K35">
        <v>521408</v>
      </c>
      <c r="L35">
        <v>5269407</v>
      </c>
      <c r="M35">
        <v>4747999</v>
      </c>
      <c r="N35">
        <v>507</v>
      </c>
      <c r="O35">
        <v>994284</v>
      </c>
      <c r="P35">
        <v>2274538</v>
      </c>
      <c r="Q35">
        <v>36501</v>
      </c>
      <c r="R35">
        <v>913161</v>
      </c>
      <c r="S35">
        <v>190</v>
      </c>
      <c r="T35">
        <v>37031</v>
      </c>
      <c r="U35">
        <v>270410</v>
      </c>
      <c r="V35">
        <v>11552</v>
      </c>
      <c r="W35">
        <v>378</v>
      </c>
      <c r="X35">
        <v>274</v>
      </c>
      <c r="Y35">
        <v>8874</v>
      </c>
      <c r="Z35">
        <v>4248</v>
      </c>
      <c r="AA35">
        <v>92734</v>
      </c>
      <c r="AB35">
        <v>1748</v>
      </c>
      <c r="AC35">
        <v>4683</v>
      </c>
      <c r="AD35">
        <v>260655</v>
      </c>
      <c r="AE35">
        <v>2689</v>
      </c>
      <c r="AF35">
        <v>2299</v>
      </c>
      <c r="AG35">
        <v>943</v>
      </c>
      <c r="AH35">
        <v>627</v>
      </c>
      <c r="AI35">
        <v>15</v>
      </c>
      <c r="AJ35">
        <v>8</v>
      </c>
      <c r="AK35">
        <v>645</v>
      </c>
      <c r="AL35">
        <v>250</v>
      </c>
      <c r="AM35">
        <v>53</v>
      </c>
      <c r="AN35">
        <v>136</v>
      </c>
      <c r="AO35">
        <v>2</v>
      </c>
      <c r="AP35">
        <v>182</v>
      </c>
      <c r="AQ35">
        <v>11</v>
      </c>
      <c r="AR35">
        <v>6</v>
      </c>
      <c r="AS35">
        <v>4102</v>
      </c>
      <c r="AT35">
        <v>1523</v>
      </c>
      <c r="AU35">
        <v>371209</v>
      </c>
      <c r="AV35">
        <v>904330</v>
      </c>
      <c r="AW35">
        <v>1229</v>
      </c>
      <c r="AX35">
        <v>217541</v>
      </c>
      <c r="AY35">
        <v>7962</v>
      </c>
      <c r="AZ35">
        <v>430</v>
      </c>
      <c r="BA35">
        <v>351</v>
      </c>
      <c r="BB35">
        <v>76</v>
      </c>
      <c r="BC35">
        <v>266</v>
      </c>
      <c r="BD35">
        <v>143</v>
      </c>
      <c r="BE35">
        <v>967</v>
      </c>
      <c r="BF35">
        <v>124</v>
      </c>
      <c r="BG35">
        <v>3255</v>
      </c>
      <c r="BH35">
        <v>861</v>
      </c>
      <c r="BI35">
        <v>145</v>
      </c>
      <c r="BJ35">
        <v>85</v>
      </c>
      <c r="BK35">
        <v>1702</v>
      </c>
      <c r="BL35">
        <v>150</v>
      </c>
      <c r="BM35">
        <v>1921</v>
      </c>
      <c r="BN35">
        <v>189</v>
      </c>
      <c r="BO35">
        <v>13</v>
      </c>
      <c r="BP35">
        <v>97</v>
      </c>
      <c r="BQ35">
        <v>105</v>
      </c>
      <c r="BR35">
        <v>17</v>
      </c>
      <c r="BS35">
        <v>150</v>
      </c>
      <c r="BT35">
        <v>1029</v>
      </c>
      <c r="BU35">
        <v>141</v>
      </c>
      <c r="BV35">
        <v>2933</v>
      </c>
      <c r="BW35">
        <v>222</v>
      </c>
      <c r="BX35">
        <v>520</v>
      </c>
      <c r="BY35">
        <v>9436</v>
      </c>
      <c r="BZ35">
        <v>110</v>
      </c>
      <c r="CA35">
        <v>6917</v>
      </c>
      <c r="CB35">
        <v>3477</v>
      </c>
      <c r="CC35">
        <v>3620</v>
      </c>
      <c r="CD35">
        <v>655</v>
      </c>
      <c r="CE35">
        <v>3648</v>
      </c>
      <c r="CF35">
        <v>864</v>
      </c>
      <c r="CG35">
        <v>25112</v>
      </c>
      <c r="CH35">
        <v>26770</v>
      </c>
      <c r="CI35">
        <v>464</v>
      </c>
      <c r="CJ35">
        <v>67</v>
      </c>
      <c r="CK35">
        <v>3760</v>
      </c>
      <c r="CL35">
        <v>135</v>
      </c>
      <c r="CM35">
        <v>841</v>
      </c>
      <c r="CN35">
        <v>2</v>
      </c>
      <c r="CO35">
        <v>22</v>
      </c>
      <c r="CP35">
        <v>12910</v>
      </c>
      <c r="CQ35">
        <v>530</v>
      </c>
      <c r="CR35">
        <v>4185</v>
      </c>
      <c r="CS35">
        <v>284524</v>
      </c>
      <c r="CT35">
        <v>1816</v>
      </c>
      <c r="CU35">
        <v>9</v>
      </c>
      <c r="CV35">
        <v>214</v>
      </c>
      <c r="CW35">
        <v>432</v>
      </c>
      <c r="CX35">
        <v>355</v>
      </c>
      <c r="CY35">
        <v>10066</v>
      </c>
      <c r="CZ35">
        <v>31</v>
      </c>
      <c r="DA35">
        <v>785</v>
      </c>
      <c r="DB35">
        <v>1359</v>
      </c>
      <c r="DC35">
        <v>5033</v>
      </c>
      <c r="DD35">
        <v>62</v>
      </c>
      <c r="DE35">
        <v>438</v>
      </c>
      <c r="DF35">
        <v>2198</v>
      </c>
      <c r="DG35">
        <v>3861</v>
      </c>
      <c r="DH35">
        <v>1812</v>
      </c>
      <c r="DI35">
        <v>9324</v>
      </c>
      <c r="DJ35">
        <v>3562</v>
      </c>
      <c r="DK35">
        <v>1500</v>
      </c>
      <c r="DL35">
        <v>1358</v>
      </c>
      <c r="DM35">
        <v>4451</v>
      </c>
      <c r="DN35">
        <v>34453</v>
      </c>
      <c r="DO35">
        <v>22624</v>
      </c>
      <c r="DP35">
        <v>25640</v>
      </c>
      <c r="DQ35">
        <v>301373</v>
      </c>
      <c r="DR35">
        <v>38904</v>
      </c>
      <c r="DS35">
        <v>23337</v>
      </c>
      <c r="DT35">
        <v>238702</v>
      </c>
      <c r="DU35">
        <v>3089</v>
      </c>
      <c r="DV35">
        <v>4657</v>
      </c>
      <c r="DW35">
        <v>216107</v>
      </c>
      <c r="DX35">
        <v>91774</v>
      </c>
      <c r="DY35">
        <v>173080</v>
      </c>
      <c r="DZ35">
        <v>1069390</v>
      </c>
      <c r="EA35">
        <v>238959</v>
      </c>
      <c r="EB35">
        <v>75067</v>
      </c>
      <c r="EC35">
        <v>749976</v>
      </c>
      <c r="ED35">
        <v>14188</v>
      </c>
      <c r="EE35">
        <v>21660</v>
      </c>
      <c r="EF35">
        <v>675</v>
      </c>
      <c r="EG35">
        <v>474792</v>
      </c>
      <c r="EH35">
        <v>523959</v>
      </c>
      <c r="EI35">
        <v>22449</v>
      </c>
      <c r="EJ35">
        <v>4303</v>
      </c>
      <c r="EK35">
        <v>38</v>
      </c>
      <c r="EL35">
        <v>400</v>
      </c>
      <c r="EM35">
        <v>14262</v>
      </c>
      <c r="EN35">
        <v>33641</v>
      </c>
      <c r="EO35">
        <v>455</v>
      </c>
      <c r="EP35">
        <v>34815</v>
      </c>
      <c r="EQ35">
        <v>3175</v>
      </c>
      <c r="ER35">
        <v>116</v>
      </c>
      <c r="ES35">
        <v>4318</v>
      </c>
      <c r="ET35">
        <v>123</v>
      </c>
      <c r="EU35">
        <v>18565</v>
      </c>
      <c r="EV35">
        <v>2473</v>
      </c>
      <c r="EW35">
        <v>12052</v>
      </c>
      <c r="EX35">
        <v>261</v>
      </c>
      <c r="EY35">
        <v>18559</v>
      </c>
      <c r="EZ35">
        <v>28241</v>
      </c>
      <c r="FA35">
        <v>731</v>
      </c>
      <c r="FB35">
        <v>15110</v>
      </c>
      <c r="FC35">
        <v>33669</v>
      </c>
      <c r="FD35">
        <v>714</v>
      </c>
      <c r="FE35">
        <v>6698</v>
      </c>
      <c r="FF35">
        <v>10738</v>
      </c>
      <c r="FG35">
        <v>5428</v>
      </c>
      <c r="FH35">
        <v>2691</v>
      </c>
      <c r="FI35">
        <v>1383</v>
      </c>
      <c r="FJ35">
        <v>1308</v>
      </c>
      <c r="FK35">
        <v>2142</v>
      </c>
      <c r="FL35">
        <v>60</v>
      </c>
      <c r="FM35">
        <v>240</v>
      </c>
      <c r="FN35">
        <v>528</v>
      </c>
      <c r="FO35">
        <v>336</v>
      </c>
      <c r="FP35">
        <v>87</v>
      </c>
      <c r="FQ35">
        <v>10231</v>
      </c>
      <c r="FR35">
        <v>72</v>
      </c>
      <c r="FS35">
        <v>13144</v>
      </c>
      <c r="FT35">
        <v>582</v>
      </c>
      <c r="FU35">
        <v>243622</v>
      </c>
      <c r="FV35">
        <v>4293</v>
      </c>
      <c r="FW35">
        <v>35936</v>
      </c>
      <c r="FX35">
        <v>316</v>
      </c>
      <c r="FY35">
        <v>496</v>
      </c>
      <c r="FZ35">
        <v>719</v>
      </c>
      <c r="GA35">
        <v>2700</v>
      </c>
      <c r="GB35">
        <v>25</v>
      </c>
      <c r="GC35">
        <v>2376</v>
      </c>
      <c r="GD35">
        <v>51875</v>
      </c>
      <c r="GE35">
        <v>321871</v>
      </c>
      <c r="GF35">
        <v>220627</v>
      </c>
      <c r="GG35">
        <v>1830501</v>
      </c>
      <c r="GH35">
        <v>373747</v>
      </c>
      <c r="GI35">
        <v>206159</v>
      </c>
      <c r="GJ35">
        <v>1141158</v>
      </c>
      <c r="GK35">
        <v>97220</v>
      </c>
      <c r="GL35">
        <v>75680</v>
      </c>
      <c r="GM35">
        <v>11532</v>
      </c>
      <c r="GN35">
        <v>52855</v>
      </c>
      <c r="GO35">
        <v>37075</v>
      </c>
      <c r="GP35">
        <v>41223</v>
      </c>
      <c r="GQ35">
        <v>64387</v>
      </c>
      <c r="GR35">
        <v>81384</v>
      </c>
      <c r="GS35">
        <v>391470</v>
      </c>
      <c r="GT35">
        <v>33872</v>
      </c>
      <c r="GU35">
        <v>23835</v>
      </c>
      <c r="GV35">
        <v>596114</v>
      </c>
      <c r="GW35">
        <v>5106</v>
      </c>
      <c r="GX35">
        <v>2475</v>
      </c>
      <c r="GY35">
        <v>318</v>
      </c>
      <c r="GZ35" s="1">
        <v>10187575.5</v>
      </c>
    </row>
    <row r="36" spans="1:208">
      <c r="A36" t="s">
        <v>240</v>
      </c>
      <c r="B36">
        <v>11387</v>
      </c>
      <c r="C36">
        <v>1423</v>
      </c>
      <c r="D36">
        <v>12811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876868</v>
      </c>
      <c r="P36">
        <v>0</v>
      </c>
      <c r="Q36">
        <v>24199</v>
      </c>
      <c r="R36">
        <v>1416370</v>
      </c>
      <c r="S36">
        <v>0</v>
      </c>
      <c r="T36">
        <v>35587</v>
      </c>
      <c r="U36">
        <v>227758</v>
      </c>
      <c r="V36">
        <v>9964</v>
      </c>
      <c r="W36">
        <v>1423</v>
      </c>
      <c r="X36">
        <v>0</v>
      </c>
      <c r="Y36">
        <v>7117</v>
      </c>
      <c r="Z36">
        <v>4270</v>
      </c>
      <c r="AA36">
        <v>34163</v>
      </c>
      <c r="AB36">
        <v>1423</v>
      </c>
      <c r="AC36">
        <v>5693</v>
      </c>
      <c r="AD36">
        <v>0</v>
      </c>
      <c r="AE36">
        <v>4270</v>
      </c>
      <c r="AF36">
        <v>2846</v>
      </c>
      <c r="AG36">
        <v>4270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1423</v>
      </c>
      <c r="AU36">
        <v>351601</v>
      </c>
      <c r="AV36">
        <v>1016370</v>
      </c>
      <c r="AW36">
        <v>4270</v>
      </c>
      <c r="AX36">
        <v>143772</v>
      </c>
      <c r="AY36">
        <v>2846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4270</v>
      </c>
      <c r="BH36">
        <v>1423</v>
      </c>
      <c r="BI36">
        <v>0</v>
      </c>
      <c r="BJ36">
        <v>0</v>
      </c>
      <c r="BK36">
        <v>2846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1423</v>
      </c>
      <c r="BW36">
        <v>0</v>
      </c>
      <c r="BX36">
        <v>0</v>
      </c>
      <c r="BY36">
        <v>9964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46975</v>
      </c>
      <c r="CH36">
        <v>5693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18505</v>
      </c>
      <c r="CQ36">
        <v>0</v>
      </c>
      <c r="CR36">
        <v>7117</v>
      </c>
      <c r="CS36">
        <v>281850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v>0</v>
      </c>
      <c r="DN36">
        <v>0</v>
      </c>
      <c r="DO36">
        <v>0</v>
      </c>
      <c r="DP36">
        <v>0</v>
      </c>
      <c r="DQ36">
        <v>0</v>
      </c>
      <c r="DR36">
        <v>0</v>
      </c>
      <c r="DS36">
        <v>0</v>
      </c>
      <c r="DT36">
        <v>0</v>
      </c>
      <c r="DU36">
        <v>0</v>
      </c>
      <c r="DV36">
        <v>0</v>
      </c>
      <c r="DW36">
        <v>0</v>
      </c>
      <c r="DX36">
        <v>0</v>
      </c>
      <c r="DY36">
        <v>0</v>
      </c>
      <c r="DZ36">
        <v>0</v>
      </c>
      <c r="EA36">
        <v>0</v>
      </c>
      <c r="EB36">
        <v>0</v>
      </c>
      <c r="EC36">
        <v>0</v>
      </c>
      <c r="ED36">
        <v>0</v>
      </c>
      <c r="EE36">
        <v>0</v>
      </c>
      <c r="EF36">
        <v>0</v>
      </c>
      <c r="EG36">
        <v>481138</v>
      </c>
      <c r="EH36">
        <v>515302</v>
      </c>
      <c r="EI36">
        <v>0</v>
      </c>
      <c r="EJ36">
        <v>0</v>
      </c>
      <c r="EK36">
        <v>0</v>
      </c>
      <c r="EL36">
        <v>0</v>
      </c>
      <c r="EM36">
        <v>0</v>
      </c>
      <c r="EN36">
        <v>27046</v>
      </c>
      <c r="EO36">
        <v>1423</v>
      </c>
      <c r="EP36">
        <v>35587</v>
      </c>
      <c r="EQ36">
        <v>2846</v>
      </c>
      <c r="ER36">
        <v>0</v>
      </c>
      <c r="ES36">
        <v>0</v>
      </c>
      <c r="ET36">
        <v>0</v>
      </c>
      <c r="EU36">
        <v>8540</v>
      </c>
      <c r="EV36">
        <v>0</v>
      </c>
      <c r="EW36">
        <v>18505</v>
      </c>
      <c r="EX36">
        <v>0</v>
      </c>
      <c r="EY36">
        <v>24199</v>
      </c>
      <c r="EZ36">
        <v>28469</v>
      </c>
      <c r="FA36">
        <v>0</v>
      </c>
      <c r="FB36">
        <v>8540</v>
      </c>
      <c r="FC36">
        <v>32740</v>
      </c>
      <c r="FD36">
        <v>0</v>
      </c>
      <c r="FE36">
        <v>5693</v>
      </c>
      <c r="FF36">
        <v>8540</v>
      </c>
      <c r="FG36">
        <v>4270</v>
      </c>
      <c r="FH36">
        <v>1423</v>
      </c>
      <c r="FI36">
        <v>0</v>
      </c>
      <c r="FJ36">
        <v>1423</v>
      </c>
      <c r="FK36">
        <v>0</v>
      </c>
      <c r="FL36">
        <v>0</v>
      </c>
      <c r="FM36">
        <v>0</v>
      </c>
      <c r="FN36">
        <v>0</v>
      </c>
      <c r="FO36">
        <v>0</v>
      </c>
      <c r="FP36">
        <v>0</v>
      </c>
      <c r="FQ36">
        <v>0</v>
      </c>
      <c r="FR36">
        <v>0</v>
      </c>
      <c r="FS36">
        <v>0</v>
      </c>
      <c r="FT36">
        <v>0</v>
      </c>
      <c r="FU36">
        <v>190747</v>
      </c>
      <c r="FV36">
        <v>0</v>
      </c>
      <c r="FW36">
        <v>8540</v>
      </c>
      <c r="FX36">
        <v>0</v>
      </c>
      <c r="FY36">
        <v>0</v>
      </c>
      <c r="FZ36">
        <v>0</v>
      </c>
      <c r="GA36">
        <v>0</v>
      </c>
      <c r="GB36">
        <v>0</v>
      </c>
      <c r="GC36">
        <v>1423</v>
      </c>
      <c r="GD36">
        <v>0</v>
      </c>
      <c r="GE36">
        <v>0</v>
      </c>
      <c r="GF36">
        <v>0</v>
      </c>
      <c r="GG36">
        <v>0</v>
      </c>
      <c r="GH36">
        <v>0</v>
      </c>
      <c r="GI36">
        <v>0</v>
      </c>
      <c r="GJ36">
        <v>0</v>
      </c>
      <c r="GK36">
        <v>0</v>
      </c>
      <c r="GL36">
        <v>0</v>
      </c>
      <c r="GM36">
        <v>0</v>
      </c>
      <c r="GN36">
        <v>0</v>
      </c>
      <c r="GO36">
        <v>0</v>
      </c>
      <c r="GP36">
        <v>0</v>
      </c>
      <c r="GQ36">
        <v>0</v>
      </c>
      <c r="GR36">
        <v>0</v>
      </c>
      <c r="GS36">
        <v>0</v>
      </c>
      <c r="GT36">
        <v>0</v>
      </c>
      <c r="GU36">
        <v>0</v>
      </c>
      <c r="GV36">
        <v>0</v>
      </c>
      <c r="GW36">
        <v>4270</v>
      </c>
      <c r="GX36">
        <v>0</v>
      </c>
      <c r="GY36">
        <v>0</v>
      </c>
      <c r="GZ36" s="1">
        <v>702.5</v>
      </c>
    </row>
    <row r="37" spans="1:208">
      <c r="A37" t="s">
        <v>241</v>
      </c>
      <c r="B37">
        <v>2381</v>
      </c>
      <c r="C37">
        <v>2782</v>
      </c>
      <c r="D37">
        <v>5163</v>
      </c>
      <c r="E37">
        <v>10473</v>
      </c>
      <c r="F37">
        <v>2116</v>
      </c>
      <c r="G37">
        <v>186</v>
      </c>
      <c r="H37">
        <v>173875</v>
      </c>
      <c r="I37">
        <v>1033737</v>
      </c>
      <c r="J37">
        <v>859862</v>
      </c>
      <c r="K37">
        <v>613072</v>
      </c>
      <c r="L37">
        <v>4389592</v>
      </c>
      <c r="M37">
        <v>3776520</v>
      </c>
      <c r="N37">
        <v>518</v>
      </c>
      <c r="O37">
        <v>1101370</v>
      </c>
      <c r="P37">
        <v>2738698</v>
      </c>
      <c r="Q37">
        <v>33743</v>
      </c>
      <c r="R37">
        <v>244469</v>
      </c>
      <c r="S37">
        <v>163</v>
      </c>
      <c r="T37">
        <v>32941</v>
      </c>
      <c r="U37">
        <v>274065</v>
      </c>
      <c r="V37">
        <v>10327</v>
      </c>
      <c r="W37">
        <v>252</v>
      </c>
      <c r="X37">
        <v>380</v>
      </c>
      <c r="Y37">
        <v>8190</v>
      </c>
      <c r="Z37">
        <v>3647</v>
      </c>
      <c r="AA37">
        <v>81668</v>
      </c>
      <c r="AB37">
        <v>1873</v>
      </c>
      <c r="AC37">
        <v>3910</v>
      </c>
      <c r="AD37">
        <v>293224</v>
      </c>
      <c r="AE37">
        <v>3473</v>
      </c>
      <c r="AF37">
        <v>3341</v>
      </c>
      <c r="AG37">
        <v>979</v>
      </c>
      <c r="AH37">
        <v>740</v>
      </c>
      <c r="AI37">
        <v>26</v>
      </c>
      <c r="AJ37">
        <v>9</v>
      </c>
      <c r="AK37">
        <v>395</v>
      </c>
      <c r="AL37">
        <v>149</v>
      </c>
      <c r="AM37">
        <v>56</v>
      </c>
      <c r="AN37">
        <v>4</v>
      </c>
      <c r="AO37">
        <v>7</v>
      </c>
      <c r="AP37">
        <v>136</v>
      </c>
      <c r="AQ37">
        <v>34</v>
      </c>
      <c r="AR37">
        <v>4</v>
      </c>
      <c r="AS37">
        <v>3791</v>
      </c>
      <c r="AT37">
        <v>1481</v>
      </c>
      <c r="AU37">
        <v>461800</v>
      </c>
      <c r="AV37">
        <v>1136487</v>
      </c>
      <c r="AW37">
        <v>730</v>
      </c>
      <c r="AX37">
        <v>277893</v>
      </c>
      <c r="AY37">
        <v>9971</v>
      </c>
      <c r="AZ37">
        <v>470</v>
      </c>
      <c r="BA37">
        <v>428</v>
      </c>
      <c r="BB37">
        <v>77</v>
      </c>
      <c r="BC37">
        <v>289</v>
      </c>
      <c r="BD37">
        <v>206</v>
      </c>
      <c r="BE37">
        <v>474</v>
      </c>
      <c r="BF37">
        <v>87</v>
      </c>
      <c r="BG37">
        <v>2846</v>
      </c>
      <c r="BH37">
        <v>402</v>
      </c>
      <c r="BI37">
        <v>107</v>
      </c>
      <c r="BJ37">
        <v>110</v>
      </c>
      <c r="BK37">
        <v>1179</v>
      </c>
      <c r="BL37">
        <v>122</v>
      </c>
      <c r="BM37">
        <v>1251</v>
      </c>
      <c r="BN37">
        <v>151</v>
      </c>
      <c r="BO37">
        <v>3</v>
      </c>
      <c r="BP37">
        <v>99</v>
      </c>
      <c r="BQ37">
        <v>74</v>
      </c>
      <c r="BR37">
        <v>8</v>
      </c>
      <c r="BS37">
        <v>181</v>
      </c>
      <c r="BT37">
        <v>749</v>
      </c>
      <c r="BU37">
        <v>104</v>
      </c>
      <c r="BV37">
        <v>1835</v>
      </c>
      <c r="BW37">
        <v>245</v>
      </c>
      <c r="BX37">
        <v>624</v>
      </c>
      <c r="BY37">
        <v>9110</v>
      </c>
      <c r="BZ37">
        <v>73</v>
      </c>
      <c r="CA37">
        <v>7169</v>
      </c>
      <c r="CB37">
        <v>3340</v>
      </c>
      <c r="CC37">
        <v>778</v>
      </c>
      <c r="CD37">
        <v>151</v>
      </c>
      <c r="CE37">
        <v>363</v>
      </c>
      <c r="CF37">
        <v>616</v>
      </c>
      <c r="CG37">
        <v>30294</v>
      </c>
      <c r="CH37">
        <v>31263</v>
      </c>
      <c r="CI37">
        <v>477</v>
      </c>
      <c r="CJ37">
        <v>78</v>
      </c>
      <c r="CK37">
        <v>3041</v>
      </c>
      <c r="CL37">
        <v>183</v>
      </c>
      <c r="CM37">
        <v>842</v>
      </c>
      <c r="CN37">
        <v>1</v>
      </c>
      <c r="CO37">
        <v>16</v>
      </c>
      <c r="CP37">
        <v>13066</v>
      </c>
      <c r="CQ37">
        <v>519</v>
      </c>
      <c r="CR37">
        <v>4381</v>
      </c>
      <c r="CS37">
        <v>368779</v>
      </c>
      <c r="CT37">
        <v>1182</v>
      </c>
      <c r="CU37">
        <v>6</v>
      </c>
      <c r="CV37">
        <v>292</v>
      </c>
      <c r="CW37">
        <v>372</v>
      </c>
      <c r="CX37">
        <v>401</v>
      </c>
      <c r="CY37">
        <v>1917</v>
      </c>
      <c r="CZ37">
        <v>6</v>
      </c>
      <c r="DA37">
        <v>499</v>
      </c>
      <c r="DB37">
        <v>582</v>
      </c>
      <c r="DC37">
        <v>2016</v>
      </c>
      <c r="DD37">
        <v>29</v>
      </c>
      <c r="DE37">
        <v>385</v>
      </c>
      <c r="DF37">
        <v>1706</v>
      </c>
      <c r="DG37">
        <v>10603</v>
      </c>
      <c r="DH37">
        <v>2041</v>
      </c>
      <c r="DI37">
        <v>11022</v>
      </c>
      <c r="DJ37">
        <v>4333</v>
      </c>
      <c r="DK37">
        <v>1690</v>
      </c>
      <c r="DL37">
        <v>1569</v>
      </c>
      <c r="DM37">
        <v>534</v>
      </c>
      <c r="DN37">
        <v>4463</v>
      </c>
      <c r="DO37">
        <v>47670</v>
      </c>
      <c r="DP37">
        <v>4075</v>
      </c>
      <c r="DQ37">
        <v>607602</v>
      </c>
      <c r="DR37">
        <v>4998</v>
      </c>
      <c r="DS37">
        <v>25262</v>
      </c>
      <c r="DT37">
        <v>563041</v>
      </c>
      <c r="DU37">
        <v>3940</v>
      </c>
      <c r="DV37">
        <v>9346</v>
      </c>
      <c r="DW37">
        <v>21151</v>
      </c>
      <c r="DX37">
        <v>134846</v>
      </c>
      <c r="DY37">
        <v>10570</v>
      </c>
      <c r="DZ37">
        <v>1598579</v>
      </c>
      <c r="EA37">
        <v>23189</v>
      </c>
      <c r="EB37">
        <v>71482</v>
      </c>
      <c r="EC37">
        <v>1477486</v>
      </c>
      <c r="ED37">
        <v>9785</v>
      </c>
      <c r="EE37">
        <v>23176</v>
      </c>
      <c r="EF37">
        <v>1170</v>
      </c>
      <c r="EG37">
        <v>465910</v>
      </c>
      <c r="EH37">
        <v>533725</v>
      </c>
      <c r="EI37">
        <v>2125</v>
      </c>
      <c r="EJ37">
        <v>515</v>
      </c>
      <c r="EK37">
        <v>33</v>
      </c>
      <c r="EL37">
        <v>454</v>
      </c>
      <c r="EM37">
        <v>12604</v>
      </c>
      <c r="EN37">
        <v>31237</v>
      </c>
      <c r="EO37">
        <v>350</v>
      </c>
      <c r="EP37">
        <v>31177</v>
      </c>
      <c r="EQ37">
        <v>3179</v>
      </c>
      <c r="ER37">
        <v>59</v>
      </c>
      <c r="ES37">
        <v>1688</v>
      </c>
      <c r="ET37">
        <v>59</v>
      </c>
      <c r="EU37">
        <v>35638</v>
      </c>
      <c r="EV37">
        <v>409</v>
      </c>
      <c r="EW37">
        <v>3669</v>
      </c>
      <c r="EX37">
        <v>290</v>
      </c>
      <c r="EY37">
        <v>5819</v>
      </c>
      <c r="EZ37">
        <v>8836</v>
      </c>
      <c r="FA37">
        <v>517</v>
      </c>
      <c r="FB37">
        <v>6589</v>
      </c>
      <c r="FC37">
        <v>12409</v>
      </c>
      <c r="FD37">
        <v>370</v>
      </c>
      <c r="FE37">
        <v>3745</v>
      </c>
      <c r="FF37">
        <v>3406</v>
      </c>
      <c r="FG37">
        <v>3573</v>
      </c>
      <c r="FH37">
        <v>631</v>
      </c>
      <c r="FI37">
        <v>311</v>
      </c>
      <c r="FJ37">
        <v>319</v>
      </c>
      <c r="FK37">
        <v>2434</v>
      </c>
      <c r="FL37">
        <v>50</v>
      </c>
      <c r="FM37">
        <v>384</v>
      </c>
      <c r="FN37">
        <v>393</v>
      </c>
      <c r="FO37">
        <v>258</v>
      </c>
      <c r="FP37">
        <v>83</v>
      </c>
      <c r="FQ37">
        <v>11993</v>
      </c>
      <c r="FR37">
        <v>56</v>
      </c>
      <c r="FS37">
        <v>13513</v>
      </c>
      <c r="FT37">
        <v>531</v>
      </c>
      <c r="FU37">
        <v>308663</v>
      </c>
      <c r="FV37">
        <v>5391</v>
      </c>
      <c r="FW37">
        <v>41572</v>
      </c>
      <c r="FX37">
        <v>387</v>
      </c>
      <c r="FY37">
        <v>441</v>
      </c>
      <c r="FZ37">
        <v>675</v>
      </c>
      <c r="GA37">
        <v>1108</v>
      </c>
      <c r="GB37">
        <v>9</v>
      </c>
      <c r="GC37">
        <v>2493</v>
      </c>
      <c r="GD37">
        <v>10566</v>
      </c>
      <c r="GE37">
        <v>65845</v>
      </c>
      <c r="GF37">
        <v>14204</v>
      </c>
      <c r="GG37">
        <v>2005173</v>
      </c>
      <c r="GH37">
        <v>76412</v>
      </c>
      <c r="GI37">
        <v>135308</v>
      </c>
      <c r="GJ37">
        <v>1748986</v>
      </c>
      <c r="GK37">
        <v>51619</v>
      </c>
      <c r="GL37">
        <v>38517</v>
      </c>
      <c r="GM37">
        <v>2509</v>
      </c>
      <c r="GN37">
        <v>11680</v>
      </c>
      <c r="GO37">
        <v>53787</v>
      </c>
      <c r="GP37">
        <v>6152</v>
      </c>
      <c r="GQ37">
        <v>14190</v>
      </c>
      <c r="GR37">
        <v>55491</v>
      </c>
      <c r="GS37">
        <v>683409</v>
      </c>
      <c r="GT37">
        <v>19117</v>
      </c>
      <c r="GU37">
        <v>16887</v>
      </c>
      <c r="GV37">
        <v>786095</v>
      </c>
      <c r="GW37">
        <v>4524</v>
      </c>
      <c r="GX37">
        <v>2043</v>
      </c>
      <c r="GY37">
        <v>425</v>
      </c>
      <c r="GZ37" s="1">
        <v>2830077</v>
      </c>
    </row>
    <row r="38" spans="1:208">
      <c r="A38" t="s">
        <v>242</v>
      </c>
      <c r="B38">
        <v>6619</v>
      </c>
      <c r="C38">
        <v>4854</v>
      </c>
      <c r="D38">
        <v>11473</v>
      </c>
      <c r="E38">
        <v>7060</v>
      </c>
      <c r="F38">
        <v>0</v>
      </c>
      <c r="G38">
        <v>0</v>
      </c>
      <c r="H38">
        <v>0</v>
      </c>
      <c r="I38">
        <v>0</v>
      </c>
      <c r="J38">
        <v>0</v>
      </c>
      <c r="K38">
        <v>76787</v>
      </c>
      <c r="L38">
        <v>3560900</v>
      </c>
      <c r="M38">
        <v>3484112</v>
      </c>
      <c r="N38">
        <v>441</v>
      </c>
      <c r="O38">
        <v>1123565</v>
      </c>
      <c r="P38">
        <v>0</v>
      </c>
      <c r="Q38">
        <v>27802</v>
      </c>
      <c r="R38">
        <v>1503530</v>
      </c>
      <c r="S38">
        <v>0</v>
      </c>
      <c r="T38">
        <v>37511</v>
      </c>
      <c r="U38">
        <v>258605</v>
      </c>
      <c r="V38">
        <v>9708</v>
      </c>
      <c r="W38">
        <v>441</v>
      </c>
      <c r="X38">
        <v>0</v>
      </c>
      <c r="Y38">
        <v>7943</v>
      </c>
      <c r="Z38">
        <v>3530</v>
      </c>
      <c r="AA38">
        <v>77228</v>
      </c>
      <c r="AB38">
        <v>1765</v>
      </c>
      <c r="AC38">
        <v>3530</v>
      </c>
      <c r="AD38">
        <v>0</v>
      </c>
      <c r="AE38">
        <v>1765</v>
      </c>
      <c r="AF38">
        <v>1765</v>
      </c>
      <c r="AG38">
        <v>0</v>
      </c>
      <c r="AH38">
        <v>441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1765</v>
      </c>
      <c r="AU38">
        <v>352162</v>
      </c>
      <c r="AV38">
        <v>404236</v>
      </c>
      <c r="AW38">
        <v>441</v>
      </c>
      <c r="AX38">
        <v>205648</v>
      </c>
      <c r="AY38">
        <v>9267</v>
      </c>
      <c r="AZ38">
        <v>0</v>
      </c>
      <c r="BA38">
        <v>0</v>
      </c>
      <c r="BB38">
        <v>441</v>
      </c>
      <c r="BC38">
        <v>0</v>
      </c>
      <c r="BD38">
        <v>0</v>
      </c>
      <c r="BE38">
        <v>882</v>
      </c>
      <c r="BF38">
        <v>0</v>
      </c>
      <c r="BG38">
        <v>882</v>
      </c>
      <c r="BH38">
        <v>0</v>
      </c>
      <c r="BI38">
        <v>0</v>
      </c>
      <c r="BJ38">
        <v>0</v>
      </c>
      <c r="BK38">
        <v>882</v>
      </c>
      <c r="BL38">
        <v>0</v>
      </c>
      <c r="BM38">
        <v>882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441</v>
      </c>
      <c r="BT38">
        <v>0</v>
      </c>
      <c r="BU38">
        <v>0</v>
      </c>
      <c r="BV38">
        <v>1323</v>
      </c>
      <c r="BW38">
        <v>441</v>
      </c>
      <c r="BX38">
        <v>0</v>
      </c>
      <c r="BY38">
        <v>11473</v>
      </c>
      <c r="BZ38">
        <v>0</v>
      </c>
      <c r="CA38">
        <v>0</v>
      </c>
      <c r="CB38">
        <v>882</v>
      </c>
      <c r="CC38">
        <v>0</v>
      </c>
      <c r="CD38">
        <v>0</v>
      </c>
      <c r="CE38">
        <v>0</v>
      </c>
      <c r="CF38">
        <v>0</v>
      </c>
      <c r="CG38">
        <v>36187</v>
      </c>
      <c r="CH38">
        <v>17210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12797</v>
      </c>
      <c r="CQ38">
        <v>0</v>
      </c>
      <c r="CR38">
        <v>5295</v>
      </c>
      <c r="CS38">
        <v>206972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441</v>
      </c>
      <c r="DF38">
        <v>7105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v>0</v>
      </c>
      <c r="DN38">
        <v>0</v>
      </c>
      <c r="DO38">
        <v>0</v>
      </c>
      <c r="DP38">
        <v>0</v>
      </c>
      <c r="DQ38">
        <v>0</v>
      </c>
      <c r="DR38">
        <v>0</v>
      </c>
      <c r="DS38">
        <v>0</v>
      </c>
      <c r="DT38">
        <v>0</v>
      </c>
      <c r="DU38">
        <v>0</v>
      </c>
      <c r="DV38">
        <v>0</v>
      </c>
      <c r="DW38">
        <v>0</v>
      </c>
      <c r="DX38">
        <v>0</v>
      </c>
      <c r="DY38">
        <v>0</v>
      </c>
      <c r="DZ38">
        <v>0</v>
      </c>
      <c r="EA38">
        <v>0</v>
      </c>
      <c r="EB38">
        <v>0</v>
      </c>
      <c r="EC38">
        <v>0</v>
      </c>
      <c r="ED38">
        <v>0</v>
      </c>
      <c r="EE38">
        <v>0</v>
      </c>
      <c r="EF38">
        <v>441</v>
      </c>
      <c r="EG38">
        <v>477934</v>
      </c>
      <c r="EH38">
        <v>532656</v>
      </c>
      <c r="EI38">
        <v>0</v>
      </c>
      <c r="EJ38">
        <v>0</v>
      </c>
      <c r="EK38">
        <v>0</v>
      </c>
      <c r="EL38">
        <v>441</v>
      </c>
      <c r="EM38">
        <v>0</v>
      </c>
      <c r="EN38">
        <v>34421</v>
      </c>
      <c r="EO38">
        <v>441</v>
      </c>
      <c r="EP38">
        <v>33097</v>
      </c>
      <c r="EQ38">
        <v>3971</v>
      </c>
      <c r="ER38">
        <v>0</v>
      </c>
      <c r="ES38">
        <v>0</v>
      </c>
      <c r="ET38">
        <v>0</v>
      </c>
      <c r="EU38">
        <v>8384</v>
      </c>
      <c r="EV38">
        <v>0</v>
      </c>
      <c r="EW38">
        <v>11473</v>
      </c>
      <c r="EX38">
        <v>0</v>
      </c>
      <c r="EY38">
        <v>14121</v>
      </c>
      <c r="EZ38">
        <v>20741</v>
      </c>
      <c r="FA38">
        <v>441</v>
      </c>
      <c r="FB38">
        <v>9708</v>
      </c>
      <c r="FC38">
        <v>23830</v>
      </c>
      <c r="FD38">
        <v>441</v>
      </c>
      <c r="FE38">
        <v>3089</v>
      </c>
      <c r="FF38">
        <v>8384</v>
      </c>
      <c r="FG38">
        <v>3089</v>
      </c>
      <c r="FH38">
        <v>882</v>
      </c>
      <c r="FI38">
        <v>882</v>
      </c>
      <c r="FJ38">
        <v>0</v>
      </c>
      <c r="FK38">
        <v>0</v>
      </c>
      <c r="FL38">
        <v>0</v>
      </c>
      <c r="FM38">
        <v>0</v>
      </c>
      <c r="FN38">
        <v>0</v>
      </c>
      <c r="FO38">
        <v>0</v>
      </c>
      <c r="FP38">
        <v>0</v>
      </c>
      <c r="FQ38">
        <v>0</v>
      </c>
      <c r="FR38">
        <v>0</v>
      </c>
      <c r="FS38">
        <v>9708</v>
      </c>
      <c r="FT38">
        <v>441</v>
      </c>
      <c r="FU38">
        <v>242718</v>
      </c>
      <c r="FV38">
        <v>0</v>
      </c>
      <c r="FW38">
        <v>26919</v>
      </c>
      <c r="FX38">
        <v>0</v>
      </c>
      <c r="FY38">
        <v>441</v>
      </c>
      <c r="FZ38">
        <v>441</v>
      </c>
      <c r="GA38">
        <v>0</v>
      </c>
      <c r="GB38">
        <v>0</v>
      </c>
      <c r="GC38">
        <v>1765</v>
      </c>
      <c r="GD38">
        <v>0</v>
      </c>
      <c r="GE38">
        <v>0</v>
      </c>
      <c r="GF38">
        <v>0</v>
      </c>
      <c r="GG38">
        <v>0</v>
      </c>
      <c r="GH38">
        <v>0</v>
      </c>
      <c r="GI38">
        <v>0</v>
      </c>
      <c r="GJ38">
        <v>0</v>
      </c>
      <c r="GK38">
        <v>0</v>
      </c>
      <c r="GL38">
        <v>0</v>
      </c>
      <c r="GM38">
        <v>0</v>
      </c>
      <c r="GN38">
        <v>0</v>
      </c>
      <c r="GO38">
        <v>0</v>
      </c>
      <c r="GP38">
        <v>0</v>
      </c>
      <c r="GQ38">
        <v>0</v>
      </c>
      <c r="GR38">
        <v>0</v>
      </c>
      <c r="GS38">
        <v>0</v>
      </c>
      <c r="GT38">
        <v>0</v>
      </c>
      <c r="GU38">
        <v>0</v>
      </c>
      <c r="GV38">
        <v>0</v>
      </c>
      <c r="GW38">
        <v>1765</v>
      </c>
      <c r="GX38">
        <v>441</v>
      </c>
      <c r="GY38">
        <v>441</v>
      </c>
      <c r="GZ38" s="1">
        <v>2266</v>
      </c>
    </row>
    <row r="39" spans="1:208">
      <c r="A39" t="s">
        <v>243</v>
      </c>
      <c r="B39">
        <v>12334</v>
      </c>
      <c r="C39">
        <v>12334</v>
      </c>
      <c r="D39">
        <v>24669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888105</v>
      </c>
      <c r="P39">
        <v>0</v>
      </c>
      <c r="Q39">
        <v>21145</v>
      </c>
      <c r="R39">
        <v>3244052</v>
      </c>
      <c r="S39">
        <v>0</v>
      </c>
      <c r="T39">
        <v>44052</v>
      </c>
      <c r="U39">
        <v>227312</v>
      </c>
      <c r="V39">
        <v>7048</v>
      </c>
      <c r="W39">
        <v>1762</v>
      </c>
      <c r="X39">
        <v>0</v>
      </c>
      <c r="Y39">
        <v>7048</v>
      </c>
      <c r="Z39">
        <v>5286</v>
      </c>
      <c r="AA39">
        <v>29955</v>
      </c>
      <c r="AB39">
        <v>1762</v>
      </c>
      <c r="AC39">
        <v>7048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1762</v>
      </c>
      <c r="AU39">
        <v>246696</v>
      </c>
      <c r="AV39">
        <v>264317</v>
      </c>
      <c r="AW39">
        <v>3524</v>
      </c>
      <c r="AX39">
        <v>116299</v>
      </c>
      <c r="AY39">
        <v>3524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3524</v>
      </c>
      <c r="BH39">
        <v>1762</v>
      </c>
      <c r="BI39">
        <v>0</v>
      </c>
      <c r="BJ39">
        <v>0</v>
      </c>
      <c r="BK39">
        <v>3524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1762</v>
      </c>
      <c r="BW39">
        <v>0</v>
      </c>
      <c r="BX39">
        <v>0</v>
      </c>
      <c r="BY39">
        <v>14096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15859</v>
      </c>
      <c r="CH39">
        <v>12334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21145</v>
      </c>
      <c r="CQ39">
        <v>0</v>
      </c>
      <c r="CR39">
        <v>7048</v>
      </c>
      <c r="CS39">
        <v>197356</v>
      </c>
      <c r="CT39">
        <v>0</v>
      </c>
      <c r="CU39">
        <v>0</v>
      </c>
      <c r="CV39">
        <v>0</v>
      </c>
      <c r="CW39">
        <v>1762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1762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v>0</v>
      </c>
      <c r="DN39">
        <v>0</v>
      </c>
      <c r="DO39">
        <v>0</v>
      </c>
      <c r="DP39">
        <v>0</v>
      </c>
      <c r="DQ39">
        <v>0</v>
      </c>
      <c r="DR39">
        <v>0</v>
      </c>
      <c r="DS39">
        <v>0</v>
      </c>
      <c r="DT39">
        <v>0</v>
      </c>
      <c r="DU39">
        <v>0</v>
      </c>
      <c r="DV39">
        <v>0</v>
      </c>
      <c r="DW39">
        <v>0</v>
      </c>
      <c r="DX39">
        <v>0</v>
      </c>
      <c r="DY39">
        <v>0</v>
      </c>
      <c r="DZ39">
        <v>0</v>
      </c>
      <c r="EA39">
        <v>0</v>
      </c>
      <c r="EB39">
        <v>0</v>
      </c>
      <c r="EC39">
        <v>0</v>
      </c>
      <c r="ED39">
        <v>0</v>
      </c>
      <c r="EE39">
        <v>0</v>
      </c>
      <c r="EF39">
        <v>0</v>
      </c>
      <c r="EG39">
        <v>489867</v>
      </c>
      <c r="EH39">
        <v>500440</v>
      </c>
      <c r="EI39">
        <v>0</v>
      </c>
      <c r="EJ39">
        <v>0</v>
      </c>
      <c r="EK39">
        <v>0</v>
      </c>
      <c r="EL39">
        <v>0</v>
      </c>
      <c r="EM39">
        <v>0</v>
      </c>
      <c r="EN39">
        <v>26431</v>
      </c>
      <c r="EO39">
        <v>1762</v>
      </c>
      <c r="EP39">
        <v>44052</v>
      </c>
      <c r="EQ39">
        <v>3524</v>
      </c>
      <c r="ER39">
        <v>0</v>
      </c>
      <c r="ES39">
        <v>0</v>
      </c>
      <c r="ET39">
        <v>0</v>
      </c>
      <c r="EU39">
        <v>10572</v>
      </c>
      <c r="EV39">
        <v>1762</v>
      </c>
      <c r="EW39">
        <v>24669</v>
      </c>
      <c r="EX39">
        <v>0</v>
      </c>
      <c r="EY39">
        <v>21145</v>
      </c>
      <c r="EZ39">
        <v>42290</v>
      </c>
      <c r="FA39">
        <v>0</v>
      </c>
      <c r="FB39">
        <v>22907</v>
      </c>
      <c r="FC39">
        <v>44052</v>
      </c>
      <c r="FD39">
        <v>0</v>
      </c>
      <c r="FE39">
        <v>7048</v>
      </c>
      <c r="FF39">
        <v>10572</v>
      </c>
      <c r="FG39">
        <v>1762</v>
      </c>
      <c r="FH39">
        <v>1762</v>
      </c>
      <c r="FI39">
        <v>0</v>
      </c>
      <c r="FJ39">
        <v>1762</v>
      </c>
      <c r="FK39">
        <v>0</v>
      </c>
      <c r="FL39">
        <v>0</v>
      </c>
      <c r="FM39">
        <v>0</v>
      </c>
      <c r="FN39">
        <v>0</v>
      </c>
      <c r="FO39">
        <v>0</v>
      </c>
      <c r="FP39">
        <v>0</v>
      </c>
      <c r="FQ39">
        <v>0</v>
      </c>
      <c r="FR39">
        <v>0</v>
      </c>
      <c r="FS39">
        <v>1762</v>
      </c>
      <c r="FT39">
        <v>1762</v>
      </c>
      <c r="FU39">
        <v>132158</v>
      </c>
      <c r="FV39">
        <v>0</v>
      </c>
      <c r="FW39">
        <v>15859</v>
      </c>
      <c r="FX39">
        <v>0</v>
      </c>
      <c r="FY39">
        <v>1762</v>
      </c>
      <c r="FZ39">
        <v>1762</v>
      </c>
      <c r="GA39">
        <v>0</v>
      </c>
      <c r="GB39">
        <v>0</v>
      </c>
      <c r="GC39">
        <v>0</v>
      </c>
      <c r="GD39">
        <v>0</v>
      </c>
      <c r="GE39">
        <v>0</v>
      </c>
      <c r="GF39">
        <v>0</v>
      </c>
      <c r="GG39">
        <v>0</v>
      </c>
      <c r="GH39">
        <v>0</v>
      </c>
      <c r="GI39">
        <v>0</v>
      </c>
      <c r="GJ39">
        <v>0</v>
      </c>
      <c r="GK39">
        <v>0</v>
      </c>
      <c r="GL39">
        <v>0</v>
      </c>
      <c r="GM39">
        <v>0</v>
      </c>
      <c r="GN39">
        <v>0</v>
      </c>
      <c r="GO39">
        <v>0</v>
      </c>
      <c r="GP39">
        <v>0</v>
      </c>
      <c r="GQ39">
        <v>0</v>
      </c>
      <c r="GR39">
        <v>0</v>
      </c>
      <c r="GS39">
        <v>0</v>
      </c>
      <c r="GT39">
        <v>0</v>
      </c>
      <c r="GU39">
        <v>0</v>
      </c>
      <c r="GV39">
        <v>0</v>
      </c>
      <c r="GW39">
        <v>3524</v>
      </c>
      <c r="GX39">
        <v>0</v>
      </c>
      <c r="GY39">
        <v>0</v>
      </c>
      <c r="GZ39" s="1">
        <v>567.5</v>
      </c>
    </row>
    <row r="40" spans="1:208">
      <c r="A40" t="s">
        <v>244</v>
      </c>
      <c r="B40">
        <v>18973</v>
      </c>
      <c r="C40">
        <v>13799</v>
      </c>
      <c r="D40">
        <v>32772</v>
      </c>
      <c r="E40">
        <v>20698</v>
      </c>
      <c r="F40">
        <v>0</v>
      </c>
      <c r="G40">
        <v>0</v>
      </c>
      <c r="H40">
        <v>0</v>
      </c>
      <c r="I40">
        <v>0</v>
      </c>
      <c r="J40">
        <v>0</v>
      </c>
      <c r="K40">
        <v>450194</v>
      </c>
      <c r="L40">
        <v>6002587</v>
      </c>
      <c r="M40">
        <v>5552393</v>
      </c>
      <c r="N40">
        <v>862</v>
      </c>
      <c r="O40">
        <v>871065</v>
      </c>
      <c r="P40">
        <v>0</v>
      </c>
      <c r="Q40">
        <v>28460</v>
      </c>
      <c r="R40">
        <v>1611039</v>
      </c>
      <c r="S40">
        <v>0</v>
      </c>
      <c r="T40">
        <v>43122</v>
      </c>
      <c r="U40">
        <v>270806</v>
      </c>
      <c r="V40">
        <v>10349</v>
      </c>
      <c r="W40">
        <v>862</v>
      </c>
      <c r="X40">
        <v>0</v>
      </c>
      <c r="Y40">
        <v>13799</v>
      </c>
      <c r="Z40">
        <v>6899</v>
      </c>
      <c r="AA40">
        <v>136265</v>
      </c>
      <c r="AB40">
        <v>1724</v>
      </c>
      <c r="AC40">
        <v>6899</v>
      </c>
      <c r="AD40">
        <v>0</v>
      </c>
      <c r="AE40">
        <v>862</v>
      </c>
      <c r="AF40">
        <v>862</v>
      </c>
      <c r="AG40">
        <v>862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1724</v>
      </c>
      <c r="AU40">
        <v>373436</v>
      </c>
      <c r="AV40">
        <v>426908</v>
      </c>
      <c r="AW40">
        <v>3449</v>
      </c>
      <c r="AX40">
        <v>175075</v>
      </c>
      <c r="AY40">
        <v>3449</v>
      </c>
      <c r="AZ40">
        <v>862</v>
      </c>
      <c r="BA40">
        <v>0</v>
      </c>
      <c r="BB40">
        <v>0</v>
      </c>
      <c r="BC40">
        <v>0</v>
      </c>
      <c r="BD40">
        <v>0</v>
      </c>
      <c r="BE40">
        <v>862</v>
      </c>
      <c r="BF40">
        <v>0</v>
      </c>
      <c r="BG40">
        <v>2587</v>
      </c>
      <c r="BH40">
        <v>3449</v>
      </c>
      <c r="BI40">
        <v>862</v>
      </c>
      <c r="BJ40">
        <v>0</v>
      </c>
      <c r="BK40">
        <v>2587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1724</v>
      </c>
      <c r="BU40">
        <v>0</v>
      </c>
      <c r="BV40">
        <v>3449</v>
      </c>
      <c r="BW40">
        <v>0</v>
      </c>
      <c r="BX40">
        <v>0</v>
      </c>
      <c r="BY40">
        <v>6899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23285</v>
      </c>
      <c r="CH40">
        <v>25010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12936</v>
      </c>
      <c r="CQ40">
        <v>0</v>
      </c>
      <c r="CR40">
        <v>2587</v>
      </c>
      <c r="CS40">
        <v>228546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862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v>0</v>
      </c>
      <c r="DN40">
        <v>0</v>
      </c>
      <c r="DO40">
        <v>0</v>
      </c>
      <c r="DP40">
        <v>0</v>
      </c>
      <c r="DQ40">
        <v>0</v>
      </c>
      <c r="DR40">
        <v>0</v>
      </c>
      <c r="DS40">
        <v>0</v>
      </c>
      <c r="DT40">
        <v>0</v>
      </c>
      <c r="DU40">
        <v>0</v>
      </c>
      <c r="DV40">
        <v>0</v>
      </c>
      <c r="DW40">
        <v>0</v>
      </c>
      <c r="DX40">
        <v>0</v>
      </c>
      <c r="DY40">
        <v>0</v>
      </c>
      <c r="DZ40">
        <v>0</v>
      </c>
      <c r="EA40">
        <v>0</v>
      </c>
      <c r="EB40">
        <v>0</v>
      </c>
      <c r="EC40">
        <v>0</v>
      </c>
      <c r="ED40">
        <v>0</v>
      </c>
      <c r="EE40">
        <v>0</v>
      </c>
      <c r="EF40">
        <v>0</v>
      </c>
      <c r="EG40">
        <v>473479</v>
      </c>
      <c r="EH40">
        <v>523501</v>
      </c>
      <c r="EI40">
        <v>0</v>
      </c>
      <c r="EJ40">
        <v>0</v>
      </c>
      <c r="EK40">
        <v>0</v>
      </c>
      <c r="EL40">
        <v>0</v>
      </c>
      <c r="EM40">
        <v>0</v>
      </c>
      <c r="EN40">
        <v>33635</v>
      </c>
      <c r="EO40">
        <v>862</v>
      </c>
      <c r="EP40">
        <v>43122</v>
      </c>
      <c r="EQ40">
        <v>3449</v>
      </c>
      <c r="ER40">
        <v>0</v>
      </c>
      <c r="ES40">
        <v>0</v>
      </c>
      <c r="ET40">
        <v>0</v>
      </c>
      <c r="EU40">
        <v>1724</v>
      </c>
      <c r="EV40">
        <v>862</v>
      </c>
      <c r="EW40">
        <v>25873</v>
      </c>
      <c r="EX40">
        <v>0</v>
      </c>
      <c r="EY40">
        <v>26735</v>
      </c>
      <c r="EZ40">
        <v>43984</v>
      </c>
      <c r="FA40">
        <v>862</v>
      </c>
      <c r="FB40">
        <v>25873</v>
      </c>
      <c r="FC40">
        <v>52608</v>
      </c>
      <c r="FD40">
        <v>2587</v>
      </c>
      <c r="FE40">
        <v>8624</v>
      </c>
      <c r="FF40">
        <v>13799</v>
      </c>
      <c r="FG40">
        <v>8624</v>
      </c>
      <c r="FH40">
        <v>862</v>
      </c>
      <c r="FI40">
        <v>0</v>
      </c>
      <c r="FJ40">
        <v>862</v>
      </c>
      <c r="FK40">
        <v>1724</v>
      </c>
      <c r="FL40">
        <v>0</v>
      </c>
      <c r="FM40">
        <v>0</v>
      </c>
      <c r="FN40">
        <v>0</v>
      </c>
      <c r="FO40">
        <v>0</v>
      </c>
      <c r="FP40">
        <v>0</v>
      </c>
      <c r="FQ40">
        <v>0</v>
      </c>
      <c r="FR40">
        <v>0</v>
      </c>
      <c r="FS40">
        <v>14661</v>
      </c>
      <c r="FT40">
        <v>862</v>
      </c>
      <c r="FU40">
        <v>199223</v>
      </c>
      <c r="FV40">
        <v>0</v>
      </c>
      <c r="FW40">
        <v>25010</v>
      </c>
      <c r="FX40">
        <v>0</v>
      </c>
      <c r="FY40">
        <v>862</v>
      </c>
      <c r="FZ40">
        <v>1724</v>
      </c>
      <c r="GA40">
        <v>0</v>
      </c>
      <c r="GB40">
        <v>0</v>
      </c>
      <c r="GC40">
        <v>1724</v>
      </c>
      <c r="GD40">
        <v>0</v>
      </c>
      <c r="GE40">
        <v>0</v>
      </c>
      <c r="GF40">
        <v>0</v>
      </c>
      <c r="GG40">
        <v>0</v>
      </c>
      <c r="GH40">
        <v>0</v>
      </c>
      <c r="GI40">
        <v>0</v>
      </c>
      <c r="GJ40">
        <v>0</v>
      </c>
      <c r="GK40">
        <v>0</v>
      </c>
      <c r="GL40">
        <v>0</v>
      </c>
      <c r="GM40">
        <v>0</v>
      </c>
      <c r="GN40">
        <v>0</v>
      </c>
      <c r="GO40">
        <v>0</v>
      </c>
      <c r="GP40">
        <v>0</v>
      </c>
      <c r="GQ40">
        <v>0</v>
      </c>
      <c r="GR40">
        <v>0</v>
      </c>
      <c r="GS40">
        <v>0</v>
      </c>
      <c r="GT40">
        <v>0</v>
      </c>
      <c r="GU40">
        <v>0</v>
      </c>
      <c r="GV40">
        <v>0</v>
      </c>
      <c r="GW40">
        <v>3449</v>
      </c>
      <c r="GX40">
        <v>862</v>
      </c>
      <c r="GY40">
        <v>0</v>
      </c>
      <c r="GZ40" s="1">
        <v>1159.5</v>
      </c>
    </row>
    <row r="41" spans="1:208">
      <c r="A41" t="s">
        <v>245</v>
      </c>
      <c r="B41">
        <v>7739</v>
      </c>
      <c r="C41">
        <v>5804</v>
      </c>
      <c r="D41">
        <v>13544</v>
      </c>
      <c r="E41">
        <v>11609</v>
      </c>
      <c r="F41">
        <v>0</v>
      </c>
      <c r="G41">
        <v>0</v>
      </c>
      <c r="H41">
        <v>0</v>
      </c>
      <c r="I41">
        <v>0</v>
      </c>
      <c r="J41">
        <v>0</v>
      </c>
      <c r="K41">
        <v>124475</v>
      </c>
      <c r="L41">
        <v>6728797</v>
      </c>
      <c r="M41">
        <v>6604321</v>
      </c>
      <c r="N41">
        <v>644</v>
      </c>
      <c r="O41">
        <v>1251854</v>
      </c>
      <c r="P41">
        <v>0</v>
      </c>
      <c r="Q41">
        <v>43856</v>
      </c>
      <c r="R41">
        <v>1903901</v>
      </c>
      <c r="S41">
        <v>0</v>
      </c>
      <c r="T41">
        <v>32247</v>
      </c>
      <c r="U41">
        <v>250886</v>
      </c>
      <c r="V41">
        <v>9029</v>
      </c>
      <c r="W41">
        <v>644</v>
      </c>
      <c r="X41">
        <v>0</v>
      </c>
      <c r="Y41">
        <v>8384</v>
      </c>
      <c r="Z41">
        <v>5159</v>
      </c>
      <c r="AA41">
        <v>87713</v>
      </c>
      <c r="AB41">
        <v>644</v>
      </c>
      <c r="AC41">
        <v>5159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644</v>
      </c>
      <c r="AL41">
        <v>644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1934</v>
      </c>
      <c r="AU41">
        <v>425669</v>
      </c>
      <c r="AV41">
        <v>426314</v>
      </c>
      <c r="AW41">
        <v>1934</v>
      </c>
      <c r="AX41">
        <v>214769</v>
      </c>
      <c r="AY41">
        <v>7094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1934</v>
      </c>
      <c r="BH41">
        <v>1289</v>
      </c>
      <c r="BI41">
        <v>0</v>
      </c>
      <c r="BJ41">
        <v>0</v>
      </c>
      <c r="BK41">
        <v>1289</v>
      </c>
      <c r="BL41">
        <v>0</v>
      </c>
      <c r="BM41">
        <v>1934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3224</v>
      </c>
      <c r="BW41">
        <v>0</v>
      </c>
      <c r="BX41">
        <v>0</v>
      </c>
      <c r="BY41">
        <v>7739</v>
      </c>
      <c r="BZ41">
        <v>644</v>
      </c>
      <c r="CA41">
        <v>0</v>
      </c>
      <c r="CB41">
        <v>2579</v>
      </c>
      <c r="CC41">
        <v>2579</v>
      </c>
      <c r="CD41">
        <v>644</v>
      </c>
      <c r="CE41">
        <v>0</v>
      </c>
      <c r="CF41">
        <v>0</v>
      </c>
      <c r="CG41">
        <v>27732</v>
      </c>
      <c r="CH41">
        <v>27088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14188</v>
      </c>
      <c r="CQ41">
        <v>0</v>
      </c>
      <c r="CR41">
        <v>3869</v>
      </c>
      <c r="CS41">
        <v>211544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644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v>0</v>
      </c>
      <c r="DN41">
        <v>0</v>
      </c>
      <c r="DO41">
        <v>0</v>
      </c>
      <c r="DP41">
        <v>0</v>
      </c>
      <c r="DQ41">
        <v>0</v>
      </c>
      <c r="DR41">
        <v>0</v>
      </c>
      <c r="DS41">
        <v>0</v>
      </c>
      <c r="DT41">
        <v>0</v>
      </c>
      <c r="DU41">
        <v>0</v>
      </c>
      <c r="DV41">
        <v>0</v>
      </c>
      <c r="DW41">
        <v>0</v>
      </c>
      <c r="DX41">
        <v>0</v>
      </c>
      <c r="DY41">
        <v>0</v>
      </c>
      <c r="DZ41">
        <v>0</v>
      </c>
      <c r="EA41">
        <v>0</v>
      </c>
      <c r="EB41">
        <v>0</v>
      </c>
      <c r="EC41">
        <v>0</v>
      </c>
      <c r="ED41">
        <v>0</v>
      </c>
      <c r="EE41">
        <v>0</v>
      </c>
      <c r="EF41">
        <v>0</v>
      </c>
      <c r="EG41">
        <v>489519</v>
      </c>
      <c r="EH41">
        <v>509513</v>
      </c>
      <c r="EI41">
        <v>2579</v>
      </c>
      <c r="EJ41">
        <v>644</v>
      </c>
      <c r="EK41">
        <v>0</v>
      </c>
      <c r="EL41">
        <v>0</v>
      </c>
      <c r="EM41">
        <v>0</v>
      </c>
      <c r="EN41">
        <v>26443</v>
      </c>
      <c r="EO41">
        <v>644</v>
      </c>
      <c r="EP41">
        <v>48371</v>
      </c>
      <c r="EQ41">
        <v>2579</v>
      </c>
      <c r="ER41">
        <v>0</v>
      </c>
      <c r="ES41">
        <v>0</v>
      </c>
      <c r="ET41">
        <v>0</v>
      </c>
      <c r="EU41">
        <v>4514</v>
      </c>
      <c r="EV41">
        <v>0</v>
      </c>
      <c r="EW41">
        <v>12254</v>
      </c>
      <c r="EX41">
        <v>0</v>
      </c>
      <c r="EY41">
        <v>13544</v>
      </c>
      <c r="EZ41">
        <v>21283</v>
      </c>
      <c r="FA41">
        <v>644</v>
      </c>
      <c r="FB41">
        <v>14188</v>
      </c>
      <c r="FC41">
        <v>27732</v>
      </c>
      <c r="FD41">
        <v>1934</v>
      </c>
      <c r="FE41">
        <v>5804</v>
      </c>
      <c r="FF41">
        <v>7094</v>
      </c>
      <c r="FG41">
        <v>6449</v>
      </c>
      <c r="FH41">
        <v>644</v>
      </c>
      <c r="FI41">
        <v>644</v>
      </c>
      <c r="FJ41">
        <v>0</v>
      </c>
      <c r="FK41">
        <v>0</v>
      </c>
      <c r="FL41">
        <v>0</v>
      </c>
      <c r="FM41">
        <v>0</v>
      </c>
      <c r="FN41">
        <v>0</v>
      </c>
      <c r="FO41">
        <v>0</v>
      </c>
      <c r="FP41">
        <v>0</v>
      </c>
      <c r="FQ41">
        <v>0</v>
      </c>
      <c r="FR41">
        <v>0</v>
      </c>
      <c r="FS41">
        <v>4514</v>
      </c>
      <c r="FT41">
        <v>644</v>
      </c>
      <c r="FU41">
        <v>242502</v>
      </c>
      <c r="FV41">
        <v>0</v>
      </c>
      <c r="FW41">
        <v>32892</v>
      </c>
      <c r="FX41">
        <v>0</v>
      </c>
      <c r="FY41">
        <v>644</v>
      </c>
      <c r="FZ41">
        <v>644</v>
      </c>
      <c r="GA41">
        <v>0</v>
      </c>
      <c r="GB41">
        <v>0</v>
      </c>
      <c r="GC41">
        <v>1289</v>
      </c>
      <c r="GD41">
        <v>0</v>
      </c>
      <c r="GE41">
        <v>0</v>
      </c>
      <c r="GF41">
        <v>0</v>
      </c>
      <c r="GG41">
        <v>0</v>
      </c>
      <c r="GH41">
        <v>0</v>
      </c>
      <c r="GI41">
        <v>0</v>
      </c>
      <c r="GJ41">
        <v>0</v>
      </c>
      <c r="GK41">
        <v>0</v>
      </c>
      <c r="GL41">
        <v>0</v>
      </c>
      <c r="GM41">
        <v>0</v>
      </c>
      <c r="GN41">
        <v>0</v>
      </c>
      <c r="GO41">
        <v>0</v>
      </c>
      <c r="GP41">
        <v>0</v>
      </c>
      <c r="GQ41">
        <v>0</v>
      </c>
      <c r="GR41">
        <v>0</v>
      </c>
      <c r="GS41">
        <v>0</v>
      </c>
      <c r="GT41">
        <v>0</v>
      </c>
      <c r="GU41">
        <v>0</v>
      </c>
      <c r="GV41">
        <v>0</v>
      </c>
      <c r="GW41">
        <v>4514</v>
      </c>
      <c r="GX41">
        <v>1934</v>
      </c>
      <c r="GY41">
        <v>0</v>
      </c>
      <c r="GZ41" s="1">
        <v>1550.5</v>
      </c>
    </row>
    <row r="42" spans="1:208">
      <c r="A42" t="s">
        <v>246</v>
      </c>
      <c r="B42">
        <v>14604</v>
      </c>
      <c r="C42">
        <v>13382</v>
      </c>
      <c r="D42">
        <v>27987</v>
      </c>
      <c r="E42">
        <v>11510</v>
      </c>
      <c r="F42">
        <v>3111</v>
      </c>
      <c r="G42">
        <v>117</v>
      </c>
      <c r="H42">
        <v>83318</v>
      </c>
      <c r="I42">
        <v>916583</v>
      </c>
      <c r="J42">
        <v>833265</v>
      </c>
      <c r="K42">
        <v>414952</v>
      </c>
      <c r="L42">
        <v>5608760</v>
      </c>
      <c r="M42">
        <v>5193808</v>
      </c>
      <c r="N42">
        <v>511</v>
      </c>
      <c r="O42">
        <v>893291</v>
      </c>
      <c r="P42">
        <v>1787817</v>
      </c>
      <c r="Q42">
        <v>36602</v>
      </c>
      <c r="R42">
        <v>1150683</v>
      </c>
      <c r="S42">
        <v>230</v>
      </c>
      <c r="T42">
        <v>36942</v>
      </c>
      <c r="U42">
        <v>260028</v>
      </c>
      <c r="V42">
        <v>11763</v>
      </c>
      <c r="W42">
        <v>565</v>
      </c>
      <c r="X42">
        <v>574</v>
      </c>
      <c r="Y42">
        <v>8814</v>
      </c>
      <c r="Z42">
        <v>4595</v>
      </c>
      <c r="AA42">
        <v>92902</v>
      </c>
      <c r="AB42">
        <v>1908</v>
      </c>
      <c r="AC42">
        <v>4956</v>
      </c>
      <c r="AD42">
        <v>206085</v>
      </c>
      <c r="AE42">
        <v>1234</v>
      </c>
      <c r="AF42">
        <v>624</v>
      </c>
      <c r="AG42">
        <v>945</v>
      </c>
      <c r="AH42">
        <v>361</v>
      </c>
      <c r="AI42">
        <v>0</v>
      </c>
      <c r="AJ42">
        <v>0</v>
      </c>
      <c r="AK42">
        <v>199</v>
      </c>
      <c r="AL42">
        <v>113</v>
      </c>
      <c r="AM42">
        <v>22</v>
      </c>
      <c r="AN42">
        <v>4</v>
      </c>
      <c r="AO42">
        <v>0</v>
      </c>
      <c r="AP42">
        <v>54</v>
      </c>
      <c r="AQ42">
        <v>0</v>
      </c>
      <c r="AR42">
        <v>4</v>
      </c>
      <c r="AS42">
        <v>3360</v>
      </c>
      <c r="AT42">
        <v>1560</v>
      </c>
      <c r="AU42">
        <v>304555</v>
      </c>
      <c r="AV42">
        <v>756789</v>
      </c>
      <c r="AW42">
        <v>1696</v>
      </c>
      <c r="AX42">
        <v>183421</v>
      </c>
      <c r="AY42">
        <v>6748</v>
      </c>
      <c r="AZ42">
        <v>275</v>
      </c>
      <c r="BA42">
        <v>189</v>
      </c>
      <c r="BB42">
        <v>76</v>
      </c>
      <c r="BC42">
        <v>203</v>
      </c>
      <c r="BD42">
        <v>76</v>
      </c>
      <c r="BE42">
        <v>293</v>
      </c>
      <c r="BF42">
        <v>45</v>
      </c>
      <c r="BG42">
        <v>3242</v>
      </c>
      <c r="BH42">
        <v>1374</v>
      </c>
      <c r="BI42">
        <v>140</v>
      </c>
      <c r="BJ42">
        <v>104</v>
      </c>
      <c r="BK42">
        <v>1786</v>
      </c>
      <c r="BL42">
        <v>117</v>
      </c>
      <c r="BM42">
        <v>1750</v>
      </c>
      <c r="BN42">
        <v>221</v>
      </c>
      <c r="BO42">
        <v>0</v>
      </c>
      <c r="BP42">
        <v>67</v>
      </c>
      <c r="BQ42">
        <v>167</v>
      </c>
      <c r="BR42">
        <v>18</v>
      </c>
      <c r="BS42">
        <v>131</v>
      </c>
      <c r="BT42">
        <v>701</v>
      </c>
      <c r="BU42">
        <v>94</v>
      </c>
      <c r="BV42">
        <v>3256</v>
      </c>
      <c r="BW42">
        <v>343</v>
      </c>
      <c r="BX42">
        <v>307</v>
      </c>
      <c r="BY42">
        <v>9339</v>
      </c>
      <c r="BZ42">
        <v>31</v>
      </c>
      <c r="CA42">
        <v>4984</v>
      </c>
      <c r="CB42">
        <v>2582</v>
      </c>
      <c r="CC42">
        <v>2939</v>
      </c>
      <c r="CD42">
        <v>416</v>
      </c>
      <c r="CE42">
        <v>81</v>
      </c>
      <c r="CF42">
        <v>904</v>
      </c>
      <c r="CG42">
        <v>18683</v>
      </c>
      <c r="CH42">
        <v>21320</v>
      </c>
      <c r="CI42">
        <v>420</v>
      </c>
      <c r="CJ42">
        <v>76</v>
      </c>
      <c r="CK42">
        <v>3441</v>
      </c>
      <c r="CL42">
        <v>117</v>
      </c>
      <c r="CM42">
        <v>0</v>
      </c>
      <c r="CN42">
        <v>0</v>
      </c>
      <c r="CO42">
        <v>4</v>
      </c>
      <c r="CP42">
        <v>14581</v>
      </c>
      <c r="CQ42">
        <v>651</v>
      </c>
      <c r="CR42">
        <v>4016</v>
      </c>
      <c r="CS42">
        <v>200924</v>
      </c>
      <c r="CT42">
        <v>3030</v>
      </c>
      <c r="CU42">
        <v>27</v>
      </c>
      <c r="CV42">
        <v>126</v>
      </c>
      <c r="CW42">
        <v>434</v>
      </c>
      <c r="CX42">
        <v>375</v>
      </c>
      <c r="CY42">
        <v>4251</v>
      </c>
      <c r="CZ42">
        <v>18</v>
      </c>
      <c r="DA42">
        <v>900</v>
      </c>
      <c r="DB42">
        <v>1279</v>
      </c>
      <c r="DC42">
        <v>3003</v>
      </c>
      <c r="DD42">
        <v>54</v>
      </c>
      <c r="DE42">
        <v>502</v>
      </c>
      <c r="DF42">
        <v>2244</v>
      </c>
      <c r="DG42">
        <v>14</v>
      </c>
      <c r="DH42">
        <v>1275</v>
      </c>
      <c r="DI42">
        <v>6630</v>
      </c>
      <c r="DJ42">
        <v>2763</v>
      </c>
      <c r="DK42">
        <v>1320</v>
      </c>
      <c r="DL42">
        <v>1279</v>
      </c>
      <c r="DM42">
        <v>1980</v>
      </c>
      <c r="DN42">
        <v>511</v>
      </c>
      <c r="DO42">
        <v>0</v>
      </c>
      <c r="DP42">
        <v>836</v>
      </c>
      <c r="DQ42">
        <v>19687</v>
      </c>
      <c r="DR42">
        <v>2492</v>
      </c>
      <c r="DS42">
        <v>6309</v>
      </c>
      <c r="DT42">
        <v>10189</v>
      </c>
      <c r="DU42">
        <v>411</v>
      </c>
      <c r="DV42">
        <v>746</v>
      </c>
      <c r="DW42">
        <v>2406</v>
      </c>
      <c r="DX42">
        <v>0</v>
      </c>
      <c r="DY42">
        <v>1126</v>
      </c>
      <c r="DZ42">
        <v>55634</v>
      </c>
      <c r="EA42">
        <v>8000</v>
      </c>
      <c r="EB42">
        <v>19434</v>
      </c>
      <c r="EC42">
        <v>27073</v>
      </c>
      <c r="ED42">
        <v>1863</v>
      </c>
      <c r="EE42">
        <v>4807</v>
      </c>
      <c r="EF42">
        <v>384</v>
      </c>
      <c r="EG42">
        <v>476091</v>
      </c>
      <c r="EH42">
        <v>521635</v>
      </c>
      <c r="EI42">
        <v>3337</v>
      </c>
      <c r="EJ42">
        <v>497</v>
      </c>
      <c r="EK42">
        <v>22</v>
      </c>
      <c r="EL42">
        <v>511</v>
      </c>
      <c r="EM42">
        <v>16304</v>
      </c>
      <c r="EN42">
        <v>32776</v>
      </c>
      <c r="EO42">
        <v>660</v>
      </c>
      <c r="EP42">
        <v>36625</v>
      </c>
      <c r="EQ42">
        <v>3134</v>
      </c>
      <c r="ER42">
        <v>0</v>
      </c>
      <c r="ES42">
        <v>7191</v>
      </c>
      <c r="ET42">
        <v>126</v>
      </c>
      <c r="EU42">
        <v>9244</v>
      </c>
      <c r="EV42">
        <v>5680</v>
      </c>
      <c r="EW42">
        <v>22234</v>
      </c>
      <c r="EX42">
        <v>162</v>
      </c>
      <c r="EY42">
        <v>31275</v>
      </c>
      <c r="EZ42">
        <v>48841</v>
      </c>
      <c r="FA42">
        <v>633</v>
      </c>
      <c r="FB42">
        <v>24721</v>
      </c>
      <c r="FC42">
        <v>55996</v>
      </c>
      <c r="FD42">
        <v>976</v>
      </c>
      <c r="FE42">
        <v>10619</v>
      </c>
      <c r="FF42">
        <v>15689</v>
      </c>
      <c r="FG42">
        <v>7155</v>
      </c>
      <c r="FH42">
        <v>4228</v>
      </c>
      <c r="FI42">
        <v>2134</v>
      </c>
      <c r="FJ42">
        <v>2094</v>
      </c>
      <c r="FK42">
        <v>1257</v>
      </c>
      <c r="FL42">
        <v>63</v>
      </c>
      <c r="FM42">
        <v>0</v>
      </c>
      <c r="FN42">
        <v>443</v>
      </c>
      <c r="FO42">
        <v>266</v>
      </c>
      <c r="FP42">
        <v>90</v>
      </c>
      <c r="FQ42">
        <v>2378</v>
      </c>
      <c r="FR42">
        <v>27</v>
      </c>
      <c r="FS42">
        <v>12329</v>
      </c>
      <c r="FT42">
        <v>691</v>
      </c>
      <c r="FU42">
        <v>202399</v>
      </c>
      <c r="FV42">
        <v>931</v>
      </c>
      <c r="FW42">
        <v>28674</v>
      </c>
      <c r="FX42">
        <v>167</v>
      </c>
      <c r="FY42">
        <v>606</v>
      </c>
      <c r="FZ42">
        <v>796</v>
      </c>
      <c r="GA42">
        <v>3034</v>
      </c>
      <c r="GB42">
        <v>58</v>
      </c>
      <c r="GC42">
        <v>2256</v>
      </c>
      <c r="GD42">
        <v>72635</v>
      </c>
      <c r="GE42">
        <v>19230</v>
      </c>
      <c r="GF42">
        <v>6494</v>
      </c>
      <c r="GG42">
        <v>751067</v>
      </c>
      <c r="GH42">
        <v>91866</v>
      </c>
      <c r="GI42">
        <v>264370</v>
      </c>
      <c r="GJ42">
        <v>151635</v>
      </c>
      <c r="GK42">
        <v>120622</v>
      </c>
      <c r="GL42">
        <v>144833</v>
      </c>
      <c r="GM42">
        <v>19362</v>
      </c>
      <c r="GN42">
        <v>2378</v>
      </c>
      <c r="GO42">
        <v>0</v>
      </c>
      <c r="GP42">
        <v>3351</v>
      </c>
      <c r="GQ42">
        <v>21741</v>
      </c>
      <c r="GR42">
        <v>105408</v>
      </c>
      <c r="GS42">
        <v>62722</v>
      </c>
      <c r="GT42">
        <v>36336</v>
      </c>
      <c r="GU42">
        <v>42853</v>
      </c>
      <c r="GV42">
        <v>275166</v>
      </c>
      <c r="GW42">
        <v>4789</v>
      </c>
      <c r="GX42">
        <v>1745</v>
      </c>
      <c r="GY42">
        <v>402</v>
      </c>
      <c r="GZ42" s="1">
        <v>221102.5</v>
      </c>
    </row>
    <row r="43" spans="1:208">
      <c r="A43" t="s">
        <v>247</v>
      </c>
      <c r="B43">
        <v>6681</v>
      </c>
      <c r="C43">
        <v>4454</v>
      </c>
      <c r="D43">
        <v>11135</v>
      </c>
      <c r="E43">
        <v>16703</v>
      </c>
      <c r="F43">
        <v>0</v>
      </c>
      <c r="G43">
        <v>0</v>
      </c>
      <c r="H43">
        <v>0</v>
      </c>
      <c r="I43">
        <v>0</v>
      </c>
      <c r="J43">
        <v>0</v>
      </c>
      <c r="K43">
        <v>1453229</v>
      </c>
      <c r="L43">
        <v>12575723</v>
      </c>
      <c r="M43">
        <v>11122494</v>
      </c>
      <c r="N43">
        <v>1113</v>
      </c>
      <c r="O43">
        <v>864142</v>
      </c>
      <c r="P43">
        <v>0</v>
      </c>
      <c r="Q43">
        <v>20044</v>
      </c>
      <c r="R43">
        <v>1721603</v>
      </c>
      <c r="S43">
        <v>0</v>
      </c>
      <c r="T43">
        <v>33407</v>
      </c>
      <c r="U43">
        <v>270601</v>
      </c>
      <c r="V43">
        <v>15590</v>
      </c>
      <c r="W43">
        <v>1113</v>
      </c>
      <c r="X43">
        <v>0</v>
      </c>
      <c r="Y43">
        <v>11135</v>
      </c>
      <c r="Z43">
        <v>10022</v>
      </c>
      <c r="AA43">
        <v>122494</v>
      </c>
      <c r="AB43">
        <v>0</v>
      </c>
      <c r="AC43">
        <v>8908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2227</v>
      </c>
      <c r="AU43">
        <v>520044</v>
      </c>
      <c r="AV43">
        <v>577951</v>
      </c>
      <c r="AW43">
        <v>2227</v>
      </c>
      <c r="AX43">
        <v>220489</v>
      </c>
      <c r="AY43">
        <v>3340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1113</v>
      </c>
      <c r="BF43">
        <v>0</v>
      </c>
      <c r="BG43">
        <v>2227</v>
      </c>
      <c r="BH43">
        <v>2227</v>
      </c>
      <c r="BI43">
        <v>0</v>
      </c>
      <c r="BJ43">
        <v>0</v>
      </c>
      <c r="BK43">
        <v>2227</v>
      </c>
      <c r="BL43">
        <v>0</v>
      </c>
      <c r="BM43">
        <v>2227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2227</v>
      </c>
      <c r="BU43">
        <v>0</v>
      </c>
      <c r="BV43">
        <v>4454</v>
      </c>
      <c r="BW43">
        <v>0</v>
      </c>
      <c r="BX43">
        <v>0</v>
      </c>
      <c r="BY43">
        <v>5567</v>
      </c>
      <c r="BZ43">
        <v>0</v>
      </c>
      <c r="CA43">
        <v>0</v>
      </c>
      <c r="CB43">
        <v>2227</v>
      </c>
      <c r="CC43">
        <v>0</v>
      </c>
      <c r="CD43">
        <v>0</v>
      </c>
      <c r="CE43">
        <v>0</v>
      </c>
      <c r="CF43">
        <v>0</v>
      </c>
      <c r="CG43">
        <v>52338</v>
      </c>
      <c r="CH43">
        <v>22271</v>
      </c>
      <c r="CI43">
        <v>1113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11135</v>
      </c>
      <c r="CQ43">
        <v>0</v>
      </c>
      <c r="CR43">
        <v>2227</v>
      </c>
      <c r="CS43">
        <v>296213</v>
      </c>
      <c r="CT43">
        <v>0</v>
      </c>
      <c r="CU43">
        <v>0</v>
      </c>
      <c r="CV43">
        <v>0</v>
      </c>
      <c r="CW43">
        <v>2227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2227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v>0</v>
      </c>
      <c r="DN43">
        <v>0</v>
      </c>
      <c r="DO43">
        <v>0</v>
      </c>
      <c r="DP43">
        <v>0</v>
      </c>
      <c r="DQ43">
        <v>0</v>
      </c>
      <c r="DR43">
        <v>0</v>
      </c>
      <c r="DS43">
        <v>0</v>
      </c>
      <c r="DT43">
        <v>0</v>
      </c>
      <c r="DU43">
        <v>0</v>
      </c>
      <c r="DV43">
        <v>0</v>
      </c>
      <c r="DW43">
        <v>0</v>
      </c>
      <c r="DX43">
        <v>0</v>
      </c>
      <c r="DY43">
        <v>0</v>
      </c>
      <c r="DZ43">
        <v>0</v>
      </c>
      <c r="EA43">
        <v>0</v>
      </c>
      <c r="EB43">
        <v>0</v>
      </c>
      <c r="EC43">
        <v>0</v>
      </c>
      <c r="ED43">
        <v>0</v>
      </c>
      <c r="EE43">
        <v>0</v>
      </c>
      <c r="EF43">
        <v>0</v>
      </c>
      <c r="EG43">
        <v>479955</v>
      </c>
      <c r="EH43">
        <v>523385</v>
      </c>
      <c r="EI43">
        <v>0</v>
      </c>
      <c r="EJ43">
        <v>0</v>
      </c>
      <c r="EK43">
        <v>0</v>
      </c>
      <c r="EL43">
        <v>0</v>
      </c>
      <c r="EM43">
        <v>0</v>
      </c>
      <c r="EN43">
        <v>36748</v>
      </c>
      <c r="EO43">
        <v>1113</v>
      </c>
      <c r="EP43">
        <v>55679</v>
      </c>
      <c r="EQ43">
        <v>2227</v>
      </c>
      <c r="ER43">
        <v>0</v>
      </c>
      <c r="ES43">
        <v>0</v>
      </c>
      <c r="ET43">
        <v>0</v>
      </c>
      <c r="EU43">
        <v>6681</v>
      </c>
      <c r="EV43">
        <v>0</v>
      </c>
      <c r="EW43">
        <v>13363</v>
      </c>
      <c r="EX43">
        <v>0</v>
      </c>
      <c r="EY43">
        <v>14476</v>
      </c>
      <c r="EZ43">
        <v>23385</v>
      </c>
      <c r="FA43">
        <v>0</v>
      </c>
      <c r="FB43">
        <v>11135</v>
      </c>
      <c r="FC43">
        <v>25612</v>
      </c>
      <c r="FD43">
        <v>0</v>
      </c>
      <c r="FE43">
        <v>3340</v>
      </c>
      <c r="FF43">
        <v>8908</v>
      </c>
      <c r="FG43">
        <v>2227</v>
      </c>
      <c r="FH43">
        <v>1113</v>
      </c>
      <c r="FI43">
        <v>1113</v>
      </c>
      <c r="FJ43">
        <v>0</v>
      </c>
      <c r="FK43">
        <v>3340</v>
      </c>
      <c r="FL43">
        <v>1113</v>
      </c>
      <c r="FM43">
        <v>0</v>
      </c>
      <c r="FN43">
        <v>1113</v>
      </c>
      <c r="FO43">
        <v>0</v>
      </c>
      <c r="FP43">
        <v>0</v>
      </c>
      <c r="FQ43">
        <v>0</v>
      </c>
      <c r="FR43">
        <v>0</v>
      </c>
      <c r="FS43">
        <v>14476</v>
      </c>
      <c r="FT43">
        <v>2227</v>
      </c>
      <c r="FU43">
        <v>273942</v>
      </c>
      <c r="FV43">
        <v>0</v>
      </c>
      <c r="FW43">
        <v>25612</v>
      </c>
      <c r="FX43">
        <v>0</v>
      </c>
      <c r="FY43">
        <v>1113</v>
      </c>
      <c r="FZ43">
        <v>1113</v>
      </c>
      <c r="GA43">
        <v>0</v>
      </c>
      <c r="GB43">
        <v>0</v>
      </c>
      <c r="GC43">
        <v>2227</v>
      </c>
      <c r="GD43">
        <v>0</v>
      </c>
      <c r="GE43">
        <v>0</v>
      </c>
      <c r="GF43">
        <v>0</v>
      </c>
      <c r="GG43">
        <v>0</v>
      </c>
      <c r="GH43">
        <v>0</v>
      </c>
      <c r="GI43">
        <v>0</v>
      </c>
      <c r="GJ43">
        <v>0</v>
      </c>
      <c r="GK43">
        <v>0</v>
      </c>
      <c r="GL43">
        <v>0</v>
      </c>
      <c r="GM43">
        <v>0</v>
      </c>
      <c r="GN43">
        <v>0</v>
      </c>
      <c r="GO43">
        <v>0</v>
      </c>
      <c r="GP43">
        <v>0</v>
      </c>
      <c r="GQ43">
        <v>0</v>
      </c>
      <c r="GR43">
        <v>0</v>
      </c>
      <c r="GS43">
        <v>0</v>
      </c>
      <c r="GT43">
        <v>0</v>
      </c>
      <c r="GU43">
        <v>0</v>
      </c>
      <c r="GV43">
        <v>0</v>
      </c>
      <c r="GW43">
        <v>4454</v>
      </c>
      <c r="GX43">
        <v>0</v>
      </c>
      <c r="GY43">
        <v>0</v>
      </c>
      <c r="GZ43" s="1">
        <v>898</v>
      </c>
    </row>
    <row r="44" spans="1:208">
      <c r="A44" t="s">
        <v>248</v>
      </c>
      <c r="B44">
        <v>7468</v>
      </c>
      <c r="C44">
        <v>7468</v>
      </c>
      <c r="D44">
        <v>14937</v>
      </c>
      <c r="E44">
        <v>27385</v>
      </c>
      <c r="F44">
        <v>0</v>
      </c>
      <c r="G44">
        <v>0</v>
      </c>
      <c r="H44">
        <v>0</v>
      </c>
      <c r="I44">
        <v>0</v>
      </c>
      <c r="J44">
        <v>0</v>
      </c>
      <c r="K44">
        <v>2577593</v>
      </c>
      <c r="L44">
        <v>20778423</v>
      </c>
      <c r="M44">
        <v>18200829</v>
      </c>
      <c r="N44">
        <v>1659</v>
      </c>
      <c r="O44">
        <v>848962</v>
      </c>
      <c r="P44">
        <v>0</v>
      </c>
      <c r="Q44">
        <v>23236</v>
      </c>
      <c r="R44">
        <v>1698755</v>
      </c>
      <c r="S44">
        <v>0</v>
      </c>
      <c r="T44">
        <v>35684</v>
      </c>
      <c r="U44">
        <v>251452</v>
      </c>
      <c r="V44">
        <v>10788</v>
      </c>
      <c r="W44">
        <v>829</v>
      </c>
      <c r="X44">
        <v>0</v>
      </c>
      <c r="Y44">
        <v>11618</v>
      </c>
      <c r="Z44">
        <v>8298</v>
      </c>
      <c r="AA44">
        <v>132780</v>
      </c>
      <c r="AB44">
        <v>829</v>
      </c>
      <c r="AC44">
        <v>8298</v>
      </c>
      <c r="AD44">
        <v>0</v>
      </c>
      <c r="AE44">
        <v>2489</v>
      </c>
      <c r="AF44">
        <v>2489</v>
      </c>
      <c r="AG44">
        <v>2489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1659</v>
      </c>
      <c r="AU44">
        <v>478008</v>
      </c>
      <c r="AV44">
        <v>544398</v>
      </c>
      <c r="AW44">
        <v>829</v>
      </c>
      <c r="AX44">
        <v>183402</v>
      </c>
      <c r="AY44">
        <v>8298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5809</v>
      </c>
      <c r="BH44">
        <v>829</v>
      </c>
      <c r="BI44">
        <v>0</v>
      </c>
      <c r="BJ44">
        <v>0</v>
      </c>
      <c r="BK44">
        <v>4149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829</v>
      </c>
      <c r="BW44">
        <v>0</v>
      </c>
      <c r="BX44">
        <v>0</v>
      </c>
      <c r="BY44">
        <v>8298</v>
      </c>
      <c r="BZ44">
        <v>0</v>
      </c>
      <c r="CA44">
        <v>0</v>
      </c>
      <c r="CB44">
        <v>829</v>
      </c>
      <c r="CC44">
        <v>0</v>
      </c>
      <c r="CD44">
        <v>0</v>
      </c>
      <c r="CE44">
        <v>0</v>
      </c>
      <c r="CF44">
        <v>0</v>
      </c>
      <c r="CG44">
        <v>30705</v>
      </c>
      <c r="CH44">
        <v>23236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19917</v>
      </c>
      <c r="CQ44">
        <v>0</v>
      </c>
      <c r="CR44">
        <v>4979</v>
      </c>
      <c r="CS44">
        <v>284647</v>
      </c>
      <c r="CT44">
        <v>0</v>
      </c>
      <c r="CU44">
        <v>0</v>
      </c>
      <c r="CV44">
        <v>0</v>
      </c>
      <c r="CW44">
        <v>829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829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v>0</v>
      </c>
      <c r="DN44">
        <v>0</v>
      </c>
      <c r="DO44">
        <v>0</v>
      </c>
      <c r="DP44">
        <v>0</v>
      </c>
      <c r="DQ44">
        <v>0</v>
      </c>
      <c r="DR44">
        <v>0</v>
      </c>
      <c r="DS44">
        <v>0</v>
      </c>
      <c r="DT44">
        <v>0</v>
      </c>
      <c r="DU44">
        <v>0</v>
      </c>
      <c r="DV44">
        <v>0</v>
      </c>
      <c r="DW44">
        <v>0</v>
      </c>
      <c r="DX44">
        <v>0</v>
      </c>
      <c r="DY44">
        <v>0</v>
      </c>
      <c r="DZ44">
        <v>0</v>
      </c>
      <c r="EA44">
        <v>0</v>
      </c>
      <c r="EB44">
        <v>0</v>
      </c>
      <c r="EC44">
        <v>0</v>
      </c>
      <c r="ED44">
        <v>0</v>
      </c>
      <c r="EE44">
        <v>0</v>
      </c>
      <c r="EF44">
        <v>0</v>
      </c>
      <c r="EG44">
        <v>487966</v>
      </c>
      <c r="EH44">
        <v>517012</v>
      </c>
      <c r="EI44">
        <v>0</v>
      </c>
      <c r="EJ44">
        <v>0</v>
      </c>
      <c r="EK44">
        <v>0</v>
      </c>
      <c r="EL44">
        <v>0</v>
      </c>
      <c r="EM44">
        <v>0</v>
      </c>
      <c r="EN44">
        <v>39004</v>
      </c>
      <c r="EO44">
        <v>829</v>
      </c>
      <c r="EP44">
        <v>59751</v>
      </c>
      <c r="EQ44">
        <v>3319</v>
      </c>
      <c r="ER44">
        <v>0</v>
      </c>
      <c r="ES44">
        <v>0</v>
      </c>
      <c r="ET44">
        <v>0</v>
      </c>
      <c r="EU44">
        <v>9128</v>
      </c>
      <c r="EV44">
        <v>1659</v>
      </c>
      <c r="EW44">
        <v>11618</v>
      </c>
      <c r="EX44">
        <v>0</v>
      </c>
      <c r="EY44">
        <v>17427</v>
      </c>
      <c r="EZ44">
        <v>28215</v>
      </c>
      <c r="FA44">
        <v>829</v>
      </c>
      <c r="FB44">
        <v>17427</v>
      </c>
      <c r="FC44">
        <v>34854</v>
      </c>
      <c r="FD44">
        <v>1659</v>
      </c>
      <c r="FE44">
        <v>7468</v>
      </c>
      <c r="FF44">
        <v>11618</v>
      </c>
      <c r="FG44">
        <v>6639</v>
      </c>
      <c r="FH44">
        <v>2489</v>
      </c>
      <c r="FI44">
        <v>0</v>
      </c>
      <c r="FJ44">
        <v>2489</v>
      </c>
      <c r="FK44">
        <v>0</v>
      </c>
      <c r="FL44">
        <v>0</v>
      </c>
      <c r="FM44">
        <v>0</v>
      </c>
      <c r="FN44">
        <v>0</v>
      </c>
      <c r="FO44">
        <v>0</v>
      </c>
      <c r="FP44">
        <v>0</v>
      </c>
      <c r="FQ44">
        <v>0</v>
      </c>
      <c r="FR44">
        <v>0</v>
      </c>
      <c r="FS44">
        <v>19917</v>
      </c>
      <c r="FT44">
        <v>1659</v>
      </c>
      <c r="FU44">
        <v>214107</v>
      </c>
      <c r="FV44">
        <v>0</v>
      </c>
      <c r="FW44">
        <v>33195</v>
      </c>
      <c r="FX44">
        <v>0</v>
      </c>
      <c r="FY44">
        <v>1659</v>
      </c>
      <c r="FZ44">
        <v>1659</v>
      </c>
      <c r="GA44">
        <v>0</v>
      </c>
      <c r="GB44">
        <v>0</v>
      </c>
      <c r="GC44">
        <v>2489</v>
      </c>
      <c r="GD44">
        <v>0</v>
      </c>
      <c r="GE44">
        <v>0</v>
      </c>
      <c r="GF44">
        <v>0</v>
      </c>
      <c r="GG44">
        <v>0</v>
      </c>
      <c r="GH44">
        <v>0</v>
      </c>
      <c r="GI44">
        <v>0</v>
      </c>
      <c r="GJ44">
        <v>0</v>
      </c>
      <c r="GK44">
        <v>0</v>
      </c>
      <c r="GL44">
        <v>0</v>
      </c>
      <c r="GM44">
        <v>0</v>
      </c>
      <c r="GN44">
        <v>0</v>
      </c>
      <c r="GO44">
        <v>0</v>
      </c>
      <c r="GP44">
        <v>0</v>
      </c>
      <c r="GQ44">
        <v>0</v>
      </c>
      <c r="GR44">
        <v>0</v>
      </c>
      <c r="GS44">
        <v>0</v>
      </c>
      <c r="GT44">
        <v>0</v>
      </c>
      <c r="GU44">
        <v>0</v>
      </c>
      <c r="GV44">
        <v>0</v>
      </c>
      <c r="GW44">
        <v>1659</v>
      </c>
      <c r="GX44">
        <v>4979</v>
      </c>
      <c r="GY44">
        <v>0</v>
      </c>
      <c r="GZ44" s="1">
        <v>1205</v>
      </c>
    </row>
    <row r="45" spans="1:208">
      <c r="A45" t="s">
        <v>249</v>
      </c>
      <c r="B45">
        <v>14104</v>
      </c>
      <c r="C45">
        <v>19746</v>
      </c>
      <c r="D45">
        <v>33850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930888</v>
      </c>
      <c r="P45">
        <v>0</v>
      </c>
      <c r="Q45">
        <v>0</v>
      </c>
      <c r="R45">
        <v>3080394</v>
      </c>
      <c r="S45">
        <v>0</v>
      </c>
      <c r="T45">
        <v>36671</v>
      </c>
      <c r="U45">
        <v>245416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2820</v>
      </c>
      <c r="AU45">
        <v>383638</v>
      </c>
      <c r="AV45">
        <v>417489</v>
      </c>
      <c r="AW45">
        <v>2820</v>
      </c>
      <c r="AX45">
        <v>191819</v>
      </c>
      <c r="AY45">
        <v>8462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2820</v>
      </c>
      <c r="BF45">
        <v>0</v>
      </c>
      <c r="BG45">
        <v>2820</v>
      </c>
      <c r="BH45">
        <v>2820</v>
      </c>
      <c r="BI45">
        <v>0</v>
      </c>
      <c r="BJ45">
        <v>0</v>
      </c>
      <c r="BK45">
        <v>2820</v>
      </c>
      <c r="BL45">
        <v>0</v>
      </c>
      <c r="BM45">
        <v>2820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5641</v>
      </c>
      <c r="BW45">
        <v>0</v>
      </c>
      <c r="BX45">
        <v>0</v>
      </c>
      <c r="BY45">
        <v>14104</v>
      </c>
      <c r="BZ45">
        <v>0</v>
      </c>
      <c r="CA45">
        <v>0</v>
      </c>
      <c r="CB45">
        <v>2820</v>
      </c>
      <c r="CC45">
        <v>0</v>
      </c>
      <c r="CD45">
        <v>0</v>
      </c>
      <c r="CE45">
        <v>0</v>
      </c>
      <c r="CF45">
        <v>0</v>
      </c>
      <c r="CG45">
        <v>42313</v>
      </c>
      <c r="CH45">
        <v>11283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31029</v>
      </c>
      <c r="CQ45">
        <v>0</v>
      </c>
      <c r="CR45">
        <v>2820</v>
      </c>
      <c r="CS45">
        <v>341325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v>0</v>
      </c>
      <c r="DN45">
        <v>0</v>
      </c>
      <c r="DO45">
        <v>0</v>
      </c>
      <c r="DP45">
        <v>0</v>
      </c>
      <c r="DQ45">
        <v>0</v>
      </c>
      <c r="DR45">
        <v>0</v>
      </c>
      <c r="DS45">
        <v>0</v>
      </c>
      <c r="DT45">
        <v>0</v>
      </c>
      <c r="DU45">
        <v>0</v>
      </c>
      <c r="DV45">
        <v>0</v>
      </c>
      <c r="DW45">
        <v>0</v>
      </c>
      <c r="DX45">
        <v>0</v>
      </c>
      <c r="DY45">
        <v>0</v>
      </c>
      <c r="DZ45">
        <v>0</v>
      </c>
      <c r="EA45">
        <v>0</v>
      </c>
      <c r="EB45">
        <v>0</v>
      </c>
      <c r="EC45">
        <v>0</v>
      </c>
      <c r="ED45">
        <v>0</v>
      </c>
      <c r="EE45">
        <v>0</v>
      </c>
      <c r="EF45">
        <v>0</v>
      </c>
      <c r="EG45">
        <v>454160</v>
      </c>
      <c r="EH45">
        <v>535966</v>
      </c>
      <c r="EI45">
        <v>0</v>
      </c>
      <c r="EJ45">
        <v>0</v>
      </c>
      <c r="EK45">
        <v>0</v>
      </c>
      <c r="EL45">
        <v>0</v>
      </c>
      <c r="EM45">
        <v>0</v>
      </c>
      <c r="EN45">
        <v>31029</v>
      </c>
      <c r="EO45">
        <v>2820</v>
      </c>
      <c r="EP45">
        <v>56417</v>
      </c>
      <c r="EQ45">
        <v>2820</v>
      </c>
      <c r="ER45">
        <v>0</v>
      </c>
      <c r="ES45">
        <v>0</v>
      </c>
      <c r="ET45">
        <v>0</v>
      </c>
      <c r="EU45">
        <v>11283</v>
      </c>
      <c r="EV45">
        <v>0</v>
      </c>
      <c r="EW45">
        <v>31029</v>
      </c>
      <c r="EX45">
        <v>0</v>
      </c>
      <c r="EY45">
        <v>25387</v>
      </c>
      <c r="EZ45">
        <v>45133</v>
      </c>
      <c r="FA45">
        <v>0</v>
      </c>
      <c r="FB45">
        <v>19746</v>
      </c>
      <c r="FC45">
        <v>45133</v>
      </c>
      <c r="FD45">
        <v>0</v>
      </c>
      <c r="FE45">
        <v>0</v>
      </c>
      <c r="FF45">
        <v>14104</v>
      </c>
      <c r="FG45">
        <v>0</v>
      </c>
      <c r="FH45">
        <v>5641</v>
      </c>
      <c r="FI45">
        <v>5641</v>
      </c>
      <c r="FJ45">
        <v>0</v>
      </c>
      <c r="FK45">
        <v>0</v>
      </c>
      <c r="FL45">
        <v>0</v>
      </c>
      <c r="FM45">
        <v>0</v>
      </c>
      <c r="FN45">
        <v>0</v>
      </c>
      <c r="FO45">
        <v>0</v>
      </c>
      <c r="FP45">
        <v>0</v>
      </c>
      <c r="FQ45">
        <v>0</v>
      </c>
      <c r="FR45">
        <v>0</v>
      </c>
      <c r="FS45">
        <v>0</v>
      </c>
      <c r="FT45">
        <v>0</v>
      </c>
      <c r="FU45">
        <v>236953</v>
      </c>
      <c r="FV45">
        <v>0</v>
      </c>
      <c r="FW45">
        <v>19746</v>
      </c>
      <c r="FX45">
        <v>0</v>
      </c>
      <c r="FY45">
        <v>0</v>
      </c>
      <c r="FZ45">
        <v>0</v>
      </c>
      <c r="GA45">
        <v>0</v>
      </c>
      <c r="GB45">
        <v>0</v>
      </c>
      <c r="GC45">
        <v>2820</v>
      </c>
      <c r="GD45">
        <v>0</v>
      </c>
      <c r="GE45">
        <v>0</v>
      </c>
      <c r="GF45">
        <v>0</v>
      </c>
      <c r="GG45">
        <v>0</v>
      </c>
      <c r="GH45">
        <v>0</v>
      </c>
      <c r="GI45">
        <v>0</v>
      </c>
      <c r="GJ45">
        <v>0</v>
      </c>
      <c r="GK45">
        <v>0</v>
      </c>
      <c r="GL45">
        <v>0</v>
      </c>
      <c r="GM45">
        <v>0</v>
      </c>
      <c r="GN45">
        <v>0</v>
      </c>
      <c r="GO45">
        <v>0</v>
      </c>
      <c r="GP45">
        <v>0</v>
      </c>
      <c r="GQ45">
        <v>0</v>
      </c>
      <c r="GR45">
        <v>0</v>
      </c>
      <c r="GS45">
        <v>0</v>
      </c>
      <c r="GT45">
        <v>0</v>
      </c>
      <c r="GU45">
        <v>0</v>
      </c>
      <c r="GV45">
        <v>0</v>
      </c>
      <c r="GW45">
        <v>5641</v>
      </c>
      <c r="GX45">
        <v>0</v>
      </c>
      <c r="GY45">
        <v>0</v>
      </c>
      <c r="GZ45" s="1">
        <v>354.5</v>
      </c>
    </row>
    <row r="46" spans="1:208">
      <c r="A46" t="s">
        <v>250</v>
      </c>
      <c r="B46">
        <v>6557</v>
      </c>
      <c r="C46">
        <v>2914</v>
      </c>
      <c r="D46">
        <v>9471</v>
      </c>
      <c r="E46">
        <v>12386</v>
      </c>
      <c r="F46">
        <v>0</v>
      </c>
      <c r="G46">
        <v>0</v>
      </c>
      <c r="H46">
        <v>0</v>
      </c>
      <c r="I46">
        <v>0</v>
      </c>
      <c r="J46">
        <v>0</v>
      </c>
      <c r="K46">
        <v>1636429</v>
      </c>
      <c r="L46">
        <v>7709289</v>
      </c>
      <c r="M46">
        <v>6072859</v>
      </c>
      <c r="N46">
        <v>728</v>
      </c>
      <c r="O46">
        <v>1036065</v>
      </c>
      <c r="P46">
        <v>0</v>
      </c>
      <c r="Q46">
        <v>16029</v>
      </c>
      <c r="R46">
        <v>1554826</v>
      </c>
      <c r="S46">
        <v>1457</v>
      </c>
      <c r="T46">
        <v>48816</v>
      </c>
      <c r="U46">
        <v>268852</v>
      </c>
      <c r="V46">
        <v>10928</v>
      </c>
      <c r="W46">
        <v>728</v>
      </c>
      <c r="X46">
        <v>0</v>
      </c>
      <c r="Y46">
        <v>8743</v>
      </c>
      <c r="Z46">
        <v>5828</v>
      </c>
      <c r="AA46">
        <v>84517</v>
      </c>
      <c r="AB46">
        <v>728</v>
      </c>
      <c r="AC46">
        <v>5828</v>
      </c>
      <c r="AD46">
        <v>0</v>
      </c>
      <c r="AE46">
        <v>4371</v>
      </c>
      <c r="AF46">
        <v>2914</v>
      </c>
      <c r="AG46">
        <v>4371</v>
      </c>
      <c r="AH46">
        <v>2185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2185</v>
      </c>
      <c r="AU46">
        <v>277595</v>
      </c>
      <c r="AV46">
        <v>329326</v>
      </c>
      <c r="AW46">
        <v>728</v>
      </c>
      <c r="AX46">
        <v>158834</v>
      </c>
      <c r="AY46">
        <v>2185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2185</v>
      </c>
      <c r="BH46">
        <v>0</v>
      </c>
      <c r="BI46">
        <v>0</v>
      </c>
      <c r="BJ46">
        <v>0</v>
      </c>
      <c r="BK46">
        <v>728</v>
      </c>
      <c r="BL46">
        <v>0</v>
      </c>
      <c r="BM46">
        <v>1457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1457</v>
      </c>
      <c r="BU46">
        <v>0</v>
      </c>
      <c r="BV46">
        <v>1457</v>
      </c>
      <c r="BW46">
        <v>0</v>
      </c>
      <c r="BX46">
        <v>0</v>
      </c>
      <c r="BY46">
        <v>9471</v>
      </c>
      <c r="BZ46">
        <v>0</v>
      </c>
      <c r="CA46">
        <v>0</v>
      </c>
      <c r="CB46">
        <v>1457</v>
      </c>
      <c r="CC46">
        <v>0</v>
      </c>
      <c r="CD46">
        <v>0</v>
      </c>
      <c r="CE46">
        <v>0</v>
      </c>
      <c r="CF46">
        <v>0</v>
      </c>
      <c r="CG46">
        <v>26958</v>
      </c>
      <c r="CH46">
        <v>16029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11657</v>
      </c>
      <c r="CQ46">
        <v>0</v>
      </c>
      <c r="CR46">
        <v>3642</v>
      </c>
      <c r="CS46">
        <v>171948</v>
      </c>
      <c r="CT46">
        <v>0</v>
      </c>
      <c r="CU46">
        <v>0</v>
      </c>
      <c r="CV46">
        <v>0</v>
      </c>
      <c r="CW46">
        <v>728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v>0</v>
      </c>
      <c r="DN46">
        <v>0</v>
      </c>
      <c r="DO46">
        <v>0</v>
      </c>
      <c r="DP46">
        <v>0</v>
      </c>
      <c r="DQ46">
        <v>0</v>
      </c>
      <c r="DR46">
        <v>0</v>
      </c>
      <c r="DS46">
        <v>0</v>
      </c>
      <c r="DT46">
        <v>0</v>
      </c>
      <c r="DU46">
        <v>0</v>
      </c>
      <c r="DV46">
        <v>0</v>
      </c>
      <c r="DW46">
        <v>0</v>
      </c>
      <c r="DX46">
        <v>0</v>
      </c>
      <c r="DY46">
        <v>0</v>
      </c>
      <c r="DZ46">
        <v>0</v>
      </c>
      <c r="EA46">
        <v>0</v>
      </c>
      <c r="EB46">
        <v>0</v>
      </c>
      <c r="EC46">
        <v>0</v>
      </c>
      <c r="ED46">
        <v>0</v>
      </c>
      <c r="EE46">
        <v>0</v>
      </c>
      <c r="EF46">
        <v>0</v>
      </c>
      <c r="EG46">
        <v>492531</v>
      </c>
      <c r="EH46">
        <v>504918</v>
      </c>
      <c r="EI46">
        <v>0</v>
      </c>
      <c r="EJ46">
        <v>0</v>
      </c>
      <c r="EK46">
        <v>0</v>
      </c>
      <c r="EL46">
        <v>0</v>
      </c>
      <c r="EM46">
        <v>0</v>
      </c>
      <c r="EN46">
        <v>37158</v>
      </c>
      <c r="EO46">
        <v>728</v>
      </c>
      <c r="EP46">
        <v>37158</v>
      </c>
      <c r="EQ46">
        <v>5100</v>
      </c>
      <c r="ER46">
        <v>0</v>
      </c>
      <c r="ES46">
        <v>0</v>
      </c>
      <c r="ET46">
        <v>0</v>
      </c>
      <c r="EU46">
        <v>4371</v>
      </c>
      <c r="EV46">
        <v>0</v>
      </c>
      <c r="EW46">
        <v>7285</v>
      </c>
      <c r="EX46">
        <v>0</v>
      </c>
      <c r="EY46">
        <v>10928</v>
      </c>
      <c r="EZ46">
        <v>13843</v>
      </c>
      <c r="FA46">
        <v>0</v>
      </c>
      <c r="FB46">
        <v>4371</v>
      </c>
      <c r="FC46">
        <v>15300</v>
      </c>
      <c r="FD46">
        <v>728</v>
      </c>
      <c r="FE46">
        <v>2185</v>
      </c>
      <c r="FF46">
        <v>5100</v>
      </c>
      <c r="FG46">
        <v>1457</v>
      </c>
      <c r="FH46">
        <v>1457</v>
      </c>
      <c r="FI46">
        <v>728</v>
      </c>
      <c r="FJ46">
        <v>728</v>
      </c>
      <c r="FK46">
        <v>1457</v>
      </c>
      <c r="FL46">
        <v>0</v>
      </c>
      <c r="FM46">
        <v>0</v>
      </c>
      <c r="FN46">
        <v>0</v>
      </c>
      <c r="FO46">
        <v>0</v>
      </c>
      <c r="FP46">
        <v>0</v>
      </c>
      <c r="FQ46">
        <v>0</v>
      </c>
      <c r="FR46">
        <v>0</v>
      </c>
      <c r="FS46">
        <v>2914</v>
      </c>
      <c r="FT46">
        <v>728</v>
      </c>
      <c r="FU46">
        <v>185792</v>
      </c>
      <c r="FV46">
        <v>0</v>
      </c>
      <c r="FW46">
        <v>17486</v>
      </c>
      <c r="FX46">
        <v>0</v>
      </c>
      <c r="FY46">
        <v>728</v>
      </c>
      <c r="FZ46">
        <v>728</v>
      </c>
      <c r="GA46">
        <v>0</v>
      </c>
      <c r="GB46">
        <v>0</v>
      </c>
      <c r="GC46">
        <v>1457</v>
      </c>
      <c r="GD46">
        <v>0</v>
      </c>
      <c r="GE46">
        <v>0</v>
      </c>
      <c r="GF46">
        <v>0</v>
      </c>
      <c r="GG46">
        <v>0</v>
      </c>
      <c r="GH46">
        <v>0</v>
      </c>
      <c r="GI46">
        <v>0</v>
      </c>
      <c r="GJ46">
        <v>0</v>
      </c>
      <c r="GK46">
        <v>0</v>
      </c>
      <c r="GL46">
        <v>0</v>
      </c>
      <c r="GM46">
        <v>0</v>
      </c>
      <c r="GN46">
        <v>0</v>
      </c>
      <c r="GO46">
        <v>0</v>
      </c>
      <c r="GP46">
        <v>0</v>
      </c>
      <c r="GQ46">
        <v>0</v>
      </c>
      <c r="GR46">
        <v>0</v>
      </c>
      <c r="GS46">
        <v>0</v>
      </c>
      <c r="GT46">
        <v>0</v>
      </c>
      <c r="GU46">
        <v>0</v>
      </c>
      <c r="GV46">
        <v>0</v>
      </c>
      <c r="GW46">
        <v>2185</v>
      </c>
      <c r="GX46">
        <v>0</v>
      </c>
      <c r="GY46">
        <v>0</v>
      </c>
      <c r="GZ46" s="1">
        <v>1372.5</v>
      </c>
    </row>
    <row r="47" spans="1:208">
      <c r="A47" t="s">
        <v>251</v>
      </c>
      <c r="B47">
        <v>3125</v>
      </c>
      <c r="C47">
        <v>3677</v>
      </c>
      <c r="D47">
        <v>6803</v>
      </c>
      <c r="E47">
        <v>10943</v>
      </c>
      <c r="F47">
        <v>2067</v>
      </c>
      <c r="G47">
        <v>165</v>
      </c>
      <c r="H47">
        <v>175317</v>
      </c>
      <c r="I47">
        <v>1183143</v>
      </c>
      <c r="J47">
        <v>1007826</v>
      </c>
      <c r="K47">
        <v>610896</v>
      </c>
      <c r="L47">
        <v>4560305</v>
      </c>
      <c r="M47">
        <v>3949408</v>
      </c>
      <c r="N47">
        <v>440</v>
      </c>
      <c r="O47">
        <v>1168532</v>
      </c>
      <c r="P47">
        <v>1009771</v>
      </c>
      <c r="Q47">
        <v>29050</v>
      </c>
      <c r="R47">
        <v>591615</v>
      </c>
      <c r="S47">
        <v>207</v>
      </c>
      <c r="T47">
        <v>37064</v>
      </c>
      <c r="U47">
        <v>274942</v>
      </c>
      <c r="V47">
        <v>12286</v>
      </c>
      <c r="W47">
        <v>294</v>
      </c>
      <c r="X47">
        <v>470</v>
      </c>
      <c r="Y47">
        <v>8283</v>
      </c>
      <c r="Z47">
        <v>4114</v>
      </c>
      <c r="AA47">
        <v>94549</v>
      </c>
      <c r="AB47">
        <v>871</v>
      </c>
      <c r="AC47">
        <v>4526</v>
      </c>
      <c r="AD47">
        <v>82828</v>
      </c>
      <c r="AE47">
        <v>5026</v>
      </c>
      <c r="AF47">
        <v>4663</v>
      </c>
      <c r="AG47">
        <v>2204</v>
      </c>
      <c r="AH47">
        <v>864</v>
      </c>
      <c r="AI47">
        <v>0</v>
      </c>
      <c r="AJ47">
        <v>0</v>
      </c>
      <c r="AK47">
        <v>529</v>
      </c>
      <c r="AL47">
        <v>208</v>
      </c>
      <c r="AM47">
        <v>49</v>
      </c>
      <c r="AN47">
        <v>12</v>
      </c>
      <c r="AO47">
        <v>0</v>
      </c>
      <c r="AP47">
        <v>257</v>
      </c>
      <c r="AQ47">
        <v>0</v>
      </c>
      <c r="AR47">
        <v>0</v>
      </c>
      <c r="AS47">
        <v>4211</v>
      </c>
      <c r="AT47">
        <v>1698</v>
      </c>
      <c r="AU47">
        <v>526955</v>
      </c>
      <c r="AV47">
        <v>831528</v>
      </c>
      <c r="AW47">
        <v>1079</v>
      </c>
      <c r="AX47">
        <v>239784</v>
      </c>
      <c r="AY47">
        <v>9148</v>
      </c>
      <c r="AZ47">
        <v>359</v>
      </c>
      <c r="BA47">
        <v>223</v>
      </c>
      <c r="BB47">
        <v>84</v>
      </c>
      <c r="BC47">
        <v>153</v>
      </c>
      <c r="BD47">
        <v>166</v>
      </c>
      <c r="BE47">
        <v>582</v>
      </c>
      <c r="BF47">
        <v>92</v>
      </c>
      <c r="BG47">
        <v>2867</v>
      </c>
      <c r="BH47">
        <v>748</v>
      </c>
      <c r="BI47">
        <v>148</v>
      </c>
      <c r="BJ47">
        <v>79</v>
      </c>
      <c r="BK47">
        <v>1648</v>
      </c>
      <c r="BL47">
        <v>132</v>
      </c>
      <c r="BM47">
        <v>1888</v>
      </c>
      <c r="BN47">
        <v>198</v>
      </c>
      <c r="BO47">
        <v>6</v>
      </c>
      <c r="BP47">
        <v>115</v>
      </c>
      <c r="BQ47">
        <v>105</v>
      </c>
      <c r="BR47">
        <v>14</v>
      </c>
      <c r="BS47">
        <v>112</v>
      </c>
      <c r="BT47">
        <v>835</v>
      </c>
      <c r="BU47">
        <v>119</v>
      </c>
      <c r="BV47">
        <v>2750</v>
      </c>
      <c r="BW47">
        <v>294</v>
      </c>
      <c r="BX47">
        <v>419</v>
      </c>
      <c r="BY47">
        <v>10296</v>
      </c>
      <c r="BZ47">
        <v>190</v>
      </c>
      <c r="CA47">
        <v>3560</v>
      </c>
      <c r="CB47">
        <v>3226</v>
      </c>
      <c r="CC47">
        <v>2037</v>
      </c>
      <c r="CD47">
        <v>397</v>
      </c>
      <c r="CE47">
        <v>176</v>
      </c>
      <c r="CF47">
        <v>561</v>
      </c>
      <c r="CG47">
        <v>32220</v>
      </c>
      <c r="CH47">
        <v>32644</v>
      </c>
      <c r="CI47">
        <v>428</v>
      </c>
      <c r="CJ47">
        <v>49</v>
      </c>
      <c r="CK47">
        <v>3268</v>
      </c>
      <c r="CL47">
        <v>57</v>
      </c>
      <c r="CM47">
        <v>0</v>
      </c>
      <c r="CN47">
        <v>0</v>
      </c>
      <c r="CO47">
        <v>10</v>
      </c>
      <c r="CP47">
        <v>11384</v>
      </c>
      <c r="CQ47">
        <v>437</v>
      </c>
      <c r="CR47">
        <v>4089</v>
      </c>
      <c r="CS47">
        <v>289005</v>
      </c>
      <c r="CT47">
        <v>992</v>
      </c>
      <c r="CU47">
        <v>2</v>
      </c>
      <c r="CV47">
        <v>212</v>
      </c>
      <c r="CW47">
        <v>291</v>
      </c>
      <c r="CX47">
        <v>326</v>
      </c>
      <c r="CY47">
        <v>1541</v>
      </c>
      <c r="CZ47">
        <v>11</v>
      </c>
      <c r="DA47">
        <v>437</v>
      </c>
      <c r="DB47">
        <v>854</v>
      </c>
      <c r="DC47">
        <v>1453</v>
      </c>
      <c r="DD47">
        <v>29</v>
      </c>
      <c r="DE47">
        <v>337</v>
      </c>
      <c r="DF47">
        <v>3451</v>
      </c>
      <c r="DG47">
        <v>1599</v>
      </c>
      <c r="DH47">
        <v>1026</v>
      </c>
      <c r="DI47">
        <v>6117</v>
      </c>
      <c r="DJ47">
        <v>2016</v>
      </c>
      <c r="DK47">
        <v>856</v>
      </c>
      <c r="DL47">
        <v>774</v>
      </c>
      <c r="DM47">
        <v>1399</v>
      </c>
      <c r="DN47">
        <v>2552</v>
      </c>
      <c r="DO47">
        <v>0</v>
      </c>
      <c r="DP47">
        <v>3383</v>
      </c>
      <c r="DQ47">
        <v>69581</v>
      </c>
      <c r="DR47">
        <v>3951</v>
      </c>
      <c r="DS47">
        <v>9653</v>
      </c>
      <c r="DT47">
        <v>51697</v>
      </c>
      <c r="DU47">
        <v>20</v>
      </c>
      <c r="DV47">
        <v>901</v>
      </c>
      <c r="DW47">
        <v>7869</v>
      </c>
      <c r="DX47">
        <v>0</v>
      </c>
      <c r="DY47">
        <v>9885</v>
      </c>
      <c r="DZ47">
        <v>157695</v>
      </c>
      <c r="EA47">
        <v>13207</v>
      </c>
      <c r="EB47">
        <v>34148</v>
      </c>
      <c r="EC47">
        <v>97195</v>
      </c>
      <c r="ED47">
        <v>60</v>
      </c>
      <c r="EE47">
        <v>3042</v>
      </c>
      <c r="EF47">
        <v>970</v>
      </c>
      <c r="EG47">
        <v>484779</v>
      </c>
      <c r="EH47">
        <v>523354</v>
      </c>
      <c r="EI47">
        <v>3038</v>
      </c>
      <c r="EJ47">
        <v>574</v>
      </c>
      <c r="EK47">
        <v>41</v>
      </c>
      <c r="EL47">
        <v>200</v>
      </c>
      <c r="EM47">
        <v>12089</v>
      </c>
      <c r="EN47">
        <v>36151</v>
      </c>
      <c r="EO47">
        <v>404</v>
      </c>
      <c r="EP47">
        <v>34460</v>
      </c>
      <c r="EQ47">
        <v>3328</v>
      </c>
      <c r="ER47">
        <v>155</v>
      </c>
      <c r="ES47">
        <v>2066</v>
      </c>
      <c r="ET47">
        <v>84</v>
      </c>
      <c r="EU47">
        <v>17799</v>
      </c>
      <c r="EV47">
        <v>716</v>
      </c>
      <c r="EW47">
        <v>5159</v>
      </c>
      <c r="EX47">
        <v>157</v>
      </c>
      <c r="EY47">
        <v>7490</v>
      </c>
      <c r="EZ47">
        <v>12302</v>
      </c>
      <c r="FA47">
        <v>419</v>
      </c>
      <c r="FB47">
        <v>8217</v>
      </c>
      <c r="FC47">
        <v>15708</v>
      </c>
      <c r="FD47">
        <v>458</v>
      </c>
      <c r="FE47">
        <v>3862</v>
      </c>
      <c r="FF47">
        <v>4935</v>
      </c>
      <c r="FG47">
        <v>3406</v>
      </c>
      <c r="FH47">
        <v>866</v>
      </c>
      <c r="FI47">
        <v>446</v>
      </c>
      <c r="FJ47">
        <v>420</v>
      </c>
      <c r="FK47">
        <v>1648</v>
      </c>
      <c r="FL47">
        <v>37</v>
      </c>
      <c r="FM47">
        <v>36</v>
      </c>
      <c r="FN47">
        <v>327</v>
      </c>
      <c r="FO47">
        <v>216</v>
      </c>
      <c r="FP47">
        <v>49</v>
      </c>
      <c r="FQ47">
        <v>2940</v>
      </c>
      <c r="FR47">
        <v>29</v>
      </c>
      <c r="FS47">
        <v>8928</v>
      </c>
      <c r="FT47">
        <v>493</v>
      </c>
      <c r="FU47">
        <v>272587</v>
      </c>
      <c r="FV47">
        <v>1193</v>
      </c>
      <c r="FW47">
        <v>42884</v>
      </c>
      <c r="FX47">
        <v>230</v>
      </c>
      <c r="FY47">
        <v>391</v>
      </c>
      <c r="FZ47">
        <v>553</v>
      </c>
      <c r="GA47">
        <v>721</v>
      </c>
      <c r="GB47">
        <v>12</v>
      </c>
      <c r="GC47">
        <v>2370</v>
      </c>
      <c r="GD47">
        <v>27672</v>
      </c>
      <c r="GE47">
        <v>43305</v>
      </c>
      <c r="GF47">
        <v>17379</v>
      </c>
      <c r="GG47">
        <v>486091</v>
      </c>
      <c r="GH47">
        <v>70977</v>
      </c>
      <c r="GI47">
        <v>140463</v>
      </c>
      <c r="GJ47">
        <v>237663</v>
      </c>
      <c r="GK47">
        <v>42967</v>
      </c>
      <c r="GL47">
        <v>14746</v>
      </c>
      <c r="GM47">
        <v>6571</v>
      </c>
      <c r="GN47">
        <v>10375</v>
      </c>
      <c r="GO47">
        <v>0</v>
      </c>
      <c r="GP47">
        <v>8565</v>
      </c>
      <c r="GQ47">
        <v>16947</v>
      </c>
      <c r="GR47">
        <v>57688</v>
      </c>
      <c r="GS47">
        <v>123028</v>
      </c>
      <c r="GT47">
        <v>19747</v>
      </c>
      <c r="GU47">
        <v>6807</v>
      </c>
      <c r="GV47">
        <v>226459</v>
      </c>
      <c r="GW47">
        <v>4507</v>
      </c>
      <c r="GX47">
        <v>2707</v>
      </c>
      <c r="GY47">
        <v>387</v>
      </c>
      <c r="GZ47" s="1">
        <v>1080688</v>
      </c>
    </row>
    <row r="48" spans="1:208">
      <c r="A48" t="s">
        <v>252</v>
      </c>
      <c r="B48">
        <v>3722</v>
      </c>
      <c r="C48">
        <v>4342</v>
      </c>
      <c r="D48">
        <v>8064</v>
      </c>
      <c r="E48">
        <v>5583</v>
      </c>
      <c r="F48">
        <v>0</v>
      </c>
      <c r="G48">
        <v>0</v>
      </c>
      <c r="H48">
        <v>0</v>
      </c>
      <c r="I48">
        <v>0</v>
      </c>
      <c r="J48">
        <v>0</v>
      </c>
      <c r="K48">
        <v>1687344</v>
      </c>
      <c r="L48">
        <v>6641439</v>
      </c>
      <c r="M48">
        <v>4954094</v>
      </c>
      <c r="N48">
        <v>620</v>
      </c>
      <c r="O48">
        <v>1039081</v>
      </c>
      <c r="P48">
        <v>0</v>
      </c>
      <c r="Q48">
        <v>16749</v>
      </c>
      <c r="R48">
        <v>1099875</v>
      </c>
      <c r="S48">
        <v>0</v>
      </c>
      <c r="T48">
        <v>34119</v>
      </c>
      <c r="U48">
        <v>269851</v>
      </c>
      <c r="V48">
        <v>11786</v>
      </c>
      <c r="W48">
        <v>620</v>
      </c>
      <c r="X48">
        <v>0</v>
      </c>
      <c r="Y48">
        <v>7444</v>
      </c>
      <c r="Z48">
        <v>4962</v>
      </c>
      <c r="AA48">
        <v>96153</v>
      </c>
      <c r="AB48">
        <v>0</v>
      </c>
      <c r="AC48">
        <v>4962</v>
      </c>
      <c r="AD48">
        <v>0</v>
      </c>
      <c r="AE48">
        <v>4962</v>
      </c>
      <c r="AF48">
        <v>4962</v>
      </c>
      <c r="AG48">
        <v>4962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1861</v>
      </c>
      <c r="AU48">
        <v>407568</v>
      </c>
      <c r="AV48">
        <v>453473</v>
      </c>
      <c r="AW48">
        <v>0</v>
      </c>
      <c r="AX48">
        <v>178039</v>
      </c>
      <c r="AY48">
        <v>4962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1240</v>
      </c>
      <c r="BF48">
        <v>0</v>
      </c>
      <c r="BG48">
        <v>1240</v>
      </c>
      <c r="BH48">
        <v>0</v>
      </c>
      <c r="BI48">
        <v>0</v>
      </c>
      <c r="BJ48">
        <v>0</v>
      </c>
      <c r="BK48">
        <v>620</v>
      </c>
      <c r="BL48">
        <v>0</v>
      </c>
      <c r="BM48">
        <v>3101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3101</v>
      </c>
      <c r="BW48">
        <v>0</v>
      </c>
      <c r="BX48">
        <v>0</v>
      </c>
      <c r="BY48">
        <v>9925</v>
      </c>
      <c r="BZ48">
        <v>0</v>
      </c>
      <c r="CA48">
        <v>0</v>
      </c>
      <c r="CB48">
        <v>3101</v>
      </c>
      <c r="CC48">
        <v>0</v>
      </c>
      <c r="CD48">
        <v>0</v>
      </c>
      <c r="CE48">
        <v>0</v>
      </c>
      <c r="CF48">
        <v>0</v>
      </c>
      <c r="CG48">
        <v>47146</v>
      </c>
      <c r="CH48">
        <v>17990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10545</v>
      </c>
      <c r="CQ48">
        <v>0</v>
      </c>
      <c r="CR48">
        <v>4962</v>
      </c>
      <c r="CS48">
        <v>222084</v>
      </c>
      <c r="CT48">
        <v>0</v>
      </c>
      <c r="CU48">
        <v>0</v>
      </c>
      <c r="CV48">
        <v>0</v>
      </c>
      <c r="CW48">
        <v>620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620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v>0</v>
      </c>
      <c r="DN48">
        <v>0</v>
      </c>
      <c r="DO48">
        <v>0</v>
      </c>
      <c r="DP48">
        <v>0</v>
      </c>
      <c r="DQ48">
        <v>0</v>
      </c>
      <c r="DR48">
        <v>0</v>
      </c>
      <c r="DS48">
        <v>0</v>
      </c>
      <c r="DT48">
        <v>0</v>
      </c>
      <c r="DU48">
        <v>0</v>
      </c>
      <c r="DV48">
        <v>0</v>
      </c>
      <c r="DW48">
        <v>0</v>
      </c>
      <c r="DX48">
        <v>0</v>
      </c>
      <c r="DY48">
        <v>0</v>
      </c>
      <c r="DZ48">
        <v>0</v>
      </c>
      <c r="EA48">
        <v>0</v>
      </c>
      <c r="EB48">
        <v>0</v>
      </c>
      <c r="EC48">
        <v>0</v>
      </c>
      <c r="ED48">
        <v>0</v>
      </c>
      <c r="EE48">
        <v>0</v>
      </c>
      <c r="EF48">
        <v>0</v>
      </c>
      <c r="EG48">
        <v>502481</v>
      </c>
      <c r="EH48">
        <v>514267</v>
      </c>
      <c r="EI48">
        <v>0</v>
      </c>
      <c r="EJ48">
        <v>0</v>
      </c>
      <c r="EK48">
        <v>0</v>
      </c>
      <c r="EL48">
        <v>0</v>
      </c>
      <c r="EM48">
        <v>0</v>
      </c>
      <c r="EN48">
        <v>37841</v>
      </c>
      <c r="EO48">
        <v>620</v>
      </c>
      <c r="EP48">
        <v>37220</v>
      </c>
      <c r="EQ48">
        <v>3722</v>
      </c>
      <c r="ER48">
        <v>0</v>
      </c>
      <c r="ES48">
        <v>0</v>
      </c>
      <c r="ET48">
        <v>0</v>
      </c>
      <c r="EU48">
        <v>5583</v>
      </c>
      <c r="EV48">
        <v>1240</v>
      </c>
      <c r="EW48">
        <v>4342</v>
      </c>
      <c r="EX48">
        <v>620</v>
      </c>
      <c r="EY48">
        <v>8684</v>
      </c>
      <c r="EZ48">
        <v>14267</v>
      </c>
      <c r="FA48">
        <v>0</v>
      </c>
      <c r="FB48">
        <v>6823</v>
      </c>
      <c r="FC48">
        <v>15508</v>
      </c>
      <c r="FD48">
        <v>0</v>
      </c>
      <c r="FE48">
        <v>1861</v>
      </c>
      <c r="FF48">
        <v>7444</v>
      </c>
      <c r="FG48">
        <v>1240</v>
      </c>
      <c r="FH48">
        <v>620</v>
      </c>
      <c r="FI48">
        <v>0</v>
      </c>
      <c r="FJ48">
        <v>620</v>
      </c>
      <c r="FK48">
        <v>0</v>
      </c>
      <c r="FL48">
        <v>0</v>
      </c>
      <c r="FM48">
        <v>0</v>
      </c>
      <c r="FN48">
        <v>0</v>
      </c>
      <c r="FO48">
        <v>0</v>
      </c>
      <c r="FP48">
        <v>0</v>
      </c>
      <c r="FQ48">
        <v>0</v>
      </c>
      <c r="FR48">
        <v>0</v>
      </c>
      <c r="FS48">
        <v>6203</v>
      </c>
      <c r="FT48">
        <v>620</v>
      </c>
      <c r="FU48">
        <v>226426</v>
      </c>
      <c r="FV48">
        <v>0</v>
      </c>
      <c r="FW48">
        <v>21712</v>
      </c>
      <c r="FX48">
        <v>620</v>
      </c>
      <c r="FY48">
        <v>620</v>
      </c>
      <c r="FZ48">
        <v>620</v>
      </c>
      <c r="GA48">
        <v>0</v>
      </c>
      <c r="GB48">
        <v>0</v>
      </c>
      <c r="GC48">
        <v>620</v>
      </c>
      <c r="GD48">
        <v>0</v>
      </c>
      <c r="GE48">
        <v>0</v>
      </c>
      <c r="GF48">
        <v>0</v>
      </c>
      <c r="GG48">
        <v>0</v>
      </c>
      <c r="GH48">
        <v>0</v>
      </c>
      <c r="GI48">
        <v>0</v>
      </c>
      <c r="GJ48">
        <v>0</v>
      </c>
      <c r="GK48">
        <v>0</v>
      </c>
      <c r="GL48">
        <v>0</v>
      </c>
      <c r="GM48">
        <v>0</v>
      </c>
      <c r="GN48">
        <v>0</v>
      </c>
      <c r="GO48">
        <v>0</v>
      </c>
      <c r="GP48">
        <v>0</v>
      </c>
      <c r="GQ48">
        <v>0</v>
      </c>
      <c r="GR48">
        <v>0</v>
      </c>
      <c r="GS48">
        <v>0</v>
      </c>
      <c r="GT48">
        <v>0</v>
      </c>
      <c r="GU48">
        <v>0</v>
      </c>
      <c r="GV48">
        <v>0</v>
      </c>
      <c r="GW48">
        <v>3101</v>
      </c>
      <c r="GX48">
        <v>0</v>
      </c>
      <c r="GY48">
        <v>0</v>
      </c>
      <c r="GZ48" s="1">
        <v>1612</v>
      </c>
    </row>
    <row r="49" spans="1:208">
      <c r="A49" t="s">
        <v>253</v>
      </c>
      <c r="B49">
        <v>8807</v>
      </c>
      <c r="C49">
        <v>8155</v>
      </c>
      <c r="D49">
        <v>16962</v>
      </c>
      <c r="E49">
        <v>18594</v>
      </c>
      <c r="F49">
        <v>0</v>
      </c>
      <c r="G49">
        <v>326</v>
      </c>
      <c r="H49">
        <v>276953</v>
      </c>
      <c r="I49">
        <v>3004077</v>
      </c>
      <c r="J49">
        <v>2727124</v>
      </c>
      <c r="K49">
        <v>605447</v>
      </c>
      <c r="L49">
        <v>7618006</v>
      </c>
      <c r="M49">
        <v>7012559</v>
      </c>
      <c r="N49">
        <v>978</v>
      </c>
      <c r="O49">
        <v>1156418</v>
      </c>
      <c r="P49">
        <v>0</v>
      </c>
      <c r="Q49">
        <v>44038</v>
      </c>
      <c r="R49">
        <v>645245</v>
      </c>
      <c r="S49">
        <v>326</v>
      </c>
      <c r="T49">
        <v>41755</v>
      </c>
      <c r="U49">
        <v>302723</v>
      </c>
      <c r="V49">
        <v>16310</v>
      </c>
      <c r="W49">
        <v>326</v>
      </c>
      <c r="X49">
        <v>0</v>
      </c>
      <c r="Y49">
        <v>11417</v>
      </c>
      <c r="Z49">
        <v>3914</v>
      </c>
      <c r="AA49">
        <v>124612</v>
      </c>
      <c r="AB49">
        <v>326</v>
      </c>
      <c r="AC49">
        <v>5871</v>
      </c>
      <c r="AD49">
        <v>0</v>
      </c>
      <c r="AE49">
        <v>4240</v>
      </c>
      <c r="AF49">
        <v>2609</v>
      </c>
      <c r="AG49">
        <v>4240</v>
      </c>
      <c r="AH49">
        <v>652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1631</v>
      </c>
      <c r="AU49">
        <v>504648</v>
      </c>
      <c r="AV49">
        <v>1078779</v>
      </c>
      <c r="AW49">
        <v>2283</v>
      </c>
      <c r="AX49">
        <v>277605</v>
      </c>
      <c r="AY49">
        <v>11417</v>
      </c>
      <c r="AZ49">
        <v>978</v>
      </c>
      <c r="BA49">
        <v>326</v>
      </c>
      <c r="BB49">
        <v>0</v>
      </c>
      <c r="BC49">
        <v>0</v>
      </c>
      <c r="BD49">
        <v>326</v>
      </c>
      <c r="BE49">
        <v>0</v>
      </c>
      <c r="BF49">
        <v>0</v>
      </c>
      <c r="BG49">
        <v>1631</v>
      </c>
      <c r="BH49">
        <v>978</v>
      </c>
      <c r="BI49">
        <v>652</v>
      </c>
      <c r="BJ49">
        <v>0</v>
      </c>
      <c r="BK49">
        <v>978</v>
      </c>
      <c r="BL49">
        <v>652</v>
      </c>
      <c r="BM49">
        <v>2609</v>
      </c>
      <c r="BN49">
        <v>326</v>
      </c>
      <c r="BO49">
        <v>0</v>
      </c>
      <c r="BP49">
        <v>0</v>
      </c>
      <c r="BQ49">
        <v>326</v>
      </c>
      <c r="BR49">
        <v>0</v>
      </c>
      <c r="BS49">
        <v>0</v>
      </c>
      <c r="BT49">
        <v>978</v>
      </c>
      <c r="BU49">
        <v>326</v>
      </c>
      <c r="BV49">
        <v>3588</v>
      </c>
      <c r="BW49">
        <v>978</v>
      </c>
      <c r="BX49">
        <v>1957</v>
      </c>
      <c r="BY49">
        <v>6850</v>
      </c>
      <c r="BZ49">
        <v>0</v>
      </c>
      <c r="CA49">
        <v>0</v>
      </c>
      <c r="CB49">
        <v>3914</v>
      </c>
      <c r="CC49">
        <v>0</v>
      </c>
      <c r="CD49">
        <v>0</v>
      </c>
      <c r="CE49">
        <v>0</v>
      </c>
      <c r="CF49">
        <v>0</v>
      </c>
      <c r="CG49">
        <v>33925</v>
      </c>
      <c r="CH49">
        <v>36209</v>
      </c>
      <c r="CI49">
        <v>1304</v>
      </c>
      <c r="CJ49">
        <v>326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5871</v>
      </c>
      <c r="CQ49">
        <v>1631</v>
      </c>
      <c r="CR49">
        <v>6198</v>
      </c>
      <c r="CS49">
        <v>259011</v>
      </c>
      <c r="CT49">
        <v>0</v>
      </c>
      <c r="CU49">
        <v>0</v>
      </c>
      <c r="CV49">
        <v>326</v>
      </c>
      <c r="CW49">
        <v>0</v>
      </c>
      <c r="CX49">
        <v>652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326</v>
      </c>
      <c r="DF49">
        <v>1174</v>
      </c>
      <c r="DG49">
        <v>0</v>
      </c>
      <c r="DH49">
        <v>2283</v>
      </c>
      <c r="DI49">
        <v>26423</v>
      </c>
      <c r="DJ49">
        <v>0</v>
      </c>
      <c r="DK49">
        <v>0</v>
      </c>
      <c r="DL49">
        <v>1304</v>
      </c>
      <c r="DM49">
        <v>0</v>
      </c>
      <c r="DN49">
        <v>0</v>
      </c>
      <c r="DO49">
        <v>0</v>
      </c>
      <c r="DP49">
        <v>0</v>
      </c>
      <c r="DQ49">
        <v>1957</v>
      </c>
      <c r="DR49">
        <v>0</v>
      </c>
      <c r="DS49">
        <v>1957</v>
      </c>
      <c r="DT49">
        <v>0</v>
      </c>
      <c r="DU49">
        <v>0</v>
      </c>
      <c r="DV49">
        <v>0</v>
      </c>
      <c r="DW49">
        <v>0</v>
      </c>
      <c r="DX49">
        <v>0</v>
      </c>
      <c r="DY49">
        <v>0</v>
      </c>
      <c r="DZ49">
        <v>4240</v>
      </c>
      <c r="EA49">
        <v>0</v>
      </c>
      <c r="EB49">
        <v>4240</v>
      </c>
      <c r="EC49">
        <v>0</v>
      </c>
      <c r="ED49">
        <v>0</v>
      </c>
      <c r="EE49">
        <v>0</v>
      </c>
      <c r="EF49">
        <v>652</v>
      </c>
      <c r="EG49">
        <v>492252</v>
      </c>
      <c r="EH49">
        <v>508236</v>
      </c>
      <c r="EI49">
        <v>0</v>
      </c>
      <c r="EJ49">
        <v>0</v>
      </c>
      <c r="EK49">
        <v>0</v>
      </c>
      <c r="EL49">
        <v>0</v>
      </c>
      <c r="EM49">
        <v>0</v>
      </c>
      <c r="EN49">
        <v>37514</v>
      </c>
      <c r="EO49">
        <v>326</v>
      </c>
      <c r="EP49">
        <v>40776</v>
      </c>
      <c r="EQ49">
        <v>3588</v>
      </c>
      <c r="ER49">
        <v>0</v>
      </c>
      <c r="ES49">
        <v>13700</v>
      </c>
      <c r="ET49">
        <v>652</v>
      </c>
      <c r="EU49">
        <v>18920</v>
      </c>
      <c r="EV49">
        <v>1957</v>
      </c>
      <c r="EW49">
        <v>12722</v>
      </c>
      <c r="EX49">
        <v>0</v>
      </c>
      <c r="EY49">
        <v>22508</v>
      </c>
      <c r="EZ49">
        <v>28706</v>
      </c>
      <c r="FA49">
        <v>1304</v>
      </c>
      <c r="FB49">
        <v>17289</v>
      </c>
      <c r="FC49">
        <v>39797</v>
      </c>
      <c r="FD49">
        <v>0</v>
      </c>
      <c r="FE49">
        <v>13048</v>
      </c>
      <c r="FF49">
        <v>10764</v>
      </c>
      <c r="FG49">
        <v>11091</v>
      </c>
      <c r="FH49">
        <v>2609</v>
      </c>
      <c r="FI49">
        <v>652</v>
      </c>
      <c r="FJ49">
        <v>1957</v>
      </c>
      <c r="FK49">
        <v>1631</v>
      </c>
      <c r="FL49">
        <v>0</v>
      </c>
      <c r="FM49">
        <v>0</v>
      </c>
      <c r="FN49">
        <v>0</v>
      </c>
      <c r="FO49">
        <v>0</v>
      </c>
      <c r="FP49">
        <v>326</v>
      </c>
      <c r="FQ49">
        <v>0</v>
      </c>
      <c r="FR49">
        <v>0</v>
      </c>
      <c r="FS49">
        <v>4240</v>
      </c>
      <c r="FT49">
        <v>326</v>
      </c>
      <c r="FU49">
        <v>311531</v>
      </c>
      <c r="FV49">
        <v>0</v>
      </c>
      <c r="FW49">
        <v>45343</v>
      </c>
      <c r="FX49">
        <v>326</v>
      </c>
      <c r="FY49">
        <v>326</v>
      </c>
      <c r="FZ49">
        <v>652</v>
      </c>
      <c r="GA49">
        <v>0</v>
      </c>
      <c r="GB49">
        <v>0</v>
      </c>
      <c r="GC49">
        <v>3588</v>
      </c>
      <c r="GD49">
        <v>0</v>
      </c>
      <c r="GE49">
        <v>0</v>
      </c>
      <c r="GF49">
        <v>0</v>
      </c>
      <c r="GG49">
        <v>1168488</v>
      </c>
      <c r="GH49">
        <v>0</v>
      </c>
      <c r="GI49">
        <v>1168488</v>
      </c>
      <c r="GJ49">
        <v>0</v>
      </c>
      <c r="GK49">
        <v>0</v>
      </c>
      <c r="GL49">
        <v>0</v>
      </c>
      <c r="GM49">
        <v>0</v>
      </c>
      <c r="GN49">
        <v>0</v>
      </c>
      <c r="GO49">
        <v>0</v>
      </c>
      <c r="GP49">
        <v>0</v>
      </c>
      <c r="GQ49">
        <v>0</v>
      </c>
      <c r="GR49">
        <v>221823</v>
      </c>
      <c r="GS49">
        <v>0</v>
      </c>
      <c r="GT49">
        <v>0</v>
      </c>
      <c r="GU49">
        <v>0</v>
      </c>
      <c r="GV49">
        <v>221823</v>
      </c>
      <c r="GW49">
        <v>6198</v>
      </c>
      <c r="GX49">
        <v>0</v>
      </c>
      <c r="GY49">
        <v>978</v>
      </c>
      <c r="GZ49" s="1">
        <v>3065.5</v>
      </c>
    </row>
    <row r="50" spans="1:208">
      <c r="A50" t="s">
        <v>254</v>
      </c>
      <c r="B50">
        <v>9233</v>
      </c>
      <c r="C50">
        <v>8302</v>
      </c>
      <c r="D50">
        <v>17536</v>
      </c>
      <c r="E50">
        <v>12104</v>
      </c>
      <c r="F50">
        <v>0</v>
      </c>
      <c r="G50">
        <v>116</v>
      </c>
      <c r="H50">
        <v>111891</v>
      </c>
      <c r="I50">
        <v>838952</v>
      </c>
      <c r="J50">
        <v>727061</v>
      </c>
      <c r="K50">
        <v>448962</v>
      </c>
      <c r="L50">
        <v>6147041</v>
      </c>
      <c r="M50">
        <v>5698079</v>
      </c>
      <c r="N50">
        <v>581</v>
      </c>
      <c r="O50">
        <v>1001163</v>
      </c>
      <c r="P50">
        <v>0</v>
      </c>
      <c r="Q50">
        <v>25412</v>
      </c>
      <c r="R50">
        <v>1687759</v>
      </c>
      <c r="S50">
        <v>77</v>
      </c>
      <c r="T50">
        <v>38603</v>
      </c>
      <c r="U50">
        <v>257691</v>
      </c>
      <c r="V50">
        <v>10902</v>
      </c>
      <c r="W50">
        <v>775</v>
      </c>
      <c r="X50">
        <v>0</v>
      </c>
      <c r="Y50">
        <v>8496</v>
      </c>
      <c r="Z50">
        <v>5237</v>
      </c>
      <c r="AA50">
        <v>86828</v>
      </c>
      <c r="AB50">
        <v>698</v>
      </c>
      <c r="AC50">
        <v>5392</v>
      </c>
      <c r="AD50">
        <v>0</v>
      </c>
      <c r="AE50">
        <v>1978</v>
      </c>
      <c r="AF50">
        <v>1629</v>
      </c>
      <c r="AG50">
        <v>1978</v>
      </c>
      <c r="AH50">
        <v>504</v>
      </c>
      <c r="AI50">
        <v>0</v>
      </c>
      <c r="AJ50">
        <v>0</v>
      </c>
      <c r="AK50">
        <v>193</v>
      </c>
      <c r="AL50">
        <v>116</v>
      </c>
      <c r="AM50">
        <v>0</v>
      </c>
      <c r="AN50">
        <v>0</v>
      </c>
      <c r="AO50">
        <v>0</v>
      </c>
      <c r="AP50">
        <v>77</v>
      </c>
      <c r="AQ50">
        <v>0</v>
      </c>
      <c r="AR50">
        <v>0</v>
      </c>
      <c r="AS50">
        <v>620</v>
      </c>
      <c r="AT50">
        <v>1784</v>
      </c>
      <c r="AU50">
        <v>360349</v>
      </c>
      <c r="AV50">
        <v>933423</v>
      </c>
      <c r="AW50">
        <v>1745</v>
      </c>
      <c r="AX50">
        <v>197167</v>
      </c>
      <c r="AY50">
        <v>6750</v>
      </c>
      <c r="AZ50">
        <v>155</v>
      </c>
      <c r="BA50">
        <v>38</v>
      </c>
      <c r="BB50">
        <v>0</v>
      </c>
      <c r="BC50">
        <v>0</v>
      </c>
      <c r="BD50">
        <v>38</v>
      </c>
      <c r="BE50">
        <v>465</v>
      </c>
      <c r="BF50">
        <v>0</v>
      </c>
      <c r="BG50">
        <v>2599</v>
      </c>
      <c r="BH50">
        <v>1319</v>
      </c>
      <c r="BI50">
        <v>116</v>
      </c>
      <c r="BJ50">
        <v>0</v>
      </c>
      <c r="BK50">
        <v>1474</v>
      </c>
      <c r="BL50">
        <v>77</v>
      </c>
      <c r="BM50">
        <v>1745</v>
      </c>
      <c r="BN50">
        <v>193</v>
      </c>
      <c r="BO50">
        <v>0</v>
      </c>
      <c r="BP50">
        <v>0</v>
      </c>
      <c r="BQ50">
        <v>155</v>
      </c>
      <c r="BR50">
        <v>0</v>
      </c>
      <c r="BS50">
        <v>77</v>
      </c>
      <c r="BT50">
        <v>349</v>
      </c>
      <c r="BU50">
        <v>38</v>
      </c>
      <c r="BV50">
        <v>3142</v>
      </c>
      <c r="BW50">
        <v>271</v>
      </c>
      <c r="BX50">
        <v>232</v>
      </c>
      <c r="BY50">
        <v>8419</v>
      </c>
      <c r="BZ50">
        <v>193</v>
      </c>
      <c r="CA50">
        <v>0</v>
      </c>
      <c r="CB50">
        <v>2483</v>
      </c>
      <c r="CC50">
        <v>4228</v>
      </c>
      <c r="CD50">
        <v>581</v>
      </c>
      <c r="CE50">
        <v>349</v>
      </c>
      <c r="CF50">
        <v>0</v>
      </c>
      <c r="CG50">
        <v>26614</v>
      </c>
      <c r="CH50">
        <v>21144</v>
      </c>
      <c r="CI50">
        <v>387</v>
      </c>
      <c r="CJ50">
        <v>38</v>
      </c>
      <c r="CK50">
        <v>2327</v>
      </c>
      <c r="CL50">
        <v>0</v>
      </c>
      <c r="CM50">
        <v>0</v>
      </c>
      <c r="CN50">
        <v>0</v>
      </c>
      <c r="CO50">
        <v>0</v>
      </c>
      <c r="CP50">
        <v>11755</v>
      </c>
      <c r="CQ50">
        <v>349</v>
      </c>
      <c r="CR50">
        <v>3491</v>
      </c>
      <c r="CS50">
        <v>215712</v>
      </c>
      <c r="CT50">
        <v>0</v>
      </c>
      <c r="CU50">
        <v>0</v>
      </c>
      <c r="CV50">
        <v>38</v>
      </c>
      <c r="CW50">
        <v>349</v>
      </c>
      <c r="CX50">
        <v>232</v>
      </c>
      <c r="CY50">
        <v>17458</v>
      </c>
      <c r="CZ50">
        <v>77</v>
      </c>
      <c r="DA50">
        <v>620</v>
      </c>
      <c r="DB50">
        <v>0</v>
      </c>
      <c r="DC50">
        <v>0</v>
      </c>
      <c r="DD50">
        <v>38</v>
      </c>
      <c r="DE50">
        <v>543</v>
      </c>
      <c r="DF50">
        <v>721</v>
      </c>
      <c r="DG50">
        <v>0</v>
      </c>
      <c r="DH50">
        <v>271</v>
      </c>
      <c r="DI50">
        <v>3142</v>
      </c>
      <c r="DJ50">
        <v>0</v>
      </c>
      <c r="DK50">
        <v>0</v>
      </c>
      <c r="DL50">
        <v>155</v>
      </c>
      <c r="DM50">
        <v>4927</v>
      </c>
      <c r="DN50">
        <v>4384</v>
      </c>
      <c r="DO50">
        <v>0</v>
      </c>
      <c r="DP50">
        <v>3103</v>
      </c>
      <c r="DQ50">
        <v>5625</v>
      </c>
      <c r="DR50">
        <v>9311</v>
      </c>
      <c r="DS50">
        <v>1901</v>
      </c>
      <c r="DT50">
        <v>0</v>
      </c>
      <c r="DU50">
        <v>0</v>
      </c>
      <c r="DV50">
        <v>0</v>
      </c>
      <c r="DW50">
        <v>20640</v>
      </c>
      <c r="DX50">
        <v>0</v>
      </c>
      <c r="DY50">
        <v>4112</v>
      </c>
      <c r="DZ50">
        <v>8419</v>
      </c>
      <c r="EA50">
        <v>30455</v>
      </c>
      <c r="EB50">
        <v>2909</v>
      </c>
      <c r="EC50">
        <v>0</v>
      </c>
      <c r="ED50">
        <v>0</v>
      </c>
      <c r="EE50">
        <v>0</v>
      </c>
      <c r="EF50">
        <v>543</v>
      </c>
      <c r="EG50">
        <v>485431</v>
      </c>
      <c r="EH50">
        <v>514995</v>
      </c>
      <c r="EI50">
        <v>6323</v>
      </c>
      <c r="EJ50">
        <v>931</v>
      </c>
      <c r="EK50">
        <v>0</v>
      </c>
      <c r="EL50">
        <v>155</v>
      </c>
      <c r="EM50">
        <v>0</v>
      </c>
      <c r="EN50">
        <v>32938</v>
      </c>
      <c r="EO50">
        <v>814</v>
      </c>
      <c r="EP50">
        <v>41668</v>
      </c>
      <c r="EQ50">
        <v>3258</v>
      </c>
      <c r="ER50">
        <v>0</v>
      </c>
      <c r="ES50">
        <v>8225</v>
      </c>
      <c r="ET50">
        <v>310</v>
      </c>
      <c r="EU50">
        <v>8612</v>
      </c>
      <c r="EV50">
        <v>3026</v>
      </c>
      <c r="EW50">
        <v>15712</v>
      </c>
      <c r="EX50">
        <v>38</v>
      </c>
      <c r="EY50">
        <v>19437</v>
      </c>
      <c r="EZ50">
        <v>31697</v>
      </c>
      <c r="FA50">
        <v>465</v>
      </c>
      <c r="FB50">
        <v>17652</v>
      </c>
      <c r="FC50">
        <v>37090</v>
      </c>
      <c r="FD50">
        <v>1008</v>
      </c>
      <c r="FE50">
        <v>6401</v>
      </c>
      <c r="FF50">
        <v>10436</v>
      </c>
      <c r="FG50">
        <v>5392</v>
      </c>
      <c r="FH50">
        <v>2172</v>
      </c>
      <c r="FI50">
        <v>892</v>
      </c>
      <c r="FJ50">
        <v>1280</v>
      </c>
      <c r="FK50">
        <v>659</v>
      </c>
      <c r="FL50">
        <v>38</v>
      </c>
      <c r="FM50">
        <v>0</v>
      </c>
      <c r="FN50">
        <v>38</v>
      </c>
      <c r="FO50">
        <v>0</v>
      </c>
      <c r="FP50">
        <v>38</v>
      </c>
      <c r="FQ50">
        <v>0</v>
      </c>
      <c r="FR50">
        <v>0</v>
      </c>
      <c r="FS50">
        <v>6867</v>
      </c>
      <c r="FT50">
        <v>814</v>
      </c>
      <c r="FU50">
        <v>224248</v>
      </c>
      <c r="FV50">
        <v>0</v>
      </c>
      <c r="FW50">
        <v>27972</v>
      </c>
      <c r="FX50">
        <v>38</v>
      </c>
      <c r="FY50">
        <v>775</v>
      </c>
      <c r="FZ50">
        <v>892</v>
      </c>
      <c r="GA50">
        <v>8496</v>
      </c>
      <c r="GB50">
        <v>116</v>
      </c>
      <c r="GC50">
        <v>1901</v>
      </c>
      <c r="GD50">
        <v>153908</v>
      </c>
      <c r="GE50">
        <v>68981</v>
      </c>
      <c r="GF50">
        <v>36081</v>
      </c>
      <c r="GG50">
        <v>1017225</v>
      </c>
      <c r="GH50">
        <v>222890</v>
      </c>
      <c r="GI50">
        <v>646285</v>
      </c>
      <c r="GJ50">
        <v>0</v>
      </c>
      <c r="GK50">
        <v>222696</v>
      </c>
      <c r="GL50">
        <v>0</v>
      </c>
      <c r="GM50">
        <v>43220</v>
      </c>
      <c r="GN50">
        <v>15363</v>
      </c>
      <c r="GO50">
        <v>0</v>
      </c>
      <c r="GP50">
        <v>18389</v>
      </c>
      <c r="GQ50">
        <v>58583</v>
      </c>
      <c r="GR50">
        <v>216100</v>
      </c>
      <c r="GS50">
        <v>0</v>
      </c>
      <c r="GT50">
        <v>65412</v>
      </c>
      <c r="GU50">
        <v>0</v>
      </c>
      <c r="GV50">
        <v>356120</v>
      </c>
      <c r="GW50">
        <v>4384</v>
      </c>
      <c r="GX50">
        <v>2056</v>
      </c>
      <c r="GY50">
        <v>271</v>
      </c>
      <c r="GZ50" s="1">
        <v>25775</v>
      </c>
    </row>
    <row r="51" spans="1:208">
      <c r="A51" t="s">
        <v>255</v>
      </c>
      <c r="B51">
        <v>6315</v>
      </c>
      <c r="C51">
        <v>4912</v>
      </c>
      <c r="D51">
        <v>11228</v>
      </c>
      <c r="E51">
        <v>11228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872982</v>
      </c>
      <c r="P51">
        <v>0</v>
      </c>
      <c r="Q51">
        <v>12631</v>
      </c>
      <c r="R51">
        <v>704561</v>
      </c>
      <c r="S51">
        <v>0</v>
      </c>
      <c r="T51">
        <v>42807</v>
      </c>
      <c r="U51">
        <v>265964</v>
      </c>
      <c r="V51">
        <v>11228</v>
      </c>
      <c r="W51">
        <v>701</v>
      </c>
      <c r="X51">
        <v>0</v>
      </c>
      <c r="Y51">
        <v>7719</v>
      </c>
      <c r="Z51">
        <v>5614</v>
      </c>
      <c r="AA51">
        <v>88421</v>
      </c>
      <c r="AB51">
        <v>701</v>
      </c>
      <c r="AC51">
        <v>5614</v>
      </c>
      <c r="AD51">
        <v>0</v>
      </c>
      <c r="AE51">
        <v>7017</v>
      </c>
      <c r="AF51">
        <v>7017</v>
      </c>
      <c r="AG51">
        <v>5614</v>
      </c>
      <c r="AH51">
        <v>1403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1403</v>
      </c>
      <c r="AU51">
        <v>543859</v>
      </c>
      <c r="AV51">
        <v>578245</v>
      </c>
      <c r="AW51">
        <v>701</v>
      </c>
      <c r="AX51">
        <v>215438</v>
      </c>
      <c r="AY51">
        <v>4912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701</v>
      </c>
      <c r="BF51">
        <v>0</v>
      </c>
      <c r="BG51">
        <v>1403</v>
      </c>
      <c r="BH51">
        <v>701</v>
      </c>
      <c r="BI51">
        <v>0</v>
      </c>
      <c r="BJ51">
        <v>0</v>
      </c>
      <c r="BK51">
        <v>701</v>
      </c>
      <c r="BL51">
        <v>0</v>
      </c>
      <c r="BM51">
        <v>701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1403</v>
      </c>
      <c r="BW51">
        <v>701</v>
      </c>
      <c r="BX51">
        <v>0</v>
      </c>
      <c r="BY51">
        <v>13333</v>
      </c>
      <c r="BZ51">
        <v>0</v>
      </c>
      <c r="CA51">
        <v>0</v>
      </c>
      <c r="CB51">
        <v>2807</v>
      </c>
      <c r="CC51">
        <v>11228</v>
      </c>
      <c r="CD51">
        <v>1403</v>
      </c>
      <c r="CE51">
        <v>0</v>
      </c>
      <c r="CF51">
        <v>0</v>
      </c>
      <c r="CG51">
        <v>46315</v>
      </c>
      <c r="CH51">
        <v>30175</v>
      </c>
      <c r="CI51">
        <v>701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12631</v>
      </c>
      <c r="CQ51">
        <v>0</v>
      </c>
      <c r="CR51">
        <v>1403</v>
      </c>
      <c r="CS51">
        <v>312982</v>
      </c>
      <c r="CT51">
        <v>0</v>
      </c>
      <c r="CU51">
        <v>0</v>
      </c>
      <c r="CV51">
        <v>0</v>
      </c>
      <c r="CW51">
        <v>701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701</v>
      </c>
      <c r="DF51">
        <v>3438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v>75789</v>
      </c>
      <c r="DN51">
        <v>0</v>
      </c>
      <c r="DO51">
        <v>0</v>
      </c>
      <c r="DP51">
        <v>0</v>
      </c>
      <c r="DQ51">
        <v>0</v>
      </c>
      <c r="DR51">
        <v>75789</v>
      </c>
      <c r="DS51">
        <v>0</v>
      </c>
      <c r="DT51">
        <v>0</v>
      </c>
      <c r="DU51">
        <v>0</v>
      </c>
      <c r="DV51">
        <v>0</v>
      </c>
      <c r="DW51">
        <v>0</v>
      </c>
      <c r="DX51">
        <v>0</v>
      </c>
      <c r="DY51">
        <v>0</v>
      </c>
      <c r="DZ51">
        <v>0</v>
      </c>
      <c r="EA51">
        <v>111578</v>
      </c>
      <c r="EB51">
        <v>0</v>
      </c>
      <c r="EC51">
        <v>0</v>
      </c>
      <c r="ED51">
        <v>0</v>
      </c>
      <c r="EE51">
        <v>0</v>
      </c>
      <c r="EF51">
        <v>701</v>
      </c>
      <c r="EG51">
        <v>477192</v>
      </c>
      <c r="EH51">
        <v>536140</v>
      </c>
      <c r="EI51">
        <v>11228</v>
      </c>
      <c r="EJ51">
        <v>1403</v>
      </c>
      <c r="EK51">
        <v>0</v>
      </c>
      <c r="EL51">
        <v>0</v>
      </c>
      <c r="EM51">
        <v>0</v>
      </c>
      <c r="EN51">
        <v>29473</v>
      </c>
      <c r="EO51">
        <v>701</v>
      </c>
      <c r="EP51">
        <v>35087</v>
      </c>
      <c r="EQ51">
        <v>2807</v>
      </c>
      <c r="ER51">
        <v>0</v>
      </c>
      <c r="ES51">
        <v>0</v>
      </c>
      <c r="ET51">
        <v>0</v>
      </c>
      <c r="EU51">
        <v>7719</v>
      </c>
      <c r="EV51">
        <v>2807</v>
      </c>
      <c r="EW51">
        <v>9122</v>
      </c>
      <c r="EX51">
        <v>0</v>
      </c>
      <c r="EY51">
        <v>14035</v>
      </c>
      <c r="EZ51">
        <v>22456</v>
      </c>
      <c r="FA51">
        <v>1403</v>
      </c>
      <c r="FB51">
        <v>15438</v>
      </c>
      <c r="FC51">
        <v>29473</v>
      </c>
      <c r="FD51">
        <v>701</v>
      </c>
      <c r="FE51">
        <v>7017</v>
      </c>
      <c r="FF51">
        <v>8421</v>
      </c>
      <c r="FG51">
        <v>7017</v>
      </c>
      <c r="FH51">
        <v>1403</v>
      </c>
      <c r="FI51">
        <v>701</v>
      </c>
      <c r="FJ51">
        <v>701</v>
      </c>
      <c r="FK51">
        <v>0</v>
      </c>
      <c r="FL51">
        <v>0</v>
      </c>
      <c r="FM51">
        <v>0</v>
      </c>
      <c r="FN51">
        <v>0</v>
      </c>
      <c r="FO51">
        <v>0</v>
      </c>
      <c r="FP51">
        <v>0</v>
      </c>
      <c r="FQ51">
        <v>0</v>
      </c>
      <c r="FR51">
        <v>0</v>
      </c>
      <c r="FS51">
        <v>4210</v>
      </c>
      <c r="FT51">
        <v>701</v>
      </c>
      <c r="FU51">
        <v>262456</v>
      </c>
      <c r="FV51">
        <v>0</v>
      </c>
      <c r="FW51">
        <v>49122</v>
      </c>
      <c r="FX51">
        <v>0</v>
      </c>
      <c r="FY51">
        <v>701</v>
      </c>
      <c r="FZ51">
        <v>701</v>
      </c>
      <c r="GA51">
        <v>0</v>
      </c>
      <c r="GB51">
        <v>0</v>
      </c>
      <c r="GC51">
        <v>0</v>
      </c>
      <c r="GD51">
        <v>894736</v>
      </c>
      <c r="GE51">
        <v>0</v>
      </c>
      <c r="GF51">
        <v>0</v>
      </c>
      <c r="GG51">
        <v>0</v>
      </c>
      <c r="GH51">
        <v>894736</v>
      </c>
      <c r="GI51">
        <v>0</v>
      </c>
      <c r="GJ51">
        <v>0</v>
      </c>
      <c r="GK51">
        <v>0</v>
      </c>
      <c r="GL51">
        <v>0</v>
      </c>
      <c r="GM51">
        <v>96842</v>
      </c>
      <c r="GN51">
        <v>0</v>
      </c>
      <c r="GO51">
        <v>0</v>
      </c>
      <c r="GP51">
        <v>0</v>
      </c>
      <c r="GQ51">
        <v>96842</v>
      </c>
      <c r="GR51">
        <v>0</v>
      </c>
      <c r="GS51">
        <v>0</v>
      </c>
      <c r="GT51">
        <v>0</v>
      </c>
      <c r="GU51">
        <v>0</v>
      </c>
      <c r="GV51">
        <v>0</v>
      </c>
      <c r="GW51">
        <v>3508</v>
      </c>
      <c r="GX51">
        <v>18245</v>
      </c>
      <c r="GY51">
        <v>701</v>
      </c>
      <c r="GZ51" s="1">
        <v>1425</v>
      </c>
    </row>
    <row r="52" spans="1:208">
      <c r="A52" t="s">
        <v>256</v>
      </c>
      <c r="B52">
        <v>17820</v>
      </c>
      <c r="C52">
        <v>6854</v>
      </c>
      <c r="D52">
        <v>24674</v>
      </c>
      <c r="E52">
        <v>19191</v>
      </c>
      <c r="F52">
        <v>0</v>
      </c>
      <c r="G52">
        <v>0</v>
      </c>
      <c r="H52">
        <v>0</v>
      </c>
      <c r="I52">
        <v>0</v>
      </c>
      <c r="J52">
        <v>0</v>
      </c>
      <c r="K52">
        <v>471555</v>
      </c>
      <c r="L52">
        <v>13976696</v>
      </c>
      <c r="M52">
        <v>13505140</v>
      </c>
      <c r="N52">
        <v>1370</v>
      </c>
      <c r="O52">
        <v>914324</v>
      </c>
      <c r="P52">
        <v>0</v>
      </c>
      <c r="Q52">
        <v>53461</v>
      </c>
      <c r="R52">
        <v>2333104</v>
      </c>
      <c r="S52">
        <v>0</v>
      </c>
      <c r="T52">
        <v>39753</v>
      </c>
      <c r="U52">
        <v>217957</v>
      </c>
      <c r="V52">
        <v>9595</v>
      </c>
      <c r="W52">
        <v>1370</v>
      </c>
      <c r="X52">
        <v>0</v>
      </c>
      <c r="Y52">
        <v>10966</v>
      </c>
      <c r="Z52">
        <v>8224</v>
      </c>
      <c r="AA52">
        <v>89102</v>
      </c>
      <c r="AB52">
        <v>0</v>
      </c>
      <c r="AC52">
        <v>8224</v>
      </c>
      <c r="AD52">
        <v>0</v>
      </c>
      <c r="AE52">
        <v>2741</v>
      </c>
      <c r="AF52">
        <v>0</v>
      </c>
      <c r="AG52">
        <v>2741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2741</v>
      </c>
      <c r="AU52">
        <v>164496</v>
      </c>
      <c r="AV52">
        <v>164496</v>
      </c>
      <c r="AW52">
        <v>1370</v>
      </c>
      <c r="AX52">
        <v>113776</v>
      </c>
      <c r="AY52">
        <v>1370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1370</v>
      </c>
      <c r="BF52">
        <v>0</v>
      </c>
      <c r="BG52">
        <v>2741</v>
      </c>
      <c r="BH52">
        <v>1370</v>
      </c>
      <c r="BI52">
        <v>0</v>
      </c>
      <c r="BJ52">
        <v>0</v>
      </c>
      <c r="BK52">
        <v>0</v>
      </c>
      <c r="BL52">
        <v>0</v>
      </c>
      <c r="BM52">
        <v>1370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2741</v>
      </c>
      <c r="BW52">
        <v>0</v>
      </c>
      <c r="BX52">
        <v>0</v>
      </c>
      <c r="BY52">
        <v>9595</v>
      </c>
      <c r="BZ52">
        <v>0</v>
      </c>
      <c r="CA52">
        <v>0</v>
      </c>
      <c r="CB52">
        <v>1370</v>
      </c>
      <c r="CC52">
        <v>0</v>
      </c>
      <c r="CD52">
        <v>0</v>
      </c>
      <c r="CE52">
        <v>0</v>
      </c>
      <c r="CF52">
        <v>0</v>
      </c>
      <c r="CG52">
        <v>9595</v>
      </c>
      <c r="CH52">
        <v>6854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17820</v>
      </c>
      <c r="CQ52">
        <v>0</v>
      </c>
      <c r="CR52">
        <v>5483</v>
      </c>
      <c r="CS52">
        <v>115147</v>
      </c>
      <c r="CT52">
        <v>0</v>
      </c>
      <c r="CU52">
        <v>0</v>
      </c>
      <c r="CV52">
        <v>0</v>
      </c>
      <c r="CW52">
        <v>1370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v>0</v>
      </c>
      <c r="DN52">
        <v>0</v>
      </c>
      <c r="DO52">
        <v>0</v>
      </c>
      <c r="DP52">
        <v>0</v>
      </c>
      <c r="DQ52">
        <v>0</v>
      </c>
      <c r="DR52">
        <v>0</v>
      </c>
      <c r="DS52">
        <v>0</v>
      </c>
      <c r="DT52">
        <v>0</v>
      </c>
      <c r="DU52">
        <v>0</v>
      </c>
      <c r="DV52">
        <v>0</v>
      </c>
      <c r="DW52">
        <v>0</v>
      </c>
      <c r="DX52">
        <v>0</v>
      </c>
      <c r="DY52">
        <v>0</v>
      </c>
      <c r="DZ52">
        <v>0</v>
      </c>
      <c r="EA52">
        <v>0</v>
      </c>
      <c r="EB52">
        <v>0</v>
      </c>
      <c r="EC52">
        <v>0</v>
      </c>
      <c r="ED52">
        <v>0</v>
      </c>
      <c r="EE52">
        <v>0</v>
      </c>
      <c r="EF52">
        <v>0</v>
      </c>
      <c r="EG52">
        <v>503084</v>
      </c>
      <c r="EH52">
        <v>509938</v>
      </c>
      <c r="EI52">
        <v>0</v>
      </c>
      <c r="EJ52">
        <v>0</v>
      </c>
      <c r="EK52">
        <v>0</v>
      </c>
      <c r="EL52">
        <v>0</v>
      </c>
      <c r="EM52">
        <v>0</v>
      </c>
      <c r="EN52">
        <v>50719</v>
      </c>
      <c r="EO52">
        <v>1370</v>
      </c>
      <c r="EP52">
        <v>61686</v>
      </c>
      <c r="EQ52">
        <v>2741</v>
      </c>
      <c r="ER52">
        <v>0</v>
      </c>
      <c r="ES52">
        <v>0</v>
      </c>
      <c r="ET52">
        <v>0</v>
      </c>
      <c r="EU52">
        <v>0</v>
      </c>
      <c r="EV52">
        <v>12337</v>
      </c>
      <c r="EW52">
        <v>23303</v>
      </c>
      <c r="EX52">
        <v>0</v>
      </c>
      <c r="EY52">
        <v>28786</v>
      </c>
      <c r="EZ52">
        <v>50719</v>
      </c>
      <c r="FA52">
        <v>0</v>
      </c>
      <c r="FB52">
        <v>26045</v>
      </c>
      <c r="FC52">
        <v>54832</v>
      </c>
      <c r="FD52">
        <v>0</v>
      </c>
      <c r="FE52">
        <v>4112</v>
      </c>
      <c r="FF52">
        <v>15078</v>
      </c>
      <c r="FG52">
        <v>4112</v>
      </c>
      <c r="FH52">
        <v>2741</v>
      </c>
      <c r="FI52">
        <v>1370</v>
      </c>
      <c r="FJ52">
        <v>1370</v>
      </c>
      <c r="FK52">
        <v>0</v>
      </c>
      <c r="FL52">
        <v>0</v>
      </c>
      <c r="FM52">
        <v>0</v>
      </c>
      <c r="FN52">
        <v>0</v>
      </c>
      <c r="FO52">
        <v>0</v>
      </c>
      <c r="FP52">
        <v>0</v>
      </c>
      <c r="FQ52">
        <v>0</v>
      </c>
      <c r="FR52">
        <v>0</v>
      </c>
      <c r="FS52">
        <v>12337</v>
      </c>
      <c r="FT52">
        <v>1370</v>
      </c>
      <c r="FU52">
        <v>124742</v>
      </c>
      <c r="FV52">
        <v>0</v>
      </c>
      <c r="FW52">
        <v>8224</v>
      </c>
      <c r="FX52">
        <v>0</v>
      </c>
      <c r="FY52">
        <v>1370</v>
      </c>
      <c r="FZ52">
        <v>2741</v>
      </c>
      <c r="GA52">
        <v>0</v>
      </c>
      <c r="GB52">
        <v>0</v>
      </c>
      <c r="GC52">
        <v>1370</v>
      </c>
      <c r="GD52">
        <v>0</v>
      </c>
      <c r="GE52">
        <v>0</v>
      </c>
      <c r="GF52">
        <v>0</v>
      </c>
      <c r="GG52">
        <v>0</v>
      </c>
      <c r="GH52">
        <v>0</v>
      </c>
      <c r="GI52">
        <v>0</v>
      </c>
      <c r="GJ52">
        <v>0</v>
      </c>
      <c r="GK52">
        <v>0</v>
      </c>
      <c r="GL52">
        <v>0</v>
      </c>
      <c r="GM52">
        <v>0</v>
      </c>
      <c r="GN52">
        <v>0</v>
      </c>
      <c r="GO52">
        <v>0</v>
      </c>
      <c r="GP52">
        <v>0</v>
      </c>
      <c r="GQ52">
        <v>0</v>
      </c>
      <c r="GR52">
        <v>0</v>
      </c>
      <c r="GS52">
        <v>0</v>
      </c>
      <c r="GT52">
        <v>0</v>
      </c>
      <c r="GU52">
        <v>0</v>
      </c>
      <c r="GV52">
        <v>0</v>
      </c>
      <c r="GW52">
        <v>2741</v>
      </c>
      <c r="GX52">
        <v>0</v>
      </c>
      <c r="GY52">
        <v>0</v>
      </c>
      <c r="GZ52" s="1">
        <v>729.5</v>
      </c>
    </row>
    <row r="53" spans="1:208">
      <c r="A53" t="s">
        <v>257</v>
      </c>
      <c r="B53">
        <v>8026</v>
      </c>
      <c r="C53">
        <v>4013</v>
      </c>
      <c r="D53">
        <v>12040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931103</v>
      </c>
      <c r="P53">
        <v>0</v>
      </c>
      <c r="Q53">
        <v>32107</v>
      </c>
      <c r="R53">
        <v>1637458</v>
      </c>
      <c r="S53">
        <v>0</v>
      </c>
      <c r="T53">
        <v>30769</v>
      </c>
      <c r="U53">
        <v>268896</v>
      </c>
      <c r="V53">
        <v>8026</v>
      </c>
      <c r="W53">
        <v>1337</v>
      </c>
      <c r="X53">
        <v>0</v>
      </c>
      <c r="Y53">
        <v>4013</v>
      </c>
      <c r="Z53">
        <v>2675</v>
      </c>
      <c r="AA53">
        <v>46822</v>
      </c>
      <c r="AB53">
        <v>0</v>
      </c>
      <c r="AC53">
        <v>2675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1337</v>
      </c>
      <c r="AU53">
        <v>342474</v>
      </c>
      <c r="AV53">
        <v>504347</v>
      </c>
      <c r="AW53">
        <v>1337</v>
      </c>
      <c r="AX53">
        <v>163210</v>
      </c>
      <c r="AY53">
        <v>5351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1337</v>
      </c>
      <c r="BH53">
        <v>1337</v>
      </c>
      <c r="BI53">
        <v>0</v>
      </c>
      <c r="BJ53">
        <v>0</v>
      </c>
      <c r="BK53">
        <v>0</v>
      </c>
      <c r="BL53">
        <v>0</v>
      </c>
      <c r="BM53">
        <v>1337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2675</v>
      </c>
      <c r="BW53">
        <v>0</v>
      </c>
      <c r="BX53">
        <v>0</v>
      </c>
      <c r="BY53">
        <v>5351</v>
      </c>
      <c r="BZ53">
        <v>0</v>
      </c>
      <c r="CA53">
        <v>0</v>
      </c>
      <c r="CB53">
        <v>1337</v>
      </c>
      <c r="CC53">
        <v>13377</v>
      </c>
      <c r="CD53">
        <v>1337</v>
      </c>
      <c r="CE53">
        <v>0</v>
      </c>
      <c r="CF53">
        <v>0</v>
      </c>
      <c r="CG53">
        <v>17391</v>
      </c>
      <c r="CH53">
        <v>13377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21404</v>
      </c>
      <c r="CQ53">
        <v>0</v>
      </c>
      <c r="CR53">
        <v>5351</v>
      </c>
      <c r="CS53">
        <v>224749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1337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v>4013</v>
      </c>
      <c r="DN53">
        <v>0</v>
      </c>
      <c r="DO53">
        <v>0</v>
      </c>
      <c r="DP53">
        <v>0</v>
      </c>
      <c r="DQ53">
        <v>0</v>
      </c>
      <c r="DR53">
        <v>4013</v>
      </c>
      <c r="DS53">
        <v>0</v>
      </c>
      <c r="DT53">
        <v>0</v>
      </c>
      <c r="DU53">
        <v>0</v>
      </c>
      <c r="DV53">
        <v>0</v>
      </c>
      <c r="DW53">
        <v>0</v>
      </c>
      <c r="DX53">
        <v>0</v>
      </c>
      <c r="DY53">
        <v>0</v>
      </c>
      <c r="DZ53">
        <v>0</v>
      </c>
      <c r="EA53">
        <v>32107</v>
      </c>
      <c r="EB53">
        <v>0</v>
      </c>
      <c r="EC53">
        <v>0</v>
      </c>
      <c r="ED53">
        <v>0</v>
      </c>
      <c r="EE53">
        <v>0</v>
      </c>
      <c r="EF53">
        <v>0</v>
      </c>
      <c r="EG53">
        <v>485618</v>
      </c>
      <c r="EH53">
        <v>525752</v>
      </c>
      <c r="EI53">
        <v>13377</v>
      </c>
      <c r="EJ53">
        <v>1337</v>
      </c>
      <c r="EK53">
        <v>0</v>
      </c>
      <c r="EL53">
        <v>0</v>
      </c>
      <c r="EM53">
        <v>0</v>
      </c>
      <c r="EN53">
        <v>25418</v>
      </c>
      <c r="EO53">
        <v>1337</v>
      </c>
      <c r="EP53">
        <v>33444</v>
      </c>
      <c r="EQ53">
        <v>2675</v>
      </c>
      <c r="ER53">
        <v>0</v>
      </c>
      <c r="ES53">
        <v>0</v>
      </c>
      <c r="ET53">
        <v>0</v>
      </c>
      <c r="EU53">
        <v>6688</v>
      </c>
      <c r="EV53">
        <v>1337</v>
      </c>
      <c r="EW53">
        <v>10702</v>
      </c>
      <c r="EX53">
        <v>0</v>
      </c>
      <c r="EY53">
        <v>17391</v>
      </c>
      <c r="EZ53">
        <v>25418</v>
      </c>
      <c r="FA53">
        <v>0</v>
      </c>
      <c r="FB53">
        <v>9364</v>
      </c>
      <c r="FC53">
        <v>26755</v>
      </c>
      <c r="FD53">
        <v>4013</v>
      </c>
      <c r="FE53">
        <v>1337</v>
      </c>
      <c r="FF53">
        <v>9364</v>
      </c>
      <c r="FG53">
        <v>1337</v>
      </c>
      <c r="FH53">
        <v>2675</v>
      </c>
      <c r="FI53">
        <v>0</v>
      </c>
      <c r="FJ53">
        <v>2675</v>
      </c>
      <c r="FK53">
        <v>0</v>
      </c>
      <c r="FL53">
        <v>0</v>
      </c>
      <c r="FM53">
        <v>0</v>
      </c>
      <c r="FN53">
        <v>0</v>
      </c>
      <c r="FO53">
        <v>0</v>
      </c>
      <c r="FP53">
        <v>0</v>
      </c>
      <c r="FQ53">
        <v>0</v>
      </c>
      <c r="FR53">
        <v>0</v>
      </c>
      <c r="FS53">
        <v>1337</v>
      </c>
      <c r="FT53">
        <v>1337</v>
      </c>
      <c r="FU53">
        <v>180602</v>
      </c>
      <c r="FV53">
        <v>0</v>
      </c>
      <c r="FW53">
        <v>17391</v>
      </c>
      <c r="FX53">
        <v>0</v>
      </c>
      <c r="FY53">
        <v>1337</v>
      </c>
      <c r="FZ53">
        <v>1337</v>
      </c>
      <c r="GA53">
        <v>0</v>
      </c>
      <c r="GB53">
        <v>0</v>
      </c>
      <c r="GC53">
        <v>1337</v>
      </c>
      <c r="GD53">
        <v>1175919</v>
      </c>
      <c r="GE53">
        <v>0</v>
      </c>
      <c r="GF53">
        <v>0</v>
      </c>
      <c r="GG53">
        <v>0</v>
      </c>
      <c r="GH53">
        <v>1175919</v>
      </c>
      <c r="GI53">
        <v>0</v>
      </c>
      <c r="GJ53">
        <v>0</v>
      </c>
      <c r="GK53">
        <v>0</v>
      </c>
      <c r="GL53">
        <v>0</v>
      </c>
      <c r="GM53">
        <v>401337</v>
      </c>
      <c r="GN53">
        <v>0</v>
      </c>
      <c r="GO53">
        <v>0</v>
      </c>
      <c r="GP53">
        <v>0</v>
      </c>
      <c r="GQ53">
        <v>401337</v>
      </c>
      <c r="GR53">
        <v>0</v>
      </c>
      <c r="GS53">
        <v>0</v>
      </c>
      <c r="GT53">
        <v>0</v>
      </c>
      <c r="GU53">
        <v>0</v>
      </c>
      <c r="GV53">
        <v>0</v>
      </c>
      <c r="GW53">
        <v>2675</v>
      </c>
      <c r="GX53">
        <v>0</v>
      </c>
      <c r="GY53">
        <v>0</v>
      </c>
      <c r="GZ53" s="1">
        <v>747.5</v>
      </c>
    </row>
    <row r="54" spans="1:208">
      <c r="A54" t="s">
        <v>258</v>
      </c>
      <c r="B54">
        <v>4534</v>
      </c>
      <c r="C54">
        <v>5494</v>
      </c>
      <c r="D54">
        <v>10028</v>
      </c>
      <c r="E54">
        <v>11328</v>
      </c>
      <c r="F54">
        <v>4445</v>
      </c>
      <c r="G54">
        <v>147</v>
      </c>
      <c r="H54">
        <v>181244</v>
      </c>
      <c r="I54">
        <v>1126491</v>
      </c>
      <c r="J54">
        <v>945246</v>
      </c>
      <c r="K54">
        <v>542582</v>
      </c>
      <c r="L54">
        <v>5000398</v>
      </c>
      <c r="M54">
        <v>4457816</v>
      </c>
      <c r="N54">
        <v>502</v>
      </c>
      <c r="O54">
        <v>1103095</v>
      </c>
      <c r="P54">
        <v>3552212</v>
      </c>
      <c r="Q54">
        <v>36674</v>
      </c>
      <c r="R54">
        <v>637879</v>
      </c>
      <c r="S54">
        <v>265</v>
      </c>
      <c r="T54">
        <v>36866</v>
      </c>
      <c r="U54">
        <v>278890</v>
      </c>
      <c r="V54">
        <v>12126</v>
      </c>
      <c r="W54">
        <v>398</v>
      </c>
      <c r="X54">
        <v>0</v>
      </c>
      <c r="Y54">
        <v>10058</v>
      </c>
      <c r="Z54">
        <v>4933</v>
      </c>
      <c r="AA54">
        <v>98029</v>
      </c>
      <c r="AB54">
        <v>753</v>
      </c>
      <c r="AC54">
        <v>4888</v>
      </c>
      <c r="AD54">
        <v>343923</v>
      </c>
      <c r="AE54">
        <v>2688</v>
      </c>
      <c r="AF54">
        <v>2407</v>
      </c>
      <c r="AG54">
        <v>1388</v>
      </c>
      <c r="AH54">
        <v>531</v>
      </c>
      <c r="AI54">
        <v>0</v>
      </c>
      <c r="AJ54">
        <v>0</v>
      </c>
      <c r="AK54">
        <v>177</v>
      </c>
      <c r="AL54">
        <v>118</v>
      </c>
      <c r="AM54">
        <v>0</v>
      </c>
      <c r="AN54">
        <v>0</v>
      </c>
      <c r="AO54">
        <v>0</v>
      </c>
      <c r="AP54">
        <v>59</v>
      </c>
      <c r="AQ54">
        <v>0</v>
      </c>
      <c r="AR54">
        <v>0</v>
      </c>
      <c r="AS54">
        <v>4327</v>
      </c>
      <c r="AT54">
        <v>1624</v>
      </c>
      <c r="AU54">
        <v>427330</v>
      </c>
      <c r="AV54">
        <v>1019023</v>
      </c>
      <c r="AW54">
        <v>1196</v>
      </c>
      <c r="AX54">
        <v>222734</v>
      </c>
      <c r="AY54">
        <v>7621</v>
      </c>
      <c r="AZ54">
        <v>384</v>
      </c>
      <c r="BA54">
        <v>280</v>
      </c>
      <c r="BB54">
        <v>103</v>
      </c>
      <c r="BC54">
        <v>236</v>
      </c>
      <c r="BD54">
        <v>132</v>
      </c>
      <c r="BE54">
        <v>428</v>
      </c>
      <c r="BF54">
        <v>59</v>
      </c>
      <c r="BG54">
        <v>2732</v>
      </c>
      <c r="BH54">
        <v>945</v>
      </c>
      <c r="BI54">
        <v>147</v>
      </c>
      <c r="BJ54">
        <v>88</v>
      </c>
      <c r="BK54">
        <v>1417</v>
      </c>
      <c r="BL54">
        <v>206</v>
      </c>
      <c r="BM54">
        <v>2082</v>
      </c>
      <c r="BN54">
        <v>162</v>
      </c>
      <c r="BO54">
        <v>0</v>
      </c>
      <c r="BP54">
        <v>177</v>
      </c>
      <c r="BQ54">
        <v>162</v>
      </c>
      <c r="BR54">
        <v>0</v>
      </c>
      <c r="BS54">
        <v>177</v>
      </c>
      <c r="BT54">
        <v>1211</v>
      </c>
      <c r="BU54">
        <v>147</v>
      </c>
      <c r="BV54">
        <v>3205</v>
      </c>
      <c r="BW54">
        <v>472</v>
      </c>
      <c r="BX54">
        <v>605</v>
      </c>
      <c r="BY54">
        <v>9777</v>
      </c>
      <c r="BZ54">
        <v>132</v>
      </c>
      <c r="CA54">
        <v>9999</v>
      </c>
      <c r="CB54">
        <v>3382</v>
      </c>
      <c r="CC54">
        <v>502</v>
      </c>
      <c r="CD54">
        <v>73</v>
      </c>
      <c r="CE54">
        <v>502</v>
      </c>
      <c r="CF54">
        <v>1092</v>
      </c>
      <c r="CG54">
        <v>33971</v>
      </c>
      <c r="CH54">
        <v>28506</v>
      </c>
      <c r="CI54">
        <v>398</v>
      </c>
      <c r="CJ54">
        <v>44</v>
      </c>
      <c r="CK54">
        <v>7340</v>
      </c>
      <c r="CL54">
        <v>236</v>
      </c>
      <c r="CM54">
        <v>0</v>
      </c>
      <c r="CN54">
        <v>0</v>
      </c>
      <c r="CO54">
        <v>0</v>
      </c>
      <c r="CP54">
        <v>12111</v>
      </c>
      <c r="CQ54">
        <v>516</v>
      </c>
      <c r="CR54">
        <v>4682</v>
      </c>
      <c r="CS54">
        <v>275803</v>
      </c>
      <c r="CT54">
        <v>0</v>
      </c>
      <c r="CU54">
        <v>0</v>
      </c>
      <c r="CV54">
        <v>265</v>
      </c>
      <c r="CW54">
        <v>546</v>
      </c>
      <c r="CX54">
        <v>546</v>
      </c>
      <c r="CY54">
        <v>2215</v>
      </c>
      <c r="CZ54">
        <v>14</v>
      </c>
      <c r="DA54">
        <v>3057</v>
      </c>
      <c r="DB54">
        <v>1063</v>
      </c>
      <c r="DC54">
        <v>5080</v>
      </c>
      <c r="DD54">
        <v>103</v>
      </c>
      <c r="DE54">
        <v>472</v>
      </c>
      <c r="DF54">
        <v>2770</v>
      </c>
      <c r="DG54">
        <v>0</v>
      </c>
      <c r="DH54">
        <v>2348</v>
      </c>
      <c r="DI54">
        <v>12776</v>
      </c>
      <c r="DJ54">
        <v>5272</v>
      </c>
      <c r="DK54">
        <v>2126</v>
      </c>
      <c r="DL54">
        <v>1669</v>
      </c>
      <c r="DM54">
        <v>29</v>
      </c>
      <c r="DN54">
        <v>3323</v>
      </c>
      <c r="DO54">
        <v>0</v>
      </c>
      <c r="DP54">
        <v>2894</v>
      </c>
      <c r="DQ54">
        <v>86154</v>
      </c>
      <c r="DR54">
        <v>3352</v>
      </c>
      <c r="DS54">
        <v>11550</v>
      </c>
      <c r="DT54">
        <v>71133</v>
      </c>
      <c r="DU54">
        <v>310</v>
      </c>
      <c r="DV54">
        <v>0</v>
      </c>
      <c r="DW54">
        <v>25537</v>
      </c>
      <c r="DX54">
        <v>0</v>
      </c>
      <c r="DY54">
        <v>5656</v>
      </c>
      <c r="DZ54">
        <v>142044</v>
      </c>
      <c r="EA54">
        <v>25744</v>
      </c>
      <c r="EB54">
        <v>14799</v>
      </c>
      <c r="EC54">
        <v>119845</v>
      </c>
      <c r="ED54">
        <v>930</v>
      </c>
      <c r="EE54">
        <v>0</v>
      </c>
      <c r="EF54">
        <v>1225</v>
      </c>
      <c r="EG54">
        <v>479927</v>
      </c>
      <c r="EH54">
        <v>522982</v>
      </c>
      <c r="EI54">
        <v>3013</v>
      </c>
      <c r="EJ54">
        <v>576</v>
      </c>
      <c r="EK54">
        <v>14</v>
      </c>
      <c r="EL54">
        <v>251</v>
      </c>
      <c r="EM54">
        <v>31224</v>
      </c>
      <c r="EN54">
        <v>34901</v>
      </c>
      <c r="EO54">
        <v>502</v>
      </c>
      <c r="EP54">
        <v>37427</v>
      </c>
      <c r="EQ54">
        <v>3618</v>
      </c>
      <c r="ER54">
        <v>265</v>
      </c>
      <c r="ES54">
        <v>1905</v>
      </c>
      <c r="ET54">
        <v>73</v>
      </c>
      <c r="EU54">
        <v>15759</v>
      </c>
      <c r="EV54">
        <v>841</v>
      </c>
      <c r="EW54">
        <v>6336</v>
      </c>
      <c r="EX54">
        <v>177</v>
      </c>
      <c r="EY54">
        <v>9851</v>
      </c>
      <c r="EZ54">
        <v>15168</v>
      </c>
      <c r="FA54">
        <v>679</v>
      </c>
      <c r="FB54">
        <v>10767</v>
      </c>
      <c r="FC54">
        <v>20619</v>
      </c>
      <c r="FD54">
        <v>649</v>
      </c>
      <c r="FE54">
        <v>5686</v>
      </c>
      <c r="FF54">
        <v>6247</v>
      </c>
      <c r="FG54">
        <v>5450</v>
      </c>
      <c r="FH54">
        <v>1713</v>
      </c>
      <c r="FI54">
        <v>723</v>
      </c>
      <c r="FJ54">
        <v>989</v>
      </c>
      <c r="FK54">
        <v>2215</v>
      </c>
      <c r="FL54">
        <v>73</v>
      </c>
      <c r="FM54">
        <v>0</v>
      </c>
      <c r="FN54">
        <v>635</v>
      </c>
      <c r="FO54">
        <v>590</v>
      </c>
      <c r="FP54">
        <v>103</v>
      </c>
      <c r="FQ54">
        <v>8167</v>
      </c>
      <c r="FR54">
        <v>103</v>
      </c>
      <c r="FS54">
        <v>18388</v>
      </c>
      <c r="FT54">
        <v>664</v>
      </c>
      <c r="FU54">
        <v>257133</v>
      </c>
      <c r="FV54">
        <v>3027</v>
      </c>
      <c r="FW54">
        <v>37767</v>
      </c>
      <c r="FX54">
        <v>280</v>
      </c>
      <c r="FY54">
        <v>561</v>
      </c>
      <c r="FZ54">
        <v>723</v>
      </c>
      <c r="GA54">
        <v>5642</v>
      </c>
      <c r="GB54">
        <v>73</v>
      </c>
      <c r="GC54">
        <v>2496</v>
      </c>
      <c r="GD54">
        <v>17222</v>
      </c>
      <c r="GE54">
        <v>93303</v>
      </c>
      <c r="GF54">
        <v>10206</v>
      </c>
      <c r="GG54">
        <v>1105015</v>
      </c>
      <c r="GH54">
        <v>110525</v>
      </c>
      <c r="GI54">
        <v>96286</v>
      </c>
      <c r="GJ54">
        <v>561163</v>
      </c>
      <c r="GK54">
        <v>419694</v>
      </c>
      <c r="GL54">
        <v>0</v>
      </c>
      <c r="GM54">
        <v>4283</v>
      </c>
      <c r="GN54">
        <v>15508</v>
      </c>
      <c r="GO54">
        <v>0</v>
      </c>
      <c r="GP54">
        <v>4726</v>
      </c>
      <c r="GQ54">
        <v>19792</v>
      </c>
      <c r="GR54">
        <v>53408</v>
      </c>
      <c r="GS54">
        <v>259187</v>
      </c>
      <c r="GT54">
        <v>217269</v>
      </c>
      <c r="GU54">
        <v>0</v>
      </c>
      <c r="GV54">
        <v>541917</v>
      </c>
      <c r="GW54">
        <v>4829</v>
      </c>
      <c r="GX54">
        <v>3633</v>
      </c>
      <c r="GY54">
        <v>531</v>
      </c>
      <c r="GZ54" s="1">
        <v>67704</v>
      </c>
    </row>
    <row r="55" spans="1:208">
      <c r="A55" t="s">
        <v>259</v>
      </c>
      <c r="B55">
        <v>8198</v>
      </c>
      <c r="C55">
        <v>6669</v>
      </c>
      <c r="D55">
        <v>14867</v>
      </c>
      <c r="E55">
        <v>11087</v>
      </c>
      <c r="F55">
        <v>0</v>
      </c>
      <c r="G55">
        <v>84</v>
      </c>
      <c r="H55">
        <v>99825</v>
      </c>
      <c r="I55">
        <v>676054</v>
      </c>
      <c r="J55">
        <v>576228</v>
      </c>
      <c r="K55">
        <v>587103</v>
      </c>
      <c r="L55">
        <v>6084788</v>
      </c>
      <c r="M55">
        <v>5497684</v>
      </c>
      <c r="N55">
        <v>594</v>
      </c>
      <c r="O55">
        <v>1046514</v>
      </c>
      <c r="P55">
        <v>0</v>
      </c>
      <c r="Q55">
        <v>28333</v>
      </c>
      <c r="R55">
        <v>1577035</v>
      </c>
      <c r="S55">
        <v>127</v>
      </c>
      <c r="T55">
        <v>39080</v>
      </c>
      <c r="U55">
        <v>260779</v>
      </c>
      <c r="V55">
        <v>10747</v>
      </c>
      <c r="W55">
        <v>764</v>
      </c>
      <c r="X55">
        <v>0</v>
      </c>
      <c r="Y55">
        <v>8920</v>
      </c>
      <c r="Z55">
        <v>5139</v>
      </c>
      <c r="AA55">
        <v>87167</v>
      </c>
      <c r="AB55">
        <v>552</v>
      </c>
      <c r="AC55">
        <v>5479</v>
      </c>
      <c r="AD55">
        <v>0</v>
      </c>
      <c r="AE55">
        <v>2548</v>
      </c>
      <c r="AF55">
        <v>2038</v>
      </c>
      <c r="AG55">
        <v>2251</v>
      </c>
      <c r="AH55">
        <v>382</v>
      </c>
      <c r="AI55">
        <v>0</v>
      </c>
      <c r="AJ55">
        <v>0</v>
      </c>
      <c r="AK55">
        <v>84</v>
      </c>
      <c r="AL55">
        <v>84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1784</v>
      </c>
      <c r="AU55">
        <v>387069</v>
      </c>
      <c r="AV55">
        <v>528609</v>
      </c>
      <c r="AW55">
        <v>1529</v>
      </c>
      <c r="AX55">
        <v>197825</v>
      </c>
      <c r="AY55">
        <v>6499</v>
      </c>
      <c r="AZ55">
        <v>169</v>
      </c>
      <c r="BA55">
        <v>42</v>
      </c>
      <c r="BB55">
        <v>42</v>
      </c>
      <c r="BC55">
        <v>0</v>
      </c>
      <c r="BD55">
        <v>42</v>
      </c>
      <c r="BE55">
        <v>552</v>
      </c>
      <c r="BF55">
        <v>0</v>
      </c>
      <c r="BG55">
        <v>2251</v>
      </c>
      <c r="BH55">
        <v>1061</v>
      </c>
      <c r="BI55">
        <v>127</v>
      </c>
      <c r="BJ55">
        <v>0</v>
      </c>
      <c r="BK55">
        <v>1401</v>
      </c>
      <c r="BL55">
        <v>84</v>
      </c>
      <c r="BM55">
        <v>1826</v>
      </c>
      <c r="BN55">
        <v>127</v>
      </c>
      <c r="BO55">
        <v>0</v>
      </c>
      <c r="BP55">
        <v>0</v>
      </c>
      <c r="BQ55">
        <v>84</v>
      </c>
      <c r="BR55">
        <v>0</v>
      </c>
      <c r="BS55">
        <v>84</v>
      </c>
      <c r="BT55">
        <v>382</v>
      </c>
      <c r="BU55">
        <v>42</v>
      </c>
      <c r="BV55">
        <v>2973</v>
      </c>
      <c r="BW55">
        <v>297</v>
      </c>
      <c r="BX55">
        <v>254</v>
      </c>
      <c r="BY55">
        <v>8665</v>
      </c>
      <c r="BZ55">
        <v>169</v>
      </c>
      <c r="CA55">
        <v>0</v>
      </c>
      <c r="CB55">
        <v>2421</v>
      </c>
      <c r="CC55">
        <v>2931</v>
      </c>
      <c r="CD55">
        <v>467</v>
      </c>
      <c r="CE55">
        <v>382</v>
      </c>
      <c r="CF55">
        <v>0</v>
      </c>
      <c r="CG55">
        <v>30839</v>
      </c>
      <c r="CH55">
        <v>20432</v>
      </c>
      <c r="CI55">
        <v>339</v>
      </c>
      <c r="CJ55">
        <v>42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12149</v>
      </c>
      <c r="CQ55">
        <v>254</v>
      </c>
      <c r="CR55">
        <v>4035</v>
      </c>
      <c r="CS55">
        <v>227432</v>
      </c>
      <c r="CT55">
        <v>0</v>
      </c>
      <c r="CU55">
        <v>0</v>
      </c>
      <c r="CV55">
        <v>42</v>
      </c>
      <c r="CW55">
        <v>382</v>
      </c>
      <c r="CX55">
        <v>127</v>
      </c>
      <c r="CY55">
        <v>19115</v>
      </c>
      <c r="CZ55">
        <v>84</v>
      </c>
      <c r="DA55">
        <v>0</v>
      </c>
      <c r="DB55">
        <v>0</v>
      </c>
      <c r="DC55">
        <v>0</v>
      </c>
      <c r="DD55">
        <v>0</v>
      </c>
      <c r="DE55">
        <v>552</v>
      </c>
      <c r="DF55">
        <v>1372</v>
      </c>
      <c r="DG55">
        <v>0</v>
      </c>
      <c r="DH55">
        <v>297</v>
      </c>
      <c r="DI55">
        <v>3440</v>
      </c>
      <c r="DJ55">
        <v>0</v>
      </c>
      <c r="DK55">
        <v>0</v>
      </c>
      <c r="DL55">
        <v>169</v>
      </c>
      <c r="DM55">
        <v>5394</v>
      </c>
      <c r="DN55">
        <v>4800</v>
      </c>
      <c r="DO55">
        <v>0</v>
      </c>
      <c r="DP55">
        <v>3398</v>
      </c>
      <c r="DQ55">
        <v>6116</v>
      </c>
      <c r="DR55">
        <v>10194</v>
      </c>
      <c r="DS55">
        <v>2038</v>
      </c>
      <c r="DT55">
        <v>0</v>
      </c>
      <c r="DU55">
        <v>0</v>
      </c>
      <c r="DV55">
        <v>0</v>
      </c>
      <c r="DW55">
        <v>22598</v>
      </c>
      <c r="DX55">
        <v>0</v>
      </c>
      <c r="DY55">
        <v>4502</v>
      </c>
      <c r="DZ55">
        <v>9133</v>
      </c>
      <c r="EA55">
        <v>33346</v>
      </c>
      <c r="EB55">
        <v>3100</v>
      </c>
      <c r="EC55">
        <v>0</v>
      </c>
      <c r="ED55">
        <v>0</v>
      </c>
      <c r="EE55">
        <v>0</v>
      </c>
      <c r="EF55">
        <v>424</v>
      </c>
      <c r="EG55">
        <v>489826</v>
      </c>
      <c r="EH55">
        <v>512764</v>
      </c>
      <c r="EI55">
        <v>5224</v>
      </c>
      <c r="EJ55">
        <v>849</v>
      </c>
      <c r="EK55">
        <v>0</v>
      </c>
      <c r="EL55">
        <v>127</v>
      </c>
      <c r="EM55">
        <v>0</v>
      </c>
      <c r="EN55">
        <v>35172</v>
      </c>
      <c r="EO55">
        <v>807</v>
      </c>
      <c r="EP55">
        <v>42054</v>
      </c>
      <c r="EQ55">
        <v>3483</v>
      </c>
      <c r="ER55">
        <v>0</v>
      </c>
      <c r="ES55">
        <v>7136</v>
      </c>
      <c r="ET55">
        <v>254</v>
      </c>
      <c r="EU55">
        <v>7646</v>
      </c>
      <c r="EV55">
        <v>2166</v>
      </c>
      <c r="EW55">
        <v>13168</v>
      </c>
      <c r="EX55">
        <v>42</v>
      </c>
      <c r="EY55">
        <v>17416</v>
      </c>
      <c r="EZ55">
        <v>26889</v>
      </c>
      <c r="FA55">
        <v>424</v>
      </c>
      <c r="FB55">
        <v>14400</v>
      </c>
      <c r="FC55">
        <v>31816</v>
      </c>
      <c r="FD55">
        <v>764</v>
      </c>
      <c r="FE55">
        <v>5777</v>
      </c>
      <c r="FF55">
        <v>9472</v>
      </c>
      <c r="FG55">
        <v>4927</v>
      </c>
      <c r="FH55">
        <v>1614</v>
      </c>
      <c r="FI55">
        <v>594</v>
      </c>
      <c r="FJ55">
        <v>1019</v>
      </c>
      <c r="FK55">
        <v>594</v>
      </c>
      <c r="FL55">
        <v>42</v>
      </c>
      <c r="FM55">
        <v>0</v>
      </c>
      <c r="FN55">
        <v>42</v>
      </c>
      <c r="FO55">
        <v>0</v>
      </c>
      <c r="FP55">
        <v>42</v>
      </c>
      <c r="FQ55">
        <v>0</v>
      </c>
      <c r="FR55">
        <v>0</v>
      </c>
      <c r="FS55">
        <v>7178</v>
      </c>
      <c r="FT55">
        <v>807</v>
      </c>
      <c r="FU55">
        <v>229217</v>
      </c>
      <c r="FV55">
        <v>0</v>
      </c>
      <c r="FW55">
        <v>27186</v>
      </c>
      <c r="FX55">
        <v>84</v>
      </c>
      <c r="FY55">
        <v>679</v>
      </c>
      <c r="FZ55">
        <v>807</v>
      </c>
      <c r="GA55">
        <v>0</v>
      </c>
      <c r="GB55">
        <v>0</v>
      </c>
      <c r="GC55">
        <v>1656</v>
      </c>
      <c r="GD55">
        <v>120768</v>
      </c>
      <c r="GE55">
        <v>75527</v>
      </c>
      <c r="GF55">
        <v>39505</v>
      </c>
      <c r="GG55">
        <v>819251</v>
      </c>
      <c r="GH55">
        <v>196295</v>
      </c>
      <c r="GI55">
        <v>656938</v>
      </c>
      <c r="GJ55">
        <v>0</v>
      </c>
      <c r="GK55">
        <v>0</v>
      </c>
      <c r="GL55">
        <v>0</v>
      </c>
      <c r="GM55">
        <v>26506</v>
      </c>
      <c r="GN55">
        <v>16821</v>
      </c>
      <c r="GO55">
        <v>0</v>
      </c>
      <c r="GP55">
        <v>20135</v>
      </c>
      <c r="GQ55">
        <v>43328</v>
      </c>
      <c r="GR55">
        <v>221485</v>
      </c>
      <c r="GS55">
        <v>0</v>
      </c>
      <c r="GT55">
        <v>0</v>
      </c>
      <c r="GU55">
        <v>0</v>
      </c>
      <c r="GV55">
        <v>303173</v>
      </c>
      <c r="GW55">
        <v>4077</v>
      </c>
      <c r="GX55">
        <v>1869</v>
      </c>
      <c r="GY55">
        <v>297</v>
      </c>
      <c r="GZ55" s="1">
        <f t="shared" ref="GZ55" si="1">SUM(GZ29:GZ32,GZ34,GZ36,GZ38:GZ41,GZ43:GZ46,GZ48:GZ49,GZ51:GZ53)</f>
        <v>23541</v>
      </c>
    </row>
    <row r="56" spans="1:208">
      <c r="A56" t="s">
        <v>260</v>
      </c>
      <c r="B56">
        <v>5873</v>
      </c>
      <c r="C56">
        <v>2936</v>
      </c>
      <c r="D56">
        <v>8810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2566813</v>
      </c>
      <c r="P56">
        <v>0</v>
      </c>
      <c r="Q56">
        <v>0</v>
      </c>
      <c r="R56">
        <v>1453744</v>
      </c>
      <c r="S56">
        <v>0</v>
      </c>
      <c r="T56">
        <v>32305</v>
      </c>
      <c r="U56">
        <v>249632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1468</v>
      </c>
      <c r="AU56">
        <v>556534</v>
      </c>
      <c r="AV56">
        <v>691629</v>
      </c>
      <c r="AW56">
        <v>1468</v>
      </c>
      <c r="AX56">
        <v>273127</v>
      </c>
      <c r="AY56">
        <v>5873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1468</v>
      </c>
      <c r="BF56">
        <v>0</v>
      </c>
      <c r="BG56">
        <v>2936</v>
      </c>
      <c r="BH56">
        <v>1468</v>
      </c>
      <c r="BI56">
        <v>0</v>
      </c>
      <c r="BJ56">
        <v>0</v>
      </c>
      <c r="BK56">
        <v>1468</v>
      </c>
      <c r="BL56">
        <v>0</v>
      </c>
      <c r="BM56">
        <v>5873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1468</v>
      </c>
      <c r="BT56">
        <v>0</v>
      </c>
      <c r="BU56">
        <v>0</v>
      </c>
      <c r="BV56">
        <v>8810</v>
      </c>
      <c r="BW56">
        <v>0</v>
      </c>
      <c r="BX56">
        <v>0</v>
      </c>
      <c r="BY56">
        <v>2936</v>
      </c>
      <c r="BZ56">
        <v>17621</v>
      </c>
      <c r="CA56">
        <v>0</v>
      </c>
      <c r="CB56">
        <v>16152</v>
      </c>
      <c r="CC56">
        <v>0</v>
      </c>
      <c r="CD56">
        <v>0</v>
      </c>
      <c r="CE56">
        <v>7342</v>
      </c>
      <c r="CF56">
        <v>0</v>
      </c>
      <c r="CG56">
        <v>35242</v>
      </c>
      <c r="CH56">
        <v>35242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10279</v>
      </c>
      <c r="CQ56">
        <v>0</v>
      </c>
      <c r="CR56">
        <v>1468</v>
      </c>
      <c r="CS56">
        <v>284875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196769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v>0</v>
      </c>
      <c r="DN56">
        <v>179148</v>
      </c>
      <c r="DO56">
        <v>0</v>
      </c>
      <c r="DP56">
        <v>0</v>
      </c>
      <c r="DQ56">
        <v>51395</v>
      </c>
      <c r="DR56">
        <v>179148</v>
      </c>
      <c r="DS56">
        <v>51395</v>
      </c>
      <c r="DT56">
        <v>0</v>
      </c>
      <c r="DU56">
        <v>0</v>
      </c>
      <c r="DV56">
        <v>0</v>
      </c>
      <c r="DW56">
        <v>879588</v>
      </c>
      <c r="DX56">
        <v>0</v>
      </c>
      <c r="DY56">
        <v>0</v>
      </c>
      <c r="DZ56">
        <v>207048</v>
      </c>
      <c r="EA56">
        <v>879588</v>
      </c>
      <c r="EB56">
        <v>207048</v>
      </c>
      <c r="EC56">
        <v>0</v>
      </c>
      <c r="ED56">
        <v>0</v>
      </c>
      <c r="EE56">
        <v>0</v>
      </c>
      <c r="EF56">
        <v>2936</v>
      </c>
      <c r="EG56">
        <v>500734</v>
      </c>
      <c r="EH56">
        <v>500734</v>
      </c>
      <c r="EI56">
        <v>54331</v>
      </c>
      <c r="EJ56">
        <v>7342</v>
      </c>
      <c r="EK56">
        <v>0</v>
      </c>
      <c r="EL56">
        <v>1468</v>
      </c>
      <c r="EM56">
        <v>0</v>
      </c>
      <c r="EN56">
        <v>19089</v>
      </c>
      <c r="EO56">
        <v>1468</v>
      </c>
      <c r="EP56">
        <v>36710</v>
      </c>
      <c r="EQ56">
        <v>2936</v>
      </c>
      <c r="ER56">
        <v>0</v>
      </c>
      <c r="ES56">
        <v>143906</v>
      </c>
      <c r="ET56">
        <v>4405</v>
      </c>
      <c r="EU56">
        <v>8810</v>
      </c>
      <c r="EV56">
        <v>1468</v>
      </c>
      <c r="EW56">
        <v>11747</v>
      </c>
      <c r="EX56">
        <v>0</v>
      </c>
      <c r="EY56">
        <v>17621</v>
      </c>
      <c r="EZ56">
        <v>26431</v>
      </c>
      <c r="FA56">
        <v>2936</v>
      </c>
      <c r="FB56">
        <v>20558</v>
      </c>
      <c r="FC56">
        <v>38179</v>
      </c>
      <c r="FD56">
        <v>2936</v>
      </c>
      <c r="FE56">
        <v>8810</v>
      </c>
      <c r="FF56">
        <v>10279</v>
      </c>
      <c r="FG56">
        <v>11747</v>
      </c>
      <c r="FH56">
        <v>1468</v>
      </c>
      <c r="FI56">
        <v>0</v>
      </c>
      <c r="FJ56">
        <v>1468</v>
      </c>
      <c r="FK56">
        <v>1468</v>
      </c>
      <c r="FL56">
        <v>0</v>
      </c>
      <c r="FM56">
        <v>0</v>
      </c>
      <c r="FN56">
        <v>0</v>
      </c>
      <c r="FO56">
        <v>0</v>
      </c>
      <c r="FP56">
        <v>0</v>
      </c>
      <c r="FQ56">
        <v>0</v>
      </c>
      <c r="FR56">
        <v>0</v>
      </c>
      <c r="FS56">
        <v>0</v>
      </c>
      <c r="FT56">
        <v>0</v>
      </c>
      <c r="FU56">
        <v>309838</v>
      </c>
      <c r="FV56">
        <v>0</v>
      </c>
      <c r="FW56">
        <v>41116</v>
      </c>
      <c r="FX56">
        <v>0</v>
      </c>
      <c r="FY56">
        <v>0</v>
      </c>
      <c r="FZ56">
        <v>0</v>
      </c>
      <c r="GA56">
        <v>0</v>
      </c>
      <c r="GB56">
        <v>0</v>
      </c>
      <c r="GC56">
        <v>4405</v>
      </c>
      <c r="GD56">
        <v>0</v>
      </c>
      <c r="GE56">
        <v>1355359</v>
      </c>
      <c r="GF56">
        <v>0</v>
      </c>
      <c r="GG56">
        <v>11069016</v>
      </c>
      <c r="GH56">
        <v>1355359</v>
      </c>
      <c r="GI56">
        <v>11069016</v>
      </c>
      <c r="GJ56">
        <v>0</v>
      </c>
      <c r="GK56">
        <v>0</v>
      </c>
      <c r="GL56">
        <v>0</v>
      </c>
      <c r="GM56">
        <v>0</v>
      </c>
      <c r="GN56">
        <v>306901</v>
      </c>
      <c r="GO56">
        <v>0</v>
      </c>
      <c r="GP56">
        <v>0</v>
      </c>
      <c r="GQ56">
        <v>306901</v>
      </c>
      <c r="GR56">
        <v>3778267</v>
      </c>
      <c r="GS56">
        <v>0</v>
      </c>
      <c r="GT56">
        <v>0</v>
      </c>
      <c r="GU56">
        <v>0</v>
      </c>
      <c r="GV56">
        <v>3778267</v>
      </c>
      <c r="GW56">
        <v>19089</v>
      </c>
      <c r="GX56">
        <v>0</v>
      </c>
      <c r="GY56">
        <v>0</v>
      </c>
      <c r="GZ56" s="1">
        <v>681</v>
      </c>
    </row>
    <row r="57" spans="1:208">
      <c r="A57" t="s">
        <v>261</v>
      </c>
      <c r="B57">
        <v>6802</v>
      </c>
      <c r="C57">
        <v>8503</v>
      </c>
      <c r="D57">
        <v>15306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845238</v>
      </c>
      <c r="P57">
        <v>0</v>
      </c>
      <c r="Q57">
        <v>49319</v>
      </c>
      <c r="R57">
        <v>2289115</v>
      </c>
      <c r="S57">
        <v>1700</v>
      </c>
      <c r="T57">
        <v>44217</v>
      </c>
      <c r="U57">
        <v>263605</v>
      </c>
      <c r="V57">
        <v>15306</v>
      </c>
      <c r="W57">
        <v>1700</v>
      </c>
      <c r="X57">
        <v>0</v>
      </c>
      <c r="Y57">
        <v>6802</v>
      </c>
      <c r="Z57">
        <v>6802</v>
      </c>
      <c r="AA57">
        <v>49319</v>
      </c>
      <c r="AB57">
        <v>0</v>
      </c>
      <c r="AC57">
        <v>6802</v>
      </c>
      <c r="AD57">
        <v>0</v>
      </c>
      <c r="AE57">
        <v>3401</v>
      </c>
      <c r="AF57">
        <v>3401</v>
      </c>
      <c r="AG57">
        <v>1700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1700</v>
      </c>
      <c r="AU57">
        <v>549319</v>
      </c>
      <c r="AV57">
        <v>612244</v>
      </c>
      <c r="AW57">
        <v>0</v>
      </c>
      <c r="AX57">
        <v>241496</v>
      </c>
      <c r="AY57">
        <v>8503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1700</v>
      </c>
      <c r="BF57">
        <v>0</v>
      </c>
      <c r="BG57">
        <v>1700</v>
      </c>
      <c r="BH57">
        <v>0</v>
      </c>
      <c r="BI57">
        <v>0</v>
      </c>
      <c r="BJ57">
        <v>0</v>
      </c>
      <c r="BK57">
        <v>1700</v>
      </c>
      <c r="BL57">
        <v>0</v>
      </c>
      <c r="BM57">
        <v>0</v>
      </c>
      <c r="BN57">
        <v>0</v>
      </c>
      <c r="BO57">
        <v>0</v>
      </c>
      <c r="BP57">
        <v>1700</v>
      </c>
      <c r="BQ57">
        <v>1700</v>
      </c>
      <c r="BR57">
        <v>0</v>
      </c>
      <c r="BS57">
        <v>1700</v>
      </c>
      <c r="BT57">
        <v>0</v>
      </c>
      <c r="BU57">
        <v>0</v>
      </c>
      <c r="BV57">
        <v>10204</v>
      </c>
      <c r="BW57">
        <v>0</v>
      </c>
      <c r="BX57">
        <v>0</v>
      </c>
      <c r="BY57">
        <v>8503</v>
      </c>
      <c r="BZ57">
        <v>0</v>
      </c>
      <c r="CA57">
        <v>0</v>
      </c>
      <c r="CB57">
        <v>18707</v>
      </c>
      <c r="CC57">
        <v>0</v>
      </c>
      <c r="CD57">
        <v>0</v>
      </c>
      <c r="CE57">
        <v>8503</v>
      </c>
      <c r="CF57">
        <v>0</v>
      </c>
      <c r="CG57">
        <v>44217</v>
      </c>
      <c r="CH57">
        <v>22108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10204</v>
      </c>
      <c r="CQ57">
        <v>0</v>
      </c>
      <c r="CR57">
        <v>5102</v>
      </c>
      <c r="CS57">
        <v>311224</v>
      </c>
      <c r="CT57">
        <v>0</v>
      </c>
      <c r="CU57">
        <v>0</v>
      </c>
      <c r="CV57">
        <v>0</v>
      </c>
      <c r="CW57">
        <v>1700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1700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v>0</v>
      </c>
      <c r="DN57">
        <v>207482</v>
      </c>
      <c r="DO57">
        <v>0</v>
      </c>
      <c r="DP57">
        <v>0</v>
      </c>
      <c r="DQ57">
        <v>59523</v>
      </c>
      <c r="DR57">
        <v>207482</v>
      </c>
      <c r="DS57">
        <v>59523</v>
      </c>
      <c r="DT57">
        <v>0</v>
      </c>
      <c r="DU57">
        <v>0</v>
      </c>
      <c r="DV57">
        <v>0</v>
      </c>
      <c r="DW57">
        <v>1018707</v>
      </c>
      <c r="DX57">
        <v>0</v>
      </c>
      <c r="DY57">
        <v>0</v>
      </c>
      <c r="DZ57">
        <v>239795</v>
      </c>
      <c r="EA57">
        <v>1018707</v>
      </c>
      <c r="EB57">
        <v>239795</v>
      </c>
      <c r="EC57">
        <v>0</v>
      </c>
      <c r="ED57">
        <v>0</v>
      </c>
      <c r="EE57">
        <v>0</v>
      </c>
      <c r="EF57">
        <v>0</v>
      </c>
      <c r="EG57">
        <v>488095</v>
      </c>
      <c r="EH57">
        <v>530612</v>
      </c>
      <c r="EI57">
        <v>62925</v>
      </c>
      <c r="EJ57">
        <v>8503</v>
      </c>
      <c r="EK57">
        <v>0</v>
      </c>
      <c r="EL57">
        <v>1700</v>
      </c>
      <c r="EM57">
        <v>0</v>
      </c>
      <c r="EN57">
        <v>39115</v>
      </c>
      <c r="EO57">
        <v>1700</v>
      </c>
      <c r="EP57">
        <v>42517</v>
      </c>
      <c r="EQ57">
        <v>3401</v>
      </c>
      <c r="ER57">
        <v>0</v>
      </c>
      <c r="ES57">
        <v>166666</v>
      </c>
      <c r="ET57">
        <v>5102</v>
      </c>
      <c r="EU57">
        <v>6802</v>
      </c>
      <c r="EV57">
        <v>1700</v>
      </c>
      <c r="EW57">
        <v>8503</v>
      </c>
      <c r="EX57">
        <v>0</v>
      </c>
      <c r="EY57">
        <v>13605</v>
      </c>
      <c r="EZ57">
        <v>23809</v>
      </c>
      <c r="FA57">
        <v>0</v>
      </c>
      <c r="FB57">
        <v>11904</v>
      </c>
      <c r="FC57">
        <v>25510</v>
      </c>
      <c r="FD57">
        <v>1700</v>
      </c>
      <c r="FE57">
        <v>1700</v>
      </c>
      <c r="FF57">
        <v>11904</v>
      </c>
      <c r="FG57">
        <v>1700</v>
      </c>
      <c r="FH57">
        <v>0</v>
      </c>
      <c r="FI57">
        <v>0</v>
      </c>
      <c r="FJ57">
        <v>0</v>
      </c>
      <c r="FK57">
        <v>1700</v>
      </c>
      <c r="FL57">
        <v>0</v>
      </c>
      <c r="FM57">
        <v>0</v>
      </c>
      <c r="FN57">
        <v>0</v>
      </c>
      <c r="FO57">
        <v>0</v>
      </c>
      <c r="FP57">
        <v>0</v>
      </c>
      <c r="FQ57">
        <v>0</v>
      </c>
      <c r="FR57">
        <v>0</v>
      </c>
      <c r="FS57">
        <v>1700</v>
      </c>
      <c r="FT57">
        <v>1700</v>
      </c>
      <c r="FU57">
        <v>287414</v>
      </c>
      <c r="FV57">
        <v>0</v>
      </c>
      <c r="FW57">
        <v>35714</v>
      </c>
      <c r="FX57">
        <v>0</v>
      </c>
      <c r="FY57">
        <v>1700</v>
      </c>
      <c r="FZ57">
        <v>1700</v>
      </c>
      <c r="GA57">
        <v>0</v>
      </c>
      <c r="GB57">
        <v>0</v>
      </c>
      <c r="GC57">
        <v>1700</v>
      </c>
      <c r="GD57">
        <v>0</v>
      </c>
      <c r="GE57">
        <v>1569727</v>
      </c>
      <c r="GF57">
        <v>0</v>
      </c>
      <c r="GG57">
        <v>12819727</v>
      </c>
      <c r="GH57">
        <v>1569727</v>
      </c>
      <c r="GI57">
        <v>12819727</v>
      </c>
      <c r="GJ57">
        <v>0</v>
      </c>
      <c r="GK57">
        <v>0</v>
      </c>
      <c r="GL57">
        <v>0</v>
      </c>
      <c r="GM57">
        <v>0</v>
      </c>
      <c r="GN57">
        <v>355442</v>
      </c>
      <c r="GO57">
        <v>0</v>
      </c>
      <c r="GP57">
        <v>0</v>
      </c>
      <c r="GQ57">
        <v>355442</v>
      </c>
      <c r="GR57">
        <v>4375850</v>
      </c>
      <c r="GS57">
        <v>0</v>
      </c>
      <c r="GT57">
        <v>0</v>
      </c>
      <c r="GU57">
        <v>0</v>
      </c>
      <c r="GV57">
        <v>4375850</v>
      </c>
      <c r="GW57">
        <v>22108</v>
      </c>
      <c r="GX57">
        <v>5102</v>
      </c>
      <c r="GY57">
        <v>0</v>
      </c>
      <c r="GZ57" s="1">
        <v>588</v>
      </c>
    </row>
    <row r="58" spans="1:208">
      <c r="A58" t="s">
        <v>262</v>
      </c>
      <c r="B58">
        <v>2859</v>
      </c>
      <c r="C58">
        <v>4766</v>
      </c>
      <c r="D58">
        <v>7626</v>
      </c>
      <c r="E58">
        <v>13346</v>
      </c>
      <c r="F58">
        <v>0</v>
      </c>
      <c r="G58">
        <v>0</v>
      </c>
      <c r="H58">
        <v>0</v>
      </c>
      <c r="I58">
        <v>0</v>
      </c>
      <c r="J58">
        <v>0</v>
      </c>
      <c r="K58">
        <v>397521</v>
      </c>
      <c r="L58">
        <v>10078169</v>
      </c>
      <c r="M58">
        <v>9680648</v>
      </c>
      <c r="N58">
        <v>953</v>
      </c>
      <c r="O58">
        <v>473784</v>
      </c>
      <c r="P58">
        <v>0</v>
      </c>
      <c r="Q58">
        <v>22878</v>
      </c>
      <c r="R58">
        <v>1931363</v>
      </c>
      <c r="S58">
        <v>0</v>
      </c>
      <c r="T58">
        <v>43851</v>
      </c>
      <c r="U58">
        <v>224022</v>
      </c>
      <c r="V58">
        <v>10486</v>
      </c>
      <c r="W58">
        <v>953</v>
      </c>
      <c r="X58">
        <v>0</v>
      </c>
      <c r="Y58">
        <v>10486</v>
      </c>
      <c r="Z58">
        <v>7626</v>
      </c>
      <c r="AA58">
        <v>102001</v>
      </c>
      <c r="AB58">
        <v>0</v>
      </c>
      <c r="AC58">
        <v>7626</v>
      </c>
      <c r="AD58">
        <v>0</v>
      </c>
      <c r="AE58">
        <v>1906</v>
      </c>
      <c r="AF58">
        <v>1906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1906</v>
      </c>
      <c r="AU58">
        <v>307912</v>
      </c>
      <c r="AV58">
        <v>343183</v>
      </c>
      <c r="AW58">
        <v>3813</v>
      </c>
      <c r="AX58">
        <v>149666</v>
      </c>
      <c r="AY58">
        <v>6673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3813</v>
      </c>
      <c r="BH58">
        <v>2859</v>
      </c>
      <c r="BI58">
        <v>0</v>
      </c>
      <c r="BJ58">
        <v>0</v>
      </c>
      <c r="BK58">
        <v>1906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953</v>
      </c>
      <c r="BR58">
        <v>0</v>
      </c>
      <c r="BS58">
        <v>0</v>
      </c>
      <c r="BT58">
        <v>953</v>
      </c>
      <c r="BU58">
        <v>0</v>
      </c>
      <c r="BV58">
        <v>2859</v>
      </c>
      <c r="BW58">
        <v>953</v>
      </c>
      <c r="BX58">
        <v>0</v>
      </c>
      <c r="BY58">
        <v>4766</v>
      </c>
      <c r="BZ58">
        <v>0</v>
      </c>
      <c r="CA58">
        <v>0</v>
      </c>
      <c r="CB58">
        <v>0</v>
      </c>
      <c r="CC58">
        <v>18112</v>
      </c>
      <c r="CD58">
        <v>1906</v>
      </c>
      <c r="CE58">
        <v>0</v>
      </c>
      <c r="CF58">
        <v>0</v>
      </c>
      <c r="CG58">
        <v>18112</v>
      </c>
      <c r="CH58">
        <v>13346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10486</v>
      </c>
      <c r="CQ58">
        <v>0</v>
      </c>
      <c r="CR58">
        <v>1906</v>
      </c>
      <c r="CS58">
        <v>174451</v>
      </c>
      <c r="CT58">
        <v>0</v>
      </c>
      <c r="CU58">
        <v>0</v>
      </c>
      <c r="CV58">
        <v>0</v>
      </c>
      <c r="CW58">
        <v>0</v>
      </c>
      <c r="CX58">
        <v>953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v>0</v>
      </c>
      <c r="DN58">
        <v>0</v>
      </c>
      <c r="DO58">
        <v>0</v>
      </c>
      <c r="DP58">
        <v>0</v>
      </c>
      <c r="DQ58">
        <v>0</v>
      </c>
      <c r="DR58">
        <v>0</v>
      </c>
      <c r="DS58">
        <v>0</v>
      </c>
      <c r="DT58">
        <v>0</v>
      </c>
      <c r="DU58">
        <v>0</v>
      </c>
      <c r="DV58">
        <v>0</v>
      </c>
      <c r="DW58">
        <v>0</v>
      </c>
      <c r="DX58">
        <v>0</v>
      </c>
      <c r="DY58">
        <v>0</v>
      </c>
      <c r="DZ58">
        <v>0</v>
      </c>
      <c r="EA58">
        <v>0</v>
      </c>
      <c r="EB58">
        <v>0</v>
      </c>
      <c r="EC58">
        <v>0</v>
      </c>
      <c r="ED58">
        <v>0</v>
      </c>
      <c r="EE58">
        <v>0</v>
      </c>
      <c r="EF58">
        <v>0</v>
      </c>
      <c r="EG58">
        <v>489990</v>
      </c>
      <c r="EH58">
        <v>501429</v>
      </c>
      <c r="EI58">
        <v>18112</v>
      </c>
      <c r="EJ58">
        <v>1906</v>
      </c>
      <c r="EK58">
        <v>0</v>
      </c>
      <c r="EL58">
        <v>0</v>
      </c>
      <c r="EM58">
        <v>0</v>
      </c>
      <c r="EN58">
        <v>44804</v>
      </c>
      <c r="EO58">
        <v>953</v>
      </c>
      <c r="EP58">
        <v>38131</v>
      </c>
      <c r="EQ58">
        <v>3813</v>
      </c>
      <c r="ER58">
        <v>0</v>
      </c>
      <c r="ES58">
        <v>0</v>
      </c>
      <c r="ET58">
        <v>0</v>
      </c>
      <c r="EU58">
        <v>5719</v>
      </c>
      <c r="EV58">
        <v>2859</v>
      </c>
      <c r="EW58">
        <v>10486</v>
      </c>
      <c r="EX58">
        <v>0</v>
      </c>
      <c r="EY58">
        <v>19065</v>
      </c>
      <c r="EZ58">
        <v>26692</v>
      </c>
      <c r="FA58">
        <v>0</v>
      </c>
      <c r="FB58">
        <v>11439</v>
      </c>
      <c r="FC58">
        <v>30505</v>
      </c>
      <c r="FD58">
        <v>953</v>
      </c>
      <c r="FE58">
        <v>2859</v>
      </c>
      <c r="FF58">
        <v>13346</v>
      </c>
      <c r="FG58">
        <v>3813</v>
      </c>
      <c r="FH58">
        <v>953</v>
      </c>
      <c r="FI58">
        <v>953</v>
      </c>
      <c r="FJ58">
        <v>0</v>
      </c>
      <c r="FK58">
        <v>953</v>
      </c>
      <c r="FL58">
        <v>0</v>
      </c>
      <c r="FM58">
        <v>0</v>
      </c>
      <c r="FN58">
        <v>0</v>
      </c>
      <c r="FO58">
        <v>0</v>
      </c>
      <c r="FP58">
        <v>0</v>
      </c>
      <c r="FQ58">
        <v>0</v>
      </c>
      <c r="FR58">
        <v>0</v>
      </c>
      <c r="FS58">
        <v>16205</v>
      </c>
      <c r="FT58">
        <v>953</v>
      </c>
      <c r="FU58">
        <v>167778</v>
      </c>
      <c r="FV58">
        <v>0</v>
      </c>
      <c r="FW58">
        <v>20019</v>
      </c>
      <c r="FX58">
        <v>0</v>
      </c>
      <c r="FY58">
        <v>953</v>
      </c>
      <c r="FZ58">
        <v>953</v>
      </c>
      <c r="GA58">
        <v>0</v>
      </c>
      <c r="GB58">
        <v>0</v>
      </c>
      <c r="GC58">
        <v>3813</v>
      </c>
      <c r="GD58">
        <v>428979</v>
      </c>
      <c r="GE58">
        <v>0</v>
      </c>
      <c r="GF58">
        <v>0</v>
      </c>
      <c r="GG58">
        <v>0</v>
      </c>
      <c r="GH58">
        <v>428979</v>
      </c>
      <c r="GI58">
        <v>0</v>
      </c>
      <c r="GJ58">
        <v>0</v>
      </c>
      <c r="GK58">
        <v>0</v>
      </c>
      <c r="GL58">
        <v>0</v>
      </c>
      <c r="GM58">
        <v>123927</v>
      </c>
      <c r="GN58">
        <v>0</v>
      </c>
      <c r="GO58">
        <v>0</v>
      </c>
      <c r="GP58">
        <v>0</v>
      </c>
      <c r="GQ58">
        <v>123927</v>
      </c>
      <c r="GR58">
        <v>0</v>
      </c>
      <c r="GS58">
        <v>0</v>
      </c>
      <c r="GT58">
        <v>0</v>
      </c>
      <c r="GU58">
        <v>0</v>
      </c>
      <c r="GV58">
        <v>0</v>
      </c>
      <c r="GW58">
        <v>3813</v>
      </c>
      <c r="GX58">
        <v>0</v>
      </c>
      <c r="GY58">
        <v>953</v>
      </c>
      <c r="GZ58" s="1">
        <v>1049</v>
      </c>
    </row>
    <row r="59" spans="1:208">
      <c r="A59" t="s">
        <v>263</v>
      </c>
      <c r="B59">
        <v>4235</v>
      </c>
      <c r="C59">
        <v>3176</v>
      </c>
      <c r="D59">
        <v>7412</v>
      </c>
      <c r="E59">
        <v>8118</v>
      </c>
      <c r="F59">
        <v>0</v>
      </c>
      <c r="G59">
        <v>352</v>
      </c>
      <c r="H59">
        <v>306741</v>
      </c>
      <c r="I59">
        <v>1920931</v>
      </c>
      <c r="J59">
        <v>1614189</v>
      </c>
      <c r="K59">
        <v>425344</v>
      </c>
      <c r="L59">
        <v>5688669</v>
      </c>
      <c r="M59">
        <v>5263325</v>
      </c>
      <c r="N59">
        <v>352</v>
      </c>
      <c r="O59">
        <v>1075538</v>
      </c>
      <c r="P59">
        <v>0</v>
      </c>
      <c r="Q59">
        <v>39181</v>
      </c>
      <c r="R59">
        <v>2029650</v>
      </c>
      <c r="S59">
        <v>0</v>
      </c>
      <c r="T59">
        <v>38122</v>
      </c>
      <c r="U59">
        <v>263325</v>
      </c>
      <c r="V59">
        <v>14119</v>
      </c>
      <c r="W59">
        <v>352</v>
      </c>
      <c r="X59">
        <v>0</v>
      </c>
      <c r="Y59">
        <v>8471</v>
      </c>
      <c r="Z59">
        <v>4235</v>
      </c>
      <c r="AA59">
        <v>81891</v>
      </c>
      <c r="AB59">
        <v>0</v>
      </c>
      <c r="AC59">
        <v>4588</v>
      </c>
      <c r="AD59">
        <v>0</v>
      </c>
      <c r="AE59">
        <v>1764</v>
      </c>
      <c r="AF59">
        <v>352</v>
      </c>
      <c r="AG59">
        <v>1411</v>
      </c>
      <c r="AH59">
        <v>705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1764</v>
      </c>
      <c r="AU59">
        <v>189198</v>
      </c>
      <c r="AV59">
        <v>310624</v>
      </c>
      <c r="AW59">
        <v>1411</v>
      </c>
      <c r="AX59">
        <v>189904</v>
      </c>
      <c r="AY59">
        <v>7765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705</v>
      </c>
      <c r="BF59">
        <v>352</v>
      </c>
      <c r="BG59">
        <v>1411</v>
      </c>
      <c r="BH59">
        <v>1058</v>
      </c>
      <c r="BI59">
        <v>0</v>
      </c>
      <c r="BJ59">
        <v>0</v>
      </c>
      <c r="BK59">
        <v>705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352</v>
      </c>
      <c r="BR59">
        <v>0</v>
      </c>
      <c r="BS59">
        <v>0</v>
      </c>
      <c r="BT59">
        <v>352</v>
      </c>
      <c r="BU59">
        <v>0</v>
      </c>
      <c r="BV59">
        <v>1058</v>
      </c>
      <c r="BW59">
        <v>352</v>
      </c>
      <c r="BX59">
        <v>0</v>
      </c>
      <c r="BY59">
        <v>8118</v>
      </c>
      <c r="BZ59">
        <v>352</v>
      </c>
      <c r="CA59">
        <v>0</v>
      </c>
      <c r="CB59">
        <v>0</v>
      </c>
      <c r="CC59">
        <v>6706</v>
      </c>
      <c r="CD59">
        <v>705</v>
      </c>
      <c r="CE59">
        <v>0</v>
      </c>
      <c r="CF59">
        <v>0</v>
      </c>
      <c r="CG59">
        <v>20472</v>
      </c>
      <c r="CH59">
        <v>13060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9177</v>
      </c>
      <c r="CQ59">
        <v>0</v>
      </c>
      <c r="CR59">
        <v>6706</v>
      </c>
      <c r="CS59">
        <v>180021</v>
      </c>
      <c r="CT59">
        <v>0</v>
      </c>
      <c r="CU59">
        <v>0</v>
      </c>
      <c r="CV59">
        <v>0</v>
      </c>
      <c r="CW59">
        <v>0</v>
      </c>
      <c r="CX59">
        <v>352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352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v>0</v>
      </c>
      <c r="DN59">
        <v>0</v>
      </c>
      <c r="DO59">
        <v>0</v>
      </c>
      <c r="DP59">
        <v>0</v>
      </c>
      <c r="DQ59">
        <v>0</v>
      </c>
      <c r="DR59">
        <v>0</v>
      </c>
      <c r="DS59">
        <v>0</v>
      </c>
      <c r="DT59">
        <v>0</v>
      </c>
      <c r="DU59">
        <v>0</v>
      </c>
      <c r="DV59">
        <v>0</v>
      </c>
      <c r="DW59">
        <v>0</v>
      </c>
      <c r="DX59">
        <v>0</v>
      </c>
      <c r="DY59">
        <v>0</v>
      </c>
      <c r="DZ59">
        <v>0</v>
      </c>
      <c r="EA59">
        <v>0</v>
      </c>
      <c r="EB59">
        <v>0</v>
      </c>
      <c r="EC59">
        <v>0</v>
      </c>
      <c r="ED59">
        <v>0</v>
      </c>
      <c r="EE59">
        <v>0</v>
      </c>
      <c r="EF59">
        <v>1058</v>
      </c>
      <c r="EG59">
        <v>517825</v>
      </c>
      <c r="EH59">
        <v>493116</v>
      </c>
      <c r="EI59">
        <v>6706</v>
      </c>
      <c r="EJ59">
        <v>705</v>
      </c>
      <c r="EK59">
        <v>0</v>
      </c>
      <c r="EL59">
        <v>0</v>
      </c>
      <c r="EM59">
        <v>0</v>
      </c>
      <c r="EN59">
        <v>34239</v>
      </c>
      <c r="EO59">
        <v>352</v>
      </c>
      <c r="EP59">
        <v>39534</v>
      </c>
      <c r="EQ59">
        <v>3882</v>
      </c>
      <c r="ER59">
        <v>0</v>
      </c>
      <c r="ES59">
        <v>0</v>
      </c>
      <c r="ET59">
        <v>0</v>
      </c>
      <c r="EU59">
        <v>3882</v>
      </c>
      <c r="EV59">
        <v>2470</v>
      </c>
      <c r="EW59">
        <v>8471</v>
      </c>
      <c r="EX59">
        <v>0</v>
      </c>
      <c r="EY59">
        <v>12001</v>
      </c>
      <c r="EZ59">
        <v>20120</v>
      </c>
      <c r="FA59">
        <v>705</v>
      </c>
      <c r="FB59">
        <v>10942</v>
      </c>
      <c r="FC59">
        <v>22943</v>
      </c>
      <c r="FD59">
        <v>705</v>
      </c>
      <c r="FE59">
        <v>3176</v>
      </c>
      <c r="FF59">
        <v>7412</v>
      </c>
      <c r="FG59">
        <v>2823</v>
      </c>
      <c r="FH59">
        <v>1411</v>
      </c>
      <c r="FI59">
        <v>352</v>
      </c>
      <c r="FJ59">
        <v>1058</v>
      </c>
      <c r="FK59">
        <v>352</v>
      </c>
      <c r="FL59">
        <v>0</v>
      </c>
      <c r="FM59">
        <v>0</v>
      </c>
      <c r="FN59">
        <v>0</v>
      </c>
      <c r="FO59">
        <v>0</v>
      </c>
      <c r="FP59">
        <v>0</v>
      </c>
      <c r="FQ59">
        <v>0</v>
      </c>
      <c r="FR59">
        <v>0</v>
      </c>
      <c r="FS59">
        <v>4941</v>
      </c>
      <c r="FT59">
        <v>352</v>
      </c>
      <c r="FU59">
        <v>211083</v>
      </c>
      <c r="FV59">
        <v>0</v>
      </c>
      <c r="FW59">
        <v>21531</v>
      </c>
      <c r="FX59">
        <v>0</v>
      </c>
      <c r="FY59">
        <v>352</v>
      </c>
      <c r="FZ59">
        <v>352</v>
      </c>
      <c r="GA59">
        <v>0</v>
      </c>
      <c r="GB59">
        <v>0</v>
      </c>
      <c r="GC59">
        <v>2470</v>
      </c>
      <c r="GD59">
        <v>158842</v>
      </c>
      <c r="GE59">
        <v>0</v>
      </c>
      <c r="GF59">
        <v>0</v>
      </c>
      <c r="GG59">
        <v>0</v>
      </c>
      <c r="GH59">
        <v>158842</v>
      </c>
      <c r="GI59">
        <v>0</v>
      </c>
      <c r="GJ59">
        <v>0</v>
      </c>
      <c r="GK59">
        <v>0</v>
      </c>
      <c r="GL59">
        <v>0</v>
      </c>
      <c r="GM59">
        <v>45887</v>
      </c>
      <c r="GN59">
        <v>0</v>
      </c>
      <c r="GO59">
        <v>0</v>
      </c>
      <c r="GP59">
        <v>0</v>
      </c>
      <c r="GQ59">
        <v>45887</v>
      </c>
      <c r="GR59">
        <v>0</v>
      </c>
      <c r="GS59">
        <v>0</v>
      </c>
      <c r="GT59">
        <v>0</v>
      </c>
      <c r="GU59">
        <v>0</v>
      </c>
      <c r="GV59">
        <v>0</v>
      </c>
      <c r="GW59">
        <v>1411</v>
      </c>
      <c r="GX59">
        <v>2470</v>
      </c>
      <c r="GY59">
        <v>352</v>
      </c>
      <c r="GZ59" s="1">
        <v>2833</v>
      </c>
    </row>
    <row r="60" spans="1:208">
      <c r="A60" t="s">
        <v>264</v>
      </c>
      <c r="B60">
        <v>18691</v>
      </c>
      <c r="C60">
        <v>15650</v>
      </c>
      <c r="D60">
        <v>34341</v>
      </c>
      <c r="E60">
        <v>12020</v>
      </c>
      <c r="F60">
        <v>4132</v>
      </c>
      <c r="G60">
        <v>128</v>
      </c>
      <c r="H60">
        <v>107918</v>
      </c>
      <c r="I60">
        <v>924621</v>
      </c>
      <c r="J60">
        <v>816702</v>
      </c>
      <c r="K60">
        <v>477998</v>
      </c>
      <c r="L60">
        <v>6199083</v>
      </c>
      <c r="M60">
        <v>5721085</v>
      </c>
      <c r="N60">
        <v>494</v>
      </c>
      <c r="O60">
        <v>852892</v>
      </c>
      <c r="P60">
        <v>2157319</v>
      </c>
      <c r="Q60">
        <v>32777</v>
      </c>
      <c r="R60">
        <v>1038912</v>
      </c>
      <c r="S60">
        <v>207</v>
      </c>
      <c r="T60">
        <v>39493</v>
      </c>
      <c r="U60">
        <v>264014</v>
      </c>
      <c r="V60">
        <v>12885</v>
      </c>
      <c r="W60">
        <v>487</v>
      </c>
      <c r="X60">
        <v>261</v>
      </c>
      <c r="Y60">
        <v>9180</v>
      </c>
      <c r="Z60">
        <v>4634</v>
      </c>
      <c r="AA60">
        <v>98120</v>
      </c>
      <c r="AB60">
        <v>1815</v>
      </c>
      <c r="AC60">
        <v>5160</v>
      </c>
      <c r="AD60">
        <v>241094</v>
      </c>
      <c r="AE60">
        <v>1390</v>
      </c>
      <c r="AF60">
        <v>1063</v>
      </c>
      <c r="AG60">
        <v>510</v>
      </c>
      <c r="AH60">
        <v>308</v>
      </c>
      <c r="AI60">
        <v>0</v>
      </c>
      <c r="AJ60">
        <v>6</v>
      </c>
      <c r="AK60">
        <v>381</v>
      </c>
      <c r="AL60">
        <v>132</v>
      </c>
      <c r="AM60">
        <v>41</v>
      </c>
      <c r="AN60">
        <v>3</v>
      </c>
      <c r="AO60">
        <v>0</v>
      </c>
      <c r="AP60">
        <v>107</v>
      </c>
      <c r="AQ60">
        <v>95</v>
      </c>
      <c r="AR60">
        <v>1</v>
      </c>
      <c r="AS60">
        <v>3703</v>
      </c>
      <c r="AT60">
        <v>1466</v>
      </c>
      <c r="AU60">
        <v>357804</v>
      </c>
      <c r="AV60">
        <v>671791</v>
      </c>
      <c r="AW60">
        <v>1672</v>
      </c>
      <c r="AX60">
        <v>179574</v>
      </c>
      <c r="AY60">
        <v>5499</v>
      </c>
      <c r="AZ60">
        <v>351</v>
      </c>
      <c r="BA60">
        <v>263</v>
      </c>
      <c r="BB60">
        <v>97</v>
      </c>
      <c r="BC60">
        <v>252</v>
      </c>
      <c r="BD60">
        <v>143</v>
      </c>
      <c r="BE60">
        <v>1312</v>
      </c>
      <c r="BF60">
        <v>153</v>
      </c>
      <c r="BG60">
        <v>2939</v>
      </c>
      <c r="BH60">
        <v>1188</v>
      </c>
      <c r="BI60">
        <v>136</v>
      </c>
      <c r="BJ60">
        <v>72</v>
      </c>
      <c r="BK60">
        <v>1655</v>
      </c>
      <c r="BL60">
        <v>136</v>
      </c>
      <c r="BM60">
        <v>1753</v>
      </c>
      <c r="BN60">
        <v>177</v>
      </c>
      <c r="BO60">
        <v>9</v>
      </c>
      <c r="BP60">
        <v>74</v>
      </c>
      <c r="BQ60">
        <v>121</v>
      </c>
      <c r="BR60">
        <v>18</v>
      </c>
      <c r="BS60">
        <v>126</v>
      </c>
      <c r="BT60">
        <v>822</v>
      </c>
      <c r="BU60">
        <v>103</v>
      </c>
      <c r="BV60">
        <v>3067</v>
      </c>
      <c r="BW60">
        <v>342</v>
      </c>
      <c r="BX60">
        <v>415</v>
      </c>
      <c r="BY60">
        <v>9976</v>
      </c>
      <c r="BZ60">
        <v>68</v>
      </c>
      <c r="CA60">
        <v>6845</v>
      </c>
      <c r="CB60">
        <v>2836</v>
      </c>
      <c r="CC60">
        <v>6354</v>
      </c>
      <c r="CD60">
        <v>1005</v>
      </c>
      <c r="CE60">
        <v>697</v>
      </c>
      <c r="CF60">
        <v>924</v>
      </c>
      <c r="CG60">
        <v>20424</v>
      </c>
      <c r="CH60">
        <v>22219</v>
      </c>
      <c r="CI60">
        <v>420</v>
      </c>
      <c r="CJ60">
        <v>51</v>
      </c>
      <c r="CK60">
        <v>4586</v>
      </c>
      <c r="CL60">
        <v>98</v>
      </c>
      <c r="CM60">
        <v>322</v>
      </c>
      <c r="CN60">
        <v>2</v>
      </c>
      <c r="CO60">
        <v>14</v>
      </c>
      <c r="CP60">
        <v>13698</v>
      </c>
      <c r="CQ60">
        <v>509</v>
      </c>
      <c r="CR60">
        <v>4203</v>
      </c>
      <c r="CS60">
        <v>255378</v>
      </c>
      <c r="CT60">
        <v>2438</v>
      </c>
      <c r="CU60">
        <v>20</v>
      </c>
      <c r="CV60">
        <v>158</v>
      </c>
      <c r="CW60">
        <v>514</v>
      </c>
      <c r="CX60">
        <v>328</v>
      </c>
      <c r="CY60">
        <v>5821</v>
      </c>
      <c r="CZ60">
        <v>30</v>
      </c>
      <c r="DA60">
        <v>892</v>
      </c>
      <c r="DB60">
        <v>1672</v>
      </c>
      <c r="DC60">
        <v>5807</v>
      </c>
      <c r="DD60">
        <v>60</v>
      </c>
      <c r="DE60">
        <v>502</v>
      </c>
      <c r="DF60">
        <v>172226</v>
      </c>
      <c r="DG60">
        <v>663</v>
      </c>
      <c r="DH60">
        <v>1609</v>
      </c>
      <c r="DI60">
        <v>8017</v>
      </c>
      <c r="DJ60">
        <v>3260</v>
      </c>
      <c r="DK60">
        <v>1361</v>
      </c>
      <c r="DL60">
        <v>1301</v>
      </c>
      <c r="DM60">
        <v>2421</v>
      </c>
      <c r="DN60">
        <v>4473</v>
      </c>
      <c r="DO60">
        <v>5413</v>
      </c>
      <c r="DP60">
        <v>8667</v>
      </c>
      <c r="DQ60">
        <v>76333</v>
      </c>
      <c r="DR60">
        <v>6895</v>
      </c>
      <c r="DS60">
        <v>12635</v>
      </c>
      <c r="DT60">
        <v>46744</v>
      </c>
      <c r="DU60">
        <v>4691</v>
      </c>
      <c r="DV60">
        <v>867</v>
      </c>
      <c r="DW60">
        <v>20804</v>
      </c>
      <c r="DX60">
        <v>24585</v>
      </c>
      <c r="DY60">
        <v>27967</v>
      </c>
      <c r="DZ60">
        <v>221594</v>
      </c>
      <c r="EA60">
        <v>36685</v>
      </c>
      <c r="EB60">
        <v>33267</v>
      </c>
      <c r="EC60">
        <v>125161</v>
      </c>
      <c r="ED60">
        <v>22492</v>
      </c>
      <c r="EE60">
        <v>3499</v>
      </c>
      <c r="EF60">
        <v>358</v>
      </c>
      <c r="EG60">
        <v>473830</v>
      </c>
      <c r="EH60">
        <v>523367</v>
      </c>
      <c r="EI60">
        <v>10239</v>
      </c>
      <c r="EJ60">
        <v>1702</v>
      </c>
      <c r="EK60">
        <v>30</v>
      </c>
      <c r="EL60">
        <v>489</v>
      </c>
      <c r="EM60">
        <v>17126</v>
      </c>
      <c r="EN60">
        <v>33585</v>
      </c>
      <c r="EO60">
        <v>519</v>
      </c>
      <c r="EP60">
        <v>35527</v>
      </c>
      <c r="EQ60">
        <v>3086</v>
      </c>
      <c r="ER60">
        <v>0</v>
      </c>
      <c r="ES60">
        <v>6346</v>
      </c>
      <c r="ET60">
        <v>141</v>
      </c>
      <c r="EU60">
        <v>10394</v>
      </c>
      <c r="EV60">
        <v>6992</v>
      </c>
      <c r="EW60">
        <v>22685</v>
      </c>
      <c r="EX60">
        <v>345</v>
      </c>
      <c r="EY60">
        <v>35171</v>
      </c>
      <c r="EZ60">
        <v>53566</v>
      </c>
      <c r="FA60">
        <v>909</v>
      </c>
      <c r="FB60">
        <v>26028</v>
      </c>
      <c r="FC60">
        <v>61199</v>
      </c>
      <c r="FD60">
        <v>913</v>
      </c>
      <c r="FE60">
        <v>10478</v>
      </c>
      <c r="FF60">
        <v>18874</v>
      </c>
      <c r="FG60">
        <v>7633</v>
      </c>
      <c r="FH60">
        <v>5095</v>
      </c>
      <c r="FI60">
        <v>2731</v>
      </c>
      <c r="FJ60">
        <v>2363</v>
      </c>
      <c r="FK60">
        <v>1566</v>
      </c>
      <c r="FL60">
        <v>57</v>
      </c>
      <c r="FM60">
        <v>52</v>
      </c>
      <c r="FN60">
        <v>517</v>
      </c>
      <c r="FO60">
        <v>365</v>
      </c>
      <c r="FP60">
        <v>76</v>
      </c>
      <c r="FQ60">
        <v>4740</v>
      </c>
      <c r="FR60">
        <v>58</v>
      </c>
      <c r="FS60">
        <v>13794</v>
      </c>
      <c r="FT60">
        <v>650</v>
      </c>
      <c r="FU60">
        <v>201311</v>
      </c>
      <c r="FV60">
        <v>2043</v>
      </c>
      <c r="FW60">
        <v>28667</v>
      </c>
      <c r="FX60">
        <v>176</v>
      </c>
      <c r="FY60">
        <v>576</v>
      </c>
      <c r="FZ60">
        <v>788</v>
      </c>
      <c r="GA60">
        <v>4528</v>
      </c>
      <c r="GB60">
        <v>53</v>
      </c>
      <c r="GC60">
        <v>2360</v>
      </c>
      <c r="GD60">
        <v>99538</v>
      </c>
      <c r="GE60">
        <v>89550</v>
      </c>
      <c r="GF60">
        <v>53291</v>
      </c>
      <c r="GG60">
        <v>1170978</v>
      </c>
      <c r="GH60">
        <v>189089</v>
      </c>
      <c r="GI60">
        <v>269253</v>
      </c>
      <c r="GJ60">
        <v>468638</v>
      </c>
      <c r="GK60">
        <v>174289</v>
      </c>
      <c r="GL60">
        <v>93631</v>
      </c>
      <c r="GM60">
        <v>21967</v>
      </c>
      <c r="GN60">
        <v>16672</v>
      </c>
      <c r="GO60">
        <v>17437</v>
      </c>
      <c r="GP60">
        <v>18179</v>
      </c>
      <c r="GQ60">
        <v>38640</v>
      </c>
      <c r="GR60">
        <v>120889</v>
      </c>
      <c r="GS60">
        <v>205825</v>
      </c>
      <c r="GT60">
        <v>64542</v>
      </c>
      <c r="GU60">
        <v>31334</v>
      </c>
      <c r="GV60">
        <v>482637</v>
      </c>
      <c r="GW60">
        <v>4999</v>
      </c>
      <c r="GX60">
        <v>1908</v>
      </c>
      <c r="GY60">
        <v>427</v>
      </c>
      <c r="GZ60" s="1">
        <v>1292582</v>
      </c>
    </row>
    <row r="61" spans="1:208">
      <c r="A61" t="s">
        <v>265</v>
      </c>
      <c r="B61">
        <v>6596</v>
      </c>
      <c r="C61">
        <v>5277</v>
      </c>
      <c r="D61">
        <v>11873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754617</v>
      </c>
      <c r="P61">
        <v>0</v>
      </c>
      <c r="Q61">
        <v>17150</v>
      </c>
      <c r="R61">
        <v>1912928</v>
      </c>
      <c r="S61">
        <v>0</v>
      </c>
      <c r="T61">
        <v>32981</v>
      </c>
      <c r="U61">
        <v>216358</v>
      </c>
      <c r="V61">
        <v>15831</v>
      </c>
      <c r="W61">
        <v>1319</v>
      </c>
      <c r="X61">
        <v>0</v>
      </c>
      <c r="Y61">
        <v>3957</v>
      </c>
      <c r="Z61">
        <v>2638</v>
      </c>
      <c r="AA61">
        <v>44854</v>
      </c>
      <c r="AB61">
        <v>0</v>
      </c>
      <c r="AC61">
        <v>2638</v>
      </c>
      <c r="AD61">
        <v>0</v>
      </c>
      <c r="AE61">
        <v>1319</v>
      </c>
      <c r="AF61">
        <v>1319</v>
      </c>
      <c r="AG61">
        <v>1319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1319</v>
      </c>
      <c r="AU61">
        <v>358839</v>
      </c>
      <c r="AV61">
        <v>493403</v>
      </c>
      <c r="AW61">
        <v>1319</v>
      </c>
      <c r="AX61">
        <v>193931</v>
      </c>
      <c r="AY61">
        <v>2638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1319</v>
      </c>
      <c r="BH61">
        <v>1319</v>
      </c>
      <c r="BI61">
        <v>0</v>
      </c>
      <c r="BJ61">
        <v>0</v>
      </c>
      <c r="BK61">
        <v>1319</v>
      </c>
      <c r="BL61">
        <v>0</v>
      </c>
      <c r="BM61">
        <v>1319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2638</v>
      </c>
      <c r="BW61">
        <v>0</v>
      </c>
      <c r="BX61">
        <v>0</v>
      </c>
      <c r="BY61">
        <v>9234</v>
      </c>
      <c r="BZ61">
        <v>0</v>
      </c>
      <c r="CA61">
        <v>0</v>
      </c>
      <c r="CB61">
        <v>1319</v>
      </c>
      <c r="CC61">
        <v>0</v>
      </c>
      <c r="CD61">
        <v>0</v>
      </c>
      <c r="CE61">
        <v>0</v>
      </c>
      <c r="CF61">
        <v>0</v>
      </c>
      <c r="CG61">
        <v>35620</v>
      </c>
      <c r="CH61">
        <v>15831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11873</v>
      </c>
      <c r="CQ61">
        <v>0</v>
      </c>
      <c r="CR61">
        <v>1319</v>
      </c>
      <c r="CS61">
        <v>237467</v>
      </c>
      <c r="CT61">
        <v>0</v>
      </c>
      <c r="CU61">
        <v>0</v>
      </c>
      <c r="CV61">
        <v>0</v>
      </c>
      <c r="CW61">
        <v>1319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v>0</v>
      </c>
      <c r="DN61">
        <v>0</v>
      </c>
      <c r="DO61">
        <v>0</v>
      </c>
      <c r="DP61">
        <v>0</v>
      </c>
      <c r="DQ61">
        <v>0</v>
      </c>
      <c r="DR61">
        <v>0</v>
      </c>
      <c r="DS61">
        <v>0</v>
      </c>
      <c r="DT61">
        <v>0</v>
      </c>
      <c r="DU61">
        <v>0</v>
      </c>
      <c r="DV61">
        <v>0</v>
      </c>
      <c r="DW61">
        <v>0</v>
      </c>
      <c r="DX61">
        <v>0</v>
      </c>
      <c r="DY61">
        <v>0</v>
      </c>
      <c r="DZ61">
        <v>0</v>
      </c>
      <c r="EA61">
        <v>0</v>
      </c>
      <c r="EB61">
        <v>0</v>
      </c>
      <c r="EC61">
        <v>0</v>
      </c>
      <c r="ED61">
        <v>0</v>
      </c>
      <c r="EE61">
        <v>0</v>
      </c>
      <c r="EF61">
        <v>0</v>
      </c>
      <c r="EG61">
        <v>486807</v>
      </c>
      <c r="EH61">
        <v>526385</v>
      </c>
      <c r="EI61">
        <v>0</v>
      </c>
      <c r="EJ61">
        <v>0</v>
      </c>
      <c r="EK61">
        <v>0</v>
      </c>
      <c r="EL61">
        <v>0</v>
      </c>
      <c r="EM61">
        <v>0</v>
      </c>
      <c r="EN61">
        <v>35620</v>
      </c>
      <c r="EO61">
        <v>1319</v>
      </c>
      <c r="EP61">
        <v>32981</v>
      </c>
      <c r="EQ61">
        <v>2638</v>
      </c>
      <c r="ER61">
        <v>0</v>
      </c>
      <c r="ES61">
        <v>0</v>
      </c>
      <c r="ET61">
        <v>0</v>
      </c>
      <c r="EU61">
        <v>6596</v>
      </c>
      <c r="EV61">
        <v>0</v>
      </c>
      <c r="EW61">
        <v>15831</v>
      </c>
      <c r="EX61">
        <v>1319</v>
      </c>
      <c r="EY61">
        <v>15831</v>
      </c>
      <c r="EZ61">
        <v>25065</v>
      </c>
      <c r="FA61">
        <v>1319</v>
      </c>
      <c r="FB61">
        <v>14511</v>
      </c>
      <c r="FC61">
        <v>30343</v>
      </c>
      <c r="FD61">
        <v>2638</v>
      </c>
      <c r="FE61">
        <v>2638</v>
      </c>
      <c r="FF61">
        <v>6596</v>
      </c>
      <c r="FG61">
        <v>5277</v>
      </c>
      <c r="FH61">
        <v>3957</v>
      </c>
      <c r="FI61">
        <v>1319</v>
      </c>
      <c r="FJ61">
        <v>2638</v>
      </c>
      <c r="FK61">
        <v>0</v>
      </c>
      <c r="FL61">
        <v>0</v>
      </c>
      <c r="FM61">
        <v>0</v>
      </c>
      <c r="FN61">
        <v>0</v>
      </c>
      <c r="FO61">
        <v>0</v>
      </c>
      <c r="FP61">
        <v>0</v>
      </c>
      <c r="FQ61">
        <v>0</v>
      </c>
      <c r="FR61">
        <v>0</v>
      </c>
      <c r="FS61">
        <v>6596</v>
      </c>
      <c r="FT61">
        <v>1319</v>
      </c>
      <c r="FU61">
        <v>229551</v>
      </c>
      <c r="FV61">
        <v>0</v>
      </c>
      <c r="FW61">
        <v>18469</v>
      </c>
      <c r="FX61">
        <v>0</v>
      </c>
      <c r="FY61">
        <v>0</v>
      </c>
      <c r="FZ61">
        <v>0</v>
      </c>
      <c r="GA61">
        <v>0</v>
      </c>
      <c r="GB61">
        <v>0</v>
      </c>
      <c r="GC61">
        <v>3957</v>
      </c>
      <c r="GD61">
        <v>0</v>
      </c>
      <c r="GE61">
        <v>0</v>
      </c>
      <c r="GF61">
        <v>0</v>
      </c>
      <c r="GG61">
        <v>0</v>
      </c>
      <c r="GH61">
        <v>0</v>
      </c>
      <c r="GI61">
        <v>0</v>
      </c>
      <c r="GJ61">
        <v>0</v>
      </c>
      <c r="GK61">
        <v>0</v>
      </c>
      <c r="GL61">
        <v>0</v>
      </c>
      <c r="GM61">
        <v>0</v>
      </c>
      <c r="GN61">
        <v>0</v>
      </c>
      <c r="GO61">
        <v>0</v>
      </c>
      <c r="GP61">
        <v>0</v>
      </c>
      <c r="GQ61">
        <v>0</v>
      </c>
      <c r="GR61">
        <v>0</v>
      </c>
      <c r="GS61">
        <v>0</v>
      </c>
      <c r="GT61">
        <v>0</v>
      </c>
      <c r="GU61">
        <v>0</v>
      </c>
      <c r="GV61">
        <v>0</v>
      </c>
      <c r="GW61">
        <v>2638</v>
      </c>
      <c r="GX61">
        <v>0</v>
      </c>
      <c r="GY61">
        <v>0</v>
      </c>
      <c r="GZ61" s="1">
        <v>758</v>
      </c>
    </row>
    <row r="62" spans="1:208">
      <c r="A62" t="s">
        <v>266</v>
      </c>
      <c r="B62">
        <v>8154</v>
      </c>
      <c r="C62">
        <v>7545</v>
      </c>
      <c r="D62">
        <v>15699</v>
      </c>
      <c r="E62">
        <v>11630</v>
      </c>
      <c r="F62">
        <v>3511</v>
      </c>
      <c r="G62">
        <v>156</v>
      </c>
      <c r="H62">
        <v>117062</v>
      </c>
      <c r="I62">
        <v>988948</v>
      </c>
      <c r="J62">
        <v>871885</v>
      </c>
      <c r="K62">
        <v>499083</v>
      </c>
      <c r="L62">
        <v>5379716</v>
      </c>
      <c r="M62">
        <v>4880632</v>
      </c>
      <c r="N62">
        <v>507</v>
      </c>
      <c r="O62">
        <v>1039166</v>
      </c>
      <c r="P62">
        <v>2297694</v>
      </c>
      <c r="Q62">
        <v>36808</v>
      </c>
      <c r="R62">
        <v>915836</v>
      </c>
      <c r="S62">
        <v>194</v>
      </c>
      <c r="T62">
        <v>37277</v>
      </c>
      <c r="U62">
        <v>269784</v>
      </c>
      <c r="V62">
        <v>11533</v>
      </c>
      <c r="W62">
        <v>373</v>
      </c>
      <c r="X62">
        <v>274</v>
      </c>
      <c r="Y62">
        <v>8765</v>
      </c>
      <c r="Z62">
        <v>4194</v>
      </c>
      <c r="AA62">
        <v>91592</v>
      </c>
      <c r="AB62">
        <v>1759</v>
      </c>
      <c r="AC62">
        <v>4581</v>
      </c>
      <c r="AD62">
        <v>266606</v>
      </c>
      <c r="AE62">
        <v>3027</v>
      </c>
      <c r="AF62">
        <v>2776</v>
      </c>
      <c r="AG62">
        <v>772</v>
      </c>
      <c r="AH62">
        <v>721</v>
      </c>
      <c r="AI62">
        <v>16</v>
      </c>
      <c r="AJ62">
        <v>11</v>
      </c>
      <c r="AK62">
        <v>482</v>
      </c>
      <c r="AL62">
        <v>199</v>
      </c>
      <c r="AM62">
        <v>43</v>
      </c>
      <c r="AN62">
        <v>6</v>
      </c>
      <c r="AO62">
        <v>2</v>
      </c>
      <c r="AP62">
        <v>199</v>
      </c>
      <c r="AQ62">
        <v>23</v>
      </c>
      <c r="AR62">
        <v>6</v>
      </c>
      <c r="AS62">
        <v>4263</v>
      </c>
      <c r="AT62">
        <v>1478</v>
      </c>
      <c r="AU62">
        <v>389257</v>
      </c>
      <c r="AV62">
        <v>904887</v>
      </c>
      <c r="AW62">
        <v>1272</v>
      </c>
      <c r="AX62">
        <v>228583</v>
      </c>
      <c r="AY62">
        <v>7162</v>
      </c>
      <c r="AZ62">
        <v>459</v>
      </c>
      <c r="BA62">
        <v>364</v>
      </c>
      <c r="BB62">
        <v>67</v>
      </c>
      <c r="BC62">
        <v>241</v>
      </c>
      <c r="BD62">
        <v>154</v>
      </c>
      <c r="BE62">
        <v>1357</v>
      </c>
      <c r="BF62">
        <v>145</v>
      </c>
      <c r="BG62">
        <v>3317</v>
      </c>
      <c r="BH62">
        <v>867</v>
      </c>
      <c r="BI62">
        <v>147</v>
      </c>
      <c r="BJ62">
        <v>75</v>
      </c>
      <c r="BK62">
        <v>1703</v>
      </c>
      <c r="BL62">
        <v>146</v>
      </c>
      <c r="BM62">
        <v>1887</v>
      </c>
      <c r="BN62">
        <v>189</v>
      </c>
      <c r="BO62">
        <v>12</v>
      </c>
      <c r="BP62">
        <v>101</v>
      </c>
      <c r="BQ62">
        <v>119</v>
      </c>
      <c r="BR62">
        <v>18</v>
      </c>
      <c r="BS62">
        <v>151</v>
      </c>
      <c r="BT62">
        <v>1021</v>
      </c>
      <c r="BU62">
        <v>135</v>
      </c>
      <c r="BV62">
        <v>2906</v>
      </c>
      <c r="BW62">
        <v>226</v>
      </c>
      <c r="BX62">
        <v>539</v>
      </c>
      <c r="BY62">
        <v>9450</v>
      </c>
      <c r="BZ62">
        <v>88</v>
      </c>
      <c r="CA62">
        <v>6853</v>
      </c>
      <c r="CB62">
        <v>3571</v>
      </c>
      <c r="CC62">
        <v>3813</v>
      </c>
      <c r="CD62">
        <v>670</v>
      </c>
      <c r="CE62">
        <v>3791</v>
      </c>
      <c r="CF62">
        <v>916</v>
      </c>
      <c r="CG62">
        <v>28921</v>
      </c>
      <c r="CH62">
        <v>29046</v>
      </c>
      <c r="CI62">
        <v>477</v>
      </c>
      <c r="CJ62">
        <v>70</v>
      </c>
      <c r="CK62">
        <v>3645</v>
      </c>
      <c r="CL62">
        <v>141</v>
      </c>
      <c r="CM62">
        <v>1150</v>
      </c>
      <c r="CN62">
        <v>4</v>
      </c>
      <c r="CO62">
        <v>22</v>
      </c>
      <c r="CP62">
        <v>13018</v>
      </c>
      <c r="CQ62">
        <v>540</v>
      </c>
      <c r="CR62">
        <v>4441</v>
      </c>
      <c r="CS62">
        <v>292366</v>
      </c>
      <c r="CT62">
        <v>2055</v>
      </c>
      <c r="CU62">
        <v>12</v>
      </c>
      <c r="CV62">
        <v>229</v>
      </c>
      <c r="CW62">
        <v>489</v>
      </c>
      <c r="CX62">
        <v>403</v>
      </c>
      <c r="CY62">
        <v>10473</v>
      </c>
      <c r="CZ62">
        <v>33</v>
      </c>
      <c r="DA62">
        <v>842</v>
      </c>
      <c r="DB62">
        <v>1569</v>
      </c>
      <c r="DC62">
        <v>5323</v>
      </c>
      <c r="DD62">
        <v>63</v>
      </c>
      <c r="DE62">
        <v>448</v>
      </c>
      <c r="DF62">
        <v>226427</v>
      </c>
      <c r="DG62">
        <v>3767</v>
      </c>
      <c r="DH62">
        <v>2047</v>
      </c>
      <c r="DI62">
        <v>9172</v>
      </c>
      <c r="DJ62">
        <v>3650</v>
      </c>
      <c r="DK62">
        <v>1507</v>
      </c>
      <c r="DL62">
        <v>1415</v>
      </c>
      <c r="DM62">
        <v>3929</v>
      </c>
      <c r="DN62">
        <v>27564</v>
      </c>
      <c r="DO62">
        <v>27324</v>
      </c>
      <c r="DP62">
        <v>23753</v>
      </c>
      <c r="DQ62">
        <v>296629</v>
      </c>
      <c r="DR62">
        <v>31494</v>
      </c>
      <c r="DS62">
        <v>22828</v>
      </c>
      <c r="DT62">
        <v>238913</v>
      </c>
      <c r="DU62">
        <v>2846</v>
      </c>
      <c r="DV62">
        <v>3009</v>
      </c>
      <c r="DW62">
        <v>172460</v>
      </c>
      <c r="DX62">
        <v>135837</v>
      </c>
      <c r="DY62">
        <v>153230</v>
      </c>
      <c r="DZ62">
        <v>1019996</v>
      </c>
      <c r="EA62">
        <v>193641</v>
      </c>
      <c r="EB62">
        <v>71954</v>
      </c>
      <c r="EC62">
        <v>741212</v>
      </c>
      <c r="ED62">
        <v>9433</v>
      </c>
      <c r="EE62">
        <v>14987</v>
      </c>
      <c r="EF62">
        <v>721</v>
      </c>
      <c r="EG62">
        <v>474358</v>
      </c>
      <c r="EH62">
        <v>524117</v>
      </c>
      <c r="EI62">
        <v>23842</v>
      </c>
      <c r="EJ62">
        <v>4461</v>
      </c>
      <c r="EK62">
        <v>43</v>
      </c>
      <c r="EL62">
        <v>449</v>
      </c>
      <c r="EM62">
        <v>14926</v>
      </c>
      <c r="EN62">
        <v>32655</v>
      </c>
      <c r="EO62">
        <v>456</v>
      </c>
      <c r="EP62">
        <v>35150</v>
      </c>
      <c r="EQ62">
        <v>3105</v>
      </c>
      <c r="ER62">
        <v>63</v>
      </c>
      <c r="ES62">
        <v>4601</v>
      </c>
      <c r="ET62">
        <v>133</v>
      </c>
      <c r="EU62">
        <v>19534</v>
      </c>
      <c r="EV62">
        <v>2567</v>
      </c>
      <c r="EW62">
        <v>12152</v>
      </c>
      <c r="EX62">
        <v>302</v>
      </c>
      <c r="EY62">
        <v>18391</v>
      </c>
      <c r="EZ62">
        <v>28475</v>
      </c>
      <c r="FA62">
        <v>792</v>
      </c>
      <c r="FB62">
        <v>15562</v>
      </c>
      <c r="FC62">
        <v>33954</v>
      </c>
      <c r="FD62">
        <v>708</v>
      </c>
      <c r="FE62">
        <v>6779</v>
      </c>
      <c r="FF62">
        <v>10651</v>
      </c>
      <c r="FG62">
        <v>5478</v>
      </c>
      <c r="FH62">
        <v>2699</v>
      </c>
      <c r="FI62">
        <v>1387</v>
      </c>
      <c r="FJ62">
        <v>1311</v>
      </c>
      <c r="FK62">
        <v>2199</v>
      </c>
      <c r="FL62">
        <v>61</v>
      </c>
      <c r="FM62">
        <v>337</v>
      </c>
      <c r="FN62">
        <v>525</v>
      </c>
      <c r="FO62">
        <v>347</v>
      </c>
      <c r="FP62">
        <v>87</v>
      </c>
      <c r="FQ62">
        <v>10622</v>
      </c>
      <c r="FR62">
        <v>79</v>
      </c>
      <c r="FS62">
        <v>14250</v>
      </c>
      <c r="FT62">
        <v>583</v>
      </c>
      <c r="FU62">
        <v>258862</v>
      </c>
      <c r="FV62">
        <v>4480</v>
      </c>
      <c r="FW62">
        <v>37548</v>
      </c>
      <c r="FX62">
        <v>310</v>
      </c>
      <c r="FY62">
        <v>516</v>
      </c>
      <c r="FZ62">
        <v>763</v>
      </c>
      <c r="GA62">
        <v>2881</v>
      </c>
      <c r="GB62">
        <v>27</v>
      </c>
      <c r="GC62">
        <v>2494</v>
      </c>
      <c r="GD62">
        <v>56658</v>
      </c>
      <c r="GE62">
        <v>286770</v>
      </c>
      <c r="GF62">
        <v>197616</v>
      </c>
      <c r="GG62">
        <v>1816323</v>
      </c>
      <c r="GH62">
        <v>343429</v>
      </c>
      <c r="GI62">
        <v>211986</v>
      </c>
      <c r="GJ62">
        <v>1149933</v>
      </c>
      <c r="GK62">
        <v>88672</v>
      </c>
      <c r="GL62">
        <v>76628</v>
      </c>
      <c r="GM62">
        <v>12021</v>
      </c>
      <c r="GN62">
        <v>50495</v>
      </c>
      <c r="GO62">
        <v>48852</v>
      </c>
      <c r="GP62">
        <v>39178</v>
      </c>
      <c r="GQ62">
        <v>62516</v>
      </c>
      <c r="GR62">
        <v>85804</v>
      </c>
      <c r="GS62">
        <v>399720</v>
      </c>
      <c r="GT62">
        <v>33261</v>
      </c>
      <c r="GU62">
        <v>23695</v>
      </c>
      <c r="GV62">
        <v>607991</v>
      </c>
      <c r="GW62">
        <v>5293</v>
      </c>
      <c r="GX62">
        <v>2636</v>
      </c>
      <c r="GY62">
        <v>333</v>
      </c>
      <c r="GZ62" s="1">
        <v>10157842</v>
      </c>
    </row>
    <row r="63" spans="1:208">
      <c r="A63" t="s">
        <v>267</v>
      </c>
      <c r="B63">
        <v>7163</v>
      </c>
      <c r="C63">
        <v>1432</v>
      </c>
      <c r="D63">
        <v>8595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899713</v>
      </c>
      <c r="P63">
        <v>0</v>
      </c>
      <c r="Q63">
        <v>27220</v>
      </c>
      <c r="R63">
        <v>1425501</v>
      </c>
      <c r="S63">
        <v>0</v>
      </c>
      <c r="T63">
        <v>30085</v>
      </c>
      <c r="U63">
        <v>229226</v>
      </c>
      <c r="V63">
        <v>5730</v>
      </c>
      <c r="W63">
        <v>1432</v>
      </c>
      <c r="X63">
        <v>0</v>
      </c>
      <c r="Y63">
        <v>4297</v>
      </c>
      <c r="Z63">
        <v>5730</v>
      </c>
      <c r="AA63">
        <v>28653</v>
      </c>
      <c r="AB63">
        <v>1432</v>
      </c>
      <c r="AC63">
        <v>5730</v>
      </c>
      <c r="AD63">
        <v>0</v>
      </c>
      <c r="AE63">
        <v>2865</v>
      </c>
      <c r="AF63">
        <v>1432</v>
      </c>
      <c r="AG63">
        <v>2865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1432</v>
      </c>
      <c r="AU63">
        <v>373925</v>
      </c>
      <c r="AV63">
        <v>838108</v>
      </c>
      <c r="AW63">
        <v>4297</v>
      </c>
      <c r="AX63">
        <v>154727</v>
      </c>
      <c r="AY63">
        <v>2865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2865</v>
      </c>
      <c r="BH63">
        <v>0</v>
      </c>
      <c r="BI63">
        <v>0</v>
      </c>
      <c r="BJ63">
        <v>0</v>
      </c>
      <c r="BK63">
        <v>1432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10028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48710</v>
      </c>
      <c r="CH63">
        <v>8595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15759</v>
      </c>
      <c r="CQ63">
        <v>0</v>
      </c>
      <c r="CR63">
        <v>2865</v>
      </c>
      <c r="CS63">
        <v>290830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v>0</v>
      </c>
      <c r="DN63">
        <v>0</v>
      </c>
      <c r="DO63">
        <v>0</v>
      </c>
      <c r="DP63">
        <v>0</v>
      </c>
      <c r="DQ63">
        <v>0</v>
      </c>
      <c r="DR63">
        <v>0</v>
      </c>
      <c r="DS63">
        <v>0</v>
      </c>
      <c r="DT63">
        <v>0</v>
      </c>
      <c r="DU63">
        <v>0</v>
      </c>
      <c r="DV63">
        <v>0</v>
      </c>
      <c r="DW63">
        <v>0</v>
      </c>
      <c r="DX63">
        <v>0</v>
      </c>
      <c r="DY63">
        <v>0</v>
      </c>
      <c r="DZ63">
        <v>0</v>
      </c>
      <c r="EA63">
        <v>0</v>
      </c>
      <c r="EB63">
        <v>0</v>
      </c>
      <c r="EC63">
        <v>0</v>
      </c>
      <c r="ED63">
        <v>0</v>
      </c>
      <c r="EE63">
        <v>0</v>
      </c>
      <c r="EF63">
        <v>0</v>
      </c>
      <c r="EG63">
        <v>484240</v>
      </c>
      <c r="EH63">
        <v>514326</v>
      </c>
      <c r="EI63">
        <v>0</v>
      </c>
      <c r="EJ63">
        <v>0</v>
      </c>
      <c r="EK63">
        <v>0</v>
      </c>
      <c r="EL63">
        <v>0</v>
      </c>
      <c r="EM63">
        <v>0</v>
      </c>
      <c r="EN63">
        <v>30085</v>
      </c>
      <c r="EO63">
        <v>1432</v>
      </c>
      <c r="EP63">
        <v>35816</v>
      </c>
      <c r="EQ63">
        <v>2865</v>
      </c>
      <c r="ER63">
        <v>0</v>
      </c>
      <c r="ES63">
        <v>0</v>
      </c>
      <c r="ET63">
        <v>0</v>
      </c>
      <c r="EU63">
        <v>4297</v>
      </c>
      <c r="EV63">
        <v>0</v>
      </c>
      <c r="EW63">
        <v>14326</v>
      </c>
      <c r="EX63">
        <v>0</v>
      </c>
      <c r="EY63">
        <v>22922</v>
      </c>
      <c r="EZ63">
        <v>28653</v>
      </c>
      <c r="FA63">
        <v>0</v>
      </c>
      <c r="FB63">
        <v>7163</v>
      </c>
      <c r="FC63">
        <v>30085</v>
      </c>
      <c r="FD63">
        <v>0</v>
      </c>
      <c r="FE63">
        <v>4297</v>
      </c>
      <c r="FF63">
        <v>11461</v>
      </c>
      <c r="FG63">
        <v>1432</v>
      </c>
      <c r="FH63">
        <v>1432</v>
      </c>
      <c r="FI63">
        <v>0</v>
      </c>
      <c r="FJ63">
        <v>1432</v>
      </c>
      <c r="FK63">
        <v>0</v>
      </c>
      <c r="FL63">
        <v>0</v>
      </c>
      <c r="FM63">
        <v>0</v>
      </c>
      <c r="FN63">
        <v>0</v>
      </c>
      <c r="FO63">
        <v>0</v>
      </c>
      <c r="FP63">
        <v>0</v>
      </c>
      <c r="FQ63">
        <v>0</v>
      </c>
      <c r="FR63">
        <v>0</v>
      </c>
      <c r="FS63">
        <v>0</v>
      </c>
      <c r="FT63">
        <v>0</v>
      </c>
      <c r="FU63">
        <v>203438</v>
      </c>
      <c r="FV63">
        <v>0</v>
      </c>
      <c r="FW63">
        <v>11461</v>
      </c>
      <c r="FX63">
        <v>0</v>
      </c>
      <c r="FY63">
        <v>0</v>
      </c>
      <c r="FZ63">
        <v>0</v>
      </c>
      <c r="GA63">
        <v>0</v>
      </c>
      <c r="GB63">
        <v>0</v>
      </c>
      <c r="GC63">
        <v>4297</v>
      </c>
      <c r="GD63">
        <v>0</v>
      </c>
      <c r="GE63">
        <v>0</v>
      </c>
      <c r="GF63">
        <v>0</v>
      </c>
      <c r="GG63">
        <v>0</v>
      </c>
      <c r="GH63">
        <v>0</v>
      </c>
      <c r="GI63">
        <v>0</v>
      </c>
      <c r="GJ63">
        <v>0</v>
      </c>
      <c r="GK63">
        <v>0</v>
      </c>
      <c r="GL63">
        <v>0</v>
      </c>
      <c r="GM63">
        <v>0</v>
      </c>
      <c r="GN63">
        <v>0</v>
      </c>
      <c r="GO63">
        <v>0</v>
      </c>
      <c r="GP63">
        <v>0</v>
      </c>
      <c r="GQ63">
        <v>0</v>
      </c>
      <c r="GR63">
        <v>0</v>
      </c>
      <c r="GS63">
        <v>0</v>
      </c>
      <c r="GT63">
        <v>0</v>
      </c>
      <c r="GU63">
        <v>0</v>
      </c>
      <c r="GV63">
        <v>0</v>
      </c>
      <c r="GW63">
        <v>4297</v>
      </c>
      <c r="GX63">
        <v>0</v>
      </c>
      <c r="GY63">
        <v>0</v>
      </c>
      <c r="GZ63" s="1">
        <v>698</v>
      </c>
    </row>
    <row r="64" spans="1:208">
      <c r="A64" t="s">
        <v>268</v>
      </c>
      <c r="B64">
        <v>2106</v>
      </c>
      <c r="C64">
        <v>2516</v>
      </c>
      <c r="D64">
        <v>4623</v>
      </c>
      <c r="E64">
        <v>10496</v>
      </c>
      <c r="F64">
        <v>2059</v>
      </c>
      <c r="G64">
        <v>155291</v>
      </c>
      <c r="H64">
        <v>979283</v>
      </c>
      <c r="I64">
        <v>823992</v>
      </c>
      <c r="J64">
        <v>552863</v>
      </c>
      <c r="K64">
        <v>4330517</v>
      </c>
      <c r="L64">
        <v>3777654</v>
      </c>
      <c r="M64">
        <v>516</v>
      </c>
      <c r="N64">
        <v>2746939</v>
      </c>
      <c r="O64">
        <v>1155790</v>
      </c>
      <c r="P64">
        <v>60</v>
      </c>
      <c r="Q64">
        <v>34154</v>
      </c>
      <c r="R64">
        <v>244752</v>
      </c>
      <c r="S64">
        <v>164</v>
      </c>
      <c r="T64">
        <v>32837</v>
      </c>
      <c r="U64">
        <v>272624</v>
      </c>
      <c r="V64">
        <v>10320</v>
      </c>
      <c r="W64">
        <v>252</v>
      </c>
      <c r="X64">
        <v>361</v>
      </c>
      <c r="Y64">
        <v>8073</v>
      </c>
      <c r="Z64">
        <v>3636</v>
      </c>
      <c r="AA64">
        <v>80776</v>
      </c>
      <c r="AB64">
        <v>1892</v>
      </c>
      <c r="AC64">
        <v>3853</v>
      </c>
      <c r="AD64">
        <v>376</v>
      </c>
      <c r="AE64">
        <v>635</v>
      </c>
      <c r="AF64">
        <v>486</v>
      </c>
      <c r="AG64">
        <v>233</v>
      </c>
      <c r="AH64">
        <v>141</v>
      </c>
      <c r="AI64">
        <v>0</v>
      </c>
      <c r="AJ64">
        <v>3</v>
      </c>
      <c r="AK64">
        <v>174</v>
      </c>
      <c r="AL64">
        <v>60</v>
      </c>
      <c r="AM64">
        <v>18</v>
      </c>
      <c r="AN64">
        <v>1</v>
      </c>
      <c r="AO64">
        <v>0</v>
      </c>
      <c r="AP64">
        <v>49</v>
      </c>
      <c r="AQ64">
        <v>43</v>
      </c>
      <c r="AR64">
        <v>0</v>
      </c>
      <c r="AS64">
        <v>3652</v>
      </c>
      <c r="AT64">
        <v>1405</v>
      </c>
      <c r="AU64">
        <v>492505</v>
      </c>
      <c r="AV64">
        <v>1141074</v>
      </c>
      <c r="AW64">
        <v>758</v>
      </c>
      <c r="AX64">
        <v>289921</v>
      </c>
      <c r="AY64">
        <v>9170</v>
      </c>
      <c r="AZ64">
        <v>508</v>
      </c>
      <c r="BA64">
        <v>447</v>
      </c>
      <c r="BB64">
        <v>58</v>
      </c>
      <c r="BC64">
        <v>263</v>
      </c>
      <c r="BD64">
        <v>223</v>
      </c>
      <c r="BE64">
        <v>735</v>
      </c>
      <c r="BF64">
        <v>98</v>
      </c>
      <c r="BG64">
        <v>2968</v>
      </c>
      <c r="BH64">
        <v>405</v>
      </c>
      <c r="BI64">
        <v>107</v>
      </c>
      <c r="BJ64">
        <v>96</v>
      </c>
      <c r="BK64">
        <v>1182</v>
      </c>
      <c r="BL64">
        <v>113</v>
      </c>
      <c r="BM64">
        <v>1196</v>
      </c>
      <c r="BN64">
        <v>149</v>
      </c>
      <c r="BO64">
        <v>3</v>
      </c>
      <c r="BP64">
        <v>99</v>
      </c>
      <c r="BQ64">
        <v>80</v>
      </c>
      <c r="BR64">
        <v>10</v>
      </c>
      <c r="BS64">
        <v>186</v>
      </c>
      <c r="BT64">
        <v>713</v>
      </c>
      <c r="BU64">
        <v>98</v>
      </c>
      <c r="BV64">
        <v>1788</v>
      </c>
      <c r="BW64">
        <v>240</v>
      </c>
      <c r="BX64">
        <v>659</v>
      </c>
      <c r="BY64">
        <v>9262</v>
      </c>
      <c r="BZ64">
        <v>31</v>
      </c>
      <c r="CA64">
        <v>7090</v>
      </c>
      <c r="CB64">
        <v>3456</v>
      </c>
      <c r="CC64">
        <v>814</v>
      </c>
      <c r="CD64">
        <v>148</v>
      </c>
      <c r="CE64">
        <v>347</v>
      </c>
      <c r="CF64">
        <v>671</v>
      </c>
      <c r="CG64">
        <v>34181</v>
      </c>
      <c r="CH64">
        <v>34020</v>
      </c>
      <c r="CI64">
        <v>492</v>
      </c>
      <c r="CJ64">
        <v>82</v>
      </c>
      <c r="CK64">
        <v>2906</v>
      </c>
      <c r="CL64">
        <v>217</v>
      </c>
      <c r="CM64">
        <v>885</v>
      </c>
      <c r="CN64">
        <v>2</v>
      </c>
      <c r="CO64">
        <v>16</v>
      </c>
      <c r="CP64">
        <v>13009</v>
      </c>
      <c r="CQ64">
        <v>524</v>
      </c>
      <c r="CR64">
        <v>4791</v>
      </c>
      <c r="CS64">
        <v>374927</v>
      </c>
      <c r="CT64">
        <v>935</v>
      </c>
      <c r="CU64">
        <v>5</v>
      </c>
      <c r="CV64">
        <v>317</v>
      </c>
      <c r="CW64">
        <v>429</v>
      </c>
      <c r="CX64">
        <v>440</v>
      </c>
      <c r="CY64">
        <v>1964</v>
      </c>
      <c r="CZ64">
        <v>7</v>
      </c>
      <c r="DA64">
        <v>480</v>
      </c>
      <c r="DB64">
        <v>541</v>
      </c>
      <c r="DC64">
        <v>2140</v>
      </c>
      <c r="DD64">
        <v>29</v>
      </c>
      <c r="DE64">
        <v>397</v>
      </c>
      <c r="DF64">
        <v>333914</v>
      </c>
      <c r="DG64">
        <v>9836</v>
      </c>
      <c r="DH64">
        <v>2238</v>
      </c>
      <c r="DI64">
        <v>10473</v>
      </c>
      <c r="DJ64">
        <v>4414</v>
      </c>
      <c r="DK64">
        <v>1698</v>
      </c>
      <c r="DL64">
        <v>1596</v>
      </c>
      <c r="DM64">
        <v>555</v>
      </c>
      <c r="DN64">
        <v>4309</v>
      </c>
      <c r="DO64">
        <v>42845</v>
      </c>
      <c r="DP64">
        <v>3453</v>
      </c>
      <c r="DQ64">
        <v>591499</v>
      </c>
      <c r="DR64">
        <v>4864</v>
      </c>
      <c r="DS64">
        <v>21540</v>
      </c>
      <c r="DT64">
        <v>557271</v>
      </c>
      <c r="DU64">
        <v>3464</v>
      </c>
      <c r="DV64">
        <v>4936</v>
      </c>
      <c r="DW64">
        <v>22860</v>
      </c>
      <c r="DX64">
        <v>127002</v>
      </c>
      <c r="DY64">
        <v>10317</v>
      </c>
      <c r="DZ64">
        <v>1536932</v>
      </c>
      <c r="EA64">
        <v>24624</v>
      </c>
      <c r="EB64">
        <v>60747</v>
      </c>
      <c r="EC64">
        <v>1444061</v>
      </c>
      <c r="ED64">
        <v>7534</v>
      </c>
      <c r="EE64">
        <v>11686</v>
      </c>
      <c r="EF64">
        <v>1244</v>
      </c>
      <c r="EG64">
        <v>465469</v>
      </c>
      <c r="EH64">
        <v>533785</v>
      </c>
      <c r="EI64">
        <v>2142</v>
      </c>
      <c r="EJ64">
        <v>495</v>
      </c>
      <c r="EK64">
        <v>39</v>
      </c>
      <c r="EL64">
        <v>501</v>
      </c>
      <c r="EM64">
        <v>13773</v>
      </c>
      <c r="EN64">
        <v>30801</v>
      </c>
      <c r="EO64">
        <v>351</v>
      </c>
      <c r="EP64">
        <v>31856</v>
      </c>
      <c r="EQ64">
        <v>3102</v>
      </c>
      <c r="ER64">
        <v>6</v>
      </c>
      <c r="ES64">
        <v>1644</v>
      </c>
      <c r="ET64">
        <v>55</v>
      </c>
      <c r="EU64">
        <v>37496</v>
      </c>
      <c r="EV64">
        <v>403</v>
      </c>
      <c r="EW64">
        <v>3385</v>
      </c>
      <c r="EX64">
        <v>338</v>
      </c>
      <c r="EY64">
        <v>5503</v>
      </c>
      <c r="EZ64">
        <v>8234</v>
      </c>
      <c r="FA64">
        <v>570</v>
      </c>
      <c r="FB64">
        <v>6274</v>
      </c>
      <c r="FC64">
        <v>11777</v>
      </c>
      <c r="FD64">
        <v>319</v>
      </c>
      <c r="FE64">
        <v>3655</v>
      </c>
      <c r="FF64">
        <v>3104</v>
      </c>
      <c r="FG64">
        <v>3543</v>
      </c>
      <c r="FH64">
        <v>631</v>
      </c>
      <c r="FI64">
        <v>312</v>
      </c>
      <c r="FJ64">
        <v>319</v>
      </c>
      <c r="FK64">
        <v>2504</v>
      </c>
      <c r="FL64">
        <v>50</v>
      </c>
      <c r="FM64">
        <v>329</v>
      </c>
      <c r="FN64">
        <v>409</v>
      </c>
      <c r="FO64">
        <v>250</v>
      </c>
      <c r="FP64">
        <v>85</v>
      </c>
      <c r="FQ64">
        <v>12383</v>
      </c>
      <c r="FR64">
        <v>57</v>
      </c>
      <c r="FS64">
        <v>14253</v>
      </c>
      <c r="FT64">
        <v>503</v>
      </c>
      <c r="FU64">
        <v>324838</v>
      </c>
      <c r="FV64">
        <v>5554</v>
      </c>
      <c r="FW64">
        <v>43583</v>
      </c>
      <c r="FX64">
        <v>383</v>
      </c>
      <c r="FY64">
        <v>458</v>
      </c>
      <c r="FZ64">
        <v>697</v>
      </c>
      <c r="GA64">
        <v>1046</v>
      </c>
      <c r="GB64">
        <v>9</v>
      </c>
      <c r="GC64">
        <v>2621</v>
      </c>
      <c r="GD64">
        <v>10860</v>
      </c>
      <c r="GE64">
        <v>64339</v>
      </c>
      <c r="GF64">
        <v>15775</v>
      </c>
      <c r="GG64">
        <v>1945328</v>
      </c>
      <c r="GH64">
        <v>75200</v>
      </c>
      <c r="GI64">
        <v>123338</v>
      </c>
      <c r="GJ64">
        <v>1730073</v>
      </c>
      <c r="GK64">
        <v>38355</v>
      </c>
      <c r="GL64">
        <v>26475</v>
      </c>
      <c r="GM64">
        <v>2729</v>
      </c>
      <c r="GN64">
        <v>12428</v>
      </c>
      <c r="GO64">
        <v>51209</v>
      </c>
      <c r="GP64">
        <v>5752</v>
      </c>
      <c r="GQ64">
        <v>15158</v>
      </c>
      <c r="GR64">
        <v>51407</v>
      </c>
      <c r="GS64">
        <v>685831</v>
      </c>
      <c r="GT64">
        <v>14632</v>
      </c>
      <c r="GU64">
        <v>12166</v>
      </c>
      <c r="GV64">
        <v>774229</v>
      </c>
      <c r="GW64">
        <v>4715</v>
      </c>
      <c r="GX64">
        <v>2178</v>
      </c>
      <c r="GY64">
        <v>449</v>
      </c>
      <c r="GZ64" s="1">
        <v>2826859</v>
      </c>
    </row>
    <row r="65" spans="1:208">
      <c r="A65" t="s">
        <v>269</v>
      </c>
      <c r="B65">
        <v>7853</v>
      </c>
      <c r="C65">
        <v>7417</v>
      </c>
      <c r="D65">
        <v>15270</v>
      </c>
      <c r="E65">
        <v>9598</v>
      </c>
      <c r="F65">
        <v>0</v>
      </c>
      <c r="G65">
        <v>0</v>
      </c>
      <c r="H65">
        <v>0</v>
      </c>
      <c r="I65">
        <v>0</v>
      </c>
      <c r="J65">
        <v>0</v>
      </c>
      <c r="K65">
        <v>142233</v>
      </c>
      <c r="L65">
        <v>3556719</v>
      </c>
      <c r="M65">
        <v>3414485</v>
      </c>
      <c r="N65">
        <v>436</v>
      </c>
      <c r="O65">
        <v>1026614</v>
      </c>
      <c r="P65">
        <v>0</v>
      </c>
      <c r="Q65">
        <v>25741</v>
      </c>
      <c r="R65">
        <v>1486474</v>
      </c>
      <c r="S65">
        <v>0</v>
      </c>
      <c r="T65">
        <v>37958</v>
      </c>
      <c r="U65">
        <v>252617</v>
      </c>
      <c r="V65">
        <v>8726</v>
      </c>
      <c r="W65">
        <v>436</v>
      </c>
      <c r="X65">
        <v>0</v>
      </c>
      <c r="Y65">
        <v>7853</v>
      </c>
      <c r="Z65">
        <v>3490</v>
      </c>
      <c r="AA65">
        <v>78097</v>
      </c>
      <c r="AB65">
        <v>1745</v>
      </c>
      <c r="AC65">
        <v>3490</v>
      </c>
      <c r="AD65">
        <v>0</v>
      </c>
      <c r="AE65">
        <v>3054</v>
      </c>
      <c r="AF65">
        <v>3054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1745</v>
      </c>
      <c r="AU65">
        <v>398778</v>
      </c>
      <c r="AV65">
        <v>449389</v>
      </c>
      <c r="AW65">
        <v>436</v>
      </c>
      <c r="AX65">
        <v>226876</v>
      </c>
      <c r="AY65">
        <v>9598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872</v>
      </c>
      <c r="BF65">
        <v>0</v>
      </c>
      <c r="BG65">
        <v>872</v>
      </c>
      <c r="BH65">
        <v>0</v>
      </c>
      <c r="BI65">
        <v>0</v>
      </c>
      <c r="BJ65">
        <v>0</v>
      </c>
      <c r="BK65">
        <v>872</v>
      </c>
      <c r="BL65">
        <v>0</v>
      </c>
      <c r="BM65">
        <v>872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436</v>
      </c>
      <c r="BT65">
        <v>0</v>
      </c>
      <c r="BU65">
        <v>0</v>
      </c>
      <c r="BV65">
        <v>1308</v>
      </c>
      <c r="BW65">
        <v>436</v>
      </c>
      <c r="BX65">
        <v>0</v>
      </c>
      <c r="BY65">
        <v>7853</v>
      </c>
      <c r="BZ65">
        <v>0</v>
      </c>
      <c r="CA65">
        <v>0</v>
      </c>
      <c r="CB65">
        <v>872</v>
      </c>
      <c r="CC65">
        <v>0</v>
      </c>
      <c r="CD65">
        <v>0</v>
      </c>
      <c r="CE65">
        <v>0</v>
      </c>
      <c r="CF65">
        <v>0</v>
      </c>
      <c r="CG65">
        <v>44502</v>
      </c>
      <c r="CH65">
        <v>20069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10471</v>
      </c>
      <c r="CQ65">
        <v>0</v>
      </c>
      <c r="CR65">
        <v>4363</v>
      </c>
      <c r="CS65">
        <v>215095</v>
      </c>
      <c r="CT65">
        <v>0</v>
      </c>
      <c r="CU65">
        <v>0</v>
      </c>
      <c r="CV65">
        <v>0</v>
      </c>
      <c r="CW65">
        <v>436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436</v>
      </c>
      <c r="DF65">
        <v>109075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v>0</v>
      </c>
      <c r="DN65">
        <v>0</v>
      </c>
      <c r="DO65">
        <v>0</v>
      </c>
      <c r="DP65">
        <v>0</v>
      </c>
      <c r="DQ65">
        <v>0</v>
      </c>
      <c r="DR65">
        <v>0</v>
      </c>
      <c r="DS65">
        <v>0</v>
      </c>
      <c r="DT65">
        <v>0</v>
      </c>
      <c r="DU65">
        <v>0</v>
      </c>
      <c r="DV65">
        <v>0</v>
      </c>
      <c r="DW65">
        <v>0</v>
      </c>
      <c r="DX65">
        <v>0</v>
      </c>
      <c r="DY65">
        <v>0</v>
      </c>
      <c r="DZ65">
        <v>0</v>
      </c>
      <c r="EA65">
        <v>0</v>
      </c>
      <c r="EB65">
        <v>0</v>
      </c>
      <c r="EC65">
        <v>0</v>
      </c>
      <c r="ED65">
        <v>0</v>
      </c>
      <c r="EE65">
        <v>0</v>
      </c>
      <c r="EF65">
        <v>436</v>
      </c>
      <c r="EG65">
        <v>472513</v>
      </c>
      <c r="EH65">
        <v>528795</v>
      </c>
      <c r="EI65">
        <v>0</v>
      </c>
      <c r="EJ65">
        <v>0</v>
      </c>
      <c r="EK65">
        <v>0</v>
      </c>
      <c r="EL65">
        <v>436</v>
      </c>
      <c r="EM65">
        <v>0</v>
      </c>
      <c r="EN65">
        <v>34904</v>
      </c>
      <c r="EO65">
        <v>436</v>
      </c>
      <c r="EP65">
        <v>36212</v>
      </c>
      <c r="EQ65">
        <v>3926</v>
      </c>
      <c r="ER65">
        <v>0</v>
      </c>
      <c r="ES65">
        <v>0</v>
      </c>
      <c r="ET65">
        <v>0</v>
      </c>
      <c r="EU65">
        <v>10034</v>
      </c>
      <c r="EV65">
        <v>0</v>
      </c>
      <c r="EW65">
        <v>17452</v>
      </c>
      <c r="EX65">
        <v>0</v>
      </c>
      <c r="EY65">
        <v>14834</v>
      </c>
      <c r="EZ65">
        <v>24432</v>
      </c>
      <c r="FA65">
        <v>872</v>
      </c>
      <c r="FB65">
        <v>13089</v>
      </c>
      <c r="FC65">
        <v>27923</v>
      </c>
      <c r="FD65">
        <v>0</v>
      </c>
      <c r="FE65">
        <v>3490</v>
      </c>
      <c r="FF65">
        <v>6108</v>
      </c>
      <c r="FG65">
        <v>3490</v>
      </c>
      <c r="FH65">
        <v>872</v>
      </c>
      <c r="FI65">
        <v>872</v>
      </c>
      <c r="FJ65">
        <v>0</v>
      </c>
      <c r="FK65">
        <v>0</v>
      </c>
      <c r="FL65">
        <v>0</v>
      </c>
      <c r="FM65">
        <v>0</v>
      </c>
      <c r="FN65">
        <v>0</v>
      </c>
      <c r="FO65">
        <v>0</v>
      </c>
      <c r="FP65">
        <v>0</v>
      </c>
      <c r="FQ65">
        <v>0</v>
      </c>
      <c r="FR65">
        <v>0</v>
      </c>
      <c r="FS65">
        <v>9162</v>
      </c>
      <c r="FT65">
        <v>436</v>
      </c>
      <c r="FU65">
        <v>272251</v>
      </c>
      <c r="FV65">
        <v>0</v>
      </c>
      <c r="FW65">
        <v>30541</v>
      </c>
      <c r="FX65">
        <v>0</v>
      </c>
      <c r="FY65">
        <v>436</v>
      </c>
      <c r="FZ65">
        <v>436</v>
      </c>
      <c r="GA65">
        <v>0</v>
      </c>
      <c r="GB65">
        <v>0</v>
      </c>
      <c r="GC65">
        <v>1745</v>
      </c>
      <c r="GD65">
        <v>0</v>
      </c>
      <c r="GE65">
        <v>0</v>
      </c>
      <c r="GF65">
        <v>0</v>
      </c>
      <c r="GG65">
        <v>0</v>
      </c>
      <c r="GH65">
        <v>0</v>
      </c>
      <c r="GI65">
        <v>0</v>
      </c>
      <c r="GJ65">
        <v>0</v>
      </c>
      <c r="GK65">
        <v>0</v>
      </c>
      <c r="GL65">
        <v>0</v>
      </c>
      <c r="GM65">
        <v>0</v>
      </c>
      <c r="GN65">
        <v>0</v>
      </c>
      <c r="GO65">
        <v>0</v>
      </c>
      <c r="GP65">
        <v>0</v>
      </c>
      <c r="GQ65">
        <v>0</v>
      </c>
      <c r="GR65">
        <v>0</v>
      </c>
      <c r="GS65">
        <v>0</v>
      </c>
      <c r="GT65">
        <v>0</v>
      </c>
      <c r="GU65">
        <v>0</v>
      </c>
      <c r="GV65">
        <v>0</v>
      </c>
      <c r="GW65">
        <v>1745</v>
      </c>
      <c r="GX65">
        <v>872</v>
      </c>
      <c r="GY65">
        <v>436</v>
      </c>
      <c r="GZ65" s="1">
        <v>2292</v>
      </c>
    </row>
    <row r="66" spans="1:208">
      <c r="A66" t="s">
        <v>270</v>
      </c>
      <c r="B66">
        <v>21543</v>
      </c>
      <c r="C66">
        <v>3590</v>
      </c>
      <c r="D66">
        <v>25134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931777</v>
      </c>
      <c r="P66">
        <v>0</v>
      </c>
      <c r="Q66">
        <v>17953</v>
      </c>
      <c r="R66">
        <v>3305206</v>
      </c>
      <c r="S66">
        <v>0</v>
      </c>
      <c r="T66">
        <v>41292</v>
      </c>
      <c r="U66">
        <v>220825</v>
      </c>
      <c r="V66">
        <v>5385</v>
      </c>
      <c r="W66">
        <v>1795</v>
      </c>
      <c r="X66">
        <v>0</v>
      </c>
      <c r="Y66">
        <v>7181</v>
      </c>
      <c r="Z66">
        <v>5385</v>
      </c>
      <c r="AA66">
        <v>25134</v>
      </c>
      <c r="AB66">
        <v>0</v>
      </c>
      <c r="AC66">
        <v>7181</v>
      </c>
      <c r="AD66">
        <v>0</v>
      </c>
      <c r="AE66">
        <v>1795</v>
      </c>
      <c r="AF66">
        <v>0</v>
      </c>
      <c r="AG66">
        <v>1795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1795</v>
      </c>
      <c r="AU66">
        <v>260323</v>
      </c>
      <c r="AV66">
        <v>285457</v>
      </c>
      <c r="AW66">
        <v>5385</v>
      </c>
      <c r="AX66">
        <v>125673</v>
      </c>
      <c r="AY66">
        <v>5385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3590</v>
      </c>
      <c r="BH66">
        <v>3590</v>
      </c>
      <c r="BI66">
        <v>0</v>
      </c>
      <c r="BJ66">
        <v>0</v>
      </c>
      <c r="BK66">
        <v>3590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3590</v>
      </c>
      <c r="BW66">
        <v>0</v>
      </c>
      <c r="BX66">
        <v>0</v>
      </c>
      <c r="BY66">
        <v>8976</v>
      </c>
      <c r="BZ66">
        <v>3590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17953</v>
      </c>
      <c r="CH66">
        <v>17953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12567</v>
      </c>
      <c r="CQ66">
        <v>0</v>
      </c>
      <c r="CR66">
        <v>5385</v>
      </c>
      <c r="CS66">
        <v>202872</v>
      </c>
      <c r="CT66">
        <v>0</v>
      </c>
      <c r="CU66">
        <v>0</v>
      </c>
      <c r="CV66">
        <v>0</v>
      </c>
      <c r="CW66">
        <v>1795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1795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v>0</v>
      </c>
      <c r="DN66">
        <v>0</v>
      </c>
      <c r="DO66">
        <v>0</v>
      </c>
      <c r="DP66">
        <v>0</v>
      </c>
      <c r="DQ66">
        <v>0</v>
      </c>
      <c r="DR66">
        <v>0</v>
      </c>
      <c r="DS66">
        <v>0</v>
      </c>
      <c r="DT66">
        <v>0</v>
      </c>
      <c r="DU66">
        <v>0</v>
      </c>
      <c r="DV66">
        <v>0</v>
      </c>
      <c r="DW66">
        <v>0</v>
      </c>
      <c r="DX66">
        <v>0</v>
      </c>
      <c r="DY66">
        <v>0</v>
      </c>
      <c r="DZ66">
        <v>0</v>
      </c>
      <c r="EA66">
        <v>0</v>
      </c>
      <c r="EB66">
        <v>0</v>
      </c>
      <c r="EC66">
        <v>0</v>
      </c>
      <c r="ED66">
        <v>0</v>
      </c>
      <c r="EE66">
        <v>0</v>
      </c>
      <c r="EF66">
        <v>0</v>
      </c>
      <c r="EG66">
        <v>497307</v>
      </c>
      <c r="EH66">
        <v>493716</v>
      </c>
      <c r="EI66">
        <v>0</v>
      </c>
      <c r="EJ66">
        <v>0</v>
      </c>
      <c r="EK66">
        <v>0</v>
      </c>
      <c r="EL66">
        <v>0</v>
      </c>
      <c r="EM66">
        <v>0</v>
      </c>
      <c r="EN66">
        <v>32315</v>
      </c>
      <c r="EO66">
        <v>1795</v>
      </c>
      <c r="EP66">
        <v>44883</v>
      </c>
      <c r="EQ66">
        <v>3590</v>
      </c>
      <c r="ER66">
        <v>0</v>
      </c>
      <c r="ES66">
        <v>0</v>
      </c>
      <c r="ET66">
        <v>0</v>
      </c>
      <c r="EU66">
        <v>10771</v>
      </c>
      <c r="EV66">
        <v>0</v>
      </c>
      <c r="EW66">
        <v>21543</v>
      </c>
      <c r="EX66">
        <v>0</v>
      </c>
      <c r="EY66">
        <v>26929</v>
      </c>
      <c r="EZ66">
        <v>32315</v>
      </c>
      <c r="FA66">
        <v>1795</v>
      </c>
      <c r="FB66">
        <v>10771</v>
      </c>
      <c r="FC66">
        <v>37701</v>
      </c>
      <c r="FD66">
        <v>1795</v>
      </c>
      <c r="FE66">
        <v>1795</v>
      </c>
      <c r="FF66">
        <v>10771</v>
      </c>
      <c r="FG66">
        <v>5385</v>
      </c>
      <c r="FH66">
        <v>1795</v>
      </c>
      <c r="FI66">
        <v>0</v>
      </c>
      <c r="FJ66">
        <v>1795</v>
      </c>
      <c r="FK66">
        <v>0</v>
      </c>
      <c r="FL66">
        <v>0</v>
      </c>
      <c r="FM66">
        <v>0</v>
      </c>
      <c r="FN66">
        <v>0</v>
      </c>
      <c r="FO66">
        <v>0</v>
      </c>
      <c r="FP66">
        <v>0</v>
      </c>
      <c r="FQ66">
        <v>0</v>
      </c>
      <c r="FR66">
        <v>0</v>
      </c>
      <c r="FS66">
        <v>1795</v>
      </c>
      <c r="FT66">
        <v>1795</v>
      </c>
      <c r="FU66">
        <v>143626</v>
      </c>
      <c r="FV66">
        <v>0</v>
      </c>
      <c r="FW66">
        <v>21543</v>
      </c>
      <c r="FX66">
        <v>0</v>
      </c>
      <c r="FY66">
        <v>1795</v>
      </c>
      <c r="FZ66">
        <v>1795</v>
      </c>
      <c r="GA66">
        <v>0</v>
      </c>
      <c r="GB66">
        <v>0</v>
      </c>
      <c r="GC66">
        <v>3590</v>
      </c>
      <c r="GD66">
        <v>0</v>
      </c>
      <c r="GE66">
        <v>0</v>
      </c>
      <c r="GF66">
        <v>0</v>
      </c>
      <c r="GG66">
        <v>0</v>
      </c>
      <c r="GH66">
        <v>0</v>
      </c>
      <c r="GI66">
        <v>0</v>
      </c>
      <c r="GJ66">
        <v>0</v>
      </c>
      <c r="GK66">
        <v>0</v>
      </c>
      <c r="GL66">
        <v>0</v>
      </c>
      <c r="GM66">
        <v>0</v>
      </c>
      <c r="GN66">
        <v>0</v>
      </c>
      <c r="GO66">
        <v>0</v>
      </c>
      <c r="GP66">
        <v>0</v>
      </c>
      <c r="GQ66">
        <v>0</v>
      </c>
      <c r="GR66">
        <v>0</v>
      </c>
      <c r="GS66">
        <v>0</v>
      </c>
      <c r="GT66">
        <v>0</v>
      </c>
      <c r="GU66">
        <v>0</v>
      </c>
      <c r="GV66">
        <v>0</v>
      </c>
      <c r="GW66">
        <v>5385</v>
      </c>
      <c r="GX66">
        <v>0</v>
      </c>
      <c r="GY66">
        <v>0</v>
      </c>
      <c r="GZ66" s="1">
        <v>557</v>
      </c>
    </row>
    <row r="67" spans="1:208">
      <c r="A67" t="s">
        <v>271</v>
      </c>
      <c r="B67">
        <v>13020</v>
      </c>
      <c r="C67">
        <v>14756</v>
      </c>
      <c r="D67">
        <v>27777</v>
      </c>
      <c r="E67">
        <v>19097</v>
      </c>
      <c r="F67">
        <v>0</v>
      </c>
      <c r="G67">
        <v>0</v>
      </c>
      <c r="H67">
        <v>0</v>
      </c>
      <c r="I67">
        <v>0</v>
      </c>
      <c r="J67">
        <v>0</v>
      </c>
      <c r="K67">
        <v>716145</v>
      </c>
      <c r="L67">
        <v>6076388</v>
      </c>
      <c r="M67">
        <v>5360243</v>
      </c>
      <c r="N67">
        <v>868</v>
      </c>
      <c r="O67">
        <v>1713541</v>
      </c>
      <c r="P67">
        <v>0</v>
      </c>
      <c r="Q67">
        <v>32118</v>
      </c>
      <c r="R67">
        <v>1621527</v>
      </c>
      <c r="S67">
        <v>0</v>
      </c>
      <c r="T67">
        <v>34722</v>
      </c>
      <c r="U67">
        <v>275173</v>
      </c>
      <c r="V67">
        <v>13020</v>
      </c>
      <c r="W67">
        <v>868</v>
      </c>
      <c r="X67">
        <v>0</v>
      </c>
      <c r="Y67">
        <v>14756</v>
      </c>
      <c r="Z67">
        <v>6944</v>
      </c>
      <c r="AA67">
        <v>131076</v>
      </c>
      <c r="AB67">
        <v>1736</v>
      </c>
      <c r="AC67">
        <v>6944</v>
      </c>
      <c r="AD67">
        <v>0</v>
      </c>
      <c r="AE67">
        <v>2604</v>
      </c>
      <c r="AF67">
        <v>2604</v>
      </c>
      <c r="AG67">
        <v>2604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1736</v>
      </c>
      <c r="AU67">
        <v>333333</v>
      </c>
      <c r="AV67">
        <v>424479</v>
      </c>
      <c r="AW67">
        <v>3472</v>
      </c>
      <c r="AX67">
        <v>183159</v>
      </c>
      <c r="AY67">
        <v>4340</v>
      </c>
      <c r="AZ67">
        <v>868</v>
      </c>
      <c r="BA67">
        <v>0</v>
      </c>
      <c r="BB67">
        <v>0</v>
      </c>
      <c r="BC67">
        <v>0</v>
      </c>
      <c r="BD67">
        <v>0</v>
      </c>
      <c r="BE67">
        <v>868</v>
      </c>
      <c r="BF67">
        <v>0</v>
      </c>
      <c r="BG67">
        <v>2604</v>
      </c>
      <c r="BH67">
        <v>3472</v>
      </c>
      <c r="BI67">
        <v>868</v>
      </c>
      <c r="BJ67">
        <v>0</v>
      </c>
      <c r="BK67">
        <v>2604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868</v>
      </c>
      <c r="BR67">
        <v>0</v>
      </c>
      <c r="BS67">
        <v>0</v>
      </c>
      <c r="BT67">
        <v>1736</v>
      </c>
      <c r="BU67">
        <v>0</v>
      </c>
      <c r="BV67">
        <v>3472</v>
      </c>
      <c r="BW67">
        <v>0</v>
      </c>
      <c r="BX67">
        <v>0</v>
      </c>
      <c r="BY67">
        <v>6076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26909</v>
      </c>
      <c r="CH67">
        <v>33854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13020</v>
      </c>
      <c r="CQ67">
        <v>0</v>
      </c>
      <c r="CR67">
        <v>3472</v>
      </c>
      <c r="CS67">
        <v>306423</v>
      </c>
      <c r="CT67">
        <v>0</v>
      </c>
      <c r="CU67">
        <v>0</v>
      </c>
      <c r="CV67">
        <v>0</v>
      </c>
      <c r="CW67">
        <v>0</v>
      </c>
      <c r="CX67">
        <v>868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868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v>0</v>
      </c>
      <c r="DN67">
        <v>0</v>
      </c>
      <c r="DO67">
        <v>0</v>
      </c>
      <c r="DP67">
        <v>0</v>
      </c>
      <c r="DQ67">
        <v>0</v>
      </c>
      <c r="DR67">
        <v>0</v>
      </c>
      <c r="DS67">
        <v>0</v>
      </c>
      <c r="DT67">
        <v>0</v>
      </c>
      <c r="DU67">
        <v>0</v>
      </c>
      <c r="DV67">
        <v>0</v>
      </c>
      <c r="DW67">
        <v>0</v>
      </c>
      <c r="DX67">
        <v>0</v>
      </c>
      <c r="DY67">
        <v>0</v>
      </c>
      <c r="DZ67">
        <v>0</v>
      </c>
      <c r="EA67">
        <v>0</v>
      </c>
      <c r="EB67">
        <v>0</v>
      </c>
      <c r="EC67">
        <v>0</v>
      </c>
      <c r="ED67">
        <v>0</v>
      </c>
      <c r="EE67">
        <v>0</v>
      </c>
      <c r="EF67">
        <v>0</v>
      </c>
      <c r="EG67">
        <v>469618</v>
      </c>
      <c r="EH67">
        <v>527777</v>
      </c>
      <c r="EI67">
        <v>0</v>
      </c>
      <c r="EJ67">
        <v>0</v>
      </c>
      <c r="EK67">
        <v>0</v>
      </c>
      <c r="EL67">
        <v>0</v>
      </c>
      <c r="EM67">
        <v>0</v>
      </c>
      <c r="EN67">
        <v>26909</v>
      </c>
      <c r="EO67">
        <v>868</v>
      </c>
      <c r="EP67">
        <v>43402</v>
      </c>
      <c r="EQ67">
        <v>3472</v>
      </c>
      <c r="ER67">
        <v>0</v>
      </c>
      <c r="ES67">
        <v>0</v>
      </c>
      <c r="ET67">
        <v>0</v>
      </c>
      <c r="EU67">
        <v>1736</v>
      </c>
      <c r="EV67">
        <v>868</v>
      </c>
      <c r="EW67">
        <v>20833</v>
      </c>
      <c r="EX67">
        <v>0</v>
      </c>
      <c r="EY67">
        <v>26041</v>
      </c>
      <c r="EZ67">
        <v>43402</v>
      </c>
      <c r="FA67">
        <v>0</v>
      </c>
      <c r="FB67">
        <v>21701</v>
      </c>
      <c r="FC67">
        <v>47743</v>
      </c>
      <c r="FD67">
        <v>868</v>
      </c>
      <c r="FE67">
        <v>6944</v>
      </c>
      <c r="FF67">
        <v>18229</v>
      </c>
      <c r="FG67">
        <v>4340</v>
      </c>
      <c r="FH67">
        <v>868</v>
      </c>
      <c r="FI67">
        <v>0</v>
      </c>
      <c r="FJ67">
        <v>868</v>
      </c>
      <c r="FK67">
        <v>1736</v>
      </c>
      <c r="FL67">
        <v>0</v>
      </c>
      <c r="FM67">
        <v>0</v>
      </c>
      <c r="FN67">
        <v>0</v>
      </c>
      <c r="FO67">
        <v>0</v>
      </c>
      <c r="FP67">
        <v>0</v>
      </c>
      <c r="FQ67">
        <v>0</v>
      </c>
      <c r="FR67">
        <v>0</v>
      </c>
      <c r="FS67">
        <v>9548</v>
      </c>
      <c r="FT67">
        <v>868</v>
      </c>
      <c r="FU67">
        <v>210937</v>
      </c>
      <c r="FV67">
        <v>0</v>
      </c>
      <c r="FW67">
        <v>34722</v>
      </c>
      <c r="FX67">
        <v>0</v>
      </c>
      <c r="FY67">
        <v>868</v>
      </c>
      <c r="FZ67">
        <v>1736</v>
      </c>
      <c r="GA67">
        <v>0</v>
      </c>
      <c r="GB67">
        <v>0</v>
      </c>
      <c r="GC67">
        <v>6076</v>
      </c>
      <c r="GD67">
        <v>0</v>
      </c>
      <c r="GE67">
        <v>0</v>
      </c>
      <c r="GF67">
        <v>0</v>
      </c>
      <c r="GG67">
        <v>0</v>
      </c>
      <c r="GH67">
        <v>0</v>
      </c>
      <c r="GI67">
        <v>0</v>
      </c>
      <c r="GJ67">
        <v>0</v>
      </c>
      <c r="GK67">
        <v>0</v>
      </c>
      <c r="GL67">
        <v>0</v>
      </c>
      <c r="GM67">
        <v>0</v>
      </c>
      <c r="GN67">
        <v>0</v>
      </c>
      <c r="GO67">
        <v>0</v>
      </c>
      <c r="GP67">
        <v>0</v>
      </c>
      <c r="GQ67">
        <v>0</v>
      </c>
      <c r="GR67">
        <v>0</v>
      </c>
      <c r="GS67">
        <v>0</v>
      </c>
      <c r="GT67">
        <v>0</v>
      </c>
      <c r="GU67">
        <v>0</v>
      </c>
      <c r="GV67">
        <v>0</v>
      </c>
      <c r="GW67">
        <v>3472</v>
      </c>
      <c r="GX67">
        <v>868</v>
      </c>
      <c r="GY67">
        <v>0</v>
      </c>
      <c r="GZ67" s="1">
        <v>1152</v>
      </c>
    </row>
    <row r="68" spans="1:208">
      <c r="A68" t="s">
        <v>272</v>
      </c>
      <c r="B68">
        <v>1277</v>
      </c>
      <c r="C68">
        <v>5750</v>
      </c>
      <c r="D68">
        <v>7028</v>
      </c>
      <c r="E68">
        <v>9584</v>
      </c>
      <c r="F68">
        <v>0</v>
      </c>
      <c r="G68">
        <v>0</v>
      </c>
      <c r="H68">
        <v>0</v>
      </c>
      <c r="I68">
        <v>0</v>
      </c>
      <c r="J68">
        <v>0</v>
      </c>
      <c r="K68">
        <v>116293</v>
      </c>
      <c r="L68">
        <v>6472204</v>
      </c>
      <c r="M68">
        <v>6355910</v>
      </c>
      <c r="N68">
        <v>0</v>
      </c>
      <c r="O68">
        <v>1261341</v>
      </c>
      <c r="P68">
        <v>0</v>
      </c>
      <c r="Q68">
        <v>49201</v>
      </c>
      <c r="R68">
        <v>1886261</v>
      </c>
      <c r="S68">
        <v>0</v>
      </c>
      <c r="T68">
        <v>30031</v>
      </c>
      <c r="U68">
        <v>245367</v>
      </c>
      <c r="V68">
        <v>9584</v>
      </c>
      <c r="W68">
        <v>638</v>
      </c>
      <c r="X68">
        <v>0</v>
      </c>
      <c r="Y68">
        <v>8945</v>
      </c>
      <c r="Z68">
        <v>5111</v>
      </c>
      <c r="AA68">
        <v>84984</v>
      </c>
      <c r="AB68">
        <v>638</v>
      </c>
      <c r="AC68">
        <v>5111</v>
      </c>
      <c r="AD68">
        <v>0</v>
      </c>
      <c r="AE68">
        <v>1277</v>
      </c>
      <c r="AF68">
        <v>1277</v>
      </c>
      <c r="AG68">
        <v>1277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1916</v>
      </c>
      <c r="AU68">
        <v>245367</v>
      </c>
      <c r="AV68">
        <v>312460</v>
      </c>
      <c r="AW68">
        <v>1916</v>
      </c>
      <c r="AX68">
        <v>231309</v>
      </c>
      <c r="AY68">
        <v>8945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1916</v>
      </c>
      <c r="BH68">
        <v>1277</v>
      </c>
      <c r="BI68">
        <v>0</v>
      </c>
      <c r="BJ68">
        <v>0</v>
      </c>
      <c r="BK68">
        <v>1277</v>
      </c>
      <c r="BL68">
        <v>0</v>
      </c>
      <c r="BM68">
        <v>1916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3194</v>
      </c>
      <c r="BW68">
        <v>0</v>
      </c>
      <c r="BX68">
        <v>0</v>
      </c>
      <c r="BY68">
        <v>12140</v>
      </c>
      <c r="BZ68">
        <v>0</v>
      </c>
      <c r="CA68">
        <v>0</v>
      </c>
      <c r="CB68">
        <v>2555</v>
      </c>
      <c r="CC68">
        <v>2555</v>
      </c>
      <c r="CD68">
        <v>638</v>
      </c>
      <c r="CE68">
        <v>0</v>
      </c>
      <c r="CF68">
        <v>0</v>
      </c>
      <c r="CG68">
        <v>31948</v>
      </c>
      <c r="CH68">
        <v>30031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14057</v>
      </c>
      <c r="CQ68">
        <v>0</v>
      </c>
      <c r="CR68">
        <v>4472</v>
      </c>
      <c r="CS68">
        <v>225559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638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v>0</v>
      </c>
      <c r="DN68">
        <v>0</v>
      </c>
      <c r="DO68">
        <v>0</v>
      </c>
      <c r="DP68">
        <v>0</v>
      </c>
      <c r="DQ68">
        <v>0</v>
      </c>
      <c r="DR68">
        <v>0</v>
      </c>
      <c r="DS68">
        <v>0</v>
      </c>
      <c r="DT68">
        <v>0</v>
      </c>
      <c r="DU68">
        <v>0</v>
      </c>
      <c r="DV68">
        <v>0</v>
      </c>
      <c r="DW68">
        <v>0</v>
      </c>
      <c r="DX68">
        <v>0</v>
      </c>
      <c r="DY68">
        <v>0</v>
      </c>
      <c r="DZ68">
        <v>0</v>
      </c>
      <c r="EA68">
        <v>0</v>
      </c>
      <c r="EB68">
        <v>0</v>
      </c>
      <c r="EC68">
        <v>0</v>
      </c>
      <c r="ED68">
        <v>0</v>
      </c>
      <c r="EE68">
        <v>0</v>
      </c>
      <c r="EF68">
        <v>0</v>
      </c>
      <c r="EG68">
        <v>514376</v>
      </c>
      <c r="EH68">
        <v>496485</v>
      </c>
      <c r="EI68">
        <v>2555</v>
      </c>
      <c r="EJ68">
        <v>638</v>
      </c>
      <c r="EK68">
        <v>0</v>
      </c>
      <c r="EL68">
        <v>0</v>
      </c>
      <c r="EM68">
        <v>0</v>
      </c>
      <c r="EN68">
        <v>23642</v>
      </c>
      <c r="EO68">
        <v>638</v>
      </c>
      <c r="EP68">
        <v>47923</v>
      </c>
      <c r="EQ68">
        <v>2555</v>
      </c>
      <c r="ER68">
        <v>0</v>
      </c>
      <c r="ES68">
        <v>0</v>
      </c>
      <c r="ET68">
        <v>0</v>
      </c>
      <c r="EU68">
        <v>4472</v>
      </c>
      <c r="EV68">
        <v>0</v>
      </c>
      <c r="EW68">
        <v>10862</v>
      </c>
      <c r="EX68">
        <v>0</v>
      </c>
      <c r="EY68">
        <v>8945</v>
      </c>
      <c r="EZ68">
        <v>17891</v>
      </c>
      <c r="FA68">
        <v>1277</v>
      </c>
      <c r="FB68">
        <v>11501</v>
      </c>
      <c r="FC68">
        <v>20447</v>
      </c>
      <c r="FD68">
        <v>638</v>
      </c>
      <c r="FE68">
        <v>1916</v>
      </c>
      <c r="FF68">
        <v>5750</v>
      </c>
      <c r="FG68">
        <v>2555</v>
      </c>
      <c r="FH68">
        <v>638</v>
      </c>
      <c r="FI68">
        <v>638</v>
      </c>
      <c r="FJ68">
        <v>0</v>
      </c>
      <c r="FK68">
        <v>0</v>
      </c>
      <c r="FL68">
        <v>0</v>
      </c>
      <c r="FM68">
        <v>0</v>
      </c>
      <c r="FN68">
        <v>0</v>
      </c>
      <c r="FO68">
        <v>0</v>
      </c>
      <c r="FP68">
        <v>0</v>
      </c>
      <c r="FQ68">
        <v>0</v>
      </c>
      <c r="FR68">
        <v>0</v>
      </c>
      <c r="FS68">
        <v>5111</v>
      </c>
      <c r="FT68">
        <v>638</v>
      </c>
      <c r="FU68">
        <v>263258</v>
      </c>
      <c r="FV68">
        <v>0</v>
      </c>
      <c r="FW68">
        <v>37699</v>
      </c>
      <c r="FX68">
        <v>0</v>
      </c>
      <c r="FY68">
        <v>638</v>
      </c>
      <c r="FZ68">
        <v>638</v>
      </c>
      <c r="GA68">
        <v>0</v>
      </c>
      <c r="GB68">
        <v>0</v>
      </c>
      <c r="GC68">
        <v>1916</v>
      </c>
      <c r="GD68">
        <v>0</v>
      </c>
      <c r="GE68">
        <v>0</v>
      </c>
      <c r="GF68">
        <v>0</v>
      </c>
      <c r="GG68">
        <v>0</v>
      </c>
      <c r="GH68">
        <v>0</v>
      </c>
      <c r="GI68">
        <v>0</v>
      </c>
      <c r="GJ68">
        <v>0</v>
      </c>
      <c r="GK68">
        <v>0</v>
      </c>
      <c r="GL68">
        <v>0</v>
      </c>
      <c r="GM68">
        <v>0</v>
      </c>
      <c r="GN68">
        <v>0</v>
      </c>
      <c r="GO68">
        <v>0</v>
      </c>
      <c r="GP68">
        <v>0</v>
      </c>
      <c r="GQ68">
        <v>0</v>
      </c>
      <c r="GR68">
        <v>0</v>
      </c>
      <c r="GS68">
        <v>0</v>
      </c>
      <c r="GT68">
        <v>0</v>
      </c>
      <c r="GU68">
        <v>0</v>
      </c>
      <c r="GV68">
        <v>0</v>
      </c>
      <c r="GW68">
        <v>4472</v>
      </c>
      <c r="GX68">
        <v>1916</v>
      </c>
      <c r="GY68">
        <v>0</v>
      </c>
      <c r="GZ68" s="1">
        <v>1565</v>
      </c>
    </row>
    <row r="69" spans="1:208">
      <c r="A69" t="s">
        <v>273</v>
      </c>
      <c r="B69">
        <v>14886</v>
      </c>
      <c r="C69">
        <v>14159</v>
      </c>
      <c r="D69">
        <v>29046</v>
      </c>
      <c r="E69">
        <v>11023</v>
      </c>
      <c r="F69">
        <v>3827</v>
      </c>
      <c r="G69">
        <v>113</v>
      </c>
      <c r="H69">
        <v>77648</v>
      </c>
      <c r="I69">
        <v>886836</v>
      </c>
      <c r="J69">
        <v>809187</v>
      </c>
      <c r="K69">
        <v>399420</v>
      </c>
      <c r="L69">
        <v>5856794</v>
      </c>
      <c r="M69">
        <v>5457373</v>
      </c>
      <c r="N69">
        <v>509</v>
      </c>
      <c r="O69">
        <v>914078</v>
      </c>
      <c r="P69">
        <v>1825179</v>
      </c>
      <c r="Q69">
        <v>35042</v>
      </c>
      <c r="R69">
        <v>1156483</v>
      </c>
      <c r="S69">
        <v>236</v>
      </c>
      <c r="T69">
        <v>36887</v>
      </c>
      <c r="U69">
        <v>259437</v>
      </c>
      <c r="V69">
        <v>11736</v>
      </c>
      <c r="W69">
        <v>545</v>
      </c>
      <c r="X69">
        <v>609</v>
      </c>
      <c r="Y69">
        <v>8632</v>
      </c>
      <c r="Z69">
        <v>4686</v>
      </c>
      <c r="AA69">
        <v>91435</v>
      </c>
      <c r="AB69">
        <v>1950</v>
      </c>
      <c r="AC69">
        <v>4982</v>
      </c>
      <c r="AD69">
        <v>206831</v>
      </c>
      <c r="AE69">
        <v>1422</v>
      </c>
      <c r="AF69">
        <v>1331</v>
      </c>
      <c r="AG69">
        <v>740</v>
      </c>
      <c r="AH69">
        <v>350</v>
      </c>
      <c r="AI69">
        <v>0</v>
      </c>
      <c r="AJ69">
        <v>0</v>
      </c>
      <c r="AK69">
        <v>695</v>
      </c>
      <c r="AL69">
        <v>95</v>
      </c>
      <c r="AM69">
        <v>31</v>
      </c>
      <c r="AN69">
        <v>0</v>
      </c>
      <c r="AO69">
        <v>0</v>
      </c>
      <c r="AP69">
        <v>31</v>
      </c>
      <c r="AQ69">
        <v>531</v>
      </c>
      <c r="AR69">
        <v>4</v>
      </c>
      <c r="AS69">
        <v>3422</v>
      </c>
      <c r="AT69">
        <v>1550</v>
      </c>
      <c r="AU69">
        <v>319867</v>
      </c>
      <c r="AV69">
        <v>715938</v>
      </c>
      <c r="AW69">
        <v>1709</v>
      </c>
      <c r="AX69">
        <v>192407</v>
      </c>
      <c r="AY69">
        <v>5982</v>
      </c>
      <c r="AZ69">
        <v>304</v>
      </c>
      <c r="BA69">
        <v>190</v>
      </c>
      <c r="BB69">
        <v>77</v>
      </c>
      <c r="BC69">
        <v>186</v>
      </c>
      <c r="BD69">
        <v>100</v>
      </c>
      <c r="BE69">
        <v>495</v>
      </c>
      <c r="BF69">
        <v>104</v>
      </c>
      <c r="BG69">
        <v>3345</v>
      </c>
      <c r="BH69">
        <v>1340</v>
      </c>
      <c r="BI69">
        <v>131</v>
      </c>
      <c r="BJ69">
        <v>81</v>
      </c>
      <c r="BK69">
        <v>1872</v>
      </c>
      <c r="BL69">
        <v>118</v>
      </c>
      <c r="BM69">
        <v>1795</v>
      </c>
      <c r="BN69">
        <v>236</v>
      </c>
      <c r="BO69">
        <v>0</v>
      </c>
      <c r="BP69">
        <v>77</v>
      </c>
      <c r="BQ69">
        <v>181</v>
      </c>
      <c r="BR69">
        <v>22</v>
      </c>
      <c r="BS69">
        <v>136</v>
      </c>
      <c r="BT69">
        <v>759</v>
      </c>
      <c r="BU69">
        <v>95</v>
      </c>
      <c r="BV69">
        <v>3272</v>
      </c>
      <c r="BW69">
        <v>336</v>
      </c>
      <c r="BX69">
        <v>331</v>
      </c>
      <c r="BY69">
        <v>9564</v>
      </c>
      <c r="BZ69">
        <v>109</v>
      </c>
      <c r="CA69">
        <v>5254</v>
      </c>
      <c r="CB69">
        <v>2718</v>
      </c>
      <c r="CC69">
        <v>3572</v>
      </c>
      <c r="CD69">
        <v>545</v>
      </c>
      <c r="CE69">
        <v>186</v>
      </c>
      <c r="CF69">
        <v>777</v>
      </c>
      <c r="CG69">
        <v>22669</v>
      </c>
      <c r="CH69">
        <v>23200</v>
      </c>
      <c r="CI69">
        <v>463</v>
      </c>
      <c r="CJ69">
        <v>68</v>
      </c>
      <c r="CK69">
        <v>3409</v>
      </c>
      <c r="CL69">
        <v>100</v>
      </c>
      <c r="CM69">
        <v>0</v>
      </c>
      <c r="CN69">
        <v>0</v>
      </c>
      <c r="CO69">
        <v>4</v>
      </c>
      <c r="CP69">
        <v>14309</v>
      </c>
      <c r="CQ69">
        <v>663</v>
      </c>
      <c r="CR69">
        <v>4036</v>
      </c>
      <c r="CS69">
        <v>210408</v>
      </c>
      <c r="CT69">
        <v>3045</v>
      </c>
      <c r="CU69">
        <v>27</v>
      </c>
      <c r="CV69">
        <v>136</v>
      </c>
      <c r="CW69">
        <v>477</v>
      </c>
      <c r="CX69">
        <v>395</v>
      </c>
      <c r="CY69">
        <v>3272</v>
      </c>
      <c r="CZ69">
        <v>13</v>
      </c>
      <c r="DA69">
        <v>972</v>
      </c>
      <c r="DB69">
        <v>1468</v>
      </c>
      <c r="DC69">
        <v>3172</v>
      </c>
      <c r="DD69">
        <v>54</v>
      </c>
      <c r="DE69">
        <v>504</v>
      </c>
      <c r="DF69">
        <v>161552</v>
      </c>
      <c r="DG69">
        <v>1409</v>
      </c>
      <c r="DH69">
        <v>1377</v>
      </c>
      <c r="DI69">
        <v>7436</v>
      </c>
      <c r="DJ69">
        <v>2804</v>
      </c>
      <c r="DK69">
        <v>1277</v>
      </c>
      <c r="DL69">
        <v>1190</v>
      </c>
      <c r="DM69">
        <v>3427</v>
      </c>
      <c r="DN69">
        <v>568</v>
      </c>
      <c r="DO69">
        <v>0</v>
      </c>
      <c r="DP69">
        <v>300</v>
      </c>
      <c r="DQ69">
        <v>18214</v>
      </c>
      <c r="DR69">
        <v>3995</v>
      </c>
      <c r="DS69">
        <v>7282</v>
      </c>
      <c r="DT69">
        <v>8823</v>
      </c>
      <c r="DU69">
        <v>581</v>
      </c>
      <c r="DV69">
        <v>840</v>
      </c>
      <c r="DW69">
        <v>2777</v>
      </c>
      <c r="DX69">
        <v>0</v>
      </c>
      <c r="DY69">
        <v>486</v>
      </c>
      <c r="DZ69">
        <v>58352</v>
      </c>
      <c r="EA69">
        <v>11509</v>
      </c>
      <c r="EB69">
        <v>25178</v>
      </c>
      <c r="EC69">
        <v>24396</v>
      </c>
      <c r="ED69">
        <v>2218</v>
      </c>
      <c r="EE69">
        <v>5518</v>
      </c>
      <c r="EF69">
        <v>459</v>
      </c>
      <c r="EG69">
        <v>475651</v>
      </c>
      <c r="EH69">
        <v>521875</v>
      </c>
      <c r="EI69">
        <v>4468</v>
      </c>
      <c r="EJ69">
        <v>731</v>
      </c>
      <c r="EK69">
        <v>31</v>
      </c>
      <c r="EL69">
        <v>590</v>
      </c>
      <c r="EM69">
        <v>17023</v>
      </c>
      <c r="EN69">
        <v>31760</v>
      </c>
      <c r="EO69">
        <v>668</v>
      </c>
      <c r="EP69">
        <v>37606</v>
      </c>
      <c r="EQ69">
        <v>3172</v>
      </c>
      <c r="ER69">
        <v>0</v>
      </c>
      <c r="ES69">
        <v>7336</v>
      </c>
      <c r="ET69">
        <v>131</v>
      </c>
      <c r="EU69">
        <v>9632</v>
      </c>
      <c r="EV69">
        <v>5709</v>
      </c>
      <c r="EW69">
        <v>21673</v>
      </c>
      <c r="EX69">
        <v>163</v>
      </c>
      <c r="EY69">
        <v>30387</v>
      </c>
      <c r="EZ69">
        <v>48138</v>
      </c>
      <c r="FA69">
        <v>704</v>
      </c>
      <c r="FB69">
        <v>24614</v>
      </c>
      <c r="FC69">
        <v>55002</v>
      </c>
      <c r="FD69">
        <v>936</v>
      </c>
      <c r="FE69">
        <v>10536</v>
      </c>
      <c r="FF69">
        <v>15277</v>
      </c>
      <c r="FG69">
        <v>6863</v>
      </c>
      <c r="FH69">
        <v>4250</v>
      </c>
      <c r="FI69">
        <v>2145</v>
      </c>
      <c r="FJ69">
        <v>2104</v>
      </c>
      <c r="FK69">
        <v>1322</v>
      </c>
      <c r="FL69">
        <v>68</v>
      </c>
      <c r="FM69">
        <v>86</v>
      </c>
      <c r="FN69">
        <v>500</v>
      </c>
      <c r="FO69">
        <v>440</v>
      </c>
      <c r="FP69">
        <v>86</v>
      </c>
      <c r="FQ69">
        <v>2136</v>
      </c>
      <c r="FR69">
        <v>36</v>
      </c>
      <c r="FS69">
        <v>13182</v>
      </c>
      <c r="FT69">
        <v>704</v>
      </c>
      <c r="FU69">
        <v>215572</v>
      </c>
      <c r="FV69">
        <v>1063</v>
      </c>
      <c r="FW69">
        <v>29846</v>
      </c>
      <c r="FX69">
        <v>177</v>
      </c>
      <c r="FY69">
        <v>627</v>
      </c>
      <c r="FZ69">
        <v>868</v>
      </c>
      <c r="GA69">
        <v>2509</v>
      </c>
      <c r="GB69">
        <v>54</v>
      </c>
      <c r="GC69">
        <v>2481</v>
      </c>
      <c r="GD69">
        <v>59238</v>
      </c>
      <c r="GE69">
        <v>47897</v>
      </c>
      <c r="GF69">
        <v>3118</v>
      </c>
      <c r="GG69">
        <v>757935</v>
      </c>
      <c r="GH69">
        <v>107136</v>
      </c>
      <c r="GI69">
        <v>304503</v>
      </c>
      <c r="GJ69">
        <v>126968</v>
      </c>
      <c r="GK69">
        <v>105695</v>
      </c>
      <c r="GL69">
        <v>144783</v>
      </c>
      <c r="GM69">
        <v>20346</v>
      </c>
      <c r="GN69">
        <v>5227</v>
      </c>
      <c r="GO69">
        <v>0</v>
      </c>
      <c r="GP69">
        <v>2259</v>
      </c>
      <c r="GQ69">
        <v>25573</v>
      </c>
      <c r="GR69">
        <v>108508</v>
      </c>
      <c r="GS69">
        <v>61652</v>
      </c>
      <c r="GT69">
        <v>38328</v>
      </c>
      <c r="GU69">
        <v>43333</v>
      </c>
      <c r="GV69">
        <v>279779</v>
      </c>
      <c r="GW69">
        <v>5018</v>
      </c>
      <c r="GX69">
        <v>1722</v>
      </c>
      <c r="GY69">
        <v>404</v>
      </c>
      <c r="GZ69" s="1">
        <v>219991</v>
      </c>
    </row>
    <row r="70" spans="1:208">
      <c r="A70" t="s">
        <v>274</v>
      </c>
      <c r="B70">
        <v>2192</v>
      </c>
      <c r="C70">
        <v>9868</v>
      </c>
      <c r="D70">
        <v>12061</v>
      </c>
      <c r="E70">
        <v>16447</v>
      </c>
      <c r="F70">
        <v>12061</v>
      </c>
      <c r="G70">
        <v>0</v>
      </c>
      <c r="H70">
        <v>0</v>
      </c>
      <c r="I70">
        <v>0</v>
      </c>
      <c r="J70">
        <v>0</v>
      </c>
      <c r="K70">
        <v>199561</v>
      </c>
      <c r="L70">
        <v>11106359</v>
      </c>
      <c r="M70">
        <v>10906798</v>
      </c>
      <c r="N70">
        <v>0</v>
      </c>
      <c r="O70">
        <v>868421</v>
      </c>
      <c r="P70">
        <v>0</v>
      </c>
      <c r="Q70">
        <v>29605</v>
      </c>
      <c r="R70">
        <v>1695175</v>
      </c>
      <c r="S70">
        <v>0</v>
      </c>
      <c r="T70">
        <v>47149</v>
      </c>
      <c r="U70">
        <v>271929</v>
      </c>
      <c r="V70">
        <v>13157</v>
      </c>
      <c r="W70">
        <v>1096</v>
      </c>
      <c r="X70">
        <v>0</v>
      </c>
      <c r="Y70">
        <v>13157</v>
      </c>
      <c r="Z70">
        <v>8771</v>
      </c>
      <c r="AA70">
        <v>125000</v>
      </c>
      <c r="AB70">
        <v>0</v>
      </c>
      <c r="AC70">
        <v>8771</v>
      </c>
      <c r="AD70">
        <v>0</v>
      </c>
      <c r="AE70">
        <v>2192</v>
      </c>
      <c r="AF70">
        <v>2192</v>
      </c>
      <c r="AG70">
        <v>2192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2192</v>
      </c>
      <c r="AU70">
        <v>580043</v>
      </c>
      <c r="AV70">
        <v>638157</v>
      </c>
      <c r="AW70">
        <v>2192</v>
      </c>
      <c r="AX70">
        <v>209429</v>
      </c>
      <c r="AY70">
        <v>3289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1096</v>
      </c>
      <c r="BF70">
        <v>0</v>
      </c>
      <c r="BG70">
        <v>2192</v>
      </c>
      <c r="BH70">
        <v>2192</v>
      </c>
      <c r="BI70">
        <v>0</v>
      </c>
      <c r="BJ70">
        <v>0</v>
      </c>
      <c r="BK70">
        <v>2192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1096</v>
      </c>
      <c r="BU70">
        <v>0</v>
      </c>
      <c r="BV70">
        <v>2192</v>
      </c>
      <c r="BW70">
        <v>0</v>
      </c>
      <c r="BX70">
        <v>0</v>
      </c>
      <c r="BY70">
        <v>7675</v>
      </c>
      <c r="BZ70">
        <v>0</v>
      </c>
      <c r="CA70">
        <v>0</v>
      </c>
      <c r="CB70">
        <v>1096</v>
      </c>
      <c r="CC70">
        <v>0</v>
      </c>
      <c r="CD70">
        <v>0</v>
      </c>
      <c r="CE70">
        <v>0</v>
      </c>
      <c r="CF70">
        <v>0</v>
      </c>
      <c r="CG70">
        <v>61403</v>
      </c>
      <c r="CH70">
        <v>19736</v>
      </c>
      <c r="CI70">
        <v>1096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8771</v>
      </c>
      <c r="CQ70">
        <v>0</v>
      </c>
      <c r="CR70">
        <v>5482</v>
      </c>
      <c r="CS70">
        <v>299342</v>
      </c>
      <c r="CT70">
        <v>0</v>
      </c>
      <c r="CU70">
        <v>0</v>
      </c>
      <c r="CV70">
        <v>0</v>
      </c>
      <c r="CW70">
        <v>1096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1096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v>0</v>
      </c>
      <c r="DN70">
        <v>0</v>
      </c>
      <c r="DO70">
        <v>0</v>
      </c>
      <c r="DP70">
        <v>0</v>
      </c>
      <c r="DQ70">
        <v>0</v>
      </c>
      <c r="DR70">
        <v>0</v>
      </c>
      <c r="DS70">
        <v>0</v>
      </c>
      <c r="DT70">
        <v>0</v>
      </c>
      <c r="DU70">
        <v>0</v>
      </c>
      <c r="DV70">
        <v>0</v>
      </c>
      <c r="DW70">
        <v>0</v>
      </c>
      <c r="DX70">
        <v>0</v>
      </c>
      <c r="DY70">
        <v>0</v>
      </c>
      <c r="DZ70">
        <v>0</v>
      </c>
      <c r="EA70">
        <v>0</v>
      </c>
      <c r="EB70">
        <v>0</v>
      </c>
      <c r="EC70">
        <v>0</v>
      </c>
      <c r="ED70">
        <v>0</v>
      </c>
      <c r="EE70">
        <v>0</v>
      </c>
      <c r="EF70">
        <v>0</v>
      </c>
      <c r="EG70">
        <v>476973</v>
      </c>
      <c r="EH70">
        <v>536184</v>
      </c>
      <c r="EI70">
        <v>0</v>
      </c>
      <c r="EJ70">
        <v>0</v>
      </c>
      <c r="EK70">
        <v>0</v>
      </c>
      <c r="EL70">
        <v>1096</v>
      </c>
      <c r="EM70">
        <v>0</v>
      </c>
      <c r="EN70">
        <v>35087</v>
      </c>
      <c r="EO70">
        <v>1096</v>
      </c>
      <c r="EP70">
        <v>54824</v>
      </c>
      <c r="EQ70">
        <v>2192</v>
      </c>
      <c r="ER70">
        <v>0</v>
      </c>
      <c r="ES70">
        <v>0</v>
      </c>
      <c r="ET70">
        <v>0</v>
      </c>
      <c r="EU70">
        <v>5482</v>
      </c>
      <c r="EV70">
        <v>0</v>
      </c>
      <c r="EW70">
        <v>18640</v>
      </c>
      <c r="EX70">
        <v>0</v>
      </c>
      <c r="EY70">
        <v>15350</v>
      </c>
      <c r="EZ70">
        <v>30701</v>
      </c>
      <c r="FA70">
        <v>2192</v>
      </c>
      <c r="FB70">
        <v>19736</v>
      </c>
      <c r="FC70">
        <v>35087</v>
      </c>
      <c r="FD70">
        <v>1096</v>
      </c>
      <c r="FE70">
        <v>3289</v>
      </c>
      <c r="FF70">
        <v>9868</v>
      </c>
      <c r="FG70">
        <v>4385</v>
      </c>
      <c r="FH70">
        <v>1096</v>
      </c>
      <c r="FI70">
        <v>1096</v>
      </c>
      <c r="FJ70">
        <v>0</v>
      </c>
      <c r="FK70">
        <v>2192</v>
      </c>
      <c r="FL70">
        <v>1096</v>
      </c>
      <c r="FM70">
        <v>0</v>
      </c>
      <c r="FN70">
        <v>2192</v>
      </c>
      <c r="FO70">
        <v>2192</v>
      </c>
      <c r="FP70">
        <v>0</v>
      </c>
      <c r="FQ70">
        <v>0</v>
      </c>
      <c r="FR70">
        <v>0</v>
      </c>
      <c r="FS70">
        <v>18640</v>
      </c>
      <c r="FT70">
        <v>3289</v>
      </c>
      <c r="FU70">
        <v>271929</v>
      </c>
      <c r="FV70">
        <v>0</v>
      </c>
      <c r="FW70">
        <v>25219</v>
      </c>
      <c r="FX70">
        <v>0</v>
      </c>
      <c r="FY70">
        <v>1096</v>
      </c>
      <c r="FZ70">
        <v>1096</v>
      </c>
      <c r="GA70">
        <v>0</v>
      </c>
      <c r="GB70">
        <v>0</v>
      </c>
      <c r="GC70">
        <v>2192</v>
      </c>
      <c r="GD70">
        <v>0</v>
      </c>
      <c r="GE70">
        <v>0</v>
      </c>
      <c r="GF70">
        <v>0</v>
      </c>
      <c r="GG70">
        <v>0</v>
      </c>
      <c r="GH70">
        <v>0</v>
      </c>
      <c r="GI70">
        <v>0</v>
      </c>
      <c r="GJ70">
        <v>0</v>
      </c>
      <c r="GK70">
        <v>0</v>
      </c>
      <c r="GL70">
        <v>0</v>
      </c>
      <c r="GM70">
        <v>0</v>
      </c>
      <c r="GN70">
        <v>0</v>
      </c>
      <c r="GO70">
        <v>0</v>
      </c>
      <c r="GP70">
        <v>0</v>
      </c>
      <c r="GQ70">
        <v>0</v>
      </c>
      <c r="GR70">
        <v>0</v>
      </c>
      <c r="GS70">
        <v>0</v>
      </c>
      <c r="GT70">
        <v>0</v>
      </c>
      <c r="GU70">
        <v>0</v>
      </c>
      <c r="GV70">
        <v>0</v>
      </c>
      <c r="GW70">
        <v>4385</v>
      </c>
      <c r="GX70">
        <v>2192</v>
      </c>
      <c r="GY70">
        <v>0</v>
      </c>
      <c r="GZ70" s="1">
        <v>912</v>
      </c>
    </row>
    <row r="71" spans="1:208">
      <c r="A71" t="s">
        <v>275</v>
      </c>
      <c r="B71">
        <v>6650</v>
      </c>
      <c r="C71">
        <v>8312</v>
      </c>
      <c r="D71">
        <v>14962</v>
      </c>
      <c r="E71">
        <v>14962</v>
      </c>
      <c r="F71">
        <v>0</v>
      </c>
      <c r="G71">
        <v>0</v>
      </c>
      <c r="H71">
        <v>0</v>
      </c>
      <c r="I71">
        <v>0</v>
      </c>
      <c r="J71">
        <v>0</v>
      </c>
      <c r="K71">
        <v>1980881</v>
      </c>
      <c r="L71">
        <v>19831255</v>
      </c>
      <c r="M71">
        <v>17850374</v>
      </c>
      <c r="N71">
        <v>1662</v>
      </c>
      <c r="O71">
        <v>858686</v>
      </c>
      <c r="P71">
        <v>0</v>
      </c>
      <c r="Q71">
        <v>16625</v>
      </c>
      <c r="R71">
        <v>1701579</v>
      </c>
      <c r="S71">
        <v>0</v>
      </c>
      <c r="T71">
        <v>37406</v>
      </c>
      <c r="U71">
        <v>251870</v>
      </c>
      <c r="V71">
        <v>16625</v>
      </c>
      <c r="W71">
        <v>831</v>
      </c>
      <c r="X71">
        <v>0</v>
      </c>
      <c r="Y71">
        <v>11637</v>
      </c>
      <c r="Z71">
        <v>8312</v>
      </c>
      <c r="AA71">
        <v>124688</v>
      </c>
      <c r="AB71">
        <v>831</v>
      </c>
      <c r="AC71">
        <v>7481</v>
      </c>
      <c r="AD71">
        <v>0</v>
      </c>
      <c r="AE71">
        <v>3325</v>
      </c>
      <c r="AF71">
        <v>3325</v>
      </c>
      <c r="AG71">
        <v>4156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1662</v>
      </c>
      <c r="AU71">
        <v>522859</v>
      </c>
      <c r="AV71">
        <v>590191</v>
      </c>
      <c r="AW71">
        <v>831</v>
      </c>
      <c r="AX71">
        <v>197838</v>
      </c>
      <c r="AY71">
        <v>8312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5818</v>
      </c>
      <c r="BH71">
        <v>831</v>
      </c>
      <c r="BI71">
        <v>0</v>
      </c>
      <c r="BJ71">
        <v>0</v>
      </c>
      <c r="BK71">
        <v>4156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831</v>
      </c>
      <c r="BW71">
        <v>0</v>
      </c>
      <c r="BX71">
        <v>0</v>
      </c>
      <c r="BY71">
        <v>7481</v>
      </c>
      <c r="BZ71">
        <v>0</v>
      </c>
      <c r="CA71">
        <v>0</v>
      </c>
      <c r="CB71">
        <v>1662</v>
      </c>
      <c r="CC71">
        <v>0</v>
      </c>
      <c r="CD71">
        <v>0</v>
      </c>
      <c r="CE71">
        <v>0</v>
      </c>
      <c r="CF71">
        <v>0</v>
      </c>
      <c r="CG71">
        <v>43225</v>
      </c>
      <c r="CH71">
        <v>26600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14131</v>
      </c>
      <c r="CQ71">
        <v>0</v>
      </c>
      <c r="CR71">
        <v>1662</v>
      </c>
      <c r="CS71">
        <v>287614</v>
      </c>
      <c r="CT71">
        <v>0</v>
      </c>
      <c r="CU71">
        <v>0</v>
      </c>
      <c r="CV71">
        <v>0</v>
      </c>
      <c r="CW71">
        <v>831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831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v>0</v>
      </c>
      <c r="DN71">
        <v>0</v>
      </c>
      <c r="DO71">
        <v>0</v>
      </c>
      <c r="DP71">
        <v>0</v>
      </c>
      <c r="DQ71">
        <v>0</v>
      </c>
      <c r="DR71">
        <v>0</v>
      </c>
      <c r="DS71">
        <v>0</v>
      </c>
      <c r="DT71">
        <v>0</v>
      </c>
      <c r="DU71">
        <v>0</v>
      </c>
      <c r="DV71">
        <v>0</v>
      </c>
      <c r="DW71">
        <v>0</v>
      </c>
      <c r="DX71">
        <v>0</v>
      </c>
      <c r="DY71">
        <v>0</v>
      </c>
      <c r="DZ71">
        <v>0</v>
      </c>
      <c r="EA71">
        <v>0</v>
      </c>
      <c r="EB71">
        <v>0</v>
      </c>
      <c r="EC71">
        <v>0</v>
      </c>
      <c r="ED71">
        <v>0</v>
      </c>
      <c r="EE71">
        <v>0</v>
      </c>
      <c r="EF71">
        <v>0</v>
      </c>
      <c r="EG71">
        <v>481296</v>
      </c>
      <c r="EH71">
        <v>512053</v>
      </c>
      <c r="EI71">
        <v>0</v>
      </c>
      <c r="EJ71">
        <v>0</v>
      </c>
      <c r="EK71">
        <v>0</v>
      </c>
      <c r="EL71">
        <v>0</v>
      </c>
      <c r="EM71">
        <v>0</v>
      </c>
      <c r="EN71">
        <v>27431</v>
      </c>
      <c r="EO71">
        <v>831</v>
      </c>
      <c r="EP71">
        <v>59850</v>
      </c>
      <c r="EQ71">
        <v>3325</v>
      </c>
      <c r="ER71">
        <v>0</v>
      </c>
      <c r="ES71">
        <v>12468</v>
      </c>
      <c r="ET71">
        <v>831</v>
      </c>
      <c r="EU71">
        <v>6650</v>
      </c>
      <c r="EV71">
        <v>1662</v>
      </c>
      <c r="EW71">
        <v>10806</v>
      </c>
      <c r="EX71">
        <v>0</v>
      </c>
      <c r="EY71">
        <v>11637</v>
      </c>
      <c r="EZ71">
        <v>26600</v>
      </c>
      <c r="FA71">
        <v>0</v>
      </c>
      <c r="FB71">
        <v>17456</v>
      </c>
      <c r="FC71">
        <v>29093</v>
      </c>
      <c r="FD71">
        <v>1662</v>
      </c>
      <c r="FE71">
        <v>5818</v>
      </c>
      <c r="FF71">
        <v>9143</v>
      </c>
      <c r="FG71">
        <v>2493</v>
      </c>
      <c r="FH71">
        <v>2493</v>
      </c>
      <c r="FI71">
        <v>0</v>
      </c>
      <c r="FJ71">
        <v>2493</v>
      </c>
      <c r="FK71">
        <v>0</v>
      </c>
      <c r="FL71">
        <v>0</v>
      </c>
      <c r="FM71">
        <v>0</v>
      </c>
      <c r="FN71">
        <v>0</v>
      </c>
      <c r="FO71">
        <v>0</v>
      </c>
      <c r="FP71">
        <v>0</v>
      </c>
      <c r="FQ71">
        <v>0</v>
      </c>
      <c r="FR71">
        <v>0</v>
      </c>
      <c r="FS71">
        <v>20781</v>
      </c>
      <c r="FT71">
        <v>1662</v>
      </c>
      <c r="FU71">
        <v>241064</v>
      </c>
      <c r="FV71">
        <v>0</v>
      </c>
      <c r="FW71">
        <v>39068</v>
      </c>
      <c r="FX71">
        <v>0</v>
      </c>
      <c r="FY71">
        <v>1662</v>
      </c>
      <c r="FZ71">
        <v>1662</v>
      </c>
      <c r="GA71">
        <v>0</v>
      </c>
      <c r="GB71">
        <v>0</v>
      </c>
      <c r="GC71">
        <v>3325</v>
      </c>
      <c r="GD71">
        <v>0</v>
      </c>
      <c r="GE71">
        <v>0</v>
      </c>
      <c r="GF71">
        <v>0</v>
      </c>
      <c r="GG71">
        <v>415627</v>
      </c>
      <c r="GH71">
        <v>0</v>
      </c>
      <c r="GI71">
        <v>415627</v>
      </c>
      <c r="GJ71">
        <v>0</v>
      </c>
      <c r="GK71">
        <v>0</v>
      </c>
      <c r="GL71">
        <v>0</v>
      </c>
      <c r="GM71">
        <v>0</v>
      </c>
      <c r="GN71">
        <v>0</v>
      </c>
      <c r="GO71">
        <v>0</v>
      </c>
      <c r="GP71">
        <v>0</v>
      </c>
      <c r="GQ71">
        <v>0</v>
      </c>
      <c r="GR71">
        <v>220282</v>
      </c>
      <c r="GS71">
        <v>0</v>
      </c>
      <c r="GT71">
        <v>0</v>
      </c>
      <c r="GU71">
        <v>0</v>
      </c>
      <c r="GV71">
        <v>220282</v>
      </c>
      <c r="GW71">
        <v>2493</v>
      </c>
      <c r="GX71">
        <v>6650</v>
      </c>
      <c r="GY71">
        <v>0</v>
      </c>
      <c r="GZ71" s="1">
        <v>1203</v>
      </c>
    </row>
    <row r="72" spans="1:208">
      <c r="A72" t="s">
        <v>276</v>
      </c>
      <c r="B72">
        <v>5763</v>
      </c>
      <c r="C72">
        <v>2881</v>
      </c>
      <c r="D72">
        <v>8645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953890</v>
      </c>
      <c r="P72">
        <v>0</v>
      </c>
      <c r="Q72">
        <v>0</v>
      </c>
      <c r="R72">
        <v>3146974</v>
      </c>
      <c r="S72">
        <v>0</v>
      </c>
      <c r="T72">
        <v>37463</v>
      </c>
      <c r="U72">
        <v>262247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2881</v>
      </c>
      <c r="AU72">
        <v>426512</v>
      </c>
      <c r="AV72">
        <v>469740</v>
      </c>
      <c r="AW72">
        <v>2881</v>
      </c>
      <c r="AX72">
        <v>193083</v>
      </c>
      <c r="AY72">
        <v>8645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2881</v>
      </c>
      <c r="BF72">
        <v>0</v>
      </c>
      <c r="BG72">
        <v>2881</v>
      </c>
      <c r="BH72">
        <v>2881</v>
      </c>
      <c r="BI72">
        <v>0</v>
      </c>
      <c r="BJ72">
        <v>0</v>
      </c>
      <c r="BK72">
        <v>2881</v>
      </c>
      <c r="BL72">
        <v>0</v>
      </c>
      <c r="BM72">
        <v>2881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5763</v>
      </c>
      <c r="BW72">
        <v>0</v>
      </c>
      <c r="BX72">
        <v>0</v>
      </c>
      <c r="BY72">
        <v>11527</v>
      </c>
      <c r="BZ72">
        <v>0</v>
      </c>
      <c r="CA72">
        <v>0</v>
      </c>
      <c r="CB72">
        <v>2881</v>
      </c>
      <c r="CC72">
        <v>0</v>
      </c>
      <c r="CD72">
        <v>0</v>
      </c>
      <c r="CE72">
        <v>0</v>
      </c>
      <c r="CF72">
        <v>0</v>
      </c>
      <c r="CG72">
        <v>48991</v>
      </c>
      <c r="CH72">
        <v>17291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20172</v>
      </c>
      <c r="CQ72">
        <v>0</v>
      </c>
      <c r="CR72">
        <v>5763</v>
      </c>
      <c r="CS72">
        <v>351585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v>0</v>
      </c>
      <c r="DN72">
        <v>0</v>
      </c>
      <c r="DO72">
        <v>0</v>
      </c>
      <c r="DP72">
        <v>0</v>
      </c>
      <c r="DQ72">
        <v>0</v>
      </c>
      <c r="DR72">
        <v>0</v>
      </c>
      <c r="DS72">
        <v>0</v>
      </c>
      <c r="DT72">
        <v>0</v>
      </c>
      <c r="DU72">
        <v>0</v>
      </c>
      <c r="DV72">
        <v>0</v>
      </c>
      <c r="DW72">
        <v>0</v>
      </c>
      <c r="DX72">
        <v>0</v>
      </c>
      <c r="DY72">
        <v>0</v>
      </c>
      <c r="DZ72">
        <v>0</v>
      </c>
      <c r="EA72">
        <v>0</v>
      </c>
      <c r="EB72">
        <v>0</v>
      </c>
      <c r="EC72">
        <v>0</v>
      </c>
      <c r="ED72">
        <v>0</v>
      </c>
      <c r="EE72">
        <v>0</v>
      </c>
      <c r="EF72">
        <v>0</v>
      </c>
      <c r="EG72">
        <v>435158</v>
      </c>
      <c r="EH72">
        <v>553314</v>
      </c>
      <c r="EI72">
        <v>0</v>
      </c>
      <c r="EJ72">
        <v>0</v>
      </c>
      <c r="EK72">
        <v>0</v>
      </c>
      <c r="EL72">
        <v>0</v>
      </c>
      <c r="EM72">
        <v>0</v>
      </c>
      <c r="EN72">
        <v>31700</v>
      </c>
      <c r="EO72">
        <v>2881</v>
      </c>
      <c r="EP72">
        <v>57636</v>
      </c>
      <c r="EQ72">
        <v>2881</v>
      </c>
      <c r="ER72">
        <v>0</v>
      </c>
      <c r="ES72">
        <v>0</v>
      </c>
      <c r="ET72">
        <v>0</v>
      </c>
      <c r="EU72">
        <v>14409</v>
      </c>
      <c r="EV72">
        <v>0</v>
      </c>
      <c r="EW72">
        <v>14409</v>
      </c>
      <c r="EX72">
        <v>0</v>
      </c>
      <c r="EY72">
        <v>28818</v>
      </c>
      <c r="EZ72">
        <v>40345</v>
      </c>
      <c r="FA72">
        <v>0</v>
      </c>
      <c r="FB72">
        <v>11527</v>
      </c>
      <c r="FC72">
        <v>40345</v>
      </c>
      <c r="FD72">
        <v>0</v>
      </c>
      <c r="FE72">
        <v>2881</v>
      </c>
      <c r="FF72">
        <v>23054</v>
      </c>
      <c r="FG72">
        <v>0</v>
      </c>
      <c r="FH72">
        <v>5763</v>
      </c>
      <c r="FI72">
        <v>5763</v>
      </c>
      <c r="FJ72">
        <v>0</v>
      </c>
      <c r="FK72">
        <v>0</v>
      </c>
      <c r="FL72">
        <v>0</v>
      </c>
      <c r="FM72">
        <v>0</v>
      </c>
      <c r="FN72">
        <v>0</v>
      </c>
      <c r="FO72">
        <v>0</v>
      </c>
      <c r="FP72">
        <v>0</v>
      </c>
      <c r="FQ72">
        <v>0</v>
      </c>
      <c r="FR72">
        <v>0</v>
      </c>
      <c r="FS72">
        <v>0</v>
      </c>
      <c r="FT72">
        <v>0</v>
      </c>
      <c r="FU72">
        <v>244956</v>
      </c>
      <c r="FV72">
        <v>0</v>
      </c>
      <c r="FW72">
        <v>25936</v>
      </c>
      <c r="FX72">
        <v>0</v>
      </c>
      <c r="FY72">
        <v>0</v>
      </c>
      <c r="FZ72">
        <v>0</v>
      </c>
      <c r="GA72">
        <v>0</v>
      </c>
      <c r="GB72">
        <v>0</v>
      </c>
      <c r="GC72">
        <v>2881</v>
      </c>
      <c r="GD72">
        <v>0</v>
      </c>
      <c r="GE72">
        <v>0</v>
      </c>
      <c r="GF72">
        <v>0</v>
      </c>
      <c r="GG72">
        <v>0</v>
      </c>
      <c r="GH72">
        <v>0</v>
      </c>
      <c r="GI72">
        <v>0</v>
      </c>
      <c r="GJ72">
        <v>0</v>
      </c>
      <c r="GK72">
        <v>0</v>
      </c>
      <c r="GL72">
        <v>0</v>
      </c>
      <c r="GM72">
        <v>0</v>
      </c>
      <c r="GN72">
        <v>0</v>
      </c>
      <c r="GO72">
        <v>0</v>
      </c>
      <c r="GP72">
        <v>0</v>
      </c>
      <c r="GQ72">
        <v>0</v>
      </c>
      <c r="GR72">
        <v>0</v>
      </c>
      <c r="GS72">
        <v>0</v>
      </c>
      <c r="GT72">
        <v>0</v>
      </c>
      <c r="GU72">
        <v>0</v>
      </c>
      <c r="GV72">
        <v>0</v>
      </c>
      <c r="GW72">
        <v>5763</v>
      </c>
      <c r="GX72">
        <v>0</v>
      </c>
      <c r="GY72">
        <v>0</v>
      </c>
      <c r="GZ72" s="1">
        <v>347</v>
      </c>
    </row>
    <row r="73" spans="1:208">
      <c r="A73" t="s">
        <v>277</v>
      </c>
      <c r="B73">
        <v>5098</v>
      </c>
      <c r="C73">
        <v>2184</v>
      </c>
      <c r="D73">
        <v>7283</v>
      </c>
      <c r="E73">
        <v>9468</v>
      </c>
      <c r="F73">
        <v>0</v>
      </c>
      <c r="G73">
        <v>0</v>
      </c>
      <c r="H73">
        <v>0</v>
      </c>
      <c r="I73">
        <v>0</v>
      </c>
      <c r="J73">
        <v>0</v>
      </c>
      <c r="K73">
        <v>1206117</v>
      </c>
      <c r="L73">
        <v>6697742</v>
      </c>
      <c r="M73">
        <v>5491624</v>
      </c>
      <c r="N73">
        <v>728</v>
      </c>
      <c r="O73">
        <v>1008011</v>
      </c>
      <c r="P73">
        <v>0</v>
      </c>
      <c r="Q73">
        <v>23306</v>
      </c>
      <c r="R73">
        <v>1554260</v>
      </c>
      <c r="S73">
        <v>2184</v>
      </c>
      <c r="T73">
        <v>48798</v>
      </c>
      <c r="U73">
        <v>267297</v>
      </c>
      <c r="V73">
        <v>10924</v>
      </c>
      <c r="W73">
        <v>728</v>
      </c>
      <c r="X73">
        <v>0</v>
      </c>
      <c r="Y73">
        <v>9468</v>
      </c>
      <c r="Z73">
        <v>5826</v>
      </c>
      <c r="AA73">
        <v>82301</v>
      </c>
      <c r="AB73">
        <v>728</v>
      </c>
      <c r="AC73">
        <v>5826</v>
      </c>
      <c r="AD73">
        <v>0</v>
      </c>
      <c r="AE73">
        <v>728</v>
      </c>
      <c r="AF73">
        <v>1456</v>
      </c>
      <c r="AG73">
        <v>728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2184</v>
      </c>
      <c r="AU73">
        <v>316824</v>
      </c>
      <c r="AV73">
        <v>372906</v>
      </c>
      <c r="AW73">
        <v>728</v>
      </c>
      <c r="AX73">
        <v>168244</v>
      </c>
      <c r="AY73">
        <v>2184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2913</v>
      </c>
      <c r="BH73">
        <v>0</v>
      </c>
      <c r="BI73">
        <v>0</v>
      </c>
      <c r="BJ73">
        <v>0</v>
      </c>
      <c r="BK73">
        <v>1456</v>
      </c>
      <c r="BL73">
        <v>0</v>
      </c>
      <c r="BM73">
        <v>1456</v>
      </c>
      <c r="BN73">
        <v>0</v>
      </c>
      <c r="BO73">
        <v>0</v>
      </c>
      <c r="BP73">
        <v>0</v>
      </c>
      <c r="BQ73">
        <v>728</v>
      </c>
      <c r="BR73">
        <v>0</v>
      </c>
      <c r="BS73">
        <v>0</v>
      </c>
      <c r="BT73">
        <v>1456</v>
      </c>
      <c r="BU73">
        <v>0</v>
      </c>
      <c r="BV73">
        <v>1456</v>
      </c>
      <c r="BW73">
        <v>0</v>
      </c>
      <c r="BX73">
        <v>0</v>
      </c>
      <c r="BY73">
        <v>10924</v>
      </c>
      <c r="BZ73">
        <v>0</v>
      </c>
      <c r="CA73">
        <v>0</v>
      </c>
      <c r="CB73">
        <v>1456</v>
      </c>
      <c r="CC73">
        <v>0</v>
      </c>
      <c r="CD73">
        <v>0</v>
      </c>
      <c r="CE73">
        <v>0</v>
      </c>
      <c r="CF73">
        <v>0</v>
      </c>
      <c r="CG73">
        <v>29133</v>
      </c>
      <c r="CH73">
        <v>19664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11653</v>
      </c>
      <c r="CQ73">
        <v>0</v>
      </c>
      <c r="CR73">
        <v>2913</v>
      </c>
      <c r="CS73">
        <v>179169</v>
      </c>
      <c r="CT73">
        <v>0</v>
      </c>
      <c r="CU73">
        <v>0</v>
      </c>
      <c r="CV73">
        <v>0</v>
      </c>
      <c r="CW73">
        <v>1456</v>
      </c>
      <c r="CX73">
        <v>728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v>0</v>
      </c>
      <c r="DN73">
        <v>0</v>
      </c>
      <c r="DO73">
        <v>0</v>
      </c>
      <c r="DP73">
        <v>0</v>
      </c>
      <c r="DQ73">
        <v>0</v>
      </c>
      <c r="DR73">
        <v>0</v>
      </c>
      <c r="DS73">
        <v>0</v>
      </c>
      <c r="DT73">
        <v>0</v>
      </c>
      <c r="DU73">
        <v>0</v>
      </c>
      <c r="DV73">
        <v>0</v>
      </c>
      <c r="DW73">
        <v>0</v>
      </c>
      <c r="DX73">
        <v>0</v>
      </c>
      <c r="DY73">
        <v>0</v>
      </c>
      <c r="DZ73">
        <v>0</v>
      </c>
      <c r="EA73">
        <v>0</v>
      </c>
      <c r="EB73">
        <v>0</v>
      </c>
      <c r="EC73">
        <v>0</v>
      </c>
      <c r="ED73">
        <v>0</v>
      </c>
      <c r="EE73">
        <v>0</v>
      </c>
      <c r="EF73">
        <v>0</v>
      </c>
      <c r="EG73">
        <v>503277</v>
      </c>
      <c r="EH73">
        <v>499635</v>
      </c>
      <c r="EI73">
        <v>0</v>
      </c>
      <c r="EJ73">
        <v>0</v>
      </c>
      <c r="EK73">
        <v>0</v>
      </c>
      <c r="EL73">
        <v>0</v>
      </c>
      <c r="EM73">
        <v>0</v>
      </c>
      <c r="EN73">
        <v>31318</v>
      </c>
      <c r="EO73">
        <v>728</v>
      </c>
      <c r="EP73">
        <v>48069</v>
      </c>
      <c r="EQ73">
        <v>4369</v>
      </c>
      <c r="ER73">
        <v>0</v>
      </c>
      <c r="ES73">
        <v>0</v>
      </c>
      <c r="ET73">
        <v>0</v>
      </c>
      <c r="EU73">
        <v>4369</v>
      </c>
      <c r="EV73">
        <v>0</v>
      </c>
      <c r="EW73">
        <v>5098</v>
      </c>
      <c r="EX73">
        <v>0</v>
      </c>
      <c r="EY73">
        <v>8739</v>
      </c>
      <c r="EZ73">
        <v>11653</v>
      </c>
      <c r="FA73">
        <v>0</v>
      </c>
      <c r="FB73">
        <v>3641</v>
      </c>
      <c r="FC73">
        <v>12381</v>
      </c>
      <c r="FD73">
        <v>0</v>
      </c>
      <c r="FE73">
        <v>1456</v>
      </c>
      <c r="FF73">
        <v>5826</v>
      </c>
      <c r="FG73">
        <v>728</v>
      </c>
      <c r="FH73">
        <v>1456</v>
      </c>
      <c r="FI73">
        <v>728</v>
      </c>
      <c r="FJ73">
        <v>728</v>
      </c>
      <c r="FK73">
        <v>1456</v>
      </c>
      <c r="FL73">
        <v>0</v>
      </c>
      <c r="FM73">
        <v>0</v>
      </c>
      <c r="FN73">
        <v>0</v>
      </c>
      <c r="FO73">
        <v>0</v>
      </c>
      <c r="FP73">
        <v>0</v>
      </c>
      <c r="FQ73">
        <v>0</v>
      </c>
      <c r="FR73">
        <v>0</v>
      </c>
      <c r="FS73">
        <v>8011</v>
      </c>
      <c r="FT73">
        <v>1456</v>
      </c>
      <c r="FU73">
        <v>197378</v>
      </c>
      <c r="FV73">
        <v>0</v>
      </c>
      <c r="FW73">
        <v>21849</v>
      </c>
      <c r="FX73">
        <v>0</v>
      </c>
      <c r="FY73">
        <v>728</v>
      </c>
      <c r="FZ73">
        <v>728</v>
      </c>
      <c r="GA73">
        <v>0</v>
      </c>
      <c r="GB73">
        <v>0</v>
      </c>
      <c r="GC73">
        <v>2913</v>
      </c>
      <c r="GD73">
        <v>0</v>
      </c>
      <c r="GE73">
        <v>0</v>
      </c>
      <c r="GF73">
        <v>0</v>
      </c>
      <c r="GG73">
        <v>0</v>
      </c>
      <c r="GH73">
        <v>0</v>
      </c>
      <c r="GI73">
        <v>0</v>
      </c>
      <c r="GJ73">
        <v>0</v>
      </c>
      <c r="GK73">
        <v>0</v>
      </c>
      <c r="GL73">
        <v>0</v>
      </c>
      <c r="GM73">
        <v>0</v>
      </c>
      <c r="GN73">
        <v>0</v>
      </c>
      <c r="GO73">
        <v>0</v>
      </c>
      <c r="GP73">
        <v>0</v>
      </c>
      <c r="GQ73">
        <v>0</v>
      </c>
      <c r="GR73">
        <v>0</v>
      </c>
      <c r="GS73">
        <v>0</v>
      </c>
      <c r="GT73">
        <v>0</v>
      </c>
      <c r="GU73">
        <v>0</v>
      </c>
      <c r="GV73">
        <v>0</v>
      </c>
      <c r="GW73">
        <v>2184</v>
      </c>
      <c r="GX73">
        <v>728</v>
      </c>
      <c r="GY73">
        <v>0</v>
      </c>
      <c r="GZ73" s="1">
        <v>1373</v>
      </c>
    </row>
    <row r="74" spans="1:208">
      <c r="A74" t="s">
        <v>278</v>
      </c>
      <c r="B74">
        <v>2615</v>
      </c>
      <c r="C74">
        <v>3130</v>
      </c>
      <c r="D74">
        <v>5745</v>
      </c>
      <c r="E74">
        <v>11113</v>
      </c>
      <c r="F74">
        <v>1991</v>
      </c>
      <c r="G74">
        <v>162</v>
      </c>
      <c r="H74">
        <v>154553</v>
      </c>
      <c r="I74">
        <v>1114646</v>
      </c>
      <c r="J74">
        <v>960093</v>
      </c>
      <c r="K74">
        <v>554263</v>
      </c>
      <c r="L74">
        <v>4425603</v>
      </c>
      <c r="M74">
        <v>3871339</v>
      </c>
      <c r="N74">
        <v>432</v>
      </c>
      <c r="O74">
        <v>1165610</v>
      </c>
      <c r="P74">
        <v>1011422</v>
      </c>
      <c r="Q74">
        <v>29728</v>
      </c>
      <c r="R74">
        <v>582615</v>
      </c>
      <c r="S74">
        <v>197</v>
      </c>
      <c r="T74">
        <v>37115</v>
      </c>
      <c r="U74">
        <v>273704</v>
      </c>
      <c r="V74">
        <v>12348</v>
      </c>
      <c r="W74">
        <v>284</v>
      </c>
      <c r="X74">
        <v>444</v>
      </c>
      <c r="Y74">
        <v>8072</v>
      </c>
      <c r="Z74">
        <v>4052</v>
      </c>
      <c r="AA74">
        <v>93209</v>
      </c>
      <c r="AB74">
        <v>924</v>
      </c>
      <c r="AC74">
        <v>4370</v>
      </c>
      <c r="AD74">
        <v>81984</v>
      </c>
      <c r="AE74">
        <v>5347</v>
      </c>
      <c r="AF74">
        <v>5135</v>
      </c>
      <c r="AG74">
        <v>1762</v>
      </c>
      <c r="AH74">
        <v>896</v>
      </c>
      <c r="AI74">
        <v>0</v>
      </c>
      <c r="AJ74">
        <v>3</v>
      </c>
      <c r="AK74">
        <v>392</v>
      </c>
      <c r="AL74">
        <v>143</v>
      </c>
      <c r="AM74">
        <v>41</v>
      </c>
      <c r="AN74">
        <v>4</v>
      </c>
      <c r="AO74">
        <v>0</v>
      </c>
      <c r="AP74">
        <v>200</v>
      </c>
      <c r="AQ74">
        <v>0</v>
      </c>
      <c r="AR74">
        <v>1</v>
      </c>
      <c r="AS74">
        <v>4453</v>
      </c>
      <c r="AT74">
        <v>1516</v>
      </c>
      <c r="AU74">
        <v>562687</v>
      </c>
      <c r="AV74">
        <v>872994</v>
      </c>
      <c r="AW74">
        <v>1126</v>
      </c>
      <c r="AX74">
        <v>256852</v>
      </c>
      <c r="AY74">
        <v>8342</v>
      </c>
      <c r="AZ74">
        <v>391</v>
      </c>
      <c r="BA74">
        <v>216</v>
      </c>
      <c r="BB74">
        <v>59</v>
      </c>
      <c r="BC74">
        <v>140</v>
      </c>
      <c r="BD74">
        <v>162</v>
      </c>
      <c r="BE74">
        <v>966</v>
      </c>
      <c r="BF74">
        <v>116</v>
      </c>
      <c r="BG74">
        <v>2926</v>
      </c>
      <c r="BH74">
        <v>757</v>
      </c>
      <c r="BI74">
        <v>144</v>
      </c>
      <c r="BJ74">
        <v>71</v>
      </c>
      <c r="BK74">
        <v>1666</v>
      </c>
      <c r="BL74">
        <v>123</v>
      </c>
      <c r="BM74">
        <v>1807</v>
      </c>
      <c r="BN74">
        <v>198</v>
      </c>
      <c r="BO74">
        <v>6</v>
      </c>
      <c r="BP74">
        <v>112</v>
      </c>
      <c r="BQ74">
        <v>108</v>
      </c>
      <c r="BR74">
        <v>16</v>
      </c>
      <c r="BS74">
        <v>115</v>
      </c>
      <c r="BT74">
        <v>780</v>
      </c>
      <c r="BU74">
        <v>112</v>
      </c>
      <c r="BV74">
        <v>2680</v>
      </c>
      <c r="BW74">
        <v>282</v>
      </c>
      <c r="BX74">
        <v>428</v>
      </c>
      <c r="BY74">
        <v>10275</v>
      </c>
      <c r="BZ74">
        <v>157</v>
      </c>
      <c r="CA74">
        <v>3794</v>
      </c>
      <c r="CB74">
        <v>3267</v>
      </c>
      <c r="CC74">
        <v>2097</v>
      </c>
      <c r="CD74">
        <v>382</v>
      </c>
      <c r="CE74">
        <v>172</v>
      </c>
      <c r="CF74">
        <v>587</v>
      </c>
      <c r="CG74">
        <v>37446</v>
      </c>
      <c r="CH74">
        <v>35792</v>
      </c>
      <c r="CI74">
        <v>444</v>
      </c>
      <c r="CJ74">
        <v>50</v>
      </c>
      <c r="CK74">
        <v>3279</v>
      </c>
      <c r="CL74">
        <v>77</v>
      </c>
      <c r="CM74">
        <v>0</v>
      </c>
      <c r="CN74">
        <v>0</v>
      </c>
      <c r="CO74">
        <v>10</v>
      </c>
      <c r="CP74">
        <v>11803</v>
      </c>
      <c r="CQ74">
        <v>429</v>
      </c>
      <c r="CR74">
        <v>4439</v>
      </c>
      <c r="CS74">
        <v>294890</v>
      </c>
      <c r="CT74">
        <v>812</v>
      </c>
      <c r="CU74">
        <v>2</v>
      </c>
      <c r="CV74">
        <v>229</v>
      </c>
      <c r="CW74">
        <v>372</v>
      </c>
      <c r="CX74">
        <v>357</v>
      </c>
      <c r="CY74">
        <v>1525</v>
      </c>
      <c r="CZ74">
        <v>10</v>
      </c>
      <c r="DA74">
        <v>440</v>
      </c>
      <c r="DB74">
        <v>592</v>
      </c>
      <c r="DC74">
        <v>1165</v>
      </c>
      <c r="DD74">
        <v>28</v>
      </c>
      <c r="DE74">
        <v>342</v>
      </c>
      <c r="DF74">
        <v>155218</v>
      </c>
      <c r="DG74">
        <v>8</v>
      </c>
      <c r="DH74">
        <v>1390</v>
      </c>
      <c r="DI74">
        <v>5817</v>
      </c>
      <c r="DJ74">
        <v>2036</v>
      </c>
      <c r="DK74">
        <v>838</v>
      </c>
      <c r="DL74">
        <v>786</v>
      </c>
      <c r="DM74">
        <v>1431</v>
      </c>
      <c r="DN74">
        <v>2344</v>
      </c>
      <c r="DO74">
        <v>0</v>
      </c>
      <c r="DP74">
        <v>3178</v>
      </c>
      <c r="DQ74">
        <v>73912</v>
      </c>
      <c r="DR74">
        <v>3776</v>
      </c>
      <c r="DS74">
        <v>8937</v>
      </c>
      <c r="DT74">
        <v>59617</v>
      </c>
      <c r="DU74">
        <v>56</v>
      </c>
      <c r="DV74">
        <v>644</v>
      </c>
      <c r="DW74">
        <v>9973</v>
      </c>
      <c r="DX74">
        <v>0</v>
      </c>
      <c r="DY74">
        <v>9397</v>
      </c>
      <c r="DZ74">
        <v>158601</v>
      </c>
      <c r="EA74">
        <v>14516</v>
      </c>
      <c r="EB74">
        <v>31879</v>
      </c>
      <c r="EC74">
        <v>109952</v>
      </c>
      <c r="ED74">
        <v>196</v>
      </c>
      <c r="EE74">
        <v>1791</v>
      </c>
      <c r="EF74">
        <v>1076</v>
      </c>
      <c r="EG74">
        <v>484058</v>
      </c>
      <c r="EH74">
        <v>523238</v>
      </c>
      <c r="EI74">
        <v>3031</v>
      </c>
      <c r="EJ74">
        <v>554</v>
      </c>
      <c r="EK74">
        <v>43</v>
      </c>
      <c r="EL74">
        <v>220</v>
      </c>
      <c r="EM74">
        <v>12469</v>
      </c>
      <c r="EN74">
        <v>35163</v>
      </c>
      <c r="EO74">
        <v>401</v>
      </c>
      <c r="EP74">
        <v>34466</v>
      </c>
      <c r="EQ74">
        <v>3194</v>
      </c>
      <c r="ER74">
        <v>16</v>
      </c>
      <c r="ES74">
        <v>2084</v>
      </c>
      <c r="ET74">
        <v>80</v>
      </c>
      <c r="EU74">
        <v>19186</v>
      </c>
      <c r="EV74">
        <v>648</v>
      </c>
      <c r="EW74">
        <v>4499</v>
      </c>
      <c r="EX74">
        <v>203</v>
      </c>
      <c r="EY74">
        <v>6879</v>
      </c>
      <c r="EZ74">
        <v>11081</v>
      </c>
      <c r="FA74">
        <v>399</v>
      </c>
      <c r="FB74">
        <v>7539</v>
      </c>
      <c r="FC74">
        <v>14419</v>
      </c>
      <c r="FD74">
        <v>374</v>
      </c>
      <c r="FE74">
        <v>3815</v>
      </c>
      <c r="FF74">
        <v>4478</v>
      </c>
      <c r="FG74">
        <v>3337</v>
      </c>
      <c r="FH74">
        <v>852</v>
      </c>
      <c r="FI74">
        <v>439</v>
      </c>
      <c r="FJ74">
        <v>413</v>
      </c>
      <c r="FK74">
        <v>1640</v>
      </c>
      <c r="FL74">
        <v>33</v>
      </c>
      <c r="FM74">
        <v>36</v>
      </c>
      <c r="FN74">
        <v>329</v>
      </c>
      <c r="FO74">
        <v>208</v>
      </c>
      <c r="FP74">
        <v>50</v>
      </c>
      <c r="FQ74">
        <v>3063</v>
      </c>
      <c r="FR74">
        <v>30</v>
      </c>
      <c r="FS74">
        <v>9660</v>
      </c>
      <c r="FT74">
        <v>473</v>
      </c>
      <c r="FU74">
        <v>295265</v>
      </c>
      <c r="FV74">
        <v>1260</v>
      </c>
      <c r="FW74">
        <v>45281</v>
      </c>
      <c r="FX74">
        <v>224</v>
      </c>
      <c r="FY74">
        <v>397</v>
      </c>
      <c r="FZ74">
        <v>572</v>
      </c>
      <c r="GA74">
        <v>741</v>
      </c>
      <c r="GB74">
        <v>12</v>
      </c>
      <c r="GC74">
        <v>2494</v>
      </c>
      <c r="GD74">
        <v>27976</v>
      </c>
      <c r="GE74">
        <v>64038</v>
      </c>
      <c r="GF74">
        <v>19788</v>
      </c>
      <c r="GG74">
        <v>481634</v>
      </c>
      <c r="GH74">
        <v>92014</v>
      </c>
      <c r="GI74">
        <v>139027</v>
      </c>
      <c r="GJ74">
        <v>254695</v>
      </c>
      <c r="GK74">
        <v>33990</v>
      </c>
      <c r="GL74">
        <v>12602</v>
      </c>
      <c r="GM74">
        <v>7031</v>
      </c>
      <c r="GN74">
        <v>14377</v>
      </c>
      <c r="GO74">
        <v>0</v>
      </c>
      <c r="GP74">
        <v>7945</v>
      </c>
      <c r="GQ74">
        <v>21408</v>
      </c>
      <c r="GR74">
        <v>58108</v>
      </c>
      <c r="GS74">
        <v>135398</v>
      </c>
      <c r="GT74">
        <v>13661</v>
      </c>
      <c r="GU74">
        <v>6360</v>
      </c>
      <c r="GV74">
        <v>231472</v>
      </c>
      <c r="GW74">
        <v>4614</v>
      </c>
      <c r="GX74">
        <v>2786</v>
      </c>
      <c r="GY74">
        <v>401</v>
      </c>
      <c r="GZ74" s="1">
        <v>1097404</v>
      </c>
    </row>
    <row r="75" spans="1:208">
      <c r="A75" t="s">
        <v>279</v>
      </c>
      <c r="B75">
        <v>3043</v>
      </c>
      <c r="C75">
        <v>2434</v>
      </c>
      <c r="D75">
        <v>5477</v>
      </c>
      <c r="E75">
        <v>12172</v>
      </c>
      <c r="F75">
        <v>0</v>
      </c>
      <c r="G75">
        <v>0</v>
      </c>
      <c r="H75">
        <v>0</v>
      </c>
      <c r="I75">
        <v>0</v>
      </c>
      <c r="J75">
        <v>0</v>
      </c>
      <c r="K75">
        <v>1707851</v>
      </c>
      <c r="L75">
        <v>6811929</v>
      </c>
      <c r="M75">
        <v>5104077</v>
      </c>
      <c r="N75">
        <v>608</v>
      </c>
      <c r="O75">
        <v>983566</v>
      </c>
      <c r="P75">
        <v>0</v>
      </c>
      <c r="Q75">
        <v>15824</v>
      </c>
      <c r="R75">
        <v>1079123</v>
      </c>
      <c r="S75">
        <v>0</v>
      </c>
      <c r="T75">
        <v>37735</v>
      </c>
      <c r="U75">
        <v>264759</v>
      </c>
      <c r="V75">
        <v>9129</v>
      </c>
      <c r="W75">
        <v>608</v>
      </c>
      <c r="X75">
        <v>0</v>
      </c>
      <c r="Y75">
        <v>7912</v>
      </c>
      <c r="Z75">
        <v>4869</v>
      </c>
      <c r="AA75">
        <v>92513</v>
      </c>
      <c r="AB75">
        <v>0</v>
      </c>
      <c r="AC75">
        <v>4869</v>
      </c>
      <c r="AD75">
        <v>0</v>
      </c>
      <c r="AE75">
        <v>4260</v>
      </c>
      <c r="AF75">
        <v>4260</v>
      </c>
      <c r="AG75">
        <v>4260</v>
      </c>
      <c r="AH75">
        <v>0</v>
      </c>
      <c r="AI75">
        <v>0</v>
      </c>
      <c r="AJ75">
        <v>0</v>
      </c>
      <c r="AK75">
        <v>608</v>
      </c>
      <c r="AL75">
        <v>608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1825</v>
      </c>
      <c r="AU75">
        <v>463177</v>
      </c>
      <c r="AV75">
        <v>508216</v>
      </c>
      <c r="AW75">
        <v>0</v>
      </c>
      <c r="AX75">
        <v>199026</v>
      </c>
      <c r="AY75">
        <v>4260</v>
      </c>
      <c r="AZ75">
        <v>0</v>
      </c>
      <c r="BA75">
        <v>0</v>
      </c>
      <c r="BB75">
        <v>608</v>
      </c>
      <c r="BC75">
        <v>0</v>
      </c>
      <c r="BD75">
        <v>0</v>
      </c>
      <c r="BE75">
        <v>1825</v>
      </c>
      <c r="BF75">
        <v>0</v>
      </c>
      <c r="BG75">
        <v>1825</v>
      </c>
      <c r="BH75">
        <v>0</v>
      </c>
      <c r="BI75">
        <v>0</v>
      </c>
      <c r="BJ75">
        <v>0</v>
      </c>
      <c r="BK75">
        <v>1217</v>
      </c>
      <c r="BL75">
        <v>0</v>
      </c>
      <c r="BM75">
        <v>3043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3043</v>
      </c>
      <c r="BW75">
        <v>0</v>
      </c>
      <c r="BX75">
        <v>0</v>
      </c>
      <c r="BY75">
        <v>8520</v>
      </c>
      <c r="BZ75">
        <v>0</v>
      </c>
      <c r="CA75">
        <v>0</v>
      </c>
      <c r="CB75">
        <v>3043</v>
      </c>
      <c r="CC75">
        <v>0</v>
      </c>
      <c r="CD75">
        <v>0</v>
      </c>
      <c r="CE75">
        <v>0</v>
      </c>
      <c r="CF75">
        <v>0</v>
      </c>
      <c r="CG75">
        <v>46865</v>
      </c>
      <c r="CH75">
        <v>24954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16433</v>
      </c>
      <c r="CQ75">
        <v>0</v>
      </c>
      <c r="CR75">
        <v>3043</v>
      </c>
      <c r="CS75">
        <v>226415</v>
      </c>
      <c r="CT75">
        <v>0</v>
      </c>
      <c r="CU75">
        <v>0</v>
      </c>
      <c r="CV75">
        <v>0</v>
      </c>
      <c r="CW75">
        <v>608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608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v>0</v>
      </c>
      <c r="DN75">
        <v>0</v>
      </c>
      <c r="DO75">
        <v>0</v>
      </c>
      <c r="DP75">
        <v>0</v>
      </c>
      <c r="DQ75">
        <v>0</v>
      </c>
      <c r="DR75">
        <v>0</v>
      </c>
      <c r="DS75">
        <v>0</v>
      </c>
      <c r="DT75">
        <v>0</v>
      </c>
      <c r="DU75">
        <v>0</v>
      </c>
      <c r="DV75">
        <v>0</v>
      </c>
      <c r="DW75">
        <v>0</v>
      </c>
      <c r="DX75">
        <v>0</v>
      </c>
      <c r="DY75">
        <v>0</v>
      </c>
      <c r="DZ75">
        <v>0</v>
      </c>
      <c r="EA75">
        <v>0</v>
      </c>
      <c r="EB75">
        <v>0</v>
      </c>
      <c r="EC75">
        <v>0</v>
      </c>
      <c r="ED75">
        <v>0</v>
      </c>
      <c r="EE75">
        <v>0</v>
      </c>
      <c r="EF75">
        <v>0</v>
      </c>
      <c r="EG75">
        <v>503347</v>
      </c>
      <c r="EH75">
        <v>499087</v>
      </c>
      <c r="EI75">
        <v>0</v>
      </c>
      <c r="EJ75">
        <v>0</v>
      </c>
      <c r="EK75">
        <v>0</v>
      </c>
      <c r="EL75">
        <v>0</v>
      </c>
      <c r="EM75">
        <v>0</v>
      </c>
      <c r="EN75">
        <v>37735</v>
      </c>
      <c r="EO75">
        <v>608</v>
      </c>
      <c r="EP75">
        <v>36518</v>
      </c>
      <c r="EQ75">
        <v>3651</v>
      </c>
      <c r="ER75">
        <v>0</v>
      </c>
      <c r="ES75">
        <v>0</v>
      </c>
      <c r="ET75">
        <v>0</v>
      </c>
      <c r="EU75">
        <v>6695</v>
      </c>
      <c r="EV75">
        <v>608</v>
      </c>
      <c r="EW75">
        <v>5477</v>
      </c>
      <c r="EX75">
        <v>0</v>
      </c>
      <c r="EY75">
        <v>8520</v>
      </c>
      <c r="EZ75">
        <v>10955</v>
      </c>
      <c r="FA75">
        <v>608</v>
      </c>
      <c r="FB75">
        <v>5477</v>
      </c>
      <c r="FC75">
        <v>13998</v>
      </c>
      <c r="FD75">
        <v>0</v>
      </c>
      <c r="FE75">
        <v>2434</v>
      </c>
      <c r="FF75">
        <v>4869</v>
      </c>
      <c r="FG75">
        <v>3043</v>
      </c>
      <c r="FH75">
        <v>608</v>
      </c>
      <c r="FI75">
        <v>0</v>
      </c>
      <c r="FJ75">
        <v>608</v>
      </c>
      <c r="FK75">
        <v>0</v>
      </c>
      <c r="FL75">
        <v>0</v>
      </c>
      <c r="FM75">
        <v>0</v>
      </c>
      <c r="FN75">
        <v>0</v>
      </c>
      <c r="FO75">
        <v>0</v>
      </c>
      <c r="FP75">
        <v>0</v>
      </c>
      <c r="FQ75">
        <v>0</v>
      </c>
      <c r="FR75">
        <v>0</v>
      </c>
      <c r="FS75">
        <v>6086</v>
      </c>
      <c r="FT75">
        <v>608</v>
      </c>
      <c r="FU75">
        <v>247717</v>
      </c>
      <c r="FV75">
        <v>0</v>
      </c>
      <c r="FW75">
        <v>27997</v>
      </c>
      <c r="FX75">
        <v>608</v>
      </c>
      <c r="FY75">
        <v>608</v>
      </c>
      <c r="FZ75">
        <v>608</v>
      </c>
      <c r="GA75">
        <v>0</v>
      </c>
      <c r="GB75">
        <v>0</v>
      </c>
      <c r="GC75">
        <v>1825</v>
      </c>
      <c r="GD75">
        <v>0</v>
      </c>
      <c r="GE75">
        <v>0</v>
      </c>
      <c r="GF75">
        <v>0</v>
      </c>
      <c r="GG75">
        <v>0</v>
      </c>
      <c r="GH75">
        <v>0</v>
      </c>
      <c r="GI75">
        <v>0</v>
      </c>
      <c r="GJ75">
        <v>0</v>
      </c>
      <c r="GK75">
        <v>0</v>
      </c>
      <c r="GL75">
        <v>0</v>
      </c>
      <c r="GM75">
        <v>0</v>
      </c>
      <c r="GN75">
        <v>0</v>
      </c>
      <c r="GO75">
        <v>0</v>
      </c>
      <c r="GP75">
        <v>0</v>
      </c>
      <c r="GQ75">
        <v>0</v>
      </c>
      <c r="GR75">
        <v>0</v>
      </c>
      <c r="GS75">
        <v>0</v>
      </c>
      <c r="GT75">
        <v>0</v>
      </c>
      <c r="GU75">
        <v>0</v>
      </c>
      <c r="GV75">
        <v>0</v>
      </c>
      <c r="GW75">
        <v>3043</v>
      </c>
      <c r="GX75">
        <v>0</v>
      </c>
      <c r="GY75">
        <v>0</v>
      </c>
      <c r="GZ75" s="1">
        <v>1643</v>
      </c>
    </row>
    <row r="76" spans="1:208">
      <c r="A76" t="s">
        <v>280</v>
      </c>
      <c r="B76">
        <v>5559</v>
      </c>
      <c r="C76">
        <v>4578</v>
      </c>
      <c r="D76">
        <v>10137</v>
      </c>
      <c r="E76">
        <v>18966</v>
      </c>
      <c r="F76">
        <v>0</v>
      </c>
      <c r="G76">
        <v>327</v>
      </c>
      <c r="H76">
        <v>255068</v>
      </c>
      <c r="I76">
        <v>3183453</v>
      </c>
      <c r="J76">
        <v>2928384</v>
      </c>
      <c r="K76">
        <v>617396</v>
      </c>
      <c r="L76">
        <v>8783191</v>
      </c>
      <c r="M76">
        <v>8165794</v>
      </c>
      <c r="N76">
        <v>981</v>
      </c>
      <c r="O76">
        <v>1179202</v>
      </c>
      <c r="P76">
        <v>0</v>
      </c>
      <c r="Q76">
        <v>39568</v>
      </c>
      <c r="R76">
        <v>646827</v>
      </c>
      <c r="S76">
        <v>327</v>
      </c>
      <c r="T76">
        <v>41530</v>
      </c>
      <c r="U76">
        <v>303139</v>
      </c>
      <c r="V76">
        <v>14061</v>
      </c>
      <c r="W76">
        <v>327</v>
      </c>
      <c r="X76">
        <v>0</v>
      </c>
      <c r="Y76">
        <v>10791</v>
      </c>
      <c r="Z76">
        <v>3924</v>
      </c>
      <c r="AA76">
        <v>115107</v>
      </c>
      <c r="AB76">
        <v>0</v>
      </c>
      <c r="AC76">
        <v>5559</v>
      </c>
      <c r="AD76">
        <v>0</v>
      </c>
      <c r="AE76">
        <v>3597</v>
      </c>
      <c r="AF76">
        <v>3270</v>
      </c>
      <c r="AG76">
        <v>3597</v>
      </c>
      <c r="AH76">
        <v>327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1308</v>
      </c>
      <c r="AU76">
        <v>500654</v>
      </c>
      <c r="AV76">
        <v>1137344</v>
      </c>
      <c r="AW76">
        <v>2943</v>
      </c>
      <c r="AX76">
        <v>290712</v>
      </c>
      <c r="AY76">
        <v>11118</v>
      </c>
      <c r="AZ76">
        <v>1308</v>
      </c>
      <c r="BA76">
        <v>0</v>
      </c>
      <c r="BB76">
        <v>327</v>
      </c>
      <c r="BC76">
        <v>0</v>
      </c>
      <c r="BD76">
        <v>327</v>
      </c>
      <c r="BE76">
        <v>327</v>
      </c>
      <c r="BF76">
        <v>654</v>
      </c>
      <c r="BG76">
        <v>1962</v>
      </c>
      <c r="BH76">
        <v>1635</v>
      </c>
      <c r="BI76">
        <v>654</v>
      </c>
      <c r="BJ76">
        <v>0</v>
      </c>
      <c r="BK76">
        <v>981</v>
      </c>
      <c r="BL76">
        <v>654</v>
      </c>
      <c r="BM76">
        <v>2943</v>
      </c>
      <c r="BN76">
        <v>327</v>
      </c>
      <c r="BO76">
        <v>0</v>
      </c>
      <c r="BP76">
        <v>327</v>
      </c>
      <c r="BQ76">
        <v>327</v>
      </c>
      <c r="BR76">
        <v>0</v>
      </c>
      <c r="BS76">
        <v>0</v>
      </c>
      <c r="BT76">
        <v>1308</v>
      </c>
      <c r="BU76">
        <v>327</v>
      </c>
      <c r="BV76">
        <v>4578</v>
      </c>
      <c r="BW76">
        <v>981</v>
      </c>
      <c r="BX76">
        <v>1635</v>
      </c>
      <c r="BY76">
        <v>9810</v>
      </c>
      <c r="BZ76">
        <v>0</v>
      </c>
      <c r="CA76">
        <v>0</v>
      </c>
      <c r="CB76">
        <v>4578</v>
      </c>
      <c r="CC76">
        <v>0</v>
      </c>
      <c r="CD76">
        <v>0</v>
      </c>
      <c r="CE76">
        <v>0</v>
      </c>
      <c r="CF76">
        <v>0</v>
      </c>
      <c r="CG76">
        <v>40222</v>
      </c>
      <c r="CH76">
        <v>40222</v>
      </c>
      <c r="CI76">
        <v>1308</v>
      </c>
      <c r="CJ76">
        <v>327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9483</v>
      </c>
      <c r="CQ76">
        <v>1308</v>
      </c>
      <c r="CR76">
        <v>4251</v>
      </c>
      <c r="CS76">
        <v>266841</v>
      </c>
      <c r="CT76">
        <v>0</v>
      </c>
      <c r="CU76">
        <v>0</v>
      </c>
      <c r="CV76">
        <v>654</v>
      </c>
      <c r="CW76">
        <v>327</v>
      </c>
      <c r="CX76">
        <v>327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327</v>
      </c>
      <c r="DF76">
        <v>180510</v>
      </c>
      <c r="DG76">
        <v>0</v>
      </c>
      <c r="DH76">
        <v>4251</v>
      </c>
      <c r="DI76">
        <v>15369</v>
      </c>
      <c r="DJ76">
        <v>0</v>
      </c>
      <c r="DK76">
        <v>0</v>
      </c>
      <c r="DL76">
        <v>1308</v>
      </c>
      <c r="DM76">
        <v>0</v>
      </c>
      <c r="DN76">
        <v>0</v>
      </c>
      <c r="DO76">
        <v>0</v>
      </c>
      <c r="DP76">
        <v>0</v>
      </c>
      <c r="DQ76">
        <v>9156</v>
      </c>
      <c r="DR76">
        <v>0</v>
      </c>
      <c r="DS76">
        <v>9156</v>
      </c>
      <c r="DT76">
        <v>0</v>
      </c>
      <c r="DU76">
        <v>0</v>
      </c>
      <c r="DV76">
        <v>0</v>
      </c>
      <c r="DW76">
        <v>0</v>
      </c>
      <c r="DX76">
        <v>0</v>
      </c>
      <c r="DY76">
        <v>0</v>
      </c>
      <c r="DZ76">
        <v>15696</v>
      </c>
      <c r="EA76">
        <v>0</v>
      </c>
      <c r="EB76">
        <v>15696</v>
      </c>
      <c r="EC76">
        <v>0</v>
      </c>
      <c r="ED76">
        <v>0</v>
      </c>
      <c r="EE76">
        <v>0</v>
      </c>
      <c r="EF76">
        <v>1308</v>
      </c>
      <c r="EG76">
        <v>488227</v>
      </c>
      <c r="EH76">
        <v>508829</v>
      </c>
      <c r="EI76">
        <v>0</v>
      </c>
      <c r="EJ76">
        <v>0</v>
      </c>
      <c r="EK76">
        <v>0</v>
      </c>
      <c r="EL76">
        <v>654</v>
      </c>
      <c r="EM76">
        <v>0</v>
      </c>
      <c r="EN76">
        <v>33682</v>
      </c>
      <c r="EO76">
        <v>327</v>
      </c>
      <c r="EP76">
        <v>40876</v>
      </c>
      <c r="EQ76">
        <v>2943</v>
      </c>
      <c r="ER76">
        <v>0</v>
      </c>
      <c r="ES76">
        <v>13734</v>
      </c>
      <c r="ET76">
        <v>654</v>
      </c>
      <c r="EU76">
        <v>20928</v>
      </c>
      <c r="EV76">
        <v>2289</v>
      </c>
      <c r="EW76">
        <v>8829</v>
      </c>
      <c r="EX76">
        <v>0</v>
      </c>
      <c r="EY76">
        <v>16677</v>
      </c>
      <c r="EZ76">
        <v>23871</v>
      </c>
      <c r="FA76">
        <v>327</v>
      </c>
      <c r="FB76">
        <v>14061</v>
      </c>
      <c r="FC76">
        <v>30739</v>
      </c>
      <c r="FD76">
        <v>981</v>
      </c>
      <c r="FE76">
        <v>7194</v>
      </c>
      <c r="FF76">
        <v>11118</v>
      </c>
      <c r="FG76">
        <v>6867</v>
      </c>
      <c r="FH76">
        <v>2616</v>
      </c>
      <c r="FI76">
        <v>654</v>
      </c>
      <c r="FJ76">
        <v>1962</v>
      </c>
      <c r="FK76">
        <v>2616</v>
      </c>
      <c r="FL76">
        <v>0</v>
      </c>
      <c r="FM76">
        <v>0</v>
      </c>
      <c r="FN76">
        <v>0</v>
      </c>
      <c r="FO76">
        <v>0</v>
      </c>
      <c r="FP76">
        <v>0</v>
      </c>
      <c r="FQ76">
        <v>0</v>
      </c>
      <c r="FR76">
        <v>0</v>
      </c>
      <c r="FS76">
        <v>3270</v>
      </c>
      <c r="FT76">
        <v>327</v>
      </c>
      <c r="FU76">
        <v>331262</v>
      </c>
      <c r="FV76">
        <v>0</v>
      </c>
      <c r="FW76">
        <v>49705</v>
      </c>
      <c r="FX76">
        <v>327</v>
      </c>
      <c r="FY76">
        <v>654</v>
      </c>
      <c r="FZ76">
        <v>981</v>
      </c>
      <c r="GA76">
        <v>0</v>
      </c>
      <c r="GB76">
        <v>0</v>
      </c>
      <c r="GC76">
        <v>1962</v>
      </c>
      <c r="GD76">
        <v>0</v>
      </c>
      <c r="GE76">
        <v>0</v>
      </c>
      <c r="GF76">
        <v>0</v>
      </c>
      <c r="GG76">
        <v>1379986</v>
      </c>
      <c r="GH76">
        <v>0</v>
      </c>
      <c r="GI76">
        <v>1379986</v>
      </c>
      <c r="GJ76">
        <v>0</v>
      </c>
      <c r="GK76">
        <v>0</v>
      </c>
      <c r="GL76">
        <v>0</v>
      </c>
      <c r="GM76">
        <v>0</v>
      </c>
      <c r="GN76">
        <v>0</v>
      </c>
      <c r="GO76">
        <v>0</v>
      </c>
      <c r="GP76">
        <v>0</v>
      </c>
      <c r="GQ76">
        <v>0</v>
      </c>
      <c r="GR76">
        <v>205035</v>
      </c>
      <c r="GS76">
        <v>0</v>
      </c>
      <c r="GT76">
        <v>0</v>
      </c>
      <c r="GU76">
        <v>0</v>
      </c>
      <c r="GV76">
        <v>205035</v>
      </c>
      <c r="GW76">
        <v>8175</v>
      </c>
      <c r="GX76">
        <v>0</v>
      </c>
      <c r="GY76">
        <v>981</v>
      </c>
      <c r="GZ76" s="1">
        <v>3058</v>
      </c>
    </row>
    <row r="77" spans="1:208">
      <c r="A77" t="s">
        <v>281</v>
      </c>
      <c r="B77">
        <v>6735</v>
      </c>
      <c r="C77">
        <v>6658</v>
      </c>
      <c r="D77">
        <v>13394</v>
      </c>
      <c r="E77">
        <v>9948</v>
      </c>
      <c r="F77">
        <v>425</v>
      </c>
      <c r="G77">
        <v>116</v>
      </c>
      <c r="H77">
        <v>81062</v>
      </c>
      <c r="I77">
        <v>810196</v>
      </c>
      <c r="J77">
        <v>729134</v>
      </c>
      <c r="K77">
        <v>483392</v>
      </c>
      <c r="L77">
        <v>7037472</v>
      </c>
      <c r="M77">
        <v>6554080</v>
      </c>
      <c r="N77">
        <v>580</v>
      </c>
      <c r="O77">
        <v>1012890</v>
      </c>
      <c r="P77">
        <v>0</v>
      </c>
      <c r="Q77">
        <v>25936</v>
      </c>
      <c r="R77">
        <v>1684112</v>
      </c>
      <c r="S77">
        <v>77</v>
      </c>
      <c r="T77">
        <v>38672</v>
      </c>
      <c r="U77">
        <v>258361</v>
      </c>
      <c r="V77">
        <v>11032</v>
      </c>
      <c r="W77">
        <v>735</v>
      </c>
      <c r="X77">
        <v>0</v>
      </c>
      <c r="Y77">
        <v>8323</v>
      </c>
      <c r="Z77">
        <v>5187</v>
      </c>
      <c r="AA77">
        <v>83501</v>
      </c>
      <c r="AB77">
        <v>774</v>
      </c>
      <c r="AC77">
        <v>5497</v>
      </c>
      <c r="AD77">
        <v>0</v>
      </c>
      <c r="AE77">
        <v>1974</v>
      </c>
      <c r="AF77">
        <v>1625</v>
      </c>
      <c r="AG77">
        <v>1858</v>
      </c>
      <c r="AH77">
        <v>154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619</v>
      </c>
      <c r="AT77">
        <v>1664</v>
      </c>
      <c r="AU77">
        <v>347863</v>
      </c>
      <c r="AV77">
        <v>933570</v>
      </c>
      <c r="AW77">
        <v>1935</v>
      </c>
      <c r="AX77">
        <v>207688</v>
      </c>
      <c r="AY77">
        <v>6735</v>
      </c>
      <c r="AZ77">
        <v>193</v>
      </c>
      <c r="BA77">
        <v>0</v>
      </c>
      <c r="BB77">
        <v>77</v>
      </c>
      <c r="BC77">
        <v>0</v>
      </c>
      <c r="BD77">
        <v>38</v>
      </c>
      <c r="BE77">
        <v>464</v>
      </c>
      <c r="BF77">
        <v>116</v>
      </c>
      <c r="BG77">
        <v>2438</v>
      </c>
      <c r="BH77">
        <v>1432</v>
      </c>
      <c r="BI77">
        <v>116</v>
      </c>
      <c r="BJ77">
        <v>0</v>
      </c>
      <c r="BK77">
        <v>1393</v>
      </c>
      <c r="BL77">
        <v>77</v>
      </c>
      <c r="BM77">
        <v>1664</v>
      </c>
      <c r="BN77">
        <v>193</v>
      </c>
      <c r="BO77">
        <v>0</v>
      </c>
      <c r="BP77">
        <v>38</v>
      </c>
      <c r="BQ77">
        <v>154</v>
      </c>
      <c r="BR77">
        <v>0</v>
      </c>
      <c r="BS77">
        <v>77</v>
      </c>
      <c r="BT77">
        <v>387</v>
      </c>
      <c r="BU77">
        <v>38</v>
      </c>
      <c r="BV77">
        <v>3174</v>
      </c>
      <c r="BW77">
        <v>309</v>
      </c>
      <c r="BX77">
        <v>193</v>
      </c>
      <c r="BY77">
        <v>8593</v>
      </c>
      <c r="BZ77">
        <v>580</v>
      </c>
      <c r="CA77">
        <v>0</v>
      </c>
      <c r="CB77">
        <v>2709</v>
      </c>
      <c r="CC77">
        <v>3329</v>
      </c>
      <c r="CD77">
        <v>541</v>
      </c>
      <c r="CE77">
        <v>387</v>
      </c>
      <c r="CF77">
        <v>0</v>
      </c>
      <c r="CG77">
        <v>31433</v>
      </c>
      <c r="CH77">
        <v>24117</v>
      </c>
      <c r="CI77">
        <v>387</v>
      </c>
      <c r="CJ77">
        <v>38</v>
      </c>
      <c r="CK77">
        <v>2477</v>
      </c>
      <c r="CL77">
        <v>0</v>
      </c>
      <c r="CM77">
        <v>0</v>
      </c>
      <c r="CN77">
        <v>0</v>
      </c>
      <c r="CO77">
        <v>0</v>
      </c>
      <c r="CP77">
        <v>12232</v>
      </c>
      <c r="CQ77">
        <v>270</v>
      </c>
      <c r="CR77">
        <v>3871</v>
      </c>
      <c r="CS77">
        <v>222127</v>
      </c>
      <c r="CT77">
        <v>0</v>
      </c>
      <c r="CU77">
        <v>0</v>
      </c>
      <c r="CV77">
        <v>77</v>
      </c>
      <c r="CW77">
        <v>387</v>
      </c>
      <c r="CX77">
        <v>232</v>
      </c>
      <c r="CY77">
        <v>11613</v>
      </c>
      <c r="CZ77">
        <v>38</v>
      </c>
      <c r="DA77">
        <v>735</v>
      </c>
      <c r="DB77">
        <v>0</v>
      </c>
      <c r="DC77">
        <v>0</v>
      </c>
      <c r="DD77">
        <v>38</v>
      </c>
      <c r="DE77">
        <v>503</v>
      </c>
      <c r="DF77">
        <v>67900</v>
      </c>
      <c r="DG77">
        <v>0</v>
      </c>
      <c r="DH77">
        <v>503</v>
      </c>
      <c r="DI77">
        <v>1819</v>
      </c>
      <c r="DJ77">
        <v>0</v>
      </c>
      <c r="DK77">
        <v>0</v>
      </c>
      <c r="DL77">
        <v>154</v>
      </c>
      <c r="DM77">
        <v>5574</v>
      </c>
      <c r="DN77">
        <v>4838</v>
      </c>
      <c r="DO77">
        <v>0</v>
      </c>
      <c r="DP77">
        <v>1200</v>
      </c>
      <c r="DQ77">
        <v>14555</v>
      </c>
      <c r="DR77">
        <v>10413</v>
      </c>
      <c r="DS77">
        <v>12078</v>
      </c>
      <c r="DT77">
        <v>0</v>
      </c>
      <c r="DU77">
        <v>580</v>
      </c>
      <c r="DV77">
        <v>0</v>
      </c>
      <c r="DW77">
        <v>23652</v>
      </c>
      <c r="DX77">
        <v>0</v>
      </c>
      <c r="DY77">
        <v>2477</v>
      </c>
      <c r="DZ77">
        <v>43860</v>
      </c>
      <c r="EA77">
        <v>58106</v>
      </c>
      <c r="EB77">
        <v>39137</v>
      </c>
      <c r="EC77">
        <v>0</v>
      </c>
      <c r="ED77">
        <v>967</v>
      </c>
      <c r="EE77">
        <v>0</v>
      </c>
      <c r="EF77">
        <v>696</v>
      </c>
      <c r="EG77">
        <v>486838</v>
      </c>
      <c r="EH77">
        <v>515484</v>
      </c>
      <c r="EI77">
        <v>5768</v>
      </c>
      <c r="EJ77">
        <v>929</v>
      </c>
      <c r="EK77">
        <v>0</v>
      </c>
      <c r="EL77">
        <v>270</v>
      </c>
      <c r="EM77">
        <v>0</v>
      </c>
      <c r="EN77">
        <v>31008</v>
      </c>
      <c r="EO77">
        <v>812</v>
      </c>
      <c r="EP77">
        <v>40956</v>
      </c>
      <c r="EQ77">
        <v>3135</v>
      </c>
      <c r="ER77">
        <v>0</v>
      </c>
      <c r="ES77">
        <v>8710</v>
      </c>
      <c r="ET77">
        <v>387</v>
      </c>
      <c r="EU77">
        <v>9058</v>
      </c>
      <c r="EV77">
        <v>2554</v>
      </c>
      <c r="EW77">
        <v>12774</v>
      </c>
      <c r="EX77">
        <v>38</v>
      </c>
      <c r="EY77">
        <v>17497</v>
      </c>
      <c r="EZ77">
        <v>28336</v>
      </c>
      <c r="FA77">
        <v>541</v>
      </c>
      <c r="FB77">
        <v>15174</v>
      </c>
      <c r="FC77">
        <v>32672</v>
      </c>
      <c r="FD77">
        <v>1045</v>
      </c>
      <c r="FE77">
        <v>5187</v>
      </c>
      <c r="FF77">
        <v>10529</v>
      </c>
      <c r="FG77">
        <v>4335</v>
      </c>
      <c r="FH77">
        <v>2167</v>
      </c>
      <c r="FI77">
        <v>890</v>
      </c>
      <c r="FJ77">
        <v>1277</v>
      </c>
      <c r="FK77">
        <v>812</v>
      </c>
      <c r="FL77">
        <v>38</v>
      </c>
      <c r="FM77">
        <v>0</v>
      </c>
      <c r="FN77">
        <v>77</v>
      </c>
      <c r="FO77">
        <v>77</v>
      </c>
      <c r="FP77">
        <v>0</v>
      </c>
      <c r="FQ77">
        <v>0</v>
      </c>
      <c r="FR77">
        <v>0</v>
      </c>
      <c r="FS77">
        <v>6619</v>
      </c>
      <c r="FT77">
        <v>851</v>
      </c>
      <c r="FU77">
        <v>239586</v>
      </c>
      <c r="FV77">
        <v>0</v>
      </c>
      <c r="FW77">
        <v>31279</v>
      </c>
      <c r="FX77">
        <v>38</v>
      </c>
      <c r="FY77">
        <v>812</v>
      </c>
      <c r="FZ77">
        <v>929</v>
      </c>
      <c r="GA77">
        <v>3290</v>
      </c>
      <c r="GB77">
        <v>77</v>
      </c>
      <c r="GC77">
        <v>2864</v>
      </c>
      <c r="GD77">
        <v>99798</v>
      </c>
      <c r="GE77">
        <v>56402</v>
      </c>
      <c r="GF77">
        <v>19742</v>
      </c>
      <c r="GG77">
        <v>1022878</v>
      </c>
      <c r="GH77">
        <v>156201</v>
      </c>
      <c r="GI77">
        <v>697429</v>
      </c>
      <c r="GJ77">
        <v>0</v>
      </c>
      <c r="GK77">
        <v>191893</v>
      </c>
      <c r="GL77">
        <v>0</v>
      </c>
      <c r="GM77">
        <v>26982</v>
      </c>
      <c r="GN77">
        <v>14826</v>
      </c>
      <c r="GO77">
        <v>0</v>
      </c>
      <c r="GP77">
        <v>13239</v>
      </c>
      <c r="GQ77">
        <v>41808</v>
      </c>
      <c r="GR77">
        <v>209546</v>
      </c>
      <c r="GS77">
        <v>0</v>
      </c>
      <c r="GT77">
        <v>72042</v>
      </c>
      <c r="GU77">
        <v>0</v>
      </c>
      <c r="GV77">
        <v>346082</v>
      </c>
      <c r="GW77">
        <v>4916</v>
      </c>
      <c r="GX77">
        <v>2322</v>
      </c>
      <c r="GY77">
        <v>348</v>
      </c>
      <c r="GZ77" s="1">
        <v>25832</v>
      </c>
    </row>
    <row r="78" spans="1:208">
      <c r="A78" t="s">
        <v>282</v>
      </c>
      <c r="B78">
        <v>3436</v>
      </c>
      <c r="C78">
        <v>4810</v>
      </c>
      <c r="D78">
        <v>8247</v>
      </c>
      <c r="E78">
        <v>10996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855670</v>
      </c>
      <c r="P78">
        <v>0</v>
      </c>
      <c r="Q78">
        <v>15807</v>
      </c>
      <c r="R78">
        <v>690034</v>
      </c>
      <c r="S78">
        <v>0</v>
      </c>
      <c r="T78">
        <v>40549</v>
      </c>
      <c r="U78">
        <v>276288</v>
      </c>
      <c r="V78">
        <v>8934</v>
      </c>
      <c r="W78">
        <v>687</v>
      </c>
      <c r="X78">
        <v>0</v>
      </c>
      <c r="Y78">
        <v>8934</v>
      </c>
      <c r="Z78">
        <v>5498</v>
      </c>
      <c r="AA78">
        <v>87285</v>
      </c>
      <c r="AB78">
        <v>687</v>
      </c>
      <c r="AC78">
        <v>5498</v>
      </c>
      <c r="AD78">
        <v>0</v>
      </c>
      <c r="AE78">
        <v>6872</v>
      </c>
      <c r="AF78">
        <v>6872</v>
      </c>
      <c r="AG78">
        <v>5498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1374</v>
      </c>
      <c r="AU78">
        <v>587628</v>
      </c>
      <c r="AV78">
        <v>625429</v>
      </c>
      <c r="AW78">
        <v>687</v>
      </c>
      <c r="AX78">
        <v>224054</v>
      </c>
      <c r="AY78">
        <v>4810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1374</v>
      </c>
      <c r="BF78">
        <v>0</v>
      </c>
      <c r="BG78">
        <v>687</v>
      </c>
      <c r="BH78">
        <v>687</v>
      </c>
      <c r="BI78">
        <v>0</v>
      </c>
      <c r="BJ78">
        <v>0</v>
      </c>
      <c r="BK78">
        <v>0</v>
      </c>
      <c r="BL78">
        <v>0</v>
      </c>
      <c r="BM78">
        <v>687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1374</v>
      </c>
      <c r="BW78">
        <v>687</v>
      </c>
      <c r="BX78">
        <v>0</v>
      </c>
      <c r="BY78">
        <v>9621</v>
      </c>
      <c r="BZ78">
        <v>0</v>
      </c>
      <c r="CA78">
        <v>0</v>
      </c>
      <c r="CB78">
        <v>2749</v>
      </c>
      <c r="CC78">
        <v>14432</v>
      </c>
      <c r="CD78">
        <v>2061</v>
      </c>
      <c r="CE78">
        <v>0</v>
      </c>
      <c r="CF78">
        <v>0</v>
      </c>
      <c r="CG78">
        <v>50171</v>
      </c>
      <c r="CH78">
        <v>35738</v>
      </c>
      <c r="CI78">
        <v>687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10996</v>
      </c>
      <c r="CQ78">
        <v>0</v>
      </c>
      <c r="CR78">
        <v>4123</v>
      </c>
      <c r="CS78">
        <v>310652</v>
      </c>
      <c r="CT78">
        <v>0</v>
      </c>
      <c r="CU78">
        <v>0</v>
      </c>
      <c r="CV78">
        <v>0</v>
      </c>
      <c r="CW78">
        <v>687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687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v>82474</v>
      </c>
      <c r="DN78">
        <v>0</v>
      </c>
      <c r="DO78">
        <v>0</v>
      </c>
      <c r="DP78">
        <v>0</v>
      </c>
      <c r="DQ78">
        <v>0</v>
      </c>
      <c r="DR78">
        <v>82474</v>
      </c>
      <c r="DS78">
        <v>0</v>
      </c>
      <c r="DT78">
        <v>0</v>
      </c>
      <c r="DU78">
        <v>0</v>
      </c>
      <c r="DV78">
        <v>0</v>
      </c>
      <c r="DW78">
        <v>0</v>
      </c>
      <c r="DX78">
        <v>0</v>
      </c>
      <c r="DY78">
        <v>0</v>
      </c>
      <c r="DZ78">
        <v>0</v>
      </c>
      <c r="EA78">
        <v>562199</v>
      </c>
      <c r="EB78">
        <v>0</v>
      </c>
      <c r="EC78">
        <v>0</v>
      </c>
      <c r="ED78">
        <v>0</v>
      </c>
      <c r="EE78">
        <v>0</v>
      </c>
      <c r="EF78">
        <v>687</v>
      </c>
      <c r="EG78">
        <v>474914</v>
      </c>
      <c r="EH78">
        <v>532646</v>
      </c>
      <c r="EI78">
        <v>14432</v>
      </c>
      <c r="EJ78">
        <v>2061</v>
      </c>
      <c r="EK78">
        <v>0</v>
      </c>
      <c r="EL78">
        <v>0</v>
      </c>
      <c r="EM78">
        <v>0</v>
      </c>
      <c r="EN78">
        <v>34364</v>
      </c>
      <c r="EO78">
        <v>687</v>
      </c>
      <c r="EP78">
        <v>34364</v>
      </c>
      <c r="EQ78">
        <v>2749</v>
      </c>
      <c r="ER78">
        <v>0</v>
      </c>
      <c r="ES78">
        <v>0</v>
      </c>
      <c r="ET78">
        <v>0</v>
      </c>
      <c r="EU78">
        <v>10309</v>
      </c>
      <c r="EV78">
        <v>4810</v>
      </c>
      <c r="EW78">
        <v>7560</v>
      </c>
      <c r="EX78">
        <v>0</v>
      </c>
      <c r="EY78">
        <v>17182</v>
      </c>
      <c r="EZ78">
        <v>26116</v>
      </c>
      <c r="FA78">
        <v>0</v>
      </c>
      <c r="FB78">
        <v>11683</v>
      </c>
      <c r="FC78">
        <v>28865</v>
      </c>
      <c r="FD78">
        <v>687</v>
      </c>
      <c r="FE78">
        <v>2749</v>
      </c>
      <c r="FF78">
        <v>13058</v>
      </c>
      <c r="FG78">
        <v>2749</v>
      </c>
      <c r="FH78">
        <v>1374</v>
      </c>
      <c r="FI78">
        <v>687</v>
      </c>
      <c r="FJ78">
        <v>687</v>
      </c>
      <c r="FK78">
        <v>0</v>
      </c>
      <c r="FL78">
        <v>0</v>
      </c>
      <c r="FM78">
        <v>0</v>
      </c>
      <c r="FN78">
        <v>0</v>
      </c>
      <c r="FO78">
        <v>0</v>
      </c>
      <c r="FP78">
        <v>0</v>
      </c>
      <c r="FQ78">
        <v>0</v>
      </c>
      <c r="FR78">
        <v>0</v>
      </c>
      <c r="FS78">
        <v>6872</v>
      </c>
      <c r="FT78">
        <v>687</v>
      </c>
      <c r="FU78">
        <v>275601</v>
      </c>
      <c r="FV78">
        <v>0</v>
      </c>
      <c r="FW78">
        <v>52920</v>
      </c>
      <c r="FX78">
        <v>0</v>
      </c>
      <c r="FY78">
        <v>1374</v>
      </c>
      <c r="FZ78">
        <v>1374</v>
      </c>
      <c r="GA78">
        <v>0</v>
      </c>
      <c r="GB78">
        <v>0</v>
      </c>
      <c r="GC78">
        <v>2749</v>
      </c>
      <c r="GD78">
        <v>738144</v>
      </c>
      <c r="GE78">
        <v>0</v>
      </c>
      <c r="GF78">
        <v>0</v>
      </c>
      <c r="GG78">
        <v>0</v>
      </c>
      <c r="GH78">
        <v>738144</v>
      </c>
      <c r="GI78">
        <v>0</v>
      </c>
      <c r="GJ78">
        <v>0</v>
      </c>
      <c r="GK78">
        <v>0</v>
      </c>
      <c r="GL78">
        <v>0</v>
      </c>
      <c r="GM78">
        <v>148453</v>
      </c>
      <c r="GN78">
        <v>0</v>
      </c>
      <c r="GO78">
        <v>0</v>
      </c>
      <c r="GP78">
        <v>0</v>
      </c>
      <c r="GQ78">
        <v>148453</v>
      </c>
      <c r="GR78">
        <v>0</v>
      </c>
      <c r="GS78">
        <v>0</v>
      </c>
      <c r="GT78">
        <v>0</v>
      </c>
      <c r="GU78">
        <v>0</v>
      </c>
      <c r="GV78">
        <v>0</v>
      </c>
      <c r="GW78">
        <v>3436</v>
      </c>
      <c r="GX78">
        <v>16494</v>
      </c>
      <c r="GY78">
        <v>687</v>
      </c>
      <c r="GZ78" s="1">
        <v>1455</v>
      </c>
    </row>
    <row r="79" spans="1:208">
      <c r="A79" t="s">
        <v>283</v>
      </c>
      <c r="B79">
        <v>10884</v>
      </c>
      <c r="C79">
        <v>5442</v>
      </c>
      <c r="D79">
        <v>16326</v>
      </c>
      <c r="E79">
        <v>10884</v>
      </c>
      <c r="F79">
        <v>0</v>
      </c>
      <c r="G79">
        <v>0</v>
      </c>
      <c r="H79">
        <v>0</v>
      </c>
      <c r="I79">
        <v>0</v>
      </c>
      <c r="J79">
        <v>0</v>
      </c>
      <c r="K79">
        <v>661224</v>
      </c>
      <c r="L79">
        <v>13638095</v>
      </c>
      <c r="M79">
        <v>12976870</v>
      </c>
      <c r="N79">
        <v>1360</v>
      </c>
      <c r="O79">
        <v>914285</v>
      </c>
      <c r="P79">
        <v>0</v>
      </c>
      <c r="Q79">
        <v>55782</v>
      </c>
      <c r="R79">
        <v>2318367</v>
      </c>
      <c r="S79">
        <v>0</v>
      </c>
      <c r="T79">
        <v>36734</v>
      </c>
      <c r="U79">
        <v>224489</v>
      </c>
      <c r="V79">
        <v>9523</v>
      </c>
      <c r="W79">
        <v>1360</v>
      </c>
      <c r="X79">
        <v>0</v>
      </c>
      <c r="Y79">
        <v>12244</v>
      </c>
      <c r="Z79">
        <v>8163</v>
      </c>
      <c r="AA79">
        <v>91156</v>
      </c>
      <c r="AB79">
        <v>0</v>
      </c>
      <c r="AC79">
        <v>13605</v>
      </c>
      <c r="AD79">
        <v>0</v>
      </c>
      <c r="AE79">
        <v>1360</v>
      </c>
      <c r="AF79">
        <v>1360</v>
      </c>
      <c r="AG79">
        <v>2721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4081</v>
      </c>
      <c r="AU79">
        <v>77551</v>
      </c>
      <c r="AV79">
        <v>117006</v>
      </c>
      <c r="AW79">
        <v>1360</v>
      </c>
      <c r="AX79">
        <v>119727</v>
      </c>
      <c r="AY79">
        <v>1360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2721</v>
      </c>
      <c r="BH79">
        <v>1360</v>
      </c>
      <c r="BI79">
        <v>0</v>
      </c>
      <c r="BJ79">
        <v>0</v>
      </c>
      <c r="BK79">
        <v>0</v>
      </c>
      <c r="BL79">
        <v>0</v>
      </c>
      <c r="BM79">
        <v>1360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2721</v>
      </c>
      <c r="BW79">
        <v>0</v>
      </c>
      <c r="BX79">
        <v>0</v>
      </c>
      <c r="BY79">
        <v>2721</v>
      </c>
      <c r="BZ79">
        <v>0</v>
      </c>
      <c r="CA79">
        <v>0</v>
      </c>
      <c r="CB79">
        <v>1360</v>
      </c>
      <c r="CC79">
        <v>0</v>
      </c>
      <c r="CD79">
        <v>0</v>
      </c>
      <c r="CE79">
        <v>0</v>
      </c>
      <c r="CF79">
        <v>0</v>
      </c>
      <c r="CG79">
        <v>14965</v>
      </c>
      <c r="CH79">
        <v>5442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16326</v>
      </c>
      <c r="CQ79">
        <v>0</v>
      </c>
      <c r="CR79">
        <v>6802</v>
      </c>
      <c r="CS79">
        <v>117006</v>
      </c>
      <c r="CT79">
        <v>0</v>
      </c>
      <c r="CU79">
        <v>0</v>
      </c>
      <c r="CV79">
        <v>0</v>
      </c>
      <c r="CW79">
        <v>1360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107482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v>0</v>
      </c>
      <c r="DN79">
        <v>0</v>
      </c>
      <c r="DO79">
        <v>0</v>
      </c>
      <c r="DP79">
        <v>0</v>
      </c>
      <c r="DQ79">
        <v>0</v>
      </c>
      <c r="DR79">
        <v>0</v>
      </c>
      <c r="DS79">
        <v>0</v>
      </c>
      <c r="DT79">
        <v>0</v>
      </c>
      <c r="DU79">
        <v>0</v>
      </c>
      <c r="DV79">
        <v>0</v>
      </c>
      <c r="DW79">
        <v>0</v>
      </c>
      <c r="DX79">
        <v>0</v>
      </c>
      <c r="DY79">
        <v>0</v>
      </c>
      <c r="DZ79">
        <v>0</v>
      </c>
      <c r="EA79">
        <v>0</v>
      </c>
      <c r="EB79">
        <v>0</v>
      </c>
      <c r="EC79">
        <v>0</v>
      </c>
      <c r="ED79">
        <v>0</v>
      </c>
      <c r="EE79">
        <v>0</v>
      </c>
      <c r="EF79">
        <v>0</v>
      </c>
      <c r="EG79">
        <v>491156</v>
      </c>
      <c r="EH79">
        <v>504761</v>
      </c>
      <c r="EI79">
        <v>0</v>
      </c>
      <c r="EJ79">
        <v>0</v>
      </c>
      <c r="EK79">
        <v>0</v>
      </c>
      <c r="EL79">
        <v>0</v>
      </c>
      <c r="EM79">
        <v>0</v>
      </c>
      <c r="EN79">
        <v>55782</v>
      </c>
      <c r="EO79">
        <v>1360</v>
      </c>
      <c r="EP79">
        <v>61224</v>
      </c>
      <c r="EQ79">
        <v>4081</v>
      </c>
      <c r="ER79">
        <v>0</v>
      </c>
      <c r="ES79">
        <v>0</v>
      </c>
      <c r="ET79">
        <v>0</v>
      </c>
      <c r="EU79">
        <v>0</v>
      </c>
      <c r="EV79">
        <v>10884</v>
      </c>
      <c r="EW79">
        <v>16326</v>
      </c>
      <c r="EX79">
        <v>0</v>
      </c>
      <c r="EY79">
        <v>34013</v>
      </c>
      <c r="EZ79">
        <v>55782</v>
      </c>
      <c r="FA79">
        <v>0</v>
      </c>
      <c r="FB79">
        <v>23129</v>
      </c>
      <c r="FC79">
        <v>57142</v>
      </c>
      <c r="FD79">
        <v>0</v>
      </c>
      <c r="FE79">
        <v>8163</v>
      </c>
      <c r="FF79">
        <v>21768</v>
      </c>
      <c r="FG79">
        <v>1360</v>
      </c>
      <c r="FH79">
        <v>2721</v>
      </c>
      <c r="FI79">
        <v>1360</v>
      </c>
      <c r="FJ79">
        <v>1360</v>
      </c>
      <c r="FK79">
        <v>0</v>
      </c>
      <c r="FL79">
        <v>0</v>
      </c>
      <c r="FM79">
        <v>0</v>
      </c>
      <c r="FN79">
        <v>0</v>
      </c>
      <c r="FO79">
        <v>0</v>
      </c>
      <c r="FP79">
        <v>0</v>
      </c>
      <c r="FQ79">
        <v>0</v>
      </c>
      <c r="FR79">
        <v>0</v>
      </c>
      <c r="FS79">
        <v>12244</v>
      </c>
      <c r="FT79">
        <v>1360</v>
      </c>
      <c r="FU79">
        <v>134693</v>
      </c>
      <c r="FV79">
        <v>0</v>
      </c>
      <c r="FW79">
        <v>6802</v>
      </c>
      <c r="FX79">
        <v>0</v>
      </c>
      <c r="FY79">
        <v>1360</v>
      </c>
      <c r="FZ79">
        <v>2721</v>
      </c>
      <c r="GA79">
        <v>0</v>
      </c>
      <c r="GB79">
        <v>0</v>
      </c>
      <c r="GC79">
        <v>4081</v>
      </c>
      <c r="GD79">
        <v>0</v>
      </c>
      <c r="GE79">
        <v>0</v>
      </c>
      <c r="GF79">
        <v>0</v>
      </c>
      <c r="GG79">
        <v>0</v>
      </c>
      <c r="GH79">
        <v>0</v>
      </c>
      <c r="GI79">
        <v>0</v>
      </c>
      <c r="GJ79">
        <v>0</v>
      </c>
      <c r="GK79">
        <v>0</v>
      </c>
      <c r="GL79">
        <v>0</v>
      </c>
      <c r="GM79">
        <v>0</v>
      </c>
      <c r="GN79">
        <v>0</v>
      </c>
      <c r="GO79">
        <v>0</v>
      </c>
      <c r="GP79">
        <v>0</v>
      </c>
      <c r="GQ79">
        <v>0</v>
      </c>
      <c r="GR79">
        <v>0</v>
      </c>
      <c r="GS79">
        <v>0</v>
      </c>
      <c r="GT79">
        <v>0</v>
      </c>
      <c r="GU79">
        <v>0</v>
      </c>
      <c r="GV79">
        <v>0</v>
      </c>
      <c r="GW79">
        <v>2721</v>
      </c>
      <c r="GX79">
        <v>0</v>
      </c>
      <c r="GY79">
        <v>0</v>
      </c>
      <c r="GZ79" s="1">
        <v>735</v>
      </c>
    </row>
    <row r="80" spans="1:208">
      <c r="A80" t="s">
        <v>284</v>
      </c>
      <c r="B80">
        <v>6605</v>
      </c>
      <c r="C80">
        <v>2642</v>
      </c>
      <c r="D80">
        <v>9247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941875</v>
      </c>
      <c r="P80">
        <v>0</v>
      </c>
      <c r="Q80">
        <v>30383</v>
      </c>
      <c r="R80">
        <v>1616908</v>
      </c>
      <c r="S80">
        <v>0</v>
      </c>
      <c r="T80">
        <v>35667</v>
      </c>
      <c r="U80">
        <v>256274</v>
      </c>
      <c r="V80">
        <v>7926</v>
      </c>
      <c r="W80">
        <v>1321</v>
      </c>
      <c r="X80">
        <v>0</v>
      </c>
      <c r="Y80">
        <v>3963</v>
      </c>
      <c r="Z80">
        <v>2642</v>
      </c>
      <c r="AA80">
        <v>44914</v>
      </c>
      <c r="AB80">
        <v>0</v>
      </c>
      <c r="AC80">
        <v>2642</v>
      </c>
      <c r="AD80">
        <v>0</v>
      </c>
      <c r="AE80">
        <v>1321</v>
      </c>
      <c r="AF80">
        <v>1321</v>
      </c>
      <c r="AG80">
        <v>1321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1321</v>
      </c>
      <c r="AU80">
        <v>398943</v>
      </c>
      <c r="AV80">
        <v>553500</v>
      </c>
      <c r="AW80">
        <v>1321</v>
      </c>
      <c r="AX80">
        <v>184940</v>
      </c>
      <c r="AY80">
        <v>6605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1321</v>
      </c>
      <c r="BH80">
        <v>1321</v>
      </c>
      <c r="BI80">
        <v>0</v>
      </c>
      <c r="BJ80">
        <v>0</v>
      </c>
      <c r="BK80">
        <v>0</v>
      </c>
      <c r="BL80">
        <v>0</v>
      </c>
      <c r="BM80">
        <v>1321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2642</v>
      </c>
      <c r="BW80">
        <v>0</v>
      </c>
      <c r="BX80">
        <v>0</v>
      </c>
      <c r="BY80">
        <v>9247</v>
      </c>
      <c r="BZ80">
        <v>0</v>
      </c>
      <c r="CA80">
        <v>0</v>
      </c>
      <c r="CB80">
        <v>1321</v>
      </c>
      <c r="CC80">
        <v>13210</v>
      </c>
      <c r="CD80">
        <v>1321</v>
      </c>
      <c r="CE80">
        <v>0</v>
      </c>
      <c r="CF80">
        <v>0</v>
      </c>
      <c r="CG80">
        <v>19815</v>
      </c>
      <c r="CH80">
        <v>13210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15852</v>
      </c>
      <c r="CQ80">
        <v>0</v>
      </c>
      <c r="CR80">
        <v>2642</v>
      </c>
      <c r="CS80">
        <v>228533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1321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v>0</v>
      </c>
      <c r="DN80">
        <v>0</v>
      </c>
      <c r="DO80">
        <v>0</v>
      </c>
      <c r="DP80">
        <v>0</v>
      </c>
      <c r="DQ80">
        <v>0</v>
      </c>
      <c r="DR80">
        <v>0</v>
      </c>
      <c r="DS80">
        <v>0</v>
      </c>
      <c r="DT80">
        <v>0</v>
      </c>
      <c r="DU80">
        <v>0</v>
      </c>
      <c r="DV80">
        <v>0</v>
      </c>
      <c r="DW80">
        <v>0</v>
      </c>
      <c r="DX80">
        <v>0</v>
      </c>
      <c r="DY80">
        <v>0</v>
      </c>
      <c r="DZ80">
        <v>0</v>
      </c>
      <c r="EA80">
        <v>0</v>
      </c>
      <c r="EB80">
        <v>0</v>
      </c>
      <c r="EC80">
        <v>0</v>
      </c>
      <c r="ED80">
        <v>0</v>
      </c>
      <c r="EE80">
        <v>0</v>
      </c>
      <c r="EF80">
        <v>0</v>
      </c>
      <c r="EG80">
        <v>488771</v>
      </c>
      <c r="EH80">
        <v>512549</v>
      </c>
      <c r="EI80">
        <v>13210</v>
      </c>
      <c r="EJ80">
        <v>1321</v>
      </c>
      <c r="EK80">
        <v>0</v>
      </c>
      <c r="EL80">
        <v>0</v>
      </c>
      <c r="EM80">
        <v>0</v>
      </c>
      <c r="EN80">
        <v>21136</v>
      </c>
      <c r="EO80">
        <v>1321</v>
      </c>
      <c r="EP80">
        <v>33025</v>
      </c>
      <c r="EQ80">
        <v>2642</v>
      </c>
      <c r="ER80">
        <v>0</v>
      </c>
      <c r="ES80">
        <v>0</v>
      </c>
      <c r="ET80">
        <v>0</v>
      </c>
      <c r="EU80">
        <v>7926</v>
      </c>
      <c r="EV80">
        <v>0</v>
      </c>
      <c r="EW80">
        <v>3963</v>
      </c>
      <c r="EX80">
        <v>0</v>
      </c>
      <c r="EY80">
        <v>14531</v>
      </c>
      <c r="EZ80">
        <v>17173</v>
      </c>
      <c r="FA80">
        <v>0</v>
      </c>
      <c r="FB80">
        <v>7926</v>
      </c>
      <c r="FC80">
        <v>22457</v>
      </c>
      <c r="FD80">
        <v>1321</v>
      </c>
      <c r="FE80">
        <v>5284</v>
      </c>
      <c r="FF80">
        <v>11889</v>
      </c>
      <c r="FG80">
        <v>5284</v>
      </c>
      <c r="FH80">
        <v>2642</v>
      </c>
      <c r="FI80">
        <v>0</v>
      </c>
      <c r="FJ80">
        <v>2642</v>
      </c>
      <c r="FK80">
        <v>0</v>
      </c>
      <c r="FL80">
        <v>0</v>
      </c>
      <c r="FM80">
        <v>0</v>
      </c>
      <c r="FN80">
        <v>0</v>
      </c>
      <c r="FO80">
        <v>0</v>
      </c>
      <c r="FP80">
        <v>0</v>
      </c>
      <c r="FQ80">
        <v>0</v>
      </c>
      <c r="FR80">
        <v>0</v>
      </c>
      <c r="FS80">
        <v>1321</v>
      </c>
      <c r="FT80">
        <v>1321</v>
      </c>
      <c r="FU80">
        <v>204755</v>
      </c>
      <c r="FV80">
        <v>0</v>
      </c>
      <c r="FW80">
        <v>19815</v>
      </c>
      <c r="FX80">
        <v>0</v>
      </c>
      <c r="FY80">
        <v>1321</v>
      </c>
      <c r="FZ80">
        <v>1321</v>
      </c>
      <c r="GA80">
        <v>0</v>
      </c>
      <c r="GB80">
        <v>0</v>
      </c>
      <c r="GC80">
        <v>0</v>
      </c>
      <c r="GD80">
        <v>960369</v>
      </c>
      <c r="GE80">
        <v>0</v>
      </c>
      <c r="GF80">
        <v>0</v>
      </c>
      <c r="GG80">
        <v>0</v>
      </c>
      <c r="GH80">
        <v>960369</v>
      </c>
      <c r="GI80">
        <v>0</v>
      </c>
      <c r="GJ80">
        <v>0</v>
      </c>
      <c r="GK80">
        <v>0</v>
      </c>
      <c r="GL80">
        <v>0</v>
      </c>
      <c r="GM80">
        <v>368560</v>
      </c>
      <c r="GN80">
        <v>0</v>
      </c>
      <c r="GO80">
        <v>0</v>
      </c>
      <c r="GP80">
        <v>0</v>
      </c>
      <c r="GQ80">
        <v>368560</v>
      </c>
      <c r="GR80">
        <v>0</v>
      </c>
      <c r="GS80">
        <v>0</v>
      </c>
      <c r="GT80">
        <v>0</v>
      </c>
      <c r="GU80">
        <v>0</v>
      </c>
      <c r="GV80">
        <v>0</v>
      </c>
      <c r="GW80">
        <v>2642</v>
      </c>
      <c r="GX80">
        <v>1321</v>
      </c>
      <c r="GY80">
        <v>0</v>
      </c>
      <c r="GZ80" s="1">
        <v>757</v>
      </c>
    </row>
    <row r="81" spans="1:208">
      <c r="A81" t="s">
        <v>285</v>
      </c>
      <c r="B81">
        <v>3048</v>
      </c>
      <c r="C81">
        <v>4579</v>
      </c>
      <c r="D81">
        <v>7627</v>
      </c>
      <c r="E81">
        <v>11957</v>
      </c>
      <c r="F81">
        <v>4314</v>
      </c>
      <c r="G81">
        <v>147</v>
      </c>
      <c r="H81">
        <v>158491</v>
      </c>
      <c r="I81">
        <v>1103476</v>
      </c>
      <c r="J81">
        <v>944985</v>
      </c>
      <c r="K81">
        <v>523008</v>
      </c>
      <c r="L81">
        <v>4576816</v>
      </c>
      <c r="M81">
        <v>4053807</v>
      </c>
      <c r="N81">
        <v>500</v>
      </c>
      <c r="O81">
        <v>1098484</v>
      </c>
      <c r="P81">
        <v>3614631</v>
      </c>
      <c r="Q81">
        <v>41290</v>
      </c>
      <c r="R81">
        <v>635895</v>
      </c>
      <c r="S81">
        <v>323</v>
      </c>
      <c r="T81">
        <v>37285</v>
      </c>
      <c r="U81">
        <v>277135</v>
      </c>
      <c r="V81">
        <v>12310</v>
      </c>
      <c r="W81">
        <v>397</v>
      </c>
      <c r="X81">
        <v>0</v>
      </c>
      <c r="Y81">
        <v>9704</v>
      </c>
      <c r="Z81">
        <v>4815</v>
      </c>
      <c r="AA81">
        <v>97380</v>
      </c>
      <c r="AB81">
        <v>883</v>
      </c>
      <c r="AC81">
        <v>4903</v>
      </c>
      <c r="AD81">
        <v>339145</v>
      </c>
      <c r="AE81">
        <v>3740</v>
      </c>
      <c r="AF81">
        <v>3622</v>
      </c>
      <c r="AG81">
        <v>1266</v>
      </c>
      <c r="AH81">
        <v>1016</v>
      </c>
      <c r="AI81">
        <v>0</v>
      </c>
      <c r="AJ81">
        <v>0</v>
      </c>
      <c r="AK81">
        <v>500</v>
      </c>
      <c r="AL81">
        <v>265</v>
      </c>
      <c r="AM81">
        <v>58</v>
      </c>
      <c r="AN81">
        <v>0</v>
      </c>
      <c r="AO81">
        <v>0</v>
      </c>
      <c r="AP81">
        <v>176</v>
      </c>
      <c r="AQ81">
        <v>0</v>
      </c>
      <c r="AR81">
        <v>0</v>
      </c>
      <c r="AS81">
        <v>5698</v>
      </c>
      <c r="AT81">
        <v>1634</v>
      </c>
      <c r="AU81">
        <v>430355</v>
      </c>
      <c r="AV81">
        <v>1044088</v>
      </c>
      <c r="AW81">
        <v>1133</v>
      </c>
      <c r="AX81">
        <v>237170</v>
      </c>
      <c r="AY81">
        <v>6817</v>
      </c>
      <c r="AZ81">
        <v>323</v>
      </c>
      <c r="BA81">
        <v>250</v>
      </c>
      <c r="BB81">
        <v>44</v>
      </c>
      <c r="BC81">
        <v>220</v>
      </c>
      <c r="BD81">
        <v>161</v>
      </c>
      <c r="BE81">
        <v>441</v>
      </c>
      <c r="BF81">
        <v>44</v>
      </c>
      <c r="BG81">
        <v>2842</v>
      </c>
      <c r="BH81">
        <v>854</v>
      </c>
      <c r="BI81">
        <v>103</v>
      </c>
      <c r="BJ81">
        <v>73</v>
      </c>
      <c r="BK81">
        <v>1443</v>
      </c>
      <c r="BL81">
        <v>191</v>
      </c>
      <c r="BM81">
        <v>2135</v>
      </c>
      <c r="BN81">
        <v>147</v>
      </c>
      <c r="BO81">
        <v>0</v>
      </c>
      <c r="BP81">
        <v>147</v>
      </c>
      <c r="BQ81">
        <v>191</v>
      </c>
      <c r="BR81">
        <v>0</v>
      </c>
      <c r="BS81">
        <v>206</v>
      </c>
      <c r="BT81">
        <v>1148</v>
      </c>
      <c r="BU81">
        <v>147</v>
      </c>
      <c r="BV81">
        <v>3195</v>
      </c>
      <c r="BW81">
        <v>368</v>
      </c>
      <c r="BX81">
        <v>618</v>
      </c>
      <c r="BY81">
        <v>9527</v>
      </c>
      <c r="BZ81">
        <v>147</v>
      </c>
      <c r="CA81">
        <v>9601</v>
      </c>
      <c r="CB81">
        <v>3622</v>
      </c>
      <c r="CC81">
        <v>368</v>
      </c>
      <c r="CD81">
        <v>58</v>
      </c>
      <c r="CE81">
        <v>515</v>
      </c>
      <c r="CF81">
        <v>1178</v>
      </c>
      <c r="CG81">
        <v>39184</v>
      </c>
      <c r="CH81">
        <v>31144</v>
      </c>
      <c r="CI81">
        <v>382</v>
      </c>
      <c r="CJ81">
        <v>58</v>
      </c>
      <c r="CK81">
        <v>7377</v>
      </c>
      <c r="CL81">
        <v>309</v>
      </c>
      <c r="CM81">
        <v>0</v>
      </c>
      <c r="CN81">
        <v>0</v>
      </c>
      <c r="CO81">
        <v>0</v>
      </c>
      <c r="CP81">
        <v>15108</v>
      </c>
      <c r="CQ81">
        <v>500</v>
      </c>
      <c r="CR81">
        <v>4535</v>
      </c>
      <c r="CS81">
        <v>282480</v>
      </c>
      <c r="CT81">
        <v>0</v>
      </c>
      <c r="CU81">
        <v>0</v>
      </c>
      <c r="CV81">
        <v>265</v>
      </c>
      <c r="CW81">
        <v>677</v>
      </c>
      <c r="CX81">
        <v>530</v>
      </c>
      <c r="CY81">
        <v>2208</v>
      </c>
      <c r="CZ81">
        <v>14</v>
      </c>
      <c r="DA81">
        <v>3018</v>
      </c>
      <c r="DB81">
        <v>1251</v>
      </c>
      <c r="DC81">
        <v>5890</v>
      </c>
      <c r="DD81">
        <v>103</v>
      </c>
      <c r="DE81">
        <v>485</v>
      </c>
      <c r="DF81">
        <v>209147</v>
      </c>
      <c r="DG81">
        <v>0</v>
      </c>
      <c r="DH81">
        <v>3239</v>
      </c>
      <c r="DI81">
        <v>13783</v>
      </c>
      <c r="DJ81">
        <v>5227</v>
      </c>
      <c r="DK81">
        <v>1958</v>
      </c>
      <c r="DL81">
        <v>1708</v>
      </c>
      <c r="DM81">
        <v>73</v>
      </c>
      <c r="DN81">
        <v>2606</v>
      </c>
      <c r="DO81">
        <v>0</v>
      </c>
      <c r="DP81">
        <v>633</v>
      </c>
      <c r="DQ81">
        <v>40672</v>
      </c>
      <c r="DR81">
        <v>2680</v>
      </c>
      <c r="DS81">
        <v>19216</v>
      </c>
      <c r="DT81">
        <v>18789</v>
      </c>
      <c r="DU81">
        <v>868</v>
      </c>
      <c r="DV81">
        <v>0</v>
      </c>
      <c r="DW81">
        <v>21852</v>
      </c>
      <c r="DX81">
        <v>0</v>
      </c>
      <c r="DY81">
        <v>1074</v>
      </c>
      <c r="DZ81">
        <v>92977</v>
      </c>
      <c r="EA81">
        <v>22014</v>
      </c>
      <c r="EB81">
        <v>22662</v>
      </c>
      <c r="EC81">
        <v>64012</v>
      </c>
      <c r="ED81">
        <v>3136</v>
      </c>
      <c r="EE81">
        <v>0</v>
      </c>
      <c r="EF81">
        <v>1560</v>
      </c>
      <c r="EG81">
        <v>478993</v>
      </c>
      <c r="EH81">
        <v>521256</v>
      </c>
      <c r="EI81">
        <v>2753</v>
      </c>
      <c r="EJ81">
        <v>574</v>
      </c>
      <c r="EK81">
        <v>29</v>
      </c>
      <c r="EL81">
        <v>309</v>
      </c>
      <c r="EM81">
        <v>32293</v>
      </c>
      <c r="EN81">
        <v>33677</v>
      </c>
      <c r="EO81">
        <v>500</v>
      </c>
      <c r="EP81">
        <v>37859</v>
      </c>
      <c r="EQ81">
        <v>3342</v>
      </c>
      <c r="ER81">
        <v>265</v>
      </c>
      <c r="ES81">
        <v>912</v>
      </c>
      <c r="ET81">
        <v>29</v>
      </c>
      <c r="EU81">
        <v>16684</v>
      </c>
      <c r="EV81">
        <v>662</v>
      </c>
      <c r="EW81">
        <v>4623</v>
      </c>
      <c r="EX81">
        <v>206</v>
      </c>
      <c r="EY81">
        <v>7922</v>
      </c>
      <c r="EZ81">
        <v>12001</v>
      </c>
      <c r="FA81">
        <v>647</v>
      </c>
      <c r="FB81">
        <v>9085</v>
      </c>
      <c r="FC81">
        <v>17008</v>
      </c>
      <c r="FD81">
        <v>412</v>
      </c>
      <c r="FE81">
        <v>5433</v>
      </c>
      <c r="FF81">
        <v>5021</v>
      </c>
      <c r="FG81">
        <v>5006</v>
      </c>
      <c r="FH81">
        <v>1708</v>
      </c>
      <c r="FI81">
        <v>721</v>
      </c>
      <c r="FJ81">
        <v>986</v>
      </c>
      <c r="FK81">
        <v>2194</v>
      </c>
      <c r="FL81">
        <v>73</v>
      </c>
      <c r="FM81">
        <v>0</v>
      </c>
      <c r="FN81">
        <v>647</v>
      </c>
      <c r="FO81">
        <v>530</v>
      </c>
      <c r="FP81">
        <v>103</v>
      </c>
      <c r="FQ81">
        <v>6759</v>
      </c>
      <c r="FR81">
        <v>73</v>
      </c>
      <c r="FS81">
        <v>19805</v>
      </c>
      <c r="FT81">
        <v>677</v>
      </c>
      <c r="FU81">
        <v>276796</v>
      </c>
      <c r="FV81">
        <v>2444</v>
      </c>
      <c r="FW81">
        <v>39979</v>
      </c>
      <c r="FX81">
        <v>235</v>
      </c>
      <c r="FY81">
        <v>603</v>
      </c>
      <c r="FZ81">
        <v>839</v>
      </c>
      <c r="GA81">
        <v>5168</v>
      </c>
      <c r="GB81">
        <v>58</v>
      </c>
      <c r="GC81">
        <v>2267</v>
      </c>
      <c r="GD81">
        <v>14902</v>
      </c>
      <c r="GE81">
        <v>45973</v>
      </c>
      <c r="GF81">
        <v>3416</v>
      </c>
      <c r="GG81">
        <v>813441</v>
      </c>
      <c r="GH81">
        <v>60875</v>
      </c>
      <c r="GI81">
        <v>76263</v>
      </c>
      <c r="GJ81">
        <v>458510</v>
      </c>
      <c r="GK81">
        <v>264294</v>
      </c>
      <c r="GL81">
        <v>0</v>
      </c>
      <c r="GM81">
        <v>3975</v>
      </c>
      <c r="GN81">
        <v>13356</v>
      </c>
      <c r="GO81">
        <v>0</v>
      </c>
      <c r="GP81">
        <v>2223</v>
      </c>
      <c r="GQ81">
        <v>17332</v>
      </c>
      <c r="GR81">
        <v>62348</v>
      </c>
      <c r="GS81">
        <v>149332</v>
      </c>
      <c r="GT81">
        <v>98808</v>
      </c>
      <c r="GU81">
        <v>0</v>
      </c>
      <c r="GV81">
        <v>319294</v>
      </c>
      <c r="GW81">
        <v>5065</v>
      </c>
      <c r="GX81">
        <v>3725</v>
      </c>
      <c r="GY81">
        <v>515</v>
      </c>
      <c r="GZ81" s="1">
        <v>67909</v>
      </c>
    </row>
    <row r="82" spans="1:208">
      <c r="A82" t="s">
        <v>286</v>
      </c>
      <c r="B82">
        <v>5875</v>
      </c>
      <c r="C82">
        <v>5284</v>
      </c>
      <c r="D82">
        <v>11159</v>
      </c>
      <c r="E82">
        <v>10314</v>
      </c>
      <c r="F82">
        <v>464</v>
      </c>
      <c r="G82">
        <v>84</v>
      </c>
      <c r="H82">
        <v>69707</v>
      </c>
      <c r="I82">
        <v>641570</v>
      </c>
      <c r="J82">
        <v>571863</v>
      </c>
      <c r="K82">
        <v>522319</v>
      </c>
      <c r="L82">
        <v>6054531</v>
      </c>
      <c r="M82">
        <v>5532211</v>
      </c>
      <c r="N82">
        <v>507</v>
      </c>
      <c r="O82">
        <v>1065311</v>
      </c>
      <c r="P82">
        <v>0</v>
      </c>
      <c r="Q82">
        <v>29252</v>
      </c>
      <c r="R82">
        <v>1569453</v>
      </c>
      <c r="S82">
        <v>211</v>
      </c>
      <c r="T82">
        <v>38679</v>
      </c>
      <c r="U82">
        <v>260610</v>
      </c>
      <c r="V82">
        <v>10990</v>
      </c>
      <c r="W82">
        <v>718</v>
      </c>
      <c r="X82">
        <v>0</v>
      </c>
      <c r="Y82">
        <v>8792</v>
      </c>
      <c r="Z82">
        <v>5030</v>
      </c>
      <c r="AA82">
        <v>84883</v>
      </c>
      <c r="AB82">
        <v>464</v>
      </c>
      <c r="AC82">
        <v>5453</v>
      </c>
      <c r="AD82">
        <v>0</v>
      </c>
      <c r="AE82">
        <v>2620</v>
      </c>
      <c r="AF82">
        <v>2367</v>
      </c>
      <c r="AG82">
        <v>2155</v>
      </c>
      <c r="AH82">
        <v>126</v>
      </c>
      <c r="AI82">
        <v>0</v>
      </c>
      <c r="AJ82">
        <v>0</v>
      </c>
      <c r="AK82">
        <v>42</v>
      </c>
      <c r="AL82">
        <v>42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1775</v>
      </c>
      <c r="AU82">
        <v>387554</v>
      </c>
      <c r="AV82">
        <v>544978</v>
      </c>
      <c r="AW82">
        <v>1733</v>
      </c>
      <c r="AX82">
        <v>208741</v>
      </c>
      <c r="AY82">
        <v>6721</v>
      </c>
      <c r="AZ82">
        <v>211</v>
      </c>
      <c r="BA82">
        <v>0</v>
      </c>
      <c r="BB82">
        <v>84</v>
      </c>
      <c r="BC82">
        <v>0</v>
      </c>
      <c r="BD82">
        <v>42</v>
      </c>
      <c r="BE82">
        <v>634</v>
      </c>
      <c r="BF82">
        <v>126</v>
      </c>
      <c r="BG82">
        <v>2155</v>
      </c>
      <c r="BH82">
        <v>1183</v>
      </c>
      <c r="BI82">
        <v>126</v>
      </c>
      <c r="BJ82">
        <v>0</v>
      </c>
      <c r="BK82">
        <v>1352</v>
      </c>
      <c r="BL82">
        <v>84</v>
      </c>
      <c r="BM82">
        <v>1268</v>
      </c>
      <c r="BN82">
        <v>42</v>
      </c>
      <c r="BO82">
        <v>0</v>
      </c>
      <c r="BP82">
        <v>84</v>
      </c>
      <c r="BQ82">
        <v>253</v>
      </c>
      <c r="BR82">
        <v>0</v>
      </c>
      <c r="BS82">
        <v>126</v>
      </c>
      <c r="BT82">
        <v>464</v>
      </c>
      <c r="BU82">
        <v>42</v>
      </c>
      <c r="BV82">
        <v>2789</v>
      </c>
      <c r="BW82">
        <v>295</v>
      </c>
      <c r="BX82">
        <v>211</v>
      </c>
      <c r="BY82">
        <v>8454</v>
      </c>
      <c r="BZ82">
        <v>634</v>
      </c>
      <c r="CA82">
        <v>0</v>
      </c>
      <c r="CB82">
        <v>2536</v>
      </c>
      <c r="CC82">
        <v>3085</v>
      </c>
      <c r="CD82">
        <v>380</v>
      </c>
      <c r="CE82">
        <v>422</v>
      </c>
      <c r="CF82">
        <v>0</v>
      </c>
      <c r="CG82">
        <v>35720</v>
      </c>
      <c r="CH82">
        <v>23714</v>
      </c>
      <c r="CI82">
        <v>253</v>
      </c>
      <c r="CJ82">
        <v>42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11920</v>
      </c>
      <c r="CQ82">
        <v>169</v>
      </c>
      <c r="CR82">
        <v>4058</v>
      </c>
      <c r="CS82">
        <v>238882</v>
      </c>
      <c r="CT82">
        <v>0</v>
      </c>
      <c r="CU82">
        <v>0</v>
      </c>
      <c r="CV82">
        <v>84</v>
      </c>
      <c r="CW82">
        <v>507</v>
      </c>
      <c r="CX82">
        <v>211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507</v>
      </c>
      <c r="DF82">
        <v>42906</v>
      </c>
      <c r="DG82">
        <v>0</v>
      </c>
      <c r="DH82">
        <v>549</v>
      </c>
      <c r="DI82">
        <v>1986</v>
      </c>
      <c r="DJ82">
        <v>0</v>
      </c>
      <c r="DK82">
        <v>0</v>
      </c>
      <c r="DL82">
        <v>169</v>
      </c>
      <c r="DM82">
        <v>5072</v>
      </c>
      <c r="DN82">
        <v>10314</v>
      </c>
      <c r="DO82">
        <v>0</v>
      </c>
      <c r="DP82">
        <v>0</v>
      </c>
      <c r="DQ82">
        <v>4142</v>
      </c>
      <c r="DR82">
        <v>15387</v>
      </c>
      <c r="DS82">
        <v>4142</v>
      </c>
      <c r="DT82">
        <v>0</v>
      </c>
      <c r="DU82">
        <v>0</v>
      </c>
      <c r="DV82">
        <v>0</v>
      </c>
      <c r="DW82">
        <v>50642</v>
      </c>
      <c r="DX82">
        <v>0</v>
      </c>
      <c r="DY82">
        <v>0</v>
      </c>
      <c r="DZ82">
        <v>13949</v>
      </c>
      <c r="EA82">
        <v>85221</v>
      </c>
      <c r="EB82">
        <v>13949</v>
      </c>
      <c r="EC82">
        <v>0</v>
      </c>
      <c r="ED82">
        <v>0</v>
      </c>
      <c r="EE82">
        <v>0</v>
      </c>
      <c r="EF82">
        <v>464</v>
      </c>
      <c r="EG82">
        <v>491207</v>
      </c>
      <c r="EH82">
        <v>511455</v>
      </c>
      <c r="EI82">
        <v>6214</v>
      </c>
      <c r="EJ82">
        <v>803</v>
      </c>
      <c r="EK82">
        <v>0</v>
      </c>
      <c r="EL82">
        <v>253</v>
      </c>
      <c r="EM82">
        <v>0</v>
      </c>
      <c r="EN82">
        <v>33183</v>
      </c>
      <c r="EO82">
        <v>803</v>
      </c>
      <c r="EP82">
        <v>42188</v>
      </c>
      <c r="EQ82">
        <v>3339</v>
      </c>
      <c r="ER82">
        <v>0</v>
      </c>
      <c r="ES82">
        <v>10694</v>
      </c>
      <c r="ET82">
        <v>380</v>
      </c>
      <c r="EU82">
        <v>8158</v>
      </c>
      <c r="EV82">
        <v>1606</v>
      </c>
      <c r="EW82">
        <v>11286</v>
      </c>
      <c r="EX82">
        <v>42</v>
      </c>
      <c r="EY82">
        <v>15683</v>
      </c>
      <c r="EZ82">
        <v>24560</v>
      </c>
      <c r="FA82">
        <v>591</v>
      </c>
      <c r="FB82">
        <v>12639</v>
      </c>
      <c r="FC82">
        <v>28322</v>
      </c>
      <c r="FD82">
        <v>803</v>
      </c>
      <c r="FE82">
        <v>4100</v>
      </c>
      <c r="FF82">
        <v>9891</v>
      </c>
      <c r="FG82">
        <v>3762</v>
      </c>
      <c r="FH82">
        <v>1606</v>
      </c>
      <c r="FI82">
        <v>591</v>
      </c>
      <c r="FJ82">
        <v>1014</v>
      </c>
      <c r="FK82">
        <v>760</v>
      </c>
      <c r="FL82">
        <v>42</v>
      </c>
      <c r="FM82">
        <v>0</v>
      </c>
      <c r="FN82">
        <v>84</v>
      </c>
      <c r="FO82">
        <v>84</v>
      </c>
      <c r="FP82">
        <v>0</v>
      </c>
      <c r="FQ82">
        <v>0</v>
      </c>
      <c r="FR82">
        <v>0</v>
      </c>
      <c r="FS82">
        <v>7228</v>
      </c>
      <c r="FT82">
        <v>845</v>
      </c>
      <c r="FU82">
        <v>245096</v>
      </c>
      <c r="FV82">
        <v>0</v>
      </c>
      <c r="FW82">
        <v>31197</v>
      </c>
      <c r="FX82">
        <v>84</v>
      </c>
      <c r="FY82">
        <v>760</v>
      </c>
      <c r="FZ82">
        <v>887</v>
      </c>
      <c r="GA82">
        <v>0</v>
      </c>
      <c r="GB82">
        <v>0</v>
      </c>
      <c r="GC82">
        <v>2705</v>
      </c>
      <c r="GD82">
        <v>114178</v>
      </c>
      <c r="GE82">
        <v>78035</v>
      </c>
      <c r="GF82">
        <v>0</v>
      </c>
      <c r="GG82">
        <v>836827</v>
      </c>
      <c r="GH82">
        <v>192213</v>
      </c>
      <c r="GI82">
        <v>836827</v>
      </c>
      <c r="GJ82">
        <v>0</v>
      </c>
      <c r="GK82">
        <v>0</v>
      </c>
      <c r="GL82">
        <v>0</v>
      </c>
      <c r="GM82">
        <v>31915</v>
      </c>
      <c r="GN82">
        <v>17669</v>
      </c>
      <c r="GO82">
        <v>0</v>
      </c>
      <c r="GP82">
        <v>0</v>
      </c>
      <c r="GQ82">
        <v>49585</v>
      </c>
      <c r="GR82">
        <v>255241</v>
      </c>
      <c r="GS82">
        <v>0</v>
      </c>
      <c r="GT82">
        <v>0</v>
      </c>
      <c r="GU82">
        <v>0</v>
      </c>
      <c r="GV82">
        <v>255241</v>
      </c>
      <c r="GW82">
        <v>4565</v>
      </c>
      <c r="GX82">
        <v>2198</v>
      </c>
      <c r="GY82">
        <v>295</v>
      </c>
      <c r="GZ82" s="1">
        <f t="shared" ref="GZ82" si="2">SUM(GZ56:GZ59,GZ61,GZ63,GZ65:GZ68,GZ70:GZ73,GZ75:GZ76,GZ78:GZ80)</f>
        <v>23656</v>
      </c>
    </row>
    <row r="83" spans="1:208">
      <c r="A83" t="s">
        <v>287</v>
      </c>
      <c r="B83">
        <v>8645</v>
      </c>
      <c r="C83">
        <v>5763</v>
      </c>
      <c r="D83">
        <v>14409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2658501</v>
      </c>
      <c r="P83">
        <v>0</v>
      </c>
      <c r="Q83">
        <v>0</v>
      </c>
      <c r="R83">
        <v>1426512</v>
      </c>
      <c r="S83">
        <v>0</v>
      </c>
      <c r="T83">
        <v>28818</v>
      </c>
      <c r="U83">
        <v>237752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1440</v>
      </c>
      <c r="AL83">
        <v>1440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1440</v>
      </c>
      <c r="AU83">
        <v>610951</v>
      </c>
      <c r="AV83">
        <v>757925</v>
      </c>
      <c r="AW83">
        <v>1440</v>
      </c>
      <c r="AX83">
        <v>285302</v>
      </c>
      <c r="AY83">
        <v>4322</v>
      </c>
      <c r="AZ83">
        <v>0</v>
      </c>
      <c r="BA83">
        <v>0</v>
      </c>
      <c r="BB83">
        <v>0</v>
      </c>
      <c r="BC83">
        <v>0</v>
      </c>
      <c r="BD83">
        <v>4322</v>
      </c>
      <c r="BE83">
        <v>0</v>
      </c>
      <c r="BF83">
        <v>0</v>
      </c>
      <c r="BG83">
        <v>0</v>
      </c>
      <c r="BH83">
        <v>1440</v>
      </c>
      <c r="BI83">
        <v>0</v>
      </c>
      <c r="BJ83">
        <v>0</v>
      </c>
      <c r="BK83">
        <v>2881</v>
      </c>
      <c r="BL83">
        <v>0</v>
      </c>
      <c r="BM83">
        <v>5763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1440</v>
      </c>
      <c r="BT83">
        <v>0</v>
      </c>
      <c r="BU83">
        <v>0</v>
      </c>
      <c r="BV83">
        <v>8645</v>
      </c>
      <c r="BW83">
        <v>0</v>
      </c>
      <c r="BX83">
        <v>0</v>
      </c>
      <c r="BY83">
        <v>5763</v>
      </c>
      <c r="BZ83">
        <v>1440</v>
      </c>
      <c r="CA83">
        <v>0</v>
      </c>
      <c r="CB83">
        <v>17291</v>
      </c>
      <c r="CC83">
        <v>0</v>
      </c>
      <c r="CD83">
        <v>0</v>
      </c>
      <c r="CE83">
        <v>7204</v>
      </c>
      <c r="CF83">
        <v>0</v>
      </c>
      <c r="CG83">
        <v>43227</v>
      </c>
      <c r="CH83">
        <v>37463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11527</v>
      </c>
      <c r="CQ83">
        <v>1440</v>
      </c>
      <c r="CR83">
        <v>2881</v>
      </c>
      <c r="CS83">
        <v>289625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10086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v>0</v>
      </c>
      <c r="DN83">
        <v>21613</v>
      </c>
      <c r="DO83">
        <v>0</v>
      </c>
      <c r="DP83">
        <v>0</v>
      </c>
      <c r="DQ83">
        <v>667146</v>
      </c>
      <c r="DR83">
        <v>21613</v>
      </c>
      <c r="DS83">
        <v>41786</v>
      </c>
      <c r="DT83">
        <v>625360</v>
      </c>
      <c r="DU83">
        <v>0</v>
      </c>
      <c r="DV83">
        <v>0</v>
      </c>
      <c r="DW83">
        <v>85014</v>
      </c>
      <c r="DX83">
        <v>0</v>
      </c>
      <c r="DY83">
        <v>0</v>
      </c>
      <c r="DZ83">
        <v>1648414</v>
      </c>
      <c r="EA83">
        <v>85014</v>
      </c>
      <c r="EB83">
        <v>146974</v>
      </c>
      <c r="EC83">
        <v>1501440</v>
      </c>
      <c r="ED83">
        <v>0</v>
      </c>
      <c r="EE83">
        <v>0</v>
      </c>
      <c r="EF83">
        <v>0</v>
      </c>
      <c r="EG83">
        <v>514409</v>
      </c>
      <c r="EH83">
        <v>504322</v>
      </c>
      <c r="EI83">
        <v>50432</v>
      </c>
      <c r="EJ83">
        <v>7204</v>
      </c>
      <c r="EK83">
        <v>0</v>
      </c>
      <c r="EL83">
        <v>2881</v>
      </c>
      <c r="EM83">
        <v>0</v>
      </c>
      <c r="EN83">
        <v>20172</v>
      </c>
      <c r="EO83">
        <v>1440</v>
      </c>
      <c r="EP83">
        <v>36023</v>
      </c>
      <c r="EQ83">
        <v>2881</v>
      </c>
      <c r="ER83">
        <v>0</v>
      </c>
      <c r="ES83">
        <v>141210</v>
      </c>
      <c r="ET83">
        <v>4322</v>
      </c>
      <c r="EU83">
        <v>5763</v>
      </c>
      <c r="EV83">
        <v>1440</v>
      </c>
      <c r="EW83">
        <v>8645</v>
      </c>
      <c r="EX83">
        <v>0</v>
      </c>
      <c r="EY83">
        <v>15850</v>
      </c>
      <c r="EZ83">
        <v>23054</v>
      </c>
      <c r="FA83">
        <v>1440</v>
      </c>
      <c r="FB83">
        <v>18731</v>
      </c>
      <c r="FC83">
        <v>34582</v>
      </c>
      <c r="FD83">
        <v>2881</v>
      </c>
      <c r="FE83">
        <v>10086</v>
      </c>
      <c r="FF83">
        <v>10086</v>
      </c>
      <c r="FG83">
        <v>11527</v>
      </c>
      <c r="FH83">
        <v>4322</v>
      </c>
      <c r="FI83">
        <v>1440</v>
      </c>
      <c r="FJ83">
        <v>2881</v>
      </c>
      <c r="FK83">
        <v>1440</v>
      </c>
      <c r="FL83">
        <v>0</v>
      </c>
      <c r="FM83">
        <v>0</v>
      </c>
      <c r="FN83">
        <v>0</v>
      </c>
      <c r="FO83">
        <v>0</v>
      </c>
      <c r="FP83">
        <v>0</v>
      </c>
      <c r="FQ83">
        <v>74927</v>
      </c>
      <c r="FR83">
        <v>1440</v>
      </c>
      <c r="FS83">
        <v>0</v>
      </c>
      <c r="FT83">
        <v>0</v>
      </c>
      <c r="FU83">
        <v>328530</v>
      </c>
      <c r="FV83">
        <v>30259</v>
      </c>
      <c r="FW83">
        <v>43227</v>
      </c>
      <c r="FX83">
        <v>0</v>
      </c>
      <c r="FY83">
        <v>0</v>
      </c>
      <c r="FZ83">
        <v>0</v>
      </c>
      <c r="GA83">
        <v>0</v>
      </c>
      <c r="GB83">
        <v>0</v>
      </c>
      <c r="GC83">
        <v>1440</v>
      </c>
      <c r="GD83">
        <v>0</v>
      </c>
      <c r="GE83">
        <v>1170028</v>
      </c>
      <c r="GF83">
        <v>0</v>
      </c>
      <c r="GG83">
        <v>13914985</v>
      </c>
      <c r="GH83">
        <v>1170028</v>
      </c>
      <c r="GI83">
        <v>9182997</v>
      </c>
      <c r="GJ83">
        <v>4731988</v>
      </c>
      <c r="GK83">
        <v>0</v>
      </c>
      <c r="GL83">
        <v>0</v>
      </c>
      <c r="GM83">
        <v>0</v>
      </c>
      <c r="GN83">
        <v>319884</v>
      </c>
      <c r="GO83">
        <v>0</v>
      </c>
      <c r="GP83">
        <v>0</v>
      </c>
      <c r="GQ83">
        <v>319884</v>
      </c>
      <c r="GR83">
        <v>3855907</v>
      </c>
      <c r="GS83">
        <v>2625360</v>
      </c>
      <c r="GT83">
        <v>0</v>
      </c>
      <c r="GU83">
        <v>0</v>
      </c>
      <c r="GV83">
        <v>6481268</v>
      </c>
      <c r="GW83">
        <v>21613</v>
      </c>
      <c r="GX83">
        <v>1440</v>
      </c>
      <c r="GY83">
        <v>0</v>
      </c>
      <c r="GZ83" s="1">
        <v>694</v>
      </c>
    </row>
    <row r="84" spans="1:208">
      <c r="A84" t="s">
        <v>288</v>
      </c>
      <c r="B84">
        <v>3289</v>
      </c>
      <c r="C84">
        <v>1644</v>
      </c>
      <c r="D84">
        <v>4934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861842</v>
      </c>
      <c r="P84">
        <v>0</v>
      </c>
      <c r="Q84">
        <v>44407</v>
      </c>
      <c r="R84">
        <v>2213815</v>
      </c>
      <c r="S84">
        <v>0</v>
      </c>
      <c r="T84">
        <v>46052</v>
      </c>
      <c r="U84">
        <v>263157</v>
      </c>
      <c r="V84">
        <v>16447</v>
      </c>
      <c r="W84">
        <v>1644</v>
      </c>
      <c r="X84">
        <v>0</v>
      </c>
      <c r="Y84">
        <v>6578</v>
      </c>
      <c r="Z84">
        <v>4934</v>
      </c>
      <c r="AA84">
        <v>44407</v>
      </c>
      <c r="AB84">
        <v>0</v>
      </c>
      <c r="AC84">
        <v>4934</v>
      </c>
      <c r="AD84">
        <v>0</v>
      </c>
      <c r="AE84">
        <v>8223</v>
      </c>
      <c r="AF84">
        <v>8223</v>
      </c>
      <c r="AG84">
        <v>1644</v>
      </c>
      <c r="AH84">
        <v>0</v>
      </c>
      <c r="AI84">
        <v>0</v>
      </c>
      <c r="AJ84">
        <v>0</v>
      </c>
      <c r="AK84">
        <v>1644</v>
      </c>
      <c r="AL84">
        <v>0</v>
      </c>
      <c r="AM84">
        <v>0</v>
      </c>
      <c r="AN84">
        <v>0</v>
      </c>
      <c r="AO84">
        <v>0</v>
      </c>
      <c r="AP84">
        <v>1644</v>
      </c>
      <c r="AQ84">
        <v>0</v>
      </c>
      <c r="AR84">
        <v>0</v>
      </c>
      <c r="AS84">
        <v>0</v>
      </c>
      <c r="AT84">
        <v>1644</v>
      </c>
      <c r="AU84">
        <v>577302</v>
      </c>
      <c r="AV84">
        <v>661184</v>
      </c>
      <c r="AW84">
        <v>1644</v>
      </c>
      <c r="AX84">
        <v>241776</v>
      </c>
      <c r="AY84">
        <v>4934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1644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1644</v>
      </c>
      <c r="BW84">
        <v>0</v>
      </c>
      <c r="BX84">
        <v>0</v>
      </c>
      <c r="BY84">
        <v>4934</v>
      </c>
      <c r="BZ84">
        <v>0</v>
      </c>
      <c r="CA84">
        <v>0</v>
      </c>
      <c r="CB84">
        <v>1644</v>
      </c>
      <c r="CC84">
        <v>32894</v>
      </c>
      <c r="CD84">
        <v>8223</v>
      </c>
      <c r="CE84">
        <v>0</v>
      </c>
      <c r="CF84">
        <v>0</v>
      </c>
      <c r="CG84">
        <v>50986</v>
      </c>
      <c r="CH84">
        <v>29605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3289</v>
      </c>
      <c r="CQ84">
        <v>0</v>
      </c>
      <c r="CR84">
        <v>3289</v>
      </c>
      <c r="CS84">
        <v>317434</v>
      </c>
      <c r="CT84">
        <v>0</v>
      </c>
      <c r="CU84">
        <v>0</v>
      </c>
      <c r="CV84">
        <v>0</v>
      </c>
      <c r="CW84">
        <v>1644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6578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v>16447</v>
      </c>
      <c r="DN84">
        <v>0</v>
      </c>
      <c r="DO84">
        <v>0</v>
      </c>
      <c r="DP84">
        <v>0</v>
      </c>
      <c r="DQ84">
        <v>0</v>
      </c>
      <c r="DR84">
        <v>16447</v>
      </c>
      <c r="DS84">
        <v>0</v>
      </c>
      <c r="DT84">
        <v>0</v>
      </c>
      <c r="DU84">
        <v>0</v>
      </c>
      <c r="DV84">
        <v>0</v>
      </c>
      <c r="DW84">
        <v>0</v>
      </c>
      <c r="DX84">
        <v>0</v>
      </c>
      <c r="DY84">
        <v>0</v>
      </c>
      <c r="DZ84">
        <v>0</v>
      </c>
      <c r="EA84">
        <v>98684</v>
      </c>
      <c r="EB84">
        <v>0</v>
      </c>
      <c r="EC84">
        <v>0</v>
      </c>
      <c r="ED84">
        <v>0</v>
      </c>
      <c r="EE84">
        <v>0</v>
      </c>
      <c r="EF84">
        <v>0</v>
      </c>
      <c r="EG84">
        <v>486842</v>
      </c>
      <c r="EH84">
        <v>529605</v>
      </c>
      <c r="EI84">
        <v>32894</v>
      </c>
      <c r="EJ84">
        <v>8223</v>
      </c>
      <c r="EK84">
        <v>0</v>
      </c>
      <c r="EL84">
        <v>0</v>
      </c>
      <c r="EM84">
        <v>0</v>
      </c>
      <c r="EN84">
        <v>39473</v>
      </c>
      <c r="EO84">
        <v>1644</v>
      </c>
      <c r="EP84">
        <v>41118</v>
      </c>
      <c r="EQ84">
        <v>3289</v>
      </c>
      <c r="ER84">
        <v>0</v>
      </c>
      <c r="ES84">
        <v>32894</v>
      </c>
      <c r="ET84">
        <v>1644</v>
      </c>
      <c r="EU84">
        <v>6578</v>
      </c>
      <c r="EV84">
        <v>0</v>
      </c>
      <c r="EW84">
        <v>1644</v>
      </c>
      <c r="EX84">
        <v>0</v>
      </c>
      <c r="EY84">
        <v>9868</v>
      </c>
      <c r="EZ84">
        <v>9868</v>
      </c>
      <c r="FA84">
        <v>0</v>
      </c>
      <c r="FB84">
        <v>3289</v>
      </c>
      <c r="FC84">
        <v>13157</v>
      </c>
      <c r="FD84">
        <v>0</v>
      </c>
      <c r="FE84">
        <v>3289</v>
      </c>
      <c r="FF84">
        <v>8223</v>
      </c>
      <c r="FG84">
        <v>3289</v>
      </c>
      <c r="FH84">
        <v>1644</v>
      </c>
      <c r="FI84">
        <v>0</v>
      </c>
      <c r="FJ84">
        <v>1644</v>
      </c>
      <c r="FK84">
        <v>0</v>
      </c>
      <c r="FL84">
        <v>0</v>
      </c>
      <c r="FM84">
        <v>0</v>
      </c>
      <c r="FN84">
        <v>0</v>
      </c>
      <c r="FO84">
        <v>0</v>
      </c>
      <c r="FP84">
        <v>0</v>
      </c>
      <c r="FQ84">
        <v>0</v>
      </c>
      <c r="FR84">
        <v>0</v>
      </c>
      <c r="FS84">
        <v>1644</v>
      </c>
      <c r="FT84">
        <v>1644</v>
      </c>
      <c r="FU84">
        <v>292763</v>
      </c>
      <c r="FV84">
        <v>0</v>
      </c>
      <c r="FW84">
        <v>39473</v>
      </c>
      <c r="FX84">
        <v>0</v>
      </c>
      <c r="FY84">
        <v>1644</v>
      </c>
      <c r="FZ84">
        <v>1644</v>
      </c>
      <c r="GA84">
        <v>0</v>
      </c>
      <c r="GB84">
        <v>0</v>
      </c>
      <c r="GC84">
        <v>1644</v>
      </c>
      <c r="GD84">
        <v>440789</v>
      </c>
      <c r="GE84">
        <v>0</v>
      </c>
      <c r="GF84">
        <v>0</v>
      </c>
      <c r="GG84">
        <v>3118421</v>
      </c>
      <c r="GH84">
        <v>440789</v>
      </c>
      <c r="GI84">
        <v>3118421</v>
      </c>
      <c r="GJ84">
        <v>0</v>
      </c>
      <c r="GK84">
        <v>0</v>
      </c>
      <c r="GL84">
        <v>0</v>
      </c>
      <c r="GM84">
        <v>101973</v>
      </c>
      <c r="GN84">
        <v>0</v>
      </c>
      <c r="GO84">
        <v>0</v>
      </c>
      <c r="GP84">
        <v>0</v>
      </c>
      <c r="GQ84">
        <v>101973</v>
      </c>
      <c r="GR84">
        <v>921052</v>
      </c>
      <c r="GS84">
        <v>0</v>
      </c>
      <c r="GT84">
        <v>0</v>
      </c>
      <c r="GU84">
        <v>0</v>
      </c>
      <c r="GV84">
        <v>921052</v>
      </c>
      <c r="GW84">
        <v>3289</v>
      </c>
      <c r="GX84">
        <v>4934</v>
      </c>
      <c r="GY84">
        <v>0</v>
      </c>
      <c r="GZ84" s="1">
        <v>608</v>
      </c>
    </row>
    <row r="85" spans="1:208">
      <c r="A85" t="s">
        <v>289</v>
      </c>
      <c r="B85">
        <v>11627</v>
      </c>
      <c r="C85">
        <v>10658</v>
      </c>
      <c r="D85">
        <v>22286</v>
      </c>
      <c r="E85">
        <v>16472</v>
      </c>
      <c r="F85">
        <v>0</v>
      </c>
      <c r="G85">
        <v>0</v>
      </c>
      <c r="H85">
        <v>0</v>
      </c>
      <c r="I85">
        <v>0</v>
      </c>
      <c r="J85">
        <v>0</v>
      </c>
      <c r="K85">
        <v>399224</v>
      </c>
      <c r="L85">
        <v>10421511</v>
      </c>
      <c r="M85">
        <v>10022286</v>
      </c>
      <c r="N85">
        <v>968</v>
      </c>
      <c r="O85">
        <v>872093</v>
      </c>
      <c r="P85">
        <v>0</v>
      </c>
      <c r="Q85">
        <v>15503</v>
      </c>
      <c r="R85">
        <v>1963178</v>
      </c>
      <c r="S85">
        <v>0</v>
      </c>
      <c r="T85">
        <v>42635</v>
      </c>
      <c r="U85">
        <v>219961</v>
      </c>
      <c r="V85">
        <v>11627</v>
      </c>
      <c r="W85">
        <v>968</v>
      </c>
      <c r="X85">
        <v>0</v>
      </c>
      <c r="Y85">
        <v>11627</v>
      </c>
      <c r="Z85">
        <v>7751</v>
      </c>
      <c r="AA85">
        <v>95930</v>
      </c>
      <c r="AB85">
        <v>0</v>
      </c>
      <c r="AC85">
        <v>7751</v>
      </c>
      <c r="AD85">
        <v>0</v>
      </c>
      <c r="AE85">
        <v>1937</v>
      </c>
      <c r="AF85">
        <v>968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1937</v>
      </c>
      <c r="AU85">
        <v>249031</v>
      </c>
      <c r="AV85">
        <v>296511</v>
      </c>
      <c r="AW85">
        <v>3875</v>
      </c>
      <c r="AX85">
        <v>174418</v>
      </c>
      <c r="AY85">
        <v>7751</v>
      </c>
      <c r="AZ85">
        <v>0</v>
      </c>
      <c r="BA85">
        <v>0</v>
      </c>
      <c r="BB85">
        <v>0</v>
      </c>
      <c r="BC85">
        <v>0</v>
      </c>
      <c r="BD85">
        <v>3875</v>
      </c>
      <c r="BE85">
        <v>968</v>
      </c>
      <c r="BF85">
        <v>0</v>
      </c>
      <c r="BG85">
        <v>0</v>
      </c>
      <c r="BH85">
        <v>2906</v>
      </c>
      <c r="BI85">
        <v>0</v>
      </c>
      <c r="BJ85">
        <v>0</v>
      </c>
      <c r="BK85">
        <v>1937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968</v>
      </c>
      <c r="BR85">
        <v>0</v>
      </c>
      <c r="BS85">
        <v>0</v>
      </c>
      <c r="BT85">
        <v>0</v>
      </c>
      <c r="BU85">
        <v>0</v>
      </c>
      <c r="BV85">
        <v>2906</v>
      </c>
      <c r="BW85">
        <v>968</v>
      </c>
      <c r="BX85">
        <v>0</v>
      </c>
      <c r="BY85">
        <v>4844</v>
      </c>
      <c r="BZ85">
        <v>0</v>
      </c>
      <c r="CA85">
        <v>0</v>
      </c>
      <c r="CB85">
        <v>0</v>
      </c>
      <c r="CC85">
        <v>18410</v>
      </c>
      <c r="CD85">
        <v>1937</v>
      </c>
      <c r="CE85">
        <v>0</v>
      </c>
      <c r="CF85">
        <v>0</v>
      </c>
      <c r="CG85">
        <v>24224</v>
      </c>
      <c r="CH85">
        <v>14534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6782</v>
      </c>
      <c r="CQ85">
        <v>0</v>
      </c>
      <c r="CR85">
        <v>3875</v>
      </c>
      <c r="CS85">
        <v>149224</v>
      </c>
      <c r="CT85">
        <v>0</v>
      </c>
      <c r="CU85">
        <v>0</v>
      </c>
      <c r="CV85">
        <v>0</v>
      </c>
      <c r="CW85">
        <v>0</v>
      </c>
      <c r="CX85">
        <v>968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11627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v>0</v>
      </c>
      <c r="DN85">
        <v>0</v>
      </c>
      <c r="DO85">
        <v>0</v>
      </c>
      <c r="DP85">
        <v>0</v>
      </c>
      <c r="DQ85">
        <v>0</v>
      </c>
      <c r="DR85">
        <v>0</v>
      </c>
      <c r="DS85">
        <v>0</v>
      </c>
      <c r="DT85">
        <v>0</v>
      </c>
      <c r="DU85">
        <v>0</v>
      </c>
      <c r="DV85">
        <v>0</v>
      </c>
      <c r="DW85">
        <v>0</v>
      </c>
      <c r="DX85">
        <v>0</v>
      </c>
      <c r="DY85">
        <v>0</v>
      </c>
      <c r="DZ85">
        <v>0</v>
      </c>
      <c r="EA85">
        <v>0</v>
      </c>
      <c r="EB85">
        <v>0</v>
      </c>
      <c r="EC85">
        <v>0</v>
      </c>
      <c r="ED85">
        <v>0</v>
      </c>
      <c r="EE85">
        <v>0</v>
      </c>
      <c r="EF85">
        <v>0</v>
      </c>
      <c r="EG85">
        <v>492248</v>
      </c>
      <c r="EH85">
        <v>500968</v>
      </c>
      <c r="EI85">
        <v>18410</v>
      </c>
      <c r="EJ85">
        <v>1937</v>
      </c>
      <c r="EK85">
        <v>0</v>
      </c>
      <c r="EL85">
        <v>968</v>
      </c>
      <c r="EM85">
        <v>0</v>
      </c>
      <c r="EN85">
        <v>44573</v>
      </c>
      <c r="EO85">
        <v>968</v>
      </c>
      <c r="EP85">
        <v>38759</v>
      </c>
      <c r="EQ85">
        <v>3875</v>
      </c>
      <c r="ER85">
        <v>0</v>
      </c>
      <c r="ES85">
        <v>0</v>
      </c>
      <c r="ET85">
        <v>0</v>
      </c>
      <c r="EU85">
        <v>5813</v>
      </c>
      <c r="EV85">
        <v>4844</v>
      </c>
      <c r="EW85">
        <v>24224</v>
      </c>
      <c r="EX85">
        <v>0</v>
      </c>
      <c r="EY85">
        <v>26162</v>
      </c>
      <c r="EZ85">
        <v>51356</v>
      </c>
      <c r="FA85">
        <v>0</v>
      </c>
      <c r="FB85">
        <v>28100</v>
      </c>
      <c r="FC85">
        <v>54263</v>
      </c>
      <c r="FD85">
        <v>1937</v>
      </c>
      <c r="FE85">
        <v>9689</v>
      </c>
      <c r="FF85">
        <v>13565</v>
      </c>
      <c r="FG85">
        <v>2906</v>
      </c>
      <c r="FH85">
        <v>2906</v>
      </c>
      <c r="FI85">
        <v>968</v>
      </c>
      <c r="FJ85">
        <v>1937</v>
      </c>
      <c r="FK85">
        <v>0</v>
      </c>
      <c r="FL85">
        <v>0</v>
      </c>
      <c r="FM85">
        <v>0</v>
      </c>
      <c r="FN85">
        <v>0</v>
      </c>
      <c r="FO85">
        <v>0</v>
      </c>
      <c r="FP85">
        <v>0</v>
      </c>
      <c r="FQ85">
        <v>0</v>
      </c>
      <c r="FR85">
        <v>0</v>
      </c>
      <c r="FS85">
        <v>17441</v>
      </c>
      <c r="FT85">
        <v>1937</v>
      </c>
      <c r="FU85">
        <v>199612</v>
      </c>
      <c r="FV85">
        <v>0</v>
      </c>
      <c r="FW85">
        <v>22286</v>
      </c>
      <c r="FX85">
        <v>0</v>
      </c>
      <c r="FY85">
        <v>968</v>
      </c>
      <c r="FZ85">
        <v>968</v>
      </c>
      <c r="GA85">
        <v>0</v>
      </c>
      <c r="GB85">
        <v>0</v>
      </c>
      <c r="GC85">
        <v>968</v>
      </c>
      <c r="GD85">
        <v>301356</v>
      </c>
      <c r="GE85">
        <v>0</v>
      </c>
      <c r="GF85">
        <v>0</v>
      </c>
      <c r="GG85">
        <v>0</v>
      </c>
      <c r="GH85">
        <v>301356</v>
      </c>
      <c r="GI85">
        <v>0</v>
      </c>
      <c r="GJ85">
        <v>0</v>
      </c>
      <c r="GK85">
        <v>0</v>
      </c>
      <c r="GL85">
        <v>0</v>
      </c>
      <c r="GM85">
        <v>80426</v>
      </c>
      <c r="GN85">
        <v>0</v>
      </c>
      <c r="GO85">
        <v>0</v>
      </c>
      <c r="GP85">
        <v>0</v>
      </c>
      <c r="GQ85">
        <v>80426</v>
      </c>
      <c r="GR85">
        <v>0</v>
      </c>
      <c r="GS85">
        <v>0</v>
      </c>
      <c r="GT85">
        <v>0</v>
      </c>
      <c r="GU85">
        <v>0</v>
      </c>
      <c r="GV85">
        <v>0</v>
      </c>
      <c r="GW85">
        <v>4844</v>
      </c>
      <c r="GX85">
        <v>0</v>
      </c>
      <c r="GY85">
        <v>968</v>
      </c>
      <c r="GZ85" s="1">
        <v>1032</v>
      </c>
    </row>
    <row r="86" spans="1:208">
      <c r="A86" t="s">
        <v>290</v>
      </c>
      <c r="B86">
        <v>11478</v>
      </c>
      <c r="C86">
        <v>6956</v>
      </c>
      <c r="D86">
        <v>18434</v>
      </c>
      <c r="E86">
        <v>10434</v>
      </c>
      <c r="F86">
        <v>0</v>
      </c>
      <c r="G86">
        <v>347</v>
      </c>
      <c r="H86">
        <v>237913</v>
      </c>
      <c r="I86">
        <v>1820521</v>
      </c>
      <c r="J86">
        <v>1582608</v>
      </c>
      <c r="K86">
        <v>316869</v>
      </c>
      <c r="L86">
        <v>5443826</v>
      </c>
      <c r="M86">
        <v>5126956</v>
      </c>
      <c r="N86">
        <v>347</v>
      </c>
      <c r="O86">
        <v>1118608</v>
      </c>
      <c r="P86">
        <v>0</v>
      </c>
      <c r="Q86">
        <v>35826</v>
      </c>
      <c r="R86">
        <v>2000000</v>
      </c>
      <c r="S86">
        <v>0</v>
      </c>
      <c r="T86">
        <v>39304</v>
      </c>
      <c r="U86">
        <v>262260</v>
      </c>
      <c r="V86">
        <v>8347</v>
      </c>
      <c r="W86">
        <v>347</v>
      </c>
      <c r="X86">
        <v>0</v>
      </c>
      <c r="Y86">
        <v>8000</v>
      </c>
      <c r="Z86">
        <v>4173</v>
      </c>
      <c r="AA86">
        <v>80000</v>
      </c>
      <c r="AB86">
        <v>0</v>
      </c>
      <c r="AC86">
        <v>4173</v>
      </c>
      <c r="AD86">
        <v>0</v>
      </c>
      <c r="AE86">
        <v>8000</v>
      </c>
      <c r="AF86">
        <v>7304</v>
      </c>
      <c r="AG86">
        <v>347</v>
      </c>
      <c r="AH86">
        <v>1043</v>
      </c>
      <c r="AI86">
        <v>0</v>
      </c>
      <c r="AJ86">
        <v>0</v>
      </c>
      <c r="AK86">
        <v>347</v>
      </c>
      <c r="AL86">
        <v>0</v>
      </c>
      <c r="AM86">
        <v>0</v>
      </c>
      <c r="AN86">
        <v>0</v>
      </c>
      <c r="AO86">
        <v>0</v>
      </c>
      <c r="AP86">
        <v>347</v>
      </c>
      <c r="AQ86">
        <v>0</v>
      </c>
      <c r="AR86">
        <v>0</v>
      </c>
      <c r="AS86">
        <v>0</v>
      </c>
      <c r="AT86">
        <v>1739</v>
      </c>
      <c r="AU86">
        <v>251130</v>
      </c>
      <c r="AV86">
        <v>393391</v>
      </c>
      <c r="AW86">
        <v>1739</v>
      </c>
      <c r="AX86">
        <v>198608</v>
      </c>
      <c r="AY86">
        <v>5913</v>
      </c>
      <c r="AZ86">
        <v>0</v>
      </c>
      <c r="BA86">
        <v>0</v>
      </c>
      <c r="BB86">
        <v>0</v>
      </c>
      <c r="BC86">
        <v>0</v>
      </c>
      <c r="BD86">
        <v>2086</v>
      </c>
      <c r="BE86">
        <v>695</v>
      </c>
      <c r="BF86">
        <v>347</v>
      </c>
      <c r="BG86">
        <v>0</v>
      </c>
      <c r="BH86">
        <v>1391</v>
      </c>
      <c r="BI86">
        <v>0</v>
      </c>
      <c r="BJ86">
        <v>0</v>
      </c>
      <c r="BK86">
        <v>1391</v>
      </c>
      <c r="BL86">
        <v>0</v>
      </c>
      <c r="BM86">
        <v>2434</v>
      </c>
      <c r="BN86">
        <v>695</v>
      </c>
      <c r="BO86">
        <v>0</v>
      </c>
      <c r="BP86">
        <v>0</v>
      </c>
      <c r="BQ86">
        <v>347</v>
      </c>
      <c r="BR86">
        <v>0</v>
      </c>
      <c r="BS86">
        <v>0</v>
      </c>
      <c r="BT86">
        <v>347</v>
      </c>
      <c r="BU86">
        <v>0</v>
      </c>
      <c r="BV86">
        <v>3826</v>
      </c>
      <c r="BW86">
        <v>347</v>
      </c>
      <c r="BX86">
        <v>0</v>
      </c>
      <c r="BY86">
        <v>10782</v>
      </c>
      <c r="BZ86">
        <v>347</v>
      </c>
      <c r="CA86">
        <v>0</v>
      </c>
      <c r="CB86">
        <v>3478</v>
      </c>
      <c r="CC86">
        <v>0</v>
      </c>
      <c r="CD86">
        <v>0</v>
      </c>
      <c r="CE86">
        <v>2086</v>
      </c>
      <c r="CF86">
        <v>0</v>
      </c>
      <c r="CG86">
        <v>28869</v>
      </c>
      <c r="CH86">
        <v>14956</v>
      </c>
      <c r="CI86">
        <v>695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11826</v>
      </c>
      <c r="CQ86">
        <v>347</v>
      </c>
      <c r="CR86">
        <v>2086</v>
      </c>
      <c r="CS86">
        <v>194434</v>
      </c>
      <c r="CT86">
        <v>0</v>
      </c>
      <c r="CU86">
        <v>0</v>
      </c>
      <c r="CV86">
        <v>0</v>
      </c>
      <c r="CW86">
        <v>0</v>
      </c>
      <c r="CX86">
        <v>347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347</v>
      </c>
      <c r="DF86">
        <v>7304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v>0</v>
      </c>
      <c r="DN86">
        <v>2434</v>
      </c>
      <c r="DO86">
        <v>0</v>
      </c>
      <c r="DP86">
        <v>5217</v>
      </c>
      <c r="DQ86">
        <v>7304</v>
      </c>
      <c r="DR86">
        <v>2434</v>
      </c>
      <c r="DS86">
        <v>1391</v>
      </c>
      <c r="DT86">
        <v>0</v>
      </c>
      <c r="DU86">
        <v>0</v>
      </c>
      <c r="DV86">
        <v>0</v>
      </c>
      <c r="DW86">
        <v>5565</v>
      </c>
      <c r="DX86">
        <v>0</v>
      </c>
      <c r="DY86">
        <v>7304</v>
      </c>
      <c r="DZ86">
        <v>12173</v>
      </c>
      <c r="EA86">
        <v>5565</v>
      </c>
      <c r="EB86">
        <v>4173</v>
      </c>
      <c r="EC86">
        <v>0</v>
      </c>
      <c r="ED86">
        <v>0</v>
      </c>
      <c r="EE86">
        <v>0</v>
      </c>
      <c r="EF86">
        <v>1043</v>
      </c>
      <c r="EG86">
        <v>516173</v>
      </c>
      <c r="EH86">
        <v>488000</v>
      </c>
      <c r="EI86">
        <v>13913</v>
      </c>
      <c r="EJ86">
        <v>2086</v>
      </c>
      <c r="EK86">
        <v>0</v>
      </c>
      <c r="EL86">
        <v>347</v>
      </c>
      <c r="EM86">
        <v>0</v>
      </c>
      <c r="EN86">
        <v>33739</v>
      </c>
      <c r="EO86">
        <v>347</v>
      </c>
      <c r="EP86">
        <v>38956</v>
      </c>
      <c r="EQ86">
        <v>3826</v>
      </c>
      <c r="ER86">
        <v>0</v>
      </c>
      <c r="ES86">
        <v>16000</v>
      </c>
      <c r="ET86">
        <v>695</v>
      </c>
      <c r="EU86">
        <v>4869</v>
      </c>
      <c r="EV86">
        <v>4869</v>
      </c>
      <c r="EW86">
        <v>11826</v>
      </c>
      <c r="EX86">
        <v>0</v>
      </c>
      <c r="EY86">
        <v>21217</v>
      </c>
      <c r="EZ86">
        <v>33043</v>
      </c>
      <c r="FA86">
        <v>347</v>
      </c>
      <c r="FB86">
        <v>16000</v>
      </c>
      <c r="FC86">
        <v>37217</v>
      </c>
      <c r="FD86">
        <v>1043</v>
      </c>
      <c r="FE86">
        <v>6608</v>
      </c>
      <c r="FF86">
        <v>12521</v>
      </c>
      <c r="FG86">
        <v>4173</v>
      </c>
      <c r="FH86">
        <v>1739</v>
      </c>
      <c r="FI86">
        <v>1043</v>
      </c>
      <c r="FJ86">
        <v>695</v>
      </c>
      <c r="FK86">
        <v>1043</v>
      </c>
      <c r="FL86">
        <v>0</v>
      </c>
      <c r="FM86">
        <v>0</v>
      </c>
      <c r="FN86">
        <v>0</v>
      </c>
      <c r="FO86">
        <v>0</v>
      </c>
      <c r="FP86">
        <v>0</v>
      </c>
      <c r="FQ86">
        <v>0</v>
      </c>
      <c r="FR86">
        <v>0</v>
      </c>
      <c r="FS86">
        <v>5565</v>
      </c>
      <c r="FT86">
        <v>347</v>
      </c>
      <c r="FU86">
        <v>228173</v>
      </c>
      <c r="FV86">
        <v>0</v>
      </c>
      <c r="FW86">
        <v>21565</v>
      </c>
      <c r="FX86">
        <v>0</v>
      </c>
      <c r="FY86">
        <v>347</v>
      </c>
      <c r="FZ86">
        <v>347</v>
      </c>
      <c r="GA86">
        <v>0</v>
      </c>
      <c r="GB86">
        <v>0</v>
      </c>
      <c r="GC86">
        <v>1391</v>
      </c>
      <c r="GD86">
        <v>0</v>
      </c>
      <c r="GE86">
        <v>413913</v>
      </c>
      <c r="GF86">
        <v>126956</v>
      </c>
      <c r="GG86">
        <v>700869</v>
      </c>
      <c r="GH86">
        <v>413913</v>
      </c>
      <c r="GI86">
        <v>276173</v>
      </c>
      <c r="GJ86">
        <v>0</v>
      </c>
      <c r="GK86">
        <v>0</v>
      </c>
      <c r="GL86">
        <v>0</v>
      </c>
      <c r="GM86">
        <v>0</v>
      </c>
      <c r="GN86">
        <v>88000</v>
      </c>
      <c r="GO86">
        <v>0</v>
      </c>
      <c r="GP86">
        <v>78260</v>
      </c>
      <c r="GQ86">
        <v>88000</v>
      </c>
      <c r="GR86">
        <v>147826</v>
      </c>
      <c r="GS86">
        <v>0</v>
      </c>
      <c r="GT86">
        <v>0</v>
      </c>
      <c r="GU86">
        <v>0</v>
      </c>
      <c r="GV86">
        <v>384000</v>
      </c>
      <c r="GW86">
        <v>5565</v>
      </c>
      <c r="GX86">
        <v>2434</v>
      </c>
      <c r="GY86">
        <v>347</v>
      </c>
      <c r="GZ86" s="1">
        <v>2875</v>
      </c>
    </row>
    <row r="87" spans="1:208">
      <c r="A87" t="s">
        <v>291</v>
      </c>
      <c r="B87">
        <v>18471</v>
      </c>
      <c r="C87">
        <v>15994</v>
      </c>
      <c r="D87">
        <v>34466</v>
      </c>
      <c r="E87">
        <v>12088</v>
      </c>
      <c r="F87">
        <v>4241</v>
      </c>
      <c r="G87">
        <v>130</v>
      </c>
      <c r="H87">
        <v>97370</v>
      </c>
      <c r="I87">
        <v>974527</v>
      </c>
      <c r="J87">
        <v>877157</v>
      </c>
      <c r="K87">
        <v>482212</v>
      </c>
      <c r="L87">
        <v>6369105</v>
      </c>
      <c r="M87">
        <v>5886892</v>
      </c>
      <c r="N87">
        <v>498</v>
      </c>
      <c r="O87">
        <v>903773</v>
      </c>
      <c r="P87">
        <v>2146852</v>
      </c>
      <c r="Q87">
        <v>33026</v>
      </c>
      <c r="R87">
        <v>1045678</v>
      </c>
      <c r="S87">
        <v>222</v>
      </c>
      <c r="T87">
        <v>39430</v>
      </c>
      <c r="U87">
        <v>263537</v>
      </c>
      <c r="V87">
        <v>11949</v>
      </c>
      <c r="W87">
        <v>478</v>
      </c>
      <c r="X87">
        <v>316</v>
      </c>
      <c r="Y87">
        <v>9198</v>
      </c>
      <c r="Z87">
        <v>4596</v>
      </c>
      <c r="AA87">
        <v>96254</v>
      </c>
      <c r="AB87">
        <v>1833</v>
      </c>
      <c r="AC87">
        <v>5073</v>
      </c>
      <c r="AD87">
        <v>241411</v>
      </c>
      <c r="AE87">
        <v>1878</v>
      </c>
      <c r="AF87">
        <v>1566</v>
      </c>
      <c r="AG87">
        <v>407</v>
      </c>
      <c r="AH87">
        <v>414</v>
      </c>
      <c r="AI87">
        <v>0</v>
      </c>
      <c r="AJ87">
        <v>0</v>
      </c>
      <c r="AK87">
        <v>429</v>
      </c>
      <c r="AL87">
        <v>182</v>
      </c>
      <c r="AM87">
        <v>70</v>
      </c>
      <c r="AN87">
        <v>3</v>
      </c>
      <c r="AO87">
        <v>1</v>
      </c>
      <c r="AP87">
        <v>130</v>
      </c>
      <c r="AQ87">
        <v>3</v>
      </c>
      <c r="AR87">
        <v>37</v>
      </c>
      <c r="AS87">
        <v>3957</v>
      </c>
      <c r="AT87">
        <v>1452</v>
      </c>
      <c r="AU87">
        <v>407442</v>
      </c>
      <c r="AV87">
        <v>787147</v>
      </c>
      <c r="AW87">
        <v>1740</v>
      </c>
      <c r="AX87">
        <v>191757</v>
      </c>
      <c r="AY87">
        <v>4939</v>
      </c>
      <c r="AZ87">
        <v>378</v>
      </c>
      <c r="BA87">
        <v>262</v>
      </c>
      <c r="BB87">
        <v>86</v>
      </c>
      <c r="BC87">
        <v>239</v>
      </c>
      <c r="BD87">
        <v>2971</v>
      </c>
      <c r="BE87">
        <v>1385</v>
      </c>
      <c r="BF87">
        <v>156</v>
      </c>
      <c r="BG87">
        <v>160</v>
      </c>
      <c r="BH87">
        <v>1192</v>
      </c>
      <c r="BI87">
        <v>152</v>
      </c>
      <c r="BJ87">
        <v>68</v>
      </c>
      <c r="BK87">
        <v>1672</v>
      </c>
      <c r="BL87">
        <v>131</v>
      </c>
      <c r="BM87">
        <v>1705</v>
      </c>
      <c r="BN87">
        <v>182</v>
      </c>
      <c r="BO87">
        <v>7</v>
      </c>
      <c r="BP87">
        <v>72</v>
      </c>
      <c r="BQ87">
        <v>140</v>
      </c>
      <c r="BR87">
        <v>19</v>
      </c>
      <c r="BS87">
        <v>122</v>
      </c>
      <c r="BT87">
        <v>840</v>
      </c>
      <c r="BU87">
        <v>103</v>
      </c>
      <c r="BV87">
        <v>3019</v>
      </c>
      <c r="BW87">
        <v>345</v>
      </c>
      <c r="BX87">
        <v>401</v>
      </c>
      <c r="BY87">
        <v>9664</v>
      </c>
      <c r="BZ87">
        <v>89</v>
      </c>
      <c r="CA87">
        <v>7054</v>
      </c>
      <c r="CB87">
        <v>2875</v>
      </c>
      <c r="CC87">
        <v>7506</v>
      </c>
      <c r="CD87">
        <v>1170</v>
      </c>
      <c r="CE87">
        <v>735</v>
      </c>
      <c r="CF87">
        <v>1004</v>
      </c>
      <c r="CG87">
        <v>24812</v>
      </c>
      <c r="CH87">
        <v>23492</v>
      </c>
      <c r="CI87">
        <v>432</v>
      </c>
      <c r="CJ87">
        <v>52</v>
      </c>
      <c r="CK87">
        <v>4483</v>
      </c>
      <c r="CL87">
        <v>111</v>
      </c>
      <c r="CM87">
        <v>327</v>
      </c>
      <c r="CN87">
        <v>2</v>
      </c>
      <c r="CO87">
        <v>13</v>
      </c>
      <c r="CP87">
        <v>14078</v>
      </c>
      <c r="CQ87">
        <v>521</v>
      </c>
      <c r="CR87">
        <v>4016</v>
      </c>
      <c r="CS87">
        <v>265383</v>
      </c>
      <c r="CT87">
        <v>2583</v>
      </c>
      <c r="CU87">
        <v>19</v>
      </c>
      <c r="CV87">
        <v>165</v>
      </c>
      <c r="CW87">
        <v>565</v>
      </c>
      <c r="CX87">
        <v>369</v>
      </c>
      <c r="CY87">
        <v>6662</v>
      </c>
      <c r="CZ87">
        <v>32</v>
      </c>
      <c r="DA87">
        <v>745</v>
      </c>
      <c r="DB87">
        <v>1600</v>
      </c>
      <c r="DC87">
        <v>5623</v>
      </c>
      <c r="DD87">
        <v>59</v>
      </c>
      <c r="DE87">
        <v>502</v>
      </c>
      <c r="DF87">
        <v>3572</v>
      </c>
      <c r="DG87">
        <v>616</v>
      </c>
      <c r="DH87">
        <v>1090</v>
      </c>
      <c r="DI87">
        <v>7001</v>
      </c>
      <c r="DJ87">
        <v>3324</v>
      </c>
      <c r="DK87">
        <v>1455</v>
      </c>
      <c r="DL87">
        <v>1325</v>
      </c>
      <c r="DM87">
        <v>3488</v>
      </c>
      <c r="DN87">
        <v>4148</v>
      </c>
      <c r="DO87">
        <v>5669</v>
      </c>
      <c r="DP87">
        <v>11452</v>
      </c>
      <c r="DQ87">
        <v>75508</v>
      </c>
      <c r="DR87">
        <v>7636</v>
      </c>
      <c r="DS87">
        <v>13170</v>
      </c>
      <c r="DT87">
        <v>43403</v>
      </c>
      <c r="DU87">
        <v>3467</v>
      </c>
      <c r="DV87">
        <v>883</v>
      </c>
      <c r="DW87">
        <v>19588</v>
      </c>
      <c r="DX87">
        <v>22363</v>
      </c>
      <c r="DY87">
        <v>37558</v>
      </c>
      <c r="DZ87">
        <v>200984</v>
      </c>
      <c r="EA87">
        <v>37293</v>
      </c>
      <c r="EB87">
        <v>32795</v>
      </c>
      <c r="EC87">
        <v>107902</v>
      </c>
      <c r="ED87">
        <v>9757</v>
      </c>
      <c r="EE87">
        <v>3175</v>
      </c>
      <c r="EF87">
        <v>366</v>
      </c>
      <c r="EG87">
        <v>473452</v>
      </c>
      <c r="EH87">
        <v>523193</v>
      </c>
      <c r="EI87">
        <v>11693</v>
      </c>
      <c r="EJ87">
        <v>1906</v>
      </c>
      <c r="EK87">
        <v>32</v>
      </c>
      <c r="EL87">
        <v>530</v>
      </c>
      <c r="EM87">
        <v>18209</v>
      </c>
      <c r="EN87">
        <v>33852</v>
      </c>
      <c r="EO87">
        <v>516</v>
      </c>
      <c r="EP87">
        <v>34872</v>
      </c>
      <c r="EQ87">
        <v>3066</v>
      </c>
      <c r="ER87">
        <v>0</v>
      </c>
      <c r="ES87">
        <v>6974</v>
      </c>
      <c r="ET87">
        <v>158</v>
      </c>
      <c r="EU87">
        <v>11011</v>
      </c>
      <c r="EV87">
        <v>7357</v>
      </c>
      <c r="EW87">
        <v>23481</v>
      </c>
      <c r="EX87">
        <v>358</v>
      </c>
      <c r="EY87">
        <v>34903</v>
      </c>
      <c r="EZ87">
        <v>54356</v>
      </c>
      <c r="FA87">
        <v>1072</v>
      </c>
      <c r="FB87">
        <v>27474</v>
      </c>
      <c r="FC87">
        <v>62377</v>
      </c>
      <c r="FD87">
        <v>954</v>
      </c>
      <c r="FE87">
        <v>10652</v>
      </c>
      <c r="FF87">
        <v>18501</v>
      </c>
      <c r="FG87">
        <v>8021</v>
      </c>
      <c r="FH87">
        <v>5316</v>
      </c>
      <c r="FI87">
        <v>2859</v>
      </c>
      <c r="FJ87">
        <v>2456</v>
      </c>
      <c r="FK87">
        <v>1628</v>
      </c>
      <c r="FL87">
        <v>56</v>
      </c>
      <c r="FM87">
        <v>98</v>
      </c>
      <c r="FN87">
        <v>534</v>
      </c>
      <c r="FO87">
        <v>387</v>
      </c>
      <c r="FP87">
        <v>80</v>
      </c>
      <c r="FQ87">
        <v>5374</v>
      </c>
      <c r="FR87">
        <v>63</v>
      </c>
      <c r="FS87">
        <v>15048</v>
      </c>
      <c r="FT87">
        <v>661</v>
      </c>
      <c r="FU87">
        <v>217954</v>
      </c>
      <c r="FV87">
        <v>2268</v>
      </c>
      <c r="FW87">
        <v>29577</v>
      </c>
      <c r="FX87">
        <v>170</v>
      </c>
      <c r="FY87">
        <v>590</v>
      </c>
      <c r="FZ87">
        <v>808</v>
      </c>
      <c r="GA87">
        <v>4849</v>
      </c>
      <c r="GB87">
        <v>59</v>
      </c>
      <c r="GC87">
        <v>2388</v>
      </c>
      <c r="GD87">
        <v>113624</v>
      </c>
      <c r="GE87">
        <v>104059</v>
      </c>
      <c r="GF87">
        <v>73790</v>
      </c>
      <c r="GG87">
        <v>1194860</v>
      </c>
      <c r="GH87">
        <v>217684</v>
      </c>
      <c r="GI87">
        <v>279576</v>
      </c>
      <c r="GJ87">
        <v>457266</v>
      </c>
      <c r="GK87">
        <v>170158</v>
      </c>
      <c r="GL87">
        <v>85642</v>
      </c>
      <c r="GM87">
        <v>26126</v>
      </c>
      <c r="GN87">
        <v>19471</v>
      </c>
      <c r="GO87">
        <v>18798</v>
      </c>
      <c r="GP87">
        <v>25227</v>
      </c>
      <c r="GQ87">
        <v>45598</v>
      </c>
      <c r="GR87">
        <v>130465</v>
      </c>
      <c r="GS87">
        <v>206825</v>
      </c>
      <c r="GT87">
        <v>68841</v>
      </c>
      <c r="GU87">
        <v>29621</v>
      </c>
      <c r="GV87">
        <v>508612</v>
      </c>
      <c r="GW87">
        <v>5146</v>
      </c>
      <c r="GX87">
        <v>2124</v>
      </c>
      <c r="GY87">
        <v>435</v>
      </c>
      <c r="GZ87" s="1">
        <v>1284348</v>
      </c>
    </row>
    <row r="88" spans="1:208">
      <c r="A88" t="s">
        <v>292</v>
      </c>
      <c r="B88">
        <v>1310</v>
      </c>
      <c r="C88">
        <v>3931</v>
      </c>
      <c r="D88">
        <v>5242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790301</v>
      </c>
      <c r="P88">
        <v>0</v>
      </c>
      <c r="Q88">
        <v>18348</v>
      </c>
      <c r="R88">
        <v>1900393</v>
      </c>
      <c r="S88">
        <v>0</v>
      </c>
      <c r="T88">
        <v>32765</v>
      </c>
      <c r="U88">
        <v>213630</v>
      </c>
      <c r="V88">
        <v>14416</v>
      </c>
      <c r="W88">
        <v>1310</v>
      </c>
      <c r="X88">
        <v>0</v>
      </c>
      <c r="Y88">
        <v>5242</v>
      </c>
      <c r="Z88">
        <v>2621</v>
      </c>
      <c r="AA88">
        <v>48492</v>
      </c>
      <c r="AB88">
        <v>0</v>
      </c>
      <c r="AC88">
        <v>2621</v>
      </c>
      <c r="AD88">
        <v>0</v>
      </c>
      <c r="AE88">
        <v>1310</v>
      </c>
      <c r="AF88">
        <v>1310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1310</v>
      </c>
      <c r="AU88">
        <v>407601</v>
      </c>
      <c r="AV88">
        <v>551769</v>
      </c>
      <c r="AW88">
        <v>0</v>
      </c>
      <c r="AX88">
        <v>201834</v>
      </c>
      <c r="AY88">
        <v>3931</v>
      </c>
      <c r="AZ88">
        <v>0</v>
      </c>
      <c r="BA88">
        <v>0</v>
      </c>
      <c r="BB88">
        <v>1310</v>
      </c>
      <c r="BC88">
        <v>0</v>
      </c>
      <c r="BD88">
        <v>1310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1310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1310</v>
      </c>
      <c r="BU88">
        <v>0</v>
      </c>
      <c r="BV88">
        <v>0</v>
      </c>
      <c r="BW88">
        <v>0</v>
      </c>
      <c r="BX88">
        <v>0</v>
      </c>
      <c r="BY88">
        <v>10484</v>
      </c>
      <c r="BZ88">
        <v>0</v>
      </c>
      <c r="CA88">
        <v>0</v>
      </c>
      <c r="CB88">
        <v>2621</v>
      </c>
      <c r="CC88">
        <v>0</v>
      </c>
      <c r="CD88">
        <v>0</v>
      </c>
      <c r="CE88">
        <v>0</v>
      </c>
      <c r="CF88">
        <v>0</v>
      </c>
      <c r="CG88">
        <v>41939</v>
      </c>
      <c r="CH88">
        <v>11795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14416</v>
      </c>
      <c r="CQ88">
        <v>0</v>
      </c>
      <c r="CR88">
        <v>3931</v>
      </c>
      <c r="CS88">
        <v>237221</v>
      </c>
      <c r="CT88">
        <v>0</v>
      </c>
      <c r="CU88">
        <v>0</v>
      </c>
      <c r="CV88">
        <v>0</v>
      </c>
      <c r="CW88">
        <v>1310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v>0</v>
      </c>
      <c r="DN88">
        <v>0</v>
      </c>
      <c r="DO88">
        <v>0</v>
      </c>
      <c r="DP88">
        <v>0</v>
      </c>
      <c r="DQ88">
        <v>0</v>
      </c>
      <c r="DR88">
        <v>0</v>
      </c>
      <c r="DS88">
        <v>0</v>
      </c>
      <c r="DT88">
        <v>0</v>
      </c>
      <c r="DU88">
        <v>0</v>
      </c>
      <c r="DV88">
        <v>0</v>
      </c>
      <c r="DW88">
        <v>0</v>
      </c>
      <c r="DX88">
        <v>0</v>
      </c>
      <c r="DY88">
        <v>0</v>
      </c>
      <c r="DZ88">
        <v>0</v>
      </c>
      <c r="EA88">
        <v>0</v>
      </c>
      <c r="EB88">
        <v>0</v>
      </c>
      <c r="EC88">
        <v>0</v>
      </c>
      <c r="ED88">
        <v>0</v>
      </c>
      <c r="EE88">
        <v>0</v>
      </c>
      <c r="EF88">
        <v>0</v>
      </c>
      <c r="EG88">
        <v>483617</v>
      </c>
      <c r="EH88">
        <v>509829</v>
      </c>
      <c r="EI88">
        <v>0</v>
      </c>
      <c r="EJ88">
        <v>0</v>
      </c>
      <c r="EK88">
        <v>0</v>
      </c>
      <c r="EL88">
        <v>0</v>
      </c>
      <c r="EM88">
        <v>0</v>
      </c>
      <c r="EN88">
        <v>38007</v>
      </c>
      <c r="EO88">
        <v>1310</v>
      </c>
      <c r="EP88">
        <v>32765</v>
      </c>
      <c r="EQ88">
        <v>2621</v>
      </c>
      <c r="ER88">
        <v>0</v>
      </c>
      <c r="ES88">
        <v>0</v>
      </c>
      <c r="ET88">
        <v>0</v>
      </c>
      <c r="EU88">
        <v>6553</v>
      </c>
      <c r="EV88">
        <v>1310</v>
      </c>
      <c r="EW88">
        <v>18348</v>
      </c>
      <c r="EX88">
        <v>0</v>
      </c>
      <c r="EY88">
        <v>10484</v>
      </c>
      <c r="EZ88">
        <v>20969</v>
      </c>
      <c r="FA88">
        <v>0</v>
      </c>
      <c r="FB88">
        <v>11795</v>
      </c>
      <c r="FC88">
        <v>22280</v>
      </c>
      <c r="FD88">
        <v>0</v>
      </c>
      <c r="FE88">
        <v>2621</v>
      </c>
      <c r="FF88">
        <v>0</v>
      </c>
      <c r="FG88">
        <v>1310</v>
      </c>
      <c r="FH88">
        <v>2621</v>
      </c>
      <c r="FI88">
        <v>0</v>
      </c>
      <c r="FJ88">
        <v>2621</v>
      </c>
      <c r="FK88">
        <v>1310</v>
      </c>
      <c r="FL88">
        <v>0</v>
      </c>
      <c r="FM88">
        <v>0</v>
      </c>
      <c r="FN88">
        <v>0</v>
      </c>
      <c r="FO88">
        <v>0</v>
      </c>
      <c r="FP88">
        <v>0</v>
      </c>
      <c r="FQ88">
        <v>0</v>
      </c>
      <c r="FR88">
        <v>0</v>
      </c>
      <c r="FS88">
        <v>6553</v>
      </c>
      <c r="FT88">
        <v>1310</v>
      </c>
      <c r="FU88">
        <v>243774</v>
      </c>
      <c r="FV88">
        <v>0</v>
      </c>
      <c r="FW88">
        <v>15727</v>
      </c>
      <c r="FX88">
        <v>0</v>
      </c>
      <c r="FY88">
        <v>0</v>
      </c>
      <c r="FZ88">
        <v>0</v>
      </c>
      <c r="GA88">
        <v>0</v>
      </c>
      <c r="GB88">
        <v>0</v>
      </c>
      <c r="GC88">
        <v>0</v>
      </c>
      <c r="GD88">
        <v>0</v>
      </c>
      <c r="GE88">
        <v>0</v>
      </c>
      <c r="GF88">
        <v>0</v>
      </c>
      <c r="GG88">
        <v>0</v>
      </c>
      <c r="GH88">
        <v>0</v>
      </c>
      <c r="GI88">
        <v>0</v>
      </c>
      <c r="GJ88">
        <v>0</v>
      </c>
      <c r="GK88">
        <v>0</v>
      </c>
      <c r="GL88">
        <v>0</v>
      </c>
      <c r="GM88">
        <v>0</v>
      </c>
      <c r="GN88">
        <v>0</v>
      </c>
      <c r="GO88">
        <v>0</v>
      </c>
      <c r="GP88">
        <v>0</v>
      </c>
      <c r="GQ88">
        <v>0</v>
      </c>
      <c r="GR88">
        <v>0</v>
      </c>
      <c r="GS88">
        <v>0</v>
      </c>
      <c r="GT88">
        <v>0</v>
      </c>
      <c r="GU88">
        <v>0</v>
      </c>
      <c r="GV88">
        <v>0</v>
      </c>
      <c r="GW88">
        <v>2621</v>
      </c>
      <c r="GX88">
        <v>0</v>
      </c>
      <c r="GY88">
        <v>0</v>
      </c>
      <c r="GZ88" s="1">
        <v>763</v>
      </c>
    </row>
    <row r="89" spans="1:208">
      <c r="A89" t="s">
        <v>293</v>
      </c>
      <c r="B89">
        <v>8404</v>
      </c>
      <c r="C89">
        <v>8266</v>
      </c>
      <c r="D89">
        <v>16671</v>
      </c>
      <c r="E89">
        <v>11756</v>
      </c>
      <c r="F89">
        <v>3557</v>
      </c>
      <c r="G89">
        <v>156</v>
      </c>
      <c r="H89">
        <v>116150</v>
      </c>
      <c r="I89">
        <v>1040591</v>
      </c>
      <c r="J89">
        <v>924440</v>
      </c>
      <c r="K89">
        <v>499006</v>
      </c>
      <c r="L89">
        <v>5526146</v>
      </c>
      <c r="M89">
        <v>5027139</v>
      </c>
      <c r="N89">
        <v>507</v>
      </c>
      <c r="O89">
        <v>1078275</v>
      </c>
      <c r="P89">
        <v>2281098</v>
      </c>
      <c r="Q89">
        <v>36472</v>
      </c>
      <c r="R89">
        <v>918477</v>
      </c>
      <c r="S89">
        <v>204</v>
      </c>
      <c r="T89">
        <v>36910</v>
      </c>
      <c r="U89">
        <v>268900</v>
      </c>
      <c r="V89">
        <v>10706</v>
      </c>
      <c r="W89">
        <v>370</v>
      </c>
      <c r="X89">
        <v>314</v>
      </c>
      <c r="Y89">
        <v>8864</v>
      </c>
      <c r="Z89">
        <v>4151</v>
      </c>
      <c r="AA89">
        <v>89820</v>
      </c>
      <c r="AB89">
        <v>1764</v>
      </c>
      <c r="AC89">
        <v>4519</v>
      </c>
      <c r="AD89">
        <v>271412</v>
      </c>
      <c r="AE89">
        <v>3436</v>
      </c>
      <c r="AF89">
        <v>3180</v>
      </c>
      <c r="AG89">
        <v>767</v>
      </c>
      <c r="AH89">
        <v>822</v>
      </c>
      <c r="AI89">
        <v>9</v>
      </c>
      <c r="AJ89">
        <v>37</v>
      </c>
      <c r="AK89">
        <v>551</v>
      </c>
      <c r="AL89">
        <v>209</v>
      </c>
      <c r="AM89">
        <v>54</v>
      </c>
      <c r="AN89">
        <v>3</v>
      </c>
      <c r="AO89">
        <v>6</v>
      </c>
      <c r="AP89">
        <v>259</v>
      </c>
      <c r="AQ89">
        <v>9</v>
      </c>
      <c r="AR89">
        <v>8</v>
      </c>
      <c r="AS89">
        <v>4451</v>
      </c>
      <c r="AT89">
        <v>1460</v>
      </c>
      <c r="AU89">
        <v>451295</v>
      </c>
      <c r="AV89">
        <v>1009702</v>
      </c>
      <c r="AW89">
        <v>1317</v>
      </c>
      <c r="AX89">
        <v>238652</v>
      </c>
      <c r="AY89">
        <v>6466</v>
      </c>
      <c r="AZ89">
        <v>486</v>
      </c>
      <c r="BA89">
        <v>371</v>
      </c>
      <c r="BB89">
        <v>67</v>
      </c>
      <c r="BC89">
        <v>229</v>
      </c>
      <c r="BD89">
        <v>3402</v>
      </c>
      <c r="BE89">
        <v>1566</v>
      </c>
      <c r="BF89">
        <v>147</v>
      </c>
      <c r="BG89">
        <v>167</v>
      </c>
      <c r="BH89">
        <v>870</v>
      </c>
      <c r="BI89">
        <v>149</v>
      </c>
      <c r="BJ89">
        <v>70</v>
      </c>
      <c r="BK89">
        <v>1707</v>
      </c>
      <c r="BL89">
        <v>137</v>
      </c>
      <c r="BM89">
        <v>1833</v>
      </c>
      <c r="BN89">
        <v>187</v>
      </c>
      <c r="BO89">
        <v>12</v>
      </c>
      <c r="BP89">
        <v>101</v>
      </c>
      <c r="BQ89">
        <v>132</v>
      </c>
      <c r="BR89">
        <v>18</v>
      </c>
      <c r="BS89">
        <v>152</v>
      </c>
      <c r="BT89">
        <v>1004</v>
      </c>
      <c r="BU89">
        <v>129</v>
      </c>
      <c r="BV89">
        <v>2857</v>
      </c>
      <c r="BW89">
        <v>226</v>
      </c>
      <c r="BX89">
        <v>501</v>
      </c>
      <c r="BY89">
        <v>9255</v>
      </c>
      <c r="BZ89">
        <v>89</v>
      </c>
      <c r="CA89">
        <v>7102</v>
      </c>
      <c r="CB89">
        <v>3626</v>
      </c>
      <c r="CC89">
        <v>4142</v>
      </c>
      <c r="CD89">
        <v>717</v>
      </c>
      <c r="CE89">
        <v>3760</v>
      </c>
      <c r="CF89">
        <v>959</v>
      </c>
      <c r="CG89">
        <v>33970</v>
      </c>
      <c r="CH89">
        <v>30615</v>
      </c>
      <c r="CI89">
        <v>488</v>
      </c>
      <c r="CJ89">
        <v>71</v>
      </c>
      <c r="CK89">
        <v>3502</v>
      </c>
      <c r="CL89">
        <v>147</v>
      </c>
      <c r="CM89">
        <v>1234</v>
      </c>
      <c r="CN89">
        <v>4</v>
      </c>
      <c r="CO89">
        <v>22</v>
      </c>
      <c r="CP89">
        <v>13347</v>
      </c>
      <c r="CQ89">
        <v>543</v>
      </c>
      <c r="CR89">
        <v>4384</v>
      </c>
      <c r="CS89">
        <v>299864</v>
      </c>
      <c r="CT89">
        <v>2124</v>
      </c>
      <c r="CU89">
        <v>12</v>
      </c>
      <c r="CV89">
        <v>243</v>
      </c>
      <c r="CW89">
        <v>545</v>
      </c>
      <c r="CX89">
        <v>444</v>
      </c>
      <c r="CY89">
        <v>10526</v>
      </c>
      <c r="CZ89">
        <v>32</v>
      </c>
      <c r="DA89">
        <v>734</v>
      </c>
      <c r="DB89">
        <v>1410</v>
      </c>
      <c r="DC89">
        <v>4842</v>
      </c>
      <c r="DD89">
        <v>62</v>
      </c>
      <c r="DE89">
        <v>446</v>
      </c>
      <c r="DF89">
        <v>2643</v>
      </c>
      <c r="DG89">
        <v>3656</v>
      </c>
      <c r="DH89">
        <v>1706</v>
      </c>
      <c r="DI89">
        <v>9213</v>
      </c>
      <c r="DJ89">
        <v>3798</v>
      </c>
      <c r="DK89">
        <v>1570</v>
      </c>
      <c r="DL89">
        <v>1465</v>
      </c>
      <c r="DM89">
        <v>3312</v>
      </c>
      <c r="DN89">
        <v>28715</v>
      </c>
      <c r="DO89">
        <v>27954</v>
      </c>
      <c r="DP89">
        <v>23390</v>
      </c>
      <c r="DQ89">
        <v>291074</v>
      </c>
      <c r="DR89">
        <v>32028</v>
      </c>
      <c r="DS89">
        <v>22133</v>
      </c>
      <c r="DT89">
        <v>234448</v>
      </c>
      <c r="DU89">
        <v>2672</v>
      </c>
      <c r="DV89">
        <v>3151</v>
      </c>
      <c r="DW89">
        <v>162572</v>
      </c>
      <c r="DX89">
        <v>134727</v>
      </c>
      <c r="DY89">
        <v>146445</v>
      </c>
      <c r="DZ89">
        <v>991271</v>
      </c>
      <c r="EA89">
        <v>181163</v>
      </c>
      <c r="EB89">
        <v>69164</v>
      </c>
      <c r="EC89">
        <v>725244</v>
      </c>
      <c r="ED89">
        <v>7613</v>
      </c>
      <c r="EE89">
        <v>12803</v>
      </c>
      <c r="EF89">
        <v>746</v>
      </c>
      <c r="EG89">
        <v>474304</v>
      </c>
      <c r="EH89">
        <v>524510</v>
      </c>
      <c r="EI89">
        <v>24266</v>
      </c>
      <c r="EJ89">
        <v>4477</v>
      </c>
      <c r="EK89">
        <v>46</v>
      </c>
      <c r="EL89">
        <v>500</v>
      </c>
      <c r="EM89">
        <v>15848</v>
      </c>
      <c r="EN89">
        <v>32334</v>
      </c>
      <c r="EO89">
        <v>455</v>
      </c>
      <c r="EP89">
        <v>34647</v>
      </c>
      <c r="EQ89">
        <v>3099</v>
      </c>
      <c r="ER89">
        <v>213</v>
      </c>
      <c r="ES89">
        <v>4828</v>
      </c>
      <c r="ET89">
        <v>142</v>
      </c>
      <c r="EU89">
        <v>20694</v>
      </c>
      <c r="EV89">
        <v>2701</v>
      </c>
      <c r="EW89">
        <v>12758</v>
      </c>
      <c r="EX89">
        <v>356</v>
      </c>
      <c r="EY89">
        <v>18701</v>
      </c>
      <c r="EZ89">
        <v>29631</v>
      </c>
      <c r="FA89">
        <v>962</v>
      </c>
      <c r="FB89">
        <v>16834</v>
      </c>
      <c r="FC89">
        <v>35536</v>
      </c>
      <c r="FD89">
        <v>744</v>
      </c>
      <c r="FE89">
        <v>7100</v>
      </c>
      <c r="FF89">
        <v>10912</v>
      </c>
      <c r="FG89">
        <v>5904</v>
      </c>
      <c r="FH89">
        <v>2850</v>
      </c>
      <c r="FI89">
        <v>1441</v>
      </c>
      <c r="FJ89">
        <v>1409</v>
      </c>
      <c r="FK89">
        <v>2243</v>
      </c>
      <c r="FL89">
        <v>61</v>
      </c>
      <c r="FM89">
        <v>317</v>
      </c>
      <c r="FN89">
        <v>536</v>
      </c>
      <c r="FO89">
        <v>360</v>
      </c>
      <c r="FP89">
        <v>88</v>
      </c>
      <c r="FQ89">
        <v>10833</v>
      </c>
      <c r="FR89">
        <v>81</v>
      </c>
      <c r="FS89">
        <v>15485</v>
      </c>
      <c r="FT89">
        <v>585</v>
      </c>
      <c r="FU89">
        <v>274188</v>
      </c>
      <c r="FV89">
        <v>4566</v>
      </c>
      <c r="FW89">
        <v>38702</v>
      </c>
      <c r="FX89">
        <v>303</v>
      </c>
      <c r="FY89">
        <v>523</v>
      </c>
      <c r="FZ89">
        <v>791</v>
      </c>
      <c r="GA89">
        <v>3540</v>
      </c>
      <c r="GB89">
        <v>31</v>
      </c>
      <c r="GC89">
        <v>2459</v>
      </c>
      <c r="GD89">
        <v>57907</v>
      </c>
      <c r="GE89">
        <v>277112</v>
      </c>
      <c r="GF89">
        <v>193321</v>
      </c>
      <c r="GG89">
        <v>1837455</v>
      </c>
      <c r="GH89">
        <v>335019</v>
      </c>
      <c r="GI89">
        <v>214377</v>
      </c>
      <c r="GJ89">
        <v>1154986</v>
      </c>
      <c r="GK89">
        <v>94072</v>
      </c>
      <c r="GL89">
        <v>73376</v>
      </c>
      <c r="GM89">
        <v>12978</v>
      </c>
      <c r="GN89">
        <v>51079</v>
      </c>
      <c r="GO89">
        <v>52626</v>
      </c>
      <c r="GP89">
        <v>40749</v>
      </c>
      <c r="GQ89">
        <v>64057</v>
      </c>
      <c r="GR89">
        <v>87604</v>
      </c>
      <c r="GS89">
        <v>403970</v>
      </c>
      <c r="GT89">
        <v>36503</v>
      </c>
      <c r="GU89">
        <v>23749</v>
      </c>
      <c r="GV89">
        <v>623521</v>
      </c>
      <c r="GW89">
        <v>5444</v>
      </c>
      <c r="GX89">
        <v>2937</v>
      </c>
      <c r="GY89">
        <v>344</v>
      </c>
      <c r="GZ89" s="1">
        <v>10128745</v>
      </c>
    </row>
    <row r="90" spans="1:208">
      <c r="A90" t="s">
        <v>294</v>
      </c>
      <c r="B90">
        <v>0</v>
      </c>
      <c r="C90">
        <v>2890</v>
      </c>
      <c r="D90">
        <v>2890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943641</v>
      </c>
      <c r="P90">
        <v>0</v>
      </c>
      <c r="Q90">
        <v>21676</v>
      </c>
      <c r="R90">
        <v>1437861</v>
      </c>
      <c r="S90">
        <v>0</v>
      </c>
      <c r="T90">
        <v>31791</v>
      </c>
      <c r="U90">
        <v>228323</v>
      </c>
      <c r="V90">
        <v>5780</v>
      </c>
      <c r="W90">
        <v>1445</v>
      </c>
      <c r="X90">
        <v>0</v>
      </c>
      <c r="Y90">
        <v>5780</v>
      </c>
      <c r="Z90">
        <v>5780</v>
      </c>
      <c r="AA90">
        <v>24566</v>
      </c>
      <c r="AB90">
        <v>1445</v>
      </c>
      <c r="AC90">
        <v>2890</v>
      </c>
      <c r="AD90">
        <v>0</v>
      </c>
      <c r="AE90">
        <v>1445</v>
      </c>
      <c r="AF90">
        <v>1445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1445</v>
      </c>
      <c r="AU90">
        <v>403179</v>
      </c>
      <c r="AV90">
        <v>797687</v>
      </c>
      <c r="AW90">
        <v>4335</v>
      </c>
      <c r="AX90">
        <v>173410</v>
      </c>
      <c r="AY90">
        <v>2890</v>
      </c>
      <c r="AZ90">
        <v>0</v>
      </c>
      <c r="BA90">
        <v>0</v>
      </c>
      <c r="BB90">
        <v>0</v>
      </c>
      <c r="BC90">
        <v>0</v>
      </c>
      <c r="BD90">
        <v>1445</v>
      </c>
      <c r="BE90">
        <v>0</v>
      </c>
      <c r="BF90">
        <v>0</v>
      </c>
      <c r="BG90">
        <v>0</v>
      </c>
      <c r="BH90">
        <v>1445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1445</v>
      </c>
      <c r="BW90">
        <v>0</v>
      </c>
      <c r="BX90">
        <v>0</v>
      </c>
      <c r="BY90">
        <v>8670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50578</v>
      </c>
      <c r="CH90">
        <v>13005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18786</v>
      </c>
      <c r="CQ90">
        <v>0</v>
      </c>
      <c r="CR90">
        <v>5780</v>
      </c>
      <c r="CS90">
        <v>297687</v>
      </c>
      <c r="CT90">
        <v>0</v>
      </c>
      <c r="CU90">
        <v>0</v>
      </c>
      <c r="CV90">
        <v>0</v>
      </c>
      <c r="CW90">
        <v>1445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v>0</v>
      </c>
      <c r="DN90">
        <v>0</v>
      </c>
      <c r="DO90">
        <v>0</v>
      </c>
      <c r="DP90">
        <v>0</v>
      </c>
      <c r="DQ90">
        <v>0</v>
      </c>
      <c r="DR90">
        <v>0</v>
      </c>
      <c r="DS90">
        <v>0</v>
      </c>
      <c r="DT90">
        <v>0</v>
      </c>
      <c r="DU90">
        <v>0</v>
      </c>
      <c r="DV90">
        <v>0</v>
      </c>
      <c r="DW90">
        <v>0</v>
      </c>
      <c r="DX90">
        <v>0</v>
      </c>
      <c r="DY90">
        <v>0</v>
      </c>
      <c r="DZ90">
        <v>0</v>
      </c>
      <c r="EA90">
        <v>0</v>
      </c>
      <c r="EB90">
        <v>0</v>
      </c>
      <c r="EC90">
        <v>0</v>
      </c>
      <c r="ED90">
        <v>0</v>
      </c>
      <c r="EE90">
        <v>0</v>
      </c>
      <c r="EF90">
        <v>0</v>
      </c>
      <c r="EG90">
        <v>489884</v>
      </c>
      <c r="EH90">
        <v>504335</v>
      </c>
      <c r="EI90">
        <v>0</v>
      </c>
      <c r="EJ90">
        <v>0</v>
      </c>
      <c r="EK90">
        <v>0</v>
      </c>
      <c r="EL90">
        <v>0</v>
      </c>
      <c r="EM90">
        <v>0</v>
      </c>
      <c r="EN90">
        <v>20231</v>
      </c>
      <c r="EO90">
        <v>1445</v>
      </c>
      <c r="EP90">
        <v>36127</v>
      </c>
      <c r="EQ90">
        <v>1445</v>
      </c>
      <c r="ER90">
        <v>0</v>
      </c>
      <c r="ES90">
        <v>0</v>
      </c>
      <c r="ET90">
        <v>0</v>
      </c>
      <c r="EU90">
        <v>7225</v>
      </c>
      <c r="EV90">
        <v>0</v>
      </c>
      <c r="EW90">
        <v>11560</v>
      </c>
      <c r="EX90">
        <v>0</v>
      </c>
      <c r="EY90">
        <v>10115</v>
      </c>
      <c r="EZ90">
        <v>17341</v>
      </c>
      <c r="FA90">
        <v>0</v>
      </c>
      <c r="FB90">
        <v>10115</v>
      </c>
      <c r="FC90">
        <v>20231</v>
      </c>
      <c r="FD90">
        <v>0</v>
      </c>
      <c r="FE90">
        <v>2890</v>
      </c>
      <c r="FF90">
        <v>5780</v>
      </c>
      <c r="FG90">
        <v>2890</v>
      </c>
      <c r="FH90">
        <v>2890</v>
      </c>
      <c r="FI90">
        <v>1445</v>
      </c>
      <c r="FJ90">
        <v>1445</v>
      </c>
      <c r="FK90">
        <v>0</v>
      </c>
      <c r="FL90">
        <v>0</v>
      </c>
      <c r="FM90">
        <v>0</v>
      </c>
      <c r="FN90">
        <v>0</v>
      </c>
      <c r="FO90">
        <v>0</v>
      </c>
      <c r="FP90">
        <v>0</v>
      </c>
      <c r="FQ90">
        <v>0</v>
      </c>
      <c r="FR90">
        <v>0</v>
      </c>
      <c r="FS90">
        <v>0</v>
      </c>
      <c r="FT90">
        <v>0</v>
      </c>
      <c r="FU90">
        <v>223988</v>
      </c>
      <c r="FV90">
        <v>0</v>
      </c>
      <c r="FW90">
        <v>15895</v>
      </c>
      <c r="FX90">
        <v>0</v>
      </c>
      <c r="FY90">
        <v>0</v>
      </c>
      <c r="FZ90">
        <v>0</v>
      </c>
      <c r="GA90">
        <v>0</v>
      </c>
      <c r="GB90">
        <v>0</v>
      </c>
      <c r="GC90">
        <v>0</v>
      </c>
      <c r="GD90">
        <v>0</v>
      </c>
      <c r="GE90">
        <v>0</v>
      </c>
      <c r="GF90">
        <v>0</v>
      </c>
      <c r="GG90">
        <v>0</v>
      </c>
      <c r="GH90">
        <v>0</v>
      </c>
      <c r="GI90">
        <v>0</v>
      </c>
      <c r="GJ90">
        <v>0</v>
      </c>
      <c r="GK90">
        <v>0</v>
      </c>
      <c r="GL90">
        <v>0</v>
      </c>
      <c r="GM90">
        <v>0</v>
      </c>
      <c r="GN90">
        <v>0</v>
      </c>
      <c r="GO90">
        <v>0</v>
      </c>
      <c r="GP90">
        <v>0</v>
      </c>
      <c r="GQ90">
        <v>0</v>
      </c>
      <c r="GR90">
        <v>0</v>
      </c>
      <c r="GS90">
        <v>0</v>
      </c>
      <c r="GT90">
        <v>0</v>
      </c>
      <c r="GU90">
        <v>0</v>
      </c>
      <c r="GV90">
        <v>0</v>
      </c>
      <c r="GW90">
        <v>4335</v>
      </c>
      <c r="GX90">
        <v>0</v>
      </c>
      <c r="GY90">
        <v>0</v>
      </c>
      <c r="GZ90" s="1">
        <v>692</v>
      </c>
    </row>
    <row r="91" spans="1:208">
      <c r="A91" t="s">
        <v>295</v>
      </c>
      <c r="B91">
        <v>2211</v>
      </c>
      <c r="C91">
        <v>2793</v>
      </c>
      <c r="D91">
        <v>5004</v>
      </c>
      <c r="E91">
        <v>10482</v>
      </c>
      <c r="F91">
        <v>2173</v>
      </c>
      <c r="G91">
        <v>185</v>
      </c>
      <c r="H91">
        <v>155674</v>
      </c>
      <c r="I91">
        <v>1024624</v>
      </c>
      <c r="J91">
        <v>868950</v>
      </c>
      <c r="K91">
        <v>563000</v>
      </c>
      <c r="L91">
        <v>4448928</v>
      </c>
      <c r="M91">
        <v>3885928</v>
      </c>
      <c r="N91">
        <v>512</v>
      </c>
      <c r="O91">
        <v>1192957</v>
      </c>
      <c r="P91">
        <v>2710302</v>
      </c>
      <c r="Q91">
        <v>33946</v>
      </c>
      <c r="R91">
        <v>244714</v>
      </c>
      <c r="S91">
        <v>180</v>
      </c>
      <c r="T91">
        <v>32299</v>
      </c>
      <c r="U91">
        <v>271089</v>
      </c>
      <c r="V91">
        <v>9743</v>
      </c>
      <c r="W91">
        <v>252</v>
      </c>
      <c r="X91">
        <v>392</v>
      </c>
      <c r="Y91">
        <v>8229</v>
      </c>
      <c r="Z91">
        <v>3598</v>
      </c>
      <c r="AA91">
        <v>79463</v>
      </c>
      <c r="AB91">
        <v>1911</v>
      </c>
      <c r="AC91">
        <v>3815</v>
      </c>
      <c r="AD91">
        <v>304213</v>
      </c>
      <c r="AE91">
        <v>4577</v>
      </c>
      <c r="AF91">
        <v>4511</v>
      </c>
      <c r="AG91">
        <v>780</v>
      </c>
      <c r="AH91">
        <v>1113</v>
      </c>
      <c r="AI91">
        <v>30</v>
      </c>
      <c r="AJ91">
        <v>69</v>
      </c>
      <c r="AK91">
        <v>405</v>
      </c>
      <c r="AL91">
        <v>123</v>
      </c>
      <c r="AM91">
        <v>39</v>
      </c>
      <c r="AN91">
        <v>0</v>
      </c>
      <c r="AO91">
        <v>11</v>
      </c>
      <c r="AP91">
        <v>209</v>
      </c>
      <c r="AQ91">
        <v>17</v>
      </c>
      <c r="AR91">
        <v>3</v>
      </c>
      <c r="AS91">
        <v>4096</v>
      </c>
      <c r="AT91">
        <v>1405</v>
      </c>
      <c r="AU91">
        <v>548134</v>
      </c>
      <c r="AV91">
        <v>1246301</v>
      </c>
      <c r="AW91">
        <v>788</v>
      </c>
      <c r="AX91">
        <v>298424</v>
      </c>
      <c r="AY91">
        <v>8333</v>
      </c>
      <c r="AZ91">
        <v>544</v>
      </c>
      <c r="BA91">
        <v>456</v>
      </c>
      <c r="BB91">
        <v>57</v>
      </c>
      <c r="BC91">
        <v>251</v>
      </c>
      <c r="BD91">
        <v>3145</v>
      </c>
      <c r="BE91">
        <v>893</v>
      </c>
      <c r="BF91">
        <v>107</v>
      </c>
      <c r="BG91">
        <v>238</v>
      </c>
      <c r="BH91">
        <v>403</v>
      </c>
      <c r="BI91">
        <v>106</v>
      </c>
      <c r="BJ91">
        <v>89</v>
      </c>
      <c r="BK91">
        <v>1189</v>
      </c>
      <c r="BL91">
        <v>105</v>
      </c>
      <c r="BM91">
        <v>1128</v>
      </c>
      <c r="BN91">
        <v>147</v>
      </c>
      <c r="BO91">
        <v>3</v>
      </c>
      <c r="BP91">
        <v>96</v>
      </c>
      <c r="BQ91">
        <v>86</v>
      </c>
      <c r="BR91">
        <v>10</v>
      </c>
      <c r="BS91">
        <v>182</v>
      </c>
      <c r="BT91">
        <v>693</v>
      </c>
      <c r="BU91">
        <v>95</v>
      </c>
      <c r="BV91">
        <v>1714</v>
      </c>
      <c r="BW91">
        <v>239</v>
      </c>
      <c r="BX91">
        <v>611</v>
      </c>
      <c r="BY91">
        <v>9298</v>
      </c>
      <c r="BZ91">
        <v>73</v>
      </c>
      <c r="CA91">
        <v>7290</v>
      </c>
      <c r="CB91">
        <v>3580</v>
      </c>
      <c r="CC91">
        <v>831</v>
      </c>
      <c r="CD91">
        <v>156</v>
      </c>
      <c r="CE91">
        <v>347</v>
      </c>
      <c r="CF91">
        <v>736</v>
      </c>
      <c r="CG91">
        <v>39476</v>
      </c>
      <c r="CH91">
        <v>35944</v>
      </c>
      <c r="CI91">
        <v>517</v>
      </c>
      <c r="CJ91">
        <v>83</v>
      </c>
      <c r="CK91">
        <v>2793</v>
      </c>
      <c r="CL91">
        <v>224</v>
      </c>
      <c r="CM91">
        <v>885</v>
      </c>
      <c r="CN91">
        <v>2</v>
      </c>
      <c r="CO91">
        <v>17</v>
      </c>
      <c r="CP91">
        <v>13143</v>
      </c>
      <c r="CQ91">
        <v>524</v>
      </c>
      <c r="CR91">
        <v>4752</v>
      </c>
      <c r="CS91">
        <v>377237</v>
      </c>
      <c r="CT91">
        <v>1240</v>
      </c>
      <c r="CU91">
        <v>6</v>
      </c>
      <c r="CV91">
        <v>331</v>
      </c>
      <c r="CW91">
        <v>483</v>
      </c>
      <c r="CX91">
        <v>485</v>
      </c>
      <c r="CY91">
        <v>1829</v>
      </c>
      <c r="CZ91">
        <v>7</v>
      </c>
      <c r="DA91">
        <v>483</v>
      </c>
      <c r="DB91">
        <v>536</v>
      </c>
      <c r="DC91">
        <v>1922</v>
      </c>
      <c r="DD91">
        <v>30</v>
      </c>
      <c r="DE91">
        <v>398</v>
      </c>
      <c r="DF91">
        <v>2151</v>
      </c>
      <c r="DG91">
        <v>9340</v>
      </c>
      <c r="DH91">
        <v>1807</v>
      </c>
      <c r="DI91">
        <v>10793</v>
      </c>
      <c r="DJ91">
        <v>4626</v>
      </c>
      <c r="DK91">
        <v>1770</v>
      </c>
      <c r="DL91">
        <v>1680</v>
      </c>
      <c r="DM91">
        <v>682</v>
      </c>
      <c r="DN91">
        <v>4320</v>
      </c>
      <c r="DO91">
        <v>42850</v>
      </c>
      <c r="DP91">
        <v>4409</v>
      </c>
      <c r="DQ91">
        <v>601350</v>
      </c>
      <c r="DR91">
        <v>5003</v>
      </c>
      <c r="DS91">
        <v>19102</v>
      </c>
      <c r="DT91">
        <v>565017</v>
      </c>
      <c r="DU91">
        <v>4128</v>
      </c>
      <c r="DV91">
        <v>7546</v>
      </c>
      <c r="DW91">
        <v>23614</v>
      </c>
      <c r="DX91">
        <v>125810</v>
      </c>
      <c r="DY91">
        <v>10587</v>
      </c>
      <c r="DZ91">
        <v>1600163</v>
      </c>
      <c r="EA91">
        <v>26430</v>
      </c>
      <c r="EB91">
        <v>57165</v>
      </c>
      <c r="EC91">
        <v>1496572</v>
      </c>
      <c r="ED91">
        <v>9698</v>
      </c>
      <c r="EE91">
        <v>22063</v>
      </c>
      <c r="EF91">
        <v>1281</v>
      </c>
      <c r="EG91">
        <v>465915</v>
      </c>
      <c r="EH91">
        <v>534977</v>
      </c>
      <c r="EI91">
        <v>2381</v>
      </c>
      <c r="EJ91">
        <v>504</v>
      </c>
      <c r="EK91">
        <v>42</v>
      </c>
      <c r="EL91">
        <v>535</v>
      </c>
      <c r="EM91">
        <v>14741</v>
      </c>
      <c r="EN91">
        <v>30776</v>
      </c>
      <c r="EO91">
        <v>354</v>
      </c>
      <c r="EP91">
        <v>31621</v>
      </c>
      <c r="EQ91">
        <v>3131</v>
      </c>
      <c r="ER91">
        <v>6</v>
      </c>
      <c r="ES91">
        <v>1586</v>
      </c>
      <c r="ET91">
        <v>54</v>
      </c>
      <c r="EU91">
        <v>39670</v>
      </c>
      <c r="EV91">
        <v>416</v>
      </c>
      <c r="EW91">
        <v>3509</v>
      </c>
      <c r="EX91">
        <v>405</v>
      </c>
      <c r="EY91">
        <v>5682</v>
      </c>
      <c r="EZ91">
        <v>8641</v>
      </c>
      <c r="FA91">
        <v>690</v>
      </c>
      <c r="FB91">
        <v>6881</v>
      </c>
      <c r="FC91">
        <v>12563</v>
      </c>
      <c r="FD91">
        <v>338</v>
      </c>
      <c r="FE91">
        <v>4001</v>
      </c>
      <c r="FF91">
        <v>3201</v>
      </c>
      <c r="FG91">
        <v>3921</v>
      </c>
      <c r="FH91">
        <v>692</v>
      </c>
      <c r="FI91">
        <v>334</v>
      </c>
      <c r="FJ91">
        <v>357</v>
      </c>
      <c r="FK91">
        <v>2618</v>
      </c>
      <c r="FL91">
        <v>49</v>
      </c>
      <c r="FM91">
        <v>320</v>
      </c>
      <c r="FN91">
        <v>408</v>
      </c>
      <c r="FO91">
        <v>261</v>
      </c>
      <c r="FP91">
        <v>89</v>
      </c>
      <c r="FQ91">
        <v>12784</v>
      </c>
      <c r="FR91">
        <v>58</v>
      </c>
      <c r="FS91">
        <v>15617</v>
      </c>
      <c r="FT91">
        <v>520</v>
      </c>
      <c r="FU91">
        <v>338794</v>
      </c>
      <c r="FV91">
        <v>5770</v>
      </c>
      <c r="FW91">
        <v>44789</v>
      </c>
      <c r="FX91">
        <v>381</v>
      </c>
      <c r="FY91">
        <v>466</v>
      </c>
      <c r="FZ91">
        <v>715</v>
      </c>
      <c r="GA91">
        <v>1412</v>
      </c>
      <c r="GB91">
        <v>9</v>
      </c>
      <c r="GC91">
        <v>2585</v>
      </c>
      <c r="GD91">
        <v>12729</v>
      </c>
      <c r="GE91">
        <v>64131</v>
      </c>
      <c r="GF91">
        <v>13722</v>
      </c>
      <c r="GG91">
        <v>2015077</v>
      </c>
      <c r="GH91">
        <v>76861</v>
      </c>
      <c r="GI91">
        <v>116162</v>
      </c>
      <c r="GJ91">
        <v>1796290</v>
      </c>
      <c r="GK91">
        <v>40940</v>
      </c>
      <c r="GL91">
        <v>34507</v>
      </c>
      <c r="GM91">
        <v>2984</v>
      </c>
      <c r="GN91">
        <v>12479</v>
      </c>
      <c r="GO91">
        <v>51096</v>
      </c>
      <c r="GP91">
        <v>5882</v>
      </c>
      <c r="GQ91">
        <v>15464</v>
      </c>
      <c r="GR91">
        <v>48466</v>
      </c>
      <c r="GS91">
        <v>697139</v>
      </c>
      <c r="GT91">
        <v>14792</v>
      </c>
      <c r="GU91">
        <v>14187</v>
      </c>
      <c r="GV91">
        <v>785595</v>
      </c>
      <c r="GW91">
        <v>4904</v>
      </c>
      <c r="GX91">
        <v>2305</v>
      </c>
      <c r="GY91">
        <v>475</v>
      </c>
      <c r="GZ91" s="1">
        <v>2827180</v>
      </c>
    </row>
    <row r="92" spans="1:208">
      <c r="A92" t="s">
        <v>296</v>
      </c>
      <c r="B92">
        <v>3023</v>
      </c>
      <c r="C92">
        <v>3455</v>
      </c>
      <c r="D92">
        <v>6479</v>
      </c>
      <c r="E92">
        <v>9071</v>
      </c>
      <c r="F92">
        <v>0</v>
      </c>
      <c r="G92">
        <v>0</v>
      </c>
      <c r="H92">
        <v>0</v>
      </c>
      <c r="I92">
        <v>0</v>
      </c>
      <c r="J92">
        <v>0</v>
      </c>
      <c r="K92">
        <v>139524</v>
      </c>
      <c r="L92">
        <v>3847084</v>
      </c>
      <c r="M92">
        <v>3707559</v>
      </c>
      <c r="N92">
        <v>431</v>
      </c>
      <c r="O92">
        <v>1061339</v>
      </c>
      <c r="P92">
        <v>0</v>
      </c>
      <c r="Q92">
        <v>16414</v>
      </c>
      <c r="R92">
        <v>1471706</v>
      </c>
      <c r="S92">
        <v>0</v>
      </c>
      <c r="T92">
        <v>37149</v>
      </c>
      <c r="U92">
        <v>254859</v>
      </c>
      <c r="V92">
        <v>9071</v>
      </c>
      <c r="W92">
        <v>431</v>
      </c>
      <c r="X92">
        <v>0</v>
      </c>
      <c r="Y92">
        <v>6911</v>
      </c>
      <c r="Z92">
        <v>3455</v>
      </c>
      <c r="AA92">
        <v>75161</v>
      </c>
      <c r="AB92">
        <v>1295</v>
      </c>
      <c r="AC92">
        <v>3455</v>
      </c>
      <c r="AD92">
        <v>0</v>
      </c>
      <c r="AE92">
        <v>1727</v>
      </c>
      <c r="AF92">
        <v>2159</v>
      </c>
      <c r="AG92">
        <v>0</v>
      </c>
      <c r="AH92">
        <v>431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1727</v>
      </c>
      <c r="AU92">
        <v>444924</v>
      </c>
      <c r="AV92">
        <v>494168</v>
      </c>
      <c r="AW92">
        <v>431</v>
      </c>
      <c r="AX92">
        <v>238876</v>
      </c>
      <c r="AY92">
        <v>7775</v>
      </c>
      <c r="AZ92">
        <v>0</v>
      </c>
      <c r="BA92">
        <v>0</v>
      </c>
      <c r="BB92">
        <v>0</v>
      </c>
      <c r="BC92">
        <v>0</v>
      </c>
      <c r="BD92">
        <v>863</v>
      </c>
      <c r="BE92">
        <v>863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863</v>
      </c>
      <c r="BL92">
        <v>0</v>
      </c>
      <c r="BM92">
        <v>863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431</v>
      </c>
      <c r="BT92">
        <v>0</v>
      </c>
      <c r="BU92">
        <v>0</v>
      </c>
      <c r="BV92">
        <v>1295</v>
      </c>
      <c r="BW92">
        <v>431</v>
      </c>
      <c r="BX92">
        <v>0</v>
      </c>
      <c r="BY92">
        <v>9935</v>
      </c>
      <c r="BZ92">
        <v>0</v>
      </c>
      <c r="CA92">
        <v>0</v>
      </c>
      <c r="CB92">
        <v>1295</v>
      </c>
      <c r="CC92">
        <v>0</v>
      </c>
      <c r="CD92">
        <v>0</v>
      </c>
      <c r="CE92">
        <v>0</v>
      </c>
      <c r="CF92">
        <v>0</v>
      </c>
      <c r="CG92">
        <v>50107</v>
      </c>
      <c r="CH92">
        <v>22030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10367</v>
      </c>
      <c r="CQ92">
        <v>0</v>
      </c>
      <c r="CR92">
        <v>6047</v>
      </c>
      <c r="CS92">
        <v>224622</v>
      </c>
      <c r="CT92">
        <v>0</v>
      </c>
      <c r="CU92">
        <v>0</v>
      </c>
      <c r="CV92">
        <v>0</v>
      </c>
      <c r="CW92">
        <v>863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431</v>
      </c>
      <c r="DF92">
        <v>6911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v>0</v>
      </c>
      <c r="DN92">
        <v>0</v>
      </c>
      <c r="DO92">
        <v>0</v>
      </c>
      <c r="DP92">
        <v>0</v>
      </c>
      <c r="DQ92">
        <v>0</v>
      </c>
      <c r="DR92">
        <v>0</v>
      </c>
      <c r="DS92">
        <v>0</v>
      </c>
      <c r="DT92">
        <v>0</v>
      </c>
      <c r="DU92">
        <v>0</v>
      </c>
      <c r="DV92">
        <v>0</v>
      </c>
      <c r="DW92">
        <v>0</v>
      </c>
      <c r="DX92">
        <v>0</v>
      </c>
      <c r="DY92">
        <v>0</v>
      </c>
      <c r="DZ92">
        <v>0</v>
      </c>
      <c r="EA92">
        <v>0</v>
      </c>
      <c r="EB92">
        <v>0</v>
      </c>
      <c r="EC92">
        <v>0</v>
      </c>
      <c r="ED92">
        <v>0</v>
      </c>
      <c r="EE92">
        <v>0</v>
      </c>
      <c r="EF92">
        <v>0</v>
      </c>
      <c r="EG92">
        <v>476457</v>
      </c>
      <c r="EH92">
        <v>532181</v>
      </c>
      <c r="EI92">
        <v>0</v>
      </c>
      <c r="EJ92">
        <v>0</v>
      </c>
      <c r="EK92">
        <v>0</v>
      </c>
      <c r="EL92">
        <v>431</v>
      </c>
      <c r="EM92">
        <v>0</v>
      </c>
      <c r="EN92">
        <v>31533</v>
      </c>
      <c r="EO92">
        <v>431</v>
      </c>
      <c r="EP92">
        <v>34557</v>
      </c>
      <c r="EQ92">
        <v>3887</v>
      </c>
      <c r="ER92">
        <v>0</v>
      </c>
      <c r="ES92">
        <v>0</v>
      </c>
      <c r="ET92">
        <v>0</v>
      </c>
      <c r="EU92">
        <v>8639</v>
      </c>
      <c r="EV92">
        <v>431</v>
      </c>
      <c r="EW92">
        <v>9071</v>
      </c>
      <c r="EX92">
        <v>0</v>
      </c>
      <c r="EY92">
        <v>11231</v>
      </c>
      <c r="EZ92">
        <v>15982</v>
      </c>
      <c r="FA92">
        <v>431</v>
      </c>
      <c r="FB92">
        <v>6047</v>
      </c>
      <c r="FC92">
        <v>17278</v>
      </c>
      <c r="FD92">
        <v>0</v>
      </c>
      <c r="FE92">
        <v>3887</v>
      </c>
      <c r="FF92">
        <v>3455</v>
      </c>
      <c r="FG92">
        <v>1295</v>
      </c>
      <c r="FH92">
        <v>863</v>
      </c>
      <c r="FI92">
        <v>863</v>
      </c>
      <c r="FJ92">
        <v>0</v>
      </c>
      <c r="FK92">
        <v>0</v>
      </c>
      <c r="FL92">
        <v>0</v>
      </c>
      <c r="FM92">
        <v>0</v>
      </c>
      <c r="FN92">
        <v>0</v>
      </c>
      <c r="FO92">
        <v>0</v>
      </c>
      <c r="FP92">
        <v>0</v>
      </c>
      <c r="FQ92">
        <v>0</v>
      </c>
      <c r="FR92">
        <v>0</v>
      </c>
      <c r="FS92">
        <v>9503</v>
      </c>
      <c r="FT92">
        <v>863</v>
      </c>
      <c r="FU92">
        <v>289848</v>
      </c>
      <c r="FV92">
        <v>0</v>
      </c>
      <c r="FW92">
        <v>30669</v>
      </c>
      <c r="FX92">
        <v>0</v>
      </c>
      <c r="FY92">
        <v>431</v>
      </c>
      <c r="FZ92">
        <v>431</v>
      </c>
      <c r="GA92">
        <v>0</v>
      </c>
      <c r="GB92">
        <v>0</v>
      </c>
      <c r="GC92">
        <v>1727</v>
      </c>
      <c r="GD92">
        <v>0</v>
      </c>
      <c r="GE92">
        <v>0</v>
      </c>
      <c r="GF92">
        <v>0</v>
      </c>
      <c r="GG92">
        <v>0</v>
      </c>
      <c r="GH92">
        <v>0</v>
      </c>
      <c r="GI92">
        <v>0</v>
      </c>
      <c r="GJ92">
        <v>0</v>
      </c>
      <c r="GK92">
        <v>0</v>
      </c>
      <c r="GL92">
        <v>0</v>
      </c>
      <c r="GM92">
        <v>0</v>
      </c>
      <c r="GN92">
        <v>0</v>
      </c>
      <c r="GO92">
        <v>0</v>
      </c>
      <c r="GP92">
        <v>0</v>
      </c>
      <c r="GQ92">
        <v>0</v>
      </c>
      <c r="GR92">
        <v>0</v>
      </c>
      <c r="GS92">
        <v>0</v>
      </c>
      <c r="GT92">
        <v>0</v>
      </c>
      <c r="GU92">
        <v>0</v>
      </c>
      <c r="GV92">
        <v>0</v>
      </c>
      <c r="GW92">
        <v>2159</v>
      </c>
      <c r="GX92">
        <v>863</v>
      </c>
      <c r="GY92">
        <v>431</v>
      </c>
      <c r="GZ92" s="1">
        <v>2315</v>
      </c>
    </row>
    <row r="93" spans="1:208">
      <c r="A93" t="s">
        <v>297</v>
      </c>
      <c r="B93">
        <v>14787</v>
      </c>
      <c r="C93">
        <v>0</v>
      </c>
      <c r="D93">
        <v>14787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1007393</v>
      </c>
      <c r="P93">
        <v>0</v>
      </c>
      <c r="Q93">
        <v>0</v>
      </c>
      <c r="R93">
        <v>3402957</v>
      </c>
      <c r="S93">
        <v>0</v>
      </c>
      <c r="T93">
        <v>33271</v>
      </c>
      <c r="U93">
        <v>219963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1848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1848</v>
      </c>
      <c r="AU93">
        <v>319778</v>
      </c>
      <c r="AV93">
        <v>347504</v>
      </c>
      <c r="AW93">
        <v>5545</v>
      </c>
      <c r="AX93">
        <v>144177</v>
      </c>
      <c r="AY93">
        <v>3696</v>
      </c>
      <c r="AZ93">
        <v>0</v>
      </c>
      <c r="BA93">
        <v>0</v>
      </c>
      <c r="BB93">
        <v>0</v>
      </c>
      <c r="BC93">
        <v>0</v>
      </c>
      <c r="BD93">
        <v>1848</v>
      </c>
      <c r="BE93">
        <v>0</v>
      </c>
      <c r="BF93">
        <v>0</v>
      </c>
      <c r="BG93">
        <v>0</v>
      </c>
      <c r="BH93">
        <v>3696</v>
      </c>
      <c r="BI93">
        <v>0</v>
      </c>
      <c r="BJ93">
        <v>0</v>
      </c>
      <c r="BK93">
        <v>1848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3696</v>
      </c>
      <c r="BW93">
        <v>0</v>
      </c>
      <c r="BX93">
        <v>0</v>
      </c>
      <c r="BY93">
        <v>14787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24029</v>
      </c>
      <c r="CH93">
        <v>14787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31423</v>
      </c>
      <c r="CQ93">
        <v>0</v>
      </c>
      <c r="CR93">
        <v>3696</v>
      </c>
      <c r="CS93">
        <v>221811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20332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v>0</v>
      </c>
      <c r="DN93">
        <v>0</v>
      </c>
      <c r="DO93">
        <v>0</v>
      </c>
      <c r="DP93">
        <v>0</v>
      </c>
      <c r="DQ93">
        <v>0</v>
      </c>
      <c r="DR93">
        <v>0</v>
      </c>
      <c r="DS93">
        <v>0</v>
      </c>
      <c r="DT93">
        <v>0</v>
      </c>
      <c r="DU93">
        <v>0</v>
      </c>
      <c r="DV93">
        <v>0</v>
      </c>
      <c r="DW93">
        <v>0</v>
      </c>
      <c r="DX93">
        <v>0</v>
      </c>
      <c r="DY93">
        <v>0</v>
      </c>
      <c r="DZ93">
        <v>0</v>
      </c>
      <c r="EA93">
        <v>0</v>
      </c>
      <c r="EB93">
        <v>0</v>
      </c>
      <c r="EC93">
        <v>0</v>
      </c>
      <c r="ED93">
        <v>0</v>
      </c>
      <c r="EE93">
        <v>0</v>
      </c>
      <c r="EF93">
        <v>0</v>
      </c>
      <c r="EG93">
        <v>502772</v>
      </c>
      <c r="EH93">
        <v>478743</v>
      </c>
      <c r="EI93">
        <v>0</v>
      </c>
      <c r="EJ93">
        <v>0</v>
      </c>
      <c r="EK93">
        <v>0</v>
      </c>
      <c r="EL93">
        <v>0</v>
      </c>
      <c r="EM93">
        <v>0</v>
      </c>
      <c r="EN93">
        <v>29574</v>
      </c>
      <c r="EO93">
        <v>1848</v>
      </c>
      <c r="EP93">
        <v>46210</v>
      </c>
      <c r="EQ93">
        <v>3696</v>
      </c>
      <c r="ER93">
        <v>0</v>
      </c>
      <c r="ES93">
        <v>0</v>
      </c>
      <c r="ET93">
        <v>0</v>
      </c>
      <c r="EU93">
        <v>14787</v>
      </c>
      <c r="EV93">
        <v>1848</v>
      </c>
      <c r="EW93">
        <v>24029</v>
      </c>
      <c r="EX93">
        <v>1848</v>
      </c>
      <c r="EY93">
        <v>29574</v>
      </c>
      <c r="EZ93">
        <v>36968</v>
      </c>
      <c r="FA93">
        <v>3696</v>
      </c>
      <c r="FB93">
        <v>12939</v>
      </c>
      <c r="FC93">
        <v>42513</v>
      </c>
      <c r="FD93">
        <v>1848</v>
      </c>
      <c r="FE93">
        <v>1848</v>
      </c>
      <c r="FF93">
        <v>7393</v>
      </c>
      <c r="FG93">
        <v>5545</v>
      </c>
      <c r="FH93">
        <v>0</v>
      </c>
      <c r="FI93">
        <v>0</v>
      </c>
      <c r="FJ93">
        <v>0</v>
      </c>
      <c r="FK93">
        <v>0</v>
      </c>
      <c r="FL93">
        <v>0</v>
      </c>
      <c r="FM93">
        <v>0</v>
      </c>
      <c r="FN93">
        <v>0</v>
      </c>
      <c r="FO93">
        <v>0</v>
      </c>
      <c r="FP93">
        <v>0</v>
      </c>
      <c r="FQ93">
        <v>0</v>
      </c>
      <c r="FR93">
        <v>0</v>
      </c>
      <c r="FS93">
        <v>0</v>
      </c>
      <c r="FT93">
        <v>0</v>
      </c>
      <c r="FU93">
        <v>168207</v>
      </c>
      <c r="FV93">
        <v>0</v>
      </c>
      <c r="FW93">
        <v>18484</v>
      </c>
      <c r="FX93">
        <v>0</v>
      </c>
      <c r="FY93">
        <v>0</v>
      </c>
      <c r="FZ93">
        <v>0</v>
      </c>
      <c r="GA93">
        <v>0</v>
      </c>
      <c r="GB93">
        <v>0</v>
      </c>
      <c r="GC93">
        <v>3696</v>
      </c>
      <c r="GD93">
        <v>0</v>
      </c>
      <c r="GE93">
        <v>0</v>
      </c>
      <c r="GF93">
        <v>0</v>
      </c>
      <c r="GG93">
        <v>0</v>
      </c>
      <c r="GH93">
        <v>0</v>
      </c>
      <c r="GI93">
        <v>0</v>
      </c>
      <c r="GJ93">
        <v>0</v>
      </c>
      <c r="GK93">
        <v>0</v>
      </c>
      <c r="GL93">
        <v>0</v>
      </c>
      <c r="GM93">
        <v>0</v>
      </c>
      <c r="GN93">
        <v>0</v>
      </c>
      <c r="GO93">
        <v>0</v>
      </c>
      <c r="GP93">
        <v>0</v>
      </c>
      <c r="GQ93">
        <v>0</v>
      </c>
      <c r="GR93">
        <v>0</v>
      </c>
      <c r="GS93">
        <v>0</v>
      </c>
      <c r="GT93">
        <v>0</v>
      </c>
      <c r="GU93">
        <v>0</v>
      </c>
      <c r="GV93">
        <v>0</v>
      </c>
      <c r="GW93">
        <v>5545</v>
      </c>
      <c r="GX93">
        <v>0</v>
      </c>
      <c r="GY93">
        <v>0</v>
      </c>
      <c r="GZ93" s="1">
        <v>541</v>
      </c>
    </row>
    <row r="94" spans="1:208">
      <c r="A94" t="s">
        <v>298</v>
      </c>
      <c r="B94">
        <v>14642</v>
      </c>
      <c r="C94">
        <v>15503</v>
      </c>
      <c r="D94">
        <v>30146</v>
      </c>
      <c r="E94">
        <v>16365</v>
      </c>
      <c r="F94">
        <v>0</v>
      </c>
      <c r="G94">
        <v>0</v>
      </c>
      <c r="H94">
        <v>0</v>
      </c>
      <c r="I94">
        <v>0</v>
      </c>
      <c r="J94">
        <v>0</v>
      </c>
      <c r="K94">
        <v>512489</v>
      </c>
      <c r="L94">
        <v>6909560</v>
      </c>
      <c r="M94">
        <v>6397071</v>
      </c>
      <c r="N94">
        <v>861</v>
      </c>
      <c r="O94">
        <v>935400</v>
      </c>
      <c r="P94">
        <v>0</v>
      </c>
      <c r="Q94">
        <v>40482</v>
      </c>
      <c r="R94">
        <v>1608957</v>
      </c>
      <c r="S94">
        <v>0</v>
      </c>
      <c r="T94">
        <v>31869</v>
      </c>
      <c r="U94">
        <v>273040</v>
      </c>
      <c r="V94">
        <v>9474</v>
      </c>
      <c r="W94">
        <v>861</v>
      </c>
      <c r="X94">
        <v>0</v>
      </c>
      <c r="Y94">
        <v>12058</v>
      </c>
      <c r="Z94">
        <v>6890</v>
      </c>
      <c r="AA94">
        <v>137812</v>
      </c>
      <c r="AB94">
        <v>861</v>
      </c>
      <c r="AC94">
        <v>6890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1722</v>
      </c>
      <c r="AL94">
        <v>0</v>
      </c>
      <c r="AM94">
        <v>0</v>
      </c>
      <c r="AN94">
        <v>0</v>
      </c>
      <c r="AO94">
        <v>0</v>
      </c>
      <c r="AP94">
        <v>1722</v>
      </c>
      <c r="AQ94">
        <v>0</v>
      </c>
      <c r="AR94">
        <v>0</v>
      </c>
      <c r="AS94">
        <v>0</v>
      </c>
      <c r="AT94">
        <v>1722</v>
      </c>
      <c r="AU94">
        <v>482342</v>
      </c>
      <c r="AV94">
        <v>535745</v>
      </c>
      <c r="AW94">
        <v>3445</v>
      </c>
      <c r="AX94">
        <v>190353</v>
      </c>
      <c r="AY94">
        <v>2583</v>
      </c>
      <c r="AZ94">
        <v>861</v>
      </c>
      <c r="BA94">
        <v>0</v>
      </c>
      <c r="BB94">
        <v>0</v>
      </c>
      <c r="BC94">
        <v>0</v>
      </c>
      <c r="BD94">
        <v>2583</v>
      </c>
      <c r="BE94">
        <v>861</v>
      </c>
      <c r="BF94">
        <v>0</v>
      </c>
      <c r="BG94">
        <v>0</v>
      </c>
      <c r="BH94">
        <v>3445</v>
      </c>
      <c r="BI94">
        <v>861</v>
      </c>
      <c r="BJ94">
        <v>0</v>
      </c>
      <c r="BK94">
        <v>2583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861</v>
      </c>
      <c r="BR94">
        <v>0</v>
      </c>
      <c r="BS94">
        <v>0</v>
      </c>
      <c r="BT94">
        <v>1722</v>
      </c>
      <c r="BU94">
        <v>0</v>
      </c>
      <c r="BV94">
        <v>3445</v>
      </c>
      <c r="BW94">
        <v>0</v>
      </c>
      <c r="BX94">
        <v>0</v>
      </c>
      <c r="BY94">
        <v>7751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32730</v>
      </c>
      <c r="CH94">
        <v>31007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15503</v>
      </c>
      <c r="CQ94">
        <v>0</v>
      </c>
      <c r="CR94">
        <v>6029</v>
      </c>
      <c r="CS94">
        <v>244616</v>
      </c>
      <c r="CT94">
        <v>0</v>
      </c>
      <c r="CU94">
        <v>0</v>
      </c>
      <c r="CV94">
        <v>0</v>
      </c>
      <c r="CW94">
        <v>0</v>
      </c>
      <c r="CX94">
        <v>861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861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v>0</v>
      </c>
      <c r="DN94">
        <v>0</v>
      </c>
      <c r="DO94">
        <v>0</v>
      </c>
      <c r="DP94">
        <v>0</v>
      </c>
      <c r="DQ94">
        <v>0</v>
      </c>
      <c r="DR94">
        <v>0</v>
      </c>
      <c r="DS94">
        <v>0</v>
      </c>
      <c r="DT94">
        <v>0</v>
      </c>
      <c r="DU94">
        <v>0</v>
      </c>
      <c r="DV94">
        <v>0</v>
      </c>
      <c r="DW94">
        <v>0</v>
      </c>
      <c r="DX94">
        <v>0</v>
      </c>
      <c r="DY94">
        <v>0</v>
      </c>
      <c r="DZ94">
        <v>0</v>
      </c>
      <c r="EA94">
        <v>0</v>
      </c>
      <c r="EB94">
        <v>0</v>
      </c>
      <c r="EC94">
        <v>0</v>
      </c>
      <c r="ED94">
        <v>0</v>
      </c>
      <c r="EE94">
        <v>0</v>
      </c>
      <c r="EF94">
        <v>0</v>
      </c>
      <c r="EG94">
        <v>475452</v>
      </c>
      <c r="EH94">
        <v>535745</v>
      </c>
      <c r="EI94">
        <v>0</v>
      </c>
      <c r="EJ94">
        <v>0</v>
      </c>
      <c r="EK94">
        <v>0</v>
      </c>
      <c r="EL94">
        <v>0</v>
      </c>
      <c r="EM94">
        <v>0</v>
      </c>
      <c r="EN94">
        <v>28423</v>
      </c>
      <c r="EO94">
        <v>861</v>
      </c>
      <c r="EP94">
        <v>43066</v>
      </c>
      <c r="EQ94">
        <v>2583</v>
      </c>
      <c r="ER94">
        <v>0</v>
      </c>
      <c r="ES94">
        <v>0</v>
      </c>
      <c r="ET94">
        <v>0</v>
      </c>
      <c r="EU94">
        <v>861</v>
      </c>
      <c r="EV94">
        <v>1722</v>
      </c>
      <c r="EW94">
        <v>22394</v>
      </c>
      <c r="EX94">
        <v>0</v>
      </c>
      <c r="EY94">
        <v>29285</v>
      </c>
      <c r="EZ94">
        <v>45650</v>
      </c>
      <c r="FA94">
        <v>0</v>
      </c>
      <c r="FB94">
        <v>23255</v>
      </c>
      <c r="FC94">
        <v>52540</v>
      </c>
      <c r="FD94">
        <v>861</v>
      </c>
      <c r="FE94">
        <v>8613</v>
      </c>
      <c r="FF94">
        <v>18949</v>
      </c>
      <c r="FG94">
        <v>6890</v>
      </c>
      <c r="FH94">
        <v>1722</v>
      </c>
      <c r="FI94">
        <v>861</v>
      </c>
      <c r="FJ94">
        <v>861</v>
      </c>
      <c r="FK94">
        <v>1722</v>
      </c>
      <c r="FL94">
        <v>0</v>
      </c>
      <c r="FM94">
        <v>0</v>
      </c>
      <c r="FN94">
        <v>0</v>
      </c>
      <c r="FO94">
        <v>0</v>
      </c>
      <c r="FP94">
        <v>0</v>
      </c>
      <c r="FQ94">
        <v>0</v>
      </c>
      <c r="FR94">
        <v>0</v>
      </c>
      <c r="FS94">
        <v>10335</v>
      </c>
      <c r="FT94">
        <v>861</v>
      </c>
      <c r="FU94">
        <v>223944</v>
      </c>
      <c r="FV94">
        <v>0</v>
      </c>
      <c r="FW94">
        <v>31869</v>
      </c>
      <c r="FX94">
        <v>0</v>
      </c>
      <c r="FY94">
        <v>861</v>
      </c>
      <c r="FZ94">
        <v>1722</v>
      </c>
      <c r="GA94">
        <v>0</v>
      </c>
      <c r="GB94">
        <v>0</v>
      </c>
      <c r="GC94">
        <v>4306</v>
      </c>
      <c r="GD94">
        <v>0</v>
      </c>
      <c r="GE94">
        <v>0</v>
      </c>
      <c r="GF94">
        <v>0</v>
      </c>
      <c r="GG94">
        <v>0</v>
      </c>
      <c r="GH94">
        <v>0</v>
      </c>
      <c r="GI94">
        <v>0</v>
      </c>
      <c r="GJ94">
        <v>0</v>
      </c>
      <c r="GK94">
        <v>0</v>
      </c>
      <c r="GL94">
        <v>0</v>
      </c>
      <c r="GM94">
        <v>0</v>
      </c>
      <c r="GN94">
        <v>0</v>
      </c>
      <c r="GO94">
        <v>0</v>
      </c>
      <c r="GP94">
        <v>0</v>
      </c>
      <c r="GQ94">
        <v>0</v>
      </c>
      <c r="GR94">
        <v>0</v>
      </c>
      <c r="GS94">
        <v>0</v>
      </c>
      <c r="GT94">
        <v>0</v>
      </c>
      <c r="GU94">
        <v>0</v>
      </c>
      <c r="GV94">
        <v>0</v>
      </c>
      <c r="GW94">
        <v>3445</v>
      </c>
      <c r="GX94">
        <v>861</v>
      </c>
      <c r="GY94">
        <v>0</v>
      </c>
      <c r="GZ94" s="1">
        <v>1161</v>
      </c>
    </row>
    <row r="95" spans="1:208">
      <c r="A95" t="s">
        <v>299</v>
      </c>
      <c r="B95">
        <v>6341</v>
      </c>
      <c r="C95">
        <v>3804</v>
      </c>
      <c r="D95">
        <v>10145</v>
      </c>
      <c r="E95">
        <v>12682</v>
      </c>
      <c r="F95">
        <v>0</v>
      </c>
      <c r="G95">
        <v>0</v>
      </c>
      <c r="H95">
        <v>0</v>
      </c>
      <c r="I95">
        <v>0</v>
      </c>
      <c r="J95">
        <v>0</v>
      </c>
      <c r="K95">
        <v>353836</v>
      </c>
      <c r="L95">
        <v>6585288</v>
      </c>
      <c r="M95">
        <v>6231452</v>
      </c>
      <c r="N95">
        <v>634</v>
      </c>
      <c r="O95">
        <v>1320228</v>
      </c>
      <c r="P95">
        <v>0</v>
      </c>
      <c r="Q95">
        <v>50729</v>
      </c>
      <c r="R95">
        <v>1871908</v>
      </c>
      <c r="S95">
        <v>634</v>
      </c>
      <c r="T95">
        <v>29169</v>
      </c>
      <c r="U95">
        <v>240329</v>
      </c>
      <c r="V95">
        <v>8877</v>
      </c>
      <c r="W95">
        <v>634</v>
      </c>
      <c r="X95">
        <v>0</v>
      </c>
      <c r="Y95">
        <v>9511</v>
      </c>
      <c r="Z95">
        <v>5072</v>
      </c>
      <c r="AA95">
        <v>84337</v>
      </c>
      <c r="AB95">
        <v>634</v>
      </c>
      <c r="AC95">
        <v>5072</v>
      </c>
      <c r="AD95">
        <v>0</v>
      </c>
      <c r="AE95">
        <v>1902</v>
      </c>
      <c r="AF95">
        <v>1902</v>
      </c>
      <c r="AG95">
        <v>634</v>
      </c>
      <c r="AH95">
        <v>634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1268</v>
      </c>
      <c r="AU95">
        <v>357641</v>
      </c>
      <c r="AV95">
        <v>497780</v>
      </c>
      <c r="AW95">
        <v>2536</v>
      </c>
      <c r="AX95">
        <v>244134</v>
      </c>
      <c r="AY95">
        <v>8243</v>
      </c>
      <c r="AZ95">
        <v>0</v>
      </c>
      <c r="BA95">
        <v>0</v>
      </c>
      <c r="BB95">
        <v>0</v>
      </c>
      <c r="BC95">
        <v>0</v>
      </c>
      <c r="BD95">
        <v>1902</v>
      </c>
      <c r="BE95">
        <v>0</v>
      </c>
      <c r="BF95">
        <v>0</v>
      </c>
      <c r="BG95">
        <v>0</v>
      </c>
      <c r="BH95">
        <v>1902</v>
      </c>
      <c r="BI95">
        <v>0</v>
      </c>
      <c r="BJ95">
        <v>0</v>
      </c>
      <c r="BK95">
        <v>1268</v>
      </c>
      <c r="BL95">
        <v>0</v>
      </c>
      <c r="BM95">
        <v>1268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3170</v>
      </c>
      <c r="BW95">
        <v>0</v>
      </c>
      <c r="BX95">
        <v>0</v>
      </c>
      <c r="BY95">
        <v>5707</v>
      </c>
      <c r="BZ95">
        <v>634</v>
      </c>
      <c r="CA95">
        <v>0</v>
      </c>
      <c r="CB95">
        <v>1902</v>
      </c>
      <c r="CC95">
        <v>0</v>
      </c>
      <c r="CD95">
        <v>0</v>
      </c>
      <c r="CE95">
        <v>0</v>
      </c>
      <c r="CF95">
        <v>0</v>
      </c>
      <c r="CG95">
        <v>41217</v>
      </c>
      <c r="CH95">
        <v>31705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18389</v>
      </c>
      <c r="CQ95">
        <v>0</v>
      </c>
      <c r="CR95">
        <v>3170</v>
      </c>
      <c r="CS95">
        <v>233354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634</v>
      </c>
      <c r="DF95">
        <v>6975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v>0</v>
      </c>
      <c r="DN95">
        <v>0</v>
      </c>
      <c r="DO95">
        <v>0</v>
      </c>
      <c r="DP95">
        <v>0</v>
      </c>
      <c r="DQ95">
        <v>0</v>
      </c>
      <c r="DR95">
        <v>0</v>
      </c>
      <c r="DS95">
        <v>0</v>
      </c>
      <c r="DT95">
        <v>0</v>
      </c>
      <c r="DU95">
        <v>0</v>
      </c>
      <c r="DV95">
        <v>0</v>
      </c>
      <c r="DW95">
        <v>0</v>
      </c>
      <c r="DX95">
        <v>0</v>
      </c>
      <c r="DY95">
        <v>0</v>
      </c>
      <c r="DZ95">
        <v>0</v>
      </c>
      <c r="EA95">
        <v>0</v>
      </c>
      <c r="EB95">
        <v>0</v>
      </c>
      <c r="EC95">
        <v>0</v>
      </c>
      <c r="ED95">
        <v>0</v>
      </c>
      <c r="EE95">
        <v>0</v>
      </c>
      <c r="EF95">
        <v>0</v>
      </c>
      <c r="EG95">
        <v>495878</v>
      </c>
      <c r="EH95">
        <v>501585</v>
      </c>
      <c r="EI95">
        <v>0</v>
      </c>
      <c r="EJ95">
        <v>0</v>
      </c>
      <c r="EK95">
        <v>0</v>
      </c>
      <c r="EL95">
        <v>0</v>
      </c>
      <c r="EM95">
        <v>0</v>
      </c>
      <c r="EN95">
        <v>25364</v>
      </c>
      <c r="EO95">
        <v>634</v>
      </c>
      <c r="EP95">
        <v>31705</v>
      </c>
      <c r="EQ95">
        <v>2536</v>
      </c>
      <c r="ER95">
        <v>0</v>
      </c>
      <c r="ES95">
        <v>0</v>
      </c>
      <c r="ET95">
        <v>0</v>
      </c>
      <c r="EU95">
        <v>4438</v>
      </c>
      <c r="EV95">
        <v>634</v>
      </c>
      <c r="EW95">
        <v>10145</v>
      </c>
      <c r="EX95">
        <v>0</v>
      </c>
      <c r="EY95">
        <v>12682</v>
      </c>
      <c r="EZ95">
        <v>19023</v>
      </c>
      <c r="FA95">
        <v>1902</v>
      </c>
      <c r="FB95">
        <v>11414</v>
      </c>
      <c r="FC95">
        <v>24096</v>
      </c>
      <c r="FD95">
        <v>2536</v>
      </c>
      <c r="FE95">
        <v>3804</v>
      </c>
      <c r="FF95">
        <v>5072</v>
      </c>
      <c r="FG95">
        <v>5072</v>
      </c>
      <c r="FH95">
        <v>2536</v>
      </c>
      <c r="FI95">
        <v>1268</v>
      </c>
      <c r="FJ95">
        <v>1268</v>
      </c>
      <c r="FK95">
        <v>0</v>
      </c>
      <c r="FL95">
        <v>0</v>
      </c>
      <c r="FM95">
        <v>0</v>
      </c>
      <c r="FN95">
        <v>0</v>
      </c>
      <c r="FO95">
        <v>0</v>
      </c>
      <c r="FP95">
        <v>0</v>
      </c>
      <c r="FQ95">
        <v>0</v>
      </c>
      <c r="FR95">
        <v>0</v>
      </c>
      <c r="FS95">
        <v>4438</v>
      </c>
      <c r="FT95">
        <v>634</v>
      </c>
      <c r="FU95">
        <v>285351</v>
      </c>
      <c r="FV95">
        <v>0</v>
      </c>
      <c r="FW95">
        <v>39315</v>
      </c>
      <c r="FX95">
        <v>0</v>
      </c>
      <c r="FY95">
        <v>634</v>
      </c>
      <c r="FZ95">
        <v>634</v>
      </c>
      <c r="GA95">
        <v>0</v>
      </c>
      <c r="GB95">
        <v>0</v>
      </c>
      <c r="GC95">
        <v>1902</v>
      </c>
      <c r="GD95">
        <v>0</v>
      </c>
      <c r="GE95">
        <v>0</v>
      </c>
      <c r="GF95">
        <v>0</v>
      </c>
      <c r="GG95">
        <v>0</v>
      </c>
      <c r="GH95">
        <v>0</v>
      </c>
      <c r="GI95">
        <v>0</v>
      </c>
      <c r="GJ95">
        <v>0</v>
      </c>
      <c r="GK95">
        <v>0</v>
      </c>
      <c r="GL95">
        <v>0</v>
      </c>
      <c r="GM95">
        <v>0</v>
      </c>
      <c r="GN95">
        <v>0</v>
      </c>
      <c r="GO95">
        <v>0</v>
      </c>
      <c r="GP95">
        <v>0</v>
      </c>
      <c r="GQ95">
        <v>0</v>
      </c>
      <c r="GR95">
        <v>0</v>
      </c>
      <c r="GS95">
        <v>0</v>
      </c>
      <c r="GT95">
        <v>0</v>
      </c>
      <c r="GU95">
        <v>0</v>
      </c>
      <c r="GV95">
        <v>0</v>
      </c>
      <c r="GW95">
        <v>4438</v>
      </c>
      <c r="GX95">
        <v>3170</v>
      </c>
      <c r="GY95">
        <v>0</v>
      </c>
      <c r="GZ95" s="1">
        <v>1577</v>
      </c>
    </row>
    <row r="96" spans="1:208">
      <c r="A96" t="s">
        <v>300</v>
      </c>
      <c r="B96">
        <v>15835</v>
      </c>
      <c r="C96">
        <v>15103</v>
      </c>
      <c r="D96">
        <v>30938</v>
      </c>
      <c r="E96">
        <v>11199</v>
      </c>
      <c r="F96">
        <v>4310</v>
      </c>
      <c r="G96">
        <v>118</v>
      </c>
      <c r="H96">
        <v>76515</v>
      </c>
      <c r="I96">
        <v>887211</v>
      </c>
      <c r="J96">
        <v>810696</v>
      </c>
      <c r="K96">
        <v>386173</v>
      </c>
      <c r="L96">
        <v>6061946</v>
      </c>
      <c r="M96">
        <v>5675772</v>
      </c>
      <c r="N96">
        <v>516</v>
      </c>
      <c r="O96">
        <v>970528</v>
      </c>
      <c r="P96">
        <v>1815646</v>
      </c>
      <c r="Q96">
        <v>36451</v>
      </c>
      <c r="R96">
        <v>1163699</v>
      </c>
      <c r="S96">
        <v>233</v>
      </c>
      <c r="T96">
        <v>36895</v>
      </c>
      <c r="U96">
        <v>258893</v>
      </c>
      <c r="V96">
        <v>10418</v>
      </c>
      <c r="W96">
        <v>548</v>
      </c>
      <c r="X96">
        <v>553</v>
      </c>
      <c r="Y96">
        <v>8781</v>
      </c>
      <c r="Z96">
        <v>4685</v>
      </c>
      <c r="AA96">
        <v>89708</v>
      </c>
      <c r="AB96">
        <v>1956</v>
      </c>
      <c r="AC96">
        <v>4886</v>
      </c>
      <c r="AD96">
        <v>207104</v>
      </c>
      <c r="AE96">
        <v>1412</v>
      </c>
      <c r="AF96">
        <v>1005</v>
      </c>
      <c r="AG96">
        <v>457</v>
      </c>
      <c r="AH96">
        <v>223</v>
      </c>
      <c r="AI96">
        <v>0</v>
      </c>
      <c r="AJ96">
        <v>0</v>
      </c>
      <c r="AK96">
        <v>333</v>
      </c>
      <c r="AL96">
        <v>223</v>
      </c>
      <c r="AM96">
        <v>18</v>
      </c>
      <c r="AN96">
        <v>9</v>
      </c>
      <c r="AO96">
        <v>0</v>
      </c>
      <c r="AP96">
        <v>82</v>
      </c>
      <c r="AQ96">
        <v>0</v>
      </c>
      <c r="AR96">
        <v>0</v>
      </c>
      <c r="AS96">
        <v>3565</v>
      </c>
      <c r="AT96">
        <v>1503</v>
      </c>
      <c r="AU96">
        <v>375919</v>
      </c>
      <c r="AV96">
        <v>825886</v>
      </c>
      <c r="AW96">
        <v>1782</v>
      </c>
      <c r="AX96">
        <v>204133</v>
      </c>
      <c r="AY96">
        <v>5407</v>
      </c>
      <c r="AZ96">
        <v>315</v>
      </c>
      <c r="BA96">
        <v>223</v>
      </c>
      <c r="BB96">
        <v>82</v>
      </c>
      <c r="BC96">
        <v>173</v>
      </c>
      <c r="BD96">
        <v>3314</v>
      </c>
      <c r="BE96">
        <v>777</v>
      </c>
      <c r="BF96">
        <v>105</v>
      </c>
      <c r="BG96">
        <v>91</v>
      </c>
      <c r="BH96">
        <v>1316</v>
      </c>
      <c r="BI96">
        <v>155</v>
      </c>
      <c r="BJ96">
        <v>68</v>
      </c>
      <c r="BK96">
        <v>1865</v>
      </c>
      <c r="BL96">
        <v>100</v>
      </c>
      <c r="BM96">
        <v>1668</v>
      </c>
      <c r="BN96">
        <v>246</v>
      </c>
      <c r="BO96">
        <v>0</v>
      </c>
      <c r="BP96">
        <v>59</v>
      </c>
      <c r="BQ96">
        <v>178</v>
      </c>
      <c r="BR96">
        <v>22</v>
      </c>
      <c r="BS96">
        <v>118</v>
      </c>
      <c r="BT96">
        <v>763</v>
      </c>
      <c r="BU96">
        <v>91</v>
      </c>
      <c r="BV96">
        <v>3103</v>
      </c>
      <c r="BW96">
        <v>347</v>
      </c>
      <c r="BX96">
        <v>338</v>
      </c>
      <c r="BY96">
        <v>9302</v>
      </c>
      <c r="BZ96">
        <v>27</v>
      </c>
      <c r="CA96">
        <v>6089</v>
      </c>
      <c r="CB96">
        <v>2665</v>
      </c>
      <c r="CC96">
        <v>4201</v>
      </c>
      <c r="CD96">
        <v>644</v>
      </c>
      <c r="CE96">
        <v>196</v>
      </c>
      <c r="CF96">
        <v>873</v>
      </c>
      <c r="CG96">
        <v>26719</v>
      </c>
      <c r="CH96">
        <v>23949</v>
      </c>
      <c r="CI96">
        <v>475</v>
      </c>
      <c r="CJ96">
        <v>73</v>
      </c>
      <c r="CK96">
        <v>3167</v>
      </c>
      <c r="CL96">
        <v>86</v>
      </c>
      <c r="CM96">
        <v>0</v>
      </c>
      <c r="CN96">
        <v>0</v>
      </c>
      <c r="CO96">
        <v>4</v>
      </c>
      <c r="CP96">
        <v>14440</v>
      </c>
      <c r="CQ96">
        <v>626</v>
      </c>
      <c r="CR96">
        <v>3871</v>
      </c>
      <c r="CS96">
        <v>220640</v>
      </c>
      <c r="CT96">
        <v>2989</v>
      </c>
      <c r="CU96">
        <v>27</v>
      </c>
      <c r="CV96">
        <v>127</v>
      </c>
      <c r="CW96">
        <v>571</v>
      </c>
      <c r="CX96">
        <v>406</v>
      </c>
      <c r="CY96">
        <v>2052</v>
      </c>
      <c r="CZ96">
        <v>13</v>
      </c>
      <c r="DA96">
        <v>836</v>
      </c>
      <c r="DB96">
        <v>1412</v>
      </c>
      <c r="DC96">
        <v>2308</v>
      </c>
      <c r="DD96">
        <v>54</v>
      </c>
      <c r="DE96">
        <v>498</v>
      </c>
      <c r="DF96">
        <v>4173</v>
      </c>
      <c r="DG96">
        <v>0</v>
      </c>
      <c r="DH96">
        <v>1042</v>
      </c>
      <c r="DI96">
        <v>7369</v>
      </c>
      <c r="DJ96">
        <v>2857</v>
      </c>
      <c r="DK96">
        <v>1385</v>
      </c>
      <c r="DL96">
        <v>1211</v>
      </c>
      <c r="DM96">
        <v>7922</v>
      </c>
      <c r="DN96">
        <v>146</v>
      </c>
      <c r="DO96">
        <v>0</v>
      </c>
      <c r="DP96">
        <v>534</v>
      </c>
      <c r="DQ96">
        <v>19643</v>
      </c>
      <c r="DR96">
        <v>8068</v>
      </c>
      <c r="DS96">
        <v>8566</v>
      </c>
      <c r="DT96">
        <v>8772</v>
      </c>
      <c r="DU96">
        <v>452</v>
      </c>
      <c r="DV96">
        <v>653</v>
      </c>
      <c r="DW96">
        <v>562</v>
      </c>
      <c r="DX96">
        <v>0</v>
      </c>
      <c r="DY96">
        <v>575</v>
      </c>
      <c r="DZ96">
        <v>48209</v>
      </c>
      <c r="EA96">
        <v>15771</v>
      </c>
      <c r="EB96">
        <v>22189</v>
      </c>
      <c r="EC96">
        <v>18824</v>
      </c>
      <c r="ED96">
        <v>1302</v>
      </c>
      <c r="EE96">
        <v>4575</v>
      </c>
      <c r="EF96">
        <v>470</v>
      </c>
      <c r="EG96">
        <v>475497</v>
      </c>
      <c r="EH96">
        <v>521640</v>
      </c>
      <c r="EI96">
        <v>5202</v>
      </c>
      <c r="EJ96">
        <v>841</v>
      </c>
      <c r="EK96">
        <v>36</v>
      </c>
      <c r="EL96">
        <v>612</v>
      </c>
      <c r="EM96">
        <v>17023</v>
      </c>
      <c r="EN96">
        <v>31473</v>
      </c>
      <c r="EO96">
        <v>653</v>
      </c>
      <c r="EP96">
        <v>36154</v>
      </c>
      <c r="EQ96">
        <v>3122</v>
      </c>
      <c r="ER96">
        <v>0</v>
      </c>
      <c r="ES96">
        <v>7972</v>
      </c>
      <c r="ET96">
        <v>155</v>
      </c>
      <c r="EU96">
        <v>10047</v>
      </c>
      <c r="EV96">
        <v>6276</v>
      </c>
      <c r="EW96">
        <v>24415</v>
      </c>
      <c r="EX96">
        <v>219</v>
      </c>
      <c r="EY96">
        <v>32543</v>
      </c>
      <c r="EZ96">
        <v>53178</v>
      </c>
      <c r="FA96">
        <v>813</v>
      </c>
      <c r="FB96">
        <v>28356</v>
      </c>
      <c r="FC96">
        <v>60899</v>
      </c>
      <c r="FD96">
        <v>1087</v>
      </c>
      <c r="FE96">
        <v>11414</v>
      </c>
      <c r="FF96">
        <v>16671</v>
      </c>
      <c r="FG96">
        <v>7721</v>
      </c>
      <c r="FH96">
        <v>4758</v>
      </c>
      <c r="FI96">
        <v>2399</v>
      </c>
      <c r="FJ96">
        <v>2358</v>
      </c>
      <c r="FK96">
        <v>1371</v>
      </c>
      <c r="FL96">
        <v>68</v>
      </c>
      <c r="FM96">
        <v>68</v>
      </c>
      <c r="FN96">
        <v>530</v>
      </c>
      <c r="FO96">
        <v>434</v>
      </c>
      <c r="FP96">
        <v>91</v>
      </c>
      <c r="FQ96">
        <v>2409</v>
      </c>
      <c r="FR96">
        <v>41</v>
      </c>
      <c r="FS96">
        <v>14175</v>
      </c>
      <c r="FT96">
        <v>731</v>
      </c>
      <c r="FU96">
        <v>231630</v>
      </c>
      <c r="FV96">
        <v>1069</v>
      </c>
      <c r="FW96">
        <v>30161</v>
      </c>
      <c r="FX96">
        <v>173</v>
      </c>
      <c r="FY96">
        <v>617</v>
      </c>
      <c r="FZ96">
        <v>863</v>
      </c>
      <c r="GA96">
        <v>2678</v>
      </c>
      <c r="GB96">
        <v>63</v>
      </c>
      <c r="GC96">
        <v>2413</v>
      </c>
      <c r="GD96">
        <v>69868</v>
      </c>
      <c r="GE96">
        <v>34819</v>
      </c>
      <c r="GF96">
        <v>3803</v>
      </c>
      <c r="GG96">
        <v>670479</v>
      </c>
      <c r="GH96">
        <v>104688</v>
      </c>
      <c r="GI96">
        <v>244137</v>
      </c>
      <c r="GJ96">
        <v>109474</v>
      </c>
      <c r="GK96">
        <v>108222</v>
      </c>
      <c r="GL96">
        <v>144079</v>
      </c>
      <c r="GM96">
        <v>23030</v>
      </c>
      <c r="GN96">
        <v>6633</v>
      </c>
      <c r="GO96">
        <v>0</v>
      </c>
      <c r="GP96">
        <v>2258</v>
      </c>
      <c r="GQ96">
        <v>29663</v>
      </c>
      <c r="GR96">
        <v>111079</v>
      </c>
      <c r="GS96">
        <v>60803</v>
      </c>
      <c r="GT96">
        <v>39546</v>
      </c>
      <c r="GU96">
        <v>35944</v>
      </c>
      <c r="GV96">
        <v>270303</v>
      </c>
      <c r="GW96">
        <v>5060</v>
      </c>
      <c r="GX96">
        <v>1842</v>
      </c>
      <c r="GY96">
        <v>411</v>
      </c>
      <c r="GZ96" s="1">
        <v>218754</v>
      </c>
    </row>
    <row r="97" spans="1:208">
      <c r="A97" t="s">
        <v>301</v>
      </c>
      <c r="B97">
        <v>1079</v>
      </c>
      <c r="C97">
        <v>9719</v>
      </c>
      <c r="D97">
        <v>10799</v>
      </c>
      <c r="E97">
        <v>8639</v>
      </c>
      <c r="F97">
        <v>9719</v>
      </c>
      <c r="G97">
        <v>0</v>
      </c>
      <c r="H97">
        <v>0</v>
      </c>
      <c r="I97">
        <v>0</v>
      </c>
      <c r="J97">
        <v>0</v>
      </c>
      <c r="K97">
        <v>811015</v>
      </c>
      <c r="L97">
        <v>11571274</v>
      </c>
      <c r="M97">
        <v>10760259</v>
      </c>
      <c r="N97">
        <v>1079</v>
      </c>
      <c r="O97">
        <v>903887</v>
      </c>
      <c r="P97">
        <v>0</v>
      </c>
      <c r="Q97">
        <v>24838</v>
      </c>
      <c r="R97">
        <v>1669546</v>
      </c>
      <c r="S97">
        <v>0</v>
      </c>
      <c r="T97">
        <v>47516</v>
      </c>
      <c r="U97">
        <v>267818</v>
      </c>
      <c r="V97">
        <v>12958</v>
      </c>
      <c r="W97">
        <v>1079</v>
      </c>
      <c r="X97">
        <v>0</v>
      </c>
      <c r="Y97">
        <v>14038</v>
      </c>
      <c r="Z97">
        <v>8639</v>
      </c>
      <c r="AA97">
        <v>124190</v>
      </c>
      <c r="AB97">
        <v>1079</v>
      </c>
      <c r="AC97">
        <v>8639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2159</v>
      </c>
      <c r="AU97">
        <v>631749</v>
      </c>
      <c r="AV97">
        <v>698704</v>
      </c>
      <c r="AW97">
        <v>2159</v>
      </c>
      <c r="AX97">
        <v>212742</v>
      </c>
      <c r="AY97">
        <v>3239</v>
      </c>
      <c r="AZ97">
        <v>0</v>
      </c>
      <c r="BA97">
        <v>0</v>
      </c>
      <c r="BB97">
        <v>0</v>
      </c>
      <c r="BC97">
        <v>0</v>
      </c>
      <c r="BD97">
        <v>2159</v>
      </c>
      <c r="BE97">
        <v>1079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2159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2159</v>
      </c>
      <c r="BU97">
        <v>0</v>
      </c>
      <c r="BV97">
        <v>0</v>
      </c>
      <c r="BW97">
        <v>0</v>
      </c>
      <c r="BX97">
        <v>0</v>
      </c>
      <c r="BY97">
        <v>8639</v>
      </c>
      <c r="BZ97">
        <v>0</v>
      </c>
      <c r="CA97">
        <v>0</v>
      </c>
      <c r="CB97">
        <v>1079</v>
      </c>
      <c r="CC97">
        <v>0</v>
      </c>
      <c r="CD97">
        <v>0</v>
      </c>
      <c r="CE97">
        <v>0</v>
      </c>
      <c r="CF97">
        <v>0</v>
      </c>
      <c r="CG97">
        <v>59395</v>
      </c>
      <c r="CH97">
        <v>22678</v>
      </c>
      <c r="CI97">
        <v>1079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11879</v>
      </c>
      <c r="CQ97">
        <v>0</v>
      </c>
      <c r="CR97">
        <v>6479</v>
      </c>
      <c r="CS97">
        <v>294816</v>
      </c>
      <c r="CT97">
        <v>0</v>
      </c>
      <c r="CU97">
        <v>0</v>
      </c>
      <c r="CV97">
        <v>0</v>
      </c>
      <c r="CW97">
        <v>1079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2159</v>
      </c>
      <c r="DF97">
        <v>8639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v>0</v>
      </c>
      <c r="DN97">
        <v>0</v>
      </c>
      <c r="DO97">
        <v>0</v>
      </c>
      <c r="DP97">
        <v>0</v>
      </c>
      <c r="DQ97">
        <v>0</v>
      </c>
      <c r="DR97">
        <v>0</v>
      </c>
      <c r="DS97">
        <v>0</v>
      </c>
      <c r="DT97">
        <v>0</v>
      </c>
      <c r="DU97">
        <v>0</v>
      </c>
      <c r="DV97">
        <v>0</v>
      </c>
      <c r="DW97">
        <v>0</v>
      </c>
      <c r="DX97">
        <v>0</v>
      </c>
      <c r="DY97">
        <v>0</v>
      </c>
      <c r="DZ97">
        <v>0</v>
      </c>
      <c r="EA97">
        <v>0</v>
      </c>
      <c r="EB97">
        <v>0</v>
      </c>
      <c r="EC97">
        <v>0</v>
      </c>
      <c r="ED97">
        <v>0</v>
      </c>
      <c r="EE97">
        <v>0</v>
      </c>
      <c r="EF97">
        <v>0</v>
      </c>
      <c r="EG97">
        <v>475161</v>
      </c>
      <c r="EH97">
        <v>528077</v>
      </c>
      <c r="EI97">
        <v>0</v>
      </c>
      <c r="EJ97">
        <v>0</v>
      </c>
      <c r="EK97">
        <v>0</v>
      </c>
      <c r="EL97">
        <v>1079</v>
      </c>
      <c r="EM97">
        <v>0</v>
      </c>
      <c r="EN97">
        <v>33477</v>
      </c>
      <c r="EO97">
        <v>1079</v>
      </c>
      <c r="EP97">
        <v>53995</v>
      </c>
      <c r="EQ97">
        <v>2159</v>
      </c>
      <c r="ER97">
        <v>0</v>
      </c>
      <c r="ES97">
        <v>0</v>
      </c>
      <c r="ET97">
        <v>0</v>
      </c>
      <c r="EU97">
        <v>5399</v>
      </c>
      <c r="EV97">
        <v>0</v>
      </c>
      <c r="EW97">
        <v>9719</v>
      </c>
      <c r="EX97">
        <v>0</v>
      </c>
      <c r="EY97">
        <v>5399</v>
      </c>
      <c r="EZ97">
        <v>21598</v>
      </c>
      <c r="FA97">
        <v>1079</v>
      </c>
      <c r="FB97">
        <v>18358</v>
      </c>
      <c r="FC97">
        <v>23758</v>
      </c>
      <c r="FD97">
        <v>0</v>
      </c>
      <c r="FE97">
        <v>2159</v>
      </c>
      <c r="FF97">
        <v>10799</v>
      </c>
      <c r="FG97">
        <v>2159</v>
      </c>
      <c r="FH97">
        <v>0</v>
      </c>
      <c r="FI97">
        <v>0</v>
      </c>
      <c r="FJ97">
        <v>0</v>
      </c>
      <c r="FK97">
        <v>3239</v>
      </c>
      <c r="FL97">
        <v>1079</v>
      </c>
      <c r="FM97">
        <v>0</v>
      </c>
      <c r="FN97">
        <v>3239</v>
      </c>
      <c r="FO97">
        <v>3239</v>
      </c>
      <c r="FP97">
        <v>0</v>
      </c>
      <c r="FQ97">
        <v>0</v>
      </c>
      <c r="FR97">
        <v>0</v>
      </c>
      <c r="FS97">
        <v>16198</v>
      </c>
      <c r="FT97">
        <v>3239</v>
      </c>
      <c r="FU97">
        <v>273218</v>
      </c>
      <c r="FV97">
        <v>0</v>
      </c>
      <c r="FW97">
        <v>28077</v>
      </c>
      <c r="FX97">
        <v>0</v>
      </c>
      <c r="FY97">
        <v>1079</v>
      </c>
      <c r="FZ97">
        <v>1079</v>
      </c>
      <c r="GA97">
        <v>0</v>
      </c>
      <c r="GB97">
        <v>0</v>
      </c>
      <c r="GC97">
        <v>0</v>
      </c>
      <c r="GD97">
        <v>0</v>
      </c>
      <c r="GE97">
        <v>0</v>
      </c>
      <c r="GF97">
        <v>0</v>
      </c>
      <c r="GG97">
        <v>0</v>
      </c>
      <c r="GH97">
        <v>0</v>
      </c>
      <c r="GI97">
        <v>0</v>
      </c>
      <c r="GJ97">
        <v>0</v>
      </c>
      <c r="GK97">
        <v>0</v>
      </c>
      <c r="GL97">
        <v>0</v>
      </c>
      <c r="GM97">
        <v>0</v>
      </c>
      <c r="GN97">
        <v>0</v>
      </c>
      <c r="GO97">
        <v>0</v>
      </c>
      <c r="GP97">
        <v>0</v>
      </c>
      <c r="GQ97">
        <v>0</v>
      </c>
      <c r="GR97">
        <v>0</v>
      </c>
      <c r="GS97">
        <v>0</v>
      </c>
      <c r="GT97">
        <v>0</v>
      </c>
      <c r="GU97">
        <v>0</v>
      </c>
      <c r="GV97">
        <v>0</v>
      </c>
      <c r="GW97">
        <v>4319</v>
      </c>
      <c r="GX97">
        <v>2159</v>
      </c>
      <c r="GY97">
        <v>0</v>
      </c>
      <c r="GZ97" s="1">
        <v>926</v>
      </c>
    </row>
    <row r="98" spans="1:208">
      <c r="A98" t="s">
        <v>302</v>
      </c>
      <c r="B98">
        <v>7588</v>
      </c>
      <c r="C98">
        <v>6745</v>
      </c>
      <c r="D98">
        <v>14333</v>
      </c>
      <c r="E98">
        <v>16020</v>
      </c>
      <c r="F98">
        <v>0</v>
      </c>
      <c r="G98">
        <v>0</v>
      </c>
      <c r="H98">
        <v>0</v>
      </c>
      <c r="I98">
        <v>0</v>
      </c>
      <c r="J98">
        <v>0</v>
      </c>
      <c r="K98">
        <v>2467116</v>
      </c>
      <c r="L98">
        <v>22879426</v>
      </c>
      <c r="M98">
        <v>20412310</v>
      </c>
      <c r="N98">
        <v>1686</v>
      </c>
      <c r="O98">
        <v>918212</v>
      </c>
      <c r="P98">
        <v>0</v>
      </c>
      <c r="Q98">
        <v>13490</v>
      </c>
      <c r="R98">
        <v>1725969</v>
      </c>
      <c r="S98">
        <v>0</v>
      </c>
      <c r="T98">
        <v>37942</v>
      </c>
      <c r="U98">
        <v>251264</v>
      </c>
      <c r="V98">
        <v>11804</v>
      </c>
      <c r="W98">
        <v>843</v>
      </c>
      <c r="X98">
        <v>0</v>
      </c>
      <c r="Y98">
        <v>11804</v>
      </c>
      <c r="Z98">
        <v>8431</v>
      </c>
      <c r="AA98">
        <v>127318</v>
      </c>
      <c r="AB98">
        <v>843</v>
      </c>
      <c r="AC98">
        <v>7588</v>
      </c>
      <c r="AD98">
        <v>0</v>
      </c>
      <c r="AE98">
        <v>843</v>
      </c>
      <c r="AF98">
        <v>843</v>
      </c>
      <c r="AG98">
        <v>0</v>
      </c>
      <c r="AH98">
        <v>0</v>
      </c>
      <c r="AI98">
        <v>0</v>
      </c>
      <c r="AJ98">
        <v>0</v>
      </c>
      <c r="AK98">
        <v>843</v>
      </c>
      <c r="AL98">
        <v>0</v>
      </c>
      <c r="AM98">
        <v>0</v>
      </c>
      <c r="AN98">
        <v>0</v>
      </c>
      <c r="AO98">
        <v>0</v>
      </c>
      <c r="AP98">
        <v>843</v>
      </c>
      <c r="AQ98">
        <v>0</v>
      </c>
      <c r="AR98">
        <v>0</v>
      </c>
      <c r="AS98">
        <v>0</v>
      </c>
      <c r="AT98">
        <v>1686</v>
      </c>
      <c r="AU98">
        <v>564080</v>
      </c>
      <c r="AV98">
        <v>642495</v>
      </c>
      <c r="AW98">
        <v>843</v>
      </c>
      <c r="AX98">
        <v>220067</v>
      </c>
      <c r="AY98">
        <v>7588</v>
      </c>
      <c r="AZ98">
        <v>0</v>
      </c>
      <c r="BA98">
        <v>0</v>
      </c>
      <c r="BB98">
        <v>0</v>
      </c>
      <c r="BC98">
        <v>0</v>
      </c>
      <c r="BD98">
        <v>5059</v>
      </c>
      <c r="BE98">
        <v>0</v>
      </c>
      <c r="BF98">
        <v>0</v>
      </c>
      <c r="BG98">
        <v>0</v>
      </c>
      <c r="BH98">
        <v>843</v>
      </c>
      <c r="BI98">
        <v>0</v>
      </c>
      <c r="BJ98">
        <v>0</v>
      </c>
      <c r="BK98">
        <v>3372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843</v>
      </c>
      <c r="BW98">
        <v>0</v>
      </c>
      <c r="BX98">
        <v>0</v>
      </c>
      <c r="BY98">
        <v>5059</v>
      </c>
      <c r="BZ98">
        <v>0</v>
      </c>
      <c r="CA98">
        <v>0</v>
      </c>
      <c r="CB98">
        <v>1686</v>
      </c>
      <c r="CC98">
        <v>0</v>
      </c>
      <c r="CD98">
        <v>0</v>
      </c>
      <c r="CE98">
        <v>0</v>
      </c>
      <c r="CF98">
        <v>0</v>
      </c>
      <c r="CG98">
        <v>46374</v>
      </c>
      <c r="CH98">
        <v>29510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23608</v>
      </c>
      <c r="CQ98">
        <v>0</v>
      </c>
      <c r="CR98">
        <v>2529</v>
      </c>
      <c r="CS98">
        <v>297639</v>
      </c>
      <c r="CT98">
        <v>0</v>
      </c>
      <c r="CU98">
        <v>0</v>
      </c>
      <c r="CV98">
        <v>0</v>
      </c>
      <c r="CW98">
        <v>843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843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v>0</v>
      </c>
      <c r="DN98">
        <v>0</v>
      </c>
      <c r="DO98">
        <v>0</v>
      </c>
      <c r="DP98">
        <v>0</v>
      </c>
      <c r="DQ98">
        <v>9274</v>
      </c>
      <c r="DR98">
        <v>0</v>
      </c>
      <c r="DS98">
        <v>9274</v>
      </c>
      <c r="DT98">
        <v>0</v>
      </c>
      <c r="DU98">
        <v>0</v>
      </c>
      <c r="DV98">
        <v>0</v>
      </c>
      <c r="DW98">
        <v>0</v>
      </c>
      <c r="DX98">
        <v>0</v>
      </c>
      <c r="DY98">
        <v>0</v>
      </c>
      <c r="DZ98">
        <v>21922</v>
      </c>
      <c r="EA98">
        <v>0</v>
      </c>
      <c r="EB98">
        <v>21922</v>
      </c>
      <c r="EC98">
        <v>0</v>
      </c>
      <c r="ED98">
        <v>0</v>
      </c>
      <c r="EE98">
        <v>0</v>
      </c>
      <c r="EF98">
        <v>0</v>
      </c>
      <c r="EG98">
        <v>476391</v>
      </c>
      <c r="EH98">
        <v>516020</v>
      </c>
      <c r="EI98">
        <v>0</v>
      </c>
      <c r="EJ98">
        <v>0</v>
      </c>
      <c r="EK98">
        <v>0</v>
      </c>
      <c r="EL98">
        <v>0</v>
      </c>
      <c r="EM98">
        <v>0</v>
      </c>
      <c r="EN98">
        <v>27824</v>
      </c>
      <c r="EO98">
        <v>843</v>
      </c>
      <c r="EP98">
        <v>40472</v>
      </c>
      <c r="EQ98">
        <v>3372</v>
      </c>
      <c r="ER98">
        <v>0</v>
      </c>
      <c r="ES98">
        <v>12647</v>
      </c>
      <c r="ET98">
        <v>843</v>
      </c>
      <c r="EU98">
        <v>6745</v>
      </c>
      <c r="EV98">
        <v>843</v>
      </c>
      <c r="EW98">
        <v>10961</v>
      </c>
      <c r="EX98">
        <v>0</v>
      </c>
      <c r="EY98">
        <v>19392</v>
      </c>
      <c r="EZ98">
        <v>33726</v>
      </c>
      <c r="FA98">
        <v>843</v>
      </c>
      <c r="FB98">
        <v>17706</v>
      </c>
      <c r="FC98">
        <v>37099</v>
      </c>
      <c r="FD98">
        <v>843</v>
      </c>
      <c r="FE98">
        <v>5902</v>
      </c>
      <c r="FF98">
        <v>17706</v>
      </c>
      <c r="FG98">
        <v>3372</v>
      </c>
      <c r="FH98">
        <v>2529</v>
      </c>
      <c r="FI98">
        <v>1686</v>
      </c>
      <c r="FJ98">
        <v>843</v>
      </c>
      <c r="FK98">
        <v>0</v>
      </c>
      <c r="FL98">
        <v>0</v>
      </c>
      <c r="FM98">
        <v>0</v>
      </c>
      <c r="FN98">
        <v>0</v>
      </c>
      <c r="FO98">
        <v>0</v>
      </c>
      <c r="FP98">
        <v>0</v>
      </c>
      <c r="FQ98">
        <v>0</v>
      </c>
      <c r="FR98">
        <v>0</v>
      </c>
      <c r="FS98">
        <v>17706</v>
      </c>
      <c r="FT98">
        <v>843</v>
      </c>
      <c r="FU98">
        <v>266441</v>
      </c>
      <c r="FV98">
        <v>0</v>
      </c>
      <c r="FW98">
        <v>44688</v>
      </c>
      <c r="FX98">
        <v>0</v>
      </c>
      <c r="FY98">
        <v>1686</v>
      </c>
      <c r="FZ98">
        <v>1686</v>
      </c>
      <c r="GA98">
        <v>0</v>
      </c>
      <c r="GB98">
        <v>0</v>
      </c>
      <c r="GC98">
        <v>0</v>
      </c>
      <c r="GD98">
        <v>0</v>
      </c>
      <c r="GE98">
        <v>0</v>
      </c>
      <c r="GF98">
        <v>0</v>
      </c>
      <c r="GG98">
        <v>680438</v>
      </c>
      <c r="GH98">
        <v>0</v>
      </c>
      <c r="GI98">
        <v>680438</v>
      </c>
      <c r="GJ98">
        <v>0</v>
      </c>
      <c r="GK98">
        <v>0</v>
      </c>
      <c r="GL98">
        <v>0</v>
      </c>
      <c r="GM98">
        <v>0</v>
      </c>
      <c r="GN98">
        <v>0</v>
      </c>
      <c r="GO98">
        <v>0</v>
      </c>
      <c r="GP98">
        <v>0</v>
      </c>
      <c r="GQ98">
        <v>0</v>
      </c>
      <c r="GR98">
        <v>339797</v>
      </c>
      <c r="GS98">
        <v>0</v>
      </c>
      <c r="GT98">
        <v>0</v>
      </c>
      <c r="GU98">
        <v>0</v>
      </c>
      <c r="GV98">
        <v>339797</v>
      </c>
      <c r="GW98">
        <v>2529</v>
      </c>
      <c r="GX98">
        <v>8431</v>
      </c>
      <c r="GY98">
        <v>0</v>
      </c>
      <c r="GZ98" s="1">
        <v>1186</v>
      </c>
    </row>
    <row r="99" spans="1:208">
      <c r="A99" t="s">
        <v>303</v>
      </c>
      <c r="B99">
        <v>2932</v>
      </c>
      <c r="C99">
        <v>8797</v>
      </c>
      <c r="D99">
        <v>11730</v>
      </c>
      <c r="E99">
        <v>0</v>
      </c>
      <c r="F99">
        <v>0</v>
      </c>
      <c r="G99">
        <v>0</v>
      </c>
      <c r="H99">
        <v>0</v>
      </c>
      <c r="I99">
        <v>0</v>
      </c>
      <c r="J99">
        <v>0</v>
      </c>
      <c r="K99">
        <v>0</v>
      </c>
      <c r="L99">
        <v>0</v>
      </c>
      <c r="M99">
        <v>0</v>
      </c>
      <c r="N99">
        <v>0</v>
      </c>
      <c r="O99">
        <v>1032258</v>
      </c>
      <c r="P99">
        <v>0</v>
      </c>
      <c r="Q99">
        <v>0</v>
      </c>
      <c r="R99">
        <v>3202346</v>
      </c>
      <c r="S99">
        <v>0</v>
      </c>
      <c r="T99">
        <v>43988</v>
      </c>
      <c r="U99">
        <v>255131</v>
      </c>
      <c r="V99">
        <v>0</v>
      </c>
      <c r="W99">
        <v>0</v>
      </c>
      <c r="X99">
        <v>0</v>
      </c>
      <c r="Y99">
        <v>0</v>
      </c>
      <c r="Z99">
        <v>0</v>
      </c>
      <c r="AA99">
        <v>0</v>
      </c>
      <c r="AB99">
        <v>0</v>
      </c>
      <c r="AC99">
        <v>0</v>
      </c>
      <c r="AD99">
        <v>0</v>
      </c>
      <c r="AE99">
        <v>5865</v>
      </c>
      <c r="AF99">
        <v>5865</v>
      </c>
      <c r="AG99">
        <v>2932</v>
      </c>
      <c r="AH99">
        <v>2932</v>
      </c>
      <c r="AI99">
        <v>0</v>
      </c>
      <c r="AJ99">
        <v>0</v>
      </c>
      <c r="AK99">
        <v>0</v>
      </c>
      <c r="AL99">
        <v>0</v>
      </c>
      <c r="AM99">
        <v>0</v>
      </c>
      <c r="AN99">
        <v>0</v>
      </c>
      <c r="AO99">
        <v>0</v>
      </c>
      <c r="AP99">
        <v>0</v>
      </c>
      <c r="AQ99">
        <v>0</v>
      </c>
      <c r="AR99">
        <v>0</v>
      </c>
      <c r="AS99">
        <v>0</v>
      </c>
      <c r="AT99">
        <v>2932</v>
      </c>
      <c r="AU99">
        <v>463343</v>
      </c>
      <c r="AV99">
        <v>510263</v>
      </c>
      <c r="AW99">
        <v>2932</v>
      </c>
      <c r="AX99">
        <v>237536</v>
      </c>
      <c r="AY99">
        <v>5865</v>
      </c>
      <c r="AZ99">
        <v>0</v>
      </c>
      <c r="BA99">
        <v>0</v>
      </c>
      <c r="BB99">
        <v>0</v>
      </c>
      <c r="BC99">
        <v>0</v>
      </c>
      <c r="BD99">
        <v>2932</v>
      </c>
      <c r="BE99">
        <v>2932</v>
      </c>
      <c r="BF99">
        <v>0</v>
      </c>
      <c r="BG99">
        <v>0</v>
      </c>
      <c r="BH99">
        <v>2932</v>
      </c>
      <c r="BI99">
        <v>0</v>
      </c>
      <c r="BJ99">
        <v>0</v>
      </c>
      <c r="BK99">
        <v>2932</v>
      </c>
      <c r="BL99">
        <v>0</v>
      </c>
      <c r="BM99">
        <v>2932</v>
      </c>
      <c r="BN99">
        <v>0</v>
      </c>
      <c r="BO99">
        <v>0</v>
      </c>
      <c r="BP99">
        <v>0</v>
      </c>
      <c r="BQ99">
        <v>0</v>
      </c>
      <c r="BR99">
        <v>0</v>
      </c>
      <c r="BS99">
        <v>0</v>
      </c>
      <c r="BT99">
        <v>0</v>
      </c>
      <c r="BU99">
        <v>0</v>
      </c>
      <c r="BV99">
        <v>5865</v>
      </c>
      <c r="BW99">
        <v>0</v>
      </c>
      <c r="BX99">
        <v>0</v>
      </c>
      <c r="BY99">
        <v>11730</v>
      </c>
      <c r="BZ99">
        <v>0</v>
      </c>
      <c r="CA99">
        <v>0</v>
      </c>
      <c r="CB99">
        <v>2932</v>
      </c>
      <c r="CC99">
        <v>0</v>
      </c>
      <c r="CD99">
        <v>0</v>
      </c>
      <c r="CE99">
        <v>0</v>
      </c>
      <c r="CF99">
        <v>0</v>
      </c>
      <c r="CG99">
        <v>46920</v>
      </c>
      <c r="CH99">
        <v>17595</v>
      </c>
      <c r="CI99">
        <v>0</v>
      </c>
      <c r="CJ99">
        <v>0</v>
      </c>
      <c r="CK99">
        <v>0</v>
      </c>
      <c r="CL99">
        <v>0</v>
      </c>
      <c r="CM99">
        <v>0</v>
      </c>
      <c r="CN99">
        <v>0</v>
      </c>
      <c r="CO99">
        <v>0</v>
      </c>
      <c r="CP99">
        <v>5865</v>
      </c>
      <c r="CQ99">
        <v>0</v>
      </c>
      <c r="CR99">
        <v>5865</v>
      </c>
      <c r="CS99">
        <v>360703</v>
      </c>
      <c r="CT99">
        <v>0</v>
      </c>
      <c r="CU99">
        <v>0</v>
      </c>
      <c r="CV99">
        <v>0</v>
      </c>
      <c r="CW99">
        <v>0</v>
      </c>
      <c r="CX99">
        <v>0</v>
      </c>
      <c r="CY99">
        <v>0</v>
      </c>
      <c r="CZ99">
        <v>0</v>
      </c>
      <c r="DA99">
        <v>0</v>
      </c>
      <c r="DB99">
        <v>0</v>
      </c>
      <c r="DC99">
        <v>0</v>
      </c>
      <c r="DD99">
        <v>0</v>
      </c>
      <c r="DE99">
        <v>0</v>
      </c>
      <c r="DF99">
        <v>0</v>
      </c>
      <c r="DG99">
        <v>0</v>
      </c>
      <c r="DH99">
        <v>0</v>
      </c>
      <c r="DI99">
        <v>0</v>
      </c>
      <c r="DJ99">
        <v>0</v>
      </c>
      <c r="DK99">
        <v>0</v>
      </c>
      <c r="DL99">
        <v>0</v>
      </c>
      <c r="DM99">
        <v>0</v>
      </c>
      <c r="DN99">
        <v>0</v>
      </c>
      <c r="DO99">
        <v>0</v>
      </c>
      <c r="DP99">
        <v>0</v>
      </c>
      <c r="DQ99">
        <v>0</v>
      </c>
      <c r="DR99">
        <v>0</v>
      </c>
      <c r="DS99">
        <v>0</v>
      </c>
      <c r="DT99">
        <v>0</v>
      </c>
      <c r="DU99">
        <v>0</v>
      </c>
      <c r="DV99">
        <v>0</v>
      </c>
      <c r="DW99">
        <v>0</v>
      </c>
      <c r="DX99">
        <v>0</v>
      </c>
      <c r="DY99">
        <v>0</v>
      </c>
      <c r="DZ99">
        <v>0</v>
      </c>
      <c r="EA99">
        <v>0</v>
      </c>
      <c r="EB99">
        <v>0</v>
      </c>
      <c r="EC99">
        <v>0</v>
      </c>
      <c r="ED99">
        <v>0</v>
      </c>
      <c r="EE99">
        <v>0</v>
      </c>
      <c r="EF99">
        <v>0</v>
      </c>
      <c r="EG99">
        <v>442815</v>
      </c>
      <c r="EH99">
        <v>551319</v>
      </c>
      <c r="EI99">
        <v>0</v>
      </c>
      <c r="EJ99">
        <v>0</v>
      </c>
      <c r="EK99">
        <v>0</v>
      </c>
      <c r="EL99">
        <v>0</v>
      </c>
      <c r="EM99">
        <v>0</v>
      </c>
      <c r="EN99">
        <v>23460</v>
      </c>
      <c r="EO99">
        <v>2932</v>
      </c>
      <c r="EP99">
        <v>58651</v>
      </c>
      <c r="EQ99">
        <v>2932</v>
      </c>
      <c r="ER99">
        <v>0</v>
      </c>
      <c r="ES99">
        <v>0</v>
      </c>
      <c r="ET99">
        <v>0</v>
      </c>
      <c r="EU99">
        <v>11730</v>
      </c>
      <c r="EV99">
        <v>0</v>
      </c>
      <c r="EW99">
        <v>20527</v>
      </c>
      <c r="EX99">
        <v>0</v>
      </c>
      <c r="EY99">
        <v>11730</v>
      </c>
      <c r="EZ99">
        <v>29325</v>
      </c>
      <c r="FA99">
        <v>0</v>
      </c>
      <c r="FB99">
        <v>20527</v>
      </c>
      <c r="FC99">
        <v>32258</v>
      </c>
      <c r="FD99">
        <v>0</v>
      </c>
      <c r="FE99">
        <v>5865</v>
      </c>
      <c r="FF99">
        <v>5865</v>
      </c>
      <c r="FG99">
        <v>2932</v>
      </c>
      <c r="FH99">
        <v>5865</v>
      </c>
      <c r="FI99">
        <v>5865</v>
      </c>
      <c r="FJ99">
        <v>0</v>
      </c>
      <c r="FK99">
        <v>0</v>
      </c>
      <c r="FL99">
        <v>0</v>
      </c>
      <c r="FM99">
        <v>0</v>
      </c>
      <c r="FN99">
        <v>0</v>
      </c>
      <c r="FO99">
        <v>0</v>
      </c>
      <c r="FP99">
        <v>0</v>
      </c>
      <c r="FQ99">
        <v>0</v>
      </c>
      <c r="FR99">
        <v>0</v>
      </c>
      <c r="FS99">
        <v>0</v>
      </c>
      <c r="FT99">
        <v>0</v>
      </c>
      <c r="FU99">
        <v>287390</v>
      </c>
      <c r="FV99">
        <v>0</v>
      </c>
      <c r="FW99">
        <v>23460</v>
      </c>
      <c r="FX99">
        <v>0</v>
      </c>
      <c r="FY99">
        <v>0</v>
      </c>
      <c r="FZ99">
        <v>0</v>
      </c>
      <c r="GA99">
        <v>0</v>
      </c>
      <c r="GB99">
        <v>0</v>
      </c>
      <c r="GC99">
        <v>2932</v>
      </c>
      <c r="GD99">
        <v>0</v>
      </c>
      <c r="GE99">
        <v>0</v>
      </c>
      <c r="GF99">
        <v>0</v>
      </c>
      <c r="GG99">
        <v>0</v>
      </c>
      <c r="GH99">
        <v>0</v>
      </c>
      <c r="GI99">
        <v>0</v>
      </c>
      <c r="GJ99">
        <v>0</v>
      </c>
      <c r="GK99">
        <v>0</v>
      </c>
      <c r="GL99">
        <v>0</v>
      </c>
      <c r="GM99">
        <v>0</v>
      </c>
      <c r="GN99">
        <v>0</v>
      </c>
      <c r="GO99">
        <v>0</v>
      </c>
      <c r="GP99">
        <v>0</v>
      </c>
      <c r="GQ99">
        <v>0</v>
      </c>
      <c r="GR99">
        <v>0</v>
      </c>
      <c r="GS99">
        <v>0</v>
      </c>
      <c r="GT99">
        <v>0</v>
      </c>
      <c r="GU99">
        <v>0</v>
      </c>
      <c r="GV99">
        <v>0</v>
      </c>
      <c r="GW99">
        <v>5865</v>
      </c>
      <c r="GX99">
        <v>0</v>
      </c>
      <c r="GY99">
        <v>0</v>
      </c>
      <c r="GZ99" s="1">
        <v>341</v>
      </c>
    </row>
    <row r="100" spans="1:208">
      <c r="A100" t="s">
        <v>304</v>
      </c>
      <c r="B100">
        <v>2186</v>
      </c>
      <c r="C100">
        <v>3644</v>
      </c>
      <c r="D100">
        <v>5830</v>
      </c>
      <c r="E100">
        <v>7288</v>
      </c>
      <c r="F100">
        <v>0</v>
      </c>
      <c r="G100">
        <v>0</v>
      </c>
      <c r="H100">
        <v>0</v>
      </c>
      <c r="I100">
        <v>0</v>
      </c>
      <c r="J100">
        <v>0</v>
      </c>
      <c r="K100">
        <v>1015306</v>
      </c>
      <c r="L100">
        <v>7438775</v>
      </c>
      <c r="M100">
        <v>6423469</v>
      </c>
      <c r="N100">
        <v>728</v>
      </c>
      <c r="O100">
        <v>1053935</v>
      </c>
      <c r="P100">
        <v>0</v>
      </c>
      <c r="Q100">
        <v>30612</v>
      </c>
      <c r="R100">
        <v>1555393</v>
      </c>
      <c r="S100">
        <v>2186</v>
      </c>
      <c r="T100">
        <v>40816</v>
      </c>
      <c r="U100">
        <v>272594</v>
      </c>
      <c r="V100">
        <v>8746</v>
      </c>
      <c r="W100">
        <v>728</v>
      </c>
      <c r="X100">
        <v>0</v>
      </c>
      <c r="Y100">
        <v>8746</v>
      </c>
      <c r="Z100">
        <v>5830</v>
      </c>
      <c r="AA100">
        <v>86734</v>
      </c>
      <c r="AB100">
        <v>728</v>
      </c>
      <c r="AC100">
        <v>5830</v>
      </c>
      <c r="AD100">
        <v>0</v>
      </c>
      <c r="AE100">
        <v>2186</v>
      </c>
      <c r="AF100">
        <v>1457</v>
      </c>
      <c r="AG100">
        <v>2186</v>
      </c>
      <c r="AH100">
        <v>0</v>
      </c>
      <c r="AI100">
        <v>0</v>
      </c>
      <c r="AJ100">
        <v>0</v>
      </c>
      <c r="AK100">
        <v>0</v>
      </c>
      <c r="AL100">
        <v>0</v>
      </c>
      <c r="AM100">
        <v>0</v>
      </c>
      <c r="AN100">
        <v>0</v>
      </c>
      <c r="AO100">
        <v>0</v>
      </c>
      <c r="AP100">
        <v>0</v>
      </c>
      <c r="AQ100">
        <v>0</v>
      </c>
      <c r="AR100">
        <v>0</v>
      </c>
      <c r="AS100">
        <v>0</v>
      </c>
      <c r="AT100">
        <v>1457</v>
      </c>
      <c r="AU100">
        <v>360787</v>
      </c>
      <c r="AV100">
        <v>422011</v>
      </c>
      <c r="AW100">
        <v>728</v>
      </c>
      <c r="AX100">
        <v>182944</v>
      </c>
      <c r="AY100">
        <v>1457</v>
      </c>
      <c r="AZ100">
        <v>0</v>
      </c>
      <c r="BA100">
        <v>0</v>
      </c>
      <c r="BB100">
        <v>0</v>
      </c>
      <c r="BC100">
        <v>0</v>
      </c>
      <c r="BD100">
        <v>2915</v>
      </c>
      <c r="BE100">
        <v>0</v>
      </c>
      <c r="BF100">
        <v>0</v>
      </c>
      <c r="BG100">
        <v>0</v>
      </c>
      <c r="BH100">
        <v>0</v>
      </c>
      <c r="BI100">
        <v>0</v>
      </c>
      <c r="BJ100">
        <v>0</v>
      </c>
      <c r="BK100">
        <v>1457</v>
      </c>
      <c r="BL100">
        <v>0</v>
      </c>
      <c r="BM100">
        <v>1457</v>
      </c>
      <c r="BN100">
        <v>0</v>
      </c>
      <c r="BO100">
        <v>0</v>
      </c>
      <c r="BP100">
        <v>0</v>
      </c>
      <c r="BQ100">
        <v>728</v>
      </c>
      <c r="BR100">
        <v>0</v>
      </c>
      <c r="BS100">
        <v>0</v>
      </c>
      <c r="BT100">
        <v>1457</v>
      </c>
      <c r="BU100">
        <v>0</v>
      </c>
      <c r="BV100">
        <v>1457</v>
      </c>
      <c r="BW100">
        <v>0</v>
      </c>
      <c r="BX100">
        <v>0</v>
      </c>
      <c r="BY100">
        <v>5830</v>
      </c>
      <c r="BZ100">
        <v>0</v>
      </c>
      <c r="CA100">
        <v>0</v>
      </c>
      <c r="CB100">
        <v>1457</v>
      </c>
      <c r="CC100">
        <v>0</v>
      </c>
      <c r="CD100">
        <v>0</v>
      </c>
      <c r="CE100">
        <v>0</v>
      </c>
      <c r="CF100">
        <v>0</v>
      </c>
      <c r="CG100">
        <v>41545</v>
      </c>
      <c r="CH100">
        <v>21137</v>
      </c>
      <c r="CI100">
        <v>0</v>
      </c>
      <c r="CJ100">
        <v>0</v>
      </c>
      <c r="CK100">
        <v>0</v>
      </c>
      <c r="CL100">
        <v>0</v>
      </c>
      <c r="CM100">
        <v>0</v>
      </c>
      <c r="CN100">
        <v>0</v>
      </c>
      <c r="CO100">
        <v>0</v>
      </c>
      <c r="CP100">
        <v>18950</v>
      </c>
      <c r="CQ100">
        <v>0</v>
      </c>
      <c r="CR100">
        <v>4373</v>
      </c>
      <c r="CS100">
        <v>188046</v>
      </c>
      <c r="CT100">
        <v>0</v>
      </c>
      <c r="CU100">
        <v>0</v>
      </c>
      <c r="CV100">
        <v>0</v>
      </c>
      <c r="CW100">
        <v>728</v>
      </c>
      <c r="CX100">
        <v>728</v>
      </c>
      <c r="CY100">
        <v>0</v>
      </c>
      <c r="CZ100">
        <v>0</v>
      </c>
      <c r="DA100">
        <v>0</v>
      </c>
      <c r="DB100">
        <v>0</v>
      </c>
      <c r="DC100">
        <v>0</v>
      </c>
      <c r="DD100">
        <v>0</v>
      </c>
      <c r="DE100">
        <v>728</v>
      </c>
      <c r="DF100">
        <v>0</v>
      </c>
      <c r="DG100">
        <v>0</v>
      </c>
      <c r="DH100">
        <v>0</v>
      </c>
      <c r="DI100">
        <v>0</v>
      </c>
      <c r="DJ100">
        <v>0</v>
      </c>
      <c r="DK100">
        <v>0</v>
      </c>
      <c r="DL100">
        <v>0</v>
      </c>
      <c r="DM100">
        <v>0</v>
      </c>
      <c r="DN100">
        <v>0</v>
      </c>
      <c r="DO100">
        <v>0</v>
      </c>
      <c r="DP100">
        <v>0</v>
      </c>
      <c r="DQ100">
        <v>0</v>
      </c>
      <c r="DR100">
        <v>0</v>
      </c>
      <c r="DS100">
        <v>0</v>
      </c>
      <c r="DT100">
        <v>0</v>
      </c>
      <c r="DU100">
        <v>0</v>
      </c>
      <c r="DV100">
        <v>0</v>
      </c>
      <c r="DW100">
        <v>0</v>
      </c>
      <c r="DX100">
        <v>0</v>
      </c>
      <c r="DY100">
        <v>0</v>
      </c>
      <c r="DZ100">
        <v>0</v>
      </c>
      <c r="EA100">
        <v>0</v>
      </c>
      <c r="EB100">
        <v>0</v>
      </c>
      <c r="EC100">
        <v>0</v>
      </c>
      <c r="ED100">
        <v>0</v>
      </c>
      <c r="EE100">
        <v>0</v>
      </c>
      <c r="EF100">
        <v>0</v>
      </c>
      <c r="EG100">
        <v>495626</v>
      </c>
      <c r="EH100">
        <v>501457</v>
      </c>
      <c r="EI100">
        <v>0</v>
      </c>
      <c r="EJ100">
        <v>0</v>
      </c>
      <c r="EK100">
        <v>0</v>
      </c>
      <c r="EL100">
        <v>0</v>
      </c>
      <c r="EM100">
        <v>0</v>
      </c>
      <c r="EN100">
        <v>29883</v>
      </c>
      <c r="EO100">
        <v>728</v>
      </c>
      <c r="EP100">
        <v>36443</v>
      </c>
      <c r="EQ100">
        <v>2915</v>
      </c>
      <c r="ER100">
        <v>0</v>
      </c>
      <c r="ES100">
        <v>0</v>
      </c>
      <c r="ET100">
        <v>0</v>
      </c>
      <c r="EU100">
        <v>5830</v>
      </c>
      <c r="EV100">
        <v>0</v>
      </c>
      <c r="EW100">
        <v>5102</v>
      </c>
      <c r="EX100">
        <v>0</v>
      </c>
      <c r="EY100">
        <v>6559</v>
      </c>
      <c r="EZ100">
        <v>10932</v>
      </c>
      <c r="FA100">
        <v>0</v>
      </c>
      <c r="FB100">
        <v>9475</v>
      </c>
      <c r="FC100">
        <v>16034</v>
      </c>
      <c r="FD100">
        <v>1457</v>
      </c>
      <c r="FE100">
        <v>6559</v>
      </c>
      <c r="FF100">
        <v>2915</v>
      </c>
      <c r="FG100">
        <v>5102</v>
      </c>
      <c r="FH100">
        <v>2186</v>
      </c>
      <c r="FI100">
        <v>728</v>
      </c>
      <c r="FJ100">
        <v>1457</v>
      </c>
      <c r="FK100">
        <v>1457</v>
      </c>
      <c r="FL100">
        <v>0</v>
      </c>
      <c r="FM100">
        <v>0</v>
      </c>
      <c r="FN100">
        <v>0</v>
      </c>
      <c r="FO100">
        <v>0</v>
      </c>
      <c r="FP100">
        <v>0</v>
      </c>
      <c r="FQ100">
        <v>0</v>
      </c>
      <c r="FR100">
        <v>0</v>
      </c>
      <c r="FS100">
        <v>9475</v>
      </c>
      <c r="FT100">
        <v>728</v>
      </c>
      <c r="FU100">
        <v>224489</v>
      </c>
      <c r="FV100">
        <v>0</v>
      </c>
      <c r="FW100">
        <v>22594</v>
      </c>
      <c r="FX100">
        <v>0</v>
      </c>
      <c r="FY100">
        <v>1457</v>
      </c>
      <c r="FZ100">
        <v>1457</v>
      </c>
      <c r="GA100">
        <v>0</v>
      </c>
      <c r="GB100">
        <v>0</v>
      </c>
      <c r="GC100">
        <v>2915</v>
      </c>
      <c r="GD100">
        <v>0</v>
      </c>
      <c r="GE100">
        <v>0</v>
      </c>
      <c r="GF100">
        <v>0</v>
      </c>
      <c r="GG100">
        <v>0</v>
      </c>
      <c r="GH100">
        <v>0</v>
      </c>
      <c r="GI100">
        <v>0</v>
      </c>
      <c r="GJ100">
        <v>0</v>
      </c>
      <c r="GK100">
        <v>0</v>
      </c>
      <c r="GL100">
        <v>0</v>
      </c>
      <c r="GM100">
        <v>0</v>
      </c>
      <c r="GN100">
        <v>0</v>
      </c>
      <c r="GO100">
        <v>0</v>
      </c>
      <c r="GP100">
        <v>0</v>
      </c>
      <c r="GQ100">
        <v>0</v>
      </c>
      <c r="GR100">
        <v>0</v>
      </c>
      <c r="GS100">
        <v>0</v>
      </c>
      <c r="GT100">
        <v>0</v>
      </c>
      <c r="GU100">
        <v>0</v>
      </c>
      <c r="GV100">
        <v>0</v>
      </c>
      <c r="GW100">
        <v>2186</v>
      </c>
      <c r="GX100">
        <v>728</v>
      </c>
      <c r="GY100">
        <v>0</v>
      </c>
      <c r="GZ100" s="1">
        <v>1372</v>
      </c>
    </row>
    <row r="101" spans="1:208">
      <c r="A101" t="s">
        <v>305</v>
      </c>
      <c r="B101">
        <v>2610</v>
      </c>
      <c r="C101">
        <v>3291</v>
      </c>
      <c r="D101">
        <v>5902</v>
      </c>
      <c r="E101">
        <v>11099</v>
      </c>
      <c r="F101">
        <v>2080</v>
      </c>
      <c r="G101">
        <v>160</v>
      </c>
      <c r="H101">
        <v>156516</v>
      </c>
      <c r="I101">
        <v>1163423</v>
      </c>
      <c r="J101">
        <v>1006906</v>
      </c>
      <c r="K101">
        <v>544525</v>
      </c>
      <c r="L101">
        <v>4398465</v>
      </c>
      <c r="M101">
        <v>3853939</v>
      </c>
      <c r="N101">
        <v>423</v>
      </c>
      <c r="O101">
        <v>1200074</v>
      </c>
      <c r="P101">
        <v>976882</v>
      </c>
      <c r="Q101">
        <v>29595</v>
      </c>
      <c r="R101">
        <v>573470</v>
      </c>
      <c r="S101">
        <v>203</v>
      </c>
      <c r="T101">
        <v>36849</v>
      </c>
      <c r="U101">
        <v>272482</v>
      </c>
      <c r="V101">
        <v>11542</v>
      </c>
      <c r="W101">
        <v>283</v>
      </c>
      <c r="X101">
        <v>537</v>
      </c>
      <c r="Y101">
        <v>8186</v>
      </c>
      <c r="Z101">
        <v>4010</v>
      </c>
      <c r="AA101">
        <v>91569</v>
      </c>
      <c r="AB101">
        <v>926</v>
      </c>
      <c r="AC101">
        <v>4322</v>
      </c>
      <c r="AD101">
        <v>81684</v>
      </c>
      <c r="AE101">
        <v>5997</v>
      </c>
      <c r="AF101">
        <v>5789</v>
      </c>
      <c r="AG101">
        <v>1714</v>
      </c>
      <c r="AH101">
        <v>893</v>
      </c>
      <c r="AI101">
        <v>17</v>
      </c>
      <c r="AJ101">
        <v>0</v>
      </c>
      <c r="AK101">
        <v>460</v>
      </c>
      <c r="AL101">
        <v>161</v>
      </c>
      <c r="AM101">
        <v>54</v>
      </c>
      <c r="AN101">
        <v>0</v>
      </c>
      <c r="AO101">
        <v>2</v>
      </c>
      <c r="AP101">
        <v>237</v>
      </c>
      <c r="AQ101">
        <v>0</v>
      </c>
      <c r="AR101">
        <v>2</v>
      </c>
      <c r="AS101">
        <v>4707</v>
      </c>
      <c r="AT101">
        <v>1510</v>
      </c>
      <c r="AU101">
        <v>635871</v>
      </c>
      <c r="AV101">
        <v>960159</v>
      </c>
      <c r="AW101">
        <v>1165</v>
      </c>
      <c r="AX101">
        <v>271224</v>
      </c>
      <c r="AY101">
        <v>7551</v>
      </c>
      <c r="AZ101">
        <v>421</v>
      </c>
      <c r="BA101">
        <v>223</v>
      </c>
      <c r="BB101">
        <v>69</v>
      </c>
      <c r="BC101">
        <v>135</v>
      </c>
      <c r="BD101">
        <v>2990</v>
      </c>
      <c r="BE101">
        <v>1242</v>
      </c>
      <c r="BF101">
        <v>128</v>
      </c>
      <c r="BG101">
        <v>164</v>
      </c>
      <c r="BH101">
        <v>741</v>
      </c>
      <c r="BI101">
        <v>139</v>
      </c>
      <c r="BJ101">
        <v>67</v>
      </c>
      <c r="BK101">
        <v>1638</v>
      </c>
      <c r="BL101">
        <v>106</v>
      </c>
      <c r="BM101">
        <v>1687</v>
      </c>
      <c r="BN101">
        <v>191</v>
      </c>
      <c r="BO101">
        <v>6</v>
      </c>
      <c r="BP101">
        <v>110</v>
      </c>
      <c r="BQ101">
        <v>113</v>
      </c>
      <c r="BR101">
        <v>17</v>
      </c>
      <c r="BS101">
        <v>113</v>
      </c>
      <c r="BT101">
        <v>766</v>
      </c>
      <c r="BU101">
        <v>106</v>
      </c>
      <c r="BV101">
        <v>2542</v>
      </c>
      <c r="BW101">
        <v>280</v>
      </c>
      <c r="BX101">
        <v>377</v>
      </c>
      <c r="BY101">
        <v>10492</v>
      </c>
      <c r="BZ101">
        <v>158</v>
      </c>
      <c r="CA101">
        <v>3951</v>
      </c>
      <c r="CB101">
        <v>3242</v>
      </c>
      <c r="CC101">
        <v>2108</v>
      </c>
      <c r="CD101">
        <v>397</v>
      </c>
      <c r="CE101">
        <v>191</v>
      </c>
      <c r="CF101">
        <v>581</v>
      </c>
      <c r="CG101">
        <v>44034</v>
      </c>
      <c r="CH101">
        <v>37795</v>
      </c>
      <c r="CI101">
        <v>443</v>
      </c>
      <c r="CJ101">
        <v>48</v>
      </c>
      <c r="CK101">
        <v>3094</v>
      </c>
      <c r="CL101">
        <v>89</v>
      </c>
      <c r="CM101">
        <v>0</v>
      </c>
      <c r="CN101">
        <v>0</v>
      </c>
      <c r="CO101">
        <v>9</v>
      </c>
      <c r="CP101">
        <v>11930</v>
      </c>
      <c r="CQ101">
        <v>394</v>
      </c>
      <c r="CR101">
        <v>4443</v>
      </c>
      <c r="CS101">
        <v>300570</v>
      </c>
      <c r="CT101">
        <v>903</v>
      </c>
      <c r="CU101">
        <v>2</v>
      </c>
      <c r="CV101">
        <v>240</v>
      </c>
      <c r="CW101">
        <v>401</v>
      </c>
      <c r="CX101">
        <v>370</v>
      </c>
      <c r="CY101">
        <v>1507</v>
      </c>
      <c r="CZ101">
        <v>10</v>
      </c>
      <c r="DA101">
        <v>415</v>
      </c>
      <c r="DB101">
        <v>749</v>
      </c>
      <c r="DC101">
        <v>1046</v>
      </c>
      <c r="DD101">
        <v>28</v>
      </c>
      <c r="DE101">
        <v>347</v>
      </c>
      <c r="DF101">
        <v>4313</v>
      </c>
      <c r="DG101">
        <v>7</v>
      </c>
      <c r="DH101">
        <v>1197</v>
      </c>
      <c r="DI101">
        <v>5515</v>
      </c>
      <c r="DJ101">
        <v>2134</v>
      </c>
      <c r="DK101">
        <v>861</v>
      </c>
      <c r="DL101">
        <v>778</v>
      </c>
      <c r="DM101">
        <v>1730</v>
      </c>
      <c r="DN101">
        <v>2035</v>
      </c>
      <c r="DO101">
        <v>0</v>
      </c>
      <c r="DP101">
        <v>3177</v>
      </c>
      <c r="DQ101">
        <v>74954</v>
      </c>
      <c r="DR101">
        <v>3765</v>
      </c>
      <c r="DS101">
        <v>7116</v>
      </c>
      <c r="DT101">
        <v>61738</v>
      </c>
      <c r="DU101">
        <v>0</v>
      </c>
      <c r="DV101">
        <v>905</v>
      </c>
      <c r="DW101">
        <v>8697</v>
      </c>
      <c r="DX101">
        <v>0</v>
      </c>
      <c r="DY101">
        <v>8610</v>
      </c>
      <c r="DZ101">
        <v>165779</v>
      </c>
      <c r="EA101">
        <v>15839</v>
      </c>
      <c r="EB101">
        <v>28885</v>
      </c>
      <c r="EC101">
        <v>116155</v>
      </c>
      <c r="ED101">
        <v>0</v>
      </c>
      <c r="EE101">
        <v>4121</v>
      </c>
      <c r="EF101">
        <v>1124</v>
      </c>
      <c r="EG101">
        <v>484720</v>
      </c>
      <c r="EH101">
        <v>523836</v>
      </c>
      <c r="EI101">
        <v>3578</v>
      </c>
      <c r="EJ101">
        <v>588</v>
      </c>
      <c r="EK101">
        <v>45</v>
      </c>
      <c r="EL101">
        <v>240</v>
      </c>
      <c r="EM101">
        <v>12670</v>
      </c>
      <c r="EN101">
        <v>35085</v>
      </c>
      <c r="EO101">
        <v>399</v>
      </c>
      <c r="EP101">
        <v>34427</v>
      </c>
      <c r="EQ101">
        <v>3211</v>
      </c>
      <c r="ER101">
        <v>16</v>
      </c>
      <c r="ES101">
        <v>1958</v>
      </c>
      <c r="ET101">
        <v>76</v>
      </c>
      <c r="EU101">
        <v>20901</v>
      </c>
      <c r="EV101">
        <v>652</v>
      </c>
      <c r="EW101">
        <v>4654</v>
      </c>
      <c r="EX101">
        <v>254</v>
      </c>
      <c r="EY101">
        <v>6878</v>
      </c>
      <c r="EZ101">
        <v>11438</v>
      </c>
      <c r="FA101">
        <v>528</v>
      </c>
      <c r="FB101">
        <v>8212</v>
      </c>
      <c r="FC101">
        <v>15090</v>
      </c>
      <c r="FD101">
        <v>407</v>
      </c>
      <c r="FE101">
        <v>4062</v>
      </c>
      <c r="FF101">
        <v>4531</v>
      </c>
      <c r="FG101">
        <v>3652</v>
      </c>
      <c r="FH101">
        <v>902</v>
      </c>
      <c r="FI101">
        <v>422</v>
      </c>
      <c r="FJ101">
        <v>479</v>
      </c>
      <c r="FK101">
        <v>1680</v>
      </c>
      <c r="FL101">
        <v>32</v>
      </c>
      <c r="FM101">
        <v>63</v>
      </c>
      <c r="FN101">
        <v>313</v>
      </c>
      <c r="FO101">
        <v>223</v>
      </c>
      <c r="FP101">
        <v>50</v>
      </c>
      <c r="FQ101">
        <v>2664</v>
      </c>
      <c r="FR101">
        <v>27</v>
      </c>
      <c r="FS101">
        <v>10322</v>
      </c>
      <c r="FT101">
        <v>484</v>
      </c>
      <c r="FU101">
        <v>316501</v>
      </c>
      <c r="FV101">
        <v>1067</v>
      </c>
      <c r="FW101">
        <v>46767</v>
      </c>
      <c r="FX101">
        <v>211</v>
      </c>
      <c r="FY101">
        <v>406</v>
      </c>
      <c r="FZ101">
        <v>591</v>
      </c>
      <c r="GA101">
        <v>687</v>
      </c>
      <c r="GB101">
        <v>12</v>
      </c>
      <c r="GC101">
        <v>2531</v>
      </c>
      <c r="GD101">
        <v>32282</v>
      </c>
      <c r="GE101">
        <v>64688</v>
      </c>
      <c r="GF101">
        <v>15878</v>
      </c>
      <c r="GG101">
        <v>469519</v>
      </c>
      <c r="GH101">
        <v>96970</v>
      </c>
      <c r="GI101">
        <v>126396</v>
      </c>
      <c r="GJ101">
        <v>259096</v>
      </c>
      <c r="GK101">
        <v>27750</v>
      </c>
      <c r="GL101">
        <v>11613</v>
      </c>
      <c r="GM101">
        <v>7568</v>
      </c>
      <c r="GN101">
        <v>14966</v>
      </c>
      <c r="GO101">
        <v>0</v>
      </c>
      <c r="GP101">
        <v>6678</v>
      </c>
      <c r="GQ101">
        <v>22534</v>
      </c>
      <c r="GR101">
        <v>55252</v>
      </c>
      <c r="GS101">
        <v>134397</v>
      </c>
      <c r="GT101">
        <v>9738</v>
      </c>
      <c r="GU101">
        <v>5197</v>
      </c>
      <c r="GV101">
        <v>222695</v>
      </c>
      <c r="GW101">
        <v>4648</v>
      </c>
      <c r="GX101">
        <v>3026</v>
      </c>
      <c r="GY101">
        <v>411</v>
      </c>
      <c r="GZ101" s="1">
        <v>1114855</v>
      </c>
    </row>
    <row r="102" spans="1:208">
      <c r="A102" t="s">
        <v>306</v>
      </c>
      <c r="B102">
        <v>602</v>
      </c>
      <c r="C102">
        <v>2408</v>
      </c>
      <c r="D102">
        <v>3010</v>
      </c>
      <c r="E102">
        <v>10234</v>
      </c>
      <c r="F102">
        <v>0</v>
      </c>
      <c r="G102">
        <v>0</v>
      </c>
      <c r="H102">
        <v>0</v>
      </c>
      <c r="I102">
        <v>0</v>
      </c>
      <c r="J102">
        <v>0</v>
      </c>
      <c r="K102">
        <v>1757375</v>
      </c>
      <c r="L102">
        <v>7015653</v>
      </c>
      <c r="M102">
        <v>5258278</v>
      </c>
      <c r="N102">
        <v>602</v>
      </c>
      <c r="O102">
        <v>1014449</v>
      </c>
      <c r="P102">
        <v>0</v>
      </c>
      <c r="Q102">
        <v>12642</v>
      </c>
      <c r="R102">
        <v>1067429</v>
      </c>
      <c r="S102">
        <v>0</v>
      </c>
      <c r="T102">
        <v>37326</v>
      </c>
      <c r="U102">
        <v>270319</v>
      </c>
      <c r="V102">
        <v>12040</v>
      </c>
      <c r="W102">
        <v>602</v>
      </c>
      <c r="X102">
        <v>0</v>
      </c>
      <c r="Y102">
        <v>7826</v>
      </c>
      <c r="Z102">
        <v>4816</v>
      </c>
      <c r="AA102">
        <v>86092</v>
      </c>
      <c r="AB102">
        <v>0</v>
      </c>
      <c r="AC102">
        <v>4816</v>
      </c>
      <c r="AD102">
        <v>0</v>
      </c>
      <c r="AE102">
        <v>8428</v>
      </c>
      <c r="AF102">
        <v>8428</v>
      </c>
      <c r="AG102">
        <v>8428</v>
      </c>
      <c r="AH102">
        <v>0</v>
      </c>
      <c r="AI102">
        <v>0</v>
      </c>
      <c r="AJ102">
        <v>0</v>
      </c>
      <c r="AK102">
        <v>602</v>
      </c>
      <c r="AL102">
        <v>602</v>
      </c>
      <c r="AM102">
        <v>0</v>
      </c>
      <c r="AN102">
        <v>0</v>
      </c>
      <c r="AO102">
        <v>0</v>
      </c>
      <c r="AP102">
        <v>0</v>
      </c>
      <c r="AQ102">
        <v>0</v>
      </c>
      <c r="AR102">
        <v>0</v>
      </c>
      <c r="AS102">
        <v>0</v>
      </c>
      <c r="AT102">
        <v>1806</v>
      </c>
      <c r="AU102">
        <v>508127</v>
      </c>
      <c r="AV102">
        <v>558699</v>
      </c>
      <c r="AW102">
        <v>0</v>
      </c>
      <c r="AX102">
        <v>206502</v>
      </c>
      <c r="AY102">
        <v>4816</v>
      </c>
      <c r="AZ102">
        <v>0</v>
      </c>
      <c r="BA102">
        <v>0</v>
      </c>
      <c r="BB102">
        <v>0</v>
      </c>
      <c r="BC102">
        <v>0</v>
      </c>
      <c r="BD102">
        <v>1204</v>
      </c>
      <c r="BE102">
        <v>1204</v>
      </c>
      <c r="BF102">
        <v>0</v>
      </c>
      <c r="BG102">
        <v>0</v>
      </c>
      <c r="BH102">
        <v>0</v>
      </c>
      <c r="BI102">
        <v>0</v>
      </c>
      <c r="BJ102">
        <v>0</v>
      </c>
      <c r="BK102">
        <v>602</v>
      </c>
      <c r="BL102">
        <v>0</v>
      </c>
      <c r="BM102">
        <v>3010</v>
      </c>
      <c r="BN102">
        <v>0</v>
      </c>
      <c r="BO102">
        <v>0</v>
      </c>
      <c r="BP102">
        <v>0</v>
      </c>
      <c r="BQ102">
        <v>0</v>
      </c>
      <c r="BR102">
        <v>0</v>
      </c>
      <c r="BS102">
        <v>0</v>
      </c>
      <c r="BT102">
        <v>0</v>
      </c>
      <c r="BU102">
        <v>0</v>
      </c>
      <c r="BV102">
        <v>3010</v>
      </c>
      <c r="BW102">
        <v>0</v>
      </c>
      <c r="BX102">
        <v>0</v>
      </c>
      <c r="BY102">
        <v>9632</v>
      </c>
      <c r="BZ102">
        <v>0</v>
      </c>
      <c r="CA102">
        <v>0</v>
      </c>
      <c r="CB102">
        <v>3010</v>
      </c>
      <c r="CC102">
        <v>0</v>
      </c>
      <c r="CD102">
        <v>0</v>
      </c>
      <c r="CE102">
        <v>0</v>
      </c>
      <c r="CF102">
        <v>0</v>
      </c>
      <c r="CG102">
        <v>55388</v>
      </c>
      <c r="CH102">
        <v>24683</v>
      </c>
      <c r="CI102">
        <v>0</v>
      </c>
      <c r="CJ102">
        <v>0</v>
      </c>
      <c r="CK102">
        <v>0</v>
      </c>
      <c r="CL102">
        <v>0</v>
      </c>
      <c r="CM102">
        <v>0</v>
      </c>
      <c r="CN102">
        <v>0</v>
      </c>
      <c r="CO102">
        <v>0</v>
      </c>
      <c r="CP102">
        <v>10234</v>
      </c>
      <c r="CQ102">
        <v>0</v>
      </c>
      <c r="CR102">
        <v>6020</v>
      </c>
      <c r="CS102">
        <v>222155</v>
      </c>
      <c r="CT102">
        <v>0</v>
      </c>
      <c r="CU102">
        <v>0</v>
      </c>
      <c r="CV102">
        <v>0</v>
      </c>
      <c r="CW102">
        <v>602</v>
      </c>
      <c r="CX102">
        <v>0</v>
      </c>
      <c r="CY102">
        <v>0</v>
      </c>
      <c r="CZ102">
        <v>0</v>
      </c>
      <c r="DA102">
        <v>0</v>
      </c>
      <c r="DB102">
        <v>0</v>
      </c>
      <c r="DC102">
        <v>0</v>
      </c>
      <c r="DD102">
        <v>0</v>
      </c>
      <c r="DE102">
        <v>602</v>
      </c>
      <c r="DF102">
        <v>0</v>
      </c>
      <c r="DG102">
        <v>0</v>
      </c>
      <c r="DH102">
        <v>0</v>
      </c>
      <c r="DI102">
        <v>0</v>
      </c>
      <c r="DJ102">
        <v>0</v>
      </c>
      <c r="DK102">
        <v>0</v>
      </c>
      <c r="DL102">
        <v>0</v>
      </c>
      <c r="DM102">
        <v>0</v>
      </c>
      <c r="DN102">
        <v>0</v>
      </c>
      <c r="DO102">
        <v>0</v>
      </c>
      <c r="DP102">
        <v>0</v>
      </c>
      <c r="DQ102">
        <v>0</v>
      </c>
      <c r="DR102">
        <v>0</v>
      </c>
      <c r="DS102">
        <v>0</v>
      </c>
      <c r="DT102">
        <v>0</v>
      </c>
      <c r="DU102">
        <v>0</v>
      </c>
      <c r="DV102">
        <v>0</v>
      </c>
      <c r="DW102">
        <v>0</v>
      </c>
      <c r="DX102">
        <v>0</v>
      </c>
      <c r="DY102">
        <v>0</v>
      </c>
      <c r="DZ102">
        <v>0</v>
      </c>
      <c r="EA102">
        <v>0</v>
      </c>
      <c r="EB102">
        <v>0</v>
      </c>
      <c r="EC102">
        <v>0</v>
      </c>
      <c r="ED102">
        <v>0</v>
      </c>
      <c r="EE102">
        <v>0</v>
      </c>
      <c r="EF102">
        <v>0</v>
      </c>
      <c r="EG102">
        <v>504515</v>
      </c>
      <c r="EH102">
        <v>503913</v>
      </c>
      <c r="EI102">
        <v>0</v>
      </c>
      <c r="EJ102">
        <v>0</v>
      </c>
      <c r="EK102">
        <v>0</v>
      </c>
      <c r="EL102">
        <v>0</v>
      </c>
      <c r="EM102">
        <v>0</v>
      </c>
      <c r="EN102">
        <v>37326</v>
      </c>
      <c r="EO102">
        <v>602</v>
      </c>
      <c r="EP102">
        <v>36122</v>
      </c>
      <c r="EQ102">
        <v>3612</v>
      </c>
      <c r="ER102">
        <v>0</v>
      </c>
      <c r="ES102">
        <v>0</v>
      </c>
      <c r="ET102">
        <v>0</v>
      </c>
      <c r="EU102">
        <v>7826</v>
      </c>
      <c r="EV102">
        <v>602</v>
      </c>
      <c r="EW102">
        <v>4816</v>
      </c>
      <c r="EX102">
        <v>0</v>
      </c>
      <c r="EY102">
        <v>4214</v>
      </c>
      <c r="EZ102">
        <v>9030</v>
      </c>
      <c r="FA102">
        <v>602</v>
      </c>
      <c r="FB102">
        <v>9030</v>
      </c>
      <c r="FC102">
        <v>13245</v>
      </c>
      <c r="FD102">
        <v>0</v>
      </c>
      <c r="FE102">
        <v>4214</v>
      </c>
      <c r="FF102">
        <v>3010</v>
      </c>
      <c r="FG102">
        <v>4214</v>
      </c>
      <c r="FH102">
        <v>1204</v>
      </c>
      <c r="FI102">
        <v>0</v>
      </c>
      <c r="FJ102">
        <v>1204</v>
      </c>
      <c r="FK102">
        <v>0</v>
      </c>
      <c r="FL102">
        <v>0</v>
      </c>
      <c r="FM102">
        <v>0</v>
      </c>
      <c r="FN102">
        <v>0</v>
      </c>
      <c r="FO102">
        <v>0</v>
      </c>
      <c r="FP102">
        <v>0</v>
      </c>
      <c r="FQ102">
        <v>0</v>
      </c>
      <c r="FR102">
        <v>0</v>
      </c>
      <c r="FS102">
        <v>6622</v>
      </c>
      <c r="FT102">
        <v>1204</v>
      </c>
      <c r="FU102">
        <v>263094</v>
      </c>
      <c r="FV102">
        <v>0</v>
      </c>
      <c r="FW102">
        <v>28898</v>
      </c>
      <c r="FX102">
        <v>602</v>
      </c>
      <c r="FY102">
        <v>602</v>
      </c>
      <c r="FZ102">
        <v>602</v>
      </c>
      <c r="GA102">
        <v>0</v>
      </c>
      <c r="GB102">
        <v>0</v>
      </c>
      <c r="GC102">
        <v>2408</v>
      </c>
      <c r="GD102">
        <v>0</v>
      </c>
      <c r="GE102">
        <v>0</v>
      </c>
      <c r="GF102">
        <v>0</v>
      </c>
      <c r="GG102">
        <v>0</v>
      </c>
      <c r="GH102">
        <v>0</v>
      </c>
      <c r="GI102">
        <v>0</v>
      </c>
      <c r="GJ102">
        <v>0</v>
      </c>
      <c r="GK102">
        <v>0</v>
      </c>
      <c r="GL102">
        <v>0</v>
      </c>
      <c r="GM102">
        <v>0</v>
      </c>
      <c r="GN102">
        <v>0</v>
      </c>
      <c r="GO102">
        <v>0</v>
      </c>
      <c r="GP102">
        <v>0</v>
      </c>
      <c r="GQ102">
        <v>0</v>
      </c>
      <c r="GR102">
        <v>0</v>
      </c>
      <c r="GS102">
        <v>0</v>
      </c>
      <c r="GT102">
        <v>0</v>
      </c>
      <c r="GU102">
        <v>0</v>
      </c>
      <c r="GV102">
        <v>0</v>
      </c>
      <c r="GW102">
        <v>3010</v>
      </c>
      <c r="GX102">
        <v>0</v>
      </c>
      <c r="GY102">
        <v>0</v>
      </c>
      <c r="GZ102" s="1">
        <v>1661</v>
      </c>
    </row>
    <row r="103" spans="1:208">
      <c r="A103" t="s">
        <v>307</v>
      </c>
      <c r="B103">
        <v>4945</v>
      </c>
      <c r="C103">
        <v>8572</v>
      </c>
      <c r="D103">
        <v>13517</v>
      </c>
      <c r="E103">
        <v>14507</v>
      </c>
      <c r="F103">
        <v>0</v>
      </c>
      <c r="G103">
        <v>329</v>
      </c>
      <c r="H103">
        <v>291790</v>
      </c>
      <c r="I103">
        <v>3303989</v>
      </c>
      <c r="J103">
        <v>3012199</v>
      </c>
      <c r="K103">
        <v>540389</v>
      </c>
      <c r="L103">
        <v>9093966</v>
      </c>
      <c r="M103">
        <v>8553577</v>
      </c>
      <c r="N103">
        <v>989</v>
      </c>
      <c r="O103">
        <v>1249587</v>
      </c>
      <c r="P103">
        <v>0</v>
      </c>
      <c r="Q103">
        <v>39235</v>
      </c>
      <c r="R103">
        <v>652159</v>
      </c>
      <c r="S103">
        <v>0</v>
      </c>
      <c r="T103">
        <v>40224</v>
      </c>
      <c r="U103">
        <v>303330</v>
      </c>
      <c r="V103">
        <v>11210</v>
      </c>
      <c r="W103">
        <v>329</v>
      </c>
      <c r="X103">
        <v>0</v>
      </c>
      <c r="Y103">
        <v>10880</v>
      </c>
      <c r="Z103">
        <v>3956</v>
      </c>
      <c r="AA103">
        <v>107814</v>
      </c>
      <c r="AB103">
        <v>0</v>
      </c>
      <c r="AC103">
        <v>5275</v>
      </c>
      <c r="AD103">
        <v>0</v>
      </c>
      <c r="AE103">
        <v>3626</v>
      </c>
      <c r="AF103">
        <v>3297</v>
      </c>
      <c r="AG103">
        <v>3297</v>
      </c>
      <c r="AH103">
        <v>0</v>
      </c>
      <c r="AI103">
        <v>0</v>
      </c>
      <c r="AJ103">
        <v>0</v>
      </c>
      <c r="AK103">
        <v>0</v>
      </c>
      <c r="AL103">
        <v>0</v>
      </c>
      <c r="AM103">
        <v>0</v>
      </c>
      <c r="AN103">
        <v>0</v>
      </c>
      <c r="AO103">
        <v>0</v>
      </c>
      <c r="AP103">
        <v>0</v>
      </c>
      <c r="AQ103">
        <v>0</v>
      </c>
      <c r="AR103">
        <v>0</v>
      </c>
      <c r="AS103">
        <v>0</v>
      </c>
      <c r="AT103">
        <v>1318</v>
      </c>
      <c r="AU103">
        <v>562479</v>
      </c>
      <c r="AV103">
        <v>1486646</v>
      </c>
      <c r="AW103">
        <v>3297</v>
      </c>
      <c r="AX103">
        <v>301351</v>
      </c>
      <c r="AY103">
        <v>9561</v>
      </c>
      <c r="AZ103">
        <v>989</v>
      </c>
      <c r="BA103">
        <v>329</v>
      </c>
      <c r="BB103">
        <v>0</v>
      </c>
      <c r="BC103">
        <v>0</v>
      </c>
      <c r="BD103">
        <v>2307</v>
      </c>
      <c r="BE103">
        <v>0</v>
      </c>
      <c r="BF103">
        <v>659</v>
      </c>
      <c r="BG103">
        <v>0</v>
      </c>
      <c r="BH103">
        <v>1648</v>
      </c>
      <c r="BI103">
        <v>659</v>
      </c>
      <c r="BJ103">
        <v>0</v>
      </c>
      <c r="BK103">
        <v>989</v>
      </c>
      <c r="BL103">
        <v>659</v>
      </c>
      <c r="BM103">
        <v>2307</v>
      </c>
      <c r="BN103">
        <v>329</v>
      </c>
      <c r="BO103">
        <v>0</v>
      </c>
      <c r="BP103">
        <v>0</v>
      </c>
      <c r="BQ103">
        <v>329</v>
      </c>
      <c r="BR103">
        <v>0</v>
      </c>
      <c r="BS103">
        <v>0</v>
      </c>
      <c r="BT103">
        <v>1318</v>
      </c>
      <c r="BU103">
        <v>329</v>
      </c>
      <c r="BV103">
        <v>3956</v>
      </c>
      <c r="BW103">
        <v>659</v>
      </c>
      <c r="BX103">
        <v>1648</v>
      </c>
      <c r="BY103">
        <v>8572</v>
      </c>
      <c r="BZ103">
        <v>0</v>
      </c>
      <c r="CA103">
        <v>0</v>
      </c>
      <c r="CB103">
        <v>2967</v>
      </c>
      <c r="CC103">
        <v>0</v>
      </c>
      <c r="CD103">
        <v>0</v>
      </c>
      <c r="CE103">
        <v>0</v>
      </c>
      <c r="CF103">
        <v>0</v>
      </c>
      <c r="CG103">
        <v>51763</v>
      </c>
      <c r="CH103">
        <v>44840</v>
      </c>
      <c r="CI103">
        <v>1318</v>
      </c>
      <c r="CJ103">
        <v>329</v>
      </c>
      <c r="CK103">
        <v>0</v>
      </c>
      <c r="CL103">
        <v>0</v>
      </c>
      <c r="CM103">
        <v>0</v>
      </c>
      <c r="CN103">
        <v>0</v>
      </c>
      <c r="CO103">
        <v>0</v>
      </c>
      <c r="CP103">
        <v>7253</v>
      </c>
      <c r="CQ103">
        <v>1648</v>
      </c>
      <c r="CR103">
        <v>2307</v>
      </c>
      <c r="CS103">
        <v>275964</v>
      </c>
      <c r="CT103">
        <v>0</v>
      </c>
      <c r="CU103">
        <v>0</v>
      </c>
      <c r="CV103">
        <v>329</v>
      </c>
      <c r="CW103">
        <v>329</v>
      </c>
      <c r="CX103">
        <v>329</v>
      </c>
      <c r="CY103">
        <v>0</v>
      </c>
      <c r="CZ103">
        <v>0</v>
      </c>
      <c r="DA103">
        <v>0</v>
      </c>
      <c r="DB103">
        <v>0</v>
      </c>
      <c r="DC103">
        <v>0</v>
      </c>
      <c r="DD103">
        <v>0</v>
      </c>
      <c r="DE103">
        <v>329</v>
      </c>
      <c r="DF103">
        <v>989</v>
      </c>
      <c r="DG103">
        <v>0</v>
      </c>
      <c r="DH103">
        <v>1318</v>
      </c>
      <c r="DI103">
        <v>21101</v>
      </c>
      <c r="DJ103">
        <v>0</v>
      </c>
      <c r="DK103">
        <v>0</v>
      </c>
      <c r="DL103">
        <v>1318</v>
      </c>
      <c r="DM103">
        <v>0</v>
      </c>
      <c r="DN103">
        <v>0</v>
      </c>
      <c r="DO103">
        <v>0</v>
      </c>
      <c r="DP103">
        <v>0</v>
      </c>
      <c r="DQ103">
        <v>3956</v>
      </c>
      <c r="DR103">
        <v>0</v>
      </c>
      <c r="DS103">
        <v>3956</v>
      </c>
      <c r="DT103">
        <v>0</v>
      </c>
      <c r="DU103">
        <v>0</v>
      </c>
      <c r="DV103">
        <v>0</v>
      </c>
      <c r="DW103">
        <v>0</v>
      </c>
      <c r="DX103">
        <v>0</v>
      </c>
      <c r="DY103">
        <v>0</v>
      </c>
      <c r="DZ103">
        <v>5605</v>
      </c>
      <c r="EA103">
        <v>0</v>
      </c>
      <c r="EB103">
        <v>5605</v>
      </c>
      <c r="EC103">
        <v>0</v>
      </c>
      <c r="ED103">
        <v>0</v>
      </c>
      <c r="EE103">
        <v>0</v>
      </c>
      <c r="EF103">
        <v>1648</v>
      </c>
      <c r="EG103">
        <v>487306</v>
      </c>
      <c r="EH103">
        <v>507418</v>
      </c>
      <c r="EI103">
        <v>0</v>
      </c>
      <c r="EJ103">
        <v>0</v>
      </c>
      <c r="EK103">
        <v>0</v>
      </c>
      <c r="EL103">
        <v>659</v>
      </c>
      <c r="EM103">
        <v>0</v>
      </c>
      <c r="EN103">
        <v>34948</v>
      </c>
      <c r="EO103">
        <v>329</v>
      </c>
      <c r="EP103">
        <v>41213</v>
      </c>
      <c r="EQ103">
        <v>2967</v>
      </c>
      <c r="ER103">
        <v>0</v>
      </c>
      <c r="ES103">
        <v>14177</v>
      </c>
      <c r="ET103">
        <v>659</v>
      </c>
      <c r="EU103">
        <v>22420</v>
      </c>
      <c r="EV103">
        <v>2307</v>
      </c>
      <c r="EW103">
        <v>10220</v>
      </c>
      <c r="EX103">
        <v>989</v>
      </c>
      <c r="EY103">
        <v>17804</v>
      </c>
      <c r="EZ103">
        <v>25717</v>
      </c>
      <c r="FA103">
        <v>659</v>
      </c>
      <c r="FB103">
        <v>20112</v>
      </c>
      <c r="FC103">
        <v>37916</v>
      </c>
      <c r="FD103">
        <v>1318</v>
      </c>
      <c r="FE103">
        <v>9891</v>
      </c>
      <c r="FF103">
        <v>12528</v>
      </c>
      <c r="FG103">
        <v>12199</v>
      </c>
      <c r="FH103">
        <v>2637</v>
      </c>
      <c r="FI103">
        <v>659</v>
      </c>
      <c r="FJ103">
        <v>1978</v>
      </c>
      <c r="FK103">
        <v>2637</v>
      </c>
      <c r="FL103">
        <v>0</v>
      </c>
      <c r="FM103">
        <v>0</v>
      </c>
      <c r="FN103">
        <v>0</v>
      </c>
      <c r="FO103">
        <v>0</v>
      </c>
      <c r="FP103">
        <v>0</v>
      </c>
      <c r="FQ103">
        <v>0</v>
      </c>
      <c r="FR103">
        <v>0</v>
      </c>
      <c r="FS103">
        <v>5934</v>
      </c>
      <c r="FT103">
        <v>659</v>
      </c>
      <c r="FU103">
        <v>353115</v>
      </c>
      <c r="FV103">
        <v>0</v>
      </c>
      <c r="FW103">
        <v>52423</v>
      </c>
      <c r="FX103">
        <v>329</v>
      </c>
      <c r="FY103">
        <v>659</v>
      </c>
      <c r="FZ103">
        <v>989</v>
      </c>
      <c r="GA103">
        <v>0</v>
      </c>
      <c r="GB103">
        <v>0</v>
      </c>
      <c r="GC103">
        <v>2637</v>
      </c>
      <c r="GD103">
        <v>0</v>
      </c>
      <c r="GE103">
        <v>0</v>
      </c>
      <c r="GF103">
        <v>0</v>
      </c>
      <c r="GG103">
        <v>820309</v>
      </c>
      <c r="GH103">
        <v>0</v>
      </c>
      <c r="GI103">
        <v>820309</v>
      </c>
      <c r="GJ103">
        <v>0</v>
      </c>
      <c r="GK103">
        <v>0</v>
      </c>
      <c r="GL103">
        <v>0</v>
      </c>
      <c r="GM103">
        <v>0</v>
      </c>
      <c r="GN103">
        <v>0</v>
      </c>
      <c r="GO103">
        <v>0</v>
      </c>
      <c r="GP103">
        <v>0</v>
      </c>
      <c r="GQ103">
        <v>0</v>
      </c>
      <c r="GR103">
        <v>213649</v>
      </c>
      <c r="GS103">
        <v>0</v>
      </c>
      <c r="GT103">
        <v>0</v>
      </c>
      <c r="GU103">
        <v>0</v>
      </c>
      <c r="GV103">
        <v>213649</v>
      </c>
      <c r="GW103">
        <v>6923</v>
      </c>
      <c r="GX103">
        <v>0</v>
      </c>
      <c r="GY103">
        <v>659</v>
      </c>
      <c r="GZ103" s="1">
        <v>3033</v>
      </c>
    </row>
    <row r="104" spans="1:208">
      <c r="A104" t="s">
        <v>308</v>
      </c>
      <c r="B104">
        <v>7232</v>
      </c>
      <c r="C104">
        <v>8083</v>
      </c>
      <c r="D104">
        <v>15316</v>
      </c>
      <c r="E104">
        <v>9475</v>
      </c>
      <c r="F104">
        <v>348</v>
      </c>
      <c r="G104">
        <v>116</v>
      </c>
      <c r="H104">
        <v>82923</v>
      </c>
      <c r="I104">
        <v>838135</v>
      </c>
      <c r="J104">
        <v>755211</v>
      </c>
      <c r="K104">
        <v>434074</v>
      </c>
      <c r="L104">
        <v>6551305</v>
      </c>
      <c r="M104">
        <v>6117230</v>
      </c>
      <c r="N104">
        <v>580</v>
      </c>
      <c r="O104">
        <v>1069000</v>
      </c>
      <c r="P104">
        <v>0</v>
      </c>
      <c r="Q104">
        <v>24482</v>
      </c>
      <c r="R104">
        <v>1682614</v>
      </c>
      <c r="S104">
        <v>116</v>
      </c>
      <c r="T104">
        <v>39102</v>
      </c>
      <c r="U104">
        <v>256894</v>
      </c>
      <c r="V104">
        <v>8586</v>
      </c>
      <c r="W104">
        <v>696</v>
      </c>
      <c r="X104">
        <v>0</v>
      </c>
      <c r="Y104">
        <v>8470</v>
      </c>
      <c r="Z104">
        <v>5105</v>
      </c>
      <c r="AA104">
        <v>79597</v>
      </c>
      <c r="AB104">
        <v>812</v>
      </c>
      <c r="AC104">
        <v>5144</v>
      </c>
      <c r="AD104">
        <v>0</v>
      </c>
      <c r="AE104">
        <v>2823</v>
      </c>
      <c r="AF104">
        <v>2514</v>
      </c>
      <c r="AG104">
        <v>1005</v>
      </c>
      <c r="AH104">
        <v>348</v>
      </c>
      <c r="AI104">
        <v>0</v>
      </c>
      <c r="AJ104">
        <v>0</v>
      </c>
      <c r="AK104">
        <v>270</v>
      </c>
      <c r="AL104">
        <v>77</v>
      </c>
      <c r="AM104">
        <v>0</v>
      </c>
      <c r="AN104">
        <v>0</v>
      </c>
      <c r="AO104">
        <v>0</v>
      </c>
      <c r="AP104">
        <v>193</v>
      </c>
      <c r="AQ104">
        <v>0</v>
      </c>
      <c r="AR104">
        <v>0</v>
      </c>
      <c r="AS104">
        <v>618</v>
      </c>
      <c r="AT104">
        <v>1624</v>
      </c>
      <c r="AU104">
        <v>408586</v>
      </c>
      <c r="AV104">
        <v>1074763</v>
      </c>
      <c r="AW104">
        <v>2049</v>
      </c>
      <c r="AX104">
        <v>222664</v>
      </c>
      <c r="AY104">
        <v>6033</v>
      </c>
      <c r="AZ104">
        <v>154</v>
      </c>
      <c r="BA104">
        <v>38</v>
      </c>
      <c r="BB104">
        <v>38</v>
      </c>
      <c r="BC104">
        <v>0</v>
      </c>
      <c r="BD104">
        <v>2320</v>
      </c>
      <c r="BE104">
        <v>425</v>
      </c>
      <c r="BF104">
        <v>116</v>
      </c>
      <c r="BG104">
        <v>0</v>
      </c>
      <c r="BH104">
        <v>1431</v>
      </c>
      <c r="BI104">
        <v>116</v>
      </c>
      <c r="BJ104">
        <v>0</v>
      </c>
      <c r="BK104">
        <v>1353</v>
      </c>
      <c r="BL104">
        <v>77</v>
      </c>
      <c r="BM104">
        <v>1315</v>
      </c>
      <c r="BN104">
        <v>193</v>
      </c>
      <c r="BO104">
        <v>0</v>
      </c>
      <c r="BP104">
        <v>0</v>
      </c>
      <c r="BQ104">
        <v>154</v>
      </c>
      <c r="BR104">
        <v>0</v>
      </c>
      <c r="BS104">
        <v>38</v>
      </c>
      <c r="BT104">
        <v>464</v>
      </c>
      <c r="BU104">
        <v>77</v>
      </c>
      <c r="BV104">
        <v>2784</v>
      </c>
      <c r="BW104">
        <v>270</v>
      </c>
      <c r="BX104">
        <v>193</v>
      </c>
      <c r="BY104">
        <v>8354</v>
      </c>
      <c r="BZ104">
        <v>193</v>
      </c>
      <c r="CA104">
        <v>0</v>
      </c>
      <c r="CB104">
        <v>2320</v>
      </c>
      <c r="CC104">
        <v>3171</v>
      </c>
      <c r="CD104">
        <v>502</v>
      </c>
      <c r="CE104">
        <v>425</v>
      </c>
      <c r="CF104">
        <v>0</v>
      </c>
      <c r="CG104">
        <v>37323</v>
      </c>
      <c r="CH104">
        <v>26029</v>
      </c>
      <c r="CI104">
        <v>386</v>
      </c>
      <c r="CJ104">
        <v>38</v>
      </c>
      <c r="CK104">
        <v>2204</v>
      </c>
      <c r="CL104">
        <v>0</v>
      </c>
      <c r="CM104">
        <v>0</v>
      </c>
      <c r="CN104">
        <v>0</v>
      </c>
      <c r="CO104">
        <v>0</v>
      </c>
      <c r="CP104">
        <v>13459</v>
      </c>
      <c r="CQ104">
        <v>386</v>
      </c>
      <c r="CR104">
        <v>3596</v>
      </c>
      <c r="CS104">
        <v>231637</v>
      </c>
      <c r="CT104">
        <v>0</v>
      </c>
      <c r="CU104">
        <v>0</v>
      </c>
      <c r="CV104">
        <v>38</v>
      </c>
      <c r="CW104">
        <v>425</v>
      </c>
      <c r="CX104">
        <v>232</v>
      </c>
      <c r="CY104">
        <v>0</v>
      </c>
      <c r="CZ104">
        <v>0</v>
      </c>
      <c r="DA104">
        <v>580</v>
      </c>
      <c r="DB104">
        <v>0</v>
      </c>
      <c r="DC104">
        <v>0</v>
      </c>
      <c r="DD104">
        <v>38</v>
      </c>
      <c r="DE104">
        <v>425</v>
      </c>
      <c r="DF104">
        <v>4447</v>
      </c>
      <c r="DG104">
        <v>0</v>
      </c>
      <c r="DH104">
        <v>154</v>
      </c>
      <c r="DI104">
        <v>2475</v>
      </c>
      <c r="DJ104">
        <v>0</v>
      </c>
      <c r="DK104">
        <v>0</v>
      </c>
      <c r="DL104">
        <v>154</v>
      </c>
      <c r="DM104">
        <v>1276</v>
      </c>
      <c r="DN104">
        <v>850</v>
      </c>
      <c r="DO104">
        <v>0</v>
      </c>
      <c r="DP104">
        <v>580</v>
      </c>
      <c r="DQ104">
        <v>38290</v>
      </c>
      <c r="DR104">
        <v>2127</v>
      </c>
      <c r="DS104">
        <v>18758</v>
      </c>
      <c r="DT104">
        <v>16785</v>
      </c>
      <c r="DU104">
        <v>2088</v>
      </c>
      <c r="DV104">
        <v>0</v>
      </c>
      <c r="DW104">
        <v>2900</v>
      </c>
      <c r="DX104">
        <v>0</v>
      </c>
      <c r="DY104">
        <v>812</v>
      </c>
      <c r="DZ104">
        <v>84200</v>
      </c>
      <c r="EA104">
        <v>25449</v>
      </c>
      <c r="EB104">
        <v>40804</v>
      </c>
      <c r="EC104">
        <v>40301</v>
      </c>
      <c r="ED104">
        <v>2204</v>
      </c>
      <c r="EE104">
        <v>0</v>
      </c>
      <c r="EF104">
        <v>812</v>
      </c>
      <c r="EG104">
        <v>485824</v>
      </c>
      <c r="EH104">
        <v>513362</v>
      </c>
      <c r="EI104">
        <v>6072</v>
      </c>
      <c r="EJ104">
        <v>928</v>
      </c>
      <c r="EK104">
        <v>0</v>
      </c>
      <c r="EL104">
        <v>348</v>
      </c>
      <c r="EM104">
        <v>0</v>
      </c>
      <c r="EN104">
        <v>31251</v>
      </c>
      <c r="EO104">
        <v>773</v>
      </c>
      <c r="EP104">
        <v>37323</v>
      </c>
      <c r="EQ104">
        <v>3055</v>
      </c>
      <c r="ER104">
        <v>0</v>
      </c>
      <c r="ES104">
        <v>11100</v>
      </c>
      <c r="ET104">
        <v>464</v>
      </c>
      <c r="EU104">
        <v>9707</v>
      </c>
      <c r="EV104">
        <v>2823</v>
      </c>
      <c r="EW104">
        <v>14233</v>
      </c>
      <c r="EX104">
        <v>193</v>
      </c>
      <c r="EY104">
        <v>18100</v>
      </c>
      <c r="EZ104">
        <v>30941</v>
      </c>
      <c r="FA104">
        <v>541</v>
      </c>
      <c r="FB104">
        <v>18255</v>
      </c>
      <c r="FC104">
        <v>36356</v>
      </c>
      <c r="FD104">
        <v>1044</v>
      </c>
      <c r="FE104">
        <v>6149</v>
      </c>
      <c r="FF104">
        <v>11371</v>
      </c>
      <c r="FG104">
        <v>5414</v>
      </c>
      <c r="FH104">
        <v>2862</v>
      </c>
      <c r="FI104">
        <v>1315</v>
      </c>
      <c r="FJ104">
        <v>1547</v>
      </c>
      <c r="FK104">
        <v>850</v>
      </c>
      <c r="FL104">
        <v>38</v>
      </c>
      <c r="FM104">
        <v>0</v>
      </c>
      <c r="FN104">
        <v>116</v>
      </c>
      <c r="FO104">
        <v>116</v>
      </c>
      <c r="FP104">
        <v>0</v>
      </c>
      <c r="FQ104">
        <v>2011</v>
      </c>
      <c r="FR104">
        <v>38</v>
      </c>
      <c r="FS104">
        <v>7077</v>
      </c>
      <c r="FT104">
        <v>850</v>
      </c>
      <c r="FU104">
        <v>260413</v>
      </c>
      <c r="FV104">
        <v>812</v>
      </c>
      <c r="FW104">
        <v>32643</v>
      </c>
      <c r="FX104">
        <v>77</v>
      </c>
      <c r="FY104">
        <v>734</v>
      </c>
      <c r="FZ104">
        <v>850</v>
      </c>
      <c r="GA104">
        <v>6304</v>
      </c>
      <c r="GB104">
        <v>193</v>
      </c>
      <c r="GC104">
        <v>1585</v>
      </c>
      <c r="GD104">
        <v>98820</v>
      </c>
      <c r="GE104">
        <v>77431</v>
      </c>
      <c r="GF104">
        <v>14117</v>
      </c>
      <c r="GG104">
        <v>978070</v>
      </c>
      <c r="GH104">
        <v>176252</v>
      </c>
      <c r="GI104">
        <v>581202</v>
      </c>
      <c r="GJ104">
        <v>127016</v>
      </c>
      <c r="GK104">
        <v>222626</v>
      </c>
      <c r="GL104">
        <v>0</v>
      </c>
      <c r="GM104">
        <v>20034</v>
      </c>
      <c r="GN104">
        <v>18371</v>
      </c>
      <c r="GO104">
        <v>0</v>
      </c>
      <c r="GP104">
        <v>8702</v>
      </c>
      <c r="GQ104">
        <v>38406</v>
      </c>
      <c r="GR104">
        <v>225488</v>
      </c>
      <c r="GS104">
        <v>70469</v>
      </c>
      <c r="GT104">
        <v>86366</v>
      </c>
      <c r="GU104">
        <v>0</v>
      </c>
      <c r="GV104">
        <v>408586</v>
      </c>
      <c r="GW104">
        <v>4718</v>
      </c>
      <c r="GX104">
        <v>2397</v>
      </c>
      <c r="GY104">
        <v>309</v>
      </c>
      <c r="GZ104" s="1">
        <v>25855</v>
      </c>
    </row>
    <row r="105" spans="1:208">
      <c r="A105" t="s">
        <v>309</v>
      </c>
      <c r="B105">
        <v>4755</v>
      </c>
      <c r="C105">
        <v>6793</v>
      </c>
      <c r="D105">
        <v>11548</v>
      </c>
      <c r="E105">
        <v>8152</v>
      </c>
      <c r="F105">
        <v>0</v>
      </c>
      <c r="G105">
        <v>0</v>
      </c>
      <c r="H105">
        <v>0</v>
      </c>
      <c r="I105">
        <v>0</v>
      </c>
      <c r="J105">
        <v>0</v>
      </c>
      <c r="K105">
        <v>0</v>
      </c>
      <c r="L105">
        <v>0</v>
      </c>
      <c r="M105">
        <v>0</v>
      </c>
      <c r="N105">
        <v>0</v>
      </c>
      <c r="O105">
        <v>899456</v>
      </c>
      <c r="P105">
        <v>0</v>
      </c>
      <c r="Q105">
        <v>17663</v>
      </c>
      <c r="R105">
        <v>682065</v>
      </c>
      <c r="S105">
        <v>679</v>
      </c>
      <c r="T105">
        <v>46195</v>
      </c>
      <c r="U105">
        <v>273777</v>
      </c>
      <c r="V105">
        <v>5434</v>
      </c>
      <c r="W105">
        <v>679</v>
      </c>
      <c r="X105">
        <v>0</v>
      </c>
      <c r="Y105">
        <v>8831</v>
      </c>
      <c r="Z105">
        <v>5434</v>
      </c>
      <c r="AA105">
        <v>76086</v>
      </c>
      <c r="AB105">
        <v>679</v>
      </c>
      <c r="AC105">
        <v>5434</v>
      </c>
      <c r="AD105">
        <v>0</v>
      </c>
      <c r="AE105">
        <v>6793</v>
      </c>
      <c r="AF105">
        <v>6793</v>
      </c>
      <c r="AG105">
        <v>6114</v>
      </c>
      <c r="AH105">
        <v>0</v>
      </c>
      <c r="AI105">
        <v>0</v>
      </c>
      <c r="AJ105">
        <v>0</v>
      </c>
      <c r="AK105">
        <v>0</v>
      </c>
      <c r="AL105">
        <v>0</v>
      </c>
      <c r="AM105">
        <v>0</v>
      </c>
      <c r="AN105">
        <v>0</v>
      </c>
      <c r="AO105">
        <v>0</v>
      </c>
      <c r="AP105">
        <v>0</v>
      </c>
      <c r="AQ105">
        <v>0</v>
      </c>
      <c r="AR105">
        <v>0</v>
      </c>
      <c r="AS105">
        <v>0</v>
      </c>
      <c r="AT105">
        <v>2038</v>
      </c>
      <c r="AU105">
        <v>621603</v>
      </c>
      <c r="AV105">
        <v>662364</v>
      </c>
      <c r="AW105">
        <v>679</v>
      </c>
      <c r="AX105">
        <v>241847</v>
      </c>
      <c r="AY105">
        <v>5434</v>
      </c>
      <c r="AZ105">
        <v>0</v>
      </c>
      <c r="BA105">
        <v>0</v>
      </c>
      <c r="BB105">
        <v>0</v>
      </c>
      <c r="BC105">
        <v>0</v>
      </c>
      <c r="BD105">
        <v>679</v>
      </c>
      <c r="BE105">
        <v>1358</v>
      </c>
      <c r="BF105">
        <v>0</v>
      </c>
      <c r="BG105">
        <v>0</v>
      </c>
      <c r="BH105">
        <v>0</v>
      </c>
      <c r="BI105">
        <v>0</v>
      </c>
      <c r="BJ105">
        <v>0</v>
      </c>
      <c r="BK105">
        <v>0</v>
      </c>
      <c r="BL105">
        <v>0</v>
      </c>
      <c r="BM105">
        <v>1358</v>
      </c>
      <c r="BN105">
        <v>0</v>
      </c>
      <c r="BO105">
        <v>0</v>
      </c>
      <c r="BP105">
        <v>0</v>
      </c>
      <c r="BQ105">
        <v>0</v>
      </c>
      <c r="BR105">
        <v>0</v>
      </c>
      <c r="BS105">
        <v>0</v>
      </c>
      <c r="BT105">
        <v>0</v>
      </c>
      <c r="BU105">
        <v>0</v>
      </c>
      <c r="BV105">
        <v>1358</v>
      </c>
      <c r="BW105">
        <v>679</v>
      </c>
      <c r="BX105">
        <v>0</v>
      </c>
      <c r="BY105">
        <v>10869</v>
      </c>
      <c r="BZ105">
        <v>0</v>
      </c>
      <c r="CA105">
        <v>0</v>
      </c>
      <c r="CB105">
        <v>2038</v>
      </c>
      <c r="CC105">
        <v>14266</v>
      </c>
      <c r="CD105">
        <v>2038</v>
      </c>
      <c r="CE105">
        <v>0</v>
      </c>
      <c r="CF105">
        <v>0</v>
      </c>
      <c r="CG105">
        <v>52309</v>
      </c>
      <c r="CH105">
        <v>39402</v>
      </c>
      <c r="CI105">
        <v>679</v>
      </c>
      <c r="CJ105">
        <v>0</v>
      </c>
      <c r="CK105">
        <v>0</v>
      </c>
      <c r="CL105">
        <v>0</v>
      </c>
      <c r="CM105">
        <v>0</v>
      </c>
      <c r="CN105">
        <v>0</v>
      </c>
      <c r="CO105">
        <v>0</v>
      </c>
      <c r="CP105">
        <v>12228</v>
      </c>
      <c r="CQ105">
        <v>0</v>
      </c>
      <c r="CR105">
        <v>4076</v>
      </c>
      <c r="CS105">
        <v>316576</v>
      </c>
      <c r="CT105">
        <v>0</v>
      </c>
      <c r="CU105">
        <v>0</v>
      </c>
      <c r="CV105">
        <v>0</v>
      </c>
      <c r="CW105">
        <v>679</v>
      </c>
      <c r="CX105">
        <v>0</v>
      </c>
      <c r="CY105">
        <v>0</v>
      </c>
      <c r="CZ105">
        <v>0</v>
      </c>
      <c r="DA105">
        <v>0</v>
      </c>
      <c r="DB105">
        <v>0</v>
      </c>
      <c r="DC105">
        <v>0</v>
      </c>
      <c r="DD105">
        <v>0</v>
      </c>
      <c r="DE105">
        <v>679</v>
      </c>
      <c r="DF105">
        <v>2717</v>
      </c>
      <c r="DG105">
        <v>0</v>
      </c>
      <c r="DH105">
        <v>0</v>
      </c>
      <c r="DI105">
        <v>0</v>
      </c>
      <c r="DJ105">
        <v>0</v>
      </c>
      <c r="DK105">
        <v>0</v>
      </c>
      <c r="DL105">
        <v>0</v>
      </c>
      <c r="DM105">
        <v>14266</v>
      </c>
      <c r="DN105">
        <v>0</v>
      </c>
      <c r="DO105">
        <v>0</v>
      </c>
      <c r="DP105">
        <v>0</v>
      </c>
      <c r="DQ105">
        <v>0</v>
      </c>
      <c r="DR105">
        <v>14266</v>
      </c>
      <c r="DS105">
        <v>0</v>
      </c>
      <c r="DT105">
        <v>0</v>
      </c>
      <c r="DU105">
        <v>0</v>
      </c>
      <c r="DV105">
        <v>0</v>
      </c>
      <c r="DW105">
        <v>0</v>
      </c>
      <c r="DX105">
        <v>0</v>
      </c>
      <c r="DY105">
        <v>0</v>
      </c>
      <c r="DZ105">
        <v>0</v>
      </c>
      <c r="EA105">
        <v>338994</v>
      </c>
      <c r="EB105">
        <v>0</v>
      </c>
      <c r="EC105">
        <v>0</v>
      </c>
      <c r="ED105">
        <v>0</v>
      </c>
      <c r="EE105">
        <v>0</v>
      </c>
      <c r="EF105">
        <v>679</v>
      </c>
      <c r="EG105">
        <v>470108</v>
      </c>
      <c r="EH105">
        <v>533967</v>
      </c>
      <c r="EI105">
        <v>14266</v>
      </c>
      <c r="EJ105">
        <v>2038</v>
      </c>
      <c r="EK105">
        <v>0</v>
      </c>
      <c r="EL105">
        <v>0</v>
      </c>
      <c r="EM105">
        <v>0</v>
      </c>
      <c r="EN105">
        <v>42798</v>
      </c>
      <c r="EO105">
        <v>679</v>
      </c>
      <c r="EP105">
        <v>33967</v>
      </c>
      <c r="EQ105">
        <v>4076</v>
      </c>
      <c r="ER105">
        <v>0</v>
      </c>
      <c r="ES105">
        <v>0</v>
      </c>
      <c r="ET105">
        <v>0</v>
      </c>
      <c r="EU105">
        <v>11548</v>
      </c>
      <c r="EV105">
        <v>5434</v>
      </c>
      <c r="EW105">
        <v>10190</v>
      </c>
      <c r="EX105">
        <v>0</v>
      </c>
      <c r="EY105">
        <v>12228</v>
      </c>
      <c r="EZ105">
        <v>23777</v>
      </c>
      <c r="FA105">
        <v>679</v>
      </c>
      <c r="FB105">
        <v>13586</v>
      </c>
      <c r="FC105">
        <v>25815</v>
      </c>
      <c r="FD105">
        <v>0</v>
      </c>
      <c r="FE105">
        <v>2038</v>
      </c>
      <c r="FF105">
        <v>7472</v>
      </c>
      <c r="FG105">
        <v>2038</v>
      </c>
      <c r="FH105">
        <v>1358</v>
      </c>
      <c r="FI105">
        <v>679</v>
      </c>
      <c r="FJ105">
        <v>679</v>
      </c>
      <c r="FK105">
        <v>0</v>
      </c>
      <c r="FL105">
        <v>0</v>
      </c>
      <c r="FM105">
        <v>0</v>
      </c>
      <c r="FN105">
        <v>0</v>
      </c>
      <c r="FO105">
        <v>0</v>
      </c>
      <c r="FP105">
        <v>0</v>
      </c>
      <c r="FQ105">
        <v>0</v>
      </c>
      <c r="FR105">
        <v>0</v>
      </c>
      <c r="FS105">
        <v>8831</v>
      </c>
      <c r="FT105">
        <v>679</v>
      </c>
      <c r="FU105">
        <v>295516</v>
      </c>
      <c r="FV105">
        <v>0</v>
      </c>
      <c r="FW105">
        <v>55027</v>
      </c>
      <c r="FX105">
        <v>0</v>
      </c>
      <c r="FY105">
        <v>679</v>
      </c>
      <c r="FZ105">
        <v>679</v>
      </c>
      <c r="GA105">
        <v>0</v>
      </c>
      <c r="GB105">
        <v>0</v>
      </c>
      <c r="GC105">
        <v>1358</v>
      </c>
      <c r="GD105">
        <v>770380</v>
      </c>
      <c r="GE105">
        <v>0</v>
      </c>
      <c r="GF105">
        <v>0</v>
      </c>
      <c r="GG105">
        <v>0</v>
      </c>
      <c r="GH105">
        <v>770380</v>
      </c>
      <c r="GI105">
        <v>0</v>
      </c>
      <c r="GJ105">
        <v>0</v>
      </c>
      <c r="GK105">
        <v>0</v>
      </c>
      <c r="GL105">
        <v>0</v>
      </c>
      <c r="GM105">
        <v>74048</v>
      </c>
      <c r="GN105">
        <v>0</v>
      </c>
      <c r="GO105">
        <v>0</v>
      </c>
      <c r="GP105">
        <v>0</v>
      </c>
      <c r="GQ105">
        <v>74048</v>
      </c>
      <c r="GR105">
        <v>0</v>
      </c>
      <c r="GS105">
        <v>0</v>
      </c>
      <c r="GT105">
        <v>0</v>
      </c>
      <c r="GU105">
        <v>0</v>
      </c>
      <c r="GV105">
        <v>0</v>
      </c>
      <c r="GW105">
        <v>2717</v>
      </c>
      <c r="GX105">
        <v>15625</v>
      </c>
      <c r="GY105">
        <v>679</v>
      </c>
      <c r="GZ105" s="1">
        <v>1472</v>
      </c>
    </row>
    <row r="106" spans="1:208">
      <c r="A106" t="s">
        <v>310</v>
      </c>
      <c r="B106">
        <v>2766</v>
      </c>
      <c r="C106">
        <v>4149</v>
      </c>
      <c r="D106">
        <v>6915</v>
      </c>
      <c r="E106">
        <v>12448</v>
      </c>
      <c r="F106">
        <v>0</v>
      </c>
      <c r="G106">
        <v>0</v>
      </c>
      <c r="H106">
        <v>0</v>
      </c>
      <c r="I106">
        <v>0</v>
      </c>
      <c r="J106">
        <v>0</v>
      </c>
      <c r="K106">
        <v>538035</v>
      </c>
      <c r="L106">
        <v>16251728</v>
      </c>
      <c r="M106">
        <v>15713692</v>
      </c>
      <c r="N106">
        <v>1383</v>
      </c>
      <c r="O106">
        <v>987551</v>
      </c>
      <c r="P106">
        <v>0</v>
      </c>
      <c r="Q106">
        <v>49792</v>
      </c>
      <c r="R106">
        <v>2356846</v>
      </c>
      <c r="S106">
        <v>0</v>
      </c>
      <c r="T106">
        <v>33195</v>
      </c>
      <c r="U106">
        <v>226832</v>
      </c>
      <c r="V106">
        <v>5532</v>
      </c>
      <c r="W106">
        <v>1383</v>
      </c>
      <c r="X106">
        <v>0</v>
      </c>
      <c r="Y106">
        <v>12448</v>
      </c>
      <c r="Z106">
        <v>8298</v>
      </c>
      <c r="AA106">
        <v>87136</v>
      </c>
      <c r="AB106">
        <v>0</v>
      </c>
      <c r="AC106">
        <v>13831</v>
      </c>
      <c r="AD106">
        <v>0</v>
      </c>
      <c r="AE106">
        <v>2766</v>
      </c>
      <c r="AF106">
        <v>0</v>
      </c>
      <c r="AG106">
        <v>1383</v>
      </c>
      <c r="AH106">
        <v>0</v>
      </c>
      <c r="AI106">
        <v>0</v>
      </c>
      <c r="AJ106">
        <v>0</v>
      </c>
      <c r="AK106">
        <v>0</v>
      </c>
      <c r="AL106">
        <v>0</v>
      </c>
      <c r="AM106">
        <v>0</v>
      </c>
      <c r="AN106">
        <v>0</v>
      </c>
      <c r="AO106">
        <v>0</v>
      </c>
      <c r="AP106">
        <v>0</v>
      </c>
      <c r="AQ106">
        <v>0</v>
      </c>
      <c r="AR106">
        <v>0</v>
      </c>
      <c r="AS106">
        <v>0</v>
      </c>
      <c r="AT106">
        <v>4149</v>
      </c>
      <c r="AU106">
        <v>172890</v>
      </c>
      <c r="AV106">
        <v>219917</v>
      </c>
      <c r="AW106">
        <v>1383</v>
      </c>
      <c r="AX106">
        <v>134163</v>
      </c>
      <c r="AY106">
        <v>1383</v>
      </c>
      <c r="AZ106">
        <v>0</v>
      </c>
      <c r="BA106">
        <v>0</v>
      </c>
      <c r="BB106">
        <v>0</v>
      </c>
      <c r="BC106">
        <v>0</v>
      </c>
      <c r="BD106">
        <v>2766</v>
      </c>
      <c r="BE106">
        <v>1383</v>
      </c>
      <c r="BF106">
        <v>0</v>
      </c>
      <c r="BG106">
        <v>0</v>
      </c>
      <c r="BH106">
        <v>1383</v>
      </c>
      <c r="BI106">
        <v>0</v>
      </c>
      <c r="BJ106">
        <v>0</v>
      </c>
      <c r="BK106">
        <v>0</v>
      </c>
      <c r="BL106">
        <v>0</v>
      </c>
      <c r="BM106">
        <v>1383</v>
      </c>
      <c r="BN106">
        <v>0</v>
      </c>
      <c r="BO106">
        <v>0</v>
      </c>
      <c r="BP106">
        <v>0</v>
      </c>
      <c r="BQ106">
        <v>0</v>
      </c>
      <c r="BR106">
        <v>0</v>
      </c>
      <c r="BS106">
        <v>0</v>
      </c>
      <c r="BT106">
        <v>0</v>
      </c>
      <c r="BU106">
        <v>0</v>
      </c>
      <c r="BV106">
        <v>2766</v>
      </c>
      <c r="BW106">
        <v>0</v>
      </c>
      <c r="BX106">
        <v>0</v>
      </c>
      <c r="BY106">
        <v>13831</v>
      </c>
      <c r="BZ106">
        <v>0</v>
      </c>
      <c r="CA106">
        <v>0</v>
      </c>
      <c r="CB106">
        <v>1383</v>
      </c>
      <c r="CC106">
        <v>0</v>
      </c>
      <c r="CD106">
        <v>0</v>
      </c>
      <c r="CE106">
        <v>0</v>
      </c>
      <c r="CF106">
        <v>0</v>
      </c>
      <c r="CG106">
        <v>16597</v>
      </c>
      <c r="CH106">
        <v>6915</v>
      </c>
      <c r="CI106">
        <v>0</v>
      </c>
      <c r="CJ106">
        <v>0</v>
      </c>
      <c r="CK106">
        <v>0</v>
      </c>
      <c r="CL106">
        <v>0</v>
      </c>
      <c r="CM106">
        <v>0</v>
      </c>
      <c r="CN106">
        <v>0</v>
      </c>
      <c r="CO106">
        <v>0</v>
      </c>
      <c r="CP106">
        <v>15214</v>
      </c>
      <c r="CQ106">
        <v>0</v>
      </c>
      <c r="CR106">
        <v>6915</v>
      </c>
      <c r="CS106">
        <v>131396</v>
      </c>
      <c r="CT106">
        <v>0</v>
      </c>
      <c r="CU106">
        <v>0</v>
      </c>
      <c r="CV106">
        <v>0</v>
      </c>
      <c r="CW106">
        <v>1383</v>
      </c>
      <c r="CX106">
        <v>0</v>
      </c>
      <c r="CY106">
        <v>0</v>
      </c>
      <c r="CZ106">
        <v>0</v>
      </c>
      <c r="DA106">
        <v>0</v>
      </c>
      <c r="DB106">
        <v>0</v>
      </c>
      <c r="DC106">
        <v>0</v>
      </c>
      <c r="DD106">
        <v>0</v>
      </c>
      <c r="DE106">
        <v>0</v>
      </c>
      <c r="DF106">
        <v>9681</v>
      </c>
      <c r="DG106">
        <v>0</v>
      </c>
      <c r="DH106">
        <v>0</v>
      </c>
      <c r="DI106">
        <v>0</v>
      </c>
      <c r="DJ106">
        <v>0</v>
      </c>
      <c r="DK106">
        <v>0</v>
      </c>
      <c r="DL106">
        <v>0</v>
      </c>
      <c r="DM106">
        <v>0</v>
      </c>
      <c r="DN106">
        <v>0</v>
      </c>
      <c r="DO106">
        <v>0</v>
      </c>
      <c r="DP106">
        <v>0</v>
      </c>
      <c r="DQ106">
        <v>0</v>
      </c>
      <c r="DR106">
        <v>0</v>
      </c>
      <c r="DS106">
        <v>0</v>
      </c>
      <c r="DT106">
        <v>0</v>
      </c>
      <c r="DU106">
        <v>0</v>
      </c>
      <c r="DV106">
        <v>0</v>
      </c>
      <c r="DW106">
        <v>0</v>
      </c>
      <c r="DX106">
        <v>0</v>
      </c>
      <c r="DY106">
        <v>0</v>
      </c>
      <c r="DZ106">
        <v>0</v>
      </c>
      <c r="EA106">
        <v>0</v>
      </c>
      <c r="EB106">
        <v>0</v>
      </c>
      <c r="EC106">
        <v>0</v>
      </c>
      <c r="ED106">
        <v>0</v>
      </c>
      <c r="EE106">
        <v>0</v>
      </c>
      <c r="EF106">
        <v>0</v>
      </c>
      <c r="EG106">
        <v>484094</v>
      </c>
      <c r="EH106">
        <v>503457</v>
      </c>
      <c r="EI106">
        <v>0</v>
      </c>
      <c r="EJ106">
        <v>0</v>
      </c>
      <c r="EK106">
        <v>0</v>
      </c>
      <c r="EL106">
        <v>0</v>
      </c>
      <c r="EM106">
        <v>0</v>
      </c>
      <c r="EN106">
        <v>55325</v>
      </c>
      <c r="EO106">
        <v>1383</v>
      </c>
      <c r="EP106">
        <v>62240</v>
      </c>
      <c r="EQ106">
        <v>4149</v>
      </c>
      <c r="ER106">
        <v>0</v>
      </c>
      <c r="ES106">
        <v>0</v>
      </c>
      <c r="ET106">
        <v>0</v>
      </c>
      <c r="EU106">
        <v>0</v>
      </c>
      <c r="EV106">
        <v>6915</v>
      </c>
      <c r="EW106">
        <v>22130</v>
      </c>
      <c r="EX106">
        <v>0</v>
      </c>
      <c r="EY106">
        <v>29045</v>
      </c>
      <c r="EZ106">
        <v>55325</v>
      </c>
      <c r="FA106">
        <v>0</v>
      </c>
      <c r="FB106">
        <v>26279</v>
      </c>
      <c r="FC106">
        <v>55325</v>
      </c>
      <c r="FD106">
        <v>0</v>
      </c>
      <c r="FE106">
        <v>1383</v>
      </c>
      <c r="FF106">
        <v>24896</v>
      </c>
      <c r="FG106">
        <v>0</v>
      </c>
      <c r="FH106">
        <v>6915</v>
      </c>
      <c r="FI106">
        <v>5532</v>
      </c>
      <c r="FJ106">
        <v>1383</v>
      </c>
      <c r="FK106">
        <v>0</v>
      </c>
      <c r="FL106">
        <v>0</v>
      </c>
      <c r="FM106">
        <v>0</v>
      </c>
      <c r="FN106">
        <v>0</v>
      </c>
      <c r="FO106">
        <v>0</v>
      </c>
      <c r="FP106">
        <v>0</v>
      </c>
      <c r="FQ106">
        <v>0</v>
      </c>
      <c r="FR106">
        <v>0</v>
      </c>
      <c r="FS106">
        <v>13831</v>
      </c>
      <c r="FT106">
        <v>1383</v>
      </c>
      <c r="FU106">
        <v>152143</v>
      </c>
      <c r="FV106">
        <v>0</v>
      </c>
      <c r="FW106">
        <v>8298</v>
      </c>
      <c r="FX106">
        <v>0</v>
      </c>
      <c r="FY106">
        <v>1383</v>
      </c>
      <c r="FZ106">
        <v>2766</v>
      </c>
      <c r="GA106">
        <v>0</v>
      </c>
      <c r="GB106">
        <v>0</v>
      </c>
      <c r="GC106">
        <v>0</v>
      </c>
      <c r="GD106">
        <v>0</v>
      </c>
      <c r="GE106">
        <v>0</v>
      </c>
      <c r="GF106">
        <v>0</v>
      </c>
      <c r="GG106">
        <v>0</v>
      </c>
      <c r="GH106">
        <v>0</v>
      </c>
      <c r="GI106">
        <v>0</v>
      </c>
      <c r="GJ106">
        <v>0</v>
      </c>
      <c r="GK106">
        <v>0</v>
      </c>
      <c r="GL106">
        <v>0</v>
      </c>
      <c r="GM106">
        <v>0</v>
      </c>
      <c r="GN106">
        <v>0</v>
      </c>
      <c r="GO106">
        <v>0</v>
      </c>
      <c r="GP106">
        <v>0</v>
      </c>
      <c r="GQ106">
        <v>0</v>
      </c>
      <c r="GR106">
        <v>0</v>
      </c>
      <c r="GS106">
        <v>0</v>
      </c>
      <c r="GT106">
        <v>0</v>
      </c>
      <c r="GU106">
        <v>0</v>
      </c>
      <c r="GV106">
        <v>0</v>
      </c>
      <c r="GW106">
        <v>2766</v>
      </c>
      <c r="GX106">
        <v>0</v>
      </c>
      <c r="GY106">
        <v>0</v>
      </c>
      <c r="GZ106" s="1">
        <v>723</v>
      </c>
    </row>
    <row r="107" spans="1:208">
      <c r="A107" t="s">
        <v>311</v>
      </c>
      <c r="B107">
        <v>3947</v>
      </c>
      <c r="C107">
        <v>3947</v>
      </c>
      <c r="D107">
        <v>7894</v>
      </c>
      <c r="E107">
        <v>0</v>
      </c>
      <c r="F107">
        <v>0</v>
      </c>
      <c r="G107">
        <v>0</v>
      </c>
      <c r="H107">
        <v>0</v>
      </c>
      <c r="I107">
        <v>0</v>
      </c>
      <c r="J107">
        <v>0</v>
      </c>
      <c r="K107">
        <v>0</v>
      </c>
      <c r="L107">
        <v>0</v>
      </c>
      <c r="M107">
        <v>0</v>
      </c>
      <c r="N107">
        <v>0</v>
      </c>
      <c r="O107">
        <v>1001315</v>
      </c>
      <c r="P107">
        <v>0</v>
      </c>
      <c r="Q107">
        <v>22368</v>
      </c>
      <c r="R107">
        <v>1610526</v>
      </c>
      <c r="S107">
        <v>0</v>
      </c>
      <c r="T107">
        <v>43421</v>
      </c>
      <c r="U107">
        <v>259210</v>
      </c>
      <c r="V107">
        <v>10526</v>
      </c>
      <c r="W107">
        <v>1315</v>
      </c>
      <c r="X107">
        <v>0</v>
      </c>
      <c r="Y107">
        <v>5263</v>
      </c>
      <c r="Z107">
        <v>2631</v>
      </c>
      <c r="AA107">
        <v>35526</v>
      </c>
      <c r="AB107">
        <v>0</v>
      </c>
      <c r="AC107">
        <v>2631</v>
      </c>
      <c r="AD107">
        <v>0</v>
      </c>
      <c r="AE107">
        <v>1315</v>
      </c>
      <c r="AF107">
        <v>1315</v>
      </c>
      <c r="AG107">
        <v>1315</v>
      </c>
      <c r="AH107">
        <v>0</v>
      </c>
      <c r="AI107">
        <v>0</v>
      </c>
      <c r="AJ107">
        <v>0</v>
      </c>
      <c r="AK107">
        <v>0</v>
      </c>
      <c r="AL107">
        <v>0</v>
      </c>
      <c r="AM107">
        <v>0</v>
      </c>
      <c r="AN107">
        <v>0</v>
      </c>
      <c r="AO107">
        <v>0</v>
      </c>
      <c r="AP107">
        <v>0</v>
      </c>
      <c r="AQ107">
        <v>0</v>
      </c>
      <c r="AR107">
        <v>0</v>
      </c>
      <c r="AS107">
        <v>0</v>
      </c>
      <c r="AT107">
        <v>1315</v>
      </c>
      <c r="AU107">
        <v>430263</v>
      </c>
      <c r="AV107">
        <v>575000</v>
      </c>
      <c r="AW107">
        <v>1315</v>
      </c>
      <c r="AX107">
        <v>219736</v>
      </c>
      <c r="AY107">
        <v>6578</v>
      </c>
      <c r="AZ107">
        <v>0</v>
      </c>
      <c r="BA107">
        <v>0</v>
      </c>
      <c r="BB107">
        <v>0</v>
      </c>
      <c r="BC107">
        <v>0</v>
      </c>
      <c r="BD107">
        <v>1315</v>
      </c>
      <c r="BE107">
        <v>0</v>
      </c>
      <c r="BF107">
        <v>0</v>
      </c>
      <c r="BG107">
        <v>0</v>
      </c>
      <c r="BH107">
        <v>1315</v>
      </c>
      <c r="BI107">
        <v>0</v>
      </c>
      <c r="BJ107">
        <v>0</v>
      </c>
      <c r="BK107">
        <v>0</v>
      </c>
      <c r="BL107">
        <v>0</v>
      </c>
      <c r="BM107">
        <v>1315</v>
      </c>
      <c r="BN107">
        <v>0</v>
      </c>
      <c r="BO107">
        <v>0</v>
      </c>
      <c r="BP107">
        <v>0</v>
      </c>
      <c r="BQ107">
        <v>0</v>
      </c>
      <c r="BR107">
        <v>0</v>
      </c>
      <c r="BS107">
        <v>0</v>
      </c>
      <c r="BT107">
        <v>0</v>
      </c>
      <c r="BU107">
        <v>0</v>
      </c>
      <c r="BV107">
        <v>2631</v>
      </c>
      <c r="BW107">
        <v>0</v>
      </c>
      <c r="BX107">
        <v>0</v>
      </c>
      <c r="BY107">
        <v>6578</v>
      </c>
      <c r="BZ107">
        <v>0</v>
      </c>
      <c r="CA107">
        <v>0</v>
      </c>
      <c r="CB107">
        <v>1315</v>
      </c>
      <c r="CC107">
        <v>13157</v>
      </c>
      <c r="CD107">
        <v>1315</v>
      </c>
      <c r="CE107">
        <v>0</v>
      </c>
      <c r="CF107">
        <v>0</v>
      </c>
      <c r="CG107">
        <v>25000</v>
      </c>
      <c r="CH107">
        <v>18421</v>
      </c>
      <c r="CI107">
        <v>0</v>
      </c>
      <c r="CJ107">
        <v>0</v>
      </c>
      <c r="CK107">
        <v>0</v>
      </c>
      <c r="CL107">
        <v>0</v>
      </c>
      <c r="CM107">
        <v>0</v>
      </c>
      <c r="CN107">
        <v>0</v>
      </c>
      <c r="CO107">
        <v>0</v>
      </c>
      <c r="CP107">
        <v>18421</v>
      </c>
      <c r="CQ107">
        <v>0</v>
      </c>
      <c r="CR107">
        <v>5263</v>
      </c>
      <c r="CS107">
        <v>240789</v>
      </c>
      <c r="CT107">
        <v>0</v>
      </c>
      <c r="CU107">
        <v>0</v>
      </c>
      <c r="CV107">
        <v>0</v>
      </c>
      <c r="CW107">
        <v>0</v>
      </c>
      <c r="CX107">
        <v>0</v>
      </c>
      <c r="CY107">
        <v>0</v>
      </c>
      <c r="CZ107">
        <v>0</v>
      </c>
      <c r="DA107">
        <v>0</v>
      </c>
      <c r="DB107">
        <v>0</v>
      </c>
      <c r="DC107">
        <v>0</v>
      </c>
      <c r="DD107">
        <v>0</v>
      </c>
      <c r="DE107">
        <v>1315</v>
      </c>
      <c r="DF107">
        <v>0</v>
      </c>
      <c r="DG107">
        <v>0</v>
      </c>
      <c r="DH107">
        <v>0</v>
      </c>
      <c r="DI107">
        <v>0</v>
      </c>
      <c r="DJ107">
        <v>0</v>
      </c>
      <c r="DK107">
        <v>0</v>
      </c>
      <c r="DL107">
        <v>0</v>
      </c>
      <c r="DM107">
        <v>0</v>
      </c>
      <c r="DN107">
        <v>0</v>
      </c>
      <c r="DO107">
        <v>0</v>
      </c>
      <c r="DP107">
        <v>0</v>
      </c>
      <c r="DQ107">
        <v>0</v>
      </c>
      <c r="DR107">
        <v>0</v>
      </c>
      <c r="DS107">
        <v>0</v>
      </c>
      <c r="DT107">
        <v>0</v>
      </c>
      <c r="DU107">
        <v>0</v>
      </c>
      <c r="DV107">
        <v>0</v>
      </c>
      <c r="DW107">
        <v>0</v>
      </c>
      <c r="DX107">
        <v>0</v>
      </c>
      <c r="DY107">
        <v>0</v>
      </c>
      <c r="DZ107">
        <v>0</v>
      </c>
      <c r="EA107">
        <v>0</v>
      </c>
      <c r="EB107">
        <v>0</v>
      </c>
      <c r="EC107">
        <v>0</v>
      </c>
      <c r="ED107">
        <v>0</v>
      </c>
      <c r="EE107">
        <v>0</v>
      </c>
      <c r="EF107">
        <v>0</v>
      </c>
      <c r="EG107">
        <v>489473</v>
      </c>
      <c r="EH107">
        <v>513157</v>
      </c>
      <c r="EI107">
        <v>13157</v>
      </c>
      <c r="EJ107">
        <v>1315</v>
      </c>
      <c r="EK107">
        <v>0</v>
      </c>
      <c r="EL107">
        <v>1315</v>
      </c>
      <c r="EM107">
        <v>0</v>
      </c>
      <c r="EN107">
        <v>17105</v>
      </c>
      <c r="EO107">
        <v>1315</v>
      </c>
      <c r="EP107">
        <v>32894</v>
      </c>
      <c r="EQ107">
        <v>2631</v>
      </c>
      <c r="ER107">
        <v>0</v>
      </c>
      <c r="ES107">
        <v>0</v>
      </c>
      <c r="ET107">
        <v>0</v>
      </c>
      <c r="EU107">
        <v>7894</v>
      </c>
      <c r="EV107">
        <v>1315</v>
      </c>
      <c r="EW107">
        <v>3947</v>
      </c>
      <c r="EX107">
        <v>0</v>
      </c>
      <c r="EY107">
        <v>15789</v>
      </c>
      <c r="EZ107">
        <v>21052</v>
      </c>
      <c r="FA107">
        <v>0</v>
      </c>
      <c r="FB107">
        <v>9210</v>
      </c>
      <c r="FC107">
        <v>25000</v>
      </c>
      <c r="FD107">
        <v>2631</v>
      </c>
      <c r="FE107">
        <v>9210</v>
      </c>
      <c r="FF107">
        <v>7894</v>
      </c>
      <c r="FG107">
        <v>3947</v>
      </c>
      <c r="FH107">
        <v>5263</v>
      </c>
      <c r="FI107">
        <v>3947</v>
      </c>
      <c r="FJ107">
        <v>1315</v>
      </c>
      <c r="FK107">
        <v>0</v>
      </c>
      <c r="FL107">
        <v>0</v>
      </c>
      <c r="FM107">
        <v>0</v>
      </c>
      <c r="FN107">
        <v>0</v>
      </c>
      <c r="FO107">
        <v>0</v>
      </c>
      <c r="FP107">
        <v>0</v>
      </c>
      <c r="FQ107">
        <v>0</v>
      </c>
      <c r="FR107">
        <v>0</v>
      </c>
      <c r="FS107">
        <v>1315</v>
      </c>
      <c r="FT107">
        <v>1315</v>
      </c>
      <c r="FU107">
        <v>244736</v>
      </c>
      <c r="FV107">
        <v>0</v>
      </c>
      <c r="FW107">
        <v>23684</v>
      </c>
      <c r="FX107">
        <v>0</v>
      </c>
      <c r="FY107">
        <v>1315</v>
      </c>
      <c r="FZ107">
        <v>1315</v>
      </c>
      <c r="GA107">
        <v>0</v>
      </c>
      <c r="GB107">
        <v>0</v>
      </c>
      <c r="GC107">
        <v>1315</v>
      </c>
      <c r="GD107">
        <v>880263</v>
      </c>
      <c r="GE107">
        <v>0</v>
      </c>
      <c r="GF107">
        <v>0</v>
      </c>
      <c r="GG107">
        <v>0</v>
      </c>
      <c r="GH107">
        <v>880263</v>
      </c>
      <c r="GI107">
        <v>0</v>
      </c>
      <c r="GJ107">
        <v>0</v>
      </c>
      <c r="GK107">
        <v>0</v>
      </c>
      <c r="GL107">
        <v>0</v>
      </c>
      <c r="GM107">
        <v>311842</v>
      </c>
      <c r="GN107">
        <v>0</v>
      </c>
      <c r="GO107">
        <v>0</v>
      </c>
      <c r="GP107">
        <v>0</v>
      </c>
      <c r="GQ107">
        <v>311842</v>
      </c>
      <c r="GR107">
        <v>0</v>
      </c>
      <c r="GS107">
        <v>0</v>
      </c>
      <c r="GT107">
        <v>0</v>
      </c>
      <c r="GU107">
        <v>0</v>
      </c>
      <c r="GV107">
        <v>0</v>
      </c>
      <c r="GW107">
        <v>3947</v>
      </c>
      <c r="GX107">
        <v>1315</v>
      </c>
      <c r="GY107">
        <v>0</v>
      </c>
      <c r="GZ107" s="1">
        <v>760</v>
      </c>
    </row>
    <row r="108" spans="1:208">
      <c r="A108" t="s">
        <v>312</v>
      </c>
      <c r="B108">
        <v>2440</v>
      </c>
      <c r="C108">
        <v>3337</v>
      </c>
      <c r="D108">
        <v>5777</v>
      </c>
      <c r="E108">
        <v>11643</v>
      </c>
      <c r="F108">
        <v>4190</v>
      </c>
      <c r="G108">
        <v>147</v>
      </c>
      <c r="H108">
        <v>158693</v>
      </c>
      <c r="I108">
        <v>1120379</v>
      </c>
      <c r="J108">
        <v>961686</v>
      </c>
      <c r="K108">
        <v>516819</v>
      </c>
      <c r="L108">
        <v>4597709</v>
      </c>
      <c r="M108">
        <v>4080890</v>
      </c>
      <c r="N108">
        <v>499</v>
      </c>
      <c r="O108">
        <v>1143241</v>
      </c>
      <c r="P108">
        <v>3507159</v>
      </c>
      <c r="Q108">
        <v>33917</v>
      </c>
      <c r="R108">
        <v>634890</v>
      </c>
      <c r="S108">
        <v>294</v>
      </c>
      <c r="T108">
        <v>36784</v>
      </c>
      <c r="U108">
        <v>276706</v>
      </c>
      <c r="V108">
        <v>11555</v>
      </c>
      <c r="W108">
        <v>411</v>
      </c>
      <c r="X108">
        <v>735</v>
      </c>
      <c r="Y108">
        <v>9879</v>
      </c>
      <c r="Z108">
        <v>4836</v>
      </c>
      <c r="AA108">
        <v>95636</v>
      </c>
      <c r="AB108">
        <v>823</v>
      </c>
      <c r="AC108">
        <v>4910</v>
      </c>
      <c r="AD108">
        <v>341424</v>
      </c>
      <c r="AE108">
        <v>3425</v>
      </c>
      <c r="AF108">
        <v>3190</v>
      </c>
      <c r="AG108">
        <v>1293</v>
      </c>
      <c r="AH108">
        <v>676</v>
      </c>
      <c r="AI108">
        <v>0</v>
      </c>
      <c r="AJ108">
        <v>0</v>
      </c>
      <c r="AK108">
        <v>308</v>
      </c>
      <c r="AL108">
        <v>88</v>
      </c>
      <c r="AM108">
        <v>29</v>
      </c>
      <c r="AN108">
        <v>14</v>
      </c>
      <c r="AO108">
        <v>44</v>
      </c>
      <c r="AP108">
        <v>132</v>
      </c>
      <c r="AQ108">
        <v>0</v>
      </c>
      <c r="AR108">
        <v>0</v>
      </c>
      <c r="AS108">
        <v>5660</v>
      </c>
      <c r="AT108">
        <v>1631</v>
      </c>
      <c r="AU108">
        <v>509982</v>
      </c>
      <c r="AV108">
        <v>1171983</v>
      </c>
      <c r="AW108">
        <v>1161</v>
      </c>
      <c r="AX108">
        <v>249963</v>
      </c>
      <c r="AY108">
        <v>6071</v>
      </c>
      <c r="AZ108">
        <v>396</v>
      </c>
      <c r="BA108">
        <v>308</v>
      </c>
      <c r="BB108">
        <v>44</v>
      </c>
      <c r="BC108">
        <v>205</v>
      </c>
      <c r="BD108">
        <v>2852</v>
      </c>
      <c r="BE108">
        <v>323</v>
      </c>
      <c r="BF108">
        <v>44</v>
      </c>
      <c r="BG108">
        <v>147</v>
      </c>
      <c r="BH108">
        <v>793</v>
      </c>
      <c r="BI108">
        <v>102</v>
      </c>
      <c r="BJ108">
        <v>58</v>
      </c>
      <c r="BK108">
        <v>1367</v>
      </c>
      <c r="BL108">
        <v>176</v>
      </c>
      <c r="BM108">
        <v>1999</v>
      </c>
      <c r="BN108">
        <v>132</v>
      </c>
      <c r="BO108">
        <v>0</v>
      </c>
      <c r="BP108">
        <v>176</v>
      </c>
      <c r="BQ108">
        <v>205</v>
      </c>
      <c r="BR108">
        <v>0</v>
      </c>
      <c r="BS108">
        <v>191</v>
      </c>
      <c r="BT108">
        <v>1176</v>
      </c>
      <c r="BU108">
        <v>132</v>
      </c>
      <c r="BV108">
        <v>2984</v>
      </c>
      <c r="BW108">
        <v>367</v>
      </c>
      <c r="BX108">
        <v>558</v>
      </c>
      <c r="BY108">
        <v>9556</v>
      </c>
      <c r="BZ108">
        <v>205</v>
      </c>
      <c r="CA108">
        <v>10585</v>
      </c>
      <c r="CB108">
        <v>3719</v>
      </c>
      <c r="CC108">
        <v>793</v>
      </c>
      <c r="CD108">
        <v>102</v>
      </c>
      <c r="CE108">
        <v>499</v>
      </c>
      <c r="CF108">
        <v>1073</v>
      </c>
      <c r="CG108">
        <v>45340</v>
      </c>
      <c r="CH108">
        <v>33594</v>
      </c>
      <c r="CI108">
        <v>367</v>
      </c>
      <c r="CJ108">
        <v>58</v>
      </c>
      <c r="CK108">
        <v>7027</v>
      </c>
      <c r="CL108">
        <v>294</v>
      </c>
      <c r="CM108">
        <v>0</v>
      </c>
      <c r="CN108">
        <v>0</v>
      </c>
      <c r="CO108">
        <v>0</v>
      </c>
      <c r="CP108">
        <v>13172</v>
      </c>
      <c r="CQ108">
        <v>455</v>
      </c>
      <c r="CR108">
        <v>4939</v>
      </c>
      <c r="CS108">
        <v>291393</v>
      </c>
      <c r="CT108">
        <v>0</v>
      </c>
      <c r="CU108">
        <v>0</v>
      </c>
      <c r="CV108">
        <v>308</v>
      </c>
      <c r="CW108">
        <v>705</v>
      </c>
      <c r="CX108">
        <v>661</v>
      </c>
      <c r="CY108">
        <v>2205</v>
      </c>
      <c r="CZ108">
        <v>14</v>
      </c>
      <c r="DA108">
        <v>2852</v>
      </c>
      <c r="DB108">
        <v>1279</v>
      </c>
      <c r="DC108">
        <v>4851</v>
      </c>
      <c r="DD108">
        <v>102</v>
      </c>
      <c r="DE108">
        <v>499</v>
      </c>
      <c r="DF108">
        <v>2763</v>
      </c>
      <c r="DG108">
        <v>0</v>
      </c>
      <c r="DH108">
        <v>2822</v>
      </c>
      <c r="DI108">
        <v>13643</v>
      </c>
      <c r="DJ108">
        <v>5410</v>
      </c>
      <c r="DK108">
        <v>1999</v>
      </c>
      <c r="DL108">
        <v>1734</v>
      </c>
      <c r="DM108">
        <v>499</v>
      </c>
      <c r="DN108">
        <v>1867</v>
      </c>
      <c r="DO108">
        <v>0</v>
      </c>
      <c r="DP108">
        <v>1308</v>
      </c>
      <c r="DQ108">
        <v>39989</v>
      </c>
      <c r="DR108">
        <v>2367</v>
      </c>
      <c r="DS108">
        <v>7115</v>
      </c>
      <c r="DT108">
        <v>30638</v>
      </c>
      <c r="DU108">
        <v>0</v>
      </c>
      <c r="DV108">
        <v>0</v>
      </c>
      <c r="DW108">
        <v>22200</v>
      </c>
      <c r="DX108">
        <v>0</v>
      </c>
      <c r="DY108">
        <v>1778</v>
      </c>
      <c r="DZ108">
        <v>81978</v>
      </c>
      <c r="EA108">
        <v>23670</v>
      </c>
      <c r="EB108">
        <v>9482</v>
      </c>
      <c r="EC108">
        <v>68349</v>
      </c>
      <c r="ED108">
        <v>0</v>
      </c>
      <c r="EE108">
        <v>0</v>
      </c>
      <c r="EF108">
        <v>1440</v>
      </c>
      <c r="EG108">
        <v>479093</v>
      </c>
      <c r="EH108">
        <v>522420</v>
      </c>
      <c r="EI108">
        <v>3146</v>
      </c>
      <c r="EJ108">
        <v>602</v>
      </c>
      <c r="EK108">
        <v>29</v>
      </c>
      <c r="EL108">
        <v>308</v>
      </c>
      <c r="EM108">
        <v>34167</v>
      </c>
      <c r="EN108">
        <v>33094</v>
      </c>
      <c r="EO108">
        <v>499</v>
      </c>
      <c r="EP108">
        <v>38136</v>
      </c>
      <c r="EQ108">
        <v>3410</v>
      </c>
      <c r="ER108">
        <v>264</v>
      </c>
      <c r="ES108">
        <v>617</v>
      </c>
      <c r="ET108">
        <v>14</v>
      </c>
      <c r="EU108">
        <v>18377</v>
      </c>
      <c r="EV108">
        <v>602</v>
      </c>
      <c r="EW108">
        <v>4219</v>
      </c>
      <c r="EX108">
        <v>220</v>
      </c>
      <c r="EY108">
        <v>6777</v>
      </c>
      <c r="EZ108">
        <v>10247</v>
      </c>
      <c r="FA108">
        <v>823</v>
      </c>
      <c r="FB108">
        <v>7953</v>
      </c>
      <c r="FC108">
        <v>14731</v>
      </c>
      <c r="FD108">
        <v>279</v>
      </c>
      <c r="FE108">
        <v>4689</v>
      </c>
      <c r="FF108">
        <v>3896</v>
      </c>
      <c r="FG108">
        <v>4484</v>
      </c>
      <c r="FH108">
        <v>1749</v>
      </c>
      <c r="FI108">
        <v>764</v>
      </c>
      <c r="FJ108">
        <v>985</v>
      </c>
      <c r="FK108">
        <v>2190</v>
      </c>
      <c r="FL108">
        <v>58</v>
      </c>
      <c r="FM108">
        <v>0</v>
      </c>
      <c r="FN108">
        <v>646</v>
      </c>
      <c r="FO108">
        <v>485</v>
      </c>
      <c r="FP108">
        <v>102</v>
      </c>
      <c r="FQ108">
        <v>5969</v>
      </c>
      <c r="FR108">
        <v>73</v>
      </c>
      <c r="FS108">
        <v>20935</v>
      </c>
      <c r="FT108">
        <v>720</v>
      </c>
      <c r="FU108">
        <v>295627</v>
      </c>
      <c r="FV108">
        <v>2131</v>
      </c>
      <c r="FW108">
        <v>40989</v>
      </c>
      <c r="FX108">
        <v>220</v>
      </c>
      <c r="FY108">
        <v>602</v>
      </c>
      <c r="FZ108">
        <v>882</v>
      </c>
      <c r="GA108">
        <v>5130</v>
      </c>
      <c r="GB108">
        <v>58</v>
      </c>
      <c r="GC108">
        <v>2646</v>
      </c>
      <c r="GD108">
        <v>20038</v>
      </c>
      <c r="GE108">
        <v>44341</v>
      </c>
      <c r="GF108">
        <v>8821</v>
      </c>
      <c r="GG108">
        <v>728380</v>
      </c>
      <c r="GH108">
        <v>64380</v>
      </c>
      <c r="GI108">
        <v>49898</v>
      </c>
      <c r="GJ108">
        <v>451454</v>
      </c>
      <c r="GK108">
        <v>203078</v>
      </c>
      <c r="GL108">
        <v>0</v>
      </c>
      <c r="GM108">
        <v>7086</v>
      </c>
      <c r="GN108">
        <v>9894</v>
      </c>
      <c r="GO108">
        <v>0</v>
      </c>
      <c r="GP108">
        <v>5792</v>
      </c>
      <c r="GQ108">
        <v>16980</v>
      </c>
      <c r="GR108">
        <v>40239</v>
      </c>
      <c r="GS108">
        <v>159942</v>
      </c>
      <c r="GT108">
        <v>80625</v>
      </c>
      <c r="GU108">
        <v>0</v>
      </c>
      <c r="GV108">
        <v>294172</v>
      </c>
      <c r="GW108">
        <v>5189</v>
      </c>
      <c r="GX108">
        <v>3116</v>
      </c>
      <c r="GY108">
        <v>499</v>
      </c>
      <c r="GZ108" s="1">
        <v>68018</v>
      </c>
    </row>
    <row r="109" spans="1:208">
      <c r="A109" t="s">
        <v>313</v>
      </c>
      <c r="B109">
        <v>5814</v>
      </c>
      <c r="C109">
        <v>6067</v>
      </c>
      <c r="D109">
        <v>11882</v>
      </c>
      <c r="E109">
        <v>9523</v>
      </c>
      <c r="F109">
        <v>379</v>
      </c>
      <c r="G109">
        <v>84</v>
      </c>
      <c r="H109">
        <v>66113</v>
      </c>
      <c r="I109">
        <v>642802</v>
      </c>
      <c r="J109">
        <v>576689</v>
      </c>
      <c r="K109">
        <v>540030</v>
      </c>
      <c r="L109">
        <v>6436878</v>
      </c>
      <c r="M109">
        <v>5896848</v>
      </c>
      <c r="N109">
        <v>589</v>
      </c>
      <c r="O109">
        <v>1091732</v>
      </c>
      <c r="P109">
        <v>0</v>
      </c>
      <c r="Q109">
        <v>26967</v>
      </c>
      <c r="R109">
        <v>1564427</v>
      </c>
      <c r="S109">
        <v>210</v>
      </c>
      <c r="T109">
        <v>38260</v>
      </c>
      <c r="U109">
        <v>260070</v>
      </c>
      <c r="V109">
        <v>9228</v>
      </c>
      <c r="W109">
        <v>674</v>
      </c>
      <c r="X109">
        <v>0</v>
      </c>
      <c r="Y109">
        <v>8553</v>
      </c>
      <c r="Z109">
        <v>4845</v>
      </c>
      <c r="AA109">
        <v>81493</v>
      </c>
      <c r="AB109">
        <v>421</v>
      </c>
      <c r="AC109">
        <v>5056</v>
      </c>
      <c r="AD109">
        <v>0</v>
      </c>
      <c r="AE109">
        <v>3539</v>
      </c>
      <c r="AF109">
        <v>3244</v>
      </c>
      <c r="AG109">
        <v>1769</v>
      </c>
      <c r="AH109">
        <v>252</v>
      </c>
      <c r="AI109">
        <v>0</v>
      </c>
      <c r="AJ109">
        <v>0</v>
      </c>
      <c r="AK109">
        <v>294</v>
      </c>
      <c r="AL109">
        <v>84</v>
      </c>
      <c r="AM109">
        <v>0</v>
      </c>
      <c r="AN109">
        <v>0</v>
      </c>
      <c r="AO109">
        <v>0</v>
      </c>
      <c r="AP109">
        <v>210</v>
      </c>
      <c r="AQ109">
        <v>0</v>
      </c>
      <c r="AR109">
        <v>0</v>
      </c>
      <c r="AS109">
        <v>0</v>
      </c>
      <c r="AT109">
        <v>1727</v>
      </c>
      <c r="AU109">
        <v>442229</v>
      </c>
      <c r="AV109">
        <v>642465</v>
      </c>
      <c r="AW109">
        <v>1854</v>
      </c>
      <c r="AX109">
        <v>222231</v>
      </c>
      <c r="AY109">
        <v>5857</v>
      </c>
      <c r="AZ109">
        <v>168</v>
      </c>
      <c r="BA109">
        <v>42</v>
      </c>
      <c r="BB109">
        <v>42</v>
      </c>
      <c r="BC109">
        <v>0</v>
      </c>
      <c r="BD109">
        <v>2106</v>
      </c>
      <c r="BE109">
        <v>547</v>
      </c>
      <c r="BF109">
        <v>126</v>
      </c>
      <c r="BG109">
        <v>0</v>
      </c>
      <c r="BH109">
        <v>1179</v>
      </c>
      <c r="BI109">
        <v>126</v>
      </c>
      <c r="BJ109">
        <v>0</v>
      </c>
      <c r="BK109">
        <v>1264</v>
      </c>
      <c r="BL109">
        <v>84</v>
      </c>
      <c r="BM109">
        <v>1432</v>
      </c>
      <c r="BN109">
        <v>126</v>
      </c>
      <c r="BO109">
        <v>0</v>
      </c>
      <c r="BP109">
        <v>0</v>
      </c>
      <c r="BQ109">
        <v>210</v>
      </c>
      <c r="BR109">
        <v>0</v>
      </c>
      <c r="BS109">
        <v>84</v>
      </c>
      <c r="BT109">
        <v>505</v>
      </c>
      <c r="BU109">
        <v>42</v>
      </c>
      <c r="BV109">
        <v>2696</v>
      </c>
      <c r="BW109">
        <v>252</v>
      </c>
      <c r="BX109">
        <v>210</v>
      </c>
      <c r="BY109">
        <v>8638</v>
      </c>
      <c r="BZ109">
        <v>126</v>
      </c>
      <c r="CA109">
        <v>0</v>
      </c>
      <c r="CB109">
        <v>2359</v>
      </c>
      <c r="CC109">
        <v>2949</v>
      </c>
      <c r="CD109">
        <v>463</v>
      </c>
      <c r="CE109">
        <v>463</v>
      </c>
      <c r="CF109">
        <v>0</v>
      </c>
      <c r="CG109">
        <v>42474</v>
      </c>
      <c r="CH109">
        <v>25703</v>
      </c>
      <c r="CI109">
        <v>337</v>
      </c>
      <c r="CJ109">
        <v>42</v>
      </c>
      <c r="CK109">
        <v>0</v>
      </c>
      <c r="CL109">
        <v>0</v>
      </c>
      <c r="CM109">
        <v>0</v>
      </c>
      <c r="CN109">
        <v>0</v>
      </c>
      <c r="CO109">
        <v>0</v>
      </c>
      <c r="CP109">
        <v>13146</v>
      </c>
      <c r="CQ109">
        <v>294</v>
      </c>
      <c r="CR109">
        <v>4129</v>
      </c>
      <c r="CS109">
        <v>241993</v>
      </c>
      <c r="CT109">
        <v>0</v>
      </c>
      <c r="CU109">
        <v>0</v>
      </c>
      <c r="CV109">
        <v>42</v>
      </c>
      <c r="CW109">
        <v>505</v>
      </c>
      <c r="CX109">
        <v>210</v>
      </c>
      <c r="CY109">
        <v>0</v>
      </c>
      <c r="CZ109">
        <v>0</v>
      </c>
      <c r="DA109">
        <v>0</v>
      </c>
      <c r="DB109">
        <v>0</v>
      </c>
      <c r="DC109">
        <v>0</v>
      </c>
      <c r="DD109">
        <v>0</v>
      </c>
      <c r="DE109">
        <v>505</v>
      </c>
      <c r="DF109">
        <v>4382</v>
      </c>
      <c r="DG109">
        <v>0</v>
      </c>
      <c r="DH109">
        <v>168</v>
      </c>
      <c r="DI109">
        <v>2696</v>
      </c>
      <c r="DJ109">
        <v>0</v>
      </c>
      <c r="DK109">
        <v>0</v>
      </c>
      <c r="DL109">
        <v>168</v>
      </c>
      <c r="DM109">
        <v>1306</v>
      </c>
      <c r="DN109">
        <v>927</v>
      </c>
      <c r="DO109">
        <v>0</v>
      </c>
      <c r="DP109">
        <v>632</v>
      </c>
      <c r="DQ109">
        <v>21363</v>
      </c>
      <c r="DR109">
        <v>2233</v>
      </c>
      <c r="DS109">
        <v>2359</v>
      </c>
      <c r="DT109">
        <v>18287</v>
      </c>
      <c r="DU109">
        <v>0</v>
      </c>
      <c r="DV109">
        <v>0</v>
      </c>
      <c r="DW109">
        <v>3160</v>
      </c>
      <c r="DX109">
        <v>0</v>
      </c>
      <c r="DY109">
        <v>884</v>
      </c>
      <c r="DZ109">
        <v>51491</v>
      </c>
      <c r="EA109">
        <v>26714</v>
      </c>
      <c r="EB109">
        <v>6615</v>
      </c>
      <c r="EC109">
        <v>43906</v>
      </c>
      <c r="ED109">
        <v>0</v>
      </c>
      <c r="EE109">
        <v>0</v>
      </c>
      <c r="EF109">
        <v>379</v>
      </c>
      <c r="EG109">
        <v>489971</v>
      </c>
      <c r="EH109">
        <v>510997</v>
      </c>
      <c r="EI109">
        <v>6109</v>
      </c>
      <c r="EJ109">
        <v>927</v>
      </c>
      <c r="EK109">
        <v>0</v>
      </c>
      <c r="EL109">
        <v>379</v>
      </c>
      <c r="EM109">
        <v>0</v>
      </c>
      <c r="EN109">
        <v>32993</v>
      </c>
      <c r="EO109">
        <v>800</v>
      </c>
      <c r="EP109">
        <v>39187</v>
      </c>
      <c r="EQ109">
        <v>3244</v>
      </c>
      <c r="ER109">
        <v>0</v>
      </c>
      <c r="ES109">
        <v>9354</v>
      </c>
      <c r="ET109">
        <v>379</v>
      </c>
      <c r="EU109">
        <v>8553</v>
      </c>
      <c r="EV109">
        <v>2064</v>
      </c>
      <c r="EW109">
        <v>11503</v>
      </c>
      <c r="EX109">
        <v>168</v>
      </c>
      <c r="EY109">
        <v>15548</v>
      </c>
      <c r="EZ109">
        <v>25577</v>
      </c>
      <c r="FA109">
        <v>589</v>
      </c>
      <c r="FB109">
        <v>14832</v>
      </c>
      <c r="FC109">
        <v>30380</v>
      </c>
      <c r="FD109">
        <v>927</v>
      </c>
      <c r="FE109">
        <v>5730</v>
      </c>
      <c r="FF109">
        <v>9396</v>
      </c>
      <c r="FG109">
        <v>4803</v>
      </c>
      <c r="FH109">
        <v>2233</v>
      </c>
      <c r="FI109">
        <v>1095</v>
      </c>
      <c r="FJ109">
        <v>1137</v>
      </c>
      <c r="FK109">
        <v>842</v>
      </c>
      <c r="FL109">
        <v>42</v>
      </c>
      <c r="FM109">
        <v>0</v>
      </c>
      <c r="FN109">
        <v>126</v>
      </c>
      <c r="FO109">
        <v>126</v>
      </c>
      <c r="FP109">
        <v>0</v>
      </c>
      <c r="FQ109">
        <v>2191</v>
      </c>
      <c r="FR109">
        <v>42</v>
      </c>
      <c r="FS109">
        <v>7711</v>
      </c>
      <c r="FT109">
        <v>884</v>
      </c>
      <c r="FU109">
        <v>265253</v>
      </c>
      <c r="FV109">
        <v>884</v>
      </c>
      <c r="FW109">
        <v>32529</v>
      </c>
      <c r="FX109">
        <v>84</v>
      </c>
      <c r="FY109">
        <v>716</v>
      </c>
      <c r="FZ109">
        <v>842</v>
      </c>
      <c r="GA109">
        <v>0</v>
      </c>
      <c r="GB109">
        <v>0</v>
      </c>
      <c r="GC109">
        <v>1727</v>
      </c>
      <c r="GD109">
        <v>100370</v>
      </c>
      <c r="GE109">
        <v>84358</v>
      </c>
      <c r="GF109">
        <v>15380</v>
      </c>
      <c r="GG109">
        <v>710559</v>
      </c>
      <c r="GH109">
        <v>184729</v>
      </c>
      <c r="GI109">
        <v>520731</v>
      </c>
      <c r="GJ109">
        <v>138378</v>
      </c>
      <c r="GK109">
        <v>0</v>
      </c>
      <c r="GL109">
        <v>0</v>
      </c>
      <c r="GM109">
        <v>20689</v>
      </c>
      <c r="GN109">
        <v>20015</v>
      </c>
      <c r="GO109">
        <v>0</v>
      </c>
      <c r="GP109">
        <v>9480</v>
      </c>
      <c r="GQ109">
        <v>40704</v>
      </c>
      <c r="GR109">
        <v>198550</v>
      </c>
      <c r="GS109">
        <v>76773</v>
      </c>
      <c r="GT109">
        <v>0</v>
      </c>
      <c r="GU109">
        <v>0</v>
      </c>
      <c r="GV109">
        <v>303935</v>
      </c>
      <c r="GW109">
        <v>4592</v>
      </c>
      <c r="GX109">
        <v>2359</v>
      </c>
      <c r="GY109">
        <v>252</v>
      </c>
      <c r="GZ109" s="1">
        <f t="shared" ref="GZ109" si="3">SUM(GZ83:GZ86,GZ88,GZ90,GZ92:GZ95,GZ97:GZ100,GZ102:GZ103,GZ105:GZ107)</f>
        <v>23732</v>
      </c>
    </row>
    <row r="110" spans="1:208">
      <c r="A110" t="s">
        <v>314</v>
      </c>
      <c r="B110">
        <v>7027</v>
      </c>
      <c r="C110">
        <v>4216</v>
      </c>
      <c r="D110">
        <v>11243</v>
      </c>
      <c r="E110">
        <v>0</v>
      </c>
      <c r="F110">
        <v>0</v>
      </c>
      <c r="G110">
        <v>0</v>
      </c>
      <c r="H110">
        <v>0</v>
      </c>
      <c r="I110">
        <v>0</v>
      </c>
      <c r="J110">
        <v>0</v>
      </c>
      <c r="K110">
        <v>0</v>
      </c>
      <c r="L110">
        <v>0</v>
      </c>
      <c r="M110">
        <v>0</v>
      </c>
      <c r="N110">
        <v>0</v>
      </c>
      <c r="O110">
        <v>1458889</v>
      </c>
      <c r="P110">
        <v>0</v>
      </c>
      <c r="Q110">
        <v>0</v>
      </c>
      <c r="R110">
        <v>1391426</v>
      </c>
      <c r="S110">
        <v>0</v>
      </c>
      <c r="T110">
        <v>23893</v>
      </c>
      <c r="U110">
        <v>241742</v>
      </c>
      <c r="V110">
        <v>0</v>
      </c>
      <c r="W110">
        <v>0</v>
      </c>
      <c r="X110">
        <v>0</v>
      </c>
      <c r="Y110">
        <v>0</v>
      </c>
      <c r="Z110">
        <v>0</v>
      </c>
      <c r="AA110">
        <v>0</v>
      </c>
      <c r="AB110">
        <v>0</v>
      </c>
      <c r="AC110">
        <v>0</v>
      </c>
      <c r="AD110">
        <v>0</v>
      </c>
      <c r="AE110">
        <v>2810</v>
      </c>
      <c r="AF110">
        <v>2810</v>
      </c>
      <c r="AG110">
        <v>0</v>
      </c>
      <c r="AH110">
        <v>0</v>
      </c>
      <c r="AI110">
        <v>0</v>
      </c>
      <c r="AJ110">
        <v>0</v>
      </c>
      <c r="AK110">
        <v>0</v>
      </c>
      <c r="AL110">
        <v>0</v>
      </c>
      <c r="AM110">
        <v>0</v>
      </c>
      <c r="AN110">
        <v>0</v>
      </c>
      <c r="AO110">
        <v>0</v>
      </c>
      <c r="AP110">
        <v>0</v>
      </c>
      <c r="AQ110">
        <v>0</v>
      </c>
      <c r="AR110">
        <v>0</v>
      </c>
      <c r="AS110">
        <v>0</v>
      </c>
      <c r="AT110">
        <v>1405</v>
      </c>
      <c r="AU110">
        <v>562192</v>
      </c>
      <c r="AV110">
        <v>705551</v>
      </c>
      <c r="AW110">
        <v>1405</v>
      </c>
      <c r="AX110">
        <v>267041</v>
      </c>
      <c r="AY110">
        <v>4216</v>
      </c>
      <c r="AZ110">
        <v>0</v>
      </c>
      <c r="BA110">
        <v>0</v>
      </c>
      <c r="BB110">
        <v>0</v>
      </c>
      <c r="BC110">
        <v>0</v>
      </c>
      <c r="BD110">
        <v>0</v>
      </c>
      <c r="BE110">
        <v>0</v>
      </c>
      <c r="BF110">
        <v>0</v>
      </c>
      <c r="BG110">
        <v>4216</v>
      </c>
      <c r="BH110">
        <v>1405</v>
      </c>
      <c r="BI110">
        <v>0</v>
      </c>
      <c r="BJ110">
        <v>0</v>
      </c>
      <c r="BK110">
        <v>2810</v>
      </c>
      <c r="BL110">
        <v>0</v>
      </c>
      <c r="BM110">
        <v>5621</v>
      </c>
      <c r="BN110">
        <v>0</v>
      </c>
      <c r="BO110">
        <v>0</v>
      </c>
      <c r="BP110">
        <v>0</v>
      </c>
      <c r="BQ110">
        <v>0</v>
      </c>
      <c r="BR110">
        <v>0</v>
      </c>
      <c r="BS110">
        <v>1405</v>
      </c>
      <c r="BT110">
        <v>0</v>
      </c>
      <c r="BU110">
        <v>0</v>
      </c>
      <c r="BV110">
        <v>8432</v>
      </c>
      <c r="BW110">
        <v>0</v>
      </c>
      <c r="BX110">
        <v>0</v>
      </c>
      <c r="BY110">
        <v>7027</v>
      </c>
      <c r="BZ110">
        <v>0</v>
      </c>
      <c r="CA110">
        <v>0</v>
      </c>
      <c r="CB110">
        <v>16865</v>
      </c>
      <c r="CC110">
        <v>0</v>
      </c>
      <c r="CD110">
        <v>0</v>
      </c>
      <c r="CE110">
        <v>8432</v>
      </c>
      <c r="CF110">
        <v>0</v>
      </c>
      <c r="CG110">
        <v>53408</v>
      </c>
      <c r="CH110">
        <v>32326</v>
      </c>
      <c r="CI110">
        <v>0</v>
      </c>
      <c r="CJ110">
        <v>0</v>
      </c>
      <c r="CK110">
        <v>0</v>
      </c>
      <c r="CL110">
        <v>0</v>
      </c>
      <c r="CM110">
        <v>0</v>
      </c>
      <c r="CN110">
        <v>0</v>
      </c>
      <c r="CO110">
        <v>0</v>
      </c>
      <c r="CP110">
        <v>14054</v>
      </c>
      <c r="CQ110">
        <v>0</v>
      </c>
      <c r="CR110">
        <v>0</v>
      </c>
      <c r="CS110">
        <v>316233</v>
      </c>
      <c r="CT110">
        <v>0</v>
      </c>
      <c r="CU110">
        <v>0</v>
      </c>
      <c r="CV110">
        <v>0</v>
      </c>
      <c r="CW110">
        <v>0</v>
      </c>
      <c r="CX110">
        <v>0</v>
      </c>
      <c r="CY110">
        <v>0</v>
      </c>
      <c r="CZ110">
        <v>0</v>
      </c>
      <c r="DA110">
        <v>0</v>
      </c>
      <c r="DB110">
        <v>0</v>
      </c>
      <c r="DC110">
        <v>0</v>
      </c>
      <c r="DD110">
        <v>0</v>
      </c>
      <c r="DE110">
        <v>0</v>
      </c>
      <c r="DF110">
        <v>10822</v>
      </c>
      <c r="DG110">
        <v>21925</v>
      </c>
      <c r="DH110">
        <v>0</v>
      </c>
      <c r="DI110">
        <v>0</v>
      </c>
      <c r="DJ110">
        <v>0</v>
      </c>
      <c r="DK110">
        <v>0</v>
      </c>
      <c r="DL110">
        <v>0</v>
      </c>
      <c r="DM110">
        <v>28109</v>
      </c>
      <c r="DN110">
        <v>0</v>
      </c>
      <c r="DO110">
        <v>0</v>
      </c>
      <c r="DP110">
        <v>0</v>
      </c>
      <c r="DQ110">
        <v>1166549</v>
      </c>
      <c r="DR110">
        <v>28109</v>
      </c>
      <c r="DS110">
        <v>28109</v>
      </c>
      <c r="DT110">
        <v>1138439</v>
      </c>
      <c r="DU110">
        <v>0</v>
      </c>
      <c r="DV110">
        <v>0</v>
      </c>
      <c r="DW110">
        <v>0</v>
      </c>
      <c r="DX110">
        <v>0</v>
      </c>
      <c r="DY110">
        <v>0</v>
      </c>
      <c r="DZ110">
        <v>3190442</v>
      </c>
      <c r="EA110">
        <v>68868</v>
      </c>
      <c r="EB110">
        <v>89950</v>
      </c>
      <c r="EC110">
        <v>3100491</v>
      </c>
      <c r="ED110">
        <v>0</v>
      </c>
      <c r="EE110">
        <v>0</v>
      </c>
      <c r="EF110">
        <v>0</v>
      </c>
      <c r="EG110">
        <v>498945</v>
      </c>
      <c r="EH110">
        <v>507378</v>
      </c>
      <c r="EI110">
        <v>64652</v>
      </c>
      <c r="EJ110">
        <v>8432</v>
      </c>
      <c r="EK110">
        <v>0</v>
      </c>
      <c r="EL110">
        <v>2810</v>
      </c>
      <c r="EM110">
        <v>0</v>
      </c>
      <c r="EN110">
        <v>14054</v>
      </c>
      <c r="EO110">
        <v>1405</v>
      </c>
      <c r="EP110">
        <v>35137</v>
      </c>
      <c r="EQ110">
        <v>2810</v>
      </c>
      <c r="ER110">
        <v>0</v>
      </c>
      <c r="ES110">
        <v>157413</v>
      </c>
      <c r="ET110">
        <v>5621</v>
      </c>
      <c r="EU110">
        <v>4216</v>
      </c>
      <c r="EV110">
        <v>1405</v>
      </c>
      <c r="EW110">
        <v>9838</v>
      </c>
      <c r="EX110">
        <v>0</v>
      </c>
      <c r="EY110">
        <v>12649</v>
      </c>
      <c r="EZ110">
        <v>21082</v>
      </c>
      <c r="FA110">
        <v>0</v>
      </c>
      <c r="FB110">
        <v>18271</v>
      </c>
      <c r="FC110">
        <v>30920</v>
      </c>
      <c r="FD110">
        <v>1405</v>
      </c>
      <c r="FE110">
        <v>9838</v>
      </c>
      <c r="FF110">
        <v>8432</v>
      </c>
      <c r="FG110">
        <v>9838</v>
      </c>
      <c r="FH110">
        <v>1405</v>
      </c>
      <c r="FI110">
        <v>1405</v>
      </c>
      <c r="FJ110">
        <v>0</v>
      </c>
      <c r="FK110">
        <v>1405</v>
      </c>
      <c r="FL110">
        <v>0</v>
      </c>
      <c r="FM110">
        <v>0</v>
      </c>
      <c r="FN110">
        <v>0</v>
      </c>
      <c r="FO110">
        <v>0</v>
      </c>
      <c r="FP110">
        <v>0</v>
      </c>
      <c r="FQ110">
        <v>73085</v>
      </c>
      <c r="FR110">
        <v>1405</v>
      </c>
      <c r="FS110">
        <v>0</v>
      </c>
      <c r="FT110">
        <v>0</v>
      </c>
      <c r="FU110">
        <v>320449</v>
      </c>
      <c r="FV110">
        <v>29515</v>
      </c>
      <c r="FW110">
        <v>37947</v>
      </c>
      <c r="FX110">
        <v>0</v>
      </c>
      <c r="FY110">
        <v>1405</v>
      </c>
      <c r="FZ110">
        <v>1405</v>
      </c>
      <c r="GA110">
        <v>0</v>
      </c>
      <c r="GB110">
        <v>0</v>
      </c>
      <c r="GC110">
        <v>0</v>
      </c>
      <c r="GD110">
        <v>691496</v>
      </c>
      <c r="GE110">
        <v>0</v>
      </c>
      <c r="GF110">
        <v>0</v>
      </c>
      <c r="GG110">
        <v>14542515</v>
      </c>
      <c r="GH110">
        <v>691496</v>
      </c>
      <c r="GI110">
        <v>6864371</v>
      </c>
      <c r="GJ110">
        <v>7678144</v>
      </c>
      <c r="GK110">
        <v>0</v>
      </c>
      <c r="GL110">
        <v>0</v>
      </c>
      <c r="GM110">
        <v>213633</v>
      </c>
      <c r="GN110">
        <v>0</v>
      </c>
      <c r="GO110">
        <v>0</v>
      </c>
      <c r="GP110">
        <v>0</v>
      </c>
      <c r="GQ110">
        <v>213633</v>
      </c>
      <c r="GR110">
        <v>3040056</v>
      </c>
      <c r="GS110">
        <v>3839775</v>
      </c>
      <c r="GT110">
        <v>0</v>
      </c>
      <c r="GU110">
        <v>0</v>
      </c>
      <c r="GV110">
        <v>6879831</v>
      </c>
      <c r="GW110">
        <v>21082</v>
      </c>
      <c r="GX110">
        <v>1405</v>
      </c>
      <c r="GY110">
        <v>0</v>
      </c>
      <c r="GZ110" s="1">
        <v>711.5</v>
      </c>
    </row>
    <row r="111" spans="1:208">
      <c r="A111" t="s">
        <v>315</v>
      </c>
      <c r="B111">
        <v>1620</v>
      </c>
      <c r="C111">
        <v>3241</v>
      </c>
      <c r="D111">
        <v>4862</v>
      </c>
      <c r="E111">
        <v>0</v>
      </c>
      <c r="F111">
        <v>0</v>
      </c>
      <c r="G111">
        <v>0</v>
      </c>
      <c r="H111">
        <v>0</v>
      </c>
      <c r="I111">
        <v>0</v>
      </c>
      <c r="J111">
        <v>0</v>
      </c>
      <c r="K111">
        <v>0</v>
      </c>
      <c r="L111">
        <v>0</v>
      </c>
      <c r="M111">
        <v>0</v>
      </c>
      <c r="N111">
        <v>0</v>
      </c>
      <c r="O111">
        <v>1333873</v>
      </c>
      <c r="P111">
        <v>0</v>
      </c>
      <c r="Q111">
        <v>43760</v>
      </c>
      <c r="R111">
        <v>2181523</v>
      </c>
      <c r="S111">
        <v>0</v>
      </c>
      <c r="T111">
        <v>45380</v>
      </c>
      <c r="U111">
        <v>272285</v>
      </c>
      <c r="V111">
        <v>9724</v>
      </c>
      <c r="W111">
        <v>1620</v>
      </c>
      <c r="X111">
        <v>0</v>
      </c>
      <c r="Y111">
        <v>6482</v>
      </c>
      <c r="Z111">
        <v>4862</v>
      </c>
      <c r="AA111">
        <v>43760</v>
      </c>
      <c r="AB111">
        <v>0</v>
      </c>
      <c r="AC111">
        <v>3241</v>
      </c>
      <c r="AD111">
        <v>0</v>
      </c>
      <c r="AE111">
        <v>8103</v>
      </c>
      <c r="AF111">
        <v>6482</v>
      </c>
      <c r="AG111">
        <v>0</v>
      </c>
      <c r="AH111">
        <v>0</v>
      </c>
      <c r="AI111">
        <v>0</v>
      </c>
      <c r="AJ111">
        <v>0</v>
      </c>
      <c r="AK111">
        <v>0</v>
      </c>
      <c r="AL111">
        <v>0</v>
      </c>
      <c r="AM111">
        <v>0</v>
      </c>
      <c r="AN111">
        <v>0</v>
      </c>
      <c r="AO111">
        <v>0</v>
      </c>
      <c r="AP111">
        <v>0</v>
      </c>
      <c r="AQ111">
        <v>0</v>
      </c>
      <c r="AR111">
        <v>0</v>
      </c>
      <c r="AS111">
        <v>0</v>
      </c>
      <c r="AT111">
        <v>1620</v>
      </c>
      <c r="AU111">
        <v>591572</v>
      </c>
      <c r="AV111">
        <v>690437</v>
      </c>
      <c r="AW111">
        <v>1620</v>
      </c>
      <c r="AX111">
        <v>233387</v>
      </c>
      <c r="AY111">
        <v>4862</v>
      </c>
      <c r="AZ111">
        <v>0</v>
      </c>
      <c r="BA111">
        <v>0</v>
      </c>
      <c r="BB111">
        <v>1620</v>
      </c>
      <c r="BC111">
        <v>0</v>
      </c>
      <c r="BD111">
        <v>0</v>
      </c>
      <c r="BE111">
        <v>0</v>
      </c>
      <c r="BF111">
        <v>0</v>
      </c>
      <c r="BG111">
        <v>0</v>
      </c>
      <c r="BH111">
        <v>0</v>
      </c>
      <c r="BI111">
        <v>0</v>
      </c>
      <c r="BJ111">
        <v>0</v>
      </c>
      <c r="BK111">
        <v>0</v>
      </c>
      <c r="BL111">
        <v>0</v>
      </c>
      <c r="BM111">
        <v>0</v>
      </c>
      <c r="BN111">
        <v>0</v>
      </c>
      <c r="BO111">
        <v>0</v>
      </c>
      <c r="BP111">
        <v>0</v>
      </c>
      <c r="BQ111">
        <v>0</v>
      </c>
      <c r="BR111">
        <v>0</v>
      </c>
      <c r="BS111">
        <v>0</v>
      </c>
      <c r="BT111">
        <v>0</v>
      </c>
      <c r="BU111">
        <v>0</v>
      </c>
      <c r="BV111">
        <v>0</v>
      </c>
      <c r="BW111">
        <v>0</v>
      </c>
      <c r="BX111">
        <v>0</v>
      </c>
      <c r="BY111">
        <v>6482</v>
      </c>
      <c r="BZ111">
        <v>0</v>
      </c>
      <c r="CA111">
        <v>0</v>
      </c>
      <c r="CB111">
        <v>1620</v>
      </c>
      <c r="CC111">
        <v>32414</v>
      </c>
      <c r="CD111">
        <v>8103</v>
      </c>
      <c r="CE111">
        <v>0</v>
      </c>
      <c r="CF111">
        <v>0</v>
      </c>
      <c r="CG111">
        <v>45380</v>
      </c>
      <c r="CH111">
        <v>32414</v>
      </c>
      <c r="CI111">
        <v>0</v>
      </c>
      <c r="CJ111">
        <v>0</v>
      </c>
      <c r="CK111">
        <v>0</v>
      </c>
      <c r="CL111">
        <v>0</v>
      </c>
      <c r="CM111">
        <v>0</v>
      </c>
      <c r="CN111">
        <v>0</v>
      </c>
      <c r="CO111">
        <v>0</v>
      </c>
      <c r="CP111">
        <v>3241</v>
      </c>
      <c r="CQ111">
        <v>0</v>
      </c>
      <c r="CR111">
        <v>1620</v>
      </c>
      <c r="CS111">
        <v>337115</v>
      </c>
      <c r="CT111">
        <v>0</v>
      </c>
      <c r="CU111">
        <v>0</v>
      </c>
      <c r="CV111">
        <v>0</v>
      </c>
      <c r="CW111">
        <v>1620</v>
      </c>
      <c r="CX111">
        <v>0</v>
      </c>
      <c r="CY111">
        <v>0</v>
      </c>
      <c r="CZ111">
        <v>0</v>
      </c>
      <c r="DA111">
        <v>0</v>
      </c>
      <c r="DB111">
        <v>0</v>
      </c>
      <c r="DC111">
        <v>0</v>
      </c>
      <c r="DD111">
        <v>0</v>
      </c>
      <c r="DE111">
        <v>0</v>
      </c>
      <c r="DF111">
        <v>12155</v>
      </c>
      <c r="DG111">
        <v>0</v>
      </c>
      <c r="DH111">
        <v>0</v>
      </c>
      <c r="DI111">
        <v>0</v>
      </c>
      <c r="DJ111">
        <v>0</v>
      </c>
      <c r="DK111">
        <v>0</v>
      </c>
      <c r="DL111">
        <v>0</v>
      </c>
      <c r="DM111">
        <v>9724</v>
      </c>
      <c r="DN111">
        <v>0</v>
      </c>
      <c r="DO111">
        <v>0</v>
      </c>
      <c r="DP111">
        <v>0</v>
      </c>
      <c r="DQ111">
        <v>0</v>
      </c>
      <c r="DR111">
        <v>9724</v>
      </c>
      <c r="DS111">
        <v>0</v>
      </c>
      <c r="DT111">
        <v>0</v>
      </c>
      <c r="DU111">
        <v>0</v>
      </c>
      <c r="DV111">
        <v>0</v>
      </c>
      <c r="DW111">
        <v>0</v>
      </c>
      <c r="DX111">
        <v>0</v>
      </c>
      <c r="DY111">
        <v>0</v>
      </c>
      <c r="DZ111">
        <v>0</v>
      </c>
      <c r="EA111">
        <v>51863</v>
      </c>
      <c r="EB111">
        <v>0</v>
      </c>
      <c r="EC111">
        <v>0</v>
      </c>
      <c r="ED111">
        <v>0</v>
      </c>
      <c r="EE111">
        <v>0</v>
      </c>
      <c r="EF111">
        <v>0</v>
      </c>
      <c r="EG111">
        <v>476499</v>
      </c>
      <c r="EH111">
        <v>521880</v>
      </c>
      <c r="EI111">
        <v>32414</v>
      </c>
      <c r="EJ111">
        <v>8103</v>
      </c>
      <c r="EK111">
        <v>0</v>
      </c>
      <c r="EL111">
        <v>0</v>
      </c>
      <c r="EM111">
        <v>0</v>
      </c>
      <c r="EN111">
        <v>38897</v>
      </c>
      <c r="EO111">
        <v>1620</v>
      </c>
      <c r="EP111">
        <v>40518</v>
      </c>
      <c r="EQ111">
        <v>3241</v>
      </c>
      <c r="ER111">
        <v>0</v>
      </c>
      <c r="ES111">
        <v>0</v>
      </c>
      <c r="ET111">
        <v>0</v>
      </c>
      <c r="EU111">
        <v>4862</v>
      </c>
      <c r="EV111">
        <v>0</v>
      </c>
      <c r="EW111">
        <v>6482</v>
      </c>
      <c r="EX111">
        <v>1620</v>
      </c>
      <c r="EY111">
        <v>14586</v>
      </c>
      <c r="EZ111">
        <v>16207</v>
      </c>
      <c r="FA111">
        <v>3241</v>
      </c>
      <c r="FB111">
        <v>9724</v>
      </c>
      <c r="FC111">
        <v>24311</v>
      </c>
      <c r="FD111">
        <v>0</v>
      </c>
      <c r="FE111">
        <v>3241</v>
      </c>
      <c r="FF111">
        <v>9724</v>
      </c>
      <c r="FG111">
        <v>8103</v>
      </c>
      <c r="FH111">
        <v>1620</v>
      </c>
      <c r="FI111">
        <v>1620</v>
      </c>
      <c r="FJ111">
        <v>0</v>
      </c>
      <c r="FK111">
        <v>0</v>
      </c>
      <c r="FL111">
        <v>0</v>
      </c>
      <c r="FM111">
        <v>0</v>
      </c>
      <c r="FN111">
        <v>0</v>
      </c>
      <c r="FO111">
        <v>0</v>
      </c>
      <c r="FP111">
        <v>0</v>
      </c>
      <c r="FQ111">
        <v>0</v>
      </c>
      <c r="FR111">
        <v>0</v>
      </c>
      <c r="FS111">
        <v>1620</v>
      </c>
      <c r="FT111">
        <v>1620</v>
      </c>
      <c r="FU111">
        <v>278768</v>
      </c>
      <c r="FV111">
        <v>0</v>
      </c>
      <c r="FW111">
        <v>42139</v>
      </c>
      <c r="FX111">
        <v>0</v>
      </c>
      <c r="FY111">
        <v>1620</v>
      </c>
      <c r="FZ111">
        <v>3241</v>
      </c>
      <c r="GA111">
        <v>0</v>
      </c>
      <c r="GB111">
        <v>0</v>
      </c>
      <c r="GC111">
        <v>0</v>
      </c>
      <c r="GD111">
        <v>178282</v>
      </c>
      <c r="GE111">
        <v>0</v>
      </c>
      <c r="GF111">
        <v>0</v>
      </c>
      <c r="GG111">
        <v>1111831</v>
      </c>
      <c r="GH111">
        <v>178282</v>
      </c>
      <c r="GI111">
        <v>1111831</v>
      </c>
      <c r="GJ111">
        <v>0</v>
      </c>
      <c r="GK111">
        <v>0</v>
      </c>
      <c r="GL111">
        <v>0</v>
      </c>
      <c r="GM111">
        <v>69692</v>
      </c>
      <c r="GN111">
        <v>0</v>
      </c>
      <c r="GO111">
        <v>0</v>
      </c>
      <c r="GP111">
        <v>0</v>
      </c>
      <c r="GQ111">
        <v>69692</v>
      </c>
      <c r="GR111">
        <v>372771</v>
      </c>
      <c r="GS111">
        <v>0</v>
      </c>
      <c r="GT111">
        <v>0</v>
      </c>
      <c r="GU111">
        <v>0</v>
      </c>
      <c r="GV111">
        <v>372771</v>
      </c>
      <c r="GW111">
        <v>3241</v>
      </c>
      <c r="GX111">
        <v>4862</v>
      </c>
      <c r="GY111">
        <v>0</v>
      </c>
      <c r="GZ111" s="1">
        <v>617</v>
      </c>
    </row>
    <row r="112" spans="1:208">
      <c r="A112" t="s">
        <v>316</v>
      </c>
      <c r="B112">
        <v>11644</v>
      </c>
      <c r="C112">
        <v>9704</v>
      </c>
      <c r="D112">
        <v>21348</v>
      </c>
      <c r="E112">
        <v>12615</v>
      </c>
      <c r="F112">
        <v>0</v>
      </c>
      <c r="G112">
        <v>0</v>
      </c>
      <c r="H112">
        <v>0</v>
      </c>
      <c r="I112">
        <v>0</v>
      </c>
      <c r="J112">
        <v>0</v>
      </c>
      <c r="K112">
        <v>342552</v>
      </c>
      <c r="L112">
        <v>11221737</v>
      </c>
      <c r="M112">
        <v>10879184</v>
      </c>
      <c r="N112">
        <v>970</v>
      </c>
      <c r="O112">
        <v>791848</v>
      </c>
      <c r="P112">
        <v>0</v>
      </c>
      <c r="Q112">
        <v>19408</v>
      </c>
      <c r="R112">
        <v>1966035</v>
      </c>
      <c r="S112">
        <v>0</v>
      </c>
      <c r="T112">
        <v>38816</v>
      </c>
      <c r="U112">
        <v>228044</v>
      </c>
      <c r="V112">
        <v>15526</v>
      </c>
      <c r="W112">
        <v>970</v>
      </c>
      <c r="X112">
        <v>0</v>
      </c>
      <c r="Y112">
        <v>10674</v>
      </c>
      <c r="Z112">
        <v>7763</v>
      </c>
      <c r="AA112">
        <v>101892</v>
      </c>
      <c r="AB112">
        <v>0</v>
      </c>
      <c r="AC112">
        <v>7763</v>
      </c>
      <c r="AD112">
        <v>0</v>
      </c>
      <c r="AE112">
        <v>4852</v>
      </c>
      <c r="AF112">
        <v>2911</v>
      </c>
      <c r="AG112">
        <v>1940</v>
      </c>
      <c r="AH112">
        <v>2911</v>
      </c>
      <c r="AI112">
        <v>0</v>
      </c>
      <c r="AJ112">
        <v>0</v>
      </c>
      <c r="AK112">
        <v>970</v>
      </c>
      <c r="AL112">
        <v>0</v>
      </c>
      <c r="AM112">
        <v>970</v>
      </c>
      <c r="AN112">
        <v>0</v>
      </c>
      <c r="AO112">
        <v>0</v>
      </c>
      <c r="AP112">
        <v>0</v>
      </c>
      <c r="AQ112">
        <v>0</v>
      </c>
      <c r="AR112">
        <v>0</v>
      </c>
      <c r="AS112">
        <v>0</v>
      </c>
      <c r="AT112">
        <v>1940</v>
      </c>
      <c r="AU112">
        <v>225133</v>
      </c>
      <c r="AV112">
        <v>274623</v>
      </c>
      <c r="AW112">
        <v>4852</v>
      </c>
      <c r="AX112">
        <v>183406</v>
      </c>
      <c r="AY112">
        <v>5822</v>
      </c>
      <c r="AZ112">
        <v>0</v>
      </c>
      <c r="BA112">
        <v>0</v>
      </c>
      <c r="BB112">
        <v>0</v>
      </c>
      <c r="BC112">
        <v>0</v>
      </c>
      <c r="BD112">
        <v>970</v>
      </c>
      <c r="BE112">
        <v>970</v>
      </c>
      <c r="BF112">
        <v>0</v>
      </c>
      <c r="BG112">
        <v>3881</v>
      </c>
      <c r="BH112">
        <v>3881</v>
      </c>
      <c r="BI112">
        <v>0</v>
      </c>
      <c r="BJ112">
        <v>0</v>
      </c>
      <c r="BK112">
        <v>1940</v>
      </c>
      <c r="BL112">
        <v>0</v>
      </c>
      <c r="BM112">
        <v>0</v>
      </c>
      <c r="BN112">
        <v>0</v>
      </c>
      <c r="BO112">
        <v>0</v>
      </c>
      <c r="BP112">
        <v>0</v>
      </c>
      <c r="BQ112">
        <v>970</v>
      </c>
      <c r="BR112">
        <v>0</v>
      </c>
      <c r="BS112">
        <v>0</v>
      </c>
      <c r="BT112">
        <v>0</v>
      </c>
      <c r="BU112">
        <v>0</v>
      </c>
      <c r="BV112">
        <v>3881</v>
      </c>
      <c r="BW112">
        <v>970</v>
      </c>
      <c r="BX112">
        <v>0</v>
      </c>
      <c r="BY112">
        <v>7763</v>
      </c>
      <c r="BZ112">
        <v>0</v>
      </c>
      <c r="CA112">
        <v>0</v>
      </c>
      <c r="CB112">
        <v>0</v>
      </c>
      <c r="CC112">
        <v>18437</v>
      </c>
      <c r="CD112">
        <v>1940</v>
      </c>
      <c r="CE112">
        <v>0</v>
      </c>
      <c r="CF112">
        <v>0</v>
      </c>
      <c r="CG112">
        <v>26200</v>
      </c>
      <c r="CH112">
        <v>11644</v>
      </c>
      <c r="CI112">
        <v>0</v>
      </c>
      <c r="CJ112">
        <v>0</v>
      </c>
      <c r="CK112">
        <v>0</v>
      </c>
      <c r="CL112">
        <v>0</v>
      </c>
      <c r="CM112">
        <v>0</v>
      </c>
      <c r="CN112">
        <v>0</v>
      </c>
      <c r="CO112">
        <v>0</v>
      </c>
      <c r="CP112">
        <v>12615</v>
      </c>
      <c r="CQ112">
        <v>0</v>
      </c>
      <c r="CR112">
        <v>970</v>
      </c>
      <c r="CS112">
        <v>155264</v>
      </c>
      <c r="CT112">
        <v>0</v>
      </c>
      <c r="CU112">
        <v>0</v>
      </c>
      <c r="CV112">
        <v>0</v>
      </c>
      <c r="CW112">
        <v>0</v>
      </c>
      <c r="CX112">
        <v>970</v>
      </c>
      <c r="CY112">
        <v>0</v>
      </c>
      <c r="CZ112">
        <v>0</v>
      </c>
      <c r="DA112">
        <v>0</v>
      </c>
      <c r="DB112">
        <v>0</v>
      </c>
      <c r="DC112">
        <v>0</v>
      </c>
      <c r="DD112">
        <v>0</v>
      </c>
      <c r="DE112">
        <v>0</v>
      </c>
      <c r="DF112">
        <v>11644</v>
      </c>
      <c r="DG112">
        <v>15914</v>
      </c>
      <c r="DH112">
        <v>0</v>
      </c>
      <c r="DI112">
        <v>0</v>
      </c>
      <c r="DJ112">
        <v>0</v>
      </c>
      <c r="DK112">
        <v>0</v>
      </c>
      <c r="DL112">
        <v>0</v>
      </c>
      <c r="DM112">
        <v>0</v>
      </c>
      <c r="DN112">
        <v>0</v>
      </c>
      <c r="DO112">
        <v>0</v>
      </c>
      <c r="DP112">
        <v>0</v>
      </c>
      <c r="DQ112">
        <v>0</v>
      </c>
      <c r="DR112">
        <v>0</v>
      </c>
      <c r="DS112">
        <v>0</v>
      </c>
      <c r="DT112">
        <v>0</v>
      </c>
      <c r="DU112">
        <v>0</v>
      </c>
      <c r="DV112">
        <v>0</v>
      </c>
      <c r="DW112">
        <v>0</v>
      </c>
      <c r="DX112">
        <v>0</v>
      </c>
      <c r="DY112">
        <v>0</v>
      </c>
      <c r="DZ112">
        <v>0</v>
      </c>
      <c r="EA112">
        <v>0</v>
      </c>
      <c r="EB112">
        <v>0</v>
      </c>
      <c r="EC112">
        <v>0</v>
      </c>
      <c r="ED112">
        <v>0</v>
      </c>
      <c r="EE112">
        <v>0</v>
      </c>
      <c r="EF112">
        <v>0</v>
      </c>
      <c r="EG112">
        <v>504609</v>
      </c>
      <c r="EH112">
        <v>500727</v>
      </c>
      <c r="EI112">
        <v>18437</v>
      </c>
      <c r="EJ112">
        <v>1940</v>
      </c>
      <c r="EK112">
        <v>0</v>
      </c>
      <c r="EL112">
        <v>970</v>
      </c>
      <c r="EM112">
        <v>0</v>
      </c>
      <c r="EN112">
        <v>46579</v>
      </c>
      <c r="EO112">
        <v>970</v>
      </c>
      <c r="EP112">
        <v>48520</v>
      </c>
      <c r="EQ112">
        <v>3881</v>
      </c>
      <c r="ER112">
        <v>0</v>
      </c>
      <c r="ES112">
        <v>0</v>
      </c>
      <c r="ET112">
        <v>0</v>
      </c>
      <c r="EU112">
        <v>4852</v>
      </c>
      <c r="EV112">
        <v>2911</v>
      </c>
      <c r="EW112">
        <v>22319</v>
      </c>
      <c r="EX112">
        <v>0</v>
      </c>
      <c r="EY112">
        <v>23289</v>
      </c>
      <c r="EZ112">
        <v>37845</v>
      </c>
      <c r="FA112">
        <v>970</v>
      </c>
      <c r="FB112">
        <v>19408</v>
      </c>
      <c r="FC112">
        <v>42697</v>
      </c>
      <c r="FD112">
        <v>970</v>
      </c>
      <c r="FE112">
        <v>5822</v>
      </c>
      <c r="FF112">
        <v>9704</v>
      </c>
      <c r="FG112">
        <v>4852</v>
      </c>
      <c r="FH112">
        <v>2911</v>
      </c>
      <c r="FI112">
        <v>970</v>
      </c>
      <c r="FJ112">
        <v>1940</v>
      </c>
      <c r="FK112">
        <v>0</v>
      </c>
      <c r="FL112">
        <v>0</v>
      </c>
      <c r="FM112">
        <v>0</v>
      </c>
      <c r="FN112">
        <v>0</v>
      </c>
      <c r="FO112">
        <v>0</v>
      </c>
      <c r="FP112">
        <v>0</v>
      </c>
      <c r="FQ112">
        <v>0</v>
      </c>
      <c r="FR112">
        <v>0</v>
      </c>
      <c r="FS112">
        <v>17467</v>
      </c>
      <c r="FT112">
        <v>1940</v>
      </c>
      <c r="FU112">
        <v>210577</v>
      </c>
      <c r="FV112">
        <v>0</v>
      </c>
      <c r="FW112">
        <v>17467</v>
      </c>
      <c r="FX112">
        <v>0</v>
      </c>
      <c r="FY112">
        <v>970</v>
      </c>
      <c r="FZ112">
        <v>970</v>
      </c>
      <c r="GA112">
        <v>0</v>
      </c>
      <c r="GB112">
        <v>0</v>
      </c>
      <c r="GC112">
        <v>1940</v>
      </c>
      <c r="GD112">
        <v>287239</v>
      </c>
      <c r="GE112">
        <v>0</v>
      </c>
      <c r="GF112">
        <v>0</v>
      </c>
      <c r="GG112">
        <v>0</v>
      </c>
      <c r="GH112">
        <v>287239</v>
      </c>
      <c r="GI112">
        <v>0</v>
      </c>
      <c r="GJ112">
        <v>0</v>
      </c>
      <c r="GK112">
        <v>0</v>
      </c>
      <c r="GL112">
        <v>0</v>
      </c>
      <c r="GM112">
        <v>83454</v>
      </c>
      <c r="GN112">
        <v>0</v>
      </c>
      <c r="GO112">
        <v>0</v>
      </c>
      <c r="GP112">
        <v>0</v>
      </c>
      <c r="GQ112">
        <v>83454</v>
      </c>
      <c r="GR112">
        <v>0</v>
      </c>
      <c r="GS112">
        <v>0</v>
      </c>
      <c r="GT112">
        <v>0</v>
      </c>
      <c r="GU112">
        <v>0</v>
      </c>
      <c r="GV112">
        <v>0</v>
      </c>
      <c r="GW112">
        <v>5822</v>
      </c>
      <c r="GX112">
        <v>0</v>
      </c>
      <c r="GY112">
        <v>970</v>
      </c>
      <c r="GZ112" s="1">
        <v>1030.5</v>
      </c>
    </row>
    <row r="113" spans="1:208">
      <c r="A113" t="s">
        <v>317</v>
      </c>
      <c r="B113">
        <v>8968</v>
      </c>
      <c r="C113">
        <v>6898</v>
      </c>
      <c r="D113">
        <v>15867</v>
      </c>
      <c r="E113">
        <v>6898</v>
      </c>
      <c r="F113">
        <v>0</v>
      </c>
      <c r="G113">
        <v>344</v>
      </c>
      <c r="H113">
        <v>274577</v>
      </c>
      <c r="I113">
        <v>1512590</v>
      </c>
      <c r="J113">
        <v>1238013</v>
      </c>
      <c r="K113">
        <v>273887</v>
      </c>
      <c r="L113">
        <v>5964815</v>
      </c>
      <c r="M113">
        <v>5690927</v>
      </c>
      <c r="N113">
        <v>344</v>
      </c>
      <c r="O113">
        <v>777164</v>
      </c>
      <c r="P113">
        <v>0</v>
      </c>
      <c r="Q113">
        <v>40703</v>
      </c>
      <c r="R113">
        <v>1983442</v>
      </c>
      <c r="S113">
        <v>0</v>
      </c>
      <c r="T113">
        <v>34494</v>
      </c>
      <c r="U113">
        <v>261814</v>
      </c>
      <c r="V113">
        <v>10693</v>
      </c>
      <c r="W113">
        <v>344</v>
      </c>
      <c r="X113">
        <v>0</v>
      </c>
      <c r="Y113">
        <v>7588</v>
      </c>
      <c r="Z113">
        <v>4139</v>
      </c>
      <c r="AA113">
        <v>77957</v>
      </c>
      <c r="AB113">
        <v>0</v>
      </c>
      <c r="AC113">
        <v>4139</v>
      </c>
      <c r="AD113">
        <v>0</v>
      </c>
      <c r="AE113">
        <v>1724</v>
      </c>
      <c r="AF113">
        <v>1379</v>
      </c>
      <c r="AG113">
        <v>0</v>
      </c>
      <c r="AH113">
        <v>344</v>
      </c>
      <c r="AI113">
        <v>0</v>
      </c>
      <c r="AJ113">
        <v>0</v>
      </c>
      <c r="AK113">
        <v>344</v>
      </c>
      <c r="AL113">
        <v>0</v>
      </c>
      <c r="AM113">
        <v>0</v>
      </c>
      <c r="AN113">
        <v>0</v>
      </c>
      <c r="AO113">
        <v>0</v>
      </c>
      <c r="AP113">
        <v>344</v>
      </c>
      <c r="AQ113">
        <v>0</v>
      </c>
      <c r="AR113">
        <v>0</v>
      </c>
      <c r="AS113">
        <v>0</v>
      </c>
      <c r="AT113">
        <v>1724</v>
      </c>
      <c r="AU113">
        <v>304242</v>
      </c>
      <c r="AV113">
        <v>478785</v>
      </c>
      <c r="AW113">
        <v>1724</v>
      </c>
      <c r="AX113">
        <v>202138</v>
      </c>
      <c r="AY113">
        <v>6553</v>
      </c>
      <c r="AZ113">
        <v>0</v>
      </c>
      <c r="BA113">
        <v>0</v>
      </c>
      <c r="BB113">
        <v>0</v>
      </c>
      <c r="BC113">
        <v>0</v>
      </c>
      <c r="BD113">
        <v>0</v>
      </c>
      <c r="BE113">
        <v>344</v>
      </c>
      <c r="BF113">
        <v>344</v>
      </c>
      <c r="BG113">
        <v>1724</v>
      </c>
      <c r="BH113">
        <v>689</v>
      </c>
      <c r="BI113">
        <v>0</v>
      </c>
      <c r="BJ113">
        <v>0</v>
      </c>
      <c r="BK113">
        <v>1034</v>
      </c>
      <c r="BL113">
        <v>0</v>
      </c>
      <c r="BM113">
        <v>2414</v>
      </c>
      <c r="BN113">
        <v>344</v>
      </c>
      <c r="BO113">
        <v>0</v>
      </c>
      <c r="BP113">
        <v>0</v>
      </c>
      <c r="BQ113">
        <v>344</v>
      </c>
      <c r="BR113">
        <v>0</v>
      </c>
      <c r="BS113">
        <v>344</v>
      </c>
      <c r="BT113">
        <v>344</v>
      </c>
      <c r="BU113">
        <v>0</v>
      </c>
      <c r="BV113">
        <v>3449</v>
      </c>
      <c r="BW113">
        <v>344</v>
      </c>
      <c r="BX113">
        <v>0</v>
      </c>
      <c r="BY113">
        <v>9658</v>
      </c>
      <c r="BZ113">
        <v>0</v>
      </c>
      <c r="CA113">
        <v>0</v>
      </c>
      <c r="CB113">
        <v>3104</v>
      </c>
      <c r="CC113">
        <v>0</v>
      </c>
      <c r="CD113">
        <v>0</v>
      </c>
      <c r="CE113">
        <v>2069</v>
      </c>
      <c r="CF113">
        <v>0</v>
      </c>
      <c r="CG113">
        <v>39323</v>
      </c>
      <c r="CH113">
        <v>17592</v>
      </c>
      <c r="CI113">
        <v>344</v>
      </c>
      <c r="CJ113">
        <v>0</v>
      </c>
      <c r="CK113">
        <v>0</v>
      </c>
      <c r="CL113">
        <v>0</v>
      </c>
      <c r="CM113">
        <v>0</v>
      </c>
      <c r="CN113">
        <v>0</v>
      </c>
      <c r="CO113">
        <v>0</v>
      </c>
      <c r="CP113">
        <v>15522</v>
      </c>
      <c r="CQ113">
        <v>344</v>
      </c>
      <c r="CR113">
        <v>3449</v>
      </c>
      <c r="CS113">
        <v>201103</v>
      </c>
      <c r="CT113">
        <v>0</v>
      </c>
      <c r="CU113">
        <v>0</v>
      </c>
      <c r="CV113">
        <v>0</v>
      </c>
      <c r="CW113">
        <v>344</v>
      </c>
      <c r="CX113">
        <v>344</v>
      </c>
      <c r="CY113">
        <v>103483</v>
      </c>
      <c r="CZ113">
        <v>344</v>
      </c>
      <c r="DA113">
        <v>0</v>
      </c>
      <c r="DB113">
        <v>0</v>
      </c>
      <c r="DC113">
        <v>0</v>
      </c>
      <c r="DD113">
        <v>0</v>
      </c>
      <c r="DE113">
        <v>344</v>
      </c>
      <c r="DF113">
        <v>9589</v>
      </c>
      <c r="DG113">
        <v>0</v>
      </c>
      <c r="DH113">
        <v>0</v>
      </c>
      <c r="DI113">
        <v>0</v>
      </c>
      <c r="DJ113">
        <v>0</v>
      </c>
      <c r="DK113">
        <v>0</v>
      </c>
      <c r="DL113">
        <v>0</v>
      </c>
      <c r="DM113">
        <v>1034</v>
      </c>
      <c r="DN113">
        <v>0</v>
      </c>
      <c r="DO113">
        <v>0</v>
      </c>
      <c r="DP113">
        <v>32080</v>
      </c>
      <c r="DQ113">
        <v>35184</v>
      </c>
      <c r="DR113">
        <v>1034</v>
      </c>
      <c r="DS113">
        <v>0</v>
      </c>
      <c r="DT113">
        <v>0</v>
      </c>
      <c r="DU113">
        <v>0</v>
      </c>
      <c r="DV113">
        <v>0</v>
      </c>
      <c r="DW113">
        <v>0</v>
      </c>
      <c r="DX113">
        <v>0</v>
      </c>
      <c r="DY113">
        <v>56226</v>
      </c>
      <c r="DZ113">
        <v>59330</v>
      </c>
      <c r="EA113">
        <v>2069</v>
      </c>
      <c r="EB113">
        <v>0</v>
      </c>
      <c r="EC113">
        <v>0</v>
      </c>
      <c r="ED113">
        <v>0</v>
      </c>
      <c r="EE113">
        <v>0</v>
      </c>
      <c r="EF113">
        <v>689</v>
      </c>
      <c r="EG113">
        <v>515005</v>
      </c>
      <c r="EH113">
        <v>489134</v>
      </c>
      <c r="EI113">
        <v>13797</v>
      </c>
      <c r="EJ113">
        <v>2069</v>
      </c>
      <c r="EK113">
        <v>0</v>
      </c>
      <c r="EL113">
        <v>689</v>
      </c>
      <c r="EM113">
        <v>0</v>
      </c>
      <c r="EN113">
        <v>33114</v>
      </c>
      <c r="EO113">
        <v>344</v>
      </c>
      <c r="EP113">
        <v>38634</v>
      </c>
      <c r="EQ113">
        <v>4139</v>
      </c>
      <c r="ER113">
        <v>0</v>
      </c>
      <c r="ES113">
        <v>10348</v>
      </c>
      <c r="ET113">
        <v>344</v>
      </c>
      <c r="EU113">
        <v>5864</v>
      </c>
      <c r="EV113">
        <v>3104</v>
      </c>
      <c r="EW113">
        <v>12763</v>
      </c>
      <c r="EX113">
        <v>344</v>
      </c>
      <c r="EY113">
        <v>20351</v>
      </c>
      <c r="EZ113">
        <v>32424</v>
      </c>
      <c r="FA113">
        <v>344</v>
      </c>
      <c r="FB113">
        <v>17592</v>
      </c>
      <c r="FC113">
        <v>37944</v>
      </c>
      <c r="FD113">
        <v>2069</v>
      </c>
      <c r="FE113">
        <v>7933</v>
      </c>
      <c r="FF113">
        <v>11383</v>
      </c>
      <c r="FG113">
        <v>5519</v>
      </c>
      <c r="FH113">
        <v>2759</v>
      </c>
      <c r="FI113">
        <v>1724</v>
      </c>
      <c r="FJ113">
        <v>1034</v>
      </c>
      <c r="FK113">
        <v>1034</v>
      </c>
      <c r="FL113">
        <v>0</v>
      </c>
      <c r="FM113">
        <v>0</v>
      </c>
      <c r="FN113">
        <v>0</v>
      </c>
      <c r="FO113">
        <v>0</v>
      </c>
      <c r="FP113">
        <v>0</v>
      </c>
      <c r="FQ113">
        <v>0</v>
      </c>
      <c r="FR113">
        <v>0</v>
      </c>
      <c r="FS113">
        <v>5519</v>
      </c>
      <c r="FT113">
        <v>344</v>
      </c>
      <c r="FU113">
        <v>241807</v>
      </c>
      <c r="FV113">
        <v>0</v>
      </c>
      <c r="FW113">
        <v>26560</v>
      </c>
      <c r="FX113">
        <v>0</v>
      </c>
      <c r="FY113">
        <v>344</v>
      </c>
      <c r="FZ113">
        <v>344</v>
      </c>
      <c r="GA113">
        <v>0</v>
      </c>
      <c r="GB113">
        <v>0</v>
      </c>
      <c r="GC113">
        <v>1379</v>
      </c>
      <c r="GD113">
        <v>407381</v>
      </c>
      <c r="GE113">
        <v>0</v>
      </c>
      <c r="GF113">
        <v>311831</v>
      </c>
      <c r="GG113">
        <v>1160055</v>
      </c>
      <c r="GH113">
        <v>407381</v>
      </c>
      <c r="GI113">
        <v>104173</v>
      </c>
      <c r="GJ113">
        <v>0</v>
      </c>
      <c r="GK113">
        <v>0</v>
      </c>
      <c r="GL113">
        <v>0</v>
      </c>
      <c r="GM113">
        <v>117281</v>
      </c>
      <c r="GN113">
        <v>0</v>
      </c>
      <c r="GO113">
        <v>0</v>
      </c>
      <c r="GP113">
        <v>119006</v>
      </c>
      <c r="GQ113">
        <v>117281</v>
      </c>
      <c r="GR113">
        <v>55881</v>
      </c>
      <c r="GS113">
        <v>0</v>
      </c>
      <c r="GT113">
        <v>0</v>
      </c>
      <c r="GU113">
        <v>0</v>
      </c>
      <c r="GV113">
        <v>562952</v>
      </c>
      <c r="GW113">
        <v>5519</v>
      </c>
      <c r="GX113">
        <v>2759</v>
      </c>
      <c r="GY113">
        <v>344</v>
      </c>
      <c r="GZ113" s="1">
        <v>2899</v>
      </c>
    </row>
    <row r="114" spans="1:208">
      <c r="A114" t="s">
        <v>318</v>
      </c>
      <c r="B114">
        <v>19343</v>
      </c>
      <c r="C114">
        <v>17361</v>
      </c>
      <c r="D114">
        <v>36704</v>
      </c>
      <c r="E114">
        <v>12526</v>
      </c>
      <c r="F114">
        <v>4273</v>
      </c>
      <c r="G114">
        <v>132</v>
      </c>
      <c r="H114">
        <v>88631</v>
      </c>
      <c r="I114">
        <v>973312</v>
      </c>
      <c r="J114">
        <v>884681</v>
      </c>
      <c r="K114">
        <v>435375</v>
      </c>
      <c r="L114">
        <v>6525120</v>
      </c>
      <c r="M114">
        <v>6089744</v>
      </c>
      <c r="N114">
        <v>521</v>
      </c>
      <c r="O114">
        <v>933497</v>
      </c>
      <c r="P114">
        <v>2146848</v>
      </c>
      <c r="Q114">
        <v>32686</v>
      </c>
      <c r="R114">
        <v>1052985</v>
      </c>
      <c r="S114">
        <v>232</v>
      </c>
      <c r="T114">
        <v>39271</v>
      </c>
      <c r="U114">
        <v>263394</v>
      </c>
      <c r="V114">
        <v>11830</v>
      </c>
      <c r="W114">
        <v>473</v>
      </c>
      <c r="X114">
        <v>299</v>
      </c>
      <c r="Y114">
        <v>9102</v>
      </c>
      <c r="Z114">
        <v>4641</v>
      </c>
      <c r="AA114">
        <v>95767</v>
      </c>
      <c r="AB114">
        <v>1792</v>
      </c>
      <c r="AC114">
        <v>5057</v>
      </c>
      <c r="AD114">
        <v>241389</v>
      </c>
      <c r="AE114">
        <v>1861</v>
      </c>
      <c r="AF114">
        <v>1470</v>
      </c>
      <c r="AG114">
        <v>448</v>
      </c>
      <c r="AH114">
        <v>427</v>
      </c>
      <c r="AI114">
        <v>6</v>
      </c>
      <c r="AJ114">
        <v>10</v>
      </c>
      <c r="AK114">
        <v>381</v>
      </c>
      <c r="AL114">
        <v>169</v>
      </c>
      <c r="AM114">
        <v>56</v>
      </c>
      <c r="AN114">
        <v>1</v>
      </c>
      <c r="AO114">
        <v>0</v>
      </c>
      <c r="AP114">
        <v>149</v>
      </c>
      <c r="AQ114">
        <v>3</v>
      </c>
      <c r="AR114">
        <v>0</v>
      </c>
      <c r="AS114">
        <v>4097</v>
      </c>
      <c r="AT114">
        <v>1465</v>
      </c>
      <c r="AU114">
        <v>395561</v>
      </c>
      <c r="AV114">
        <v>764922</v>
      </c>
      <c r="AW114">
        <v>1771</v>
      </c>
      <c r="AX114">
        <v>195102</v>
      </c>
      <c r="AY114">
        <v>4218</v>
      </c>
      <c r="AZ114">
        <v>413</v>
      </c>
      <c r="BA114">
        <v>253</v>
      </c>
      <c r="BB114">
        <v>92</v>
      </c>
      <c r="BC114">
        <v>224</v>
      </c>
      <c r="BD114">
        <v>168</v>
      </c>
      <c r="BE114">
        <v>1159</v>
      </c>
      <c r="BF114">
        <v>137</v>
      </c>
      <c r="BG114">
        <v>3077</v>
      </c>
      <c r="BH114">
        <v>1176</v>
      </c>
      <c r="BI114">
        <v>170</v>
      </c>
      <c r="BJ114">
        <v>61</v>
      </c>
      <c r="BK114">
        <v>1701</v>
      </c>
      <c r="BL114">
        <v>129</v>
      </c>
      <c r="BM114">
        <v>1655</v>
      </c>
      <c r="BN114">
        <v>188</v>
      </c>
      <c r="BO114">
        <v>5</v>
      </c>
      <c r="BP114">
        <v>79</v>
      </c>
      <c r="BQ114">
        <v>157</v>
      </c>
      <c r="BR114">
        <v>20</v>
      </c>
      <c r="BS114">
        <v>127</v>
      </c>
      <c r="BT114">
        <v>801</v>
      </c>
      <c r="BU114">
        <v>105</v>
      </c>
      <c r="BV114">
        <v>2960</v>
      </c>
      <c r="BW114">
        <v>346</v>
      </c>
      <c r="BX114">
        <v>386</v>
      </c>
      <c r="BY114">
        <v>9660</v>
      </c>
      <c r="BZ114">
        <v>61</v>
      </c>
      <c r="CA114">
        <v>7596</v>
      </c>
      <c r="CB114">
        <v>2868</v>
      </c>
      <c r="CC114">
        <v>8694</v>
      </c>
      <c r="CD114">
        <v>1300</v>
      </c>
      <c r="CE114">
        <v>758</v>
      </c>
      <c r="CF114">
        <v>1009</v>
      </c>
      <c r="CG114">
        <v>28839</v>
      </c>
      <c r="CH114">
        <v>24555</v>
      </c>
      <c r="CI114">
        <v>456</v>
      </c>
      <c r="CJ114">
        <v>54</v>
      </c>
      <c r="CK114">
        <v>4356</v>
      </c>
      <c r="CL114">
        <v>100</v>
      </c>
      <c r="CM114">
        <v>400</v>
      </c>
      <c r="CN114">
        <v>3</v>
      </c>
      <c r="CO114">
        <v>10</v>
      </c>
      <c r="CP114">
        <v>14116</v>
      </c>
      <c r="CQ114">
        <v>532</v>
      </c>
      <c r="CR114">
        <v>3935</v>
      </c>
      <c r="CS114">
        <v>274141</v>
      </c>
      <c r="CT114">
        <v>2186</v>
      </c>
      <c r="CU114">
        <v>18</v>
      </c>
      <c r="CV114">
        <v>174</v>
      </c>
      <c r="CW114">
        <v>628</v>
      </c>
      <c r="CX114">
        <v>420</v>
      </c>
      <c r="CY114">
        <v>6749</v>
      </c>
      <c r="CZ114">
        <v>28</v>
      </c>
      <c r="DA114">
        <v>624</v>
      </c>
      <c r="DB114">
        <v>1518</v>
      </c>
      <c r="DC114">
        <v>5155</v>
      </c>
      <c r="DD114">
        <v>59</v>
      </c>
      <c r="DE114">
        <v>486</v>
      </c>
      <c r="DF114">
        <v>3826</v>
      </c>
      <c r="DG114">
        <v>890</v>
      </c>
      <c r="DH114">
        <v>1124</v>
      </c>
      <c r="DI114">
        <v>6259</v>
      </c>
      <c r="DJ114">
        <v>3321</v>
      </c>
      <c r="DK114">
        <v>1491</v>
      </c>
      <c r="DL114">
        <v>1348</v>
      </c>
      <c r="DM114">
        <v>4074</v>
      </c>
      <c r="DN114">
        <v>4455</v>
      </c>
      <c r="DO114">
        <v>5384</v>
      </c>
      <c r="DP114">
        <v>9547</v>
      </c>
      <c r="DQ114">
        <v>73473</v>
      </c>
      <c r="DR114">
        <v>8529</v>
      </c>
      <c r="DS114">
        <v>11815</v>
      </c>
      <c r="DT114">
        <v>45122</v>
      </c>
      <c r="DU114">
        <v>2025</v>
      </c>
      <c r="DV114">
        <v>1325</v>
      </c>
      <c r="DW114">
        <v>18419</v>
      </c>
      <c r="DX114">
        <v>23265</v>
      </c>
      <c r="DY114">
        <v>28052</v>
      </c>
      <c r="DZ114">
        <v>198488</v>
      </c>
      <c r="EA114">
        <v>34531</v>
      </c>
      <c r="EB114">
        <v>31292</v>
      </c>
      <c r="EC114">
        <v>115370</v>
      </c>
      <c r="ED114">
        <v>7927</v>
      </c>
      <c r="EE114">
        <v>4269</v>
      </c>
      <c r="EF114">
        <v>359</v>
      </c>
      <c r="EG114">
        <v>473350</v>
      </c>
      <c r="EH114">
        <v>523270</v>
      </c>
      <c r="EI114">
        <v>13021</v>
      </c>
      <c r="EJ114">
        <v>2059</v>
      </c>
      <c r="EK114">
        <v>35</v>
      </c>
      <c r="EL114">
        <v>549</v>
      </c>
      <c r="EM114">
        <v>19566</v>
      </c>
      <c r="EN114">
        <v>33718</v>
      </c>
      <c r="EO114">
        <v>519</v>
      </c>
      <c r="EP114">
        <v>35571</v>
      </c>
      <c r="EQ114">
        <v>3041</v>
      </c>
      <c r="ER114">
        <v>9</v>
      </c>
      <c r="ES114">
        <v>5764</v>
      </c>
      <c r="ET114">
        <v>139</v>
      </c>
      <c r="EU114">
        <v>11808</v>
      </c>
      <c r="EV114">
        <v>7828</v>
      </c>
      <c r="EW114">
        <v>25372</v>
      </c>
      <c r="EX114">
        <v>466</v>
      </c>
      <c r="EY114">
        <v>37807</v>
      </c>
      <c r="EZ114">
        <v>58469</v>
      </c>
      <c r="FA114">
        <v>1316</v>
      </c>
      <c r="FB114">
        <v>29686</v>
      </c>
      <c r="FC114">
        <v>67493</v>
      </c>
      <c r="FD114">
        <v>1087</v>
      </c>
      <c r="FE114">
        <v>11811</v>
      </c>
      <c r="FF114">
        <v>19611</v>
      </c>
      <c r="FG114">
        <v>9024</v>
      </c>
      <c r="FH114">
        <v>6321</v>
      </c>
      <c r="FI114">
        <v>3463</v>
      </c>
      <c r="FJ114">
        <v>2857</v>
      </c>
      <c r="FK114">
        <v>1622</v>
      </c>
      <c r="FL114">
        <v>61</v>
      </c>
      <c r="FM114">
        <v>113</v>
      </c>
      <c r="FN114">
        <v>551</v>
      </c>
      <c r="FO114">
        <v>411</v>
      </c>
      <c r="FP114">
        <v>77</v>
      </c>
      <c r="FQ114">
        <v>5428</v>
      </c>
      <c r="FR114">
        <v>63</v>
      </c>
      <c r="FS114">
        <v>17101</v>
      </c>
      <c r="FT114">
        <v>682</v>
      </c>
      <c r="FU114">
        <v>225101</v>
      </c>
      <c r="FV114">
        <v>2269</v>
      </c>
      <c r="FW114">
        <v>30259</v>
      </c>
      <c r="FX114">
        <v>172</v>
      </c>
      <c r="FY114">
        <v>586</v>
      </c>
      <c r="FZ114">
        <v>845</v>
      </c>
      <c r="GA114">
        <v>5169</v>
      </c>
      <c r="GB114">
        <v>49</v>
      </c>
      <c r="GC114">
        <v>2251</v>
      </c>
      <c r="GD114">
        <v>115014</v>
      </c>
      <c r="GE114">
        <v>72108</v>
      </c>
      <c r="GF114">
        <v>58084</v>
      </c>
      <c r="GG114">
        <v>1144869</v>
      </c>
      <c r="GH114">
        <v>187122</v>
      </c>
      <c r="GI114">
        <v>256786</v>
      </c>
      <c r="GJ114">
        <v>470626</v>
      </c>
      <c r="GK114">
        <v>162324</v>
      </c>
      <c r="GL114">
        <v>87894</v>
      </c>
      <c r="GM114">
        <v>32640</v>
      </c>
      <c r="GN114">
        <v>17618</v>
      </c>
      <c r="GO114">
        <v>20744</v>
      </c>
      <c r="GP114">
        <v>21196</v>
      </c>
      <c r="GQ114">
        <v>50258</v>
      </c>
      <c r="GR114">
        <v>117792</v>
      </c>
      <c r="GS114">
        <v>217403</v>
      </c>
      <c r="GT114">
        <v>63898</v>
      </c>
      <c r="GU114">
        <v>32489</v>
      </c>
      <c r="GV114">
        <v>497886</v>
      </c>
      <c r="GW114">
        <v>5189</v>
      </c>
      <c r="GX114">
        <v>2425</v>
      </c>
      <c r="GY114">
        <v>446</v>
      </c>
      <c r="GZ114" s="1">
        <v>1275420</v>
      </c>
    </row>
    <row r="115" spans="1:208">
      <c r="A115" t="s">
        <v>319</v>
      </c>
      <c r="B115">
        <v>1344</v>
      </c>
      <c r="C115">
        <v>9414</v>
      </c>
      <c r="D115">
        <v>10759</v>
      </c>
      <c r="E115">
        <v>0</v>
      </c>
      <c r="F115">
        <v>0</v>
      </c>
      <c r="G115">
        <v>0</v>
      </c>
      <c r="H115">
        <v>0</v>
      </c>
      <c r="I115">
        <v>0</v>
      </c>
      <c r="J115">
        <v>0</v>
      </c>
      <c r="K115">
        <v>0</v>
      </c>
      <c r="L115">
        <v>0</v>
      </c>
      <c r="M115">
        <v>0</v>
      </c>
      <c r="N115">
        <v>0</v>
      </c>
      <c r="O115">
        <v>798924</v>
      </c>
      <c r="P115">
        <v>0</v>
      </c>
      <c r="Q115">
        <v>16139</v>
      </c>
      <c r="R115">
        <v>1950235</v>
      </c>
      <c r="S115">
        <v>0</v>
      </c>
      <c r="T115">
        <v>29589</v>
      </c>
      <c r="U115">
        <v>209818</v>
      </c>
      <c r="V115">
        <v>14794</v>
      </c>
      <c r="W115">
        <v>1344</v>
      </c>
      <c r="X115">
        <v>0</v>
      </c>
      <c r="Y115">
        <v>5379</v>
      </c>
      <c r="Z115">
        <v>2689</v>
      </c>
      <c r="AA115">
        <v>43039</v>
      </c>
      <c r="AB115">
        <v>0</v>
      </c>
      <c r="AC115">
        <v>5379</v>
      </c>
      <c r="AD115">
        <v>0</v>
      </c>
      <c r="AE115">
        <v>2689</v>
      </c>
      <c r="AF115">
        <v>2689</v>
      </c>
      <c r="AG115">
        <v>0</v>
      </c>
      <c r="AH115">
        <v>0</v>
      </c>
      <c r="AI115">
        <v>0</v>
      </c>
      <c r="AJ115">
        <v>0</v>
      </c>
      <c r="AK115">
        <v>0</v>
      </c>
      <c r="AL115">
        <v>0</v>
      </c>
      <c r="AM115">
        <v>0</v>
      </c>
      <c r="AN115">
        <v>0</v>
      </c>
      <c r="AO115">
        <v>0</v>
      </c>
      <c r="AP115">
        <v>0</v>
      </c>
      <c r="AQ115">
        <v>0</v>
      </c>
      <c r="AR115">
        <v>0</v>
      </c>
      <c r="AS115">
        <v>0</v>
      </c>
      <c r="AT115">
        <v>1344</v>
      </c>
      <c r="AU115">
        <v>396772</v>
      </c>
      <c r="AV115">
        <v>513786</v>
      </c>
      <c r="AW115">
        <v>0</v>
      </c>
      <c r="AX115">
        <v>197713</v>
      </c>
      <c r="AY115">
        <v>4034</v>
      </c>
      <c r="AZ115">
        <v>0</v>
      </c>
      <c r="BA115">
        <v>0</v>
      </c>
      <c r="BB115">
        <v>0</v>
      </c>
      <c r="BC115">
        <v>0</v>
      </c>
      <c r="BD115">
        <v>0</v>
      </c>
      <c r="BE115">
        <v>0</v>
      </c>
      <c r="BF115">
        <v>0</v>
      </c>
      <c r="BG115">
        <v>1344</v>
      </c>
      <c r="BH115">
        <v>0</v>
      </c>
      <c r="BI115">
        <v>0</v>
      </c>
      <c r="BJ115">
        <v>0</v>
      </c>
      <c r="BK115">
        <v>1344</v>
      </c>
      <c r="BL115">
        <v>0</v>
      </c>
      <c r="BM115">
        <v>1344</v>
      </c>
      <c r="BN115">
        <v>0</v>
      </c>
      <c r="BO115">
        <v>0</v>
      </c>
      <c r="BP115">
        <v>0</v>
      </c>
      <c r="BQ115">
        <v>0</v>
      </c>
      <c r="BR115">
        <v>0</v>
      </c>
      <c r="BS115">
        <v>0</v>
      </c>
      <c r="BT115">
        <v>0</v>
      </c>
      <c r="BU115">
        <v>0</v>
      </c>
      <c r="BV115">
        <v>1344</v>
      </c>
      <c r="BW115">
        <v>0</v>
      </c>
      <c r="BX115">
        <v>0</v>
      </c>
      <c r="BY115">
        <v>9414</v>
      </c>
      <c r="BZ115">
        <v>0</v>
      </c>
      <c r="CA115">
        <v>0</v>
      </c>
      <c r="CB115">
        <v>4034</v>
      </c>
      <c r="CC115">
        <v>0</v>
      </c>
      <c r="CD115">
        <v>0</v>
      </c>
      <c r="CE115">
        <v>0</v>
      </c>
      <c r="CF115">
        <v>0</v>
      </c>
      <c r="CG115">
        <v>47074</v>
      </c>
      <c r="CH115">
        <v>10759</v>
      </c>
      <c r="CI115">
        <v>0</v>
      </c>
      <c r="CJ115">
        <v>0</v>
      </c>
      <c r="CK115">
        <v>0</v>
      </c>
      <c r="CL115">
        <v>0</v>
      </c>
      <c r="CM115">
        <v>0</v>
      </c>
      <c r="CN115">
        <v>0</v>
      </c>
      <c r="CO115">
        <v>0</v>
      </c>
      <c r="CP115">
        <v>12104</v>
      </c>
      <c r="CQ115">
        <v>0</v>
      </c>
      <c r="CR115">
        <v>2689</v>
      </c>
      <c r="CS115">
        <v>258238</v>
      </c>
      <c r="CT115">
        <v>0</v>
      </c>
      <c r="CU115">
        <v>0</v>
      </c>
      <c r="CV115">
        <v>0</v>
      </c>
      <c r="CW115">
        <v>1344</v>
      </c>
      <c r="CX115">
        <v>0</v>
      </c>
      <c r="CY115">
        <v>0</v>
      </c>
      <c r="CZ115">
        <v>0</v>
      </c>
      <c r="DA115">
        <v>0</v>
      </c>
      <c r="DB115">
        <v>0</v>
      </c>
      <c r="DC115">
        <v>0</v>
      </c>
      <c r="DD115">
        <v>0</v>
      </c>
      <c r="DE115">
        <v>0</v>
      </c>
      <c r="DF115">
        <v>7800</v>
      </c>
      <c r="DG115">
        <v>941</v>
      </c>
      <c r="DH115">
        <v>0</v>
      </c>
      <c r="DI115">
        <v>0</v>
      </c>
      <c r="DJ115">
        <v>0</v>
      </c>
      <c r="DK115">
        <v>0</v>
      </c>
      <c r="DL115">
        <v>0</v>
      </c>
      <c r="DM115">
        <v>0</v>
      </c>
      <c r="DN115">
        <v>0</v>
      </c>
      <c r="DO115">
        <v>0</v>
      </c>
      <c r="DP115">
        <v>0</v>
      </c>
      <c r="DQ115">
        <v>0</v>
      </c>
      <c r="DR115">
        <v>0</v>
      </c>
      <c r="DS115">
        <v>0</v>
      </c>
      <c r="DT115">
        <v>0</v>
      </c>
      <c r="DU115">
        <v>0</v>
      </c>
      <c r="DV115">
        <v>0</v>
      </c>
      <c r="DW115">
        <v>0</v>
      </c>
      <c r="DX115">
        <v>0</v>
      </c>
      <c r="DY115">
        <v>0</v>
      </c>
      <c r="DZ115">
        <v>0</v>
      </c>
      <c r="EA115">
        <v>0</v>
      </c>
      <c r="EB115">
        <v>0</v>
      </c>
      <c r="EC115">
        <v>0</v>
      </c>
      <c r="ED115">
        <v>0</v>
      </c>
      <c r="EE115">
        <v>0</v>
      </c>
      <c r="EF115">
        <v>0</v>
      </c>
      <c r="EG115">
        <v>481506</v>
      </c>
      <c r="EH115">
        <v>498991</v>
      </c>
      <c r="EI115">
        <v>0</v>
      </c>
      <c r="EJ115">
        <v>0</v>
      </c>
      <c r="EK115">
        <v>0</v>
      </c>
      <c r="EL115">
        <v>0</v>
      </c>
      <c r="EM115">
        <v>0</v>
      </c>
      <c r="EN115">
        <v>34969</v>
      </c>
      <c r="EO115">
        <v>1344</v>
      </c>
      <c r="EP115">
        <v>33624</v>
      </c>
      <c r="EQ115">
        <v>2689</v>
      </c>
      <c r="ER115">
        <v>0</v>
      </c>
      <c r="ES115">
        <v>0</v>
      </c>
      <c r="ET115">
        <v>0</v>
      </c>
      <c r="EU115">
        <v>5379</v>
      </c>
      <c r="EV115">
        <v>4034</v>
      </c>
      <c r="EW115">
        <v>20174</v>
      </c>
      <c r="EX115">
        <v>0</v>
      </c>
      <c r="EY115">
        <v>12104</v>
      </c>
      <c r="EZ115">
        <v>26899</v>
      </c>
      <c r="FA115">
        <v>1344</v>
      </c>
      <c r="FB115">
        <v>16139</v>
      </c>
      <c r="FC115">
        <v>28244</v>
      </c>
      <c r="FD115">
        <v>0</v>
      </c>
      <c r="FE115">
        <v>2689</v>
      </c>
      <c r="FF115">
        <v>0</v>
      </c>
      <c r="FG115">
        <v>1344</v>
      </c>
      <c r="FH115">
        <v>2689</v>
      </c>
      <c r="FI115">
        <v>0</v>
      </c>
      <c r="FJ115">
        <v>2689</v>
      </c>
      <c r="FK115">
        <v>0</v>
      </c>
      <c r="FL115">
        <v>0</v>
      </c>
      <c r="FM115">
        <v>0</v>
      </c>
      <c r="FN115">
        <v>0</v>
      </c>
      <c r="FO115">
        <v>0</v>
      </c>
      <c r="FP115">
        <v>0</v>
      </c>
      <c r="FQ115">
        <v>0</v>
      </c>
      <c r="FR115">
        <v>0</v>
      </c>
      <c r="FS115">
        <v>6724</v>
      </c>
      <c r="FT115">
        <v>1344</v>
      </c>
      <c r="FU115">
        <v>244788</v>
      </c>
      <c r="FV115">
        <v>0</v>
      </c>
      <c r="FW115">
        <v>14794</v>
      </c>
      <c r="FX115">
        <v>0</v>
      </c>
      <c r="FY115">
        <v>0</v>
      </c>
      <c r="FZ115">
        <v>0</v>
      </c>
      <c r="GA115">
        <v>0</v>
      </c>
      <c r="GB115">
        <v>0</v>
      </c>
      <c r="GC115">
        <v>0</v>
      </c>
      <c r="GD115">
        <v>0</v>
      </c>
      <c r="GE115">
        <v>0</v>
      </c>
      <c r="GF115">
        <v>0</v>
      </c>
      <c r="GG115">
        <v>0</v>
      </c>
      <c r="GH115">
        <v>0</v>
      </c>
      <c r="GI115">
        <v>0</v>
      </c>
      <c r="GJ115">
        <v>0</v>
      </c>
      <c r="GK115">
        <v>0</v>
      </c>
      <c r="GL115">
        <v>0</v>
      </c>
      <c r="GM115">
        <v>0</v>
      </c>
      <c r="GN115">
        <v>0</v>
      </c>
      <c r="GO115">
        <v>0</v>
      </c>
      <c r="GP115">
        <v>0</v>
      </c>
      <c r="GQ115">
        <v>0</v>
      </c>
      <c r="GR115">
        <v>0</v>
      </c>
      <c r="GS115">
        <v>0</v>
      </c>
      <c r="GT115">
        <v>0</v>
      </c>
      <c r="GU115">
        <v>0</v>
      </c>
      <c r="GV115">
        <v>0</v>
      </c>
      <c r="GW115">
        <v>4034</v>
      </c>
      <c r="GX115">
        <v>0</v>
      </c>
      <c r="GY115">
        <v>0</v>
      </c>
      <c r="GZ115" s="1">
        <v>743.5</v>
      </c>
    </row>
    <row r="116" spans="1:208">
      <c r="A116" t="s">
        <v>320</v>
      </c>
      <c r="B116">
        <v>9209</v>
      </c>
      <c r="C116">
        <v>9429</v>
      </c>
      <c r="D116">
        <v>18639</v>
      </c>
      <c r="E116">
        <v>12047</v>
      </c>
      <c r="F116">
        <v>3501</v>
      </c>
      <c r="G116">
        <v>157</v>
      </c>
      <c r="H116">
        <v>105430</v>
      </c>
      <c r="I116">
        <v>1030545</v>
      </c>
      <c r="J116">
        <v>925114</v>
      </c>
      <c r="K116">
        <v>478439</v>
      </c>
      <c r="L116">
        <v>5668020</v>
      </c>
      <c r="M116">
        <v>5189581</v>
      </c>
      <c r="N116">
        <v>514</v>
      </c>
      <c r="O116">
        <v>1074635</v>
      </c>
      <c r="P116">
        <v>2274939</v>
      </c>
      <c r="Q116">
        <v>35258</v>
      </c>
      <c r="R116">
        <v>920510</v>
      </c>
      <c r="S116">
        <v>205</v>
      </c>
      <c r="T116">
        <v>36690</v>
      </c>
      <c r="U116">
        <v>268398</v>
      </c>
      <c r="V116">
        <v>10365</v>
      </c>
      <c r="W116">
        <v>365</v>
      </c>
      <c r="X116">
        <v>273</v>
      </c>
      <c r="Y116">
        <v>8619</v>
      </c>
      <c r="Z116">
        <v>4114</v>
      </c>
      <c r="AA116">
        <v>87844</v>
      </c>
      <c r="AB116">
        <v>1724</v>
      </c>
      <c r="AC116">
        <v>4441</v>
      </c>
      <c r="AD116">
        <v>274767</v>
      </c>
      <c r="AE116">
        <v>4276</v>
      </c>
      <c r="AF116">
        <v>3995</v>
      </c>
      <c r="AG116">
        <v>791</v>
      </c>
      <c r="AH116">
        <v>1067</v>
      </c>
      <c r="AI116">
        <v>24</v>
      </c>
      <c r="AJ116">
        <v>13</v>
      </c>
      <c r="AK116">
        <v>504</v>
      </c>
      <c r="AL116">
        <v>202</v>
      </c>
      <c r="AM116">
        <v>52</v>
      </c>
      <c r="AN116">
        <v>3</v>
      </c>
      <c r="AO116">
        <v>2</v>
      </c>
      <c r="AP116">
        <v>218</v>
      </c>
      <c r="AQ116">
        <v>8</v>
      </c>
      <c r="AR116">
        <v>16</v>
      </c>
      <c r="AS116">
        <v>4667</v>
      </c>
      <c r="AT116">
        <v>1448</v>
      </c>
      <c r="AU116">
        <v>437828</v>
      </c>
      <c r="AV116">
        <v>1005228</v>
      </c>
      <c r="AW116">
        <v>1350</v>
      </c>
      <c r="AX116">
        <v>239649</v>
      </c>
      <c r="AY116">
        <v>5488</v>
      </c>
      <c r="AZ116">
        <v>516</v>
      </c>
      <c r="BA116">
        <v>368</v>
      </c>
      <c r="BB116">
        <v>62</v>
      </c>
      <c r="BC116">
        <v>211</v>
      </c>
      <c r="BD116">
        <v>174</v>
      </c>
      <c r="BE116">
        <v>1316</v>
      </c>
      <c r="BF116">
        <v>120</v>
      </c>
      <c r="BG116">
        <v>3490</v>
      </c>
      <c r="BH116">
        <v>869</v>
      </c>
      <c r="BI116">
        <v>157</v>
      </c>
      <c r="BJ116">
        <v>63</v>
      </c>
      <c r="BK116">
        <v>1695</v>
      </c>
      <c r="BL116">
        <v>132</v>
      </c>
      <c r="BM116">
        <v>1766</v>
      </c>
      <c r="BN116">
        <v>187</v>
      </c>
      <c r="BO116">
        <v>12</v>
      </c>
      <c r="BP116">
        <v>103</v>
      </c>
      <c r="BQ116">
        <v>146</v>
      </c>
      <c r="BR116">
        <v>18</v>
      </c>
      <c r="BS116">
        <v>151</v>
      </c>
      <c r="BT116">
        <v>968</v>
      </c>
      <c r="BU116">
        <v>125</v>
      </c>
      <c r="BV116">
        <v>2787</v>
      </c>
      <c r="BW116">
        <v>219</v>
      </c>
      <c r="BX116">
        <v>483</v>
      </c>
      <c r="BY116">
        <v>9332</v>
      </c>
      <c r="BZ116">
        <v>78</v>
      </c>
      <c r="CA116">
        <v>7586</v>
      </c>
      <c r="CB116">
        <v>3629</v>
      </c>
      <c r="CC116">
        <v>4389</v>
      </c>
      <c r="CD116">
        <v>735</v>
      </c>
      <c r="CE116">
        <v>3607</v>
      </c>
      <c r="CF116">
        <v>958</v>
      </c>
      <c r="CG116">
        <v>38898</v>
      </c>
      <c r="CH116">
        <v>31800</v>
      </c>
      <c r="CI116">
        <v>504</v>
      </c>
      <c r="CJ116">
        <v>73</v>
      </c>
      <c r="CK116">
        <v>3250</v>
      </c>
      <c r="CL116">
        <v>141</v>
      </c>
      <c r="CM116">
        <v>1471</v>
      </c>
      <c r="CN116">
        <v>5</v>
      </c>
      <c r="CO116">
        <v>22</v>
      </c>
      <c r="CP116">
        <v>13109</v>
      </c>
      <c r="CQ116">
        <v>554</v>
      </c>
      <c r="CR116">
        <v>4333</v>
      </c>
      <c r="CS116">
        <v>306815</v>
      </c>
      <c r="CT116">
        <v>2165</v>
      </c>
      <c r="CU116">
        <v>13</v>
      </c>
      <c r="CV116">
        <v>257</v>
      </c>
      <c r="CW116">
        <v>603</v>
      </c>
      <c r="CX116">
        <v>503</v>
      </c>
      <c r="CY116">
        <v>9790</v>
      </c>
      <c r="CZ116">
        <v>28</v>
      </c>
      <c r="DA116">
        <v>669</v>
      </c>
      <c r="DB116">
        <v>1391</v>
      </c>
      <c r="DC116">
        <v>4493</v>
      </c>
      <c r="DD116">
        <v>62</v>
      </c>
      <c r="DE116">
        <v>439</v>
      </c>
      <c r="DF116">
        <v>2859</v>
      </c>
      <c r="DG116">
        <v>3629</v>
      </c>
      <c r="DH116">
        <v>1611</v>
      </c>
      <c r="DI116">
        <v>8937</v>
      </c>
      <c r="DJ116">
        <v>3816</v>
      </c>
      <c r="DK116">
        <v>1588</v>
      </c>
      <c r="DL116">
        <v>1474</v>
      </c>
      <c r="DM116">
        <v>2198</v>
      </c>
      <c r="DN116">
        <v>29260</v>
      </c>
      <c r="DO116">
        <v>31494</v>
      </c>
      <c r="DP116">
        <v>21367</v>
      </c>
      <c r="DQ116">
        <v>323546</v>
      </c>
      <c r="DR116">
        <v>31458</v>
      </c>
      <c r="DS116">
        <v>20397</v>
      </c>
      <c r="DT116">
        <v>271590</v>
      </c>
      <c r="DU116">
        <v>2322</v>
      </c>
      <c r="DV116">
        <v>3474</v>
      </c>
      <c r="DW116">
        <v>150957</v>
      </c>
      <c r="DX116">
        <v>147044</v>
      </c>
      <c r="DY116">
        <v>134648</v>
      </c>
      <c r="DZ116">
        <v>1039754</v>
      </c>
      <c r="EA116">
        <v>161541</v>
      </c>
      <c r="EB116">
        <v>61599</v>
      </c>
      <c r="EC116">
        <v>802084</v>
      </c>
      <c r="ED116">
        <v>6809</v>
      </c>
      <c r="EE116">
        <v>11061</v>
      </c>
      <c r="EF116">
        <v>710</v>
      </c>
      <c r="EG116">
        <v>474268</v>
      </c>
      <c r="EH116">
        <v>524862</v>
      </c>
      <c r="EI116">
        <v>23784</v>
      </c>
      <c r="EJ116">
        <v>4342</v>
      </c>
      <c r="EK116">
        <v>51</v>
      </c>
      <c r="EL116">
        <v>530</v>
      </c>
      <c r="EM116">
        <v>16470</v>
      </c>
      <c r="EN116">
        <v>32256</v>
      </c>
      <c r="EO116">
        <v>453</v>
      </c>
      <c r="EP116">
        <v>34652</v>
      </c>
      <c r="EQ116">
        <v>3038</v>
      </c>
      <c r="ER116">
        <v>238</v>
      </c>
      <c r="ES116">
        <v>4472</v>
      </c>
      <c r="ET116">
        <v>111</v>
      </c>
      <c r="EU116">
        <v>22376</v>
      </c>
      <c r="EV116">
        <v>2873</v>
      </c>
      <c r="EW116">
        <v>14070</v>
      </c>
      <c r="EX116">
        <v>451</v>
      </c>
      <c r="EY116">
        <v>20739</v>
      </c>
      <c r="EZ116">
        <v>32729</v>
      </c>
      <c r="FA116">
        <v>1178</v>
      </c>
      <c r="FB116">
        <v>18898</v>
      </c>
      <c r="FC116">
        <v>39638</v>
      </c>
      <c r="FD116">
        <v>858</v>
      </c>
      <c r="FE116">
        <v>8212</v>
      </c>
      <c r="FF116">
        <v>11993</v>
      </c>
      <c r="FG116">
        <v>6908</v>
      </c>
      <c r="FH116">
        <v>3487</v>
      </c>
      <c r="FI116">
        <v>1832</v>
      </c>
      <c r="FJ116">
        <v>1655</v>
      </c>
      <c r="FK116">
        <v>2249</v>
      </c>
      <c r="FL116">
        <v>63</v>
      </c>
      <c r="FM116">
        <v>346</v>
      </c>
      <c r="FN116">
        <v>547</v>
      </c>
      <c r="FO116">
        <v>366</v>
      </c>
      <c r="FP116">
        <v>89</v>
      </c>
      <c r="FQ116">
        <v>11158</v>
      </c>
      <c r="FR116">
        <v>81</v>
      </c>
      <c r="FS116">
        <v>17175</v>
      </c>
      <c r="FT116">
        <v>591</v>
      </c>
      <c r="FU116">
        <v>279864</v>
      </c>
      <c r="FV116">
        <v>4711</v>
      </c>
      <c r="FW116">
        <v>39177</v>
      </c>
      <c r="FX116">
        <v>299</v>
      </c>
      <c r="FY116">
        <v>523</v>
      </c>
      <c r="FZ116">
        <v>822</v>
      </c>
      <c r="GA116">
        <v>3446</v>
      </c>
      <c r="GB116">
        <v>26</v>
      </c>
      <c r="GC116">
        <v>2437</v>
      </c>
      <c r="GD116">
        <v>49042</v>
      </c>
      <c r="GE116">
        <v>257124</v>
      </c>
      <c r="GF116">
        <v>173558</v>
      </c>
      <c r="GG116">
        <v>1870062</v>
      </c>
      <c r="GH116">
        <v>306166</v>
      </c>
      <c r="GI116">
        <v>200233</v>
      </c>
      <c r="GJ116">
        <v>1250549</v>
      </c>
      <c r="GK116">
        <v>84858</v>
      </c>
      <c r="GL116">
        <v>69499</v>
      </c>
      <c r="GM116">
        <v>12850</v>
      </c>
      <c r="GN116">
        <v>54460</v>
      </c>
      <c r="GO116">
        <v>64787</v>
      </c>
      <c r="GP116">
        <v>35478</v>
      </c>
      <c r="GQ116">
        <v>67310</v>
      </c>
      <c r="GR116">
        <v>82354</v>
      </c>
      <c r="GS116">
        <v>452276</v>
      </c>
      <c r="GT116">
        <v>32696</v>
      </c>
      <c r="GU116">
        <v>24189</v>
      </c>
      <c r="GV116">
        <v>654682</v>
      </c>
      <c r="GW116">
        <v>5510</v>
      </c>
      <c r="GX116">
        <v>3205</v>
      </c>
      <c r="GY116">
        <v>341</v>
      </c>
      <c r="GZ116" s="1">
        <v>10106337</v>
      </c>
    </row>
    <row r="117" spans="1:208">
      <c r="A117" t="s">
        <v>321</v>
      </c>
      <c r="B117">
        <v>1444</v>
      </c>
      <c r="C117">
        <v>2888</v>
      </c>
      <c r="D117">
        <v>4332</v>
      </c>
      <c r="E117">
        <v>0</v>
      </c>
      <c r="F117">
        <v>0</v>
      </c>
      <c r="G117">
        <v>0</v>
      </c>
      <c r="H117">
        <v>0</v>
      </c>
      <c r="I117">
        <v>0</v>
      </c>
      <c r="J117">
        <v>0</v>
      </c>
      <c r="K117">
        <v>0</v>
      </c>
      <c r="L117">
        <v>0</v>
      </c>
      <c r="M117">
        <v>0</v>
      </c>
      <c r="N117">
        <v>0</v>
      </c>
      <c r="O117">
        <v>681588</v>
      </c>
      <c r="P117">
        <v>0</v>
      </c>
      <c r="Q117">
        <v>15884</v>
      </c>
      <c r="R117">
        <v>1436823</v>
      </c>
      <c r="S117">
        <v>0</v>
      </c>
      <c r="T117">
        <v>31768</v>
      </c>
      <c r="U117">
        <v>236823</v>
      </c>
      <c r="V117">
        <v>4332</v>
      </c>
      <c r="W117">
        <v>1444</v>
      </c>
      <c r="X117">
        <v>0</v>
      </c>
      <c r="Y117">
        <v>5776</v>
      </c>
      <c r="Z117">
        <v>4332</v>
      </c>
      <c r="AA117">
        <v>20216</v>
      </c>
      <c r="AB117">
        <v>1444</v>
      </c>
      <c r="AC117">
        <v>2888</v>
      </c>
      <c r="AD117">
        <v>0</v>
      </c>
      <c r="AE117">
        <v>5776</v>
      </c>
      <c r="AF117">
        <v>2888</v>
      </c>
      <c r="AG117">
        <v>0</v>
      </c>
      <c r="AH117">
        <v>1444</v>
      </c>
      <c r="AI117">
        <v>0</v>
      </c>
      <c r="AJ117">
        <v>0</v>
      </c>
      <c r="AK117">
        <v>0</v>
      </c>
      <c r="AL117">
        <v>0</v>
      </c>
      <c r="AM117">
        <v>0</v>
      </c>
      <c r="AN117">
        <v>0</v>
      </c>
      <c r="AO117">
        <v>0</v>
      </c>
      <c r="AP117">
        <v>0</v>
      </c>
      <c r="AQ117">
        <v>0</v>
      </c>
      <c r="AR117">
        <v>0</v>
      </c>
      <c r="AS117">
        <v>0</v>
      </c>
      <c r="AT117">
        <v>1444</v>
      </c>
      <c r="AU117">
        <v>379783</v>
      </c>
      <c r="AV117">
        <v>950180</v>
      </c>
      <c r="AW117">
        <v>1444</v>
      </c>
      <c r="AX117">
        <v>171841</v>
      </c>
      <c r="AY117">
        <v>0</v>
      </c>
      <c r="AZ117">
        <v>0</v>
      </c>
      <c r="BA117">
        <v>0</v>
      </c>
      <c r="BB117">
        <v>0</v>
      </c>
      <c r="BC117">
        <v>0</v>
      </c>
      <c r="BD117">
        <v>0</v>
      </c>
      <c r="BE117">
        <v>0</v>
      </c>
      <c r="BF117">
        <v>0</v>
      </c>
      <c r="BG117">
        <v>1444</v>
      </c>
      <c r="BH117">
        <v>0</v>
      </c>
      <c r="BI117">
        <v>0</v>
      </c>
      <c r="BJ117">
        <v>0</v>
      </c>
      <c r="BK117">
        <v>0</v>
      </c>
      <c r="BL117">
        <v>0</v>
      </c>
      <c r="BM117">
        <v>0</v>
      </c>
      <c r="BN117">
        <v>0</v>
      </c>
      <c r="BO117">
        <v>0</v>
      </c>
      <c r="BP117">
        <v>0</v>
      </c>
      <c r="BQ117">
        <v>0</v>
      </c>
      <c r="BR117">
        <v>0</v>
      </c>
      <c r="BS117">
        <v>0</v>
      </c>
      <c r="BT117">
        <v>0</v>
      </c>
      <c r="BU117">
        <v>0</v>
      </c>
      <c r="BV117">
        <v>0</v>
      </c>
      <c r="BW117">
        <v>0</v>
      </c>
      <c r="BX117">
        <v>0</v>
      </c>
      <c r="BY117">
        <v>10108</v>
      </c>
      <c r="BZ117">
        <v>0</v>
      </c>
      <c r="CA117">
        <v>0</v>
      </c>
      <c r="CB117">
        <v>2888</v>
      </c>
      <c r="CC117">
        <v>0</v>
      </c>
      <c r="CD117">
        <v>0</v>
      </c>
      <c r="CE117">
        <v>0</v>
      </c>
      <c r="CF117">
        <v>0</v>
      </c>
      <c r="CG117">
        <v>60649</v>
      </c>
      <c r="CH117">
        <v>14440</v>
      </c>
      <c r="CI117">
        <v>0</v>
      </c>
      <c r="CJ117">
        <v>0</v>
      </c>
      <c r="CK117">
        <v>0</v>
      </c>
      <c r="CL117">
        <v>0</v>
      </c>
      <c r="CM117">
        <v>0</v>
      </c>
      <c r="CN117">
        <v>0</v>
      </c>
      <c r="CO117">
        <v>0</v>
      </c>
      <c r="CP117">
        <v>15884</v>
      </c>
      <c r="CQ117">
        <v>0</v>
      </c>
      <c r="CR117">
        <v>4332</v>
      </c>
      <c r="CS117">
        <v>293140</v>
      </c>
      <c r="CT117">
        <v>0</v>
      </c>
      <c r="CU117">
        <v>0</v>
      </c>
      <c r="CV117">
        <v>0</v>
      </c>
      <c r="CW117">
        <v>1444</v>
      </c>
      <c r="CX117">
        <v>0</v>
      </c>
      <c r="CY117">
        <v>0</v>
      </c>
      <c r="CZ117">
        <v>0</v>
      </c>
      <c r="DA117">
        <v>0</v>
      </c>
      <c r="DB117">
        <v>0</v>
      </c>
      <c r="DC117">
        <v>0</v>
      </c>
      <c r="DD117">
        <v>0</v>
      </c>
      <c r="DE117">
        <v>0</v>
      </c>
      <c r="DF117">
        <v>8808</v>
      </c>
      <c r="DG117">
        <v>2166</v>
      </c>
      <c r="DH117">
        <v>0</v>
      </c>
      <c r="DI117">
        <v>0</v>
      </c>
      <c r="DJ117">
        <v>0</v>
      </c>
      <c r="DK117">
        <v>0</v>
      </c>
      <c r="DL117">
        <v>0</v>
      </c>
      <c r="DM117">
        <v>0</v>
      </c>
      <c r="DN117">
        <v>0</v>
      </c>
      <c r="DO117">
        <v>0</v>
      </c>
      <c r="DP117">
        <v>0</v>
      </c>
      <c r="DQ117">
        <v>0</v>
      </c>
      <c r="DR117">
        <v>0</v>
      </c>
      <c r="DS117">
        <v>0</v>
      </c>
      <c r="DT117">
        <v>0</v>
      </c>
      <c r="DU117">
        <v>0</v>
      </c>
      <c r="DV117">
        <v>0</v>
      </c>
      <c r="DW117">
        <v>0</v>
      </c>
      <c r="DX117">
        <v>0</v>
      </c>
      <c r="DY117">
        <v>0</v>
      </c>
      <c r="DZ117">
        <v>0</v>
      </c>
      <c r="EA117">
        <v>0</v>
      </c>
      <c r="EB117">
        <v>0</v>
      </c>
      <c r="EC117">
        <v>0</v>
      </c>
      <c r="ED117">
        <v>0</v>
      </c>
      <c r="EE117">
        <v>0</v>
      </c>
      <c r="EF117">
        <v>0</v>
      </c>
      <c r="EG117">
        <v>489530</v>
      </c>
      <c r="EH117">
        <v>516967</v>
      </c>
      <c r="EI117">
        <v>0</v>
      </c>
      <c r="EJ117">
        <v>0</v>
      </c>
      <c r="EK117">
        <v>0</v>
      </c>
      <c r="EL117">
        <v>0</v>
      </c>
      <c r="EM117">
        <v>0</v>
      </c>
      <c r="EN117">
        <v>27436</v>
      </c>
      <c r="EO117">
        <v>1444</v>
      </c>
      <c r="EP117">
        <v>36101</v>
      </c>
      <c r="EQ117">
        <v>1444</v>
      </c>
      <c r="ER117">
        <v>0</v>
      </c>
      <c r="ES117">
        <v>0</v>
      </c>
      <c r="ET117">
        <v>0</v>
      </c>
      <c r="EU117">
        <v>5776</v>
      </c>
      <c r="EV117">
        <v>0</v>
      </c>
      <c r="EW117">
        <v>17328</v>
      </c>
      <c r="EX117">
        <v>0</v>
      </c>
      <c r="EY117">
        <v>17328</v>
      </c>
      <c r="EZ117">
        <v>34657</v>
      </c>
      <c r="FA117">
        <v>0</v>
      </c>
      <c r="FB117">
        <v>18772</v>
      </c>
      <c r="FC117">
        <v>36101</v>
      </c>
      <c r="FD117">
        <v>0</v>
      </c>
      <c r="FE117">
        <v>1444</v>
      </c>
      <c r="FF117">
        <v>17328</v>
      </c>
      <c r="FG117">
        <v>1444</v>
      </c>
      <c r="FH117">
        <v>1444</v>
      </c>
      <c r="FI117">
        <v>0</v>
      </c>
      <c r="FJ117">
        <v>1444</v>
      </c>
      <c r="FK117">
        <v>0</v>
      </c>
      <c r="FL117">
        <v>0</v>
      </c>
      <c r="FM117">
        <v>0</v>
      </c>
      <c r="FN117">
        <v>0</v>
      </c>
      <c r="FO117">
        <v>0</v>
      </c>
      <c r="FP117">
        <v>0</v>
      </c>
      <c r="FQ117">
        <v>0</v>
      </c>
      <c r="FR117">
        <v>0</v>
      </c>
      <c r="FS117">
        <v>0</v>
      </c>
      <c r="FT117">
        <v>0</v>
      </c>
      <c r="FU117">
        <v>232490</v>
      </c>
      <c r="FV117">
        <v>0</v>
      </c>
      <c r="FW117">
        <v>14440</v>
      </c>
      <c r="FX117">
        <v>0</v>
      </c>
      <c r="FY117">
        <v>0</v>
      </c>
      <c r="FZ117">
        <v>0</v>
      </c>
      <c r="GA117">
        <v>0</v>
      </c>
      <c r="GB117">
        <v>0</v>
      </c>
      <c r="GC117">
        <v>1444</v>
      </c>
      <c r="GD117">
        <v>0</v>
      </c>
      <c r="GE117">
        <v>0</v>
      </c>
      <c r="GF117">
        <v>0</v>
      </c>
      <c r="GG117">
        <v>0</v>
      </c>
      <c r="GH117">
        <v>0</v>
      </c>
      <c r="GI117">
        <v>0</v>
      </c>
      <c r="GJ117">
        <v>0</v>
      </c>
      <c r="GK117">
        <v>0</v>
      </c>
      <c r="GL117">
        <v>0</v>
      </c>
      <c r="GM117">
        <v>0</v>
      </c>
      <c r="GN117">
        <v>0</v>
      </c>
      <c r="GO117">
        <v>0</v>
      </c>
      <c r="GP117">
        <v>0</v>
      </c>
      <c r="GQ117">
        <v>0</v>
      </c>
      <c r="GR117">
        <v>0</v>
      </c>
      <c r="GS117">
        <v>0</v>
      </c>
      <c r="GT117">
        <v>0</v>
      </c>
      <c r="GU117">
        <v>0</v>
      </c>
      <c r="GV117">
        <v>0</v>
      </c>
      <c r="GW117">
        <v>1444</v>
      </c>
      <c r="GX117">
        <v>0</v>
      </c>
      <c r="GY117">
        <v>0</v>
      </c>
      <c r="GZ117" s="1">
        <v>692.5</v>
      </c>
    </row>
    <row r="118" spans="1:208">
      <c r="A118" t="s">
        <v>322</v>
      </c>
      <c r="B118">
        <v>2453</v>
      </c>
      <c r="C118">
        <v>3310</v>
      </c>
      <c r="D118">
        <v>5763</v>
      </c>
      <c r="E118">
        <v>10866</v>
      </c>
      <c r="F118">
        <v>1981</v>
      </c>
      <c r="G118">
        <v>185</v>
      </c>
      <c r="H118">
        <v>142978</v>
      </c>
      <c r="I118">
        <v>1007140</v>
      </c>
      <c r="J118">
        <v>864162</v>
      </c>
      <c r="K118">
        <v>547549</v>
      </c>
      <c r="L118">
        <v>4582843</v>
      </c>
      <c r="M118">
        <v>4035294</v>
      </c>
      <c r="N118">
        <v>510</v>
      </c>
      <c r="O118">
        <v>1191095</v>
      </c>
      <c r="P118">
        <v>2681568</v>
      </c>
      <c r="Q118">
        <v>32818</v>
      </c>
      <c r="R118">
        <v>244011</v>
      </c>
      <c r="S118">
        <v>186</v>
      </c>
      <c r="T118">
        <v>31927</v>
      </c>
      <c r="U118">
        <v>270127</v>
      </c>
      <c r="V118">
        <v>9413</v>
      </c>
      <c r="W118">
        <v>249</v>
      </c>
      <c r="X118">
        <v>270</v>
      </c>
      <c r="Y118">
        <v>7970</v>
      </c>
      <c r="Z118">
        <v>3543</v>
      </c>
      <c r="AA118">
        <v>77832</v>
      </c>
      <c r="AB118">
        <v>1877</v>
      </c>
      <c r="AC118">
        <v>3775</v>
      </c>
      <c r="AD118">
        <v>307326</v>
      </c>
      <c r="AE118">
        <v>6382</v>
      </c>
      <c r="AF118">
        <v>6320</v>
      </c>
      <c r="AG118">
        <v>814</v>
      </c>
      <c r="AH118">
        <v>1726</v>
      </c>
      <c r="AI118">
        <v>44</v>
      </c>
      <c r="AJ118">
        <v>0</v>
      </c>
      <c r="AK118">
        <v>384</v>
      </c>
      <c r="AL118">
        <v>106</v>
      </c>
      <c r="AM118">
        <v>36</v>
      </c>
      <c r="AN118">
        <v>1</v>
      </c>
      <c r="AO118">
        <v>5</v>
      </c>
      <c r="AP118">
        <v>170</v>
      </c>
      <c r="AQ118">
        <v>27</v>
      </c>
      <c r="AR118">
        <v>37</v>
      </c>
      <c r="AS118">
        <v>4303</v>
      </c>
      <c r="AT118">
        <v>1389</v>
      </c>
      <c r="AU118">
        <v>536659</v>
      </c>
      <c r="AV118">
        <v>1208003</v>
      </c>
      <c r="AW118">
        <v>806</v>
      </c>
      <c r="AX118">
        <v>296267</v>
      </c>
      <c r="AY118">
        <v>7273</v>
      </c>
      <c r="AZ118">
        <v>581</v>
      </c>
      <c r="BA118">
        <v>453</v>
      </c>
      <c r="BB118">
        <v>51</v>
      </c>
      <c r="BC118">
        <v>232</v>
      </c>
      <c r="BD118">
        <v>241</v>
      </c>
      <c r="BE118">
        <v>790</v>
      </c>
      <c r="BF118">
        <v>89</v>
      </c>
      <c r="BG118">
        <v>3281</v>
      </c>
      <c r="BH118">
        <v>397</v>
      </c>
      <c r="BI118">
        <v>110</v>
      </c>
      <c r="BJ118">
        <v>81</v>
      </c>
      <c r="BK118">
        <v>1157</v>
      </c>
      <c r="BL118">
        <v>96</v>
      </c>
      <c r="BM118">
        <v>1076</v>
      </c>
      <c r="BN118">
        <v>141</v>
      </c>
      <c r="BO118">
        <v>3</v>
      </c>
      <c r="BP118">
        <v>95</v>
      </c>
      <c r="BQ118">
        <v>90</v>
      </c>
      <c r="BR118">
        <v>9</v>
      </c>
      <c r="BS118">
        <v>57</v>
      </c>
      <c r="BT118">
        <v>360</v>
      </c>
      <c r="BU118">
        <v>47</v>
      </c>
      <c r="BV118">
        <v>1331</v>
      </c>
      <c r="BW118">
        <v>155</v>
      </c>
      <c r="BX118">
        <v>173</v>
      </c>
      <c r="BY118">
        <v>9444</v>
      </c>
      <c r="BZ118">
        <v>55</v>
      </c>
      <c r="CA118">
        <v>7531</v>
      </c>
      <c r="CB118">
        <v>1290</v>
      </c>
      <c r="CC118">
        <v>3911</v>
      </c>
      <c r="CD118">
        <v>585</v>
      </c>
      <c r="CE118">
        <v>341</v>
      </c>
      <c r="CF118">
        <v>708</v>
      </c>
      <c r="CG118">
        <v>45209</v>
      </c>
      <c r="CH118">
        <v>37661</v>
      </c>
      <c r="CI118">
        <v>205</v>
      </c>
      <c r="CJ118">
        <v>83</v>
      </c>
      <c r="CK118">
        <v>2614</v>
      </c>
      <c r="CL118">
        <v>220</v>
      </c>
      <c r="CM118">
        <v>180</v>
      </c>
      <c r="CN118">
        <v>1</v>
      </c>
      <c r="CO118">
        <v>4</v>
      </c>
      <c r="CP118">
        <v>12769</v>
      </c>
      <c r="CQ118">
        <v>239</v>
      </c>
      <c r="CR118">
        <v>4688</v>
      </c>
      <c r="CS118">
        <v>380914</v>
      </c>
      <c r="CT118">
        <v>983</v>
      </c>
      <c r="CU118">
        <v>8</v>
      </c>
      <c r="CV118">
        <v>78</v>
      </c>
      <c r="CW118">
        <v>532</v>
      </c>
      <c r="CX118">
        <v>189</v>
      </c>
      <c r="CY118">
        <v>3036</v>
      </c>
      <c r="CZ118">
        <v>12</v>
      </c>
      <c r="DA118">
        <v>415</v>
      </c>
      <c r="DB118">
        <v>462</v>
      </c>
      <c r="DC118">
        <v>1621</v>
      </c>
      <c r="DD118">
        <v>29</v>
      </c>
      <c r="DE118">
        <v>393</v>
      </c>
      <c r="DF118">
        <v>2265</v>
      </c>
      <c r="DG118">
        <v>8925</v>
      </c>
      <c r="DH118">
        <v>1788</v>
      </c>
      <c r="DI118">
        <v>10565</v>
      </c>
      <c r="DJ118">
        <v>4620</v>
      </c>
      <c r="DK118">
        <v>1765</v>
      </c>
      <c r="DL118">
        <v>1664</v>
      </c>
      <c r="DM118">
        <v>628</v>
      </c>
      <c r="DN118">
        <v>6069</v>
      </c>
      <c r="DO118">
        <v>55003</v>
      </c>
      <c r="DP118">
        <v>2888</v>
      </c>
      <c r="DQ118">
        <v>732254</v>
      </c>
      <c r="DR118">
        <v>6698</v>
      </c>
      <c r="DS118">
        <v>20655</v>
      </c>
      <c r="DT118">
        <v>696054</v>
      </c>
      <c r="DU118">
        <v>2823</v>
      </c>
      <c r="DV118">
        <v>9398</v>
      </c>
      <c r="DW118">
        <v>23485</v>
      </c>
      <c r="DX118">
        <v>156106</v>
      </c>
      <c r="DY118">
        <v>7749</v>
      </c>
      <c r="DZ118">
        <v>1904496</v>
      </c>
      <c r="EA118">
        <v>26295</v>
      </c>
      <c r="EB118">
        <v>60432</v>
      </c>
      <c r="EC118">
        <v>1806192</v>
      </c>
      <c r="ED118">
        <v>5667</v>
      </c>
      <c r="EE118">
        <v>23312</v>
      </c>
      <c r="EF118">
        <v>1216</v>
      </c>
      <c r="EG118">
        <v>466521</v>
      </c>
      <c r="EH118">
        <v>535481</v>
      </c>
      <c r="EI118">
        <v>2440</v>
      </c>
      <c r="EJ118">
        <v>488</v>
      </c>
      <c r="EK118">
        <v>46</v>
      </c>
      <c r="EL118">
        <v>552</v>
      </c>
      <c r="EM118">
        <v>14952</v>
      </c>
      <c r="EN118">
        <v>30860</v>
      </c>
      <c r="EO118">
        <v>351</v>
      </c>
      <c r="EP118">
        <v>31578</v>
      </c>
      <c r="EQ118">
        <v>3051</v>
      </c>
      <c r="ER118">
        <v>0</v>
      </c>
      <c r="ES118">
        <v>1423</v>
      </c>
      <c r="ET118">
        <v>38</v>
      </c>
      <c r="EU118">
        <v>43098</v>
      </c>
      <c r="EV118">
        <v>454</v>
      </c>
      <c r="EW118">
        <v>3988</v>
      </c>
      <c r="EX118">
        <v>513</v>
      </c>
      <c r="EY118">
        <v>6422</v>
      </c>
      <c r="EZ118">
        <v>9739</v>
      </c>
      <c r="FA118">
        <v>895</v>
      </c>
      <c r="FB118">
        <v>8120</v>
      </c>
      <c r="FC118">
        <v>14542</v>
      </c>
      <c r="FD118">
        <v>402</v>
      </c>
      <c r="FE118">
        <v>4737</v>
      </c>
      <c r="FF118">
        <v>3550</v>
      </c>
      <c r="FG118">
        <v>4802</v>
      </c>
      <c r="FH118">
        <v>782</v>
      </c>
      <c r="FI118">
        <v>386</v>
      </c>
      <c r="FJ118">
        <v>395</v>
      </c>
      <c r="FK118">
        <v>2659</v>
      </c>
      <c r="FL118">
        <v>49</v>
      </c>
      <c r="FM118">
        <v>300</v>
      </c>
      <c r="FN118">
        <v>405</v>
      </c>
      <c r="FO118">
        <v>261</v>
      </c>
      <c r="FP118">
        <v>89</v>
      </c>
      <c r="FQ118">
        <v>13152</v>
      </c>
      <c r="FR118">
        <v>58</v>
      </c>
      <c r="FS118">
        <v>16877</v>
      </c>
      <c r="FT118">
        <v>519</v>
      </c>
      <c r="FU118">
        <v>342266</v>
      </c>
      <c r="FV118">
        <v>5928</v>
      </c>
      <c r="FW118">
        <v>45683</v>
      </c>
      <c r="FX118">
        <v>379</v>
      </c>
      <c r="FY118">
        <v>467</v>
      </c>
      <c r="FZ118">
        <v>737</v>
      </c>
      <c r="GA118">
        <v>829</v>
      </c>
      <c r="GB118">
        <v>7</v>
      </c>
      <c r="GC118">
        <v>2507</v>
      </c>
      <c r="GD118">
        <v>11115</v>
      </c>
      <c r="GE118">
        <v>52625</v>
      </c>
      <c r="GF118">
        <v>11002</v>
      </c>
      <c r="GG118">
        <v>2322971</v>
      </c>
      <c r="GH118">
        <v>63740</v>
      </c>
      <c r="GI118">
        <v>123753</v>
      </c>
      <c r="GJ118">
        <v>2114647</v>
      </c>
      <c r="GK118">
        <v>30228</v>
      </c>
      <c r="GL118">
        <v>35554</v>
      </c>
      <c r="GM118">
        <v>2891</v>
      </c>
      <c r="GN118">
        <v>12954</v>
      </c>
      <c r="GO118">
        <v>71968</v>
      </c>
      <c r="GP118">
        <v>4083</v>
      </c>
      <c r="GQ118">
        <v>15846</v>
      </c>
      <c r="GR118">
        <v>48796</v>
      </c>
      <c r="GS118">
        <v>837485</v>
      </c>
      <c r="GT118">
        <v>11036</v>
      </c>
      <c r="GU118">
        <v>15182</v>
      </c>
      <c r="GV118">
        <v>919948</v>
      </c>
      <c r="GW118">
        <v>5004</v>
      </c>
      <c r="GX118">
        <v>2524</v>
      </c>
      <c r="GY118">
        <v>463</v>
      </c>
      <c r="GZ118" s="1">
        <v>2835293</v>
      </c>
    </row>
    <row r="119" spans="1:208">
      <c r="A119" t="s">
        <v>323</v>
      </c>
      <c r="B119">
        <v>5932</v>
      </c>
      <c r="C119">
        <v>4237</v>
      </c>
      <c r="D119">
        <v>10169</v>
      </c>
      <c r="E119">
        <v>10169</v>
      </c>
      <c r="F119">
        <v>0</v>
      </c>
      <c r="G119">
        <v>0</v>
      </c>
      <c r="H119">
        <v>0</v>
      </c>
      <c r="I119">
        <v>0</v>
      </c>
      <c r="J119">
        <v>0</v>
      </c>
      <c r="K119">
        <v>225423</v>
      </c>
      <c r="L119">
        <v>3765677</v>
      </c>
      <c r="M119">
        <v>3540254</v>
      </c>
      <c r="N119">
        <v>423</v>
      </c>
      <c r="O119">
        <v>839830</v>
      </c>
      <c r="P119">
        <v>0</v>
      </c>
      <c r="Q119">
        <v>17372</v>
      </c>
      <c r="R119">
        <v>1443644</v>
      </c>
      <c r="S119">
        <v>0</v>
      </c>
      <c r="T119">
        <v>40677</v>
      </c>
      <c r="U119">
        <v>257203</v>
      </c>
      <c r="V119">
        <v>7203</v>
      </c>
      <c r="W119">
        <v>423</v>
      </c>
      <c r="X119">
        <v>0</v>
      </c>
      <c r="Y119">
        <v>7203</v>
      </c>
      <c r="Z119">
        <v>3389</v>
      </c>
      <c r="AA119">
        <v>70762</v>
      </c>
      <c r="AB119">
        <v>1271</v>
      </c>
      <c r="AC119">
        <v>3389</v>
      </c>
      <c r="AD119">
        <v>0</v>
      </c>
      <c r="AE119">
        <v>6355</v>
      </c>
      <c r="AF119">
        <v>6355</v>
      </c>
      <c r="AG119">
        <v>0</v>
      </c>
      <c r="AH119">
        <v>423</v>
      </c>
      <c r="AI119">
        <v>0</v>
      </c>
      <c r="AJ119">
        <v>0</v>
      </c>
      <c r="AK119">
        <v>423</v>
      </c>
      <c r="AL119">
        <v>423</v>
      </c>
      <c r="AM119">
        <v>0</v>
      </c>
      <c r="AN119">
        <v>0</v>
      </c>
      <c r="AO119">
        <v>0</v>
      </c>
      <c r="AP119">
        <v>0</v>
      </c>
      <c r="AQ119">
        <v>0</v>
      </c>
      <c r="AR119">
        <v>0</v>
      </c>
      <c r="AS119">
        <v>0</v>
      </c>
      <c r="AT119">
        <v>1694</v>
      </c>
      <c r="AU119">
        <v>447457</v>
      </c>
      <c r="AV119">
        <v>494067</v>
      </c>
      <c r="AW119">
        <v>423</v>
      </c>
      <c r="AX119">
        <v>245762</v>
      </c>
      <c r="AY119">
        <v>5508</v>
      </c>
      <c r="AZ119">
        <v>0</v>
      </c>
      <c r="BA119">
        <v>0</v>
      </c>
      <c r="BB119">
        <v>0</v>
      </c>
      <c r="BC119">
        <v>0</v>
      </c>
      <c r="BD119">
        <v>0</v>
      </c>
      <c r="BE119">
        <v>847</v>
      </c>
      <c r="BF119">
        <v>0</v>
      </c>
      <c r="BG119">
        <v>847</v>
      </c>
      <c r="BH119">
        <v>0</v>
      </c>
      <c r="BI119">
        <v>0</v>
      </c>
      <c r="BJ119">
        <v>0</v>
      </c>
      <c r="BK119">
        <v>847</v>
      </c>
      <c r="BL119">
        <v>0</v>
      </c>
      <c r="BM119">
        <v>847</v>
      </c>
      <c r="BN119">
        <v>0</v>
      </c>
      <c r="BO119">
        <v>0</v>
      </c>
      <c r="BP119">
        <v>0</v>
      </c>
      <c r="BQ119">
        <v>0</v>
      </c>
      <c r="BR119">
        <v>0</v>
      </c>
      <c r="BS119">
        <v>423</v>
      </c>
      <c r="BT119">
        <v>0</v>
      </c>
      <c r="BU119">
        <v>0</v>
      </c>
      <c r="BV119">
        <v>1271</v>
      </c>
      <c r="BW119">
        <v>423</v>
      </c>
      <c r="BX119">
        <v>0</v>
      </c>
      <c r="BY119">
        <v>8474</v>
      </c>
      <c r="BZ119">
        <v>0</v>
      </c>
      <c r="CA119">
        <v>0</v>
      </c>
      <c r="CB119">
        <v>1271</v>
      </c>
      <c r="CC119">
        <v>0</v>
      </c>
      <c r="CD119">
        <v>0</v>
      </c>
      <c r="CE119">
        <v>0</v>
      </c>
      <c r="CF119">
        <v>0</v>
      </c>
      <c r="CG119">
        <v>55932</v>
      </c>
      <c r="CH119">
        <v>26271</v>
      </c>
      <c r="CI119">
        <v>0</v>
      </c>
      <c r="CJ119">
        <v>0</v>
      </c>
      <c r="CK119">
        <v>0</v>
      </c>
      <c r="CL119">
        <v>0</v>
      </c>
      <c r="CM119">
        <v>0</v>
      </c>
      <c r="CN119">
        <v>0</v>
      </c>
      <c r="CO119">
        <v>0</v>
      </c>
      <c r="CP119">
        <v>12288</v>
      </c>
      <c r="CQ119">
        <v>0</v>
      </c>
      <c r="CR119">
        <v>2966</v>
      </c>
      <c r="CS119">
        <v>233898</v>
      </c>
      <c r="CT119">
        <v>0</v>
      </c>
      <c r="CU119">
        <v>0</v>
      </c>
      <c r="CV119">
        <v>0</v>
      </c>
      <c r="CW119">
        <v>847</v>
      </c>
      <c r="CX119">
        <v>0</v>
      </c>
      <c r="CY119">
        <v>0</v>
      </c>
      <c r="CZ119">
        <v>0</v>
      </c>
      <c r="DA119">
        <v>0</v>
      </c>
      <c r="DB119">
        <v>0</v>
      </c>
      <c r="DC119">
        <v>0</v>
      </c>
      <c r="DD119">
        <v>0</v>
      </c>
      <c r="DE119">
        <v>423</v>
      </c>
      <c r="DF119">
        <v>7033</v>
      </c>
      <c r="DG119">
        <v>0</v>
      </c>
      <c r="DH119">
        <v>0</v>
      </c>
      <c r="DI119">
        <v>0</v>
      </c>
      <c r="DJ119">
        <v>0</v>
      </c>
      <c r="DK119">
        <v>0</v>
      </c>
      <c r="DL119">
        <v>0</v>
      </c>
      <c r="DM119">
        <v>0</v>
      </c>
      <c r="DN119">
        <v>0</v>
      </c>
      <c r="DO119">
        <v>0</v>
      </c>
      <c r="DP119">
        <v>0</v>
      </c>
      <c r="DQ119">
        <v>0</v>
      </c>
      <c r="DR119">
        <v>0</v>
      </c>
      <c r="DS119">
        <v>0</v>
      </c>
      <c r="DT119">
        <v>0</v>
      </c>
      <c r="DU119">
        <v>0</v>
      </c>
      <c r="DV119">
        <v>0</v>
      </c>
      <c r="DW119">
        <v>0</v>
      </c>
      <c r="DX119">
        <v>0</v>
      </c>
      <c r="DY119">
        <v>0</v>
      </c>
      <c r="DZ119">
        <v>0</v>
      </c>
      <c r="EA119">
        <v>0</v>
      </c>
      <c r="EB119">
        <v>0</v>
      </c>
      <c r="EC119">
        <v>0</v>
      </c>
      <c r="ED119">
        <v>0</v>
      </c>
      <c r="EE119">
        <v>0</v>
      </c>
      <c r="EF119">
        <v>423</v>
      </c>
      <c r="EG119">
        <v>475847</v>
      </c>
      <c r="EH119">
        <v>534745</v>
      </c>
      <c r="EI119">
        <v>0</v>
      </c>
      <c r="EJ119">
        <v>0</v>
      </c>
      <c r="EK119">
        <v>0</v>
      </c>
      <c r="EL119">
        <v>423</v>
      </c>
      <c r="EM119">
        <v>0</v>
      </c>
      <c r="EN119">
        <v>34745</v>
      </c>
      <c r="EO119">
        <v>423</v>
      </c>
      <c r="EP119">
        <v>38135</v>
      </c>
      <c r="EQ119">
        <v>3813</v>
      </c>
      <c r="ER119">
        <v>0</v>
      </c>
      <c r="ES119">
        <v>0</v>
      </c>
      <c r="ET119">
        <v>0</v>
      </c>
      <c r="EU119">
        <v>9745</v>
      </c>
      <c r="EV119">
        <v>0</v>
      </c>
      <c r="EW119">
        <v>8898</v>
      </c>
      <c r="EX119">
        <v>0</v>
      </c>
      <c r="EY119">
        <v>13983</v>
      </c>
      <c r="EZ119">
        <v>19067</v>
      </c>
      <c r="FA119">
        <v>847</v>
      </c>
      <c r="FB119">
        <v>8474</v>
      </c>
      <c r="FC119">
        <v>22457</v>
      </c>
      <c r="FD119">
        <v>1271</v>
      </c>
      <c r="FE119">
        <v>3389</v>
      </c>
      <c r="FF119">
        <v>8050</v>
      </c>
      <c r="FG119">
        <v>3389</v>
      </c>
      <c r="FH119">
        <v>847</v>
      </c>
      <c r="FI119">
        <v>423</v>
      </c>
      <c r="FJ119">
        <v>423</v>
      </c>
      <c r="FK119">
        <v>0</v>
      </c>
      <c r="FL119">
        <v>0</v>
      </c>
      <c r="FM119">
        <v>0</v>
      </c>
      <c r="FN119">
        <v>0</v>
      </c>
      <c r="FO119">
        <v>0</v>
      </c>
      <c r="FP119">
        <v>0</v>
      </c>
      <c r="FQ119">
        <v>0</v>
      </c>
      <c r="FR119">
        <v>0</v>
      </c>
      <c r="FS119">
        <v>8474</v>
      </c>
      <c r="FT119">
        <v>847</v>
      </c>
      <c r="FU119">
        <v>302542</v>
      </c>
      <c r="FV119">
        <v>0</v>
      </c>
      <c r="FW119">
        <v>33474</v>
      </c>
      <c r="FX119">
        <v>0</v>
      </c>
      <c r="FY119">
        <v>423</v>
      </c>
      <c r="FZ119">
        <v>423</v>
      </c>
      <c r="GA119">
        <v>0</v>
      </c>
      <c r="GB119">
        <v>0</v>
      </c>
      <c r="GC119">
        <v>3389</v>
      </c>
      <c r="GD119">
        <v>0</v>
      </c>
      <c r="GE119">
        <v>0</v>
      </c>
      <c r="GF119">
        <v>0</v>
      </c>
      <c r="GG119">
        <v>0</v>
      </c>
      <c r="GH119">
        <v>0</v>
      </c>
      <c r="GI119">
        <v>0</v>
      </c>
      <c r="GJ119">
        <v>0</v>
      </c>
      <c r="GK119">
        <v>0</v>
      </c>
      <c r="GL119">
        <v>0</v>
      </c>
      <c r="GM119">
        <v>0</v>
      </c>
      <c r="GN119">
        <v>0</v>
      </c>
      <c r="GO119">
        <v>0</v>
      </c>
      <c r="GP119">
        <v>0</v>
      </c>
      <c r="GQ119">
        <v>0</v>
      </c>
      <c r="GR119">
        <v>0</v>
      </c>
      <c r="GS119">
        <v>0</v>
      </c>
      <c r="GT119">
        <v>0</v>
      </c>
      <c r="GU119">
        <v>0</v>
      </c>
      <c r="GV119">
        <v>0</v>
      </c>
      <c r="GW119">
        <v>2118</v>
      </c>
      <c r="GX119">
        <v>1694</v>
      </c>
      <c r="GY119">
        <v>423</v>
      </c>
      <c r="GZ119" s="1">
        <v>2360</v>
      </c>
    </row>
    <row r="120" spans="1:208">
      <c r="A120" t="s">
        <v>324</v>
      </c>
      <c r="B120">
        <v>15165</v>
      </c>
      <c r="C120">
        <v>3791</v>
      </c>
      <c r="D120">
        <v>18957</v>
      </c>
      <c r="E120">
        <v>0</v>
      </c>
      <c r="F120">
        <v>0</v>
      </c>
      <c r="G120">
        <v>0</v>
      </c>
      <c r="H120">
        <v>0</v>
      </c>
      <c r="I120">
        <v>0</v>
      </c>
      <c r="J120">
        <v>0</v>
      </c>
      <c r="K120">
        <v>0</v>
      </c>
      <c r="L120">
        <v>0</v>
      </c>
      <c r="M120">
        <v>0</v>
      </c>
      <c r="N120">
        <v>0</v>
      </c>
      <c r="O120">
        <v>951658</v>
      </c>
      <c r="P120">
        <v>0</v>
      </c>
      <c r="Q120">
        <v>0</v>
      </c>
      <c r="R120">
        <v>3490047</v>
      </c>
      <c r="S120">
        <v>0</v>
      </c>
      <c r="T120">
        <v>37914</v>
      </c>
      <c r="U120">
        <v>225592</v>
      </c>
      <c r="V120">
        <v>0</v>
      </c>
      <c r="W120">
        <v>0</v>
      </c>
      <c r="X120">
        <v>0</v>
      </c>
      <c r="Y120">
        <v>0</v>
      </c>
      <c r="Z120">
        <v>0</v>
      </c>
      <c r="AA120">
        <v>0</v>
      </c>
      <c r="AB120">
        <v>0</v>
      </c>
      <c r="AC120">
        <v>0</v>
      </c>
      <c r="AD120">
        <v>0</v>
      </c>
      <c r="AE120">
        <v>1895</v>
      </c>
      <c r="AF120">
        <v>1895</v>
      </c>
      <c r="AG120">
        <v>0</v>
      </c>
      <c r="AH120">
        <v>0</v>
      </c>
      <c r="AI120">
        <v>0</v>
      </c>
      <c r="AJ120">
        <v>0</v>
      </c>
      <c r="AK120">
        <v>0</v>
      </c>
      <c r="AL120">
        <v>0</v>
      </c>
      <c r="AM120">
        <v>0</v>
      </c>
      <c r="AN120">
        <v>0</v>
      </c>
      <c r="AO120">
        <v>0</v>
      </c>
      <c r="AP120">
        <v>0</v>
      </c>
      <c r="AQ120">
        <v>0</v>
      </c>
      <c r="AR120">
        <v>0</v>
      </c>
      <c r="AS120">
        <v>0</v>
      </c>
      <c r="AT120">
        <v>1895</v>
      </c>
      <c r="AU120">
        <v>312796</v>
      </c>
      <c r="AV120">
        <v>331753</v>
      </c>
      <c r="AW120">
        <v>9478</v>
      </c>
      <c r="AX120">
        <v>147867</v>
      </c>
      <c r="AY120">
        <v>1895</v>
      </c>
      <c r="AZ120">
        <v>0</v>
      </c>
      <c r="BA120">
        <v>0</v>
      </c>
      <c r="BB120">
        <v>0</v>
      </c>
      <c r="BC120">
        <v>0</v>
      </c>
      <c r="BD120">
        <v>0</v>
      </c>
      <c r="BE120">
        <v>0</v>
      </c>
      <c r="BF120">
        <v>0</v>
      </c>
      <c r="BG120">
        <v>1895</v>
      </c>
      <c r="BH120">
        <v>5687</v>
      </c>
      <c r="BI120">
        <v>0</v>
      </c>
      <c r="BJ120">
        <v>0</v>
      </c>
      <c r="BK120">
        <v>1895</v>
      </c>
      <c r="BL120">
        <v>0</v>
      </c>
      <c r="BM120">
        <v>0</v>
      </c>
      <c r="BN120">
        <v>0</v>
      </c>
      <c r="BO120">
        <v>0</v>
      </c>
      <c r="BP120">
        <v>0</v>
      </c>
      <c r="BQ120">
        <v>0</v>
      </c>
      <c r="BR120">
        <v>0</v>
      </c>
      <c r="BS120">
        <v>0</v>
      </c>
      <c r="BT120">
        <v>0</v>
      </c>
      <c r="BU120">
        <v>0</v>
      </c>
      <c r="BV120">
        <v>5687</v>
      </c>
      <c r="BW120">
        <v>0</v>
      </c>
      <c r="BX120">
        <v>0</v>
      </c>
      <c r="BY120">
        <v>11374</v>
      </c>
      <c r="BZ120">
        <v>0</v>
      </c>
      <c r="CA120">
        <v>0</v>
      </c>
      <c r="CB120">
        <v>3791</v>
      </c>
      <c r="CC120">
        <v>0</v>
      </c>
      <c r="CD120">
        <v>0</v>
      </c>
      <c r="CE120">
        <v>0</v>
      </c>
      <c r="CF120">
        <v>0</v>
      </c>
      <c r="CG120">
        <v>28436</v>
      </c>
      <c r="CH120">
        <v>18957</v>
      </c>
      <c r="CI120">
        <v>0</v>
      </c>
      <c r="CJ120">
        <v>0</v>
      </c>
      <c r="CK120">
        <v>0</v>
      </c>
      <c r="CL120">
        <v>0</v>
      </c>
      <c r="CM120">
        <v>0</v>
      </c>
      <c r="CN120">
        <v>0</v>
      </c>
      <c r="CO120">
        <v>0</v>
      </c>
      <c r="CP120">
        <v>13270</v>
      </c>
      <c r="CQ120">
        <v>0</v>
      </c>
      <c r="CR120">
        <v>1895</v>
      </c>
      <c r="CS120">
        <v>235071</v>
      </c>
      <c r="CT120">
        <v>0</v>
      </c>
      <c r="CU120">
        <v>0</v>
      </c>
      <c r="CV120">
        <v>0</v>
      </c>
      <c r="CW120">
        <v>0</v>
      </c>
      <c r="CX120">
        <v>0</v>
      </c>
      <c r="CY120">
        <v>0</v>
      </c>
      <c r="CZ120">
        <v>0</v>
      </c>
      <c r="DA120">
        <v>0</v>
      </c>
      <c r="DB120">
        <v>0</v>
      </c>
      <c r="DC120">
        <v>0</v>
      </c>
      <c r="DD120">
        <v>0</v>
      </c>
      <c r="DE120">
        <v>0</v>
      </c>
      <c r="DF120">
        <v>22559</v>
      </c>
      <c r="DG120">
        <v>28056</v>
      </c>
      <c r="DH120">
        <v>0</v>
      </c>
      <c r="DI120">
        <v>0</v>
      </c>
      <c r="DJ120">
        <v>0</v>
      </c>
      <c r="DK120">
        <v>0</v>
      </c>
      <c r="DL120">
        <v>0</v>
      </c>
      <c r="DM120">
        <v>0</v>
      </c>
      <c r="DN120">
        <v>0</v>
      </c>
      <c r="DO120">
        <v>0</v>
      </c>
      <c r="DP120">
        <v>0</v>
      </c>
      <c r="DQ120">
        <v>0</v>
      </c>
      <c r="DR120">
        <v>0</v>
      </c>
      <c r="DS120">
        <v>0</v>
      </c>
      <c r="DT120">
        <v>0</v>
      </c>
      <c r="DU120">
        <v>0</v>
      </c>
      <c r="DV120">
        <v>0</v>
      </c>
      <c r="DW120">
        <v>0</v>
      </c>
      <c r="DX120">
        <v>0</v>
      </c>
      <c r="DY120">
        <v>0</v>
      </c>
      <c r="DZ120">
        <v>0</v>
      </c>
      <c r="EA120">
        <v>0</v>
      </c>
      <c r="EB120">
        <v>0</v>
      </c>
      <c r="EC120">
        <v>0</v>
      </c>
      <c r="ED120">
        <v>0</v>
      </c>
      <c r="EE120">
        <v>0</v>
      </c>
      <c r="EF120">
        <v>0</v>
      </c>
      <c r="EG120">
        <v>502369</v>
      </c>
      <c r="EH120">
        <v>490995</v>
      </c>
      <c r="EI120">
        <v>0</v>
      </c>
      <c r="EJ120">
        <v>0</v>
      </c>
      <c r="EK120">
        <v>0</v>
      </c>
      <c r="EL120">
        <v>0</v>
      </c>
      <c r="EM120">
        <v>0</v>
      </c>
      <c r="EN120">
        <v>36018</v>
      </c>
      <c r="EO120">
        <v>1895</v>
      </c>
      <c r="EP120">
        <v>47393</v>
      </c>
      <c r="EQ120">
        <v>3791</v>
      </c>
      <c r="ER120">
        <v>0</v>
      </c>
      <c r="ES120">
        <v>0</v>
      </c>
      <c r="ET120">
        <v>0</v>
      </c>
      <c r="EU120">
        <v>15165</v>
      </c>
      <c r="EV120">
        <v>1895</v>
      </c>
      <c r="EW120">
        <v>15165</v>
      </c>
      <c r="EX120">
        <v>0</v>
      </c>
      <c r="EY120">
        <v>22748</v>
      </c>
      <c r="EZ120">
        <v>32227</v>
      </c>
      <c r="FA120">
        <v>0</v>
      </c>
      <c r="FB120">
        <v>9478</v>
      </c>
      <c r="FC120">
        <v>32227</v>
      </c>
      <c r="FD120">
        <v>0</v>
      </c>
      <c r="FE120">
        <v>1895</v>
      </c>
      <c r="FF120">
        <v>13270</v>
      </c>
      <c r="FG120">
        <v>0</v>
      </c>
      <c r="FH120">
        <v>0</v>
      </c>
      <c r="FI120">
        <v>0</v>
      </c>
      <c r="FJ120">
        <v>0</v>
      </c>
      <c r="FK120">
        <v>0</v>
      </c>
      <c r="FL120">
        <v>0</v>
      </c>
      <c r="FM120">
        <v>0</v>
      </c>
      <c r="FN120">
        <v>0</v>
      </c>
      <c r="FO120">
        <v>0</v>
      </c>
      <c r="FP120">
        <v>0</v>
      </c>
      <c r="FQ120">
        <v>0</v>
      </c>
      <c r="FR120">
        <v>0</v>
      </c>
      <c r="FS120">
        <v>0</v>
      </c>
      <c r="FT120">
        <v>0</v>
      </c>
      <c r="FU120">
        <v>176303</v>
      </c>
      <c r="FV120">
        <v>0</v>
      </c>
      <c r="FW120">
        <v>20853</v>
      </c>
      <c r="FX120">
        <v>0</v>
      </c>
      <c r="FY120">
        <v>0</v>
      </c>
      <c r="FZ120">
        <v>0</v>
      </c>
      <c r="GA120">
        <v>0</v>
      </c>
      <c r="GB120">
        <v>0</v>
      </c>
      <c r="GC120">
        <v>0</v>
      </c>
      <c r="GD120">
        <v>0</v>
      </c>
      <c r="GE120">
        <v>0</v>
      </c>
      <c r="GF120">
        <v>0</v>
      </c>
      <c r="GG120">
        <v>0</v>
      </c>
      <c r="GH120">
        <v>0</v>
      </c>
      <c r="GI120">
        <v>0</v>
      </c>
      <c r="GJ120">
        <v>0</v>
      </c>
      <c r="GK120">
        <v>0</v>
      </c>
      <c r="GL120">
        <v>0</v>
      </c>
      <c r="GM120">
        <v>0</v>
      </c>
      <c r="GN120">
        <v>0</v>
      </c>
      <c r="GO120">
        <v>0</v>
      </c>
      <c r="GP120">
        <v>0</v>
      </c>
      <c r="GQ120">
        <v>0</v>
      </c>
      <c r="GR120">
        <v>0</v>
      </c>
      <c r="GS120">
        <v>0</v>
      </c>
      <c r="GT120">
        <v>0</v>
      </c>
      <c r="GU120">
        <v>0</v>
      </c>
      <c r="GV120">
        <v>0</v>
      </c>
      <c r="GW120">
        <v>9478</v>
      </c>
      <c r="GX120">
        <v>0</v>
      </c>
      <c r="GY120">
        <v>0</v>
      </c>
      <c r="GZ120" s="1">
        <v>527.5</v>
      </c>
    </row>
    <row r="121" spans="1:208">
      <c r="A121" t="s">
        <v>325</v>
      </c>
      <c r="B121">
        <v>19776</v>
      </c>
      <c r="C121">
        <v>12037</v>
      </c>
      <c r="D121">
        <v>31814</v>
      </c>
      <c r="E121">
        <v>21496</v>
      </c>
      <c r="F121">
        <v>0</v>
      </c>
      <c r="G121">
        <v>0</v>
      </c>
      <c r="H121">
        <v>0</v>
      </c>
      <c r="I121">
        <v>0</v>
      </c>
      <c r="J121">
        <v>0</v>
      </c>
      <c r="K121">
        <v>430782</v>
      </c>
      <c r="L121">
        <v>6423043</v>
      </c>
      <c r="M121">
        <v>5992261</v>
      </c>
      <c r="N121">
        <v>859</v>
      </c>
      <c r="O121">
        <v>897678</v>
      </c>
      <c r="P121">
        <v>0</v>
      </c>
      <c r="Q121">
        <v>26655</v>
      </c>
      <c r="R121">
        <v>1606190</v>
      </c>
      <c r="S121">
        <v>0</v>
      </c>
      <c r="T121">
        <v>32674</v>
      </c>
      <c r="U121">
        <v>271711</v>
      </c>
      <c r="V121">
        <v>12897</v>
      </c>
      <c r="W121">
        <v>859</v>
      </c>
      <c r="X121">
        <v>0</v>
      </c>
      <c r="Y121">
        <v>11177</v>
      </c>
      <c r="Z121">
        <v>6878</v>
      </c>
      <c r="AA121">
        <v>136715</v>
      </c>
      <c r="AB121">
        <v>859</v>
      </c>
      <c r="AC121">
        <v>6878</v>
      </c>
      <c r="AD121">
        <v>0</v>
      </c>
      <c r="AE121">
        <v>0</v>
      </c>
      <c r="AF121">
        <v>0</v>
      </c>
      <c r="AG121">
        <v>0</v>
      </c>
      <c r="AH121">
        <v>0</v>
      </c>
      <c r="AI121">
        <v>0</v>
      </c>
      <c r="AJ121">
        <v>0</v>
      </c>
      <c r="AK121">
        <v>0</v>
      </c>
      <c r="AL121">
        <v>0</v>
      </c>
      <c r="AM121">
        <v>0</v>
      </c>
      <c r="AN121">
        <v>0</v>
      </c>
      <c r="AO121">
        <v>0</v>
      </c>
      <c r="AP121">
        <v>0</v>
      </c>
      <c r="AQ121">
        <v>0</v>
      </c>
      <c r="AR121">
        <v>0</v>
      </c>
      <c r="AS121">
        <v>0</v>
      </c>
      <c r="AT121">
        <v>1719</v>
      </c>
      <c r="AU121">
        <v>435081</v>
      </c>
      <c r="AV121">
        <v>487532</v>
      </c>
      <c r="AW121">
        <v>3439</v>
      </c>
      <c r="AX121">
        <v>200343</v>
      </c>
      <c r="AY121">
        <v>2579</v>
      </c>
      <c r="AZ121">
        <v>859</v>
      </c>
      <c r="BA121">
        <v>0</v>
      </c>
      <c r="BB121">
        <v>0</v>
      </c>
      <c r="BC121">
        <v>0</v>
      </c>
      <c r="BD121">
        <v>0</v>
      </c>
      <c r="BE121">
        <v>859</v>
      </c>
      <c r="BF121">
        <v>0</v>
      </c>
      <c r="BG121">
        <v>1719</v>
      </c>
      <c r="BH121">
        <v>3439</v>
      </c>
      <c r="BI121">
        <v>859</v>
      </c>
      <c r="BJ121">
        <v>0</v>
      </c>
      <c r="BK121">
        <v>1719</v>
      </c>
      <c r="BL121">
        <v>0</v>
      </c>
      <c r="BM121">
        <v>0</v>
      </c>
      <c r="BN121">
        <v>0</v>
      </c>
      <c r="BO121">
        <v>0</v>
      </c>
      <c r="BP121">
        <v>0</v>
      </c>
      <c r="BQ121">
        <v>859</v>
      </c>
      <c r="BR121">
        <v>0</v>
      </c>
      <c r="BS121">
        <v>0</v>
      </c>
      <c r="BT121">
        <v>1719</v>
      </c>
      <c r="BU121">
        <v>0</v>
      </c>
      <c r="BV121">
        <v>3439</v>
      </c>
      <c r="BW121">
        <v>0</v>
      </c>
      <c r="BX121">
        <v>0</v>
      </c>
      <c r="BY121">
        <v>8598</v>
      </c>
      <c r="BZ121">
        <v>0</v>
      </c>
      <c r="CA121">
        <v>0</v>
      </c>
      <c r="CB121">
        <v>0</v>
      </c>
      <c r="CC121">
        <v>0</v>
      </c>
      <c r="CD121">
        <v>0</v>
      </c>
      <c r="CE121">
        <v>0</v>
      </c>
      <c r="CF121">
        <v>0</v>
      </c>
      <c r="CG121">
        <v>36973</v>
      </c>
      <c r="CH121">
        <v>30094</v>
      </c>
      <c r="CI121">
        <v>0</v>
      </c>
      <c r="CJ121">
        <v>0</v>
      </c>
      <c r="CK121">
        <v>0</v>
      </c>
      <c r="CL121">
        <v>0</v>
      </c>
      <c r="CM121">
        <v>0</v>
      </c>
      <c r="CN121">
        <v>0</v>
      </c>
      <c r="CO121">
        <v>0</v>
      </c>
      <c r="CP121">
        <v>16337</v>
      </c>
      <c r="CQ121">
        <v>0</v>
      </c>
      <c r="CR121">
        <v>1719</v>
      </c>
      <c r="CS121">
        <v>256233</v>
      </c>
      <c r="CT121">
        <v>0</v>
      </c>
      <c r="CU121">
        <v>0</v>
      </c>
      <c r="CV121">
        <v>0</v>
      </c>
      <c r="CW121">
        <v>859</v>
      </c>
      <c r="CX121">
        <v>859</v>
      </c>
      <c r="CY121">
        <v>0</v>
      </c>
      <c r="CZ121">
        <v>0</v>
      </c>
      <c r="DA121">
        <v>0</v>
      </c>
      <c r="DB121">
        <v>0</v>
      </c>
      <c r="DC121">
        <v>0</v>
      </c>
      <c r="DD121">
        <v>0</v>
      </c>
      <c r="DE121">
        <v>859</v>
      </c>
      <c r="DF121">
        <v>0</v>
      </c>
      <c r="DG121">
        <v>0</v>
      </c>
      <c r="DH121">
        <v>0</v>
      </c>
      <c r="DI121">
        <v>0</v>
      </c>
      <c r="DJ121">
        <v>0</v>
      </c>
      <c r="DK121">
        <v>0</v>
      </c>
      <c r="DL121">
        <v>0</v>
      </c>
      <c r="DM121">
        <v>0</v>
      </c>
      <c r="DN121">
        <v>0</v>
      </c>
      <c r="DO121">
        <v>0</v>
      </c>
      <c r="DP121">
        <v>0</v>
      </c>
      <c r="DQ121">
        <v>0</v>
      </c>
      <c r="DR121">
        <v>0</v>
      </c>
      <c r="DS121">
        <v>0</v>
      </c>
      <c r="DT121">
        <v>0</v>
      </c>
      <c r="DU121">
        <v>0</v>
      </c>
      <c r="DV121">
        <v>0</v>
      </c>
      <c r="DW121">
        <v>0</v>
      </c>
      <c r="DX121">
        <v>0</v>
      </c>
      <c r="DY121">
        <v>0</v>
      </c>
      <c r="DZ121">
        <v>0</v>
      </c>
      <c r="EA121">
        <v>0</v>
      </c>
      <c r="EB121">
        <v>0</v>
      </c>
      <c r="EC121">
        <v>0</v>
      </c>
      <c r="ED121">
        <v>0</v>
      </c>
      <c r="EE121">
        <v>0</v>
      </c>
      <c r="EF121">
        <v>0</v>
      </c>
      <c r="EG121">
        <v>466036</v>
      </c>
      <c r="EH121">
        <v>524505</v>
      </c>
      <c r="EI121">
        <v>0</v>
      </c>
      <c r="EJ121">
        <v>0</v>
      </c>
      <c r="EK121">
        <v>0</v>
      </c>
      <c r="EL121">
        <v>0</v>
      </c>
      <c r="EM121">
        <v>0</v>
      </c>
      <c r="EN121">
        <v>24935</v>
      </c>
      <c r="EO121">
        <v>859</v>
      </c>
      <c r="EP121">
        <v>42992</v>
      </c>
      <c r="EQ121">
        <v>2579</v>
      </c>
      <c r="ER121">
        <v>0</v>
      </c>
      <c r="ES121">
        <v>0</v>
      </c>
      <c r="ET121">
        <v>0</v>
      </c>
      <c r="EU121">
        <v>859</v>
      </c>
      <c r="EV121">
        <v>1719</v>
      </c>
      <c r="EW121">
        <v>19776</v>
      </c>
      <c r="EX121">
        <v>0</v>
      </c>
      <c r="EY121">
        <v>31814</v>
      </c>
      <c r="EZ121">
        <v>44711</v>
      </c>
      <c r="FA121">
        <v>1719</v>
      </c>
      <c r="FB121">
        <v>19776</v>
      </c>
      <c r="FC121">
        <v>51590</v>
      </c>
      <c r="FD121">
        <v>1719</v>
      </c>
      <c r="FE121">
        <v>6018</v>
      </c>
      <c r="FF121">
        <v>20636</v>
      </c>
      <c r="FG121">
        <v>6878</v>
      </c>
      <c r="FH121">
        <v>3439</v>
      </c>
      <c r="FI121">
        <v>859</v>
      </c>
      <c r="FJ121">
        <v>2579</v>
      </c>
      <c r="FK121">
        <v>1719</v>
      </c>
      <c r="FL121">
        <v>0</v>
      </c>
      <c r="FM121">
        <v>0</v>
      </c>
      <c r="FN121">
        <v>0</v>
      </c>
      <c r="FO121">
        <v>0</v>
      </c>
      <c r="FP121">
        <v>0</v>
      </c>
      <c r="FQ121">
        <v>0</v>
      </c>
      <c r="FR121">
        <v>0</v>
      </c>
      <c r="FS121">
        <v>10318</v>
      </c>
      <c r="FT121">
        <v>859</v>
      </c>
      <c r="FU121">
        <v>238177</v>
      </c>
      <c r="FV121">
        <v>0</v>
      </c>
      <c r="FW121">
        <v>30954</v>
      </c>
      <c r="FX121">
        <v>0</v>
      </c>
      <c r="FY121">
        <v>859</v>
      </c>
      <c r="FZ121">
        <v>1719</v>
      </c>
      <c r="GA121">
        <v>0</v>
      </c>
      <c r="GB121">
        <v>0</v>
      </c>
      <c r="GC121">
        <v>2579</v>
      </c>
      <c r="GD121">
        <v>0</v>
      </c>
      <c r="GE121">
        <v>0</v>
      </c>
      <c r="GF121">
        <v>0</v>
      </c>
      <c r="GG121">
        <v>0</v>
      </c>
      <c r="GH121">
        <v>0</v>
      </c>
      <c r="GI121">
        <v>0</v>
      </c>
      <c r="GJ121">
        <v>0</v>
      </c>
      <c r="GK121">
        <v>0</v>
      </c>
      <c r="GL121">
        <v>0</v>
      </c>
      <c r="GM121">
        <v>0</v>
      </c>
      <c r="GN121">
        <v>0</v>
      </c>
      <c r="GO121">
        <v>0</v>
      </c>
      <c r="GP121">
        <v>0</v>
      </c>
      <c r="GQ121">
        <v>0</v>
      </c>
      <c r="GR121">
        <v>0</v>
      </c>
      <c r="GS121">
        <v>0</v>
      </c>
      <c r="GT121">
        <v>0</v>
      </c>
      <c r="GU121">
        <v>0</v>
      </c>
      <c r="GV121">
        <v>0</v>
      </c>
      <c r="GW121">
        <v>3439</v>
      </c>
      <c r="GX121">
        <v>859</v>
      </c>
      <c r="GY121">
        <v>0</v>
      </c>
      <c r="GZ121" s="1">
        <v>1163</v>
      </c>
    </row>
    <row r="122" spans="1:208">
      <c r="A122" t="s">
        <v>326</v>
      </c>
      <c r="B122">
        <v>5761</v>
      </c>
      <c r="C122">
        <v>7042</v>
      </c>
      <c r="D122">
        <v>12804</v>
      </c>
      <c r="E122">
        <v>16645</v>
      </c>
      <c r="F122">
        <v>0</v>
      </c>
      <c r="G122">
        <v>0</v>
      </c>
      <c r="H122">
        <v>0</v>
      </c>
      <c r="I122">
        <v>0</v>
      </c>
      <c r="J122">
        <v>0</v>
      </c>
      <c r="K122">
        <v>274647</v>
      </c>
      <c r="L122">
        <v>6905889</v>
      </c>
      <c r="M122">
        <v>6631241</v>
      </c>
      <c r="N122">
        <v>640</v>
      </c>
      <c r="O122">
        <v>748399</v>
      </c>
      <c r="P122">
        <v>19114596</v>
      </c>
      <c r="Q122">
        <v>46094</v>
      </c>
      <c r="R122">
        <v>1891165</v>
      </c>
      <c r="S122">
        <v>640</v>
      </c>
      <c r="T122">
        <v>32010</v>
      </c>
      <c r="U122">
        <v>233034</v>
      </c>
      <c r="V122">
        <v>6402</v>
      </c>
      <c r="W122">
        <v>640</v>
      </c>
      <c r="X122">
        <v>0</v>
      </c>
      <c r="Y122">
        <v>8962</v>
      </c>
      <c r="Z122">
        <v>5121</v>
      </c>
      <c r="AA122">
        <v>85147</v>
      </c>
      <c r="AB122">
        <v>1280</v>
      </c>
      <c r="AC122">
        <v>7682</v>
      </c>
      <c r="AD122">
        <v>1038412</v>
      </c>
      <c r="AE122">
        <v>2560</v>
      </c>
      <c r="AF122">
        <v>2560</v>
      </c>
      <c r="AG122">
        <v>1280</v>
      </c>
      <c r="AH122">
        <v>640</v>
      </c>
      <c r="AI122">
        <v>0</v>
      </c>
      <c r="AJ122">
        <v>0</v>
      </c>
      <c r="AK122">
        <v>0</v>
      </c>
      <c r="AL122">
        <v>0</v>
      </c>
      <c r="AM122">
        <v>0</v>
      </c>
      <c r="AN122">
        <v>0</v>
      </c>
      <c r="AO122">
        <v>0</v>
      </c>
      <c r="AP122">
        <v>0</v>
      </c>
      <c r="AQ122">
        <v>0</v>
      </c>
      <c r="AR122">
        <v>0</v>
      </c>
      <c r="AS122">
        <v>0</v>
      </c>
      <c r="AT122">
        <v>1280</v>
      </c>
      <c r="AU122">
        <v>355953</v>
      </c>
      <c r="AV122">
        <v>507682</v>
      </c>
      <c r="AW122">
        <v>2560</v>
      </c>
      <c r="AX122">
        <v>250320</v>
      </c>
      <c r="AY122">
        <v>6402</v>
      </c>
      <c r="AZ122">
        <v>0</v>
      </c>
      <c r="BA122">
        <v>0</v>
      </c>
      <c r="BB122">
        <v>0</v>
      </c>
      <c r="BC122">
        <v>0</v>
      </c>
      <c r="BD122">
        <v>0</v>
      </c>
      <c r="BE122">
        <v>0</v>
      </c>
      <c r="BF122">
        <v>0</v>
      </c>
      <c r="BG122">
        <v>1920</v>
      </c>
      <c r="BH122">
        <v>1920</v>
      </c>
      <c r="BI122">
        <v>0</v>
      </c>
      <c r="BJ122">
        <v>0</v>
      </c>
      <c r="BK122">
        <v>1280</v>
      </c>
      <c r="BL122">
        <v>0</v>
      </c>
      <c r="BM122">
        <v>1280</v>
      </c>
      <c r="BN122">
        <v>0</v>
      </c>
      <c r="BO122">
        <v>0</v>
      </c>
      <c r="BP122">
        <v>0</v>
      </c>
      <c r="BQ122">
        <v>0</v>
      </c>
      <c r="BR122">
        <v>0</v>
      </c>
      <c r="BS122">
        <v>0</v>
      </c>
      <c r="BT122">
        <v>0</v>
      </c>
      <c r="BU122">
        <v>0</v>
      </c>
      <c r="BV122">
        <v>3201</v>
      </c>
      <c r="BW122">
        <v>0</v>
      </c>
      <c r="BX122">
        <v>0</v>
      </c>
      <c r="BY122">
        <v>9603</v>
      </c>
      <c r="BZ122">
        <v>640</v>
      </c>
      <c r="CA122">
        <v>0</v>
      </c>
      <c r="CB122">
        <v>2560</v>
      </c>
      <c r="CC122">
        <v>0</v>
      </c>
      <c r="CD122">
        <v>0</v>
      </c>
      <c r="CE122">
        <v>0</v>
      </c>
      <c r="CF122">
        <v>0</v>
      </c>
      <c r="CG122">
        <v>48015</v>
      </c>
      <c r="CH122">
        <v>35851</v>
      </c>
      <c r="CI122">
        <v>0</v>
      </c>
      <c r="CJ122">
        <v>0</v>
      </c>
      <c r="CK122">
        <v>0</v>
      </c>
      <c r="CL122">
        <v>0</v>
      </c>
      <c r="CM122">
        <v>0</v>
      </c>
      <c r="CN122">
        <v>0</v>
      </c>
      <c r="CO122">
        <v>0</v>
      </c>
      <c r="CP122">
        <v>14724</v>
      </c>
      <c r="CQ122">
        <v>0</v>
      </c>
      <c r="CR122">
        <v>5121</v>
      </c>
      <c r="CS122">
        <v>244558</v>
      </c>
      <c r="CT122">
        <v>0</v>
      </c>
      <c r="CU122">
        <v>0</v>
      </c>
      <c r="CV122">
        <v>0</v>
      </c>
      <c r="CW122">
        <v>0</v>
      </c>
      <c r="CX122">
        <v>0</v>
      </c>
      <c r="CY122">
        <v>0</v>
      </c>
      <c r="CZ122">
        <v>0</v>
      </c>
      <c r="DA122">
        <v>0</v>
      </c>
      <c r="DB122">
        <v>0</v>
      </c>
      <c r="DC122">
        <v>0</v>
      </c>
      <c r="DD122">
        <v>0</v>
      </c>
      <c r="DE122">
        <v>640</v>
      </c>
      <c r="DF122">
        <v>9346</v>
      </c>
      <c r="DG122">
        <v>0</v>
      </c>
      <c r="DH122">
        <v>0</v>
      </c>
      <c r="DI122">
        <v>0</v>
      </c>
      <c r="DJ122">
        <v>0</v>
      </c>
      <c r="DK122">
        <v>0</v>
      </c>
      <c r="DL122">
        <v>0</v>
      </c>
      <c r="DM122">
        <v>0</v>
      </c>
      <c r="DN122">
        <v>0</v>
      </c>
      <c r="DO122">
        <v>0</v>
      </c>
      <c r="DP122">
        <v>0</v>
      </c>
      <c r="DQ122">
        <v>0</v>
      </c>
      <c r="DR122">
        <v>0</v>
      </c>
      <c r="DS122">
        <v>0</v>
      </c>
      <c r="DT122">
        <v>0</v>
      </c>
      <c r="DU122">
        <v>0</v>
      </c>
      <c r="DV122">
        <v>0</v>
      </c>
      <c r="DW122">
        <v>0</v>
      </c>
      <c r="DX122">
        <v>0</v>
      </c>
      <c r="DY122">
        <v>0</v>
      </c>
      <c r="DZ122">
        <v>0</v>
      </c>
      <c r="EA122">
        <v>0</v>
      </c>
      <c r="EB122">
        <v>0</v>
      </c>
      <c r="EC122">
        <v>0</v>
      </c>
      <c r="ED122">
        <v>0</v>
      </c>
      <c r="EE122">
        <v>0</v>
      </c>
      <c r="EF122">
        <v>0</v>
      </c>
      <c r="EG122">
        <v>505761</v>
      </c>
      <c r="EH122">
        <v>487195</v>
      </c>
      <c r="EI122">
        <v>0</v>
      </c>
      <c r="EJ122">
        <v>0</v>
      </c>
      <c r="EK122">
        <v>0</v>
      </c>
      <c r="EL122">
        <v>0</v>
      </c>
      <c r="EM122">
        <v>0</v>
      </c>
      <c r="EN122">
        <v>24327</v>
      </c>
      <c r="EO122">
        <v>640</v>
      </c>
      <c r="EP122">
        <v>25608</v>
      </c>
      <c r="EQ122">
        <v>2560</v>
      </c>
      <c r="ER122">
        <v>0</v>
      </c>
      <c r="ES122">
        <v>0</v>
      </c>
      <c r="ET122">
        <v>0</v>
      </c>
      <c r="EU122">
        <v>5761</v>
      </c>
      <c r="EV122">
        <v>640</v>
      </c>
      <c r="EW122">
        <v>8962</v>
      </c>
      <c r="EX122">
        <v>0</v>
      </c>
      <c r="EY122">
        <v>16005</v>
      </c>
      <c r="EZ122">
        <v>24327</v>
      </c>
      <c r="FA122">
        <v>1920</v>
      </c>
      <c r="FB122">
        <v>16645</v>
      </c>
      <c r="FC122">
        <v>32650</v>
      </c>
      <c r="FD122">
        <v>1920</v>
      </c>
      <c r="FE122">
        <v>8322</v>
      </c>
      <c r="FF122">
        <v>10883</v>
      </c>
      <c r="FG122">
        <v>8322</v>
      </c>
      <c r="FH122">
        <v>5761</v>
      </c>
      <c r="FI122">
        <v>3201</v>
      </c>
      <c r="FJ122">
        <v>2560</v>
      </c>
      <c r="FK122">
        <v>0</v>
      </c>
      <c r="FL122">
        <v>0</v>
      </c>
      <c r="FM122">
        <v>0</v>
      </c>
      <c r="FN122">
        <v>0</v>
      </c>
      <c r="FO122">
        <v>0</v>
      </c>
      <c r="FP122">
        <v>0</v>
      </c>
      <c r="FQ122">
        <v>0</v>
      </c>
      <c r="FR122">
        <v>0</v>
      </c>
      <c r="FS122">
        <v>3841</v>
      </c>
      <c r="FT122">
        <v>640</v>
      </c>
      <c r="FU122">
        <v>298335</v>
      </c>
      <c r="FV122">
        <v>0</v>
      </c>
      <c r="FW122">
        <v>41613</v>
      </c>
      <c r="FX122">
        <v>0</v>
      </c>
      <c r="FY122">
        <v>640</v>
      </c>
      <c r="FZ122">
        <v>640</v>
      </c>
      <c r="GA122">
        <v>0</v>
      </c>
      <c r="GB122">
        <v>0</v>
      </c>
      <c r="GC122">
        <v>1920</v>
      </c>
      <c r="GD122">
        <v>0</v>
      </c>
      <c r="GE122">
        <v>0</v>
      </c>
      <c r="GF122">
        <v>0</v>
      </c>
      <c r="GG122">
        <v>0</v>
      </c>
      <c r="GH122">
        <v>0</v>
      </c>
      <c r="GI122">
        <v>0</v>
      </c>
      <c r="GJ122">
        <v>0</v>
      </c>
      <c r="GK122">
        <v>0</v>
      </c>
      <c r="GL122">
        <v>0</v>
      </c>
      <c r="GM122">
        <v>0</v>
      </c>
      <c r="GN122">
        <v>0</v>
      </c>
      <c r="GO122">
        <v>0</v>
      </c>
      <c r="GP122">
        <v>0</v>
      </c>
      <c r="GQ122">
        <v>0</v>
      </c>
      <c r="GR122">
        <v>0</v>
      </c>
      <c r="GS122">
        <v>0</v>
      </c>
      <c r="GT122">
        <v>0</v>
      </c>
      <c r="GU122">
        <v>0</v>
      </c>
      <c r="GV122">
        <v>0</v>
      </c>
      <c r="GW122">
        <v>5121</v>
      </c>
      <c r="GX122">
        <v>3201</v>
      </c>
      <c r="GY122">
        <v>0</v>
      </c>
      <c r="GZ122" s="1">
        <v>1562</v>
      </c>
    </row>
    <row r="123" spans="1:208">
      <c r="A123" t="s">
        <v>327</v>
      </c>
      <c r="B123">
        <v>17548</v>
      </c>
      <c r="C123">
        <v>17479</v>
      </c>
      <c r="D123">
        <v>35028</v>
      </c>
      <c r="E123">
        <v>11662</v>
      </c>
      <c r="F123">
        <v>4491</v>
      </c>
      <c r="G123">
        <v>119</v>
      </c>
      <c r="H123">
        <v>83394</v>
      </c>
      <c r="I123">
        <v>866200</v>
      </c>
      <c r="J123">
        <v>782806</v>
      </c>
      <c r="K123">
        <v>368154</v>
      </c>
      <c r="L123">
        <v>6182040</v>
      </c>
      <c r="M123">
        <v>5813886</v>
      </c>
      <c r="N123">
        <v>533</v>
      </c>
      <c r="O123">
        <v>994145</v>
      </c>
      <c r="P123">
        <v>1900110</v>
      </c>
      <c r="Q123">
        <v>33169</v>
      </c>
      <c r="R123">
        <v>1171552</v>
      </c>
      <c r="S123">
        <v>243</v>
      </c>
      <c r="T123">
        <v>36837</v>
      </c>
      <c r="U123">
        <v>258655</v>
      </c>
      <c r="V123">
        <v>10341</v>
      </c>
      <c r="W123">
        <v>538</v>
      </c>
      <c r="X123">
        <v>607</v>
      </c>
      <c r="Y123">
        <v>8495</v>
      </c>
      <c r="Z123">
        <v>4625</v>
      </c>
      <c r="AA123">
        <v>87840</v>
      </c>
      <c r="AB123">
        <v>1790</v>
      </c>
      <c r="AC123">
        <v>4814</v>
      </c>
      <c r="AD123">
        <v>215214</v>
      </c>
      <c r="AE123">
        <v>1758</v>
      </c>
      <c r="AF123">
        <v>1353</v>
      </c>
      <c r="AG123">
        <v>460</v>
      </c>
      <c r="AH123">
        <v>455</v>
      </c>
      <c r="AI123">
        <v>0</v>
      </c>
      <c r="AJ123">
        <v>0</v>
      </c>
      <c r="AK123">
        <v>386</v>
      </c>
      <c r="AL123">
        <v>197</v>
      </c>
      <c r="AM123">
        <v>59</v>
      </c>
      <c r="AN123">
        <v>4</v>
      </c>
      <c r="AO123">
        <v>0</v>
      </c>
      <c r="AP123">
        <v>110</v>
      </c>
      <c r="AQ123">
        <v>9</v>
      </c>
      <c r="AR123">
        <v>4</v>
      </c>
      <c r="AS123">
        <v>3819</v>
      </c>
      <c r="AT123">
        <v>1495</v>
      </c>
      <c r="AU123">
        <v>375711</v>
      </c>
      <c r="AV123">
        <v>808082</v>
      </c>
      <c r="AW123">
        <v>1850</v>
      </c>
      <c r="AX123">
        <v>206437</v>
      </c>
      <c r="AY123">
        <v>4593</v>
      </c>
      <c r="AZ123">
        <v>312</v>
      </c>
      <c r="BA123">
        <v>211</v>
      </c>
      <c r="BB123">
        <v>87</v>
      </c>
      <c r="BC123">
        <v>165</v>
      </c>
      <c r="BD123">
        <v>92</v>
      </c>
      <c r="BE123">
        <v>727</v>
      </c>
      <c r="BF123">
        <v>133</v>
      </c>
      <c r="BG123">
        <v>3350</v>
      </c>
      <c r="BH123">
        <v>1311</v>
      </c>
      <c r="BI123">
        <v>142</v>
      </c>
      <c r="BJ123">
        <v>59</v>
      </c>
      <c r="BK123">
        <v>1845</v>
      </c>
      <c r="BL123">
        <v>101</v>
      </c>
      <c r="BM123">
        <v>1537</v>
      </c>
      <c r="BN123">
        <v>248</v>
      </c>
      <c r="BO123">
        <v>0</v>
      </c>
      <c r="BP123">
        <v>55</v>
      </c>
      <c r="BQ123">
        <v>197</v>
      </c>
      <c r="BR123">
        <v>27</v>
      </c>
      <c r="BS123">
        <v>138</v>
      </c>
      <c r="BT123">
        <v>717</v>
      </c>
      <c r="BU123">
        <v>87</v>
      </c>
      <c r="BV123">
        <v>2986</v>
      </c>
      <c r="BW123">
        <v>331</v>
      </c>
      <c r="BX123">
        <v>322</v>
      </c>
      <c r="BY123">
        <v>9250</v>
      </c>
      <c r="BZ123">
        <v>36</v>
      </c>
      <c r="CA123">
        <v>5624</v>
      </c>
      <c r="CB123">
        <v>2531</v>
      </c>
      <c r="CC123">
        <v>4869</v>
      </c>
      <c r="CD123">
        <v>773</v>
      </c>
      <c r="CE123">
        <v>147</v>
      </c>
      <c r="CF123">
        <v>934</v>
      </c>
      <c r="CG123">
        <v>30651</v>
      </c>
      <c r="CH123">
        <v>24645</v>
      </c>
      <c r="CI123">
        <v>487</v>
      </c>
      <c r="CJ123">
        <v>73</v>
      </c>
      <c r="CK123">
        <v>3042</v>
      </c>
      <c r="CL123">
        <v>101</v>
      </c>
      <c r="CM123">
        <v>0</v>
      </c>
      <c r="CN123">
        <v>0</v>
      </c>
      <c r="CO123">
        <v>4</v>
      </c>
      <c r="CP123">
        <v>15095</v>
      </c>
      <c r="CQ123">
        <v>593</v>
      </c>
      <c r="CR123">
        <v>3796</v>
      </c>
      <c r="CS123">
        <v>228584</v>
      </c>
      <c r="CT123">
        <v>2384</v>
      </c>
      <c r="CU123">
        <v>18</v>
      </c>
      <c r="CV123">
        <v>138</v>
      </c>
      <c r="CW123">
        <v>648</v>
      </c>
      <c r="CX123">
        <v>460</v>
      </c>
      <c r="CY123">
        <v>3313</v>
      </c>
      <c r="CZ123">
        <v>13</v>
      </c>
      <c r="DA123">
        <v>773</v>
      </c>
      <c r="DB123">
        <v>1675</v>
      </c>
      <c r="DC123">
        <v>2379</v>
      </c>
      <c r="DD123">
        <v>55</v>
      </c>
      <c r="DE123">
        <v>501</v>
      </c>
      <c r="DF123">
        <v>4689</v>
      </c>
      <c r="DG123">
        <v>1762</v>
      </c>
      <c r="DH123">
        <v>1201</v>
      </c>
      <c r="DI123">
        <v>6153</v>
      </c>
      <c r="DJ123">
        <v>2862</v>
      </c>
      <c r="DK123">
        <v>1307</v>
      </c>
      <c r="DL123">
        <v>1182</v>
      </c>
      <c r="DM123">
        <v>13102</v>
      </c>
      <c r="DN123">
        <v>266</v>
      </c>
      <c r="DO123">
        <v>0</v>
      </c>
      <c r="DP123">
        <v>621</v>
      </c>
      <c r="DQ123">
        <v>17470</v>
      </c>
      <c r="DR123">
        <v>13369</v>
      </c>
      <c r="DS123">
        <v>6245</v>
      </c>
      <c r="DT123">
        <v>8477</v>
      </c>
      <c r="DU123">
        <v>952</v>
      </c>
      <c r="DV123">
        <v>635</v>
      </c>
      <c r="DW123">
        <v>1518</v>
      </c>
      <c r="DX123">
        <v>0</v>
      </c>
      <c r="DY123">
        <v>961</v>
      </c>
      <c r="DZ123">
        <v>46106</v>
      </c>
      <c r="EA123">
        <v>18436</v>
      </c>
      <c r="EB123">
        <v>17622</v>
      </c>
      <c r="EC123">
        <v>20084</v>
      </c>
      <c r="ED123">
        <v>3166</v>
      </c>
      <c r="EE123">
        <v>3465</v>
      </c>
      <c r="EF123">
        <v>455</v>
      </c>
      <c r="EG123">
        <v>475462</v>
      </c>
      <c r="EH123">
        <v>520947</v>
      </c>
      <c r="EI123">
        <v>5766</v>
      </c>
      <c r="EJ123">
        <v>920</v>
      </c>
      <c r="EK123">
        <v>41</v>
      </c>
      <c r="EL123">
        <v>625</v>
      </c>
      <c r="EM123">
        <v>18179</v>
      </c>
      <c r="EN123">
        <v>31866</v>
      </c>
      <c r="EO123">
        <v>653</v>
      </c>
      <c r="EP123">
        <v>36252</v>
      </c>
      <c r="EQ123">
        <v>3060</v>
      </c>
      <c r="ER123">
        <v>55</v>
      </c>
      <c r="ES123">
        <v>4777</v>
      </c>
      <c r="ET123">
        <v>115</v>
      </c>
      <c r="EU123">
        <v>10608</v>
      </c>
      <c r="EV123">
        <v>6236</v>
      </c>
      <c r="EW123">
        <v>25970</v>
      </c>
      <c r="EX123">
        <v>317</v>
      </c>
      <c r="EY123">
        <v>34848</v>
      </c>
      <c r="EZ123">
        <v>56746</v>
      </c>
      <c r="FA123">
        <v>1058</v>
      </c>
      <c r="FB123">
        <v>30375</v>
      </c>
      <c r="FC123">
        <v>65224</v>
      </c>
      <c r="FD123">
        <v>1371</v>
      </c>
      <c r="FE123">
        <v>12495</v>
      </c>
      <c r="FF123">
        <v>17774</v>
      </c>
      <c r="FG123">
        <v>8477</v>
      </c>
      <c r="FH123">
        <v>5439</v>
      </c>
      <c r="FI123">
        <v>2862</v>
      </c>
      <c r="FJ123">
        <v>2577</v>
      </c>
      <c r="FK123">
        <v>1320</v>
      </c>
      <c r="FL123">
        <v>73</v>
      </c>
      <c r="FM123">
        <v>220</v>
      </c>
      <c r="FN123">
        <v>589</v>
      </c>
      <c r="FO123">
        <v>446</v>
      </c>
      <c r="FP123">
        <v>82</v>
      </c>
      <c r="FQ123">
        <v>1389</v>
      </c>
      <c r="FR123">
        <v>32</v>
      </c>
      <c r="FS123">
        <v>15859</v>
      </c>
      <c r="FT123">
        <v>777</v>
      </c>
      <c r="FU123">
        <v>237816</v>
      </c>
      <c r="FV123">
        <v>630</v>
      </c>
      <c r="FW123">
        <v>30195</v>
      </c>
      <c r="FX123">
        <v>184</v>
      </c>
      <c r="FY123">
        <v>639</v>
      </c>
      <c r="FZ123">
        <v>906</v>
      </c>
      <c r="GA123">
        <v>5094</v>
      </c>
      <c r="GB123">
        <v>50</v>
      </c>
      <c r="GC123">
        <v>2287</v>
      </c>
      <c r="GD123">
        <v>81893</v>
      </c>
      <c r="GE123">
        <v>22887</v>
      </c>
      <c r="GF123">
        <v>5711</v>
      </c>
      <c r="GG123">
        <v>564232</v>
      </c>
      <c r="GH123">
        <v>104781</v>
      </c>
      <c r="GI123">
        <v>190849</v>
      </c>
      <c r="GJ123">
        <v>101987</v>
      </c>
      <c r="GK123">
        <v>105020</v>
      </c>
      <c r="GL123">
        <v>115058</v>
      </c>
      <c r="GM123">
        <v>33274</v>
      </c>
      <c r="GN123">
        <v>5140</v>
      </c>
      <c r="GO123">
        <v>0</v>
      </c>
      <c r="GP123">
        <v>2379</v>
      </c>
      <c r="GQ123">
        <v>38415</v>
      </c>
      <c r="GR123">
        <v>82455</v>
      </c>
      <c r="GS123">
        <v>55950</v>
      </c>
      <c r="GT123">
        <v>44670</v>
      </c>
      <c r="GU123">
        <v>29754</v>
      </c>
      <c r="GV123">
        <v>234677</v>
      </c>
      <c r="GW123">
        <v>5007</v>
      </c>
      <c r="GX123">
        <v>1877</v>
      </c>
      <c r="GY123">
        <v>414</v>
      </c>
      <c r="GZ123" s="1">
        <v>217281</v>
      </c>
    </row>
    <row r="124" spans="1:208">
      <c r="A124" t="s">
        <v>328</v>
      </c>
      <c r="B124">
        <v>6497</v>
      </c>
      <c r="C124">
        <v>7579</v>
      </c>
      <c r="D124">
        <v>14076</v>
      </c>
      <c r="E124">
        <v>17325</v>
      </c>
      <c r="F124">
        <v>12994</v>
      </c>
      <c r="G124">
        <v>0</v>
      </c>
      <c r="H124">
        <v>0</v>
      </c>
      <c r="I124">
        <v>0</v>
      </c>
      <c r="J124">
        <v>0</v>
      </c>
      <c r="K124">
        <v>416892</v>
      </c>
      <c r="L124">
        <v>10647536</v>
      </c>
      <c r="M124">
        <v>10230644</v>
      </c>
      <c r="N124">
        <v>1082</v>
      </c>
      <c r="O124">
        <v>947482</v>
      </c>
      <c r="P124">
        <v>0</v>
      </c>
      <c r="Q124">
        <v>43313</v>
      </c>
      <c r="R124">
        <v>1674066</v>
      </c>
      <c r="S124">
        <v>0</v>
      </c>
      <c r="T124">
        <v>44396</v>
      </c>
      <c r="U124">
        <v>262046</v>
      </c>
      <c r="V124">
        <v>9745</v>
      </c>
      <c r="W124">
        <v>1082</v>
      </c>
      <c r="X124">
        <v>0</v>
      </c>
      <c r="Y124">
        <v>14076</v>
      </c>
      <c r="Z124">
        <v>8662</v>
      </c>
      <c r="AA124">
        <v>122360</v>
      </c>
      <c r="AB124">
        <v>0</v>
      </c>
      <c r="AC124">
        <v>8662</v>
      </c>
      <c r="AD124">
        <v>0</v>
      </c>
      <c r="AE124">
        <v>2165</v>
      </c>
      <c r="AF124">
        <v>2165</v>
      </c>
      <c r="AG124">
        <v>0</v>
      </c>
      <c r="AH124">
        <v>0</v>
      </c>
      <c r="AI124">
        <v>0</v>
      </c>
      <c r="AJ124">
        <v>0</v>
      </c>
      <c r="AK124">
        <v>0</v>
      </c>
      <c r="AL124">
        <v>0</v>
      </c>
      <c r="AM124">
        <v>0</v>
      </c>
      <c r="AN124">
        <v>0</v>
      </c>
      <c r="AO124">
        <v>0</v>
      </c>
      <c r="AP124">
        <v>0</v>
      </c>
      <c r="AQ124">
        <v>0</v>
      </c>
      <c r="AR124">
        <v>0</v>
      </c>
      <c r="AS124">
        <v>0</v>
      </c>
      <c r="AT124">
        <v>2165</v>
      </c>
      <c r="AU124">
        <v>603140</v>
      </c>
      <c r="AV124">
        <v>661613</v>
      </c>
      <c r="AW124">
        <v>2165</v>
      </c>
      <c r="AX124">
        <v>225230</v>
      </c>
      <c r="AY124">
        <v>2165</v>
      </c>
      <c r="AZ124">
        <v>0</v>
      </c>
      <c r="BA124">
        <v>0</v>
      </c>
      <c r="BB124">
        <v>0</v>
      </c>
      <c r="BC124">
        <v>0</v>
      </c>
      <c r="BD124">
        <v>0</v>
      </c>
      <c r="BE124">
        <v>1082</v>
      </c>
      <c r="BF124">
        <v>0</v>
      </c>
      <c r="BG124">
        <v>2165</v>
      </c>
      <c r="BH124">
        <v>1082</v>
      </c>
      <c r="BI124">
        <v>0</v>
      </c>
      <c r="BJ124">
        <v>0</v>
      </c>
      <c r="BK124">
        <v>2165</v>
      </c>
      <c r="BL124">
        <v>0</v>
      </c>
      <c r="BM124">
        <v>0</v>
      </c>
      <c r="BN124">
        <v>0</v>
      </c>
      <c r="BO124">
        <v>0</v>
      </c>
      <c r="BP124">
        <v>0</v>
      </c>
      <c r="BQ124">
        <v>0</v>
      </c>
      <c r="BR124">
        <v>0</v>
      </c>
      <c r="BS124">
        <v>0</v>
      </c>
      <c r="BT124">
        <v>2165</v>
      </c>
      <c r="BU124">
        <v>0</v>
      </c>
      <c r="BV124">
        <v>1082</v>
      </c>
      <c r="BW124">
        <v>0</v>
      </c>
      <c r="BX124">
        <v>0</v>
      </c>
      <c r="BY124">
        <v>9745</v>
      </c>
      <c r="BZ124">
        <v>0</v>
      </c>
      <c r="CA124">
        <v>0</v>
      </c>
      <c r="CB124">
        <v>1082</v>
      </c>
      <c r="CC124">
        <v>0</v>
      </c>
      <c r="CD124">
        <v>0</v>
      </c>
      <c r="CE124">
        <v>0</v>
      </c>
      <c r="CF124">
        <v>0</v>
      </c>
      <c r="CG124">
        <v>60638</v>
      </c>
      <c r="CH124">
        <v>30319</v>
      </c>
      <c r="CI124">
        <v>1082</v>
      </c>
      <c r="CJ124">
        <v>0</v>
      </c>
      <c r="CK124">
        <v>0</v>
      </c>
      <c r="CL124">
        <v>0</v>
      </c>
      <c r="CM124">
        <v>0</v>
      </c>
      <c r="CN124">
        <v>0</v>
      </c>
      <c r="CO124">
        <v>0</v>
      </c>
      <c r="CP124">
        <v>10828</v>
      </c>
      <c r="CQ124">
        <v>0</v>
      </c>
      <c r="CR124">
        <v>3248</v>
      </c>
      <c r="CS124">
        <v>307525</v>
      </c>
      <c r="CT124">
        <v>0</v>
      </c>
      <c r="CU124">
        <v>0</v>
      </c>
      <c r="CV124">
        <v>0</v>
      </c>
      <c r="CW124">
        <v>1082</v>
      </c>
      <c r="CX124">
        <v>0</v>
      </c>
      <c r="CY124">
        <v>0</v>
      </c>
      <c r="CZ124">
        <v>0</v>
      </c>
      <c r="DA124">
        <v>0</v>
      </c>
      <c r="DB124">
        <v>0</v>
      </c>
      <c r="DC124">
        <v>0</v>
      </c>
      <c r="DD124">
        <v>0</v>
      </c>
      <c r="DE124">
        <v>2165</v>
      </c>
      <c r="DF124">
        <v>8879</v>
      </c>
      <c r="DG124">
        <v>30536</v>
      </c>
      <c r="DH124">
        <v>0</v>
      </c>
      <c r="DI124">
        <v>0</v>
      </c>
      <c r="DJ124">
        <v>0</v>
      </c>
      <c r="DK124">
        <v>0</v>
      </c>
      <c r="DL124">
        <v>0</v>
      </c>
      <c r="DM124">
        <v>0</v>
      </c>
      <c r="DN124">
        <v>0</v>
      </c>
      <c r="DO124">
        <v>0</v>
      </c>
      <c r="DP124">
        <v>0</v>
      </c>
      <c r="DQ124">
        <v>0</v>
      </c>
      <c r="DR124">
        <v>0</v>
      </c>
      <c r="DS124">
        <v>0</v>
      </c>
      <c r="DT124">
        <v>0</v>
      </c>
      <c r="DU124">
        <v>0</v>
      </c>
      <c r="DV124">
        <v>0</v>
      </c>
      <c r="DW124">
        <v>0</v>
      </c>
      <c r="DX124">
        <v>0</v>
      </c>
      <c r="DY124">
        <v>0</v>
      </c>
      <c r="DZ124">
        <v>0</v>
      </c>
      <c r="EA124">
        <v>0</v>
      </c>
      <c r="EB124">
        <v>0</v>
      </c>
      <c r="EC124">
        <v>0</v>
      </c>
      <c r="ED124">
        <v>0</v>
      </c>
      <c r="EE124">
        <v>0</v>
      </c>
      <c r="EF124">
        <v>0</v>
      </c>
      <c r="EG124">
        <v>472116</v>
      </c>
      <c r="EH124">
        <v>521927</v>
      </c>
      <c r="EI124">
        <v>0</v>
      </c>
      <c r="EJ124">
        <v>0</v>
      </c>
      <c r="EK124">
        <v>0</v>
      </c>
      <c r="EL124">
        <v>1082</v>
      </c>
      <c r="EM124">
        <v>0</v>
      </c>
      <c r="EN124">
        <v>32485</v>
      </c>
      <c r="EO124">
        <v>1082</v>
      </c>
      <c r="EP124">
        <v>43313</v>
      </c>
      <c r="EQ124">
        <v>2165</v>
      </c>
      <c r="ER124">
        <v>0</v>
      </c>
      <c r="ES124">
        <v>0</v>
      </c>
      <c r="ET124">
        <v>0</v>
      </c>
      <c r="EU124">
        <v>5414</v>
      </c>
      <c r="EV124">
        <v>2165</v>
      </c>
      <c r="EW124">
        <v>12994</v>
      </c>
      <c r="EX124">
        <v>0</v>
      </c>
      <c r="EY124">
        <v>18408</v>
      </c>
      <c r="EZ124">
        <v>33567</v>
      </c>
      <c r="FA124">
        <v>1082</v>
      </c>
      <c r="FB124">
        <v>17325</v>
      </c>
      <c r="FC124">
        <v>35733</v>
      </c>
      <c r="FD124">
        <v>0</v>
      </c>
      <c r="FE124">
        <v>4331</v>
      </c>
      <c r="FF124">
        <v>15159</v>
      </c>
      <c r="FG124">
        <v>2165</v>
      </c>
      <c r="FH124">
        <v>1082</v>
      </c>
      <c r="FI124">
        <v>1082</v>
      </c>
      <c r="FJ124">
        <v>0</v>
      </c>
      <c r="FK124">
        <v>3248</v>
      </c>
      <c r="FL124">
        <v>1082</v>
      </c>
      <c r="FM124">
        <v>0</v>
      </c>
      <c r="FN124">
        <v>3248</v>
      </c>
      <c r="FO124">
        <v>3248</v>
      </c>
      <c r="FP124">
        <v>0</v>
      </c>
      <c r="FQ124">
        <v>0</v>
      </c>
      <c r="FR124">
        <v>0</v>
      </c>
      <c r="FS124">
        <v>20573</v>
      </c>
      <c r="FT124">
        <v>3248</v>
      </c>
      <c r="FU124">
        <v>286951</v>
      </c>
      <c r="FV124">
        <v>0</v>
      </c>
      <c r="FW124">
        <v>35733</v>
      </c>
      <c r="FX124">
        <v>0</v>
      </c>
      <c r="FY124">
        <v>1082</v>
      </c>
      <c r="FZ124">
        <v>1082</v>
      </c>
      <c r="GA124">
        <v>0</v>
      </c>
      <c r="GB124">
        <v>0</v>
      </c>
      <c r="GC124">
        <v>1082</v>
      </c>
      <c r="GD124">
        <v>0</v>
      </c>
      <c r="GE124">
        <v>0</v>
      </c>
      <c r="GF124">
        <v>0</v>
      </c>
      <c r="GG124">
        <v>0</v>
      </c>
      <c r="GH124">
        <v>0</v>
      </c>
      <c r="GI124">
        <v>0</v>
      </c>
      <c r="GJ124">
        <v>0</v>
      </c>
      <c r="GK124">
        <v>0</v>
      </c>
      <c r="GL124">
        <v>0</v>
      </c>
      <c r="GM124">
        <v>0</v>
      </c>
      <c r="GN124">
        <v>0</v>
      </c>
      <c r="GO124">
        <v>0</v>
      </c>
      <c r="GP124">
        <v>0</v>
      </c>
      <c r="GQ124">
        <v>0</v>
      </c>
      <c r="GR124">
        <v>0</v>
      </c>
      <c r="GS124">
        <v>0</v>
      </c>
      <c r="GT124">
        <v>0</v>
      </c>
      <c r="GU124">
        <v>0</v>
      </c>
      <c r="GV124">
        <v>0</v>
      </c>
      <c r="GW124">
        <v>4331</v>
      </c>
      <c r="GX124">
        <v>3248</v>
      </c>
      <c r="GY124">
        <v>0</v>
      </c>
      <c r="GZ124" s="1">
        <v>923.5</v>
      </c>
    </row>
    <row r="125" spans="1:208">
      <c r="A125" t="s">
        <v>329</v>
      </c>
      <c r="B125">
        <v>6831</v>
      </c>
      <c r="C125">
        <v>4269</v>
      </c>
      <c r="D125">
        <v>11101</v>
      </c>
      <c r="E125">
        <v>25619</v>
      </c>
      <c r="F125">
        <v>0</v>
      </c>
      <c r="G125">
        <v>0</v>
      </c>
      <c r="H125">
        <v>0</v>
      </c>
      <c r="I125">
        <v>0</v>
      </c>
      <c r="J125">
        <v>0</v>
      </c>
      <c r="K125">
        <v>2273270</v>
      </c>
      <c r="L125">
        <v>22274124</v>
      </c>
      <c r="M125">
        <v>20000853</v>
      </c>
      <c r="N125">
        <v>1707</v>
      </c>
      <c r="O125">
        <v>959863</v>
      </c>
      <c r="P125">
        <v>0</v>
      </c>
      <c r="Q125">
        <v>17079</v>
      </c>
      <c r="R125">
        <v>1748078</v>
      </c>
      <c r="S125">
        <v>0</v>
      </c>
      <c r="T125">
        <v>35012</v>
      </c>
      <c r="U125">
        <v>249359</v>
      </c>
      <c r="V125">
        <v>7685</v>
      </c>
      <c r="W125">
        <v>853</v>
      </c>
      <c r="X125">
        <v>0</v>
      </c>
      <c r="Y125">
        <v>11955</v>
      </c>
      <c r="Z125">
        <v>8539</v>
      </c>
      <c r="AA125">
        <v>112724</v>
      </c>
      <c r="AB125">
        <v>0</v>
      </c>
      <c r="AC125">
        <v>7685</v>
      </c>
      <c r="AD125">
        <v>0</v>
      </c>
      <c r="AE125">
        <v>3415</v>
      </c>
      <c r="AF125">
        <v>3415</v>
      </c>
      <c r="AG125">
        <v>0</v>
      </c>
      <c r="AH125">
        <v>0</v>
      </c>
      <c r="AI125">
        <v>0</v>
      </c>
      <c r="AJ125">
        <v>0</v>
      </c>
      <c r="AK125">
        <v>0</v>
      </c>
      <c r="AL125">
        <v>0</v>
      </c>
      <c r="AM125">
        <v>0</v>
      </c>
      <c r="AN125">
        <v>0</v>
      </c>
      <c r="AO125">
        <v>0</v>
      </c>
      <c r="AP125">
        <v>0</v>
      </c>
      <c r="AQ125">
        <v>0</v>
      </c>
      <c r="AR125">
        <v>0</v>
      </c>
      <c r="AS125">
        <v>0</v>
      </c>
      <c r="AT125">
        <v>1707</v>
      </c>
      <c r="AU125">
        <v>559350</v>
      </c>
      <c r="AV125">
        <v>641332</v>
      </c>
      <c r="AW125">
        <v>853</v>
      </c>
      <c r="AX125">
        <v>215200</v>
      </c>
      <c r="AY125">
        <v>5977</v>
      </c>
      <c r="AZ125">
        <v>0</v>
      </c>
      <c r="BA125">
        <v>0</v>
      </c>
      <c r="BB125">
        <v>0</v>
      </c>
      <c r="BC125">
        <v>0</v>
      </c>
      <c r="BD125">
        <v>0</v>
      </c>
      <c r="BE125">
        <v>0</v>
      </c>
      <c r="BF125">
        <v>0</v>
      </c>
      <c r="BG125">
        <v>5123</v>
      </c>
      <c r="BH125">
        <v>853</v>
      </c>
      <c r="BI125">
        <v>0</v>
      </c>
      <c r="BJ125">
        <v>0</v>
      </c>
      <c r="BK125">
        <v>3415</v>
      </c>
      <c r="BL125">
        <v>0</v>
      </c>
      <c r="BM125">
        <v>0</v>
      </c>
      <c r="BN125">
        <v>0</v>
      </c>
      <c r="BO125">
        <v>0</v>
      </c>
      <c r="BP125">
        <v>0</v>
      </c>
      <c r="BQ125">
        <v>0</v>
      </c>
      <c r="BR125">
        <v>0</v>
      </c>
      <c r="BS125">
        <v>0</v>
      </c>
      <c r="BT125">
        <v>0</v>
      </c>
      <c r="BU125">
        <v>0</v>
      </c>
      <c r="BV125">
        <v>853</v>
      </c>
      <c r="BW125">
        <v>0</v>
      </c>
      <c r="BX125">
        <v>0</v>
      </c>
      <c r="BY125">
        <v>10247</v>
      </c>
      <c r="BZ125">
        <v>0</v>
      </c>
      <c r="CA125">
        <v>0</v>
      </c>
      <c r="CB125">
        <v>1707</v>
      </c>
      <c r="CC125">
        <v>0</v>
      </c>
      <c r="CD125">
        <v>0</v>
      </c>
      <c r="CE125">
        <v>0</v>
      </c>
      <c r="CF125">
        <v>0</v>
      </c>
      <c r="CG125">
        <v>46968</v>
      </c>
      <c r="CH125">
        <v>28181</v>
      </c>
      <c r="CI125">
        <v>0</v>
      </c>
      <c r="CJ125">
        <v>0</v>
      </c>
      <c r="CK125">
        <v>0</v>
      </c>
      <c r="CL125">
        <v>0</v>
      </c>
      <c r="CM125">
        <v>0</v>
      </c>
      <c r="CN125">
        <v>0</v>
      </c>
      <c r="CO125">
        <v>0</v>
      </c>
      <c r="CP125">
        <v>17933</v>
      </c>
      <c r="CQ125">
        <v>0</v>
      </c>
      <c r="CR125">
        <v>3415</v>
      </c>
      <c r="CS125">
        <v>313407</v>
      </c>
      <c r="CT125">
        <v>0</v>
      </c>
      <c r="CU125">
        <v>0</v>
      </c>
      <c r="CV125">
        <v>0</v>
      </c>
      <c r="CW125">
        <v>853</v>
      </c>
      <c r="CX125">
        <v>0</v>
      </c>
      <c r="CY125">
        <v>0</v>
      </c>
      <c r="CZ125">
        <v>0</v>
      </c>
      <c r="DA125">
        <v>0</v>
      </c>
      <c r="DB125">
        <v>0</v>
      </c>
      <c r="DC125">
        <v>0</v>
      </c>
      <c r="DD125">
        <v>0</v>
      </c>
      <c r="DE125">
        <v>853</v>
      </c>
      <c r="DF125">
        <v>10503</v>
      </c>
      <c r="DG125">
        <v>0</v>
      </c>
      <c r="DH125">
        <v>0</v>
      </c>
      <c r="DI125">
        <v>0</v>
      </c>
      <c r="DJ125">
        <v>0</v>
      </c>
      <c r="DK125">
        <v>0</v>
      </c>
      <c r="DL125">
        <v>0</v>
      </c>
      <c r="DM125">
        <v>0</v>
      </c>
      <c r="DN125">
        <v>0</v>
      </c>
      <c r="DO125">
        <v>0</v>
      </c>
      <c r="DP125">
        <v>0</v>
      </c>
      <c r="DQ125">
        <v>0</v>
      </c>
      <c r="DR125">
        <v>0</v>
      </c>
      <c r="DS125">
        <v>0</v>
      </c>
      <c r="DT125">
        <v>0</v>
      </c>
      <c r="DU125">
        <v>0</v>
      </c>
      <c r="DV125">
        <v>0</v>
      </c>
      <c r="DW125">
        <v>0</v>
      </c>
      <c r="DX125">
        <v>0</v>
      </c>
      <c r="DY125">
        <v>0</v>
      </c>
      <c r="DZ125">
        <v>0</v>
      </c>
      <c r="EA125">
        <v>0</v>
      </c>
      <c r="EB125">
        <v>0</v>
      </c>
      <c r="EC125">
        <v>0</v>
      </c>
      <c r="ED125">
        <v>0</v>
      </c>
      <c r="EE125">
        <v>0</v>
      </c>
      <c r="EF125">
        <v>0</v>
      </c>
      <c r="EG125">
        <v>479931</v>
      </c>
      <c r="EH125">
        <v>514944</v>
      </c>
      <c r="EI125">
        <v>0</v>
      </c>
      <c r="EJ125">
        <v>0</v>
      </c>
      <c r="EK125">
        <v>0</v>
      </c>
      <c r="EL125">
        <v>853</v>
      </c>
      <c r="EM125">
        <v>0</v>
      </c>
      <c r="EN125">
        <v>28181</v>
      </c>
      <c r="EO125">
        <v>853</v>
      </c>
      <c r="EP125">
        <v>40990</v>
      </c>
      <c r="EQ125">
        <v>3415</v>
      </c>
      <c r="ER125">
        <v>0</v>
      </c>
      <c r="ES125">
        <v>0</v>
      </c>
      <c r="ET125">
        <v>0</v>
      </c>
      <c r="EU125">
        <v>8539</v>
      </c>
      <c r="EV125">
        <v>1707</v>
      </c>
      <c r="EW125">
        <v>8539</v>
      </c>
      <c r="EX125">
        <v>853</v>
      </c>
      <c r="EY125">
        <v>17079</v>
      </c>
      <c r="EZ125">
        <v>29888</v>
      </c>
      <c r="FA125">
        <v>0</v>
      </c>
      <c r="FB125">
        <v>16225</v>
      </c>
      <c r="FC125">
        <v>33304</v>
      </c>
      <c r="FD125">
        <v>853</v>
      </c>
      <c r="FE125">
        <v>7685</v>
      </c>
      <c r="FF125">
        <v>13663</v>
      </c>
      <c r="FG125">
        <v>3415</v>
      </c>
      <c r="FH125">
        <v>3415</v>
      </c>
      <c r="FI125">
        <v>2561</v>
      </c>
      <c r="FJ125">
        <v>853</v>
      </c>
      <c r="FK125">
        <v>0</v>
      </c>
      <c r="FL125">
        <v>0</v>
      </c>
      <c r="FM125">
        <v>0</v>
      </c>
      <c r="FN125">
        <v>0</v>
      </c>
      <c r="FO125">
        <v>0</v>
      </c>
      <c r="FP125">
        <v>0</v>
      </c>
      <c r="FQ125">
        <v>0</v>
      </c>
      <c r="FR125">
        <v>0</v>
      </c>
      <c r="FS125">
        <v>17933</v>
      </c>
      <c r="FT125">
        <v>853</v>
      </c>
      <c r="FU125">
        <v>262169</v>
      </c>
      <c r="FV125">
        <v>0</v>
      </c>
      <c r="FW125">
        <v>44406</v>
      </c>
      <c r="FX125">
        <v>0</v>
      </c>
      <c r="FY125">
        <v>1707</v>
      </c>
      <c r="FZ125">
        <v>1707</v>
      </c>
      <c r="GA125">
        <v>0</v>
      </c>
      <c r="GB125">
        <v>0</v>
      </c>
      <c r="GC125">
        <v>5977</v>
      </c>
      <c r="GD125">
        <v>0</v>
      </c>
      <c r="GE125">
        <v>0</v>
      </c>
      <c r="GF125">
        <v>0</v>
      </c>
      <c r="GG125">
        <v>0</v>
      </c>
      <c r="GH125">
        <v>0</v>
      </c>
      <c r="GI125">
        <v>0</v>
      </c>
      <c r="GJ125">
        <v>0</v>
      </c>
      <c r="GK125">
        <v>0</v>
      </c>
      <c r="GL125">
        <v>0</v>
      </c>
      <c r="GM125">
        <v>0</v>
      </c>
      <c r="GN125">
        <v>0</v>
      </c>
      <c r="GO125">
        <v>0</v>
      </c>
      <c r="GP125">
        <v>0</v>
      </c>
      <c r="GQ125">
        <v>0</v>
      </c>
      <c r="GR125">
        <v>0</v>
      </c>
      <c r="GS125">
        <v>0</v>
      </c>
      <c r="GT125">
        <v>0</v>
      </c>
      <c r="GU125">
        <v>0</v>
      </c>
      <c r="GV125">
        <v>0</v>
      </c>
      <c r="GW125">
        <v>3415</v>
      </c>
      <c r="GX125">
        <v>11101</v>
      </c>
      <c r="GY125">
        <v>0</v>
      </c>
      <c r="GZ125" s="1">
        <v>1171</v>
      </c>
    </row>
    <row r="126" spans="1:208">
      <c r="A126" t="s">
        <v>330</v>
      </c>
      <c r="B126">
        <v>2994</v>
      </c>
      <c r="C126">
        <v>2994</v>
      </c>
      <c r="D126">
        <v>5988</v>
      </c>
      <c r="E126">
        <v>0</v>
      </c>
      <c r="F126">
        <v>0</v>
      </c>
      <c r="G126">
        <v>0</v>
      </c>
      <c r="H126">
        <v>0</v>
      </c>
      <c r="I126">
        <v>0</v>
      </c>
      <c r="J126">
        <v>0</v>
      </c>
      <c r="K126">
        <v>0</v>
      </c>
      <c r="L126">
        <v>0</v>
      </c>
      <c r="M126">
        <v>0</v>
      </c>
      <c r="N126">
        <v>0</v>
      </c>
      <c r="O126">
        <v>1155688</v>
      </c>
      <c r="P126">
        <v>0</v>
      </c>
      <c r="Q126">
        <v>0</v>
      </c>
      <c r="R126">
        <v>3269461</v>
      </c>
      <c r="S126">
        <v>0</v>
      </c>
      <c r="T126">
        <v>35928</v>
      </c>
      <c r="U126">
        <v>272455</v>
      </c>
      <c r="V126">
        <v>0</v>
      </c>
      <c r="W126">
        <v>0</v>
      </c>
      <c r="X126">
        <v>0</v>
      </c>
      <c r="Y126">
        <v>0</v>
      </c>
      <c r="Z126">
        <v>0</v>
      </c>
      <c r="AA126">
        <v>0</v>
      </c>
      <c r="AB126">
        <v>0</v>
      </c>
      <c r="AC126">
        <v>0</v>
      </c>
      <c r="AD126">
        <v>0</v>
      </c>
      <c r="AE126">
        <v>2994</v>
      </c>
      <c r="AF126">
        <v>2994</v>
      </c>
      <c r="AG126">
        <v>0</v>
      </c>
      <c r="AH126">
        <v>2994</v>
      </c>
      <c r="AI126">
        <v>0</v>
      </c>
      <c r="AJ126">
        <v>0</v>
      </c>
      <c r="AK126">
        <v>0</v>
      </c>
      <c r="AL126">
        <v>0</v>
      </c>
      <c r="AM126">
        <v>0</v>
      </c>
      <c r="AN126">
        <v>0</v>
      </c>
      <c r="AO126">
        <v>0</v>
      </c>
      <c r="AP126">
        <v>0</v>
      </c>
      <c r="AQ126">
        <v>0</v>
      </c>
      <c r="AR126">
        <v>0</v>
      </c>
      <c r="AS126">
        <v>0</v>
      </c>
      <c r="AT126">
        <v>2994</v>
      </c>
      <c r="AU126">
        <v>452095</v>
      </c>
      <c r="AV126">
        <v>497005</v>
      </c>
      <c r="AW126">
        <v>2994</v>
      </c>
      <c r="AX126">
        <v>215568</v>
      </c>
      <c r="AY126">
        <v>2994</v>
      </c>
      <c r="AZ126">
        <v>0</v>
      </c>
      <c r="BA126">
        <v>0</v>
      </c>
      <c r="BB126">
        <v>0</v>
      </c>
      <c r="BC126">
        <v>0</v>
      </c>
      <c r="BD126">
        <v>0</v>
      </c>
      <c r="BE126">
        <v>0</v>
      </c>
      <c r="BF126">
        <v>0</v>
      </c>
      <c r="BG126">
        <v>2994</v>
      </c>
      <c r="BH126">
        <v>2994</v>
      </c>
      <c r="BI126">
        <v>0</v>
      </c>
      <c r="BJ126">
        <v>0</v>
      </c>
      <c r="BK126">
        <v>2994</v>
      </c>
      <c r="BL126">
        <v>0</v>
      </c>
      <c r="BM126">
        <v>0</v>
      </c>
      <c r="BN126">
        <v>0</v>
      </c>
      <c r="BO126">
        <v>0</v>
      </c>
      <c r="BP126">
        <v>0</v>
      </c>
      <c r="BQ126">
        <v>0</v>
      </c>
      <c r="BR126">
        <v>0</v>
      </c>
      <c r="BS126">
        <v>0</v>
      </c>
      <c r="BT126">
        <v>0</v>
      </c>
      <c r="BU126">
        <v>0</v>
      </c>
      <c r="BV126">
        <v>2994</v>
      </c>
      <c r="BW126">
        <v>0</v>
      </c>
      <c r="BX126">
        <v>0</v>
      </c>
      <c r="BY126">
        <v>11976</v>
      </c>
      <c r="BZ126">
        <v>0</v>
      </c>
      <c r="CA126">
        <v>0</v>
      </c>
      <c r="CB126">
        <v>0</v>
      </c>
      <c r="CC126">
        <v>0</v>
      </c>
      <c r="CD126">
        <v>0</v>
      </c>
      <c r="CE126">
        <v>0</v>
      </c>
      <c r="CF126">
        <v>0</v>
      </c>
      <c r="CG126">
        <v>56886</v>
      </c>
      <c r="CH126">
        <v>23952</v>
      </c>
      <c r="CI126">
        <v>0</v>
      </c>
      <c r="CJ126">
        <v>0</v>
      </c>
      <c r="CK126">
        <v>0</v>
      </c>
      <c r="CL126">
        <v>0</v>
      </c>
      <c r="CM126">
        <v>0</v>
      </c>
      <c r="CN126">
        <v>0</v>
      </c>
      <c r="CO126">
        <v>0</v>
      </c>
      <c r="CP126">
        <v>23952</v>
      </c>
      <c r="CQ126">
        <v>0</v>
      </c>
      <c r="CR126">
        <v>8982</v>
      </c>
      <c r="CS126">
        <v>374251</v>
      </c>
      <c r="CT126">
        <v>0</v>
      </c>
      <c r="CU126">
        <v>0</v>
      </c>
      <c r="CV126">
        <v>0</v>
      </c>
      <c r="CW126">
        <v>0</v>
      </c>
      <c r="CX126">
        <v>0</v>
      </c>
      <c r="CY126">
        <v>0</v>
      </c>
      <c r="CZ126">
        <v>0</v>
      </c>
      <c r="DA126">
        <v>0</v>
      </c>
      <c r="DB126">
        <v>0</v>
      </c>
      <c r="DC126">
        <v>0</v>
      </c>
      <c r="DD126">
        <v>0</v>
      </c>
      <c r="DE126">
        <v>0</v>
      </c>
      <c r="DF126">
        <v>12275</v>
      </c>
      <c r="DG126">
        <v>1197</v>
      </c>
      <c r="DH126">
        <v>0</v>
      </c>
      <c r="DI126">
        <v>0</v>
      </c>
      <c r="DJ126">
        <v>0</v>
      </c>
      <c r="DK126">
        <v>0</v>
      </c>
      <c r="DL126">
        <v>0</v>
      </c>
      <c r="DM126">
        <v>0</v>
      </c>
      <c r="DN126">
        <v>0</v>
      </c>
      <c r="DO126">
        <v>0</v>
      </c>
      <c r="DP126">
        <v>0</v>
      </c>
      <c r="DQ126">
        <v>0</v>
      </c>
      <c r="DR126">
        <v>0</v>
      </c>
      <c r="DS126">
        <v>0</v>
      </c>
      <c r="DT126">
        <v>0</v>
      </c>
      <c r="DU126">
        <v>0</v>
      </c>
      <c r="DV126">
        <v>0</v>
      </c>
      <c r="DW126">
        <v>0</v>
      </c>
      <c r="DX126">
        <v>0</v>
      </c>
      <c r="DY126">
        <v>0</v>
      </c>
      <c r="DZ126">
        <v>0</v>
      </c>
      <c r="EA126">
        <v>0</v>
      </c>
      <c r="EB126">
        <v>0</v>
      </c>
      <c r="EC126">
        <v>0</v>
      </c>
      <c r="ED126">
        <v>0</v>
      </c>
      <c r="EE126">
        <v>0</v>
      </c>
      <c r="EF126">
        <v>0</v>
      </c>
      <c r="EG126">
        <v>443113</v>
      </c>
      <c r="EH126">
        <v>541916</v>
      </c>
      <c r="EI126">
        <v>0</v>
      </c>
      <c r="EJ126">
        <v>0</v>
      </c>
      <c r="EK126">
        <v>0</v>
      </c>
      <c r="EL126">
        <v>0</v>
      </c>
      <c r="EM126">
        <v>0</v>
      </c>
      <c r="EN126">
        <v>23952</v>
      </c>
      <c r="EO126">
        <v>2994</v>
      </c>
      <c r="EP126">
        <v>59880</v>
      </c>
      <c r="EQ126">
        <v>2994</v>
      </c>
      <c r="ER126">
        <v>0</v>
      </c>
      <c r="ES126">
        <v>0</v>
      </c>
      <c r="ET126">
        <v>0</v>
      </c>
      <c r="EU126">
        <v>11976</v>
      </c>
      <c r="EV126">
        <v>0</v>
      </c>
      <c r="EW126">
        <v>20958</v>
      </c>
      <c r="EX126">
        <v>0</v>
      </c>
      <c r="EY126">
        <v>14970</v>
      </c>
      <c r="EZ126">
        <v>29940</v>
      </c>
      <c r="FA126">
        <v>0</v>
      </c>
      <c r="FB126">
        <v>17964</v>
      </c>
      <c r="FC126">
        <v>32934</v>
      </c>
      <c r="FD126">
        <v>2994</v>
      </c>
      <c r="FE126">
        <v>5988</v>
      </c>
      <c r="FF126">
        <v>2994</v>
      </c>
      <c r="FG126">
        <v>2994</v>
      </c>
      <c r="FH126">
        <v>2994</v>
      </c>
      <c r="FI126">
        <v>2994</v>
      </c>
      <c r="FJ126">
        <v>0</v>
      </c>
      <c r="FK126">
        <v>0</v>
      </c>
      <c r="FL126">
        <v>0</v>
      </c>
      <c r="FM126">
        <v>0</v>
      </c>
      <c r="FN126">
        <v>0</v>
      </c>
      <c r="FO126">
        <v>0</v>
      </c>
      <c r="FP126">
        <v>0</v>
      </c>
      <c r="FQ126">
        <v>0</v>
      </c>
      <c r="FR126">
        <v>0</v>
      </c>
      <c r="FS126">
        <v>0</v>
      </c>
      <c r="FT126">
        <v>0</v>
      </c>
      <c r="FU126">
        <v>272455</v>
      </c>
      <c r="FV126">
        <v>0</v>
      </c>
      <c r="FW126">
        <v>26946</v>
      </c>
      <c r="FX126">
        <v>0</v>
      </c>
      <c r="FY126">
        <v>0</v>
      </c>
      <c r="FZ126">
        <v>0</v>
      </c>
      <c r="GA126">
        <v>0</v>
      </c>
      <c r="GB126">
        <v>0</v>
      </c>
      <c r="GC126">
        <v>0</v>
      </c>
      <c r="GD126">
        <v>0</v>
      </c>
      <c r="GE126">
        <v>0</v>
      </c>
      <c r="GF126">
        <v>0</v>
      </c>
      <c r="GG126">
        <v>0</v>
      </c>
      <c r="GH126">
        <v>0</v>
      </c>
      <c r="GI126">
        <v>0</v>
      </c>
      <c r="GJ126">
        <v>0</v>
      </c>
      <c r="GK126">
        <v>0</v>
      </c>
      <c r="GL126">
        <v>0</v>
      </c>
      <c r="GM126">
        <v>0</v>
      </c>
      <c r="GN126">
        <v>0</v>
      </c>
      <c r="GO126">
        <v>0</v>
      </c>
      <c r="GP126">
        <v>0</v>
      </c>
      <c r="GQ126">
        <v>0</v>
      </c>
      <c r="GR126">
        <v>0</v>
      </c>
      <c r="GS126">
        <v>0</v>
      </c>
      <c r="GT126">
        <v>0</v>
      </c>
      <c r="GU126">
        <v>0</v>
      </c>
      <c r="GV126">
        <v>0</v>
      </c>
      <c r="GW126">
        <v>2994</v>
      </c>
      <c r="GX126">
        <v>0</v>
      </c>
      <c r="GY126">
        <v>0</v>
      </c>
      <c r="GZ126" s="1">
        <v>334</v>
      </c>
    </row>
    <row r="127" spans="1:208">
      <c r="A127" t="s">
        <v>331</v>
      </c>
      <c r="B127">
        <v>1448</v>
      </c>
      <c r="C127">
        <v>3620</v>
      </c>
      <c r="D127">
        <v>5068</v>
      </c>
      <c r="E127">
        <v>13034</v>
      </c>
      <c r="F127">
        <v>0</v>
      </c>
      <c r="G127">
        <v>0</v>
      </c>
      <c r="H127">
        <v>0</v>
      </c>
      <c r="I127">
        <v>0</v>
      </c>
      <c r="J127">
        <v>0</v>
      </c>
      <c r="K127">
        <v>850108</v>
      </c>
      <c r="L127">
        <v>6385228</v>
      </c>
      <c r="M127">
        <v>5535119</v>
      </c>
      <c r="N127">
        <v>724</v>
      </c>
      <c r="O127">
        <v>1188269</v>
      </c>
      <c r="P127">
        <v>0</v>
      </c>
      <c r="Q127">
        <v>23171</v>
      </c>
      <c r="R127">
        <v>1545257</v>
      </c>
      <c r="S127">
        <v>2172</v>
      </c>
      <c r="T127">
        <v>36205</v>
      </c>
      <c r="U127">
        <v>278783</v>
      </c>
      <c r="V127">
        <v>13034</v>
      </c>
      <c r="W127">
        <v>724</v>
      </c>
      <c r="X127">
        <v>0</v>
      </c>
      <c r="Y127">
        <v>9413</v>
      </c>
      <c r="Z127">
        <v>5792</v>
      </c>
      <c r="AA127">
        <v>92686</v>
      </c>
      <c r="AB127">
        <v>2172</v>
      </c>
      <c r="AC127">
        <v>5792</v>
      </c>
      <c r="AD127">
        <v>0</v>
      </c>
      <c r="AE127">
        <v>4344</v>
      </c>
      <c r="AF127">
        <v>4344</v>
      </c>
      <c r="AG127">
        <v>4344</v>
      </c>
      <c r="AH127">
        <v>1448</v>
      </c>
      <c r="AI127">
        <v>0</v>
      </c>
      <c r="AJ127">
        <v>0</v>
      </c>
      <c r="AK127">
        <v>0</v>
      </c>
      <c r="AL127">
        <v>0</v>
      </c>
      <c r="AM127">
        <v>0</v>
      </c>
      <c r="AN127">
        <v>0</v>
      </c>
      <c r="AO127">
        <v>0</v>
      </c>
      <c r="AP127">
        <v>0</v>
      </c>
      <c r="AQ127">
        <v>0</v>
      </c>
      <c r="AR127">
        <v>0</v>
      </c>
      <c r="AS127">
        <v>0</v>
      </c>
      <c r="AT127">
        <v>1448</v>
      </c>
      <c r="AU127">
        <v>360608</v>
      </c>
      <c r="AV127">
        <v>421433</v>
      </c>
      <c r="AW127">
        <v>724</v>
      </c>
      <c r="AX127">
        <v>194062</v>
      </c>
      <c r="AY127">
        <v>2172</v>
      </c>
      <c r="AZ127">
        <v>0</v>
      </c>
      <c r="BA127">
        <v>0</v>
      </c>
      <c r="BB127">
        <v>0</v>
      </c>
      <c r="BC127">
        <v>0</v>
      </c>
      <c r="BD127">
        <v>0</v>
      </c>
      <c r="BE127">
        <v>0</v>
      </c>
      <c r="BF127">
        <v>0</v>
      </c>
      <c r="BG127">
        <v>2896</v>
      </c>
      <c r="BH127">
        <v>0</v>
      </c>
      <c r="BI127">
        <v>0</v>
      </c>
      <c r="BJ127">
        <v>0</v>
      </c>
      <c r="BK127">
        <v>1448</v>
      </c>
      <c r="BL127">
        <v>0</v>
      </c>
      <c r="BM127">
        <v>1448</v>
      </c>
      <c r="BN127">
        <v>0</v>
      </c>
      <c r="BO127">
        <v>0</v>
      </c>
      <c r="BP127">
        <v>0</v>
      </c>
      <c r="BQ127">
        <v>0</v>
      </c>
      <c r="BR127">
        <v>0</v>
      </c>
      <c r="BS127">
        <v>0</v>
      </c>
      <c r="BT127">
        <v>1448</v>
      </c>
      <c r="BU127">
        <v>0</v>
      </c>
      <c r="BV127">
        <v>1448</v>
      </c>
      <c r="BW127">
        <v>0</v>
      </c>
      <c r="BX127">
        <v>0</v>
      </c>
      <c r="BY127">
        <v>11585</v>
      </c>
      <c r="BZ127">
        <v>0</v>
      </c>
      <c r="CA127">
        <v>0</v>
      </c>
      <c r="CB127">
        <v>1448</v>
      </c>
      <c r="CC127">
        <v>0</v>
      </c>
      <c r="CD127">
        <v>0</v>
      </c>
      <c r="CE127">
        <v>0</v>
      </c>
      <c r="CF127">
        <v>0</v>
      </c>
      <c r="CG127">
        <v>48515</v>
      </c>
      <c r="CH127">
        <v>20275</v>
      </c>
      <c r="CI127">
        <v>0</v>
      </c>
      <c r="CJ127">
        <v>0</v>
      </c>
      <c r="CK127">
        <v>0</v>
      </c>
      <c r="CL127">
        <v>0</v>
      </c>
      <c r="CM127">
        <v>0</v>
      </c>
      <c r="CN127">
        <v>0</v>
      </c>
      <c r="CO127">
        <v>0</v>
      </c>
      <c r="CP127">
        <v>12309</v>
      </c>
      <c r="CQ127">
        <v>0</v>
      </c>
      <c r="CR127">
        <v>7965</v>
      </c>
      <c r="CS127">
        <v>202751</v>
      </c>
      <c r="CT127">
        <v>0</v>
      </c>
      <c r="CU127">
        <v>0</v>
      </c>
      <c r="CV127">
        <v>0</v>
      </c>
      <c r="CW127">
        <v>1448</v>
      </c>
      <c r="CX127">
        <v>0</v>
      </c>
      <c r="CY127">
        <v>0</v>
      </c>
      <c r="CZ127">
        <v>0</v>
      </c>
      <c r="DA127">
        <v>0</v>
      </c>
      <c r="DB127">
        <v>0</v>
      </c>
      <c r="DC127">
        <v>0</v>
      </c>
      <c r="DD127">
        <v>0</v>
      </c>
      <c r="DE127">
        <v>724</v>
      </c>
      <c r="DF127">
        <v>0</v>
      </c>
      <c r="DG127">
        <v>0</v>
      </c>
      <c r="DH127">
        <v>0</v>
      </c>
      <c r="DI127">
        <v>0</v>
      </c>
      <c r="DJ127">
        <v>0</v>
      </c>
      <c r="DK127">
        <v>0</v>
      </c>
      <c r="DL127">
        <v>0</v>
      </c>
      <c r="DM127">
        <v>0</v>
      </c>
      <c r="DN127">
        <v>0</v>
      </c>
      <c r="DO127">
        <v>0</v>
      </c>
      <c r="DP127">
        <v>0</v>
      </c>
      <c r="DQ127">
        <v>0</v>
      </c>
      <c r="DR127">
        <v>0</v>
      </c>
      <c r="DS127">
        <v>0</v>
      </c>
      <c r="DT127">
        <v>0</v>
      </c>
      <c r="DU127">
        <v>0</v>
      </c>
      <c r="DV127">
        <v>0</v>
      </c>
      <c r="DW127">
        <v>0</v>
      </c>
      <c r="DX127">
        <v>0</v>
      </c>
      <c r="DY127">
        <v>0</v>
      </c>
      <c r="DZ127">
        <v>0</v>
      </c>
      <c r="EA127">
        <v>0</v>
      </c>
      <c r="EB127">
        <v>0</v>
      </c>
      <c r="EC127">
        <v>0</v>
      </c>
      <c r="ED127">
        <v>0</v>
      </c>
      <c r="EE127">
        <v>0</v>
      </c>
      <c r="EF127">
        <v>0</v>
      </c>
      <c r="EG127">
        <v>504706</v>
      </c>
      <c r="EH127">
        <v>504706</v>
      </c>
      <c r="EI127">
        <v>0</v>
      </c>
      <c r="EJ127">
        <v>0</v>
      </c>
      <c r="EK127">
        <v>0</v>
      </c>
      <c r="EL127">
        <v>0</v>
      </c>
      <c r="EM127">
        <v>0</v>
      </c>
      <c r="EN127">
        <v>31136</v>
      </c>
      <c r="EO127">
        <v>724</v>
      </c>
      <c r="EP127">
        <v>36205</v>
      </c>
      <c r="EQ127">
        <v>2896</v>
      </c>
      <c r="ER127">
        <v>0</v>
      </c>
      <c r="ES127">
        <v>0</v>
      </c>
      <c r="ET127">
        <v>0</v>
      </c>
      <c r="EU127">
        <v>6517</v>
      </c>
      <c r="EV127">
        <v>0</v>
      </c>
      <c r="EW127">
        <v>4344</v>
      </c>
      <c r="EX127">
        <v>724</v>
      </c>
      <c r="EY127">
        <v>8689</v>
      </c>
      <c r="EZ127">
        <v>13034</v>
      </c>
      <c r="FA127">
        <v>0</v>
      </c>
      <c r="FB127">
        <v>9413</v>
      </c>
      <c r="FC127">
        <v>18102</v>
      </c>
      <c r="FD127">
        <v>724</v>
      </c>
      <c r="FE127">
        <v>6517</v>
      </c>
      <c r="FF127">
        <v>5792</v>
      </c>
      <c r="FG127">
        <v>5068</v>
      </c>
      <c r="FH127">
        <v>2172</v>
      </c>
      <c r="FI127">
        <v>1448</v>
      </c>
      <c r="FJ127">
        <v>724</v>
      </c>
      <c r="FK127">
        <v>1448</v>
      </c>
      <c r="FL127">
        <v>0</v>
      </c>
      <c r="FM127">
        <v>0</v>
      </c>
      <c r="FN127">
        <v>0</v>
      </c>
      <c r="FO127">
        <v>0</v>
      </c>
      <c r="FP127">
        <v>0</v>
      </c>
      <c r="FQ127">
        <v>0</v>
      </c>
      <c r="FR127">
        <v>0</v>
      </c>
      <c r="FS127">
        <v>7241</v>
      </c>
      <c r="FT127">
        <v>1448</v>
      </c>
      <c r="FU127">
        <v>242577</v>
      </c>
      <c r="FV127">
        <v>0</v>
      </c>
      <c r="FW127">
        <v>23171</v>
      </c>
      <c r="FX127">
        <v>0</v>
      </c>
      <c r="FY127">
        <v>724</v>
      </c>
      <c r="FZ127">
        <v>724</v>
      </c>
      <c r="GA127">
        <v>0</v>
      </c>
      <c r="GB127">
        <v>0</v>
      </c>
      <c r="GC127">
        <v>5068</v>
      </c>
      <c r="GD127">
        <v>0</v>
      </c>
      <c r="GE127">
        <v>0</v>
      </c>
      <c r="GF127">
        <v>0</v>
      </c>
      <c r="GG127">
        <v>0</v>
      </c>
      <c r="GH127">
        <v>0</v>
      </c>
      <c r="GI127">
        <v>0</v>
      </c>
      <c r="GJ127">
        <v>0</v>
      </c>
      <c r="GK127">
        <v>0</v>
      </c>
      <c r="GL127">
        <v>0</v>
      </c>
      <c r="GM127">
        <v>0</v>
      </c>
      <c r="GN127">
        <v>0</v>
      </c>
      <c r="GO127">
        <v>0</v>
      </c>
      <c r="GP127">
        <v>0</v>
      </c>
      <c r="GQ127">
        <v>0</v>
      </c>
      <c r="GR127">
        <v>0</v>
      </c>
      <c r="GS127">
        <v>0</v>
      </c>
      <c r="GT127">
        <v>0</v>
      </c>
      <c r="GU127">
        <v>0</v>
      </c>
      <c r="GV127">
        <v>0</v>
      </c>
      <c r="GW127">
        <v>2172</v>
      </c>
      <c r="GX127">
        <v>724</v>
      </c>
      <c r="GY127">
        <v>0</v>
      </c>
      <c r="GZ127" s="1">
        <v>1381</v>
      </c>
    </row>
    <row r="128" spans="1:208">
      <c r="A128" t="s">
        <v>332</v>
      </c>
      <c r="B128">
        <v>2677</v>
      </c>
      <c r="C128">
        <v>3590</v>
      </c>
      <c r="D128">
        <v>6267</v>
      </c>
      <c r="E128">
        <v>11488</v>
      </c>
      <c r="F128">
        <v>1925</v>
      </c>
      <c r="G128">
        <v>159</v>
      </c>
      <c r="H128">
        <v>141773</v>
      </c>
      <c r="I128">
        <v>1134344</v>
      </c>
      <c r="J128">
        <v>992570</v>
      </c>
      <c r="K128">
        <v>520379</v>
      </c>
      <c r="L128">
        <v>4542679</v>
      </c>
      <c r="M128">
        <v>4022300</v>
      </c>
      <c r="N128">
        <v>419</v>
      </c>
      <c r="O128">
        <v>1201702</v>
      </c>
      <c r="P128">
        <v>965043</v>
      </c>
      <c r="Q128">
        <v>29029</v>
      </c>
      <c r="R128">
        <v>563800</v>
      </c>
      <c r="S128">
        <v>213</v>
      </c>
      <c r="T128">
        <v>36784</v>
      </c>
      <c r="U128">
        <v>271066</v>
      </c>
      <c r="V128">
        <v>10823</v>
      </c>
      <c r="W128">
        <v>276</v>
      </c>
      <c r="X128">
        <v>256</v>
      </c>
      <c r="Y128">
        <v>7954</v>
      </c>
      <c r="Z128">
        <v>3941</v>
      </c>
      <c r="AA128">
        <v>89096</v>
      </c>
      <c r="AB128">
        <v>873</v>
      </c>
      <c r="AC128">
        <v>4252</v>
      </c>
      <c r="AD128">
        <v>80885</v>
      </c>
      <c r="AE128">
        <v>7121</v>
      </c>
      <c r="AF128">
        <v>6867</v>
      </c>
      <c r="AG128">
        <v>1727</v>
      </c>
      <c r="AH128">
        <v>971</v>
      </c>
      <c r="AI128">
        <v>2</v>
      </c>
      <c r="AJ128">
        <v>1</v>
      </c>
      <c r="AK128">
        <v>411</v>
      </c>
      <c r="AL128">
        <v>131</v>
      </c>
      <c r="AM128">
        <v>46</v>
      </c>
      <c r="AN128">
        <v>2</v>
      </c>
      <c r="AO128">
        <v>0</v>
      </c>
      <c r="AP128">
        <v>230</v>
      </c>
      <c r="AQ128">
        <v>0</v>
      </c>
      <c r="AR128">
        <v>0</v>
      </c>
      <c r="AS128">
        <v>4777</v>
      </c>
      <c r="AT128">
        <v>1496</v>
      </c>
      <c r="AU128">
        <v>611165</v>
      </c>
      <c r="AV128">
        <v>920845</v>
      </c>
      <c r="AW128">
        <v>1181</v>
      </c>
      <c r="AX128">
        <v>273317</v>
      </c>
      <c r="AY128">
        <v>6481</v>
      </c>
      <c r="AZ128">
        <v>445</v>
      </c>
      <c r="BA128">
        <v>223</v>
      </c>
      <c r="BB128">
        <v>51</v>
      </c>
      <c r="BC128">
        <v>122</v>
      </c>
      <c r="BD128">
        <v>164</v>
      </c>
      <c r="BE128">
        <v>1142</v>
      </c>
      <c r="BF128">
        <v>114</v>
      </c>
      <c r="BG128">
        <v>3035</v>
      </c>
      <c r="BH128">
        <v>739</v>
      </c>
      <c r="BI128">
        <v>142</v>
      </c>
      <c r="BJ128">
        <v>62</v>
      </c>
      <c r="BK128">
        <v>1575</v>
      </c>
      <c r="BL128">
        <v>97</v>
      </c>
      <c r="BM128">
        <v>1589</v>
      </c>
      <c r="BN128">
        <v>179</v>
      </c>
      <c r="BO128">
        <v>6</v>
      </c>
      <c r="BP128">
        <v>108</v>
      </c>
      <c r="BQ128">
        <v>119</v>
      </c>
      <c r="BR128">
        <v>18</v>
      </c>
      <c r="BS128">
        <v>111</v>
      </c>
      <c r="BT128">
        <v>746</v>
      </c>
      <c r="BU128">
        <v>103</v>
      </c>
      <c r="BV128">
        <v>2440</v>
      </c>
      <c r="BW128">
        <v>268</v>
      </c>
      <c r="BX128">
        <v>367</v>
      </c>
      <c r="BY128">
        <v>10342</v>
      </c>
      <c r="BZ128">
        <v>123</v>
      </c>
      <c r="CA128">
        <v>4021</v>
      </c>
      <c r="CB128">
        <v>3235</v>
      </c>
      <c r="CC128">
        <v>2072</v>
      </c>
      <c r="CD128">
        <v>365</v>
      </c>
      <c r="CE128">
        <v>202</v>
      </c>
      <c r="CF128">
        <v>579</v>
      </c>
      <c r="CG128">
        <v>50339</v>
      </c>
      <c r="CH128">
        <v>39313</v>
      </c>
      <c r="CI128">
        <v>438</v>
      </c>
      <c r="CJ128">
        <v>48</v>
      </c>
      <c r="CK128">
        <v>3008</v>
      </c>
      <c r="CL128">
        <v>84</v>
      </c>
      <c r="CM128">
        <v>393</v>
      </c>
      <c r="CN128">
        <v>1</v>
      </c>
      <c r="CO128">
        <v>9</v>
      </c>
      <c r="CP128">
        <v>11539</v>
      </c>
      <c r="CQ128">
        <v>409</v>
      </c>
      <c r="CR128">
        <v>4285</v>
      </c>
      <c r="CS128">
        <v>306813</v>
      </c>
      <c r="CT128">
        <v>932</v>
      </c>
      <c r="CU128">
        <v>2</v>
      </c>
      <c r="CV128">
        <v>265</v>
      </c>
      <c r="CW128">
        <v>450</v>
      </c>
      <c r="CX128">
        <v>405</v>
      </c>
      <c r="CY128">
        <v>1095</v>
      </c>
      <c r="CZ128">
        <v>6</v>
      </c>
      <c r="DA128">
        <v>304</v>
      </c>
      <c r="DB128">
        <v>679</v>
      </c>
      <c r="DC128">
        <v>947</v>
      </c>
      <c r="DD128">
        <v>28</v>
      </c>
      <c r="DE128">
        <v>348</v>
      </c>
      <c r="DF128">
        <v>4446</v>
      </c>
      <c r="DG128">
        <v>7</v>
      </c>
      <c r="DH128">
        <v>945</v>
      </c>
      <c r="DI128">
        <v>5680</v>
      </c>
      <c r="DJ128">
        <v>2126</v>
      </c>
      <c r="DK128">
        <v>852</v>
      </c>
      <c r="DL128">
        <v>784</v>
      </c>
      <c r="DM128">
        <v>1572</v>
      </c>
      <c r="DN128">
        <v>2443</v>
      </c>
      <c r="DO128">
        <v>2075</v>
      </c>
      <c r="DP128">
        <v>2444</v>
      </c>
      <c r="DQ128">
        <v>85444</v>
      </c>
      <c r="DR128">
        <v>4015</v>
      </c>
      <c r="DS128">
        <v>7370</v>
      </c>
      <c r="DT128">
        <v>74000</v>
      </c>
      <c r="DU128">
        <v>0</v>
      </c>
      <c r="DV128">
        <v>678</v>
      </c>
      <c r="DW128">
        <v>10052</v>
      </c>
      <c r="DX128">
        <v>5936</v>
      </c>
      <c r="DY128">
        <v>7232</v>
      </c>
      <c r="DZ128">
        <v>172207</v>
      </c>
      <c r="EA128">
        <v>17077</v>
      </c>
      <c r="EB128">
        <v>26858</v>
      </c>
      <c r="EC128">
        <v>133502</v>
      </c>
      <c r="ED128">
        <v>0</v>
      </c>
      <c r="EE128">
        <v>2034</v>
      </c>
      <c r="EF128">
        <v>1092</v>
      </c>
      <c r="EG128">
        <v>484673</v>
      </c>
      <c r="EH128">
        <v>523846</v>
      </c>
      <c r="EI128">
        <v>3614</v>
      </c>
      <c r="EJ128">
        <v>568</v>
      </c>
      <c r="EK128">
        <v>52</v>
      </c>
      <c r="EL128">
        <v>262</v>
      </c>
      <c r="EM128">
        <v>12791</v>
      </c>
      <c r="EN128">
        <v>34997</v>
      </c>
      <c r="EO128">
        <v>396</v>
      </c>
      <c r="EP128">
        <v>34261</v>
      </c>
      <c r="EQ128">
        <v>3142</v>
      </c>
      <c r="ER128">
        <v>0</v>
      </c>
      <c r="ES128">
        <v>1643</v>
      </c>
      <c r="ET128">
        <v>48</v>
      </c>
      <c r="EU128">
        <v>23154</v>
      </c>
      <c r="EV128">
        <v>653</v>
      </c>
      <c r="EW128">
        <v>5070</v>
      </c>
      <c r="EX128">
        <v>301</v>
      </c>
      <c r="EY128">
        <v>7405</v>
      </c>
      <c r="EZ128">
        <v>12365</v>
      </c>
      <c r="FA128">
        <v>587</v>
      </c>
      <c r="FB128">
        <v>9160</v>
      </c>
      <c r="FC128">
        <v>16566</v>
      </c>
      <c r="FD128">
        <v>455</v>
      </c>
      <c r="FE128">
        <v>4622</v>
      </c>
      <c r="FF128">
        <v>4875</v>
      </c>
      <c r="FG128">
        <v>4201</v>
      </c>
      <c r="FH128">
        <v>979</v>
      </c>
      <c r="FI128">
        <v>479</v>
      </c>
      <c r="FJ128">
        <v>500</v>
      </c>
      <c r="FK128">
        <v>1705</v>
      </c>
      <c r="FL128">
        <v>31</v>
      </c>
      <c r="FM128">
        <v>24</v>
      </c>
      <c r="FN128">
        <v>312</v>
      </c>
      <c r="FO128">
        <v>209</v>
      </c>
      <c r="FP128">
        <v>50</v>
      </c>
      <c r="FQ128">
        <v>2963</v>
      </c>
      <c r="FR128">
        <v>27</v>
      </c>
      <c r="FS128">
        <v>11073</v>
      </c>
      <c r="FT128">
        <v>492</v>
      </c>
      <c r="FU128">
        <v>324798</v>
      </c>
      <c r="FV128">
        <v>1206</v>
      </c>
      <c r="FW128">
        <v>47530</v>
      </c>
      <c r="FX128">
        <v>219</v>
      </c>
      <c r="FY128">
        <v>403</v>
      </c>
      <c r="FZ128">
        <v>609</v>
      </c>
      <c r="GA128">
        <v>470</v>
      </c>
      <c r="GB128">
        <v>7</v>
      </c>
      <c r="GC128">
        <v>2396</v>
      </c>
      <c r="GD128">
        <v>27791</v>
      </c>
      <c r="GE128">
        <v>48258</v>
      </c>
      <c r="GF128">
        <v>15211</v>
      </c>
      <c r="GG128">
        <v>482990</v>
      </c>
      <c r="GH128">
        <v>76049</v>
      </c>
      <c r="GI128">
        <v>125889</v>
      </c>
      <c r="GJ128">
        <v>294105</v>
      </c>
      <c r="GK128">
        <v>18446</v>
      </c>
      <c r="GL128">
        <v>10345</v>
      </c>
      <c r="GM128">
        <v>7230</v>
      </c>
      <c r="GN128">
        <v>13636</v>
      </c>
      <c r="GO128">
        <v>23749</v>
      </c>
      <c r="GP128">
        <v>5363</v>
      </c>
      <c r="GQ128">
        <v>20866</v>
      </c>
      <c r="GR128">
        <v>46739</v>
      </c>
      <c r="GS128">
        <v>164843</v>
      </c>
      <c r="GT128">
        <v>6646</v>
      </c>
      <c r="GU128">
        <v>4694</v>
      </c>
      <c r="GV128">
        <v>236446</v>
      </c>
      <c r="GW128">
        <v>4680</v>
      </c>
      <c r="GX128">
        <v>3256</v>
      </c>
      <c r="GY128">
        <v>396</v>
      </c>
      <c r="GZ128" s="1">
        <v>1133967</v>
      </c>
    </row>
    <row r="129" spans="1:208">
      <c r="A129" t="s">
        <v>333</v>
      </c>
      <c r="B129">
        <v>4678</v>
      </c>
      <c r="C129">
        <v>584</v>
      </c>
      <c r="D129">
        <v>5263</v>
      </c>
      <c r="E129">
        <v>11695</v>
      </c>
      <c r="F129">
        <v>0</v>
      </c>
      <c r="G129">
        <v>0</v>
      </c>
      <c r="H129">
        <v>0</v>
      </c>
      <c r="I129">
        <v>0</v>
      </c>
      <c r="J129">
        <v>0</v>
      </c>
      <c r="K129">
        <v>1905847</v>
      </c>
      <c r="L129">
        <v>7488304</v>
      </c>
      <c r="M129">
        <v>5582456</v>
      </c>
      <c r="N129">
        <v>584</v>
      </c>
      <c r="O129">
        <v>653801</v>
      </c>
      <c r="P129">
        <v>0</v>
      </c>
      <c r="Q129">
        <v>14035</v>
      </c>
      <c r="R129">
        <v>1037426</v>
      </c>
      <c r="S129">
        <v>0</v>
      </c>
      <c r="T129">
        <v>38596</v>
      </c>
      <c r="U129">
        <v>264327</v>
      </c>
      <c r="V129">
        <v>10526</v>
      </c>
      <c r="W129">
        <v>584</v>
      </c>
      <c r="X129">
        <v>0</v>
      </c>
      <c r="Y129">
        <v>7602</v>
      </c>
      <c r="Z129">
        <v>4678</v>
      </c>
      <c r="AA129">
        <v>84795</v>
      </c>
      <c r="AB129">
        <v>0</v>
      </c>
      <c r="AC129">
        <v>4678</v>
      </c>
      <c r="AD129">
        <v>0</v>
      </c>
      <c r="AE129">
        <v>11111</v>
      </c>
      <c r="AF129">
        <v>11111</v>
      </c>
      <c r="AG129">
        <v>11111</v>
      </c>
      <c r="AH129">
        <v>1169</v>
      </c>
      <c r="AI129">
        <v>0</v>
      </c>
      <c r="AJ129">
        <v>0</v>
      </c>
      <c r="AK129">
        <v>0</v>
      </c>
      <c r="AL129">
        <v>0</v>
      </c>
      <c r="AM129">
        <v>0</v>
      </c>
      <c r="AN129">
        <v>0</v>
      </c>
      <c r="AO129">
        <v>0</v>
      </c>
      <c r="AP129">
        <v>0</v>
      </c>
      <c r="AQ129">
        <v>0</v>
      </c>
      <c r="AR129">
        <v>0</v>
      </c>
      <c r="AS129">
        <v>0</v>
      </c>
      <c r="AT129">
        <v>1754</v>
      </c>
      <c r="AU129">
        <v>489473</v>
      </c>
      <c r="AV129">
        <v>537426</v>
      </c>
      <c r="AW129">
        <v>0</v>
      </c>
      <c r="AX129">
        <v>203508</v>
      </c>
      <c r="AY129">
        <v>5263</v>
      </c>
      <c r="AZ129">
        <v>0</v>
      </c>
      <c r="BA129">
        <v>0</v>
      </c>
      <c r="BB129">
        <v>0</v>
      </c>
      <c r="BC129">
        <v>0</v>
      </c>
      <c r="BD129">
        <v>0</v>
      </c>
      <c r="BE129">
        <v>584</v>
      </c>
      <c r="BF129">
        <v>0</v>
      </c>
      <c r="BG129">
        <v>1169</v>
      </c>
      <c r="BH129">
        <v>0</v>
      </c>
      <c r="BI129">
        <v>0</v>
      </c>
      <c r="BJ129">
        <v>0</v>
      </c>
      <c r="BK129">
        <v>584</v>
      </c>
      <c r="BL129">
        <v>0</v>
      </c>
      <c r="BM129">
        <v>2923</v>
      </c>
      <c r="BN129">
        <v>0</v>
      </c>
      <c r="BO129">
        <v>0</v>
      </c>
      <c r="BP129">
        <v>0</v>
      </c>
      <c r="BQ129">
        <v>0</v>
      </c>
      <c r="BR129">
        <v>0</v>
      </c>
      <c r="BS129">
        <v>0</v>
      </c>
      <c r="BT129">
        <v>0</v>
      </c>
      <c r="BU129">
        <v>0</v>
      </c>
      <c r="BV129">
        <v>2923</v>
      </c>
      <c r="BW129">
        <v>0</v>
      </c>
      <c r="BX129">
        <v>0</v>
      </c>
      <c r="BY129">
        <v>8771</v>
      </c>
      <c r="BZ129">
        <v>0</v>
      </c>
      <c r="CA129">
        <v>0</v>
      </c>
      <c r="CB129">
        <v>2923</v>
      </c>
      <c r="CC129">
        <v>0</v>
      </c>
      <c r="CD129">
        <v>0</v>
      </c>
      <c r="CE129">
        <v>0</v>
      </c>
      <c r="CF129">
        <v>0</v>
      </c>
      <c r="CG129">
        <v>60233</v>
      </c>
      <c r="CH129">
        <v>25730</v>
      </c>
      <c r="CI129">
        <v>0</v>
      </c>
      <c r="CJ129">
        <v>0</v>
      </c>
      <c r="CK129">
        <v>0</v>
      </c>
      <c r="CL129">
        <v>0</v>
      </c>
      <c r="CM129">
        <v>0</v>
      </c>
      <c r="CN129">
        <v>0</v>
      </c>
      <c r="CO129">
        <v>0</v>
      </c>
      <c r="CP129">
        <v>9356</v>
      </c>
      <c r="CQ129">
        <v>0</v>
      </c>
      <c r="CR129">
        <v>4093</v>
      </c>
      <c r="CS129">
        <v>246783</v>
      </c>
      <c r="CT129">
        <v>0</v>
      </c>
      <c r="CU129">
        <v>0</v>
      </c>
      <c r="CV129">
        <v>0</v>
      </c>
      <c r="CW129">
        <v>584</v>
      </c>
      <c r="CX129">
        <v>0</v>
      </c>
      <c r="CY129">
        <v>0</v>
      </c>
      <c r="CZ129">
        <v>0</v>
      </c>
      <c r="DA129">
        <v>0</v>
      </c>
      <c r="DB129">
        <v>0</v>
      </c>
      <c r="DC129">
        <v>0</v>
      </c>
      <c r="DD129">
        <v>0</v>
      </c>
      <c r="DE129">
        <v>584</v>
      </c>
      <c r="DF129">
        <v>0</v>
      </c>
      <c r="DG129">
        <v>0</v>
      </c>
      <c r="DH129">
        <v>0</v>
      </c>
      <c r="DI129">
        <v>0</v>
      </c>
      <c r="DJ129">
        <v>0</v>
      </c>
      <c r="DK129">
        <v>0</v>
      </c>
      <c r="DL129">
        <v>0</v>
      </c>
      <c r="DM129">
        <v>0</v>
      </c>
      <c r="DN129">
        <v>0</v>
      </c>
      <c r="DO129">
        <v>0</v>
      </c>
      <c r="DP129">
        <v>0</v>
      </c>
      <c r="DQ129">
        <v>0</v>
      </c>
      <c r="DR129">
        <v>0</v>
      </c>
      <c r="DS129">
        <v>0</v>
      </c>
      <c r="DT129">
        <v>0</v>
      </c>
      <c r="DU129">
        <v>0</v>
      </c>
      <c r="DV129">
        <v>0</v>
      </c>
      <c r="DW129">
        <v>0</v>
      </c>
      <c r="DX129">
        <v>0</v>
      </c>
      <c r="DY129">
        <v>0</v>
      </c>
      <c r="DZ129">
        <v>0</v>
      </c>
      <c r="EA129">
        <v>0</v>
      </c>
      <c r="EB129">
        <v>0</v>
      </c>
      <c r="EC129">
        <v>0</v>
      </c>
      <c r="ED129">
        <v>0</v>
      </c>
      <c r="EE129">
        <v>0</v>
      </c>
      <c r="EF129">
        <v>584</v>
      </c>
      <c r="EG129">
        <v>515204</v>
      </c>
      <c r="EH129">
        <v>505263</v>
      </c>
      <c r="EI129">
        <v>0</v>
      </c>
      <c r="EJ129">
        <v>0</v>
      </c>
      <c r="EK129">
        <v>0</v>
      </c>
      <c r="EL129">
        <v>0</v>
      </c>
      <c r="EM129">
        <v>0</v>
      </c>
      <c r="EN129">
        <v>35087</v>
      </c>
      <c r="EO129">
        <v>584</v>
      </c>
      <c r="EP129">
        <v>35087</v>
      </c>
      <c r="EQ129">
        <v>3508</v>
      </c>
      <c r="ER129">
        <v>0</v>
      </c>
      <c r="ES129">
        <v>0</v>
      </c>
      <c r="ET129">
        <v>0</v>
      </c>
      <c r="EU129">
        <v>10526</v>
      </c>
      <c r="EV129">
        <v>584</v>
      </c>
      <c r="EW129">
        <v>3508</v>
      </c>
      <c r="EX129">
        <v>584</v>
      </c>
      <c r="EY129">
        <v>8771</v>
      </c>
      <c r="EZ129">
        <v>11695</v>
      </c>
      <c r="FA129">
        <v>1169</v>
      </c>
      <c r="FB129">
        <v>7602</v>
      </c>
      <c r="FC129">
        <v>16374</v>
      </c>
      <c r="FD129">
        <v>0</v>
      </c>
      <c r="FE129">
        <v>4093</v>
      </c>
      <c r="FF129">
        <v>6432</v>
      </c>
      <c r="FG129">
        <v>4678</v>
      </c>
      <c r="FH129">
        <v>1169</v>
      </c>
      <c r="FI129">
        <v>584</v>
      </c>
      <c r="FJ129">
        <v>584</v>
      </c>
      <c r="FK129">
        <v>0</v>
      </c>
      <c r="FL129">
        <v>0</v>
      </c>
      <c r="FM129">
        <v>0</v>
      </c>
      <c r="FN129">
        <v>0</v>
      </c>
      <c r="FO129">
        <v>0</v>
      </c>
      <c r="FP129">
        <v>0</v>
      </c>
      <c r="FQ129">
        <v>0</v>
      </c>
      <c r="FR129">
        <v>0</v>
      </c>
      <c r="FS129">
        <v>7602</v>
      </c>
      <c r="FT129">
        <v>1169</v>
      </c>
      <c r="FU129">
        <v>264327</v>
      </c>
      <c r="FV129">
        <v>0</v>
      </c>
      <c r="FW129">
        <v>30994</v>
      </c>
      <c r="FX129">
        <v>584</v>
      </c>
      <c r="FY129">
        <v>584</v>
      </c>
      <c r="FZ129">
        <v>584</v>
      </c>
      <c r="GA129">
        <v>0</v>
      </c>
      <c r="GB129">
        <v>0</v>
      </c>
      <c r="GC129">
        <v>1169</v>
      </c>
      <c r="GD129">
        <v>0</v>
      </c>
      <c r="GE129">
        <v>0</v>
      </c>
      <c r="GF129">
        <v>0</v>
      </c>
      <c r="GG129">
        <v>0</v>
      </c>
      <c r="GH129">
        <v>0</v>
      </c>
      <c r="GI129">
        <v>0</v>
      </c>
      <c r="GJ129">
        <v>0</v>
      </c>
      <c r="GK129">
        <v>0</v>
      </c>
      <c r="GL129">
        <v>0</v>
      </c>
      <c r="GM129">
        <v>0</v>
      </c>
      <c r="GN129">
        <v>0</v>
      </c>
      <c r="GO129">
        <v>0</v>
      </c>
      <c r="GP129">
        <v>0</v>
      </c>
      <c r="GQ129">
        <v>0</v>
      </c>
      <c r="GR129">
        <v>0</v>
      </c>
      <c r="GS129">
        <v>0</v>
      </c>
      <c r="GT129">
        <v>0</v>
      </c>
      <c r="GU129">
        <v>0</v>
      </c>
      <c r="GV129">
        <v>0</v>
      </c>
      <c r="GW129">
        <v>2923</v>
      </c>
      <c r="GX129">
        <v>584</v>
      </c>
      <c r="GY129">
        <v>0</v>
      </c>
      <c r="GZ129" s="1">
        <v>1710</v>
      </c>
    </row>
    <row r="130" spans="1:208">
      <c r="A130" t="s">
        <v>334</v>
      </c>
      <c r="B130">
        <v>8237</v>
      </c>
      <c r="C130">
        <v>7907</v>
      </c>
      <c r="D130">
        <v>16144</v>
      </c>
      <c r="E130">
        <v>12850</v>
      </c>
      <c r="F130">
        <v>0</v>
      </c>
      <c r="G130">
        <v>329</v>
      </c>
      <c r="H130">
        <v>224711</v>
      </c>
      <c r="I130">
        <v>3001317</v>
      </c>
      <c r="J130">
        <v>2776606</v>
      </c>
      <c r="K130">
        <v>570016</v>
      </c>
      <c r="L130">
        <v>9276441</v>
      </c>
      <c r="M130">
        <v>8706425</v>
      </c>
      <c r="N130">
        <v>988</v>
      </c>
      <c r="O130">
        <v>2226688</v>
      </c>
      <c r="P130">
        <v>0</v>
      </c>
      <c r="Q130">
        <v>40527</v>
      </c>
      <c r="R130">
        <v>651729</v>
      </c>
      <c r="S130">
        <v>0</v>
      </c>
      <c r="T130">
        <v>42504</v>
      </c>
      <c r="U130">
        <v>300494</v>
      </c>
      <c r="V130">
        <v>14168</v>
      </c>
      <c r="W130">
        <v>329</v>
      </c>
      <c r="X130">
        <v>0</v>
      </c>
      <c r="Y130">
        <v>10873</v>
      </c>
      <c r="Z130">
        <v>3953</v>
      </c>
      <c r="AA130">
        <v>106095</v>
      </c>
      <c r="AB130">
        <v>0</v>
      </c>
      <c r="AC130">
        <v>5271</v>
      </c>
      <c r="AD130">
        <v>0</v>
      </c>
      <c r="AE130">
        <v>3624</v>
      </c>
      <c r="AF130">
        <v>3294</v>
      </c>
      <c r="AG130">
        <v>0</v>
      </c>
      <c r="AH130">
        <v>1647</v>
      </c>
      <c r="AI130">
        <v>0</v>
      </c>
      <c r="AJ130">
        <v>0</v>
      </c>
      <c r="AK130">
        <v>329</v>
      </c>
      <c r="AL130">
        <v>329</v>
      </c>
      <c r="AM130">
        <v>0</v>
      </c>
      <c r="AN130">
        <v>0</v>
      </c>
      <c r="AO130">
        <v>0</v>
      </c>
      <c r="AP130">
        <v>0</v>
      </c>
      <c r="AQ130">
        <v>0</v>
      </c>
      <c r="AR130">
        <v>0</v>
      </c>
      <c r="AS130">
        <v>0</v>
      </c>
      <c r="AT130">
        <v>1317</v>
      </c>
      <c r="AU130">
        <v>578253</v>
      </c>
      <c r="AV130">
        <v>1665238</v>
      </c>
      <c r="AW130">
        <v>3953</v>
      </c>
      <c r="AX130">
        <v>280724</v>
      </c>
      <c r="AY130">
        <v>8896</v>
      </c>
      <c r="AZ130">
        <v>988</v>
      </c>
      <c r="BA130">
        <v>329</v>
      </c>
      <c r="BB130">
        <v>0</v>
      </c>
      <c r="BC130">
        <v>0</v>
      </c>
      <c r="BD130">
        <v>0</v>
      </c>
      <c r="BE130">
        <v>329</v>
      </c>
      <c r="BF130">
        <v>658</v>
      </c>
      <c r="BG130">
        <v>2965</v>
      </c>
      <c r="BH130">
        <v>1976</v>
      </c>
      <c r="BI130">
        <v>658</v>
      </c>
      <c r="BJ130">
        <v>0</v>
      </c>
      <c r="BK130">
        <v>1647</v>
      </c>
      <c r="BL130">
        <v>658</v>
      </c>
      <c r="BM130">
        <v>1976</v>
      </c>
      <c r="BN130">
        <v>0</v>
      </c>
      <c r="BO130">
        <v>0</v>
      </c>
      <c r="BP130">
        <v>0</v>
      </c>
      <c r="BQ130">
        <v>658</v>
      </c>
      <c r="BR130">
        <v>0</v>
      </c>
      <c r="BS130">
        <v>0</v>
      </c>
      <c r="BT130">
        <v>1317</v>
      </c>
      <c r="BU130">
        <v>329</v>
      </c>
      <c r="BV130">
        <v>3953</v>
      </c>
      <c r="BW130">
        <v>658</v>
      </c>
      <c r="BX130">
        <v>1647</v>
      </c>
      <c r="BY130">
        <v>7907</v>
      </c>
      <c r="BZ130">
        <v>0</v>
      </c>
      <c r="CA130">
        <v>0</v>
      </c>
      <c r="CB130">
        <v>2635</v>
      </c>
      <c r="CC130">
        <v>0</v>
      </c>
      <c r="CD130">
        <v>0</v>
      </c>
      <c r="CE130">
        <v>0</v>
      </c>
      <c r="CF130">
        <v>0</v>
      </c>
      <c r="CG130">
        <v>57660</v>
      </c>
      <c r="CH130">
        <v>46128</v>
      </c>
      <c r="CI130">
        <v>1317</v>
      </c>
      <c r="CJ130">
        <v>329</v>
      </c>
      <c r="CK130">
        <v>0</v>
      </c>
      <c r="CL130">
        <v>0</v>
      </c>
      <c r="CM130">
        <v>0</v>
      </c>
      <c r="CN130">
        <v>0</v>
      </c>
      <c r="CO130">
        <v>0</v>
      </c>
      <c r="CP130">
        <v>6589</v>
      </c>
      <c r="CQ130">
        <v>658</v>
      </c>
      <c r="CR130">
        <v>3624</v>
      </c>
      <c r="CS130">
        <v>283360</v>
      </c>
      <c r="CT130">
        <v>0</v>
      </c>
      <c r="CU130">
        <v>0</v>
      </c>
      <c r="CV130">
        <v>329</v>
      </c>
      <c r="CW130">
        <v>329</v>
      </c>
      <c r="CX130">
        <v>1317</v>
      </c>
      <c r="CY130">
        <v>0</v>
      </c>
      <c r="CZ130">
        <v>0</v>
      </c>
      <c r="DA130">
        <v>0</v>
      </c>
      <c r="DB130">
        <v>0</v>
      </c>
      <c r="DC130">
        <v>0</v>
      </c>
      <c r="DD130">
        <v>0</v>
      </c>
      <c r="DE130">
        <v>329</v>
      </c>
      <c r="DF130">
        <v>4810</v>
      </c>
      <c r="DG130">
        <v>0</v>
      </c>
      <c r="DH130">
        <v>3294</v>
      </c>
      <c r="DI130">
        <v>15156</v>
      </c>
      <c r="DJ130">
        <v>329</v>
      </c>
      <c r="DK130">
        <v>0</v>
      </c>
      <c r="DL130">
        <v>1317</v>
      </c>
      <c r="DM130">
        <v>0</v>
      </c>
      <c r="DN130">
        <v>0</v>
      </c>
      <c r="DO130">
        <v>0</v>
      </c>
      <c r="DP130">
        <v>0</v>
      </c>
      <c r="DQ130">
        <v>0</v>
      </c>
      <c r="DR130">
        <v>0</v>
      </c>
      <c r="DS130">
        <v>0</v>
      </c>
      <c r="DT130">
        <v>0</v>
      </c>
      <c r="DU130">
        <v>0</v>
      </c>
      <c r="DV130">
        <v>0</v>
      </c>
      <c r="DW130">
        <v>0</v>
      </c>
      <c r="DX130">
        <v>0</v>
      </c>
      <c r="DY130">
        <v>0</v>
      </c>
      <c r="DZ130">
        <v>0</v>
      </c>
      <c r="EA130">
        <v>0</v>
      </c>
      <c r="EB130">
        <v>0</v>
      </c>
      <c r="EC130">
        <v>0</v>
      </c>
      <c r="ED130">
        <v>0</v>
      </c>
      <c r="EE130">
        <v>0</v>
      </c>
      <c r="EF130">
        <v>1976</v>
      </c>
      <c r="EG130">
        <v>493904</v>
      </c>
      <c r="EH130">
        <v>512026</v>
      </c>
      <c r="EI130">
        <v>0</v>
      </c>
      <c r="EJ130">
        <v>0</v>
      </c>
      <c r="EK130">
        <v>329</v>
      </c>
      <c r="EL130">
        <v>658</v>
      </c>
      <c r="EM130">
        <v>0</v>
      </c>
      <c r="EN130">
        <v>31301</v>
      </c>
      <c r="EO130">
        <v>329</v>
      </c>
      <c r="EP130">
        <v>41186</v>
      </c>
      <c r="EQ130">
        <v>2965</v>
      </c>
      <c r="ER130">
        <v>0</v>
      </c>
      <c r="ES130">
        <v>11202</v>
      </c>
      <c r="ET130">
        <v>329</v>
      </c>
      <c r="EU130">
        <v>23064</v>
      </c>
      <c r="EV130">
        <v>2306</v>
      </c>
      <c r="EW130">
        <v>13509</v>
      </c>
      <c r="EX130">
        <v>0</v>
      </c>
      <c r="EY130">
        <v>24382</v>
      </c>
      <c r="EZ130">
        <v>32948</v>
      </c>
      <c r="FA130">
        <v>658</v>
      </c>
      <c r="FB130">
        <v>23064</v>
      </c>
      <c r="FC130">
        <v>47446</v>
      </c>
      <c r="FD130">
        <v>1317</v>
      </c>
      <c r="FE130">
        <v>15156</v>
      </c>
      <c r="FF130">
        <v>14497</v>
      </c>
      <c r="FG130">
        <v>14497</v>
      </c>
      <c r="FH130">
        <v>7578</v>
      </c>
      <c r="FI130">
        <v>4283</v>
      </c>
      <c r="FJ130">
        <v>3294</v>
      </c>
      <c r="FK130">
        <v>2306</v>
      </c>
      <c r="FL130">
        <v>0</v>
      </c>
      <c r="FM130">
        <v>0</v>
      </c>
      <c r="FN130">
        <v>0</v>
      </c>
      <c r="FO130">
        <v>0</v>
      </c>
      <c r="FP130">
        <v>0</v>
      </c>
      <c r="FQ130">
        <v>0</v>
      </c>
      <c r="FR130">
        <v>0</v>
      </c>
      <c r="FS130">
        <v>5930</v>
      </c>
      <c r="FT130">
        <v>658</v>
      </c>
      <c r="FU130">
        <v>338714</v>
      </c>
      <c r="FV130">
        <v>0</v>
      </c>
      <c r="FW130">
        <v>53377</v>
      </c>
      <c r="FX130">
        <v>329</v>
      </c>
      <c r="FY130">
        <v>658</v>
      </c>
      <c r="FZ130">
        <v>988</v>
      </c>
      <c r="GA130">
        <v>0</v>
      </c>
      <c r="GB130">
        <v>0</v>
      </c>
      <c r="GC130">
        <v>1976</v>
      </c>
      <c r="GD130">
        <v>0</v>
      </c>
      <c r="GE130">
        <v>0</v>
      </c>
      <c r="GF130">
        <v>0</v>
      </c>
      <c r="GG130">
        <v>310708</v>
      </c>
      <c r="GH130">
        <v>0</v>
      </c>
      <c r="GI130">
        <v>310708</v>
      </c>
      <c r="GJ130">
        <v>0</v>
      </c>
      <c r="GK130">
        <v>0</v>
      </c>
      <c r="GL130">
        <v>0</v>
      </c>
      <c r="GM130">
        <v>0</v>
      </c>
      <c r="GN130">
        <v>0</v>
      </c>
      <c r="GO130">
        <v>0</v>
      </c>
      <c r="GP130">
        <v>0</v>
      </c>
      <c r="GQ130">
        <v>0</v>
      </c>
      <c r="GR130">
        <v>40527</v>
      </c>
      <c r="GS130">
        <v>0</v>
      </c>
      <c r="GT130">
        <v>0</v>
      </c>
      <c r="GU130">
        <v>0</v>
      </c>
      <c r="GV130">
        <v>40527</v>
      </c>
      <c r="GW130">
        <v>7248</v>
      </c>
      <c r="GX130">
        <v>0</v>
      </c>
      <c r="GY130">
        <v>658</v>
      </c>
      <c r="GZ130" s="1">
        <v>3035</v>
      </c>
    </row>
    <row r="131" spans="1:208">
      <c r="A131" t="s">
        <v>335</v>
      </c>
      <c r="B131">
        <v>7865</v>
      </c>
      <c r="C131">
        <v>7594</v>
      </c>
      <c r="D131">
        <v>15460</v>
      </c>
      <c r="E131">
        <v>10035</v>
      </c>
      <c r="F131">
        <v>464</v>
      </c>
      <c r="G131">
        <v>116</v>
      </c>
      <c r="H131">
        <v>78619</v>
      </c>
      <c r="I131">
        <v>762166</v>
      </c>
      <c r="J131">
        <v>683547</v>
      </c>
      <c r="K131">
        <v>390111</v>
      </c>
      <c r="L131">
        <v>6624380</v>
      </c>
      <c r="M131">
        <v>6234268</v>
      </c>
      <c r="N131">
        <v>581</v>
      </c>
      <c r="O131">
        <v>1070288</v>
      </c>
      <c r="P131">
        <v>1156889</v>
      </c>
      <c r="Q131">
        <v>24876</v>
      </c>
      <c r="R131">
        <v>1685678</v>
      </c>
      <c r="S131">
        <v>116</v>
      </c>
      <c r="T131">
        <v>38476</v>
      </c>
      <c r="U131">
        <v>256509</v>
      </c>
      <c r="V131">
        <v>10035</v>
      </c>
      <c r="W131">
        <v>697</v>
      </c>
      <c r="X131">
        <v>0</v>
      </c>
      <c r="Y131">
        <v>8408</v>
      </c>
      <c r="Z131">
        <v>5075</v>
      </c>
      <c r="AA131">
        <v>78115</v>
      </c>
      <c r="AB131">
        <v>852</v>
      </c>
      <c r="AC131">
        <v>5308</v>
      </c>
      <c r="AD131">
        <v>62848</v>
      </c>
      <c r="AE131">
        <v>2944</v>
      </c>
      <c r="AF131">
        <v>2479</v>
      </c>
      <c r="AG131">
        <v>581</v>
      </c>
      <c r="AH131">
        <v>736</v>
      </c>
      <c r="AI131">
        <v>0</v>
      </c>
      <c r="AJ131">
        <v>0</v>
      </c>
      <c r="AK131">
        <v>232</v>
      </c>
      <c r="AL131">
        <v>116</v>
      </c>
      <c r="AM131">
        <v>77</v>
      </c>
      <c r="AN131">
        <v>0</v>
      </c>
      <c r="AO131">
        <v>0</v>
      </c>
      <c r="AP131">
        <v>38</v>
      </c>
      <c r="AQ131">
        <v>0</v>
      </c>
      <c r="AR131">
        <v>0</v>
      </c>
      <c r="AS131">
        <v>619</v>
      </c>
      <c r="AT131">
        <v>1627</v>
      </c>
      <c r="AU131">
        <v>428433</v>
      </c>
      <c r="AV131">
        <v>1129920</v>
      </c>
      <c r="AW131">
        <v>2324</v>
      </c>
      <c r="AX131">
        <v>676069</v>
      </c>
      <c r="AY131">
        <v>14142</v>
      </c>
      <c r="AZ131">
        <v>154</v>
      </c>
      <c r="BA131">
        <v>38</v>
      </c>
      <c r="BB131">
        <v>77</v>
      </c>
      <c r="BC131">
        <v>0</v>
      </c>
      <c r="BD131">
        <v>38</v>
      </c>
      <c r="BE131">
        <v>697</v>
      </c>
      <c r="BF131">
        <v>116</v>
      </c>
      <c r="BG131">
        <v>2402</v>
      </c>
      <c r="BH131">
        <v>1472</v>
      </c>
      <c r="BI131">
        <v>116</v>
      </c>
      <c r="BJ131">
        <v>0</v>
      </c>
      <c r="BK131">
        <v>1433</v>
      </c>
      <c r="BL131">
        <v>77</v>
      </c>
      <c r="BM131">
        <v>1201</v>
      </c>
      <c r="BN131">
        <v>116</v>
      </c>
      <c r="BO131">
        <v>0</v>
      </c>
      <c r="BP131">
        <v>0</v>
      </c>
      <c r="BQ131">
        <v>271</v>
      </c>
      <c r="BR131">
        <v>0</v>
      </c>
      <c r="BS131">
        <v>77</v>
      </c>
      <c r="BT131">
        <v>426</v>
      </c>
      <c r="BU131">
        <v>38</v>
      </c>
      <c r="BV131">
        <v>2751</v>
      </c>
      <c r="BW131">
        <v>271</v>
      </c>
      <c r="BX131">
        <v>193</v>
      </c>
      <c r="BY131">
        <v>9144</v>
      </c>
      <c r="BZ131">
        <v>77</v>
      </c>
      <c r="CA131">
        <v>0</v>
      </c>
      <c r="CB131">
        <v>2286</v>
      </c>
      <c r="CC131">
        <v>3952</v>
      </c>
      <c r="CD131">
        <v>581</v>
      </c>
      <c r="CE131">
        <v>464</v>
      </c>
      <c r="CF131">
        <v>0</v>
      </c>
      <c r="CG131">
        <v>134996</v>
      </c>
      <c r="CH131">
        <v>93071</v>
      </c>
      <c r="CI131">
        <v>348</v>
      </c>
      <c r="CJ131">
        <v>38</v>
      </c>
      <c r="CK131">
        <v>2169</v>
      </c>
      <c r="CL131">
        <v>0</v>
      </c>
      <c r="CM131">
        <v>0</v>
      </c>
      <c r="CN131">
        <v>0</v>
      </c>
      <c r="CO131">
        <v>0</v>
      </c>
      <c r="CP131">
        <v>13019</v>
      </c>
      <c r="CQ131">
        <v>232</v>
      </c>
      <c r="CR131">
        <v>3991</v>
      </c>
      <c r="CS131">
        <v>241165</v>
      </c>
      <c r="CT131">
        <v>0</v>
      </c>
      <c r="CU131">
        <v>0</v>
      </c>
      <c r="CV131">
        <v>38</v>
      </c>
      <c r="CW131">
        <v>542</v>
      </c>
      <c r="CX131">
        <v>426</v>
      </c>
      <c r="CY131">
        <v>11624</v>
      </c>
      <c r="CZ131">
        <v>38</v>
      </c>
      <c r="DA131">
        <v>697</v>
      </c>
      <c r="DB131">
        <v>0</v>
      </c>
      <c r="DC131">
        <v>0</v>
      </c>
      <c r="DD131">
        <v>38</v>
      </c>
      <c r="DE131">
        <v>464</v>
      </c>
      <c r="DF131">
        <v>6625</v>
      </c>
      <c r="DG131">
        <v>5928</v>
      </c>
      <c r="DH131">
        <v>387</v>
      </c>
      <c r="DI131">
        <v>1782</v>
      </c>
      <c r="DJ131">
        <v>38</v>
      </c>
      <c r="DK131">
        <v>0</v>
      </c>
      <c r="DL131">
        <v>154</v>
      </c>
      <c r="DM131">
        <v>5463</v>
      </c>
      <c r="DN131">
        <v>0</v>
      </c>
      <c r="DO131">
        <v>0</v>
      </c>
      <c r="DP131">
        <v>3603</v>
      </c>
      <c r="DQ131">
        <v>50914</v>
      </c>
      <c r="DR131">
        <v>5463</v>
      </c>
      <c r="DS131">
        <v>15576</v>
      </c>
      <c r="DT131">
        <v>31385</v>
      </c>
      <c r="DU131">
        <v>0</v>
      </c>
      <c r="DV131">
        <v>0</v>
      </c>
      <c r="DW131">
        <v>0</v>
      </c>
      <c r="DX131">
        <v>0</v>
      </c>
      <c r="DY131">
        <v>6315</v>
      </c>
      <c r="DZ131">
        <v>114731</v>
      </c>
      <c r="EA131">
        <v>15692</v>
      </c>
      <c r="EB131">
        <v>22589</v>
      </c>
      <c r="EC131">
        <v>85477</v>
      </c>
      <c r="ED131">
        <v>0</v>
      </c>
      <c r="EE131">
        <v>0</v>
      </c>
      <c r="EF131">
        <v>3254</v>
      </c>
      <c r="EG131">
        <v>487949</v>
      </c>
      <c r="EH131">
        <v>511546</v>
      </c>
      <c r="EI131">
        <v>7284</v>
      </c>
      <c r="EJ131">
        <v>1046</v>
      </c>
      <c r="EK131">
        <v>38</v>
      </c>
      <c r="EL131">
        <v>464</v>
      </c>
      <c r="EM131">
        <v>0</v>
      </c>
      <c r="EN131">
        <v>30261</v>
      </c>
      <c r="EO131">
        <v>774</v>
      </c>
      <c r="EP131">
        <v>38166</v>
      </c>
      <c r="EQ131">
        <v>3138</v>
      </c>
      <c r="ER131">
        <v>0</v>
      </c>
      <c r="ES131">
        <v>9105</v>
      </c>
      <c r="ET131">
        <v>309</v>
      </c>
      <c r="EU131">
        <v>56842</v>
      </c>
      <c r="EV131">
        <v>2441</v>
      </c>
      <c r="EW131">
        <v>15305</v>
      </c>
      <c r="EX131">
        <v>271</v>
      </c>
      <c r="EY131">
        <v>20652</v>
      </c>
      <c r="EZ131">
        <v>33323</v>
      </c>
      <c r="FA131">
        <v>736</v>
      </c>
      <c r="FB131">
        <v>18986</v>
      </c>
      <c r="FC131">
        <v>39638</v>
      </c>
      <c r="FD131">
        <v>1201</v>
      </c>
      <c r="FE131">
        <v>7323</v>
      </c>
      <c r="FF131">
        <v>12360</v>
      </c>
      <c r="FG131">
        <v>6315</v>
      </c>
      <c r="FH131">
        <v>3642</v>
      </c>
      <c r="FI131">
        <v>2014</v>
      </c>
      <c r="FJ131">
        <v>1627</v>
      </c>
      <c r="FK131">
        <v>774</v>
      </c>
      <c r="FL131">
        <v>38</v>
      </c>
      <c r="FM131">
        <v>0</v>
      </c>
      <c r="FN131">
        <v>116</v>
      </c>
      <c r="FO131">
        <v>116</v>
      </c>
      <c r="FP131">
        <v>0</v>
      </c>
      <c r="FQ131">
        <v>2014</v>
      </c>
      <c r="FR131">
        <v>38</v>
      </c>
      <c r="FS131">
        <v>7323</v>
      </c>
      <c r="FT131">
        <v>813</v>
      </c>
      <c r="FU131">
        <v>263290</v>
      </c>
      <c r="FV131">
        <v>813</v>
      </c>
      <c r="FW131">
        <v>111515</v>
      </c>
      <c r="FX131">
        <v>38</v>
      </c>
      <c r="FY131">
        <v>774</v>
      </c>
      <c r="FZ131">
        <v>929</v>
      </c>
      <c r="GA131">
        <v>0</v>
      </c>
      <c r="GB131">
        <v>0</v>
      </c>
      <c r="GC131">
        <v>1666</v>
      </c>
      <c r="GD131">
        <v>120931</v>
      </c>
      <c r="GE131">
        <v>0</v>
      </c>
      <c r="GF131">
        <v>35027</v>
      </c>
      <c r="GG131">
        <v>688856</v>
      </c>
      <c r="GH131">
        <v>120931</v>
      </c>
      <c r="GI131">
        <v>340088</v>
      </c>
      <c r="GJ131">
        <v>211678</v>
      </c>
      <c r="GK131">
        <v>18482</v>
      </c>
      <c r="GL131">
        <v>0</v>
      </c>
      <c r="GM131">
        <v>35299</v>
      </c>
      <c r="GN131">
        <v>0</v>
      </c>
      <c r="GO131">
        <v>0</v>
      </c>
      <c r="GP131">
        <v>13367</v>
      </c>
      <c r="GQ131">
        <v>35299</v>
      </c>
      <c r="GR131">
        <v>145032</v>
      </c>
      <c r="GS131">
        <v>105858</v>
      </c>
      <c r="GT131">
        <v>11818</v>
      </c>
      <c r="GU131">
        <v>0</v>
      </c>
      <c r="GV131">
        <v>319668</v>
      </c>
      <c r="GW131">
        <v>5075</v>
      </c>
      <c r="GX131">
        <v>9260</v>
      </c>
      <c r="GY131">
        <v>309</v>
      </c>
      <c r="GZ131" s="1">
        <v>25808</v>
      </c>
    </row>
    <row r="132" spans="1:208">
      <c r="A132" t="s">
        <v>336</v>
      </c>
      <c r="B132">
        <v>5986</v>
      </c>
      <c r="C132">
        <v>5320</v>
      </c>
      <c r="D132">
        <v>11306</v>
      </c>
      <c r="E132">
        <v>11306</v>
      </c>
      <c r="F132">
        <v>0</v>
      </c>
      <c r="G132">
        <v>0</v>
      </c>
      <c r="H132">
        <v>0</v>
      </c>
      <c r="I132">
        <v>0</v>
      </c>
      <c r="J132">
        <v>0</v>
      </c>
      <c r="K132">
        <v>0</v>
      </c>
      <c r="L132">
        <v>0</v>
      </c>
      <c r="M132">
        <v>0</v>
      </c>
      <c r="N132">
        <v>0</v>
      </c>
      <c r="O132">
        <v>1147988</v>
      </c>
      <c r="P132">
        <v>0</v>
      </c>
      <c r="Q132">
        <v>17958</v>
      </c>
      <c r="R132">
        <v>667775</v>
      </c>
      <c r="S132">
        <v>665</v>
      </c>
      <c r="T132">
        <v>45892</v>
      </c>
      <c r="U132">
        <v>274692</v>
      </c>
      <c r="V132">
        <v>12637</v>
      </c>
      <c r="W132">
        <v>665</v>
      </c>
      <c r="X132">
        <v>0</v>
      </c>
      <c r="Y132">
        <v>8646</v>
      </c>
      <c r="Z132">
        <v>5320</v>
      </c>
      <c r="AA132">
        <v>79148</v>
      </c>
      <c r="AB132">
        <v>1330</v>
      </c>
      <c r="AC132">
        <v>5320</v>
      </c>
      <c r="AD132">
        <v>0</v>
      </c>
      <c r="AE132">
        <v>7981</v>
      </c>
      <c r="AF132">
        <v>7316</v>
      </c>
      <c r="AG132">
        <v>5986</v>
      </c>
      <c r="AH132">
        <v>1330</v>
      </c>
      <c r="AI132">
        <v>0</v>
      </c>
      <c r="AJ132">
        <v>0</v>
      </c>
      <c r="AK132">
        <v>0</v>
      </c>
      <c r="AL132">
        <v>0</v>
      </c>
      <c r="AM132">
        <v>0</v>
      </c>
      <c r="AN132">
        <v>0</v>
      </c>
      <c r="AO132">
        <v>0</v>
      </c>
      <c r="AP132">
        <v>0</v>
      </c>
      <c r="AQ132">
        <v>0</v>
      </c>
      <c r="AR132">
        <v>0</v>
      </c>
      <c r="AS132">
        <v>0</v>
      </c>
      <c r="AT132">
        <v>1995</v>
      </c>
      <c r="AU132">
        <v>602593</v>
      </c>
      <c r="AV132">
        <v>639840</v>
      </c>
      <c r="AW132">
        <v>1330</v>
      </c>
      <c r="AX132">
        <v>260059</v>
      </c>
      <c r="AY132">
        <v>6651</v>
      </c>
      <c r="AZ132">
        <v>0</v>
      </c>
      <c r="BA132">
        <v>0</v>
      </c>
      <c r="BB132">
        <v>0</v>
      </c>
      <c r="BC132">
        <v>0</v>
      </c>
      <c r="BD132">
        <v>0</v>
      </c>
      <c r="BE132">
        <v>1330</v>
      </c>
      <c r="BF132">
        <v>0</v>
      </c>
      <c r="BG132">
        <v>1995</v>
      </c>
      <c r="BH132">
        <v>0</v>
      </c>
      <c r="BI132">
        <v>0</v>
      </c>
      <c r="BJ132">
        <v>0</v>
      </c>
      <c r="BK132">
        <v>1330</v>
      </c>
      <c r="BL132">
        <v>0</v>
      </c>
      <c r="BM132">
        <v>665</v>
      </c>
      <c r="BN132">
        <v>0</v>
      </c>
      <c r="BO132">
        <v>0</v>
      </c>
      <c r="BP132">
        <v>0</v>
      </c>
      <c r="BQ132">
        <v>665</v>
      </c>
      <c r="BR132">
        <v>0</v>
      </c>
      <c r="BS132">
        <v>0</v>
      </c>
      <c r="BT132">
        <v>0</v>
      </c>
      <c r="BU132">
        <v>0</v>
      </c>
      <c r="BV132">
        <v>665</v>
      </c>
      <c r="BW132">
        <v>665</v>
      </c>
      <c r="BX132">
        <v>0</v>
      </c>
      <c r="BY132">
        <v>7981</v>
      </c>
      <c r="BZ132">
        <v>0</v>
      </c>
      <c r="CA132">
        <v>0</v>
      </c>
      <c r="CB132">
        <v>2660</v>
      </c>
      <c r="CC132">
        <v>13967</v>
      </c>
      <c r="CD132">
        <v>1995</v>
      </c>
      <c r="CE132">
        <v>0</v>
      </c>
      <c r="CF132">
        <v>0</v>
      </c>
      <c r="CG132">
        <v>49883</v>
      </c>
      <c r="CH132">
        <v>37246</v>
      </c>
      <c r="CI132">
        <v>665</v>
      </c>
      <c r="CJ132">
        <v>0</v>
      </c>
      <c r="CK132">
        <v>0</v>
      </c>
      <c r="CL132">
        <v>0</v>
      </c>
      <c r="CM132">
        <v>0</v>
      </c>
      <c r="CN132">
        <v>0</v>
      </c>
      <c r="CO132">
        <v>0</v>
      </c>
      <c r="CP132">
        <v>11306</v>
      </c>
      <c r="CQ132">
        <v>0</v>
      </c>
      <c r="CR132">
        <v>5986</v>
      </c>
      <c r="CS132">
        <v>319920</v>
      </c>
      <c r="CT132">
        <v>0</v>
      </c>
      <c r="CU132">
        <v>0</v>
      </c>
      <c r="CV132">
        <v>0</v>
      </c>
      <c r="CW132">
        <v>665</v>
      </c>
      <c r="CX132">
        <v>665</v>
      </c>
      <c r="CY132">
        <v>0</v>
      </c>
      <c r="CZ132">
        <v>0</v>
      </c>
      <c r="DA132">
        <v>0</v>
      </c>
      <c r="DB132">
        <v>0</v>
      </c>
      <c r="DC132">
        <v>0</v>
      </c>
      <c r="DD132">
        <v>0</v>
      </c>
      <c r="DE132">
        <v>665</v>
      </c>
      <c r="DF132">
        <v>3259</v>
      </c>
      <c r="DG132">
        <v>0</v>
      </c>
      <c r="DH132">
        <v>0</v>
      </c>
      <c r="DI132">
        <v>0</v>
      </c>
      <c r="DJ132">
        <v>0</v>
      </c>
      <c r="DK132">
        <v>0</v>
      </c>
      <c r="DL132">
        <v>0</v>
      </c>
      <c r="DM132">
        <v>67841</v>
      </c>
      <c r="DN132">
        <v>0</v>
      </c>
      <c r="DO132">
        <v>0</v>
      </c>
      <c r="DP132">
        <v>0</v>
      </c>
      <c r="DQ132">
        <v>0</v>
      </c>
      <c r="DR132">
        <v>67841</v>
      </c>
      <c r="DS132">
        <v>0</v>
      </c>
      <c r="DT132">
        <v>0</v>
      </c>
      <c r="DU132">
        <v>0</v>
      </c>
      <c r="DV132">
        <v>0</v>
      </c>
      <c r="DW132">
        <v>0</v>
      </c>
      <c r="DX132">
        <v>0</v>
      </c>
      <c r="DY132">
        <v>0</v>
      </c>
      <c r="DZ132">
        <v>0</v>
      </c>
      <c r="EA132">
        <v>166943</v>
      </c>
      <c r="EB132">
        <v>0</v>
      </c>
      <c r="EC132">
        <v>0</v>
      </c>
      <c r="ED132">
        <v>0</v>
      </c>
      <c r="EE132">
        <v>0</v>
      </c>
      <c r="EF132">
        <v>665</v>
      </c>
      <c r="EG132">
        <v>478882</v>
      </c>
      <c r="EH132">
        <v>538077</v>
      </c>
      <c r="EI132">
        <v>13967</v>
      </c>
      <c r="EJ132">
        <v>1995</v>
      </c>
      <c r="EK132">
        <v>0</v>
      </c>
      <c r="EL132">
        <v>0</v>
      </c>
      <c r="EM132">
        <v>0</v>
      </c>
      <c r="EN132">
        <v>36581</v>
      </c>
      <c r="EO132">
        <v>665</v>
      </c>
      <c r="EP132">
        <v>49883</v>
      </c>
      <c r="EQ132">
        <v>3990</v>
      </c>
      <c r="ER132">
        <v>0</v>
      </c>
      <c r="ES132">
        <v>0</v>
      </c>
      <c r="ET132">
        <v>0</v>
      </c>
      <c r="EU132">
        <v>14632</v>
      </c>
      <c r="EV132">
        <v>4655</v>
      </c>
      <c r="EW132">
        <v>9311</v>
      </c>
      <c r="EX132">
        <v>1330</v>
      </c>
      <c r="EY132">
        <v>22613</v>
      </c>
      <c r="EZ132">
        <v>30595</v>
      </c>
      <c r="FA132">
        <v>1330</v>
      </c>
      <c r="FB132">
        <v>14632</v>
      </c>
      <c r="FC132">
        <v>37246</v>
      </c>
      <c r="FD132">
        <v>1330</v>
      </c>
      <c r="FE132">
        <v>6651</v>
      </c>
      <c r="FF132">
        <v>12637</v>
      </c>
      <c r="FG132">
        <v>6651</v>
      </c>
      <c r="FH132">
        <v>1995</v>
      </c>
      <c r="FI132">
        <v>1330</v>
      </c>
      <c r="FJ132">
        <v>665</v>
      </c>
      <c r="FK132">
        <v>0</v>
      </c>
      <c r="FL132">
        <v>0</v>
      </c>
      <c r="FM132">
        <v>0</v>
      </c>
      <c r="FN132">
        <v>0</v>
      </c>
      <c r="FO132">
        <v>0</v>
      </c>
      <c r="FP132">
        <v>0</v>
      </c>
      <c r="FQ132">
        <v>0</v>
      </c>
      <c r="FR132">
        <v>0</v>
      </c>
      <c r="FS132">
        <v>8646</v>
      </c>
      <c r="FT132">
        <v>665</v>
      </c>
      <c r="FU132">
        <v>309943</v>
      </c>
      <c r="FV132">
        <v>0</v>
      </c>
      <c r="FW132">
        <v>43232</v>
      </c>
      <c r="FX132">
        <v>0</v>
      </c>
      <c r="FY132">
        <v>665</v>
      </c>
      <c r="FZ132">
        <v>665</v>
      </c>
      <c r="GA132">
        <v>0</v>
      </c>
      <c r="GB132">
        <v>0</v>
      </c>
      <c r="GC132">
        <v>2660</v>
      </c>
      <c r="GD132">
        <v>299301</v>
      </c>
      <c r="GE132">
        <v>0</v>
      </c>
      <c r="GF132">
        <v>0</v>
      </c>
      <c r="GG132">
        <v>0</v>
      </c>
      <c r="GH132">
        <v>299301</v>
      </c>
      <c r="GI132">
        <v>0</v>
      </c>
      <c r="GJ132">
        <v>0</v>
      </c>
      <c r="GK132">
        <v>0</v>
      </c>
      <c r="GL132">
        <v>0</v>
      </c>
      <c r="GM132">
        <v>105088</v>
      </c>
      <c r="GN132">
        <v>0</v>
      </c>
      <c r="GO132">
        <v>0</v>
      </c>
      <c r="GP132">
        <v>0</v>
      </c>
      <c r="GQ132">
        <v>105088</v>
      </c>
      <c r="GR132">
        <v>0</v>
      </c>
      <c r="GS132">
        <v>0</v>
      </c>
      <c r="GT132">
        <v>0</v>
      </c>
      <c r="GU132">
        <v>0</v>
      </c>
      <c r="GV132">
        <v>0</v>
      </c>
      <c r="GW132">
        <v>3990</v>
      </c>
      <c r="GX132">
        <v>3325</v>
      </c>
      <c r="GY132">
        <v>665</v>
      </c>
      <c r="GZ132" s="1">
        <v>1503.5</v>
      </c>
    </row>
    <row r="133" spans="1:208">
      <c r="A133" t="s">
        <v>337</v>
      </c>
      <c r="B133">
        <v>1392</v>
      </c>
      <c r="C133">
        <v>5571</v>
      </c>
      <c r="D133">
        <v>6963</v>
      </c>
      <c r="E133">
        <v>13927</v>
      </c>
      <c r="F133">
        <v>0</v>
      </c>
      <c r="G133">
        <v>0</v>
      </c>
      <c r="H133">
        <v>0</v>
      </c>
      <c r="I133">
        <v>0</v>
      </c>
      <c r="J133">
        <v>0</v>
      </c>
      <c r="K133">
        <v>302228</v>
      </c>
      <c r="L133">
        <v>14286908</v>
      </c>
      <c r="M133">
        <v>13984679</v>
      </c>
      <c r="N133">
        <v>1392</v>
      </c>
      <c r="O133">
        <v>1013927</v>
      </c>
      <c r="P133">
        <v>0</v>
      </c>
      <c r="Q133">
        <v>50139</v>
      </c>
      <c r="R133">
        <v>2371866</v>
      </c>
      <c r="S133">
        <v>0</v>
      </c>
      <c r="T133">
        <v>36211</v>
      </c>
      <c r="U133">
        <v>228412</v>
      </c>
      <c r="V133">
        <v>11142</v>
      </c>
      <c r="W133">
        <v>1392</v>
      </c>
      <c r="X133">
        <v>0</v>
      </c>
      <c r="Y133">
        <v>12534</v>
      </c>
      <c r="Z133">
        <v>8356</v>
      </c>
      <c r="AA133">
        <v>93314</v>
      </c>
      <c r="AB133">
        <v>0</v>
      </c>
      <c r="AC133">
        <v>15320</v>
      </c>
      <c r="AD133">
        <v>0</v>
      </c>
      <c r="AE133">
        <v>9749</v>
      </c>
      <c r="AF133">
        <v>5571</v>
      </c>
      <c r="AG133">
        <v>0</v>
      </c>
      <c r="AH133">
        <v>0</v>
      </c>
      <c r="AI133">
        <v>0</v>
      </c>
      <c r="AJ133">
        <v>0</v>
      </c>
      <c r="AK133">
        <v>1392</v>
      </c>
      <c r="AL133">
        <v>0</v>
      </c>
      <c r="AM133">
        <v>1392</v>
      </c>
      <c r="AN133">
        <v>0</v>
      </c>
      <c r="AO133">
        <v>0</v>
      </c>
      <c r="AP133">
        <v>0</v>
      </c>
      <c r="AQ133">
        <v>0</v>
      </c>
      <c r="AR133">
        <v>0</v>
      </c>
      <c r="AS133">
        <v>0</v>
      </c>
      <c r="AT133">
        <v>4178</v>
      </c>
      <c r="AU133">
        <v>169916</v>
      </c>
      <c r="AV133">
        <v>222841</v>
      </c>
      <c r="AW133">
        <v>2785</v>
      </c>
      <c r="AX133">
        <v>133704</v>
      </c>
      <c r="AY133">
        <v>1392</v>
      </c>
      <c r="AZ133">
        <v>0</v>
      </c>
      <c r="BA133">
        <v>0</v>
      </c>
      <c r="BB133">
        <v>0</v>
      </c>
      <c r="BC133">
        <v>0</v>
      </c>
      <c r="BD133">
        <v>0</v>
      </c>
      <c r="BE133">
        <v>0</v>
      </c>
      <c r="BF133">
        <v>0</v>
      </c>
      <c r="BG133">
        <v>2785</v>
      </c>
      <c r="BH133">
        <v>1392</v>
      </c>
      <c r="BI133">
        <v>0</v>
      </c>
      <c r="BJ133">
        <v>0</v>
      </c>
      <c r="BK133">
        <v>0</v>
      </c>
      <c r="BL133">
        <v>0</v>
      </c>
      <c r="BM133">
        <v>1392</v>
      </c>
      <c r="BN133">
        <v>0</v>
      </c>
      <c r="BO133">
        <v>0</v>
      </c>
      <c r="BP133">
        <v>0</v>
      </c>
      <c r="BQ133">
        <v>0</v>
      </c>
      <c r="BR133">
        <v>0</v>
      </c>
      <c r="BS133">
        <v>0</v>
      </c>
      <c r="BT133">
        <v>0</v>
      </c>
      <c r="BU133">
        <v>0</v>
      </c>
      <c r="BV133">
        <v>2785</v>
      </c>
      <c r="BW133">
        <v>0</v>
      </c>
      <c r="BX133">
        <v>0</v>
      </c>
      <c r="BY133">
        <v>9749</v>
      </c>
      <c r="BZ133">
        <v>0</v>
      </c>
      <c r="CA133">
        <v>0</v>
      </c>
      <c r="CB133">
        <v>1392</v>
      </c>
      <c r="CC133">
        <v>0</v>
      </c>
      <c r="CD133">
        <v>0</v>
      </c>
      <c r="CE133">
        <v>0</v>
      </c>
      <c r="CF133">
        <v>0</v>
      </c>
      <c r="CG133">
        <v>20891</v>
      </c>
      <c r="CH133">
        <v>8356</v>
      </c>
      <c r="CI133">
        <v>0</v>
      </c>
      <c r="CJ133">
        <v>0</v>
      </c>
      <c r="CK133">
        <v>0</v>
      </c>
      <c r="CL133">
        <v>0</v>
      </c>
      <c r="CM133">
        <v>0</v>
      </c>
      <c r="CN133">
        <v>0</v>
      </c>
      <c r="CO133">
        <v>0</v>
      </c>
      <c r="CP133">
        <v>19498</v>
      </c>
      <c r="CQ133">
        <v>0</v>
      </c>
      <c r="CR133">
        <v>2785</v>
      </c>
      <c r="CS133">
        <v>139275</v>
      </c>
      <c r="CT133">
        <v>0</v>
      </c>
      <c r="CU133">
        <v>0</v>
      </c>
      <c r="CV133">
        <v>0</v>
      </c>
      <c r="CW133">
        <v>1392</v>
      </c>
      <c r="CX133">
        <v>0</v>
      </c>
      <c r="CY133">
        <v>0</v>
      </c>
      <c r="CZ133">
        <v>0</v>
      </c>
      <c r="DA133">
        <v>0</v>
      </c>
      <c r="DB133">
        <v>0</v>
      </c>
      <c r="DC133">
        <v>0</v>
      </c>
      <c r="DD133">
        <v>0</v>
      </c>
      <c r="DE133">
        <v>0</v>
      </c>
      <c r="DF133">
        <v>9888</v>
      </c>
      <c r="DG133">
        <v>12116</v>
      </c>
      <c r="DH133">
        <v>0</v>
      </c>
      <c r="DI133">
        <v>0</v>
      </c>
      <c r="DJ133">
        <v>0</v>
      </c>
      <c r="DK133">
        <v>0</v>
      </c>
      <c r="DL133">
        <v>0</v>
      </c>
      <c r="DM133">
        <v>0</v>
      </c>
      <c r="DN133">
        <v>0</v>
      </c>
      <c r="DO133">
        <v>0</v>
      </c>
      <c r="DP133">
        <v>0</v>
      </c>
      <c r="DQ133">
        <v>0</v>
      </c>
      <c r="DR133">
        <v>0</v>
      </c>
      <c r="DS133">
        <v>0</v>
      </c>
      <c r="DT133">
        <v>0</v>
      </c>
      <c r="DU133">
        <v>0</v>
      </c>
      <c r="DV133">
        <v>0</v>
      </c>
      <c r="DW133">
        <v>0</v>
      </c>
      <c r="DX133">
        <v>0</v>
      </c>
      <c r="DY133">
        <v>0</v>
      </c>
      <c r="DZ133">
        <v>0</v>
      </c>
      <c r="EA133">
        <v>0</v>
      </c>
      <c r="EB133">
        <v>0</v>
      </c>
      <c r="EC133">
        <v>0</v>
      </c>
      <c r="ED133">
        <v>0</v>
      </c>
      <c r="EE133">
        <v>0</v>
      </c>
      <c r="EF133">
        <v>0</v>
      </c>
      <c r="EG133">
        <v>490250</v>
      </c>
      <c r="EH133">
        <v>515320</v>
      </c>
      <c r="EI133">
        <v>0</v>
      </c>
      <c r="EJ133">
        <v>0</v>
      </c>
      <c r="EK133">
        <v>0</v>
      </c>
      <c r="EL133">
        <v>1392</v>
      </c>
      <c r="EM133">
        <v>0</v>
      </c>
      <c r="EN133">
        <v>64066</v>
      </c>
      <c r="EO133">
        <v>1392</v>
      </c>
      <c r="EP133">
        <v>62674</v>
      </c>
      <c r="EQ133">
        <v>4178</v>
      </c>
      <c r="ER133">
        <v>0</v>
      </c>
      <c r="ES133">
        <v>0</v>
      </c>
      <c r="ET133">
        <v>0</v>
      </c>
      <c r="EU133">
        <v>1392</v>
      </c>
      <c r="EV133">
        <v>4178</v>
      </c>
      <c r="EW133">
        <v>19498</v>
      </c>
      <c r="EX133">
        <v>0</v>
      </c>
      <c r="EY133">
        <v>11142</v>
      </c>
      <c r="EZ133">
        <v>32033</v>
      </c>
      <c r="FA133">
        <v>0</v>
      </c>
      <c r="FB133">
        <v>22284</v>
      </c>
      <c r="FC133">
        <v>33426</v>
      </c>
      <c r="FD133">
        <v>0</v>
      </c>
      <c r="FE133">
        <v>2785</v>
      </c>
      <c r="FF133">
        <v>6963</v>
      </c>
      <c r="FG133">
        <v>1392</v>
      </c>
      <c r="FH133">
        <v>0</v>
      </c>
      <c r="FI133">
        <v>0</v>
      </c>
      <c r="FJ133">
        <v>0</v>
      </c>
      <c r="FK133">
        <v>0</v>
      </c>
      <c r="FL133">
        <v>0</v>
      </c>
      <c r="FM133">
        <v>0</v>
      </c>
      <c r="FN133">
        <v>0</v>
      </c>
      <c r="FO133">
        <v>0</v>
      </c>
      <c r="FP133">
        <v>0</v>
      </c>
      <c r="FQ133">
        <v>0</v>
      </c>
      <c r="FR133">
        <v>0</v>
      </c>
      <c r="FS133">
        <v>13927</v>
      </c>
      <c r="FT133">
        <v>1392</v>
      </c>
      <c r="FU133">
        <v>154596</v>
      </c>
      <c r="FV133">
        <v>0</v>
      </c>
      <c r="FW133">
        <v>9749</v>
      </c>
      <c r="FX133">
        <v>0</v>
      </c>
      <c r="FY133">
        <v>1392</v>
      </c>
      <c r="FZ133">
        <v>2785</v>
      </c>
      <c r="GA133">
        <v>0</v>
      </c>
      <c r="GB133">
        <v>0</v>
      </c>
      <c r="GC133">
        <v>0</v>
      </c>
      <c r="GD133">
        <v>0</v>
      </c>
      <c r="GE133">
        <v>0</v>
      </c>
      <c r="GF133">
        <v>0</v>
      </c>
      <c r="GG133">
        <v>0</v>
      </c>
      <c r="GH133">
        <v>0</v>
      </c>
      <c r="GI133">
        <v>0</v>
      </c>
      <c r="GJ133">
        <v>0</v>
      </c>
      <c r="GK133">
        <v>0</v>
      </c>
      <c r="GL133">
        <v>0</v>
      </c>
      <c r="GM133">
        <v>0</v>
      </c>
      <c r="GN133">
        <v>0</v>
      </c>
      <c r="GO133">
        <v>0</v>
      </c>
      <c r="GP133">
        <v>0</v>
      </c>
      <c r="GQ133">
        <v>0</v>
      </c>
      <c r="GR133">
        <v>0</v>
      </c>
      <c r="GS133">
        <v>0</v>
      </c>
      <c r="GT133">
        <v>0</v>
      </c>
      <c r="GU133">
        <v>0</v>
      </c>
      <c r="GV133">
        <v>0</v>
      </c>
      <c r="GW133">
        <v>5571</v>
      </c>
      <c r="GX133">
        <v>0</v>
      </c>
      <c r="GY133">
        <v>0</v>
      </c>
      <c r="GZ133" s="1">
        <v>718</v>
      </c>
    </row>
    <row r="134" spans="1:208">
      <c r="A134" t="s">
        <v>338</v>
      </c>
      <c r="B134">
        <v>6640</v>
      </c>
      <c r="C134">
        <v>1328</v>
      </c>
      <c r="D134">
        <v>7968</v>
      </c>
      <c r="E134">
        <v>0</v>
      </c>
      <c r="F134">
        <v>0</v>
      </c>
      <c r="G134">
        <v>0</v>
      </c>
      <c r="H134">
        <v>0</v>
      </c>
      <c r="I134">
        <v>0</v>
      </c>
      <c r="J134">
        <v>0</v>
      </c>
      <c r="K134">
        <v>0</v>
      </c>
      <c r="L134">
        <v>0</v>
      </c>
      <c r="M134">
        <v>0</v>
      </c>
      <c r="N134">
        <v>0</v>
      </c>
      <c r="O134">
        <v>1750332</v>
      </c>
      <c r="P134">
        <v>0</v>
      </c>
      <c r="Q134">
        <v>25232</v>
      </c>
      <c r="R134">
        <v>1625498</v>
      </c>
      <c r="S134">
        <v>0</v>
      </c>
      <c r="T134">
        <v>39840</v>
      </c>
      <c r="U134">
        <v>257636</v>
      </c>
      <c r="V134">
        <v>6640</v>
      </c>
      <c r="W134">
        <v>1328</v>
      </c>
      <c r="X134">
        <v>0</v>
      </c>
      <c r="Y134">
        <v>5312</v>
      </c>
      <c r="Z134">
        <v>2656</v>
      </c>
      <c r="AA134">
        <v>33200</v>
      </c>
      <c r="AB134">
        <v>0</v>
      </c>
      <c r="AC134">
        <v>2656</v>
      </c>
      <c r="AD134">
        <v>0</v>
      </c>
      <c r="AE134">
        <v>0</v>
      </c>
      <c r="AF134">
        <v>0</v>
      </c>
      <c r="AG134">
        <v>0</v>
      </c>
      <c r="AH134">
        <v>0</v>
      </c>
      <c r="AI134">
        <v>0</v>
      </c>
      <c r="AJ134">
        <v>0</v>
      </c>
      <c r="AK134">
        <v>1328</v>
      </c>
      <c r="AL134">
        <v>1328</v>
      </c>
      <c r="AM134">
        <v>0</v>
      </c>
      <c r="AN134">
        <v>0</v>
      </c>
      <c r="AO134">
        <v>0</v>
      </c>
      <c r="AP134">
        <v>0</v>
      </c>
      <c r="AQ134">
        <v>0</v>
      </c>
      <c r="AR134">
        <v>0</v>
      </c>
      <c r="AS134">
        <v>0</v>
      </c>
      <c r="AT134">
        <v>1328</v>
      </c>
      <c r="AU134">
        <v>424966</v>
      </c>
      <c r="AV134">
        <v>580345</v>
      </c>
      <c r="AW134">
        <v>1328</v>
      </c>
      <c r="AX134">
        <v>229747</v>
      </c>
      <c r="AY134">
        <v>6640</v>
      </c>
      <c r="AZ134">
        <v>0</v>
      </c>
      <c r="BA134">
        <v>0</v>
      </c>
      <c r="BB134">
        <v>0</v>
      </c>
      <c r="BC134">
        <v>0</v>
      </c>
      <c r="BD134">
        <v>0</v>
      </c>
      <c r="BE134">
        <v>0</v>
      </c>
      <c r="BF134">
        <v>1328</v>
      </c>
      <c r="BG134">
        <v>1328</v>
      </c>
      <c r="BH134">
        <v>0</v>
      </c>
      <c r="BI134">
        <v>0</v>
      </c>
      <c r="BJ134">
        <v>0</v>
      </c>
      <c r="BK134">
        <v>0</v>
      </c>
      <c r="BL134">
        <v>0</v>
      </c>
      <c r="BM134">
        <v>0</v>
      </c>
      <c r="BN134">
        <v>0</v>
      </c>
      <c r="BO134">
        <v>0</v>
      </c>
      <c r="BP134">
        <v>0</v>
      </c>
      <c r="BQ134">
        <v>0</v>
      </c>
      <c r="BR134">
        <v>0</v>
      </c>
      <c r="BS134">
        <v>0</v>
      </c>
      <c r="BT134">
        <v>0</v>
      </c>
      <c r="BU134">
        <v>0</v>
      </c>
      <c r="BV134">
        <v>0</v>
      </c>
      <c r="BW134">
        <v>0</v>
      </c>
      <c r="BX134">
        <v>0</v>
      </c>
      <c r="BY134">
        <v>6640</v>
      </c>
      <c r="BZ134">
        <v>0</v>
      </c>
      <c r="CA134">
        <v>0</v>
      </c>
      <c r="CB134">
        <v>1328</v>
      </c>
      <c r="CC134">
        <v>13280</v>
      </c>
      <c r="CD134">
        <v>1328</v>
      </c>
      <c r="CE134">
        <v>0</v>
      </c>
      <c r="CF134">
        <v>0</v>
      </c>
      <c r="CG134">
        <v>27888</v>
      </c>
      <c r="CH134">
        <v>21248</v>
      </c>
      <c r="CI134">
        <v>0</v>
      </c>
      <c r="CJ134">
        <v>0</v>
      </c>
      <c r="CK134">
        <v>0</v>
      </c>
      <c r="CL134">
        <v>0</v>
      </c>
      <c r="CM134">
        <v>0</v>
      </c>
      <c r="CN134">
        <v>0</v>
      </c>
      <c r="CO134">
        <v>0</v>
      </c>
      <c r="CP134">
        <v>13280</v>
      </c>
      <c r="CQ134">
        <v>0</v>
      </c>
      <c r="CR134">
        <v>2656</v>
      </c>
      <c r="CS134">
        <v>253652</v>
      </c>
      <c r="CT134">
        <v>0</v>
      </c>
      <c r="CU134">
        <v>0</v>
      </c>
      <c r="CV134">
        <v>0</v>
      </c>
      <c r="CW134">
        <v>0</v>
      </c>
      <c r="CX134">
        <v>0</v>
      </c>
      <c r="CY134">
        <v>0</v>
      </c>
      <c r="CZ134">
        <v>0</v>
      </c>
      <c r="DA134">
        <v>0</v>
      </c>
      <c r="DB134">
        <v>0</v>
      </c>
      <c r="DC134">
        <v>0</v>
      </c>
      <c r="DD134">
        <v>0</v>
      </c>
      <c r="DE134">
        <v>1328</v>
      </c>
      <c r="DF134">
        <v>0</v>
      </c>
      <c r="DG134">
        <v>0</v>
      </c>
      <c r="DH134">
        <v>0</v>
      </c>
      <c r="DI134">
        <v>0</v>
      </c>
      <c r="DJ134">
        <v>0</v>
      </c>
      <c r="DK134">
        <v>0</v>
      </c>
      <c r="DL134">
        <v>0</v>
      </c>
      <c r="DM134">
        <v>0</v>
      </c>
      <c r="DN134">
        <v>0</v>
      </c>
      <c r="DO134">
        <v>0</v>
      </c>
      <c r="DP134">
        <v>0</v>
      </c>
      <c r="DQ134">
        <v>0</v>
      </c>
      <c r="DR134">
        <v>0</v>
      </c>
      <c r="DS134">
        <v>0</v>
      </c>
      <c r="DT134">
        <v>0</v>
      </c>
      <c r="DU134">
        <v>0</v>
      </c>
      <c r="DV134">
        <v>0</v>
      </c>
      <c r="DW134">
        <v>0</v>
      </c>
      <c r="DX134">
        <v>0</v>
      </c>
      <c r="DY134">
        <v>0</v>
      </c>
      <c r="DZ134">
        <v>0</v>
      </c>
      <c r="EA134">
        <v>0</v>
      </c>
      <c r="EB134">
        <v>0</v>
      </c>
      <c r="EC134">
        <v>0</v>
      </c>
      <c r="ED134">
        <v>0</v>
      </c>
      <c r="EE134">
        <v>0</v>
      </c>
      <c r="EF134">
        <v>0</v>
      </c>
      <c r="EG134">
        <v>483399</v>
      </c>
      <c r="EH134">
        <v>504648</v>
      </c>
      <c r="EI134">
        <v>13280</v>
      </c>
      <c r="EJ134">
        <v>1328</v>
      </c>
      <c r="EK134">
        <v>0</v>
      </c>
      <c r="EL134">
        <v>1328</v>
      </c>
      <c r="EM134">
        <v>0</v>
      </c>
      <c r="EN134">
        <v>22576</v>
      </c>
      <c r="EO134">
        <v>1328</v>
      </c>
      <c r="EP134">
        <v>33200</v>
      </c>
      <c r="EQ134">
        <v>2656</v>
      </c>
      <c r="ER134">
        <v>0</v>
      </c>
      <c r="ES134">
        <v>0</v>
      </c>
      <c r="ET134">
        <v>0</v>
      </c>
      <c r="EU134">
        <v>7968</v>
      </c>
      <c r="EV134">
        <v>1328</v>
      </c>
      <c r="EW134">
        <v>6640</v>
      </c>
      <c r="EX134">
        <v>0</v>
      </c>
      <c r="EY134">
        <v>13280</v>
      </c>
      <c r="EZ134">
        <v>17264</v>
      </c>
      <c r="FA134">
        <v>1328</v>
      </c>
      <c r="FB134">
        <v>7968</v>
      </c>
      <c r="FC134">
        <v>21248</v>
      </c>
      <c r="FD134">
        <v>1328</v>
      </c>
      <c r="FE134">
        <v>5312</v>
      </c>
      <c r="FF134">
        <v>5312</v>
      </c>
      <c r="FG134">
        <v>3984</v>
      </c>
      <c r="FH134">
        <v>1328</v>
      </c>
      <c r="FI134">
        <v>1328</v>
      </c>
      <c r="FJ134">
        <v>0</v>
      </c>
      <c r="FK134">
        <v>0</v>
      </c>
      <c r="FL134">
        <v>0</v>
      </c>
      <c r="FM134">
        <v>0</v>
      </c>
      <c r="FN134">
        <v>0</v>
      </c>
      <c r="FO134">
        <v>0</v>
      </c>
      <c r="FP134">
        <v>0</v>
      </c>
      <c r="FQ134">
        <v>0</v>
      </c>
      <c r="FR134">
        <v>0</v>
      </c>
      <c r="FS134">
        <v>2656</v>
      </c>
      <c r="FT134">
        <v>1328</v>
      </c>
      <c r="FU134">
        <v>257636</v>
      </c>
      <c r="FV134">
        <v>0</v>
      </c>
      <c r="FW134">
        <v>27888</v>
      </c>
      <c r="FX134">
        <v>0</v>
      </c>
      <c r="FY134">
        <v>1328</v>
      </c>
      <c r="FZ134">
        <v>1328</v>
      </c>
      <c r="GA134">
        <v>0</v>
      </c>
      <c r="GB134">
        <v>0</v>
      </c>
      <c r="GC134">
        <v>0</v>
      </c>
      <c r="GD134">
        <v>288180</v>
      </c>
      <c r="GE134">
        <v>0</v>
      </c>
      <c r="GF134">
        <v>0</v>
      </c>
      <c r="GG134">
        <v>0</v>
      </c>
      <c r="GH134">
        <v>288180</v>
      </c>
      <c r="GI134">
        <v>0</v>
      </c>
      <c r="GJ134">
        <v>0</v>
      </c>
      <c r="GK134">
        <v>0</v>
      </c>
      <c r="GL134">
        <v>0</v>
      </c>
      <c r="GM134">
        <v>81009</v>
      </c>
      <c r="GN134">
        <v>0</v>
      </c>
      <c r="GO134">
        <v>0</v>
      </c>
      <c r="GP134">
        <v>0</v>
      </c>
      <c r="GQ134">
        <v>81009</v>
      </c>
      <c r="GR134">
        <v>0</v>
      </c>
      <c r="GS134">
        <v>0</v>
      </c>
      <c r="GT134">
        <v>0</v>
      </c>
      <c r="GU134">
        <v>0</v>
      </c>
      <c r="GV134">
        <v>0</v>
      </c>
      <c r="GW134">
        <v>3984</v>
      </c>
      <c r="GX134">
        <v>1328</v>
      </c>
      <c r="GY134">
        <v>0</v>
      </c>
      <c r="GZ134" s="1">
        <v>753</v>
      </c>
    </row>
    <row r="135" spans="1:208">
      <c r="A135" t="s">
        <v>339</v>
      </c>
      <c r="B135">
        <v>2416</v>
      </c>
      <c r="C135">
        <v>3382</v>
      </c>
      <c r="D135">
        <v>5798</v>
      </c>
      <c r="E135">
        <v>12534</v>
      </c>
      <c r="F135">
        <v>3426</v>
      </c>
      <c r="G135">
        <v>146</v>
      </c>
      <c r="H135">
        <v>167171</v>
      </c>
      <c r="I135">
        <v>1141179</v>
      </c>
      <c r="J135">
        <v>974007</v>
      </c>
      <c r="K135">
        <v>456735</v>
      </c>
      <c r="L135">
        <v>4954546</v>
      </c>
      <c r="M135">
        <v>4497810</v>
      </c>
      <c r="N135">
        <v>497</v>
      </c>
      <c r="O135">
        <v>1071124</v>
      </c>
      <c r="P135">
        <v>3411252</v>
      </c>
      <c r="Q135">
        <v>32333</v>
      </c>
      <c r="R135">
        <v>632371</v>
      </c>
      <c r="S135">
        <v>351</v>
      </c>
      <c r="T135">
        <v>35964</v>
      </c>
      <c r="U135">
        <v>275359</v>
      </c>
      <c r="V135">
        <v>10660</v>
      </c>
      <c r="W135">
        <v>410</v>
      </c>
      <c r="X135">
        <v>629</v>
      </c>
      <c r="Y135">
        <v>9518</v>
      </c>
      <c r="Z135">
        <v>4817</v>
      </c>
      <c r="AA135">
        <v>93777</v>
      </c>
      <c r="AB135">
        <v>688</v>
      </c>
      <c r="AC135">
        <v>4905</v>
      </c>
      <c r="AD135">
        <v>322248</v>
      </c>
      <c r="AE135">
        <v>3587</v>
      </c>
      <c r="AF135">
        <v>3338</v>
      </c>
      <c r="AG135">
        <v>1596</v>
      </c>
      <c r="AH135">
        <v>556</v>
      </c>
      <c r="AI135">
        <v>43</v>
      </c>
      <c r="AJ135">
        <v>0</v>
      </c>
      <c r="AK135">
        <v>322</v>
      </c>
      <c r="AL135">
        <v>131</v>
      </c>
      <c r="AM135">
        <v>43</v>
      </c>
      <c r="AN135">
        <v>0</v>
      </c>
      <c r="AO135">
        <v>0</v>
      </c>
      <c r="AP135">
        <v>146</v>
      </c>
      <c r="AQ135">
        <v>0</v>
      </c>
      <c r="AR135">
        <v>0</v>
      </c>
      <c r="AS135">
        <v>5491</v>
      </c>
      <c r="AT135">
        <v>1610</v>
      </c>
      <c r="AU135">
        <v>484265</v>
      </c>
      <c r="AV135">
        <v>1114674</v>
      </c>
      <c r="AW135">
        <v>1156</v>
      </c>
      <c r="AX135">
        <v>255502</v>
      </c>
      <c r="AY135">
        <v>5344</v>
      </c>
      <c r="AZ135">
        <v>395</v>
      </c>
      <c r="BA135">
        <v>322</v>
      </c>
      <c r="BB135">
        <v>43</v>
      </c>
      <c r="BC135">
        <v>117</v>
      </c>
      <c r="BD135">
        <v>146</v>
      </c>
      <c r="BE135">
        <v>263</v>
      </c>
      <c r="BF135">
        <v>43</v>
      </c>
      <c r="BG135">
        <v>2914</v>
      </c>
      <c r="BH135">
        <v>834</v>
      </c>
      <c r="BI135">
        <v>87</v>
      </c>
      <c r="BJ135">
        <v>58</v>
      </c>
      <c r="BK135">
        <v>1361</v>
      </c>
      <c r="BL135">
        <v>146</v>
      </c>
      <c r="BM135">
        <v>1889</v>
      </c>
      <c r="BN135">
        <v>117</v>
      </c>
      <c r="BO135">
        <v>0</v>
      </c>
      <c r="BP135">
        <v>146</v>
      </c>
      <c r="BQ135">
        <v>219</v>
      </c>
      <c r="BR135">
        <v>0</v>
      </c>
      <c r="BS135">
        <v>219</v>
      </c>
      <c r="BT135">
        <v>1068</v>
      </c>
      <c r="BU135">
        <v>102</v>
      </c>
      <c r="BV135">
        <v>2943</v>
      </c>
      <c r="BW135">
        <v>351</v>
      </c>
      <c r="BX135">
        <v>527</v>
      </c>
      <c r="BY135">
        <v>10089</v>
      </c>
      <c r="BZ135">
        <v>102</v>
      </c>
      <c r="CA135">
        <v>9254</v>
      </c>
      <c r="CB135">
        <v>3631</v>
      </c>
      <c r="CC135">
        <v>688</v>
      </c>
      <c r="CD135">
        <v>87</v>
      </c>
      <c r="CE135">
        <v>497</v>
      </c>
      <c r="CF135">
        <v>1156</v>
      </c>
      <c r="CG135">
        <v>51018</v>
      </c>
      <c r="CH135">
        <v>35174</v>
      </c>
      <c r="CI135">
        <v>380</v>
      </c>
      <c r="CJ135">
        <v>58</v>
      </c>
      <c r="CK135">
        <v>6926</v>
      </c>
      <c r="CL135">
        <v>322</v>
      </c>
      <c r="CM135">
        <v>0</v>
      </c>
      <c r="CN135">
        <v>0</v>
      </c>
      <c r="CO135">
        <v>0</v>
      </c>
      <c r="CP135">
        <v>12432</v>
      </c>
      <c r="CQ135">
        <v>527</v>
      </c>
      <c r="CR135">
        <v>5110</v>
      </c>
      <c r="CS135">
        <v>298540</v>
      </c>
      <c r="CT135">
        <v>0</v>
      </c>
      <c r="CU135">
        <v>0</v>
      </c>
      <c r="CV135">
        <v>292</v>
      </c>
      <c r="CW135">
        <v>717</v>
      </c>
      <c r="CX135">
        <v>732</v>
      </c>
      <c r="CY135">
        <v>2196</v>
      </c>
      <c r="CZ135">
        <v>14</v>
      </c>
      <c r="DA135">
        <v>2504</v>
      </c>
      <c r="DB135">
        <v>1288</v>
      </c>
      <c r="DC135">
        <v>5257</v>
      </c>
      <c r="DD135">
        <v>102</v>
      </c>
      <c r="DE135">
        <v>453</v>
      </c>
      <c r="DF135">
        <v>3675</v>
      </c>
      <c r="DG135">
        <v>0</v>
      </c>
      <c r="DH135">
        <v>2386</v>
      </c>
      <c r="DI135">
        <v>12534</v>
      </c>
      <c r="DJ135">
        <v>5593</v>
      </c>
      <c r="DK135">
        <v>2035</v>
      </c>
      <c r="DL135">
        <v>1801</v>
      </c>
      <c r="DM135">
        <v>190</v>
      </c>
      <c r="DN135">
        <v>1684</v>
      </c>
      <c r="DO135">
        <v>0</v>
      </c>
      <c r="DP135">
        <v>43</v>
      </c>
      <c r="DQ135">
        <v>15200</v>
      </c>
      <c r="DR135">
        <v>1874</v>
      </c>
      <c r="DS135">
        <v>5403</v>
      </c>
      <c r="DT135">
        <v>9752</v>
      </c>
      <c r="DU135">
        <v>0</v>
      </c>
      <c r="DV135">
        <v>0</v>
      </c>
      <c r="DW135">
        <v>21555</v>
      </c>
      <c r="DX135">
        <v>0</v>
      </c>
      <c r="DY135">
        <v>175</v>
      </c>
      <c r="DZ135">
        <v>27032</v>
      </c>
      <c r="EA135">
        <v>23136</v>
      </c>
      <c r="EB135">
        <v>6545</v>
      </c>
      <c r="EC135">
        <v>20310</v>
      </c>
      <c r="ED135">
        <v>0</v>
      </c>
      <c r="EE135">
        <v>0</v>
      </c>
      <c r="EF135">
        <v>1230</v>
      </c>
      <c r="EG135">
        <v>478832</v>
      </c>
      <c r="EH135">
        <v>523773</v>
      </c>
      <c r="EI135">
        <v>3031</v>
      </c>
      <c r="EJ135">
        <v>585</v>
      </c>
      <c r="EK135">
        <v>43</v>
      </c>
      <c r="EL135">
        <v>453</v>
      </c>
      <c r="EM135">
        <v>37560</v>
      </c>
      <c r="EN135">
        <v>33021</v>
      </c>
      <c r="EO135">
        <v>497</v>
      </c>
      <c r="EP135">
        <v>37897</v>
      </c>
      <c r="EQ135">
        <v>3368</v>
      </c>
      <c r="ER135">
        <v>0</v>
      </c>
      <c r="ES135">
        <v>615</v>
      </c>
      <c r="ET135">
        <v>14</v>
      </c>
      <c r="EU135">
        <v>91024</v>
      </c>
      <c r="EV135">
        <v>527</v>
      </c>
      <c r="EW135">
        <v>4627</v>
      </c>
      <c r="EX135">
        <v>278</v>
      </c>
      <c r="EY135">
        <v>7600</v>
      </c>
      <c r="EZ135">
        <v>11978</v>
      </c>
      <c r="FA135">
        <v>732</v>
      </c>
      <c r="FB135">
        <v>9313</v>
      </c>
      <c r="FC135">
        <v>16913</v>
      </c>
      <c r="FD135">
        <v>571</v>
      </c>
      <c r="FE135">
        <v>5154</v>
      </c>
      <c r="FF135">
        <v>5022</v>
      </c>
      <c r="FG135">
        <v>4934</v>
      </c>
      <c r="FH135">
        <v>1391</v>
      </c>
      <c r="FI135">
        <v>702</v>
      </c>
      <c r="FJ135">
        <v>688</v>
      </c>
      <c r="FK135">
        <v>2181</v>
      </c>
      <c r="FL135">
        <v>58</v>
      </c>
      <c r="FM135">
        <v>0</v>
      </c>
      <c r="FN135">
        <v>644</v>
      </c>
      <c r="FO135">
        <v>512</v>
      </c>
      <c r="FP135">
        <v>102</v>
      </c>
      <c r="FQ135">
        <v>2591</v>
      </c>
      <c r="FR135">
        <v>43</v>
      </c>
      <c r="FS135">
        <v>23239</v>
      </c>
      <c r="FT135">
        <v>702</v>
      </c>
      <c r="FU135">
        <v>306784</v>
      </c>
      <c r="FV135">
        <v>966</v>
      </c>
      <c r="FW135">
        <v>42144</v>
      </c>
      <c r="FX135">
        <v>190</v>
      </c>
      <c r="FY135">
        <v>556</v>
      </c>
      <c r="FZ135">
        <v>907</v>
      </c>
      <c r="GA135">
        <v>5110</v>
      </c>
      <c r="GB135">
        <v>58</v>
      </c>
      <c r="GC135">
        <v>2460</v>
      </c>
      <c r="GD135">
        <v>9049</v>
      </c>
      <c r="GE135">
        <v>37648</v>
      </c>
      <c r="GF135">
        <v>2181</v>
      </c>
      <c r="GG135">
        <v>349045</v>
      </c>
      <c r="GH135">
        <v>46698</v>
      </c>
      <c r="GI135">
        <v>20574</v>
      </c>
      <c r="GJ135">
        <v>194526</v>
      </c>
      <c r="GK135">
        <v>118320</v>
      </c>
      <c r="GL135">
        <v>0</v>
      </c>
      <c r="GM135">
        <v>3441</v>
      </c>
      <c r="GN135">
        <v>8551</v>
      </c>
      <c r="GO135">
        <v>0</v>
      </c>
      <c r="GP135">
        <v>1581</v>
      </c>
      <c r="GQ135">
        <v>11993</v>
      </c>
      <c r="GR135">
        <v>18875</v>
      </c>
      <c r="GS135">
        <v>100704</v>
      </c>
      <c r="GT135">
        <v>62513</v>
      </c>
      <c r="GU135">
        <v>0</v>
      </c>
      <c r="GV135">
        <v>186472</v>
      </c>
      <c r="GW135">
        <v>5242</v>
      </c>
      <c r="GX135">
        <v>3499</v>
      </c>
      <c r="GY135">
        <v>453</v>
      </c>
      <c r="GZ135" s="1">
        <v>68289</v>
      </c>
    </row>
    <row r="136" spans="1:208">
      <c r="A136" t="s">
        <v>340</v>
      </c>
      <c r="B136">
        <v>6922</v>
      </c>
      <c r="C136">
        <v>5747</v>
      </c>
      <c r="D136">
        <v>12670</v>
      </c>
      <c r="E136">
        <v>10824</v>
      </c>
      <c r="F136">
        <v>503</v>
      </c>
      <c r="G136">
        <v>83</v>
      </c>
      <c r="H136">
        <v>62008</v>
      </c>
      <c r="I136">
        <v>566130</v>
      </c>
      <c r="J136">
        <v>504122</v>
      </c>
      <c r="K136">
        <v>504961</v>
      </c>
      <c r="L136">
        <v>6374986</v>
      </c>
      <c r="M136">
        <v>5870025</v>
      </c>
      <c r="N136">
        <v>587</v>
      </c>
      <c r="O136">
        <v>1106207</v>
      </c>
      <c r="P136">
        <v>1252627</v>
      </c>
      <c r="Q136">
        <v>27396</v>
      </c>
      <c r="R136">
        <v>1557718</v>
      </c>
      <c r="S136">
        <v>209</v>
      </c>
      <c r="T136">
        <v>37632</v>
      </c>
      <c r="U136">
        <v>260325</v>
      </c>
      <c r="V136">
        <v>9985</v>
      </c>
      <c r="W136">
        <v>671</v>
      </c>
      <c r="X136">
        <v>0</v>
      </c>
      <c r="Y136">
        <v>8432</v>
      </c>
      <c r="Z136">
        <v>4782</v>
      </c>
      <c r="AA136">
        <v>80300</v>
      </c>
      <c r="AB136">
        <v>503</v>
      </c>
      <c r="AC136">
        <v>5286</v>
      </c>
      <c r="AD136">
        <v>68049</v>
      </c>
      <c r="AE136">
        <v>4405</v>
      </c>
      <c r="AF136">
        <v>3943</v>
      </c>
      <c r="AG136">
        <v>1594</v>
      </c>
      <c r="AH136">
        <v>797</v>
      </c>
      <c r="AI136">
        <v>0</v>
      </c>
      <c r="AJ136">
        <v>0</v>
      </c>
      <c r="AK136">
        <v>251</v>
      </c>
      <c r="AL136">
        <v>125</v>
      </c>
      <c r="AM136">
        <v>83</v>
      </c>
      <c r="AN136">
        <v>0</v>
      </c>
      <c r="AO136">
        <v>0</v>
      </c>
      <c r="AP136">
        <v>41</v>
      </c>
      <c r="AQ136">
        <v>0</v>
      </c>
      <c r="AR136">
        <v>0</v>
      </c>
      <c r="AS136">
        <v>0</v>
      </c>
      <c r="AT136">
        <v>1720</v>
      </c>
      <c r="AU136">
        <v>441400</v>
      </c>
      <c r="AV136">
        <v>670512</v>
      </c>
      <c r="AW136">
        <v>2055</v>
      </c>
      <c r="AX136">
        <v>223070</v>
      </c>
      <c r="AY136">
        <v>5286</v>
      </c>
      <c r="AZ136">
        <v>167</v>
      </c>
      <c r="BA136">
        <v>41</v>
      </c>
      <c r="BB136">
        <v>41</v>
      </c>
      <c r="BC136">
        <v>0</v>
      </c>
      <c r="BD136">
        <v>41</v>
      </c>
      <c r="BE136">
        <v>419</v>
      </c>
      <c r="BF136">
        <v>167</v>
      </c>
      <c r="BG136">
        <v>2181</v>
      </c>
      <c r="BH136">
        <v>1132</v>
      </c>
      <c r="BI136">
        <v>125</v>
      </c>
      <c r="BJ136">
        <v>0</v>
      </c>
      <c r="BK136">
        <v>1342</v>
      </c>
      <c r="BL136">
        <v>83</v>
      </c>
      <c r="BM136">
        <v>1300</v>
      </c>
      <c r="BN136">
        <v>41</v>
      </c>
      <c r="BO136">
        <v>0</v>
      </c>
      <c r="BP136">
        <v>0</v>
      </c>
      <c r="BQ136">
        <v>251</v>
      </c>
      <c r="BR136">
        <v>0</v>
      </c>
      <c r="BS136">
        <v>125</v>
      </c>
      <c r="BT136">
        <v>461</v>
      </c>
      <c r="BU136">
        <v>41</v>
      </c>
      <c r="BV136">
        <v>2559</v>
      </c>
      <c r="BW136">
        <v>251</v>
      </c>
      <c r="BX136">
        <v>209</v>
      </c>
      <c r="BY136">
        <v>8978</v>
      </c>
      <c r="BZ136">
        <v>41</v>
      </c>
      <c r="CA136">
        <v>0</v>
      </c>
      <c r="CB136">
        <v>2517</v>
      </c>
      <c r="CC136">
        <v>2936</v>
      </c>
      <c r="CD136">
        <v>461</v>
      </c>
      <c r="CE136">
        <v>503</v>
      </c>
      <c r="CF136">
        <v>0</v>
      </c>
      <c r="CG136">
        <v>47618</v>
      </c>
      <c r="CH136">
        <v>27102</v>
      </c>
      <c r="CI136">
        <v>293</v>
      </c>
      <c r="CJ136">
        <v>41</v>
      </c>
      <c r="CK136">
        <v>0</v>
      </c>
      <c r="CL136">
        <v>0</v>
      </c>
      <c r="CM136">
        <v>0</v>
      </c>
      <c r="CN136">
        <v>0</v>
      </c>
      <c r="CO136">
        <v>0</v>
      </c>
      <c r="CP136">
        <v>12628</v>
      </c>
      <c r="CQ136">
        <v>125</v>
      </c>
      <c r="CR136">
        <v>3650</v>
      </c>
      <c r="CS136">
        <v>253277</v>
      </c>
      <c r="CT136">
        <v>0</v>
      </c>
      <c r="CU136">
        <v>0</v>
      </c>
      <c r="CV136">
        <v>41</v>
      </c>
      <c r="CW136">
        <v>629</v>
      </c>
      <c r="CX136">
        <v>335</v>
      </c>
      <c r="CY136">
        <v>12586</v>
      </c>
      <c r="CZ136">
        <v>41</v>
      </c>
      <c r="DA136">
        <v>0</v>
      </c>
      <c r="DB136">
        <v>0</v>
      </c>
      <c r="DC136">
        <v>0</v>
      </c>
      <c r="DD136">
        <v>0</v>
      </c>
      <c r="DE136">
        <v>503</v>
      </c>
      <c r="DF136">
        <v>6763</v>
      </c>
      <c r="DG136">
        <v>3620</v>
      </c>
      <c r="DH136">
        <v>419</v>
      </c>
      <c r="DI136">
        <v>1929</v>
      </c>
      <c r="DJ136">
        <v>41</v>
      </c>
      <c r="DK136">
        <v>0</v>
      </c>
      <c r="DL136">
        <v>167</v>
      </c>
      <c r="DM136">
        <v>5496</v>
      </c>
      <c r="DN136">
        <v>0</v>
      </c>
      <c r="DO136">
        <v>0</v>
      </c>
      <c r="DP136">
        <v>3901</v>
      </c>
      <c r="DQ136">
        <v>39101</v>
      </c>
      <c r="DR136">
        <v>5496</v>
      </c>
      <c r="DS136">
        <v>839</v>
      </c>
      <c r="DT136">
        <v>33982</v>
      </c>
      <c r="DU136">
        <v>0</v>
      </c>
      <c r="DV136">
        <v>0</v>
      </c>
      <c r="DW136">
        <v>0</v>
      </c>
      <c r="DX136">
        <v>0</v>
      </c>
      <c r="DY136">
        <v>6838</v>
      </c>
      <c r="DZ136">
        <v>102452</v>
      </c>
      <c r="EA136">
        <v>14180</v>
      </c>
      <c r="EB136">
        <v>2685</v>
      </c>
      <c r="EC136">
        <v>92551</v>
      </c>
      <c r="ED136">
        <v>0</v>
      </c>
      <c r="EE136">
        <v>0</v>
      </c>
      <c r="EF136">
        <v>461</v>
      </c>
      <c r="EG136">
        <v>492458</v>
      </c>
      <c r="EH136">
        <v>510918</v>
      </c>
      <c r="EI136">
        <v>6544</v>
      </c>
      <c r="EJ136">
        <v>964</v>
      </c>
      <c r="EK136">
        <v>41</v>
      </c>
      <c r="EL136">
        <v>503</v>
      </c>
      <c r="EM136">
        <v>0</v>
      </c>
      <c r="EN136">
        <v>32640</v>
      </c>
      <c r="EO136">
        <v>797</v>
      </c>
      <c r="EP136">
        <v>40066</v>
      </c>
      <c r="EQ136">
        <v>3272</v>
      </c>
      <c r="ER136">
        <v>0</v>
      </c>
      <c r="ES136">
        <v>7383</v>
      </c>
      <c r="ET136">
        <v>251</v>
      </c>
      <c r="EU136">
        <v>9313</v>
      </c>
      <c r="EV136">
        <v>1804</v>
      </c>
      <c r="EW136">
        <v>11705</v>
      </c>
      <c r="EX136">
        <v>293</v>
      </c>
      <c r="EY136">
        <v>17788</v>
      </c>
      <c r="EZ136">
        <v>27270</v>
      </c>
      <c r="FA136">
        <v>839</v>
      </c>
      <c r="FB136">
        <v>15523</v>
      </c>
      <c r="FC136">
        <v>33311</v>
      </c>
      <c r="FD136">
        <v>1090</v>
      </c>
      <c r="FE136">
        <v>6838</v>
      </c>
      <c r="FF136">
        <v>10740</v>
      </c>
      <c r="FG136">
        <v>6041</v>
      </c>
      <c r="FH136">
        <v>2894</v>
      </c>
      <c r="FI136">
        <v>1636</v>
      </c>
      <c r="FJ136">
        <v>1258</v>
      </c>
      <c r="FK136">
        <v>755</v>
      </c>
      <c r="FL136">
        <v>41</v>
      </c>
      <c r="FM136">
        <v>0</v>
      </c>
      <c r="FN136">
        <v>125</v>
      </c>
      <c r="FO136">
        <v>125</v>
      </c>
      <c r="FP136">
        <v>0</v>
      </c>
      <c r="FQ136">
        <v>2181</v>
      </c>
      <c r="FR136">
        <v>41</v>
      </c>
      <c r="FS136">
        <v>7719</v>
      </c>
      <c r="FT136">
        <v>922</v>
      </c>
      <c r="FU136">
        <v>271024</v>
      </c>
      <c r="FV136">
        <v>881</v>
      </c>
      <c r="FW136">
        <v>33311</v>
      </c>
      <c r="FX136">
        <v>83</v>
      </c>
      <c r="FY136">
        <v>713</v>
      </c>
      <c r="FZ136">
        <v>881</v>
      </c>
      <c r="GA136">
        <v>0</v>
      </c>
      <c r="GB136">
        <v>0</v>
      </c>
      <c r="GC136">
        <v>2013</v>
      </c>
      <c r="GD136">
        <v>115206</v>
      </c>
      <c r="GE136">
        <v>0</v>
      </c>
      <c r="GF136">
        <v>37926</v>
      </c>
      <c r="GG136">
        <v>643535</v>
      </c>
      <c r="GH136">
        <v>115206</v>
      </c>
      <c r="GI136">
        <v>285918</v>
      </c>
      <c r="GJ136">
        <v>229195</v>
      </c>
      <c r="GK136">
        <v>0</v>
      </c>
      <c r="GL136">
        <v>0</v>
      </c>
      <c r="GM136">
        <v>35241</v>
      </c>
      <c r="GN136">
        <v>0</v>
      </c>
      <c r="GO136">
        <v>0</v>
      </c>
      <c r="GP136">
        <v>14474</v>
      </c>
      <c r="GQ136">
        <v>35241</v>
      </c>
      <c r="GR136">
        <v>112353</v>
      </c>
      <c r="GS136">
        <v>114618</v>
      </c>
      <c r="GT136">
        <v>0</v>
      </c>
      <c r="GU136">
        <v>0</v>
      </c>
      <c r="GV136">
        <v>288645</v>
      </c>
      <c r="GW136">
        <v>4908</v>
      </c>
      <c r="GX136">
        <v>1929</v>
      </c>
      <c r="GY136">
        <v>251</v>
      </c>
      <c r="GZ136" s="1">
        <f t="shared" ref="GZ136" si="4">SUM(GZ110:GZ113,GZ115,GZ117,GZ119:GZ122,GZ124:GZ127,GZ129:GZ130,GZ132:GZ134)</f>
        <v>23835.5</v>
      </c>
    </row>
    <row r="137" spans="1:208">
      <c r="A137" t="s">
        <v>341</v>
      </c>
      <c r="B137">
        <v>9907</v>
      </c>
      <c r="C137">
        <v>8492</v>
      </c>
      <c r="D137">
        <v>18400</v>
      </c>
      <c r="E137">
        <v>0</v>
      </c>
      <c r="F137">
        <v>0</v>
      </c>
      <c r="G137">
        <v>0</v>
      </c>
      <c r="H137">
        <v>0</v>
      </c>
      <c r="I137">
        <v>0</v>
      </c>
      <c r="J137">
        <v>0</v>
      </c>
      <c r="K137">
        <v>0</v>
      </c>
      <c r="L137">
        <v>0</v>
      </c>
      <c r="M137">
        <v>0</v>
      </c>
      <c r="N137">
        <v>0</v>
      </c>
      <c r="O137">
        <v>1507430</v>
      </c>
      <c r="P137">
        <v>0</v>
      </c>
      <c r="Q137">
        <v>0</v>
      </c>
      <c r="R137">
        <v>1401273</v>
      </c>
      <c r="S137">
        <v>0</v>
      </c>
      <c r="T137">
        <v>29723</v>
      </c>
      <c r="U137">
        <v>242038</v>
      </c>
      <c r="V137">
        <v>0</v>
      </c>
      <c r="W137">
        <v>0</v>
      </c>
      <c r="X137">
        <v>0</v>
      </c>
      <c r="Y137">
        <v>0</v>
      </c>
      <c r="Z137">
        <v>0</v>
      </c>
      <c r="AA137">
        <v>0</v>
      </c>
      <c r="AB137">
        <v>0</v>
      </c>
      <c r="AC137">
        <v>0</v>
      </c>
      <c r="AD137">
        <v>0</v>
      </c>
      <c r="AE137">
        <v>0</v>
      </c>
      <c r="AF137">
        <v>0</v>
      </c>
      <c r="AG137">
        <v>0</v>
      </c>
      <c r="AH137">
        <v>0</v>
      </c>
      <c r="AI137">
        <v>0</v>
      </c>
      <c r="AJ137">
        <v>0</v>
      </c>
      <c r="AK137">
        <v>0</v>
      </c>
      <c r="AL137">
        <v>0</v>
      </c>
      <c r="AM137">
        <v>0</v>
      </c>
      <c r="AN137">
        <v>0</v>
      </c>
      <c r="AO137">
        <v>0</v>
      </c>
      <c r="AP137">
        <v>0</v>
      </c>
      <c r="AQ137">
        <v>0</v>
      </c>
      <c r="AR137">
        <v>0</v>
      </c>
      <c r="AS137">
        <v>0</v>
      </c>
      <c r="AT137">
        <v>1415</v>
      </c>
      <c r="AU137">
        <v>663835</v>
      </c>
      <c r="AV137">
        <v>812455</v>
      </c>
      <c r="AW137">
        <v>1415</v>
      </c>
      <c r="AX137">
        <v>274593</v>
      </c>
      <c r="AY137">
        <v>2830</v>
      </c>
      <c r="AZ137">
        <v>0</v>
      </c>
      <c r="BA137">
        <v>0</v>
      </c>
      <c r="BB137">
        <v>0</v>
      </c>
      <c r="BC137">
        <v>0</v>
      </c>
      <c r="BD137">
        <v>0</v>
      </c>
      <c r="BE137">
        <v>0</v>
      </c>
      <c r="BF137">
        <v>0</v>
      </c>
      <c r="BG137">
        <v>4246</v>
      </c>
      <c r="BH137">
        <v>1415</v>
      </c>
      <c r="BI137">
        <v>0</v>
      </c>
      <c r="BJ137">
        <v>0</v>
      </c>
      <c r="BK137">
        <v>2830</v>
      </c>
      <c r="BL137">
        <v>0</v>
      </c>
      <c r="BM137">
        <v>5661</v>
      </c>
      <c r="BN137">
        <v>0</v>
      </c>
      <c r="BO137">
        <v>0</v>
      </c>
      <c r="BP137">
        <v>0</v>
      </c>
      <c r="BQ137">
        <v>0</v>
      </c>
      <c r="BR137">
        <v>0</v>
      </c>
      <c r="BS137">
        <v>1415</v>
      </c>
      <c r="BT137">
        <v>0</v>
      </c>
      <c r="BU137">
        <v>0</v>
      </c>
      <c r="BV137">
        <v>8492</v>
      </c>
      <c r="BW137">
        <v>0</v>
      </c>
      <c r="BX137">
        <v>0</v>
      </c>
      <c r="BY137">
        <v>2830</v>
      </c>
      <c r="BZ137">
        <v>9907</v>
      </c>
      <c r="CA137">
        <v>0</v>
      </c>
      <c r="CB137">
        <v>14154</v>
      </c>
      <c r="CC137">
        <v>55201</v>
      </c>
      <c r="CD137">
        <v>7077</v>
      </c>
      <c r="CE137">
        <v>0</v>
      </c>
      <c r="CF137">
        <v>0</v>
      </c>
      <c r="CG137">
        <v>56617</v>
      </c>
      <c r="CH137">
        <v>36801</v>
      </c>
      <c r="CI137">
        <v>0</v>
      </c>
      <c r="CJ137">
        <v>0</v>
      </c>
      <c r="CK137">
        <v>0</v>
      </c>
      <c r="CL137">
        <v>0</v>
      </c>
      <c r="CM137">
        <v>0</v>
      </c>
      <c r="CN137">
        <v>0</v>
      </c>
      <c r="CO137">
        <v>0</v>
      </c>
      <c r="CP137">
        <v>14154</v>
      </c>
      <c r="CQ137">
        <v>0</v>
      </c>
      <c r="CR137">
        <v>2830</v>
      </c>
      <c r="CS137">
        <v>486907</v>
      </c>
      <c r="CT137">
        <v>0</v>
      </c>
      <c r="CU137">
        <v>0</v>
      </c>
      <c r="CV137">
        <v>0</v>
      </c>
      <c r="CW137">
        <v>0</v>
      </c>
      <c r="CX137">
        <v>0</v>
      </c>
      <c r="CY137">
        <v>0</v>
      </c>
      <c r="CZ137">
        <v>0</v>
      </c>
      <c r="DA137">
        <v>0</v>
      </c>
      <c r="DB137">
        <v>0</v>
      </c>
      <c r="DC137">
        <v>0</v>
      </c>
      <c r="DD137">
        <v>0</v>
      </c>
      <c r="DE137">
        <v>0</v>
      </c>
      <c r="DF137">
        <v>10898</v>
      </c>
      <c r="DG137">
        <v>23213</v>
      </c>
      <c r="DH137">
        <v>0</v>
      </c>
      <c r="DI137">
        <v>0</v>
      </c>
      <c r="DJ137">
        <v>0</v>
      </c>
      <c r="DK137">
        <v>0</v>
      </c>
      <c r="DL137">
        <v>0</v>
      </c>
      <c r="DM137">
        <v>26893</v>
      </c>
      <c r="DN137">
        <v>0</v>
      </c>
      <c r="DO137">
        <v>0</v>
      </c>
      <c r="DP137">
        <v>0</v>
      </c>
      <c r="DQ137">
        <v>1094125</v>
      </c>
      <c r="DR137">
        <v>26893</v>
      </c>
      <c r="DS137">
        <v>226468</v>
      </c>
      <c r="DT137">
        <v>867657</v>
      </c>
      <c r="DU137">
        <v>0</v>
      </c>
      <c r="DV137">
        <v>0</v>
      </c>
      <c r="DW137">
        <v>0</v>
      </c>
      <c r="DX137">
        <v>0</v>
      </c>
      <c r="DY137">
        <v>0</v>
      </c>
      <c r="DZ137">
        <v>2901627</v>
      </c>
      <c r="EA137">
        <v>179759</v>
      </c>
      <c r="EB137">
        <v>837933</v>
      </c>
      <c r="EC137">
        <v>2063694</v>
      </c>
      <c r="ED137">
        <v>0</v>
      </c>
      <c r="EE137">
        <v>0</v>
      </c>
      <c r="EF137">
        <v>0</v>
      </c>
      <c r="EG137">
        <v>482661</v>
      </c>
      <c r="EH137">
        <v>503892</v>
      </c>
      <c r="EI137">
        <v>55201</v>
      </c>
      <c r="EJ137">
        <v>7077</v>
      </c>
      <c r="EK137">
        <v>0</v>
      </c>
      <c r="EL137">
        <v>2830</v>
      </c>
      <c r="EM137">
        <v>0</v>
      </c>
      <c r="EN137">
        <v>16985</v>
      </c>
      <c r="EO137">
        <v>1415</v>
      </c>
      <c r="EP137">
        <v>35385</v>
      </c>
      <c r="EQ137">
        <v>2830</v>
      </c>
      <c r="ER137">
        <v>0</v>
      </c>
      <c r="ES137">
        <v>167020</v>
      </c>
      <c r="ET137">
        <v>5661</v>
      </c>
      <c r="EU137">
        <v>4246</v>
      </c>
      <c r="EV137">
        <v>0</v>
      </c>
      <c r="EW137">
        <v>15569</v>
      </c>
      <c r="EX137">
        <v>0</v>
      </c>
      <c r="EY137">
        <v>25477</v>
      </c>
      <c r="EZ137">
        <v>33970</v>
      </c>
      <c r="FA137">
        <v>0</v>
      </c>
      <c r="FB137">
        <v>22646</v>
      </c>
      <c r="FC137">
        <v>48124</v>
      </c>
      <c r="FD137">
        <v>2830</v>
      </c>
      <c r="FE137">
        <v>12738</v>
      </c>
      <c r="FF137">
        <v>16985</v>
      </c>
      <c r="FG137">
        <v>14154</v>
      </c>
      <c r="FH137">
        <v>7077</v>
      </c>
      <c r="FI137">
        <v>4246</v>
      </c>
      <c r="FJ137">
        <v>2830</v>
      </c>
      <c r="FK137">
        <v>1415</v>
      </c>
      <c r="FL137">
        <v>0</v>
      </c>
      <c r="FM137">
        <v>0</v>
      </c>
      <c r="FN137">
        <v>0</v>
      </c>
      <c r="FO137">
        <v>0</v>
      </c>
      <c r="FP137">
        <v>0</v>
      </c>
      <c r="FQ137">
        <v>73602</v>
      </c>
      <c r="FR137">
        <v>1415</v>
      </c>
      <c r="FS137">
        <v>0</v>
      </c>
      <c r="FT137">
        <v>0</v>
      </c>
      <c r="FU137">
        <v>331210</v>
      </c>
      <c r="FV137">
        <v>29723</v>
      </c>
      <c r="FW137">
        <v>42462</v>
      </c>
      <c r="FX137">
        <v>0</v>
      </c>
      <c r="FY137">
        <v>1415</v>
      </c>
      <c r="FZ137">
        <v>1415</v>
      </c>
      <c r="GA137">
        <v>0</v>
      </c>
      <c r="GB137">
        <v>0</v>
      </c>
      <c r="GC137">
        <v>2830</v>
      </c>
      <c r="GD137">
        <v>847841</v>
      </c>
      <c r="GE137">
        <v>0</v>
      </c>
      <c r="GF137">
        <v>0</v>
      </c>
      <c r="GG137">
        <v>12342533</v>
      </c>
      <c r="GH137">
        <v>847841</v>
      </c>
      <c r="GI137">
        <v>6758669</v>
      </c>
      <c r="GJ137">
        <v>5583864</v>
      </c>
      <c r="GK137">
        <v>0</v>
      </c>
      <c r="GL137">
        <v>0</v>
      </c>
      <c r="GM137">
        <v>397735</v>
      </c>
      <c r="GN137">
        <v>0</v>
      </c>
      <c r="GO137">
        <v>0</v>
      </c>
      <c r="GP137">
        <v>0</v>
      </c>
      <c r="GQ137">
        <v>397735</v>
      </c>
      <c r="GR137">
        <v>3150743</v>
      </c>
      <c r="GS137">
        <v>3176220</v>
      </c>
      <c r="GT137">
        <v>0</v>
      </c>
      <c r="GU137">
        <v>0</v>
      </c>
      <c r="GV137">
        <v>6326963</v>
      </c>
      <c r="GW137">
        <v>18400</v>
      </c>
      <c r="GX137">
        <v>2830</v>
      </c>
      <c r="GY137">
        <v>0</v>
      </c>
      <c r="GZ137" s="1">
        <v>706.5</v>
      </c>
    </row>
    <row r="138" spans="1:208">
      <c r="A138" t="s">
        <v>342</v>
      </c>
      <c r="B138">
        <v>4765</v>
      </c>
      <c r="C138">
        <v>3177</v>
      </c>
      <c r="D138">
        <v>7942</v>
      </c>
      <c r="E138">
        <v>0</v>
      </c>
      <c r="F138">
        <v>0</v>
      </c>
      <c r="G138">
        <v>0</v>
      </c>
      <c r="H138">
        <v>0</v>
      </c>
      <c r="I138">
        <v>0</v>
      </c>
      <c r="J138">
        <v>0</v>
      </c>
      <c r="K138">
        <v>0</v>
      </c>
      <c r="L138">
        <v>0</v>
      </c>
      <c r="M138">
        <v>0</v>
      </c>
      <c r="N138">
        <v>0</v>
      </c>
      <c r="O138">
        <v>981731</v>
      </c>
      <c r="P138">
        <v>0</v>
      </c>
      <c r="Q138">
        <v>42891</v>
      </c>
      <c r="R138">
        <v>2138204</v>
      </c>
      <c r="S138">
        <v>0</v>
      </c>
      <c r="T138">
        <v>33359</v>
      </c>
      <c r="U138">
        <v>276409</v>
      </c>
      <c r="V138">
        <v>7942</v>
      </c>
      <c r="W138">
        <v>1588</v>
      </c>
      <c r="X138">
        <v>0</v>
      </c>
      <c r="Y138">
        <v>6354</v>
      </c>
      <c r="Z138">
        <v>4765</v>
      </c>
      <c r="AA138">
        <v>42891</v>
      </c>
      <c r="AB138">
        <v>0</v>
      </c>
      <c r="AC138">
        <v>6354</v>
      </c>
      <c r="AD138">
        <v>0</v>
      </c>
      <c r="AE138">
        <v>20651</v>
      </c>
      <c r="AF138">
        <v>20651</v>
      </c>
      <c r="AG138">
        <v>0</v>
      </c>
      <c r="AH138">
        <v>0</v>
      </c>
      <c r="AI138">
        <v>0</v>
      </c>
      <c r="AJ138">
        <v>0</v>
      </c>
      <c r="AK138">
        <v>0</v>
      </c>
      <c r="AL138">
        <v>0</v>
      </c>
      <c r="AM138">
        <v>0</v>
      </c>
      <c r="AN138">
        <v>0</v>
      </c>
      <c r="AO138">
        <v>0</v>
      </c>
      <c r="AP138">
        <v>0</v>
      </c>
      <c r="AQ138">
        <v>0</v>
      </c>
      <c r="AR138">
        <v>0</v>
      </c>
      <c r="AS138">
        <v>0</v>
      </c>
      <c r="AT138">
        <v>1588</v>
      </c>
      <c r="AU138">
        <v>611596</v>
      </c>
      <c r="AV138">
        <v>719618</v>
      </c>
      <c r="AW138">
        <v>1588</v>
      </c>
      <c r="AX138">
        <v>243050</v>
      </c>
      <c r="AY138">
        <v>4765</v>
      </c>
      <c r="AZ138">
        <v>0</v>
      </c>
      <c r="BA138">
        <v>0</v>
      </c>
      <c r="BB138">
        <v>0</v>
      </c>
      <c r="BC138">
        <v>0</v>
      </c>
      <c r="BD138">
        <v>0</v>
      </c>
      <c r="BE138">
        <v>0</v>
      </c>
      <c r="BF138">
        <v>0</v>
      </c>
      <c r="BG138">
        <v>0</v>
      </c>
      <c r="BH138">
        <v>0</v>
      </c>
      <c r="BI138">
        <v>0</v>
      </c>
      <c r="BJ138">
        <v>0</v>
      </c>
      <c r="BK138">
        <v>0</v>
      </c>
      <c r="BL138">
        <v>0</v>
      </c>
      <c r="BM138">
        <v>0</v>
      </c>
      <c r="BN138">
        <v>0</v>
      </c>
      <c r="BO138">
        <v>0</v>
      </c>
      <c r="BP138">
        <v>0</v>
      </c>
      <c r="BQ138">
        <v>0</v>
      </c>
      <c r="BR138">
        <v>0</v>
      </c>
      <c r="BS138">
        <v>0</v>
      </c>
      <c r="BT138">
        <v>1588</v>
      </c>
      <c r="BU138">
        <v>0</v>
      </c>
      <c r="BV138">
        <v>0</v>
      </c>
      <c r="BW138">
        <v>0</v>
      </c>
      <c r="BX138">
        <v>0</v>
      </c>
      <c r="BY138">
        <v>6354</v>
      </c>
      <c r="BZ138">
        <v>0</v>
      </c>
      <c r="CA138">
        <v>0</v>
      </c>
      <c r="CB138">
        <v>1588</v>
      </c>
      <c r="CC138">
        <v>28594</v>
      </c>
      <c r="CD138">
        <v>6354</v>
      </c>
      <c r="CE138">
        <v>0</v>
      </c>
      <c r="CF138">
        <v>0</v>
      </c>
      <c r="CG138">
        <v>42891</v>
      </c>
      <c r="CH138">
        <v>25416</v>
      </c>
      <c r="CI138">
        <v>0</v>
      </c>
      <c r="CJ138">
        <v>0</v>
      </c>
      <c r="CK138">
        <v>0</v>
      </c>
      <c r="CL138">
        <v>0</v>
      </c>
      <c r="CM138">
        <v>0</v>
      </c>
      <c r="CN138">
        <v>0</v>
      </c>
      <c r="CO138">
        <v>0</v>
      </c>
      <c r="CP138">
        <v>17474</v>
      </c>
      <c r="CQ138">
        <v>0</v>
      </c>
      <c r="CR138">
        <v>3177</v>
      </c>
      <c r="CS138">
        <v>341540</v>
      </c>
      <c r="CT138">
        <v>0</v>
      </c>
      <c r="CU138">
        <v>0</v>
      </c>
      <c r="CV138">
        <v>0</v>
      </c>
      <c r="CW138">
        <v>1588</v>
      </c>
      <c r="CX138">
        <v>0</v>
      </c>
      <c r="CY138">
        <v>0</v>
      </c>
      <c r="CZ138">
        <v>0</v>
      </c>
      <c r="DA138">
        <v>0</v>
      </c>
      <c r="DB138">
        <v>0</v>
      </c>
      <c r="DC138">
        <v>0</v>
      </c>
      <c r="DD138">
        <v>0</v>
      </c>
      <c r="DE138">
        <v>0</v>
      </c>
      <c r="DF138">
        <v>11914</v>
      </c>
      <c r="DG138">
        <v>0</v>
      </c>
      <c r="DH138">
        <v>0</v>
      </c>
      <c r="DI138">
        <v>0</v>
      </c>
      <c r="DJ138">
        <v>0</v>
      </c>
      <c r="DK138">
        <v>0</v>
      </c>
      <c r="DL138">
        <v>0</v>
      </c>
      <c r="DM138">
        <v>36536</v>
      </c>
      <c r="DN138">
        <v>0</v>
      </c>
      <c r="DO138">
        <v>0</v>
      </c>
      <c r="DP138">
        <v>0</v>
      </c>
      <c r="DQ138">
        <v>0</v>
      </c>
      <c r="DR138">
        <v>36536</v>
      </c>
      <c r="DS138">
        <v>0</v>
      </c>
      <c r="DT138">
        <v>0</v>
      </c>
      <c r="DU138">
        <v>0</v>
      </c>
      <c r="DV138">
        <v>0</v>
      </c>
      <c r="DW138">
        <v>0</v>
      </c>
      <c r="DX138">
        <v>0</v>
      </c>
      <c r="DY138">
        <v>0</v>
      </c>
      <c r="DZ138">
        <v>0</v>
      </c>
      <c r="EA138">
        <v>198570</v>
      </c>
      <c r="EB138">
        <v>0</v>
      </c>
      <c r="EC138">
        <v>0</v>
      </c>
      <c r="ED138">
        <v>0</v>
      </c>
      <c r="EE138">
        <v>0</v>
      </c>
      <c r="EF138">
        <v>0</v>
      </c>
      <c r="EG138">
        <v>497220</v>
      </c>
      <c r="EH138">
        <v>524225</v>
      </c>
      <c r="EI138">
        <v>28594</v>
      </c>
      <c r="EJ138">
        <v>6354</v>
      </c>
      <c r="EK138">
        <v>0</v>
      </c>
      <c r="EL138">
        <v>0</v>
      </c>
      <c r="EM138">
        <v>0</v>
      </c>
      <c r="EN138">
        <v>28594</v>
      </c>
      <c r="EO138">
        <v>1588</v>
      </c>
      <c r="EP138">
        <v>39714</v>
      </c>
      <c r="EQ138">
        <v>3177</v>
      </c>
      <c r="ER138">
        <v>0</v>
      </c>
      <c r="ES138">
        <v>0</v>
      </c>
      <c r="ET138">
        <v>0</v>
      </c>
      <c r="EU138">
        <v>6354</v>
      </c>
      <c r="EV138">
        <v>0</v>
      </c>
      <c r="EW138">
        <v>7942</v>
      </c>
      <c r="EX138">
        <v>1588</v>
      </c>
      <c r="EY138">
        <v>15885</v>
      </c>
      <c r="EZ138">
        <v>19062</v>
      </c>
      <c r="FA138">
        <v>1588</v>
      </c>
      <c r="FB138">
        <v>7942</v>
      </c>
      <c r="FC138">
        <v>23828</v>
      </c>
      <c r="FD138">
        <v>0</v>
      </c>
      <c r="FE138">
        <v>1588</v>
      </c>
      <c r="FF138">
        <v>11119</v>
      </c>
      <c r="FG138">
        <v>4765</v>
      </c>
      <c r="FH138">
        <v>3177</v>
      </c>
      <c r="FI138">
        <v>3177</v>
      </c>
      <c r="FJ138">
        <v>0</v>
      </c>
      <c r="FK138">
        <v>1588</v>
      </c>
      <c r="FL138">
        <v>0</v>
      </c>
      <c r="FM138">
        <v>0</v>
      </c>
      <c r="FN138">
        <v>0</v>
      </c>
      <c r="FO138">
        <v>0</v>
      </c>
      <c r="FP138">
        <v>0</v>
      </c>
      <c r="FQ138">
        <v>0</v>
      </c>
      <c r="FR138">
        <v>0</v>
      </c>
      <c r="FS138">
        <v>1588</v>
      </c>
      <c r="FT138">
        <v>1588</v>
      </c>
      <c r="FU138">
        <v>285941</v>
      </c>
      <c r="FV138">
        <v>0</v>
      </c>
      <c r="FW138">
        <v>34948</v>
      </c>
      <c r="FX138">
        <v>0</v>
      </c>
      <c r="FY138">
        <v>1588</v>
      </c>
      <c r="FZ138">
        <v>3177</v>
      </c>
      <c r="GA138">
        <v>0</v>
      </c>
      <c r="GB138">
        <v>0</v>
      </c>
      <c r="GC138">
        <v>1588</v>
      </c>
      <c r="GD138">
        <v>332009</v>
      </c>
      <c r="GE138">
        <v>0</v>
      </c>
      <c r="GF138">
        <v>0</v>
      </c>
      <c r="GG138">
        <v>0</v>
      </c>
      <c r="GH138">
        <v>332009</v>
      </c>
      <c r="GI138">
        <v>0</v>
      </c>
      <c r="GJ138">
        <v>0</v>
      </c>
      <c r="GK138">
        <v>0</v>
      </c>
      <c r="GL138">
        <v>0</v>
      </c>
      <c r="GM138">
        <v>88959</v>
      </c>
      <c r="GN138">
        <v>0</v>
      </c>
      <c r="GO138">
        <v>0</v>
      </c>
      <c r="GP138">
        <v>0</v>
      </c>
      <c r="GQ138">
        <v>88959</v>
      </c>
      <c r="GR138">
        <v>0</v>
      </c>
      <c r="GS138">
        <v>0</v>
      </c>
      <c r="GT138">
        <v>0</v>
      </c>
      <c r="GU138">
        <v>0</v>
      </c>
      <c r="GV138">
        <v>0</v>
      </c>
      <c r="GW138">
        <v>3177</v>
      </c>
      <c r="GX138">
        <v>4765</v>
      </c>
      <c r="GY138">
        <v>0</v>
      </c>
      <c r="GZ138" s="1">
        <v>629.5</v>
      </c>
    </row>
    <row r="139" spans="1:208">
      <c r="A139" t="s">
        <v>343</v>
      </c>
      <c r="B139">
        <v>13565</v>
      </c>
      <c r="C139">
        <v>14534</v>
      </c>
      <c r="D139">
        <v>28100</v>
      </c>
      <c r="E139">
        <v>8720</v>
      </c>
      <c r="F139">
        <v>0</v>
      </c>
      <c r="G139">
        <v>0</v>
      </c>
      <c r="H139">
        <v>0</v>
      </c>
      <c r="I139">
        <v>0</v>
      </c>
      <c r="J139">
        <v>0</v>
      </c>
      <c r="K139">
        <v>417635</v>
      </c>
      <c r="L139">
        <v>11619186</v>
      </c>
      <c r="M139">
        <v>11201550</v>
      </c>
      <c r="N139">
        <v>968</v>
      </c>
      <c r="O139">
        <v>790697</v>
      </c>
      <c r="P139">
        <v>0</v>
      </c>
      <c r="Q139">
        <v>19379</v>
      </c>
      <c r="R139">
        <v>1963178</v>
      </c>
      <c r="S139">
        <v>0</v>
      </c>
      <c r="T139">
        <v>40697</v>
      </c>
      <c r="U139">
        <v>234496</v>
      </c>
      <c r="V139">
        <v>11627</v>
      </c>
      <c r="W139">
        <v>968</v>
      </c>
      <c r="X139">
        <v>0</v>
      </c>
      <c r="Y139">
        <v>10658</v>
      </c>
      <c r="Z139">
        <v>7751</v>
      </c>
      <c r="AA139">
        <v>88178</v>
      </c>
      <c r="AB139">
        <v>0</v>
      </c>
      <c r="AC139">
        <v>7751</v>
      </c>
      <c r="AD139">
        <v>0</v>
      </c>
      <c r="AE139">
        <v>968</v>
      </c>
      <c r="AF139">
        <v>968</v>
      </c>
      <c r="AG139">
        <v>0</v>
      </c>
      <c r="AH139">
        <v>0</v>
      </c>
      <c r="AI139">
        <v>0</v>
      </c>
      <c r="AJ139">
        <v>0</v>
      </c>
      <c r="AK139">
        <v>968</v>
      </c>
      <c r="AL139">
        <v>968</v>
      </c>
      <c r="AM139">
        <v>0</v>
      </c>
      <c r="AN139">
        <v>0</v>
      </c>
      <c r="AO139">
        <v>0</v>
      </c>
      <c r="AP139">
        <v>0</v>
      </c>
      <c r="AQ139">
        <v>0</v>
      </c>
      <c r="AR139">
        <v>0</v>
      </c>
      <c r="AS139">
        <v>0</v>
      </c>
      <c r="AT139">
        <v>1937</v>
      </c>
      <c r="AU139">
        <v>266472</v>
      </c>
      <c r="AV139">
        <v>309108</v>
      </c>
      <c r="AW139">
        <v>3875</v>
      </c>
      <c r="AX139">
        <v>183139</v>
      </c>
      <c r="AY139">
        <v>5813</v>
      </c>
      <c r="AZ139">
        <v>0</v>
      </c>
      <c r="BA139">
        <v>0</v>
      </c>
      <c r="BB139">
        <v>0</v>
      </c>
      <c r="BC139">
        <v>0</v>
      </c>
      <c r="BD139">
        <v>968</v>
      </c>
      <c r="BE139">
        <v>968</v>
      </c>
      <c r="BF139">
        <v>0</v>
      </c>
      <c r="BG139">
        <v>3875</v>
      </c>
      <c r="BH139">
        <v>3875</v>
      </c>
      <c r="BI139">
        <v>0</v>
      </c>
      <c r="BJ139">
        <v>0</v>
      </c>
      <c r="BK139">
        <v>1937</v>
      </c>
      <c r="BL139">
        <v>0</v>
      </c>
      <c r="BM139">
        <v>0</v>
      </c>
      <c r="BN139">
        <v>0</v>
      </c>
      <c r="BO139">
        <v>0</v>
      </c>
      <c r="BP139">
        <v>0</v>
      </c>
      <c r="BQ139">
        <v>968</v>
      </c>
      <c r="BR139">
        <v>0</v>
      </c>
      <c r="BS139">
        <v>0</v>
      </c>
      <c r="BT139">
        <v>0</v>
      </c>
      <c r="BU139">
        <v>0</v>
      </c>
      <c r="BV139">
        <v>3875</v>
      </c>
      <c r="BW139">
        <v>968</v>
      </c>
      <c r="BX139">
        <v>0</v>
      </c>
      <c r="BY139">
        <v>8720</v>
      </c>
      <c r="BZ139">
        <v>0</v>
      </c>
      <c r="CA139">
        <v>0</v>
      </c>
      <c r="CB139">
        <v>0</v>
      </c>
      <c r="CC139">
        <v>18410</v>
      </c>
      <c r="CD139">
        <v>1937</v>
      </c>
      <c r="CE139">
        <v>0</v>
      </c>
      <c r="CF139">
        <v>0</v>
      </c>
      <c r="CG139">
        <v>24224</v>
      </c>
      <c r="CH139">
        <v>12596</v>
      </c>
      <c r="CI139">
        <v>0</v>
      </c>
      <c r="CJ139">
        <v>0</v>
      </c>
      <c r="CK139">
        <v>0</v>
      </c>
      <c r="CL139">
        <v>0</v>
      </c>
      <c r="CM139">
        <v>0</v>
      </c>
      <c r="CN139">
        <v>0</v>
      </c>
      <c r="CO139">
        <v>0</v>
      </c>
      <c r="CP139">
        <v>15503</v>
      </c>
      <c r="CQ139">
        <v>0</v>
      </c>
      <c r="CR139">
        <v>968</v>
      </c>
      <c r="CS139">
        <v>159883</v>
      </c>
      <c r="CT139">
        <v>0</v>
      </c>
      <c r="CU139">
        <v>0</v>
      </c>
      <c r="CV139">
        <v>0</v>
      </c>
      <c r="CW139">
        <v>968</v>
      </c>
      <c r="CX139">
        <v>968</v>
      </c>
      <c r="CY139">
        <v>0</v>
      </c>
      <c r="CZ139">
        <v>0</v>
      </c>
      <c r="DA139">
        <v>0</v>
      </c>
      <c r="DB139">
        <v>0</v>
      </c>
      <c r="DC139">
        <v>0</v>
      </c>
      <c r="DD139">
        <v>0</v>
      </c>
      <c r="DE139">
        <v>0</v>
      </c>
      <c r="DF139">
        <v>11627</v>
      </c>
      <c r="DG139">
        <v>17635</v>
      </c>
      <c r="DH139">
        <v>0</v>
      </c>
      <c r="DI139">
        <v>0</v>
      </c>
      <c r="DJ139">
        <v>0</v>
      </c>
      <c r="DK139">
        <v>0</v>
      </c>
      <c r="DL139">
        <v>0</v>
      </c>
      <c r="DM139">
        <v>0</v>
      </c>
      <c r="DN139">
        <v>0</v>
      </c>
      <c r="DO139">
        <v>0</v>
      </c>
      <c r="DP139">
        <v>0</v>
      </c>
      <c r="DQ139">
        <v>0</v>
      </c>
      <c r="DR139">
        <v>0</v>
      </c>
      <c r="DS139">
        <v>0</v>
      </c>
      <c r="DT139">
        <v>0</v>
      </c>
      <c r="DU139">
        <v>0</v>
      </c>
      <c r="DV139">
        <v>0</v>
      </c>
      <c r="DW139">
        <v>0</v>
      </c>
      <c r="DX139">
        <v>0</v>
      </c>
      <c r="DY139">
        <v>0</v>
      </c>
      <c r="DZ139">
        <v>0</v>
      </c>
      <c r="EA139">
        <v>0</v>
      </c>
      <c r="EB139">
        <v>0</v>
      </c>
      <c r="EC139">
        <v>0</v>
      </c>
      <c r="ED139">
        <v>0</v>
      </c>
      <c r="EE139">
        <v>0</v>
      </c>
      <c r="EF139">
        <v>0</v>
      </c>
      <c r="EG139">
        <v>502906</v>
      </c>
      <c r="EH139">
        <v>493217</v>
      </c>
      <c r="EI139">
        <v>18410</v>
      </c>
      <c r="EJ139">
        <v>1937</v>
      </c>
      <c r="EK139">
        <v>0</v>
      </c>
      <c r="EL139">
        <v>968</v>
      </c>
      <c r="EM139">
        <v>0</v>
      </c>
      <c r="EN139">
        <v>38759</v>
      </c>
      <c r="EO139">
        <v>968</v>
      </c>
      <c r="EP139">
        <v>48449</v>
      </c>
      <c r="EQ139">
        <v>3875</v>
      </c>
      <c r="ER139">
        <v>0</v>
      </c>
      <c r="ES139">
        <v>0</v>
      </c>
      <c r="ET139">
        <v>0</v>
      </c>
      <c r="EU139">
        <v>4844</v>
      </c>
      <c r="EV139">
        <v>5813</v>
      </c>
      <c r="EW139">
        <v>33914</v>
      </c>
      <c r="EX139">
        <v>0</v>
      </c>
      <c r="EY139">
        <v>32945</v>
      </c>
      <c r="EZ139">
        <v>62015</v>
      </c>
      <c r="FA139">
        <v>0</v>
      </c>
      <c r="FB139">
        <v>31007</v>
      </c>
      <c r="FC139">
        <v>63953</v>
      </c>
      <c r="FD139">
        <v>968</v>
      </c>
      <c r="FE139">
        <v>7751</v>
      </c>
      <c r="FF139">
        <v>15503</v>
      </c>
      <c r="FG139">
        <v>1937</v>
      </c>
      <c r="FH139">
        <v>8720</v>
      </c>
      <c r="FI139">
        <v>2906</v>
      </c>
      <c r="FJ139">
        <v>5813</v>
      </c>
      <c r="FK139">
        <v>0</v>
      </c>
      <c r="FL139">
        <v>0</v>
      </c>
      <c r="FM139">
        <v>0</v>
      </c>
      <c r="FN139">
        <v>0</v>
      </c>
      <c r="FO139">
        <v>0</v>
      </c>
      <c r="FP139">
        <v>0</v>
      </c>
      <c r="FQ139">
        <v>0</v>
      </c>
      <c r="FR139">
        <v>0</v>
      </c>
      <c r="FS139">
        <v>17441</v>
      </c>
      <c r="FT139">
        <v>1937</v>
      </c>
      <c r="FU139">
        <v>208333</v>
      </c>
      <c r="FV139">
        <v>0</v>
      </c>
      <c r="FW139">
        <v>18410</v>
      </c>
      <c r="FX139">
        <v>0</v>
      </c>
      <c r="FY139">
        <v>968</v>
      </c>
      <c r="FZ139">
        <v>968</v>
      </c>
      <c r="GA139">
        <v>0</v>
      </c>
      <c r="GB139">
        <v>0</v>
      </c>
      <c r="GC139">
        <v>3875</v>
      </c>
      <c r="GD139">
        <v>290697</v>
      </c>
      <c r="GE139">
        <v>0</v>
      </c>
      <c r="GF139">
        <v>0</v>
      </c>
      <c r="GG139">
        <v>0</v>
      </c>
      <c r="GH139">
        <v>290697</v>
      </c>
      <c r="GI139">
        <v>0</v>
      </c>
      <c r="GJ139">
        <v>0</v>
      </c>
      <c r="GK139">
        <v>0</v>
      </c>
      <c r="GL139">
        <v>0</v>
      </c>
      <c r="GM139">
        <v>81395</v>
      </c>
      <c r="GN139">
        <v>0</v>
      </c>
      <c r="GO139">
        <v>0</v>
      </c>
      <c r="GP139">
        <v>0</v>
      </c>
      <c r="GQ139">
        <v>81395</v>
      </c>
      <c r="GR139">
        <v>0</v>
      </c>
      <c r="GS139">
        <v>0</v>
      </c>
      <c r="GT139">
        <v>0</v>
      </c>
      <c r="GU139">
        <v>0</v>
      </c>
      <c r="GV139">
        <v>0</v>
      </c>
      <c r="GW139">
        <v>4844</v>
      </c>
      <c r="GX139">
        <v>0</v>
      </c>
      <c r="GY139">
        <v>968</v>
      </c>
      <c r="GZ139" s="1">
        <v>1032</v>
      </c>
    </row>
    <row r="140" spans="1:208">
      <c r="A140" t="s">
        <v>344</v>
      </c>
      <c r="B140">
        <v>8940</v>
      </c>
      <c r="C140">
        <v>11004</v>
      </c>
      <c r="D140">
        <v>19944</v>
      </c>
      <c r="E140">
        <v>9628</v>
      </c>
      <c r="F140">
        <v>0</v>
      </c>
      <c r="G140">
        <v>343</v>
      </c>
      <c r="H140">
        <v>281292</v>
      </c>
      <c r="I140">
        <v>2062242</v>
      </c>
      <c r="J140">
        <v>1780949</v>
      </c>
      <c r="K140">
        <v>319119</v>
      </c>
      <c r="L140">
        <v>6148555</v>
      </c>
      <c r="M140">
        <v>5829436</v>
      </c>
      <c r="N140">
        <v>343</v>
      </c>
      <c r="O140">
        <v>768913</v>
      </c>
      <c r="P140">
        <v>0</v>
      </c>
      <c r="Q140">
        <v>40233</v>
      </c>
      <c r="R140">
        <v>1977303</v>
      </c>
      <c r="S140">
        <v>0</v>
      </c>
      <c r="T140">
        <v>33356</v>
      </c>
      <c r="U140">
        <v>261004</v>
      </c>
      <c r="V140">
        <v>8596</v>
      </c>
      <c r="W140">
        <v>343</v>
      </c>
      <c r="X140">
        <v>0</v>
      </c>
      <c r="Y140">
        <v>7221</v>
      </c>
      <c r="Z140">
        <v>4126</v>
      </c>
      <c r="AA140">
        <v>78060</v>
      </c>
      <c r="AB140">
        <v>0</v>
      </c>
      <c r="AC140">
        <v>4126</v>
      </c>
      <c r="AD140">
        <v>0</v>
      </c>
      <c r="AE140">
        <v>1719</v>
      </c>
      <c r="AF140">
        <v>1031</v>
      </c>
      <c r="AG140">
        <v>1375</v>
      </c>
      <c r="AH140">
        <v>343</v>
      </c>
      <c r="AI140">
        <v>0</v>
      </c>
      <c r="AJ140">
        <v>0</v>
      </c>
      <c r="AK140">
        <v>0</v>
      </c>
      <c r="AL140">
        <v>0</v>
      </c>
      <c r="AM140">
        <v>0</v>
      </c>
      <c r="AN140">
        <v>0</v>
      </c>
      <c r="AO140">
        <v>0</v>
      </c>
      <c r="AP140">
        <v>0</v>
      </c>
      <c r="AQ140">
        <v>0</v>
      </c>
      <c r="AR140">
        <v>0</v>
      </c>
      <c r="AS140">
        <v>0</v>
      </c>
      <c r="AT140">
        <v>1719</v>
      </c>
      <c r="AU140">
        <v>292297</v>
      </c>
      <c r="AV140">
        <v>403713</v>
      </c>
      <c r="AW140">
        <v>1375</v>
      </c>
      <c r="AX140">
        <v>201513</v>
      </c>
      <c r="AY140">
        <v>7221</v>
      </c>
      <c r="AZ140">
        <v>0</v>
      </c>
      <c r="BA140">
        <v>0</v>
      </c>
      <c r="BB140">
        <v>0</v>
      </c>
      <c r="BC140">
        <v>0</v>
      </c>
      <c r="BD140">
        <v>0</v>
      </c>
      <c r="BE140">
        <v>0</v>
      </c>
      <c r="BF140">
        <v>343</v>
      </c>
      <c r="BG140">
        <v>2063</v>
      </c>
      <c r="BH140">
        <v>1031</v>
      </c>
      <c r="BI140">
        <v>0</v>
      </c>
      <c r="BJ140">
        <v>0</v>
      </c>
      <c r="BK140">
        <v>1375</v>
      </c>
      <c r="BL140">
        <v>0</v>
      </c>
      <c r="BM140">
        <v>2407</v>
      </c>
      <c r="BN140">
        <v>343</v>
      </c>
      <c r="BO140">
        <v>0</v>
      </c>
      <c r="BP140">
        <v>0</v>
      </c>
      <c r="BQ140">
        <v>343</v>
      </c>
      <c r="BR140">
        <v>0</v>
      </c>
      <c r="BS140">
        <v>343</v>
      </c>
      <c r="BT140">
        <v>343</v>
      </c>
      <c r="BU140">
        <v>0</v>
      </c>
      <c r="BV140">
        <v>3782</v>
      </c>
      <c r="BW140">
        <v>343</v>
      </c>
      <c r="BX140">
        <v>0</v>
      </c>
      <c r="BY140">
        <v>11004</v>
      </c>
      <c r="BZ140">
        <v>0</v>
      </c>
      <c r="CA140">
        <v>0</v>
      </c>
      <c r="CB140">
        <v>3782</v>
      </c>
      <c r="CC140">
        <v>14442</v>
      </c>
      <c r="CD140">
        <v>2063</v>
      </c>
      <c r="CE140">
        <v>0</v>
      </c>
      <c r="CF140">
        <v>0</v>
      </c>
      <c r="CG140">
        <v>48143</v>
      </c>
      <c r="CH140">
        <v>17193</v>
      </c>
      <c r="CI140">
        <v>343</v>
      </c>
      <c r="CJ140">
        <v>0</v>
      </c>
      <c r="CK140">
        <v>0</v>
      </c>
      <c r="CL140">
        <v>0</v>
      </c>
      <c r="CM140">
        <v>0</v>
      </c>
      <c r="CN140">
        <v>0</v>
      </c>
      <c r="CO140">
        <v>0</v>
      </c>
      <c r="CP140">
        <v>14099</v>
      </c>
      <c r="CQ140">
        <v>343</v>
      </c>
      <c r="CR140">
        <v>4126</v>
      </c>
      <c r="CS140">
        <v>208046</v>
      </c>
      <c r="CT140">
        <v>0</v>
      </c>
      <c r="CU140">
        <v>0</v>
      </c>
      <c r="CV140">
        <v>0</v>
      </c>
      <c r="CW140">
        <v>343</v>
      </c>
      <c r="CX140">
        <v>343</v>
      </c>
      <c r="CY140">
        <v>68775</v>
      </c>
      <c r="CZ140">
        <v>343</v>
      </c>
      <c r="DA140">
        <v>0</v>
      </c>
      <c r="DB140">
        <v>0</v>
      </c>
      <c r="DC140">
        <v>0</v>
      </c>
      <c r="DD140">
        <v>0</v>
      </c>
      <c r="DE140">
        <v>343</v>
      </c>
      <c r="DF140">
        <v>9559</v>
      </c>
      <c r="DG140">
        <v>0</v>
      </c>
      <c r="DH140">
        <v>0</v>
      </c>
      <c r="DI140">
        <v>0</v>
      </c>
      <c r="DJ140">
        <v>0</v>
      </c>
      <c r="DK140">
        <v>0</v>
      </c>
      <c r="DL140">
        <v>0</v>
      </c>
      <c r="DM140">
        <v>1719</v>
      </c>
      <c r="DN140">
        <v>0</v>
      </c>
      <c r="DO140">
        <v>0</v>
      </c>
      <c r="DP140">
        <v>5158</v>
      </c>
      <c r="DQ140">
        <v>14099</v>
      </c>
      <c r="DR140">
        <v>1719</v>
      </c>
      <c r="DS140">
        <v>0</v>
      </c>
      <c r="DT140">
        <v>0</v>
      </c>
      <c r="DU140">
        <v>0</v>
      </c>
      <c r="DV140">
        <v>0</v>
      </c>
      <c r="DW140">
        <v>0</v>
      </c>
      <c r="DX140">
        <v>0</v>
      </c>
      <c r="DY140">
        <v>7221</v>
      </c>
      <c r="DZ140">
        <v>18913</v>
      </c>
      <c r="EA140">
        <v>4126</v>
      </c>
      <c r="EB140">
        <v>0</v>
      </c>
      <c r="EC140">
        <v>0</v>
      </c>
      <c r="ED140">
        <v>0</v>
      </c>
      <c r="EE140">
        <v>0</v>
      </c>
      <c r="EF140">
        <v>687</v>
      </c>
      <c r="EG140">
        <v>516506</v>
      </c>
      <c r="EH140">
        <v>482462</v>
      </c>
      <c r="EI140">
        <v>14442</v>
      </c>
      <c r="EJ140">
        <v>2063</v>
      </c>
      <c r="EK140">
        <v>0</v>
      </c>
      <c r="EL140">
        <v>687</v>
      </c>
      <c r="EM140">
        <v>0</v>
      </c>
      <c r="EN140">
        <v>32324</v>
      </c>
      <c r="EO140">
        <v>343</v>
      </c>
      <c r="EP140">
        <v>38514</v>
      </c>
      <c r="EQ140">
        <v>3782</v>
      </c>
      <c r="ER140">
        <v>0</v>
      </c>
      <c r="ES140">
        <v>6877</v>
      </c>
      <c r="ET140">
        <v>343</v>
      </c>
      <c r="EU140">
        <v>6877</v>
      </c>
      <c r="EV140">
        <v>3782</v>
      </c>
      <c r="EW140">
        <v>21320</v>
      </c>
      <c r="EX140">
        <v>0</v>
      </c>
      <c r="EY140">
        <v>25447</v>
      </c>
      <c r="EZ140">
        <v>43328</v>
      </c>
      <c r="FA140">
        <v>0</v>
      </c>
      <c r="FB140">
        <v>22008</v>
      </c>
      <c r="FC140">
        <v>47455</v>
      </c>
      <c r="FD140">
        <v>1719</v>
      </c>
      <c r="FE140">
        <v>8596</v>
      </c>
      <c r="FF140">
        <v>12035</v>
      </c>
      <c r="FG140">
        <v>4126</v>
      </c>
      <c r="FH140">
        <v>4126</v>
      </c>
      <c r="FI140">
        <v>1375</v>
      </c>
      <c r="FJ140">
        <v>2751</v>
      </c>
      <c r="FK140">
        <v>687</v>
      </c>
      <c r="FL140">
        <v>0</v>
      </c>
      <c r="FM140">
        <v>0</v>
      </c>
      <c r="FN140">
        <v>0</v>
      </c>
      <c r="FO140">
        <v>0</v>
      </c>
      <c r="FP140">
        <v>0</v>
      </c>
      <c r="FQ140">
        <v>0</v>
      </c>
      <c r="FR140">
        <v>0</v>
      </c>
      <c r="FS140">
        <v>6877</v>
      </c>
      <c r="FT140">
        <v>687</v>
      </c>
      <c r="FU140">
        <v>249656</v>
      </c>
      <c r="FV140">
        <v>0</v>
      </c>
      <c r="FW140">
        <v>26478</v>
      </c>
      <c r="FX140">
        <v>0</v>
      </c>
      <c r="FY140">
        <v>343</v>
      </c>
      <c r="FZ140">
        <v>343</v>
      </c>
      <c r="GA140">
        <v>0</v>
      </c>
      <c r="GB140">
        <v>0</v>
      </c>
      <c r="GC140">
        <v>2751</v>
      </c>
      <c r="GD140">
        <v>395116</v>
      </c>
      <c r="GE140">
        <v>0</v>
      </c>
      <c r="GF140">
        <v>45392</v>
      </c>
      <c r="GG140">
        <v>973521</v>
      </c>
      <c r="GH140">
        <v>395116</v>
      </c>
      <c r="GI140">
        <v>128610</v>
      </c>
      <c r="GJ140">
        <v>0</v>
      </c>
      <c r="GK140">
        <v>0</v>
      </c>
      <c r="GL140">
        <v>0</v>
      </c>
      <c r="GM140">
        <v>153370</v>
      </c>
      <c r="GN140">
        <v>0</v>
      </c>
      <c r="GO140">
        <v>0</v>
      </c>
      <c r="GP140">
        <v>35763</v>
      </c>
      <c r="GQ140">
        <v>153370</v>
      </c>
      <c r="GR140">
        <v>48143</v>
      </c>
      <c r="GS140">
        <v>0</v>
      </c>
      <c r="GT140">
        <v>0</v>
      </c>
      <c r="GU140">
        <v>0</v>
      </c>
      <c r="GV140">
        <v>461141</v>
      </c>
      <c r="GW140">
        <v>5845</v>
      </c>
      <c r="GX140">
        <v>2751</v>
      </c>
      <c r="GY140">
        <v>343</v>
      </c>
      <c r="GZ140" s="1">
        <v>2908</v>
      </c>
    </row>
    <row r="141" spans="1:208">
      <c r="A141" t="s">
        <v>345</v>
      </c>
      <c r="B141">
        <v>19590</v>
      </c>
      <c r="C141">
        <v>18298</v>
      </c>
      <c r="D141">
        <v>37888</v>
      </c>
      <c r="E141">
        <v>12402</v>
      </c>
      <c r="F141">
        <v>4463</v>
      </c>
      <c r="G141">
        <v>132</v>
      </c>
      <c r="H141">
        <v>82249</v>
      </c>
      <c r="I141">
        <v>995081</v>
      </c>
      <c r="J141">
        <v>912831</v>
      </c>
      <c r="K141">
        <v>422342</v>
      </c>
      <c r="L141">
        <v>6834820</v>
      </c>
      <c r="M141">
        <v>6412477</v>
      </c>
      <c r="N141">
        <v>523</v>
      </c>
      <c r="O141">
        <v>936274</v>
      </c>
      <c r="P141">
        <v>2151959</v>
      </c>
      <c r="Q141">
        <v>32545</v>
      </c>
      <c r="R141">
        <v>1060702</v>
      </c>
      <c r="S141">
        <v>231</v>
      </c>
      <c r="T141">
        <v>39628</v>
      </c>
      <c r="U141">
        <v>263342</v>
      </c>
      <c r="V141">
        <v>11447</v>
      </c>
      <c r="W141">
        <v>466</v>
      </c>
      <c r="X141">
        <v>248</v>
      </c>
      <c r="Y141">
        <v>8919</v>
      </c>
      <c r="Z141">
        <v>4594</v>
      </c>
      <c r="AA141">
        <v>92817</v>
      </c>
      <c r="AB141">
        <v>1800</v>
      </c>
      <c r="AC141">
        <v>4902</v>
      </c>
      <c r="AD141">
        <v>245727</v>
      </c>
      <c r="AE141">
        <v>2004</v>
      </c>
      <c r="AF141">
        <v>1651</v>
      </c>
      <c r="AG141">
        <v>454</v>
      </c>
      <c r="AH141">
        <v>564</v>
      </c>
      <c r="AI141">
        <v>0</v>
      </c>
      <c r="AJ141">
        <v>0</v>
      </c>
      <c r="AK141">
        <v>334</v>
      </c>
      <c r="AL141">
        <v>146</v>
      </c>
      <c r="AM141">
        <v>66</v>
      </c>
      <c r="AN141">
        <v>3</v>
      </c>
      <c r="AO141">
        <v>0</v>
      </c>
      <c r="AP141">
        <v>114</v>
      </c>
      <c r="AQ141">
        <v>1</v>
      </c>
      <c r="AR141">
        <v>0</v>
      </c>
      <c r="AS141">
        <v>4315</v>
      </c>
      <c r="AT141">
        <v>1463</v>
      </c>
      <c r="AU141">
        <v>416029</v>
      </c>
      <c r="AV141">
        <v>805587</v>
      </c>
      <c r="AW141">
        <v>1785</v>
      </c>
      <c r="AX141">
        <v>200036</v>
      </c>
      <c r="AY141">
        <v>3826</v>
      </c>
      <c r="AZ141">
        <v>420</v>
      </c>
      <c r="BA141">
        <v>237</v>
      </c>
      <c r="BB141">
        <v>73</v>
      </c>
      <c r="BC141">
        <v>206</v>
      </c>
      <c r="BD141">
        <v>146</v>
      </c>
      <c r="BE141">
        <v>890</v>
      </c>
      <c r="BF141">
        <v>104</v>
      </c>
      <c r="BG141">
        <v>3136</v>
      </c>
      <c r="BH141">
        <v>1168</v>
      </c>
      <c r="BI141">
        <v>177</v>
      </c>
      <c r="BJ141">
        <v>52</v>
      </c>
      <c r="BK141">
        <v>1710</v>
      </c>
      <c r="BL141">
        <v>120</v>
      </c>
      <c r="BM141">
        <v>1619</v>
      </c>
      <c r="BN141">
        <v>189</v>
      </c>
      <c r="BO141">
        <v>6</v>
      </c>
      <c r="BP141">
        <v>75</v>
      </c>
      <c r="BQ141">
        <v>174</v>
      </c>
      <c r="BR141">
        <v>22</v>
      </c>
      <c r="BS141">
        <v>123</v>
      </c>
      <c r="BT141">
        <v>763</v>
      </c>
      <c r="BU141">
        <v>96</v>
      </c>
      <c r="BV141">
        <v>2911</v>
      </c>
      <c r="BW141">
        <v>316</v>
      </c>
      <c r="BX141">
        <v>360</v>
      </c>
      <c r="BY141">
        <v>9780</v>
      </c>
      <c r="BZ141">
        <v>62</v>
      </c>
      <c r="CA141">
        <v>7497</v>
      </c>
      <c r="CB141">
        <v>2881</v>
      </c>
      <c r="CC141">
        <v>8934</v>
      </c>
      <c r="CD141">
        <v>1341</v>
      </c>
      <c r="CE141">
        <v>765</v>
      </c>
      <c r="CF141">
        <v>1022</v>
      </c>
      <c r="CG141">
        <v>32826</v>
      </c>
      <c r="CH141">
        <v>26557</v>
      </c>
      <c r="CI141">
        <v>453</v>
      </c>
      <c r="CJ141">
        <v>56</v>
      </c>
      <c r="CK141">
        <v>4070</v>
      </c>
      <c r="CL141">
        <v>95</v>
      </c>
      <c r="CM141">
        <v>403</v>
      </c>
      <c r="CN141">
        <v>3</v>
      </c>
      <c r="CO141">
        <v>11</v>
      </c>
      <c r="CP141">
        <v>14531</v>
      </c>
      <c r="CQ141">
        <v>531</v>
      </c>
      <c r="CR141">
        <v>3956</v>
      </c>
      <c r="CS141">
        <v>281682</v>
      </c>
      <c r="CT141">
        <v>2767</v>
      </c>
      <c r="CU141">
        <v>22</v>
      </c>
      <c r="CV141">
        <v>178</v>
      </c>
      <c r="CW141">
        <v>715</v>
      </c>
      <c r="CX141">
        <v>465</v>
      </c>
      <c r="CY141">
        <v>6159</v>
      </c>
      <c r="CZ141">
        <v>30</v>
      </c>
      <c r="DA141">
        <v>844</v>
      </c>
      <c r="DB141">
        <v>1670</v>
      </c>
      <c r="DC141">
        <v>5647</v>
      </c>
      <c r="DD141">
        <v>60</v>
      </c>
      <c r="DE141">
        <v>469</v>
      </c>
      <c r="DF141">
        <v>3928</v>
      </c>
      <c r="DG141">
        <v>1213</v>
      </c>
      <c r="DH141">
        <v>726</v>
      </c>
      <c r="DI141">
        <v>6494</v>
      </c>
      <c r="DJ141">
        <v>3441</v>
      </c>
      <c r="DK141">
        <v>1522</v>
      </c>
      <c r="DL141">
        <v>1418</v>
      </c>
      <c r="DM141">
        <v>4937</v>
      </c>
      <c r="DN141">
        <v>3877</v>
      </c>
      <c r="DO141">
        <v>4852</v>
      </c>
      <c r="DP141">
        <v>7182</v>
      </c>
      <c r="DQ141">
        <v>74124</v>
      </c>
      <c r="DR141">
        <v>8814</v>
      </c>
      <c r="DS141">
        <v>12859</v>
      </c>
      <c r="DT141">
        <v>45928</v>
      </c>
      <c r="DU141">
        <v>3874</v>
      </c>
      <c r="DV141">
        <v>969</v>
      </c>
      <c r="DW141">
        <v>15712</v>
      </c>
      <c r="DX141">
        <v>22954</v>
      </c>
      <c r="DY141">
        <v>22397</v>
      </c>
      <c r="DZ141">
        <v>204201</v>
      </c>
      <c r="EA141">
        <v>32237</v>
      </c>
      <c r="EB141">
        <v>36237</v>
      </c>
      <c r="EC141">
        <v>118616</v>
      </c>
      <c r="ED141">
        <v>12414</v>
      </c>
      <c r="EE141">
        <v>2711</v>
      </c>
      <c r="EF141">
        <v>364</v>
      </c>
      <c r="EG141">
        <v>473246</v>
      </c>
      <c r="EH141">
        <v>523072</v>
      </c>
      <c r="EI141">
        <v>13372</v>
      </c>
      <c r="EJ141">
        <v>2106</v>
      </c>
      <c r="EK141">
        <v>43</v>
      </c>
      <c r="EL141">
        <v>590</v>
      </c>
      <c r="EM141">
        <v>20310</v>
      </c>
      <c r="EN141">
        <v>33729</v>
      </c>
      <c r="EO141">
        <v>514</v>
      </c>
      <c r="EP141">
        <v>35698</v>
      </c>
      <c r="EQ141">
        <v>3043</v>
      </c>
      <c r="ER141">
        <v>485</v>
      </c>
      <c r="ES141">
        <v>6192</v>
      </c>
      <c r="ET141">
        <v>154</v>
      </c>
      <c r="EU141">
        <v>12483</v>
      </c>
      <c r="EV141">
        <v>7731</v>
      </c>
      <c r="EW141">
        <v>26165</v>
      </c>
      <c r="EX141">
        <v>474</v>
      </c>
      <c r="EY141">
        <v>38059</v>
      </c>
      <c r="EZ141">
        <v>59909</v>
      </c>
      <c r="FA141">
        <v>1390</v>
      </c>
      <c r="FB141">
        <v>31178</v>
      </c>
      <c r="FC141">
        <v>69237</v>
      </c>
      <c r="FD141">
        <v>1123</v>
      </c>
      <c r="FE141">
        <v>12245</v>
      </c>
      <c r="FF141">
        <v>20106</v>
      </c>
      <c r="FG141">
        <v>9328</v>
      </c>
      <c r="FH141">
        <v>7119</v>
      </c>
      <c r="FI141">
        <v>3856</v>
      </c>
      <c r="FJ141">
        <v>3262</v>
      </c>
      <c r="FK141">
        <v>1567</v>
      </c>
      <c r="FL141">
        <v>64</v>
      </c>
      <c r="FM141">
        <v>161</v>
      </c>
      <c r="FN141">
        <v>563</v>
      </c>
      <c r="FO141">
        <v>427</v>
      </c>
      <c r="FP141">
        <v>82</v>
      </c>
      <c r="FQ141">
        <v>5775</v>
      </c>
      <c r="FR141">
        <v>71</v>
      </c>
      <c r="FS141">
        <v>18445</v>
      </c>
      <c r="FT141">
        <v>675</v>
      </c>
      <c r="FU141">
        <v>233753</v>
      </c>
      <c r="FV141">
        <v>2440</v>
      </c>
      <c r="FW141">
        <v>32118</v>
      </c>
      <c r="FX141">
        <v>163</v>
      </c>
      <c r="FY141">
        <v>550</v>
      </c>
      <c r="FZ141">
        <v>891</v>
      </c>
      <c r="GA141">
        <v>5072</v>
      </c>
      <c r="GB141">
        <v>50</v>
      </c>
      <c r="GC141">
        <v>2495</v>
      </c>
      <c r="GD141">
        <v>119146</v>
      </c>
      <c r="GE141">
        <v>77548</v>
      </c>
      <c r="GF141">
        <v>42145</v>
      </c>
      <c r="GG141">
        <v>1179290</v>
      </c>
      <c r="GH141">
        <v>196694</v>
      </c>
      <c r="GI141">
        <v>273083</v>
      </c>
      <c r="GJ141">
        <v>508131</v>
      </c>
      <c r="GK141">
        <v>161783</v>
      </c>
      <c r="GL141">
        <v>80749</v>
      </c>
      <c r="GM141">
        <v>37473</v>
      </c>
      <c r="GN141">
        <v>19363</v>
      </c>
      <c r="GO141">
        <v>20931</v>
      </c>
      <c r="GP141">
        <v>15134</v>
      </c>
      <c r="GQ141">
        <v>56836</v>
      </c>
      <c r="GR141">
        <v>128040</v>
      </c>
      <c r="GS141">
        <v>233153</v>
      </c>
      <c r="GT141">
        <v>64475</v>
      </c>
      <c r="GU141">
        <v>30845</v>
      </c>
      <c r="GV141">
        <v>512344</v>
      </c>
      <c r="GW141">
        <v>5258</v>
      </c>
      <c r="GX141">
        <v>2750</v>
      </c>
      <c r="GY141">
        <v>428</v>
      </c>
      <c r="GZ141" s="1">
        <v>1266149</v>
      </c>
    </row>
    <row r="142" spans="1:208">
      <c r="A142" t="s">
        <v>346</v>
      </c>
      <c r="B142">
        <v>8213</v>
      </c>
      <c r="C142">
        <v>8213</v>
      </c>
      <c r="D142">
        <v>16427</v>
      </c>
      <c r="E142">
        <v>0</v>
      </c>
      <c r="F142">
        <v>0</v>
      </c>
      <c r="G142">
        <v>0</v>
      </c>
      <c r="H142">
        <v>0</v>
      </c>
      <c r="I142">
        <v>0</v>
      </c>
      <c r="J142">
        <v>0</v>
      </c>
      <c r="K142">
        <v>0</v>
      </c>
      <c r="L142">
        <v>0</v>
      </c>
      <c r="M142">
        <v>0</v>
      </c>
      <c r="N142">
        <v>0</v>
      </c>
      <c r="O142">
        <v>844626</v>
      </c>
      <c r="P142">
        <v>0</v>
      </c>
      <c r="Q142">
        <v>0</v>
      </c>
      <c r="R142">
        <v>1984941</v>
      </c>
      <c r="S142">
        <v>0</v>
      </c>
      <c r="T142">
        <v>27378</v>
      </c>
      <c r="U142">
        <v>216290</v>
      </c>
      <c r="V142">
        <v>10951</v>
      </c>
      <c r="W142">
        <v>1368</v>
      </c>
      <c r="X142">
        <v>0</v>
      </c>
      <c r="Y142">
        <v>5475</v>
      </c>
      <c r="Z142">
        <v>2737</v>
      </c>
      <c r="AA142">
        <v>42436</v>
      </c>
      <c r="AB142">
        <v>0</v>
      </c>
      <c r="AC142">
        <v>2737</v>
      </c>
      <c r="AD142">
        <v>0</v>
      </c>
      <c r="AE142">
        <v>4106</v>
      </c>
      <c r="AF142">
        <v>4106</v>
      </c>
      <c r="AG142">
        <v>0</v>
      </c>
      <c r="AH142">
        <v>0</v>
      </c>
      <c r="AI142">
        <v>0</v>
      </c>
      <c r="AJ142">
        <v>0</v>
      </c>
      <c r="AK142">
        <v>0</v>
      </c>
      <c r="AL142">
        <v>0</v>
      </c>
      <c r="AM142">
        <v>0</v>
      </c>
      <c r="AN142">
        <v>0</v>
      </c>
      <c r="AO142">
        <v>0</v>
      </c>
      <c r="AP142">
        <v>0</v>
      </c>
      <c r="AQ142">
        <v>0</v>
      </c>
      <c r="AR142">
        <v>0</v>
      </c>
      <c r="AS142">
        <v>0</v>
      </c>
      <c r="AT142">
        <v>1368</v>
      </c>
      <c r="AU142">
        <v>420260</v>
      </c>
      <c r="AV142">
        <v>524298</v>
      </c>
      <c r="AW142">
        <v>0</v>
      </c>
      <c r="AX142">
        <v>210814</v>
      </c>
      <c r="AY142">
        <v>2737</v>
      </c>
      <c r="AZ142">
        <v>0</v>
      </c>
      <c r="BA142">
        <v>0</v>
      </c>
      <c r="BB142">
        <v>0</v>
      </c>
      <c r="BC142">
        <v>0</v>
      </c>
      <c r="BD142">
        <v>0</v>
      </c>
      <c r="BE142">
        <v>0</v>
      </c>
      <c r="BF142">
        <v>0</v>
      </c>
      <c r="BG142">
        <v>1368</v>
      </c>
      <c r="BH142">
        <v>0</v>
      </c>
      <c r="BI142">
        <v>0</v>
      </c>
      <c r="BJ142">
        <v>0</v>
      </c>
      <c r="BK142">
        <v>1368</v>
      </c>
      <c r="BL142">
        <v>0</v>
      </c>
      <c r="BM142">
        <v>1368</v>
      </c>
      <c r="BN142">
        <v>0</v>
      </c>
      <c r="BO142">
        <v>0</v>
      </c>
      <c r="BP142">
        <v>0</v>
      </c>
      <c r="BQ142">
        <v>0</v>
      </c>
      <c r="BR142">
        <v>0</v>
      </c>
      <c r="BS142">
        <v>0</v>
      </c>
      <c r="BT142">
        <v>0</v>
      </c>
      <c r="BU142">
        <v>0</v>
      </c>
      <c r="BV142">
        <v>1368</v>
      </c>
      <c r="BW142">
        <v>0</v>
      </c>
      <c r="BX142">
        <v>0</v>
      </c>
      <c r="BY142">
        <v>2737</v>
      </c>
      <c r="BZ142">
        <v>0</v>
      </c>
      <c r="CA142">
        <v>0</v>
      </c>
      <c r="CB142">
        <v>4106</v>
      </c>
      <c r="CC142">
        <v>0</v>
      </c>
      <c r="CD142">
        <v>0</v>
      </c>
      <c r="CE142">
        <v>0</v>
      </c>
      <c r="CF142">
        <v>0</v>
      </c>
      <c r="CG142">
        <v>50650</v>
      </c>
      <c r="CH142">
        <v>13689</v>
      </c>
      <c r="CI142">
        <v>0</v>
      </c>
      <c r="CJ142">
        <v>0</v>
      </c>
      <c r="CK142">
        <v>0</v>
      </c>
      <c r="CL142">
        <v>0</v>
      </c>
      <c r="CM142">
        <v>0</v>
      </c>
      <c r="CN142">
        <v>0</v>
      </c>
      <c r="CO142">
        <v>0</v>
      </c>
      <c r="CP142">
        <v>20533</v>
      </c>
      <c r="CQ142">
        <v>0</v>
      </c>
      <c r="CR142">
        <v>6844</v>
      </c>
      <c r="CS142">
        <v>273785</v>
      </c>
      <c r="CT142">
        <v>0</v>
      </c>
      <c r="CU142">
        <v>0</v>
      </c>
      <c r="CV142">
        <v>0</v>
      </c>
      <c r="CW142">
        <v>1368</v>
      </c>
      <c r="CX142">
        <v>0</v>
      </c>
      <c r="CY142">
        <v>0</v>
      </c>
      <c r="CZ142">
        <v>0</v>
      </c>
      <c r="DA142">
        <v>0</v>
      </c>
      <c r="DB142">
        <v>0</v>
      </c>
      <c r="DC142">
        <v>0</v>
      </c>
      <c r="DD142">
        <v>0</v>
      </c>
      <c r="DE142">
        <v>0</v>
      </c>
      <c r="DF142">
        <v>7939</v>
      </c>
      <c r="DG142">
        <v>17932</v>
      </c>
      <c r="DH142">
        <v>0</v>
      </c>
      <c r="DI142">
        <v>0</v>
      </c>
      <c r="DJ142">
        <v>0</v>
      </c>
      <c r="DK142">
        <v>0</v>
      </c>
      <c r="DL142">
        <v>0</v>
      </c>
      <c r="DM142">
        <v>0</v>
      </c>
      <c r="DN142">
        <v>0</v>
      </c>
      <c r="DO142">
        <v>0</v>
      </c>
      <c r="DP142">
        <v>0</v>
      </c>
      <c r="DQ142">
        <v>0</v>
      </c>
      <c r="DR142">
        <v>0</v>
      </c>
      <c r="DS142">
        <v>0</v>
      </c>
      <c r="DT142">
        <v>0</v>
      </c>
      <c r="DU142">
        <v>0</v>
      </c>
      <c r="DV142">
        <v>0</v>
      </c>
      <c r="DW142">
        <v>0</v>
      </c>
      <c r="DX142">
        <v>2737</v>
      </c>
      <c r="DY142">
        <v>0</v>
      </c>
      <c r="DZ142">
        <v>0</v>
      </c>
      <c r="EA142">
        <v>0</v>
      </c>
      <c r="EB142">
        <v>0</v>
      </c>
      <c r="EC142">
        <v>0</v>
      </c>
      <c r="ED142">
        <v>0</v>
      </c>
      <c r="EE142">
        <v>0</v>
      </c>
      <c r="EF142">
        <v>0</v>
      </c>
      <c r="EG142">
        <v>484599</v>
      </c>
      <c r="EH142">
        <v>517453</v>
      </c>
      <c r="EI142">
        <v>0</v>
      </c>
      <c r="EJ142">
        <v>0</v>
      </c>
      <c r="EK142">
        <v>0</v>
      </c>
      <c r="EL142">
        <v>0</v>
      </c>
      <c r="EM142">
        <v>0</v>
      </c>
      <c r="EN142">
        <v>34223</v>
      </c>
      <c r="EO142">
        <v>1368</v>
      </c>
      <c r="EP142">
        <v>34223</v>
      </c>
      <c r="EQ142">
        <v>2737</v>
      </c>
      <c r="ER142">
        <v>0</v>
      </c>
      <c r="ES142">
        <v>0</v>
      </c>
      <c r="ET142">
        <v>0</v>
      </c>
      <c r="EU142">
        <v>8213</v>
      </c>
      <c r="EV142">
        <v>2737</v>
      </c>
      <c r="EW142">
        <v>10951</v>
      </c>
      <c r="EX142">
        <v>1368</v>
      </c>
      <c r="EY142">
        <v>15058</v>
      </c>
      <c r="EZ142">
        <v>28747</v>
      </c>
      <c r="FA142">
        <v>1368</v>
      </c>
      <c r="FB142">
        <v>17796</v>
      </c>
      <c r="FC142">
        <v>32854</v>
      </c>
      <c r="FD142">
        <v>0</v>
      </c>
      <c r="FE142">
        <v>10951</v>
      </c>
      <c r="FF142">
        <v>5475</v>
      </c>
      <c r="FG142">
        <v>4106</v>
      </c>
      <c r="FH142">
        <v>6844</v>
      </c>
      <c r="FI142">
        <v>2737</v>
      </c>
      <c r="FJ142">
        <v>4106</v>
      </c>
      <c r="FK142">
        <v>0</v>
      </c>
      <c r="FL142">
        <v>0</v>
      </c>
      <c r="FM142">
        <v>0</v>
      </c>
      <c r="FN142">
        <v>0</v>
      </c>
      <c r="FO142">
        <v>0</v>
      </c>
      <c r="FP142">
        <v>0</v>
      </c>
      <c r="FQ142">
        <v>0</v>
      </c>
      <c r="FR142">
        <v>0</v>
      </c>
      <c r="FS142">
        <v>5475</v>
      </c>
      <c r="FT142">
        <v>2737</v>
      </c>
      <c r="FU142">
        <v>261464</v>
      </c>
      <c r="FV142">
        <v>0</v>
      </c>
      <c r="FW142">
        <v>16427</v>
      </c>
      <c r="FX142">
        <v>0</v>
      </c>
      <c r="FY142">
        <v>0</v>
      </c>
      <c r="FZ142">
        <v>0</v>
      </c>
      <c r="GA142">
        <v>0</v>
      </c>
      <c r="GB142">
        <v>0</v>
      </c>
      <c r="GC142">
        <v>4106</v>
      </c>
      <c r="GD142">
        <v>0</v>
      </c>
      <c r="GE142">
        <v>0</v>
      </c>
      <c r="GF142">
        <v>0</v>
      </c>
      <c r="GG142">
        <v>0</v>
      </c>
      <c r="GH142">
        <v>0</v>
      </c>
      <c r="GI142">
        <v>0</v>
      </c>
      <c r="GJ142">
        <v>0</v>
      </c>
      <c r="GK142">
        <v>0</v>
      </c>
      <c r="GL142">
        <v>0</v>
      </c>
      <c r="GM142">
        <v>0</v>
      </c>
      <c r="GN142">
        <v>0</v>
      </c>
      <c r="GO142">
        <v>0</v>
      </c>
      <c r="GP142">
        <v>0</v>
      </c>
      <c r="GQ142">
        <v>0</v>
      </c>
      <c r="GR142">
        <v>0</v>
      </c>
      <c r="GS142">
        <v>0</v>
      </c>
      <c r="GT142">
        <v>0</v>
      </c>
      <c r="GU142">
        <v>0</v>
      </c>
      <c r="GV142">
        <v>0</v>
      </c>
      <c r="GW142">
        <v>4106</v>
      </c>
      <c r="GX142">
        <v>0</v>
      </c>
      <c r="GY142">
        <v>0</v>
      </c>
      <c r="GZ142" s="1">
        <v>730.5</v>
      </c>
    </row>
    <row r="143" spans="1:208">
      <c r="A143" t="s">
        <v>347</v>
      </c>
      <c r="B143">
        <v>9615</v>
      </c>
      <c r="C143">
        <v>10102</v>
      </c>
      <c r="D143">
        <v>19717</v>
      </c>
      <c r="E143">
        <v>11987</v>
      </c>
      <c r="F143">
        <v>3564</v>
      </c>
      <c r="G143">
        <v>157</v>
      </c>
      <c r="H143">
        <v>102663</v>
      </c>
      <c r="I143">
        <v>1057791</v>
      </c>
      <c r="J143">
        <v>955127</v>
      </c>
      <c r="K143">
        <v>461891</v>
      </c>
      <c r="L143">
        <v>5844097</v>
      </c>
      <c r="M143">
        <v>5382206</v>
      </c>
      <c r="N143">
        <v>513</v>
      </c>
      <c r="O143">
        <v>1082419</v>
      </c>
      <c r="P143">
        <v>2254582</v>
      </c>
      <c r="Q143">
        <v>34842</v>
      </c>
      <c r="R143">
        <v>922254</v>
      </c>
      <c r="S143">
        <v>205</v>
      </c>
      <c r="T143">
        <v>36886</v>
      </c>
      <c r="U143">
        <v>268522</v>
      </c>
      <c r="V143">
        <v>10028</v>
      </c>
      <c r="W143">
        <v>358</v>
      </c>
      <c r="X143">
        <v>252</v>
      </c>
      <c r="Y143">
        <v>8473</v>
      </c>
      <c r="Z143">
        <v>4062</v>
      </c>
      <c r="AA143">
        <v>85189</v>
      </c>
      <c r="AB143">
        <v>1729</v>
      </c>
      <c r="AC143">
        <v>4309</v>
      </c>
      <c r="AD143">
        <v>277622</v>
      </c>
      <c r="AE143">
        <v>4006</v>
      </c>
      <c r="AF143">
        <v>3757</v>
      </c>
      <c r="AG143">
        <v>661</v>
      </c>
      <c r="AH143">
        <v>1125</v>
      </c>
      <c r="AI143">
        <v>1</v>
      </c>
      <c r="AJ143">
        <v>4</v>
      </c>
      <c r="AK143">
        <v>436</v>
      </c>
      <c r="AL143">
        <v>169</v>
      </c>
      <c r="AM143">
        <v>47</v>
      </c>
      <c r="AN143">
        <v>4</v>
      </c>
      <c r="AO143">
        <v>2</v>
      </c>
      <c r="AP143">
        <v>188</v>
      </c>
      <c r="AQ143">
        <v>9</v>
      </c>
      <c r="AR143">
        <v>14</v>
      </c>
      <c r="AS143">
        <v>4858</v>
      </c>
      <c r="AT143">
        <v>1442</v>
      </c>
      <c r="AU143">
        <v>456018</v>
      </c>
      <c r="AV143">
        <v>1036660</v>
      </c>
      <c r="AW143">
        <v>1370</v>
      </c>
      <c r="AX143">
        <v>241023</v>
      </c>
      <c r="AY143">
        <v>4937</v>
      </c>
      <c r="AZ143">
        <v>528</v>
      </c>
      <c r="BA143">
        <v>368</v>
      </c>
      <c r="BB143">
        <v>59</v>
      </c>
      <c r="BC143">
        <v>196</v>
      </c>
      <c r="BD143">
        <v>171</v>
      </c>
      <c r="BE143">
        <v>954</v>
      </c>
      <c r="BF143">
        <v>83</v>
      </c>
      <c r="BG143">
        <v>3539</v>
      </c>
      <c r="BH143">
        <v>862</v>
      </c>
      <c r="BI143">
        <v>156</v>
      </c>
      <c r="BJ143">
        <v>56</v>
      </c>
      <c r="BK143">
        <v>1681</v>
      </c>
      <c r="BL143">
        <v>123</v>
      </c>
      <c r="BM143">
        <v>1723</v>
      </c>
      <c r="BN143">
        <v>184</v>
      </c>
      <c r="BO143">
        <v>12</v>
      </c>
      <c r="BP143">
        <v>102</v>
      </c>
      <c r="BQ143">
        <v>158</v>
      </c>
      <c r="BR143">
        <v>19</v>
      </c>
      <c r="BS143">
        <v>148</v>
      </c>
      <c r="BT143">
        <v>926</v>
      </c>
      <c r="BU143">
        <v>118</v>
      </c>
      <c r="BV143">
        <v>2734</v>
      </c>
      <c r="BW143">
        <v>205</v>
      </c>
      <c r="BX143">
        <v>461</v>
      </c>
      <c r="BY143">
        <v>9581</v>
      </c>
      <c r="BZ143">
        <v>96</v>
      </c>
      <c r="CA143">
        <v>7636</v>
      </c>
      <c r="CB143">
        <v>3633</v>
      </c>
      <c r="CC143">
        <v>4406</v>
      </c>
      <c r="CD143">
        <v>727</v>
      </c>
      <c r="CE143">
        <v>3523</v>
      </c>
      <c r="CF143">
        <v>1008</v>
      </c>
      <c r="CG143">
        <v>44398</v>
      </c>
      <c r="CH143">
        <v>33811</v>
      </c>
      <c r="CI143">
        <v>516</v>
      </c>
      <c r="CJ143">
        <v>75</v>
      </c>
      <c r="CK143">
        <v>3045</v>
      </c>
      <c r="CL143">
        <v>141</v>
      </c>
      <c r="CM143">
        <v>1604</v>
      </c>
      <c r="CN143">
        <v>6</v>
      </c>
      <c r="CO143">
        <v>21</v>
      </c>
      <c r="CP143">
        <v>13385</v>
      </c>
      <c r="CQ143">
        <v>583</v>
      </c>
      <c r="CR143">
        <v>4285</v>
      </c>
      <c r="CS143">
        <v>313087</v>
      </c>
      <c r="CT143">
        <v>2034</v>
      </c>
      <c r="CU143">
        <v>13</v>
      </c>
      <c r="CV143">
        <v>271</v>
      </c>
      <c r="CW143">
        <v>680</v>
      </c>
      <c r="CX143">
        <v>563</v>
      </c>
      <c r="CY143">
        <v>9332</v>
      </c>
      <c r="CZ143">
        <v>27</v>
      </c>
      <c r="DA143">
        <v>798</v>
      </c>
      <c r="DB143">
        <v>1454</v>
      </c>
      <c r="DC143">
        <v>4832</v>
      </c>
      <c r="DD143">
        <v>62</v>
      </c>
      <c r="DE143">
        <v>430</v>
      </c>
      <c r="DF143">
        <v>3004</v>
      </c>
      <c r="DG143">
        <v>3867</v>
      </c>
      <c r="DH143">
        <v>1141</v>
      </c>
      <c r="DI143">
        <v>8917</v>
      </c>
      <c r="DJ143">
        <v>3874</v>
      </c>
      <c r="DK143">
        <v>1598</v>
      </c>
      <c r="DL143">
        <v>1520</v>
      </c>
      <c r="DM143">
        <v>3584</v>
      </c>
      <c r="DN143">
        <v>23816</v>
      </c>
      <c r="DO143">
        <v>34370</v>
      </c>
      <c r="DP143">
        <v>19662</v>
      </c>
      <c r="DQ143">
        <v>341661</v>
      </c>
      <c r="DR143">
        <v>27401</v>
      </c>
      <c r="DS143">
        <v>22749</v>
      </c>
      <c r="DT143">
        <v>288565</v>
      </c>
      <c r="DU143">
        <v>2292</v>
      </c>
      <c r="DV143">
        <v>4630</v>
      </c>
      <c r="DW143">
        <v>123936</v>
      </c>
      <c r="DX143">
        <v>155963</v>
      </c>
      <c r="DY143">
        <v>123506</v>
      </c>
      <c r="DZ143">
        <v>1068586</v>
      </c>
      <c r="EA143">
        <v>140918</v>
      </c>
      <c r="EB143">
        <v>65617</v>
      </c>
      <c r="EC143">
        <v>839157</v>
      </c>
      <c r="ED143">
        <v>6848</v>
      </c>
      <c r="EE143">
        <v>14884</v>
      </c>
      <c r="EF143">
        <v>672</v>
      </c>
      <c r="EG143">
        <v>474328</v>
      </c>
      <c r="EH143">
        <v>524632</v>
      </c>
      <c r="EI143">
        <v>23784</v>
      </c>
      <c r="EJ143">
        <v>4251</v>
      </c>
      <c r="EK143">
        <v>58</v>
      </c>
      <c r="EL143">
        <v>576</v>
      </c>
      <c r="EM143">
        <v>16754</v>
      </c>
      <c r="EN143">
        <v>32378</v>
      </c>
      <c r="EO143">
        <v>448</v>
      </c>
      <c r="EP143">
        <v>34666</v>
      </c>
      <c r="EQ143">
        <v>3026</v>
      </c>
      <c r="ER143">
        <v>171</v>
      </c>
      <c r="ES143">
        <v>4594</v>
      </c>
      <c r="ET143">
        <v>121</v>
      </c>
      <c r="EU143">
        <v>23847</v>
      </c>
      <c r="EV143">
        <v>2891</v>
      </c>
      <c r="EW143">
        <v>14542</v>
      </c>
      <c r="EX143">
        <v>464</v>
      </c>
      <c r="EY143">
        <v>21180</v>
      </c>
      <c r="EZ143">
        <v>33706</v>
      </c>
      <c r="FA143">
        <v>1240</v>
      </c>
      <c r="FB143">
        <v>19529</v>
      </c>
      <c r="FC143">
        <v>40710</v>
      </c>
      <c r="FD143">
        <v>881</v>
      </c>
      <c r="FE143">
        <v>8383</v>
      </c>
      <c r="FF143">
        <v>12306</v>
      </c>
      <c r="FG143">
        <v>7003</v>
      </c>
      <c r="FH143">
        <v>3839</v>
      </c>
      <c r="FI143">
        <v>1998</v>
      </c>
      <c r="FJ143">
        <v>1840</v>
      </c>
      <c r="FK143">
        <v>2252</v>
      </c>
      <c r="FL143">
        <v>66</v>
      </c>
      <c r="FM143">
        <v>401</v>
      </c>
      <c r="FN143">
        <v>562</v>
      </c>
      <c r="FO143">
        <v>377</v>
      </c>
      <c r="FP143">
        <v>92</v>
      </c>
      <c r="FQ143">
        <v>11489</v>
      </c>
      <c r="FR143">
        <v>82</v>
      </c>
      <c r="FS143">
        <v>18625</v>
      </c>
      <c r="FT143">
        <v>597</v>
      </c>
      <c r="FU143">
        <v>286376</v>
      </c>
      <c r="FV143">
        <v>4827</v>
      </c>
      <c r="FW143">
        <v>40932</v>
      </c>
      <c r="FX143">
        <v>288</v>
      </c>
      <c r="FY143">
        <v>513</v>
      </c>
      <c r="FZ143">
        <v>846</v>
      </c>
      <c r="GA143">
        <v>2862</v>
      </c>
      <c r="GB143">
        <v>23</v>
      </c>
      <c r="GC143">
        <v>2434</v>
      </c>
      <c r="GD143">
        <v>56297</v>
      </c>
      <c r="GE143">
        <v>236043</v>
      </c>
      <c r="GF143">
        <v>157687</v>
      </c>
      <c r="GG143">
        <v>1956699</v>
      </c>
      <c r="GH143">
        <v>292341</v>
      </c>
      <c r="GI143">
        <v>213161</v>
      </c>
      <c r="GJ143">
        <v>1348135</v>
      </c>
      <c r="GK143">
        <v>81152</v>
      </c>
      <c r="GL143">
        <v>67642</v>
      </c>
      <c r="GM143">
        <v>15128</v>
      </c>
      <c r="GN143">
        <v>50997</v>
      </c>
      <c r="GO143">
        <v>72057</v>
      </c>
      <c r="GP143">
        <v>32049</v>
      </c>
      <c r="GQ143">
        <v>66125</v>
      </c>
      <c r="GR143">
        <v>89296</v>
      </c>
      <c r="GS143">
        <v>497469</v>
      </c>
      <c r="GT143">
        <v>30673</v>
      </c>
      <c r="GU143">
        <v>23805</v>
      </c>
      <c r="GV143">
        <v>700303</v>
      </c>
      <c r="GW143">
        <v>5580</v>
      </c>
      <c r="GX143">
        <v>3559</v>
      </c>
      <c r="GY143">
        <v>329</v>
      </c>
      <c r="GZ143" s="1">
        <v>10087065</v>
      </c>
    </row>
    <row r="144" spans="1:208">
      <c r="A144" t="s">
        <v>348</v>
      </c>
      <c r="B144">
        <v>7220</v>
      </c>
      <c r="C144">
        <v>8664</v>
      </c>
      <c r="D144">
        <v>15884</v>
      </c>
      <c r="E144">
        <v>0</v>
      </c>
      <c r="F144">
        <v>0</v>
      </c>
      <c r="G144">
        <v>0</v>
      </c>
      <c r="H144">
        <v>0</v>
      </c>
      <c r="I144">
        <v>0</v>
      </c>
      <c r="J144">
        <v>0</v>
      </c>
      <c r="K144">
        <v>0</v>
      </c>
      <c r="L144">
        <v>0</v>
      </c>
      <c r="M144">
        <v>0</v>
      </c>
      <c r="N144">
        <v>0</v>
      </c>
      <c r="O144">
        <v>714801</v>
      </c>
      <c r="P144">
        <v>0</v>
      </c>
      <c r="Q144">
        <v>17328</v>
      </c>
      <c r="R144">
        <v>1436823</v>
      </c>
      <c r="S144">
        <v>0</v>
      </c>
      <c r="T144">
        <v>27436</v>
      </c>
      <c r="U144">
        <v>229602</v>
      </c>
      <c r="V144">
        <v>10108</v>
      </c>
      <c r="W144">
        <v>1444</v>
      </c>
      <c r="X144">
        <v>0</v>
      </c>
      <c r="Y144">
        <v>7220</v>
      </c>
      <c r="Z144">
        <v>4332</v>
      </c>
      <c r="AA144">
        <v>24548</v>
      </c>
      <c r="AB144">
        <v>1444</v>
      </c>
      <c r="AC144">
        <v>2888</v>
      </c>
      <c r="AD144">
        <v>0</v>
      </c>
      <c r="AE144">
        <v>1444</v>
      </c>
      <c r="AF144">
        <v>0</v>
      </c>
      <c r="AG144">
        <v>0</v>
      </c>
      <c r="AH144">
        <v>0</v>
      </c>
      <c r="AI144">
        <v>0</v>
      </c>
      <c r="AJ144">
        <v>0</v>
      </c>
      <c r="AK144">
        <v>0</v>
      </c>
      <c r="AL144">
        <v>0</v>
      </c>
      <c r="AM144">
        <v>0</v>
      </c>
      <c r="AN144">
        <v>0</v>
      </c>
      <c r="AO144">
        <v>0</v>
      </c>
      <c r="AP144">
        <v>0</v>
      </c>
      <c r="AQ144">
        <v>0</v>
      </c>
      <c r="AR144">
        <v>0</v>
      </c>
      <c r="AS144">
        <v>0</v>
      </c>
      <c r="AT144">
        <v>1444</v>
      </c>
      <c r="AU144">
        <v>437545</v>
      </c>
      <c r="AV144">
        <v>772563</v>
      </c>
      <c r="AW144">
        <v>1444</v>
      </c>
      <c r="AX144">
        <v>167509</v>
      </c>
      <c r="AY144">
        <v>0</v>
      </c>
      <c r="AZ144">
        <v>0</v>
      </c>
      <c r="BA144">
        <v>0</v>
      </c>
      <c r="BB144">
        <v>0</v>
      </c>
      <c r="BC144">
        <v>0</v>
      </c>
      <c r="BD144">
        <v>0</v>
      </c>
      <c r="BE144">
        <v>0</v>
      </c>
      <c r="BF144">
        <v>0</v>
      </c>
      <c r="BG144">
        <v>1444</v>
      </c>
      <c r="BH144">
        <v>0</v>
      </c>
      <c r="BI144">
        <v>0</v>
      </c>
      <c r="BJ144">
        <v>0</v>
      </c>
      <c r="BK144">
        <v>0</v>
      </c>
      <c r="BL144">
        <v>0</v>
      </c>
      <c r="BM144">
        <v>0</v>
      </c>
      <c r="BN144">
        <v>0</v>
      </c>
      <c r="BO144">
        <v>0</v>
      </c>
      <c r="BP144">
        <v>0</v>
      </c>
      <c r="BQ144">
        <v>0</v>
      </c>
      <c r="BR144">
        <v>0</v>
      </c>
      <c r="BS144">
        <v>0</v>
      </c>
      <c r="BT144">
        <v>0</v>
      </c>
      <c r="BU144">
        <v>0</v>
      </c>
      <c r="BV144">
        <v>0</v>
      </c>
      <c r="BW144">
        <v>0</v>
      </c>
      <c r="BX144">
        <v>0</v>
      </c>
      <c r="BY144">
        <v>2888</v>
      </c>
      <c r="BZ144">
        <v>0</v>
      </c>
      <c r="CA144">
        <v>0</v>
      </c>
      <c r="CB144">
        <v>0</v>
      </c>
      <c r="CC144">
        <v>0</v>
      </c>
      <c r="CD144">
        <v>0</v>
      </c>
      <c r="CE144">
        <v>0</v>
      </c>
      <c r="CF144">
        <v>0</v>
      </c>
      <c r="CG144">
        <v>70758</v>
      </c>
      <c r="CH144">
        <v>10108</v>
      </c>
      <c r="CI144">
        <v>0</v>
      </c>
      <c r="CJ144">
        <v>0</v>
      </c>
      <c r="CK144">
        <v>0</v>
      </c>
      <c r="CL144">
        <v>0</v>
      </c>
      <c r="CM144">
        <v>0</v>
      </c>
      <c r="CN144">
        <v>0</v>
      </c>
      <c r="CO144">
        <v>0</v>
      </c>
      <c r="CP144">
        <v>12996</v>
      </c>
      <c r="CQ144">
        <v>0</v>
      </c>
      <c r="CR144">
        <v>1444</v>
      </c>
      <c r="CS144">
        <v>306137</v>
      </c>
      <c r="CT144">
        <v>0</v>
      </c>
      <c r="CU144">
        <v>0</v>
      </c>
      <c r="CV144">
        <v>0</v>
      </c>
      <c r="CW144">
        <v>1444</v>
      </c>
      <c r="CX144">
        <v>0</v>
      </c>
      <c r="CY144">
        <v>0</v>
      </c>
      <c r="CZ144">
        <v>0</v>
      </c>
      <c r="DA144">
        <v>0</v>
      </c>
      <c r="DB144">
        <v>0</v>
      </c>
      <c r="DC144">
        <v>0</v>
      </c>
      <c r="DD144">
        <v>0</v>
      </c>
      <c r="DE144">
        <v>0</v>
      </c>
      <c r="DF144">
        <v>8808</v>
      </c>
      <c r="DG144">
        <v>23104</v>
      </c>
      <c r="DH144">
        <v>0</v>
      </c>
      <c r="DI144">
        <v>0</v>
      </c>
      <c r="DJ144">
        <v>0</v>
      </c>
      <c r="DK144">
        <v>0</v>
      </c>
      <c r="DL144">
        <v>0</v>
      </c>
      <c r="DM144">
        <v>0</v>
      </c>
      <c r="DN144">
        <v>0</v>
      </c>
      <c r="DO144">
        <v>0</v>
      </c>
      <c r="DP144">
        <v>0</v>
      </c>
      <c r="DQ144">
        <v>0</v>
      </c>
      <c r="DR144">
        <v>0</v>
      </c>
      <c r="DS144">
        <v>0</v>
      </c>
      <c r="DT144">
        <v>0</v>
      </c>
      <c r="DU144">
        <v>0</v>
      </c>
      <c r="DV144">
        <v>0</v>
      </c>
      <c r="DW144">
        <v>0</v>
      </c>
      <c r="DX144">
        <v>0</v>
      </c>
      <c r="DY144">
        <v>0</v>
      </c>
      <c r="DZ144">
        <v>0</v>
      </c>
      <c r="EA144">
        <v>0</v>
      </c>
      <c r="EB144">
        <v>0</v>
      </c>
      <c r="EC144">
        <v>0</v>
      </c>
      <c r="ED144">
        <v>0</v>
      </c>
      <c r="EE144">
        <v>0</v>
      </c>
      <c r="EF144">
        <v>0</v>
      </c>
      <c r="EG144">
        <v>486642</v>
      </c>
      <c r="EH144">
        <v>506859</v>
      </c>
      <c r="EI144">
        <v>0</v>
      </c>
      <c r="EJ144">
        <v>0</v>
      </c>
      <c r="EK144">
        <v>0</v>
      </c>
      <c r="EL144">
        <v>0</v>
      </c>
      <c r="EM144">
        <v>0</v>
      </c>
      <c r="EN144">
        <v>24548</v>
      </c>
      <c r="EO144">
        <v>1444</v>
      </c>
      <c r="EP144">
        <v>36101</v>
      </c>
      <c r="EQ144">
        <v>1444</v>
      </c>
      <c r="ER144">
        <v>0</v>
      </c>
      <c r="ES144">
        <v>0</v>
      </c>
      <c r="ET144">
        <v>0</v>
      </c>
      <c r="EU144">
        <v>5776</v>
      </c>
      <c r="EV144">
        <v>0</v>
      </c>
      <c r="EW144">
        <v>8664</v>
      </c>
      <c r="EX144">
        <v>0</v>
      </c>
      <c r="EY144">
        <v>21660</v>
      </c>
      <c r="EZ144">
        <v>31768</v>
      </c>
      <c r="FA144">
        <v>0</v>
      </c>
      <c r="FB144">
        <v>14440</v>
      </c>
      <c r="FC144">
        <v>36101</v>
      </c>
      <c r="FD144">
        <v>0</v>
      </c>
      <c r="FE144">
        <v>7220</v>
      </c>
      <c r="FF144">
        <v>20216</v>
      </c>
      <c r="FG144">
        <v>4332</v>
      </c>
      <c r="FH144">
        <v>2888</v>
      </c>
      <c r="FI144">
        <v>0</v>
      </c>
      <c r="FJ144">
        <v>2888</v>
      </c>
      <c r="FK144">
        <v>0</v>
      </c>
      <c r="FL144">
        <v>0</v>
      </c>
      <c r="FM144">
        <v>0</v>
      </c>
      <c r="FN144">
        <v>0</v>
      </c>
      <c r="FO144">
        <v>0</v>
      </c>
      <c r="FP144">
        <v>0</v>
      </c>
      <c r="FQ144">
        <v>0</v>
      </c>
      <c r="FR144">
        <v>0</v>
      </c>
      <c r="FS144">
        <v>0</v>
      </c>
      <c r="FT144">
        <v>0</v>
      </c>
      <c r="FU144">
        <v>238267</v>
      </c>
      <c r="FV144">
        <v>0</v>
      </c>
      <c r="FW144">
        <v>10108</v>
      </c>
      <c r="FX144">
        <v>0</v>
      </c>
      <c r="FY144">
        <v>0</v>
      </c>
      <c r="FZ144">
        <v>0</v>
      </c>
      <c r="GA144">
        <v>0</v>
      </c>
      <c r="GB144">
        <v>0</v>
      </c>
      <c r="GC144">
        <v>0</v>
      </c>
      <c r="GD144">
        <v>0</v>
      </c>
      <c r="GE144">
        <v>0</v>
      </c>
      <c r="GF144">
        <v>0</v>
      </c>
      <c r="GG144">
        <v>0</v>
      </c>
      <c r="GH144">
        <v>0</v>
      </c>
      <c r="GI144">
        <v>0</v>
      </c>
      <c r="GJ144">
        <v>0</v>
      </c>
      <c r="GK144">
        <v>0</v>
      </c>
      <c r="GL144">
        <v>0</v>
      </c>
      <c r="GM144">
        <v>0</v>
      </c>
      <c r="GN144">
        <v>0</v>
      </c>
      <c r="GO144">
        <v>0</v>
      </c>
      <c r="GP144">
        <v>0</v>
      </c>
      <c r="GQ144">
        <v>0</v>
      </c>
      <c r="GR144">
        <v>0</v>
      </c>
      <c r="GS144">
        <v>0</v>
      </c>
      <c r="GT144">
        <v>0</v>
      </c>
      <c r="GU144">
        <v>0</v>
      </c>
      <c r="GV144">
        <v>0</v>
      </c>
      <c r="GW144">
        <v>1444</v>
      </c>
      <c r="GX144">
        <v>0</v>
      </c>
      <c r="GY144">
        <v>0</v>
      </c>
      <c r="GZ144" s="1">
        <v>692.5</v>
      </c>
    </row>
    <row r="145" spans="1:208">
      <c r="A145" t="s">
        <v>349</v>
      </c>
      <c r="B145">
        <v>2500</v>
      </c>
      <c r="C145">
        <v>3456</v>
      </c>
      <c r="D145">
        <v>5956</v>
      </c>
      <c r="E145">
        <v>10794</v>
      </c>
      <c r="F145">
        <v>2172</v>
      </c>
      <c r="G145">
        <v>183</v>
      </c>
      <c r="H145">
        <v>140510</v>
      </c>
      <c r="I145">
        <v>1045705</v>
      </c>
      <c r="J145">
        <v>905195</v>
      </c>
      <c r="K145">
        <v>520706</v>
      </c>
      <c r="L145">
        <v>4685252</v>
      </c>
      <c r="M145">
        <v>4164546</v>
      </c>
      <c r="N145">
        <v>511</v>
      </c>
      <c r="O145">
        <v>1187458</v>
      </c>
      <c r="P145">
        <v>2626892</v>
      </c>
      <c r="Q145">
        <v>32401</v>
      </c>
      <c r="R145">
        <v>242896</v>
      </c>
      <c r="S145">
        <v>187</v>
      </c>
      <c r="T145">
        <v>32025</v>
      </c>
      <c r="U145">
        <v>270901</v>
      </c>
      <c r="V145">
        <v>9206</v>
      </c>
      <c r="W145">
        <v>247</v>
      </c>
      <c r="X145">
        <v>303</v>
      </c>
      <c r="Y145">
        <v>7913</v>
      </c>
      <c r="Z145">
        <v>3514</v>
      </c>
      <c r="AA145">
        <v>75743</v>
      </c>
      <c r="AB145">
        <v>1920</v>
      </c>
      <c r="AC145">
        <v>3702</v>
      </c>
      <c r="AD145">
        <v>309564</v>
      </c>
      <c r="AE145">
        <v>6683</v>
      </c>
      <c r="AF145">
        <v>6612</v>
      </c>
      <c r="AG145">
        <v>596</v>
      </c>
      <c r="AH145">
        <v>2147</v>
      </c>
      <c r="AI145">
        <v>0</v>
      </c>
      <c r="AJ145">
        <v>7</v>
      </c>
      <c r="AK145">
        <v>391</v>
      </c>
      <c r="AL145">
        <v>109</v>
      </c>
      <c r="AM145">
        <v>31</v>
      </c>
      <c r="AN145">
        <v>2</v>
      </c>
      <c r="AO145">
        <v>5</v>
      </c>
      <c r="AP145">
        <v>187</v>
      </c>
      <c r="AQ145">
        <v>27</v>
      </c>
      <c r="AR145">
        <v>27</v>
      </c>
      <c r="AS145">
        <v>4356</v>
      </c>
      <c r="AT145">
        <v>1391</v>
      </c>
      <c r="AU145">
        <v>545202</v>
      </c>
      <c r="AV145">
        <v>1245055</v>
      </c>
      <c r="AW145">
        <v>812</v>
      </c>
      <c r="AX145">
        <v>290879</v>
      </c>
      <c r="AY145">
        <v>6587</v>
      </c>
      <c r="AZ145">
        <v>617</v>
      </c>
      <c r="BA145">
        <v>462</v>
      </c>
      <c r="BB145">
        <v>44</v>
      </c>
      <c r="BC145">
        <v>213</v>
      </c>
      <c r="BD145">
        <v>237</v>
      </c>
      <c r="BE145">
        <v>589</v>
      </c>
      <c r="BF145">
        <v>61</v>
      </c>
      <c r="BG145">
        <v>3366</v>
      </c>
      <c r="BH145">
        <v>376</v>
      </c>
      <c r="BI145">
        <v>114</v>
      </c>
      <c r="BJ145">
        <v>73</v>
      </c>
      <c r="BK145">
        <v>1136</v>
      </c>
      <c r="BL145">
        <v>88</v>
      </c>
      <c r="BM145">
        <v>1010</v>
      </c>
      <c r="BN145">
        <v>137</v>
      </c>
      <c r="BO145">
        <v>4</v>
      </c>
      <c r="BP145">
        <v>95</v>
      </c>
      <c r="BQ145">
        <v>89</v>
      </c>
      <c r="BR145">
        <v>10</v>
      </c>
      <c r="BS145">
        <v>166</v>
      </c>
      <c r="BT145">
        <v>632</v>
      </c>
      <c r="BU145">
        <v>81</v>
      </c>
      <c r="BV145">
        <v>1553</v>
      </c>
      <c r="BW145">
        <v>213</v>
      </c>
      <c r="BX145">
        <v>556</v>
      </c>
      <c r="BY145">
        <v>9882</v>
      </c>
      <c r="BZ145">
        <v>83</v>
      </c>
      <c r="CA145">
        <v>7647</v>
      </c>
      <c r="CB145">
        <v>3647</v>
      </c>
      <c r="CC145">
        <v>825</v>
      </c>
      <c r="CD145">
        <v>143</v>
      </c>
      <c r="CE145">
        <v>339</v>
      </c>
      <c r="CF145">
        <v>743</v>
      </c>
      <c r="CG145">
        <v>52527</v>
      </c>
      <c r="CH145">
        <v>40275</v>
      </c>
      <c r="CI145">
        <v>552</v>
      </c>
      <c r="CJ145">
        <v>87</v>
      </c>
      <c r="CK145">
        <v>2556</v>
      </c>
      <c r="CL145">
        <v>232</v>
      </c>
      <c r="CM145">
        <v>1020</v>
      </c>
      <c r="CN145">
        <v>2</v>
      </c>
      <c r="CO145">
        <v>16</v>
      </c>
      <c r="CP145">
        <v>13035</v>
      </c>
      <c r="CQ145">
        <v>562</v>
      </c>
      <c r="CR145">
        <v>4761</v>
      </c>
      <c r="CS145">
        <v>383784</v>
      </c>
      <c r="CT145">
        <v>783</v>
      </c>
      <c r="CU145">
        <v>5</v>
      </c>
      <c r="CV145">
        <v>384</v>
      </c>
      <c r="CW145">
        <v>590</v>
      </c>
      <c r="CX145">
        <v>581</v>
      </c>
      <c r="CY145">
        <v>514</v>
      </c>
      <c r="CZ145">
        <v>3</v>
      </c>
      <c r="DA145">
        <v>538</v>
      </c>
      <c r="DB145">
        <v>496</v>
      </c>
      <c r="DC145">
        <v>1832</v>
      </c>
      <c r="DD145">
        <v>31</v>
      </c>
      <c r="DE145">
        <v>395</v>
      </c>
      <c r="DF145">
        <v>2346</v>
      </c>
      <c r="DG145">
        <v>9141</v>
      </c>
      <c r="DH145">
        <v>1122</v>
      </c>
      <c r="DI145">
        <v>10516</v>
      </c>
      <c r="DJ145">
        <v>4626</v>
      </c>
      <c r="DK145">
        <v>1756</v>
      </c>
      <c r="DL145">
        <v>1712</v>
      </c>
      <c r="DM145">
        <v>801</v>
      </c>
      <c r="DN145">
        <v>7352</v>
      </c>
      <c r="DO145">
        <v>63329</v>
      </c>
      <c r="DP145">
        <v>2097</v>
      </c>
      <c r="DQ145">
        <v>790404</v>
      </c>
      <c r="DR145">
        <v>8154</v>
      </c>
      <c r="DS145">
        <v>26573</v>
      </c>
      <c r="DT145">
        <v>746414</v>
      </c>
      <c r="DU145">
        <v>2370</v>
      </c>
      <c r="DV145">
        <v>12873</v>
      </c>
      <c r="DW145">
        <v>29902</v>
      </c>
      <c r="DX145">
        <v>179400</v>
      </c>
      <c r="DY145">
        <v>5057</v>
      </c>
      <c r="DZ145">
        <v>2028280</v>
      </c>
      <c r="EA145">
        <v>32364</v>
      </c>
      <c r="EB145">
        <v>72534</v>
      </c>
      <c r="EC145">
        <v>1913335</v>
      </c>
      <c r="ED145">
        <v>5221</v>
      </c>
      <c r="EE145">
        <v>31940</v>
      </c>
      <c r="EF145">
        <v>1137</v>
      </c>
      <c r="EG145">
        <v>467376</v>
      </c>
      <c r="EH145">
        <v>535220</v>
      </c>
      <c r="EI145">
        <v>2395</v>
      </c>
      <c r="EJ145">
        <v>483</v>
      </c>
      <c r="EK145">
        <v>54</v>
      </c>
      <c r="EL145">
        <v>576</v>
      </c>
      <c r="EM145">
        <v>15130</v>
      </c>
      <c r="EN145">
        <v>31171</v>
      </c>
      <c r="EO145">
        <v>346</v>
      </c>
      <c r="EP145">
        <v>32084</v>
      </c>
      <c r="EQ145">
        <v>3050</v>
      </c>
      <c r="ER145">
        <v>3</v>
      </c>
      <c r="ES145">
        <v>1488</v>
      </c>
      <c r="ET145">
        <v>40</v>
      </c>
      <c r="EU145">
        <v>46067</v>
      </c>
      <c r="EV145">
        <v>434</v>
      </c>
      <c r="EW145">
        <v>3931</v>
      </c>
      <c r="EX145">
        <v>542</v>
      </c>
      <c r="EY145">
        <v>6442</v>
      </c>
      <c r="EZ145">
        <v>9620</v>
      </c>
      <c r="FA145">
        <v>910</v>
      </c>
      <c r="FB145">
        <v>7805</v>
      </c>
      <c r="FC145">
        <v>14247</v>
      </c>
      <c r="FD145">
        <v>372</v>
      </c>
      <c r="FE145">
        <v>4526</v>
      </c>
      <c r="FF145">
        <v>3527</v>
      </c>
      <c r="FG145">
        <v>4626</v>
      </c>
      <c r="FH145">
        <v>809</v>
      </c>
      <c r="FI145">
        <v>413</v>
      </c>
      <c r="FJ145">
        <v>396</v>
      </c>
      <c r="FK145">
        <v>2779</v>
      </c>
      <c r="FL145">
        <v>50</v>
      </c>
      <c r="FM145">
        <v>344</v>
      </c>
      <c r="FN145">
        <v>408</v>
      </c>
      <c r="FO145">
        <v>264</v>
      </c>
      <c r="FP145">
        <v>91</v>
      </c>
      <c r="FQ145">
        <v>12966</v>
      </c>
      <c r="FR145">
        <v>57</v>
      </c>
      <c r="FS145">
        <v>18344</v>
      </c>
      <c r="FT145">
        <v>536</v>
      </c>
      <c r="FU145">
        <v>343997</v>
      </c>
      <c r="FV145">
        <v>5856</v>
      </c>
      <c r="FW145">
        <v>47757</v>
      </c>
      <c r="FX145">
        <v>367</v>
      </c>
      <c r="FY145">
        <v>469</v>
      </c>
      <c r="FZ145">
        <v>749</v>
      </c>
      <c r="GA145">
        <v>901</v>
      </c>
      <c r="GB145">
        <v>7</v>
      </c>
      <c r="GC145">
        <v>2454</v>
      </c>
      <c r="GD145">
        <v>13051</v>
      </c>
      <c r="GE145">
        <v>64497</v>
      </c>
      <c r="GF145">
        <v>6966</v>
      </c>
      <c r="GG145">
        <v>2472074</v>
      </c>
      <c r="GH145">
        <v>77549</v>
      </c>
      <c r="GI145">
        <v>136267</v>
      </c>
      <c r="GJ145">
        <v>2249643</v>
      </c>
      <c r="GK145">
        <v>31249</v>
      </c>
      <c r="GL145">
        <v>41078</v>
      </c>
      <c r="GM145">
        <v>4451</v>
      </c>
      <c r="GN145">
        <v>14412</v>
      </c>
      <c r="GO145">
        <v>82121</v>
      </c>
      <c r="GP145">
        <v>2997</v>
      </c>
      <c r="GQ145">
        <v>18863</v>
      </c>
      <c r="GR145">
        <v>54741</v>
      </c>
      <c r="GS145">
        <v>905343</v>
      </c>
      <c r="GT145">
        <v>10623</v>
      </c>
      <c r="GU145">
        <v>17707</v>
      </c>
      <c r="GV145">
        <v>994468</v>
      </c>
      <c r="GW145">
        <v>5036</v>
      </c>
      <c r="GX145">
        <v>2722</v>
      </c>
      <c r="GY145">
        <v>453</v>
      </c>
      <c r="GZ145" s="1">
        <v>2848273</v>
      </c>
    </row>
    <row r="146" spans="1:208">
      <c r="A146" t="s">
        <v>350</v>
      </c>
      <c r="B146">
        <v>2910</v>
      </c>
      <c r="C146">
        <v>5405</v>
      </c>
      <c r="D146">
        <v>8316</v>
      </c>
      <c r="E146">
        <v>10395</v>
      </c>
      <c r="F146">
        <v>0</v>
      </c>
      <c r="G146">
        <v>0</v>
      </c>
      <c r="H146">
        <v>0</v>
      </c>
      <c r="I146">
        <v>0</v>
      </c>
      <c r="J146">
        <v>0</v>
      </c>
      <c r="K146">
        <v>212474</v>
      </c>
      <c r="L146">
        <v>3788773</v>
      </c>
      <c r="M146">
        <v>3576299</v>
      </c>
      <c r="N146">
        <v>415</v>
      </c>
      <c r="O146">
        <v>787941</v>
      </c>
      <c r="P146">
        <v>0</v>
      </c>
      <c r="Q146">
        <v>21205</v>
      </c>
      <c r="R146">
        <v>1417047</v>
      </c>
      <c r="S146">
        <v>0</v>
      </c>
      <c r="T146">
        <v>39916</v>
      </c>
      <c r="U146">
        <v>254885</v>
      </c>
      <c r="V146">
        <v>8316</v>
      </c>
      <c r="W146">
        <v>415</v>
      </c>
      <c r="X146">
        <v>0</v>
      </c>
      <c r="Y146">
        <v>7900</v>
      </c>
      <c r="Z146">
        <v>3326</v>
      </c>
      <c r="AA146">
        <v>65696</v>
      </c>
      <c r="AB146">
        <v>2079</v>
      </c>
      <c r="AC146">
        <v>3326</v>
      </c>
      <c r="AD146">
        <v>0</v>
      </c>
      <c r="AE146">
        <v>5405</v>
      </c>
      <c r="AF146">
        <v>5821</v>
      </c>
      <c r="AG146">
        <v>0</v>
      </c>
      <c r="AH146">
        <v>415</v>
      </c>
      <c r="AI146">
        <v>0</v>
      </c>
      <c r="AJ146">
        <v>0</v>
      </c>
      <c r="AK146">
        <v>0</v>
      </c>
      <c r="AL146">
        <v>0</v>
      </c>
      <c r="AM146">
        <v>0</v>
      </c>
      <c r="AN146">
        <v>0</v>
      </c>
      <c r="AO146">
        <v>0</v>
      </c>
      <c r="AP146">
        <v>0</v>
      </c>
      <c r="AQ146">
        <v>0</v>
      </c>
      <c r="AR146">
        <v>0</v>
      </c>
      <c r="AS146">
        <v>0</v>
      </c>
      <c r="AT146">
        <v>1663</v>
      </c>
      <c r="AU146">
        <v>484823</v>
      </c>
      <c r="AV146">
        <v>532224</v>
      </c>
      <c r="AW146">
        <v>415</v>
      </c>
      <c r="AX146">
        <v>253638</v>
      </c>
      <c r="AY146">
        <v>5821</v>
      </c>
      <c r="AZ146">
        <v>0</v>
      </c>
      <c r="BA146">
        <v>0</v>
      </c>
      <c r="BB146">
        <v>0</v>
      </c>
      <c r="BC146">
        <v>0</v>
      </c>
      <c r="BD146">
        <v>0</v>
      </c>
      <c r="BE146">
        <v>831</v>
      </c>
      <c r="BF146">
        <v>0</v>
      </c>
      <c r="BG146">
        <v>415</v>
      </c>
      <c r="BH146">
        <v>0</v>
      </c>
      <c r="BI146">
        <v>0</v>
      </c>
      <c r="BJ146">
        <v>0</v>
      </c>
      <c r="BK146">
        <v>415</v>
      </c>
      <c r="BL146">
        <v>0</v>
      </c>
      <c r="BM146">
        <v>831</v>
      </c>
      <c r="BN146">
        <v>0</v>
      </c>
      <c r="BO146">
        <v>0</v>
      </c>
      <c r="BP146">
        <v>0</v>
      </c>
      <c r="BQ146">
        <v>0</v>
      </c>
      <c r="BR146">
        <v>0</v>
      </c>
      <c r="BS146">
        <v>415</v>
      </c>
      <c r="BT146">
        <v>0</v>
      </c>
      <c r="BU146">
        <v>0</v>
      </c>
      <c r="BV146">
        <v>1247</v>
      </c>
      <c r="BW146">
        <v>415</v>
      </c>
      <c r="BX146">
        <v>0</v>
      </c>
      <c r="BY146">
        <v>9147</v>
      </c>
      <c r="BZ146">
        <v>0</v>
      </c>
      <c r="CA146">
        <v>0</v>
      </c>
      <c r="CB146">
        <v>1247</v>
      </c>
      <c r="CC146">
        <v>0</v>
      </c>
      <c r="CD146">
        <v>0</v>
      </c>
      <c r="CE146">
        <v>0</v>
      </c>
      <c r="CF146">
        <v>0</v>
      </c>
      <c r="CG146">
        <v>58627</v>
      </c>
      <c r="CH146">
        <v>28274</v>
      </c>
      <c r="CI146">
        <v>0</v>
      </c>
      <c r="CJ146">
        <v>0</v>
      </c>
      <c r="CK146">
        <v>0</v>
      </c>
      <c r="CL146">
        <v>0</v>
      </c>
      <c r="CM146">
        <v>0</v>
      </c>
      <c r="CN146">
        <v>0</v>
      </c>
      <c r="CO146">
        <v>0</v>
      </c>
      <c r="CP146">
        <v>11642</v>
      </c>
      <c r="CQ146">
        <v>0</v>
      </c>
      <c r="CR146">
        <v>2494</v>
      </c>
      <c r="CS146">
        <v>239916</v>
      </c>
      <c r="CT146">
        <v>0</v>
      </c>
      <c r="CU146">
        <v>0</v>
      </c>
      <c r="CV146">
        <v>0</v>
      </c>
      <c r="CW146">
        <v>831</v>
      </c>
      <c r="CX146">
        <v>0</v>
      </c>
      <c r="CY146">
        <v>0</v>
      </c>
      <c r="CZ146">
        <v>0</v>
      </c>
      <c r="DA146">
        <v>0</v>
      </c>
      <c r="DB146">
        <v>0</v>
      </c>
      <c r="DC146">
        <v>0</v>
      </c>
      <c r="DD146">
        <v>0</v>
      </c>
      <c r="DE146">
        <v>415</v>
      </c>
      <c r="DF146">
        <v>7068</v>
      </c>
      <c r="DG146">
        <v>0</v>
      </c>
      <c r="DH146">
        <v>0</v>
      </c>
      <c r="DI146">
        <v>0</v>
      </c>
      <c r="DJ146">
        <v>0</v>
      </c>
      <c r="DK146">
        <v>0</v>
      </c>
      <c r="DL146">
        <v>0</v>
      </c>
      <c r="DM146">
        <v>0</v>
      </c>
      <c r="DN146">
        <v>0</v>
      </c>
      <c r="DO146">
        <v>0</v>
      </c>
      <c r="DP146">
        <v>0</v>
      </c>
      <c r="DQ146">
        <v>0</v>
      </c>
      <c r="DR146">
        <v>0</v>
      </c>
      <c r="DS146">
        <v>0</v>
      </c>
      <c r="DT146">
        <v>0</v>
      </c>
      <c r="DU146">
        <v>0</v>
      </c>
      <c r="DV146">
        <v>0</v>
      </c>
      <c r="DW146">
        <v>0</v>
      </c>
      <c r="DX146">
        <v>0</v>
      </c>
      <c r="DY146">
        <v>0</v>
      </c>
      <c r="DZ146">
        <v>0</v>
      </c>
      <c r="EA146">
        <v>0</v>
      </c>
      <c r="EB146">
        <v>0</v>
      </c>
      <c r="EC146">
        <v>0</v>
      </c>
      <c r="ED146">
        <v>0</v>
      </c>
      <c r="EE146">
        <v>0</v>
      </c>
      <c r="EF146">
        <v>831</v>
      </c>
      <c r="EG146">
        <v>470270</v>
      </c>
      <c r="EH146">
        <v>538045</v>
      </c>
      <c r="EI146">
        <v>0</v>
      </c>
      <c r="EJ146">
        <v>0</v>
      </c>
      <c r="EK146">
        <v>0</v>
      </c>
      <c r="EL146">
        <v>415</v>
      </c>
      <c r="EM146">
        <v>0</v>
      </c>
      <c r="EN146">
        <v>34927</v>
      </c>
      <c r="EO146">
        <v>415</v>
      </c>
      <c r="EP146">
        <v>37422</v>
      </c>
      <c r="EQ146">
        <v>3742</v>
      </c>
      <c r="ER146">
        <v>0</v>
      </c>
      <c r="ES146">
        <v>0</v>
      </c>
      <c r="ET146">
        <v>0</v>
      </c>
      <c r="EU146">
        <v>12889</v>
      </c>
      <c r="EV146">
        <v>0</v>
      </c>
      <c r="EW146">
        <v>9563</v>
      </c>
      <c r="EX146">
        <v>415</v>
      </c>
      <c r="EY146">
        <v>8731</v>
      </c>
      <c r="EZ146">
        <v>14968</v>
      </c>
      <c r="FA146">
        <v>415</v>
      </c>
      <c r="FB146">
        <v>11226</v>
      </c>
      <c r="FC146">
        <v>19958</v>
      </c>
      <c r="FD146">
        <v>1247</v>
      </c>
      <c r="FE146">
        <v>4573</v>
      </c>
      <c r="FF146">
        <v>3742</v>
      </c>
      <c r="FG146">
        <v>4989</v>
      </c>
      <c r="FH146">
        <v>2079</v>
      </c>
      <c r="FI146">
        <v>1247</v>
      </c>
      <c r="FJ146">
        <v>831</v>
      </c>
      <c r="FK146">
        <v>0</v>
      </c>
      <c r="FL146">
        <v>0</v>
      </c>
      <c r="FM146">
        <v>0</v>
      </c>
      <c r="FN146">
        <v>0</v>
      </c>
      <c r="FO146">
        <v>0</v>
      </c>
      <c r="FP146">
        <v>0</v>
      </c>
      <c r="FQ146">
        <v>0</v>
      </c>
      <c r="FR146">
        <v>0</v>
      </c>
      <c r="FS146">
        <v>8731</v>
      </c>
      <c r="FT146">
        <v>831</v>
      </c>
      <c r="FU146">
        <v>313097</v>
      </c>
      <c r="FV146">
        <v>0</v>
      </c>
      <c r="FW146">
        <v>36174</v>
      </c>
      <c r="FX146">
        <v>0</v>
      </c>
      <c r="FY146">
        <v>415</v>
      </c>
      <c r="FZ146">
        <v>415</v>
      </c>
      <c r="GA146">
        <v>0</v>
      </c>
      <c r="GB146">
        <v>0</v>
      </c>
      <c r="GC146">
        <v>1663</v>
      </c>
      <c r="GD146">
        <v>0</v>
      </c>
      <c r="GE146">
        <v>0</v>
      </c>
      <c r="GF146">
        <v>0</v>
      </c>
      <c r="GG146">
        <v>0</v>
      </c>
      <c r="GH146">
        <v>0</v>
      </c>
      <c r="GI146">
        <v>0</v>
      </c>
      <c r="GJ146">
        <v>0</v>
      </c>
      <c r="GK146">
        <v>0</v>
      </c>
      <c r="GL146">
        <v>0</v>
      </c>
      <c r="GM146">
        <v>0</v>
      </c>
      <c r="GN146">
        <v>0</v>
      </c>
      <c r="GO146">
        <v>0</v>
      </c>
      <c r="GP146">
        <v>0</v>
      </c>
      <c r="GQ146">
        <v>0</v>
      </c>
      <c r="GR146">
        <v>0</v>
      </c>
      <c r="GS146">
        <v>0</v>
      </c>
      <c r="GT146">
        <v>0</v>
      </c>
      <c r="GU146">
        <v>0</v>
      </c>
      <c r="GV146">
        <v>0</v>
      </c>
      <c r="GW146">
        <v>2079</v>
      </c>
      <c r="GX146">
        <v>2079</v>
      </c>
      <c r="GY146">
        <v>415</v>
      </c>
      <c r="GZ146" s="1">
        <v>2405</v>
      </c>
    </row>
    <row r="147" spans="1:208">
      <c r="A147" t="s">
        <v>351</v>
      </c>
      <c r="B147">
        <v>11483</v>
      </c>
      <c r="C147">
        <v>7655</v>
      </c>
      <c r="D147">
        <v>19138</v>
      </c>
      <c r="E147">
        <v>0</v>
      </c>
      <c r="F147">
        <v>0</v>
      </c>
      <c r="G147">
        <v>0</v>
      </c>
      <c r="H147">
        <v>0</v>
      </c>
      <c r="I147">
        <v>0</v>
      </c>
      <c r="J147">
        <v>0</v>
      </c>
      <c r="K147">
        <v>0</v>
      </c>
      <c r="L147">
        <v>0</v>
      </c>
      <c r="M147">
        <v>0</v>
      </c>
      <c r="N147">
        <v>0</v>
      </c>
      <c r="O147">
        <v>947368</v>
      </c>
      <c r="P147">
        <v>0</v>
      </c>
      <c r="Q147">
        <v>0</v>
      </c>
      <c r="R147">
        <v>3523444</v>
      </c>
      <c r="S147">
        <v>0</v>
      </c>
      <c r="T147">
        <v>44019</v>
      </c>
      <c r="U147">
        <v>227751</v>
      </c>
      <c r="V147">
        <v>0</v>
      </c>
      <c r="W147">
        <v>0</v>
      </c>
      <c r="X147">
        <v>0</v>
      </c>
      <c r="Y147">
        <v>0</v>
      </c>
      <c r="Z147">
        <v>0</v>
      </c>
      <c r="AA147">
        <v>0</v>
      </c>
      <c r="AB147">
        <v>1913</v>
      </c>
      <c r="AC147">
        <v>0</v>
      </c>
      <c r="AD147">
        <v>0</v>
      </c>
      <c r="AE147">
        <v>0</v>
      </c>
      <c r="AF147">
        <v>0</v>
      </c>
      <c r="AG147">
        <v>0</v>
      </c>
      <c r="AH147">
        <v>0</v>
      </c>
      <c r="AI147">
        <v>0</v>
      </c>
      <c r="AJ147">
        <v>0</v>
      </c>
      <c r="AK147">
        <v>1913</v>
      </c>
      <c r="AL147">
        <v>1913</v>
      </c>
      <c r="AM147">
        <v>0</v>
      </c>
      <c r="AN147">
        <v>0</v>
      </c>
      <c r="AO147">
        <v>0</v>
      </c>
      <c r="AP147">
        <v>0</v>
      </c>
      <c r="AQ147">
        <v>0</v>
      </c>
      <c r="AR147">
        <v>0</v>
      </c>
      <c r="AS147">
        <v>0</v>
      </c>
      <c r="AT147">
        <v>1913</v>
      </c>
      <c r="AU147">
        <v>340669</v>
      </c>
      <c r="AV147">
        <v>369377</v>
      </c>
      <c r="AW147">
        <v>5741</v>
      </c>
      <c r="AX147">
        <v>145454</v>
      </c>
      <c r="AY147">
        <v>1913</v>
      </c>
      <c r="AZ147">
        <v>0</v>
      </c>
      <c r="BA147">
        <v>0</v>
      </c>
      <c r="BB147">
        <v>0</v>
      </c>
      <c r="BC147">
        <v>0</v>
      </c>
      <c r="BD147">
        <v>0</v>
      </c>
      <c r="BE147">
        <v>0</v>
      </c>
      <c r="BF147">
        <v>0</v>
      </c>
      <c r="BG147">
        <v>1913</v>
      </c>
      <c r="BH147">
        <v>3827</v>
      </c>
      <c r="BI147">
        <v>0</v>
      </c>
      <c r="BJ147">
        <v>0</v>
      </c>
      <c r="BK147">
        <v>1913</v>
      </c>
      <c r="BL147">
        <v>0</v>
      </c>
      <c r="BM147">
        <v>0</v>
      </c>
      <c r="BN147">
        <v>0</v>
      </c>
      <c r="BO147">
        <v>0</v>
      </c>
      <c r="BP147">
        <v>0</v>
      </c>
      <c r="BQ147">
        <v>0</v>
      </c>
      <c r="BR147">
        <v>0</v>
      </c>
      <c r="BS147">
        <v>0</v>
      </c>
      <c r="BT147">
        <v>0</v>
      </c>
      <c r="BU147">
        <v>0</v>
      </c>
      <c r="BV147">
        <v>3827</v>
      </c>
      <c r="BW147">
        <v>0</v>
      </c>
      <c r="BX147">
        <v>0</v>
      </c>
      <c r="BY147">
        <v>13397</v>
      </c>
      <c r="BZ147">
        <v>0</v>
      </c>
      <c r="CA147">
        <v>0</v>
      </c>
      <c r="CB147">
        <v>0</v>
      </c>
      <c r="CC147">
        <v>0</v>
      </c>
      <c r="CD147">
        <v>0</v>
      </c>
      <c r="CE147">
        <v>0</v>
      </c>
      <c r="CF147">
        <v>0</v>
      </c>
      <c r="CG147">
        <v>32535</v>
      </c>
      <c r="CH147">
        <v>19138</v>
      </c>
      <c r="CI147">
        <v>0</v>
      </c>
      <c r="CJ147">
        <v>0</v>
      </c>
      <c r="CK147">
        <v>0</v>
      </c>
      <c r="CL147">
        <v>0</v>
      </c>
      <c r="CM147">
        <v>0</v>
      </c>
      <c r="CN147">
        <v>0</v>
      </c>
      <c r="CO147">
        <v>0</v>
      </c>
      <c r="CP147">
        <v>19138</v>
      </c>
      <c r="CQ147">
        <v>0</v>
      </c>
      <c r="CR147">
        <v>5741</v>
      </c>
      <c r="CS147">
        <v>239234</v>
      </c>
      <c r="CT147">
        <v>0</v>
      </c>
      <c r="CU147">
        <v>0</v>
      </c>
      <c r="CV147">
        <v>0</v>
      </c>
      <c r="CW147">
        <v>0</v>
      </c>
      <c r="CX147">
        <v>0</v>
      </c>
      <c r="CY147">
        <v>0</v>
      </c>
      <c r="CZ147">
        <v>0</v>
      </c>
      <c r="DA147">
        <v>0</v>
      </c>
      <c r="DB147">
        <v>0</v>
      </c>
      <c r="DC147">
        <v>0</v>
      </c>
      <c r="DD147">
        <v>0</v>
      </c>
      <c r="DE147">
        <v>0</v>
      </c>
      <c r="DF147">
        <v>22775</v>
      </c>
      <c r="DG147">
        <v>17990</v>
      </c>
      <c r="DH147">
        <v>0</v>
      </c>
      <c r="DI147">
        <v>0</v>
      </c>
      <c r="DJ147">
        <v>0</v>
      </c>
      <c r="DK147">
        <v>0</v>
      </c>
      <c r="DL147">
        <v>0</v>
      </c>
      <c r="DM147">
        <v>0</v>
      </c>
      <c r="DN147">
        <v>0</v>
      </c>
      <c r="DO147">
        <v>0</v>
      </c>
      <c r="DP147">
        <v>0</v>
      </c>
      <c r="DQ147">
        <v>0</v>
      </c>
      <c r="DR147">
        <v>0</v>
      </c>
      <c r="DS147">
        <v>0</v>
      </c>
      <c r="DT147">
        <v>0</v>
      </c>
      <c r="DU147">
        <v>0</v>
      </c>
      <c r="DV147">
        <v>0</v>
      </c>
      <c r="DW147">
        <v>0</v>
      </c>
      <c r="DX147">
        <v>3827</v>
      </c>
      <c r="DY147">
        <v>0</v>
      </c>
      <c r="DZ147">
        <v>0</v>
      </c>
      <c r="EA147">
        <v>0</v>
      </c>
      <c r="EB147">
        <v>0</v>
      </c>
      <c r="EC147">
        <v>0</v>
      </c>
      <c r="ED147">
        <v>0</v>
      </c>
      <c r="EE147">
        <v>0</v>
      </c>
      <c r="EF147">
        <v>0</v>
      </c>
      <c r="EG147">
        <v>503349</v>
      </c>
      <c r="EH147">
        <v>493779</v>
      </c>
      <c r="EI147">
        <v>0</v>
      </c>
      <c r="EJ147">
        <v>0</v>
      </c>
      <c r="EK147">
        <v>0</v>
      </c>
      <c r="EL147">
        <v>0</v>
      </c>
      <c r="EM147">
        <v>0</v>
      </c>
      <c r="EN147">
        <v>38277</v>
      </c>
      <c r="EO147">
        <v>1913</v>
      </c>
      <c r="EP147">
        <v>47846</v>
      </c>
      <c r="EQ147">
        <v>3827</v>
      </c>
      <c r="ER147">
        <v>0</v>
      </c>
      <c r="ES147">
        <v>0</v>
      </c>
      <c r="ET147">
        <v>0</v>
      </c>
      <c r="EU147">
        <v>13397</v>
      </c>
      <c r="EV147">
        <v>3827</v>
      </c>
      <c r="EW147">
        <v>30622</v>
      </c>
      <c r="EX147">
        <v>0</v>
      </c>
      <c r="EY147">
        <v>36363</v>
      </c>
      <c r="EZ147">
        <v>49760</v>
      </c>
      <c r="FA147">
        <v>1913</v>
      </c>
      <c r="FB147">
        <v>21052</v>
      </c>
      <c r="FC147">
        <v>57416</v>
      </c>
      <c r="FD147">
        <v>1913</v>
      </c>
      <c r="FE147">
        <v>7655</v>
      </c>
      <c r="FF147">
        <v>11483</v>
      </c>
      <c r="FG147">
        <v>7655</v>
      </c>
      <c r="FH147">
        <v>9569</v>
      </c>
      <c r="FI147">
        <v>5741</v>
      </c>
      <c r="FJ147">
        <v>3827</v>
      </c>
      <c r="FK147">
        <v>0</v>
      </c>
      <c r="FL147">
        <v>0</v>
      </c>
      <c r="FM147">
        <v>0</v>
      </c>
      <c r="FN147">
        <v>0</v>
      </c>
      <c r="FO147">
        <v>0</v>
      </c>
      <c r="FP147">
        <v>0</v>
      </c>
      <c r="FQ147">
        <v>0</v>
      </c>
      <c r="FR147">
        <v>0</v>
      </c>
      <c r="FS147">
        <v>0</v>
      </c>
      <c r="FT147">
        <v>0</v>
      </c>
      <c r="FU147">
        <v>177990</v>
      </c>
      <c r="FV147">
        <v>0</v>
      </c>
      <c r="FW147">
        <v>21052</v>
      </c>
      <c r="FX147">
        <v>0</v>
      </c>
      <c r="FY147">
        <v>0</v>
      </c>
      <c r="FZ147">
        <v>0</v>
      </c>
      <c r="GA147">
        <v>0</v>
      </c>
      <c r="GB147">
        <v>0</v>
      </c>
      <c r="GC147">
        <v>1913</v>
      </c>
      <c r="GD147">
        <v>0</v>
      </c>
      <c r="GE147">
        <v>0</v>
      </c>
      <c r="GF147">
        <v>0</v>
      </c>
      <c r="GG147">
        <v>0</v>
      </c>
      <c r="GH147">
        <v>0</v>
      </c>
      <c r="GI147">
        <v>0</v>
      </c>
      <c r="GJ147">
        <v>0</v>
      </c>
      <c r="GK147">
        <v>0</v>
      </c>
      <c r="GL147">
        <v>0</v>
      </c>
      <c r="GM147">
        <v>0</v>
      </c>
      <c r="GN147">
        <v>0</v>
      </c>
      <c r="GO147">
        <v>0</v>
      </c>
      <c r="GP147">
        <v>0</v>
      </c>
      <c r="GQ147">
        <v>0</v>
      </c>
      <c r="GR147">
        <v>0</v>
      </c>
      <c r="GS147">
        <v>0</v>
      </c>
      <c r="GT147">
        <v>0</v>
      </c>
      <c r="GU147">
        <v>0</v>
      </c>
      <c r="GV147">
        <v>0</v>
      </c>
      <c r="GW147">
        <v>5741</v>
      </c>
      <c r="GX147">
        <v>0</v>
      </c>
      <c r="GY147">
        <v>0</v>
      </c>
      <c r="GZ147" s="1">
        <v>522.5</v>
      </c>
    </row>
    <row r="148" spans="1:208">
      <c r="A148" t="s">
        <v>352</v>
      </c>
      <c r="B148">
        <v>11319</v>
      </c>
      <c r="C148">
        <v>9577</v>
      </c>
      <c r="D148">
        <v>20896</v>
      </c>
      <c r="E148">
        <v>12189</v>
      </c>
      <c r="F148">
        <v>0</v>
      </c>
      <c r="G148">
        <v>0</v>
      </c>
      <c r="H148">
        <v>0</v>
      </c>
      <c r="I148">
        <v>0</v>
      </c>
      <c r="J148">
        <v>0</v>
      </c>
      <c r="K148">
        <v>629516</v>
      </c>
      <c r="L148">
        <v>6713974</v>
      </c>
      <c r="M148">
        <v>6084457</v>
      </c>
      <c r="N148">
        <v>870</v>
      </c>
      <c r="O148">
        <v>911623</v>
      </c>
      <c r="P148">
        <v>0</v>
      </c>
      <c r="Q148">
        <v>16543</v>
      </c>
      <c r="R148">
        <v>1626469</v>
      </c>
      <c r="S148">
        <v>0</v>
      </c>
      <c r="T148">
        <v>36569</v>
      </c>
      <c r="U148">
        <v>264693</v>
      </c>
      <c r="V148">
        <v>5224</v>
      </c>
      <c r="W148">
        <v>870</v>
      </c>
      <c r="X148">
        <v>0</v>
      </c>
      <c r="Y148">
        <v>10448</v>
      </c>
      <c r="Z148">
        <v>6965</v>
      </c>
      <c r="AA148">
        <v>126251</v>
      </c>
      <c r="AB148">
        <v>0</v>
      </c>
      <c r="AC148">
        <v>6965</v>
      </c>
      <c r="AD148">
        <v>0</v>
      </c>
      <c r="AE148">
        <v>0</v>
      </c>
      <c r="AF148">
        <v>0</v>
      </c>
      <c r="AG148">
        <v>0</v>
      </c>
      <c r="AH148">
        <v>0</v>
      </c>
      <c r="AI148">
        <v>0</v>
      </c>
      <c r="AJ148">
        <v>0</v>
      </c>
      <c r="AK148">
        <v>0</v>
      </c>
      <c r="AL148">
        <v>0</v>
      </c>
      <c r="AM148">
        <v>0</v>
      </c>
      <c r="AN148">
        <v>0</v>
      </c>
      <c r="AO148">
        <v>0</v>
      </c>
      <c r="AP148">
        <v>0</v>
      </c>
      <c r="AQ148">
        <v>0</v>
      </c>
      <c r="AR148">
        <v>0</v>
      </c>
      <c r="AS148">
        <v>0</v>
      </c>
      <c r="AT148">
        <v>1741</v>
      </c>
      <c r="AU148">
        <v>484980</v>
      </c>
      <c r="AV148">
        <v>541575</v>
      </c>
      <c r="AW148">
        <v>3482</v>
      </c>
      <c r="AX148">
        <v>209838</v>
      </c>
      <c r="AY148">
        <v>2612</v>
      </c>
      <c r="AZ148">
        <v>870</v>
      </c>
      <c r="BA148">
        <v>0</v>
      </c>
      <c r="BB148">
        <v>0</v>
      </c>
      <c r="BC148">
        <v>0</v>
      </c>
      <c r="BD148">
        <v>0</v>
      </c>
      <c r="BE148">
        <v>870</v>
      </c>
      <c r="BF148">
        <v>0</v>
      </c>
      <c r="BG148">
        <v>870</v>
      </c>
      <c r="BH148">
        <v>3482</v>
      </c>
      <c r="BI148">
        <v>870</v>
      </c>
      <c r="BJ148">
        <v>0</v>
      </c>
      <c r="BK148">
        <v>870</v>
      </c>
      <c r="BL148">
        <v>0</v>
      </c>
      <c r="BM148">
        <v>0</v>
      </c>
      <c r="BN148">
        <v>0</v>
      </c>
      <c r="BO148">
        <v>0</v>
      </c>
      <c r="BP148">
        <v>0</v>
      </c>
      <c r="BQ148">
        <v>870</v>
      </c>
      <c r="BR148">
        <v>0</v>
      </c>
      <c r="BS148">
        <v>0</v>
      </c>
      <c r="BT148">
        <v>1741</v>
      </c>
      <c r="BU148">
        <v>0</v>
      </c>
      <c r="BV148">
        <v>3482</v>
      </c>
      <c r="BW148">
        <v>0</v>
      </c>
      <c r="BX148">
        <v>0</v>
      </c>
      <c r="BY148">
        <v>8707</v>
      </c>
      <c r="BZ148">
        <v>0</v>
      </c>
      <c r="CA148">
        <v>0</v>
      </c>
      <c r="CB148">
        <v>0</v>
      </c>
      <c r="CC148">
        <v>0</v>
      </c>
      <c r="CD148">
        <v>0</v>
      </c>
      <c r="CE148">
        <v>0</v>
      </c>
      <c r="CF148">
        <v>0</v>
      </c>
      <c r="CG148">
        <v>43535</v>
      </c>
      <c r="CH148">
        <v>26991</v>
      </c>
      <c r="CI148">
        <v>0</v>
      </c>
      <c r="CJ148">
        <v>0</v>
      </c>
      <c r="CK148">
        <v>0</v>
      </c>
      <c r="CL148">
        <v>0</v>
      </c>
      <c r="CM148">
        <v>0</v>
      </c>
      <c r="CN148">
        <v>0</v>
      </c>
      <c r="CO148">
        <v>0</v>
      </c>
      <c r="CP148">
        <v>10448</v>
      </c>
      <c r="CQ148">
        <v>0</v>
      </c>
      <c r="CR148">
        <v>5224</v>
      </c>
      <c r="CS148">
        <v>267305</v>
      </c>
      <c r="CT148">
        <v>0</v>
      </c>
      <c r="CU148">
        <v>0</v>
      </c>
      <c r="CV148">
        <v>0</v>
      </c>
      <c r="CW148">
        <v>870</v>
      </c>
      <c r="CX148">
        <v>870</v>
      </c>
      <c r="CY148">
        <v>0</v>
      </c>
      <c r="CZ148">
        <v>0</v>
      </c>
      <c r="DA148">
        <v>0</v>
      </c>
      <c r="DB148">
        <v>0</v>
      </c>
      <c r="DC148">
        <v>0</v>
      </c>
      <c r="DD148">
        <v>0</v>
      </c>
      <c r="DE148">
        <v>870</v>
      </c>
      <c r="DF148">
        <v>0</v>
      </c>
      <c r="DG148">
        <v>0</v>
      </c>
      <c r="DH148">
        <v>0</v>
      </c>
      <c r="DI148">
        <v>0</v>
      </c>
      <c r="DJ148">
        <v>0</v>
      </c>
      <c r="DK148">
        <v>0</v>
      </c>
      <c r="DL148">
        <v>0</v>
      </c>
      <c r="DM148">
        <v>0</v>
      </c>
      <c r="DN148">
        <v>0</v>
      </c>
      <c r="DO148">
        <v>0</v>
      </c>
      <c r="DP148">
        <v>0</v>
      </c>
      <c r="DQ148">
        <v>0</v>
      </c>
      <c r="DR148">
        <v>0</v>
      </c>
      <c r="DS148">
        <v>0</v>
      </c>
      <c r="DT148">
        <v>0</v>
      </c>
      <c r="DU148">
        <v>0</v>
      </c>
      <c r="DV148">
        <v>0</v>
      </c>
      <c r="DW148">
        <v>0</v>
      </c>
      <c r="DX148">
        <v>0</v>
      </c>
      <c r="DY148">
        <v>0</v>
      </c>
      <c r="DZ148">
        <v>0</v>
      </c>
      <c r="EA148">
        <v>0</v>
      </c>
      <c r="EB148">
        <v>0</v>
      </c>
      <c r="EC148">
        <v>0</v>
      </c>
      <c r="ED148">
        <v>0</v>
      </c>
      <c r="EE148">
        <v>0</v>
      </c>
      <c r="EF148">
        <v>0</v>
      </c>
      <c r="EG148">
        <v>471919</v>
      </c>
      <c r="EH148">
        <v>525032</v>
      </c>
      <c r="EI148">
        <v>0</v>
      </c>
      <c r="EJ148">
        <v>0</v>
      </c>
      <c r="EK148">
        <v>0</v>
      </c>
      <c r="EL148">
        <v>0</v>
      </c>
      <c r="EM148">
        <v>0</v>
      </c>
      <c r="EN148">
        <v>25250</v>
      </c>
      <c r="EO148">
        <v>870</v>
      </c>
      <c r="EP148">
        <v>43535</v>
      </c>
      <c r="EQ148">
        <v>2612</v>
      </c>
      <c r="ER148">
        <v>0</v>
      </c>
      <c r="ES148">
        <v>0</v>
      </c>
      <c r="ET148">
        <v>0</v>
      </c>
      <c r="EU148">
        <v>1741</v>
      </c>
      <c r="EV148">
        <v>1741</v>
      </c>
      <c r="EW148">
        <v>19155</v>
      </c>
      <c r="EX148">
        <v>0</v>
      </c>
      <c r="EY148">
        <v>26991</v>
      </c>
      <c r="EZ148">
        <v>40052</v>
      </c>
      <c r="FA148">
        <v>870</v>
      </c>
      <c r="FB148">
        <v>19155</v>
      </c>
      <c r="FC148">
        <v>46147</v>
      </c>
      <c r="FD148">
        <v>1741</v>
      </c>
      <c r="FE148">
        <v>5224</v>
      </c>
      <c r="FF148">
        <v>17414</v>
      </c>
      <c r="FG148">
        <v>6094</v>
      </c>
      <c r="FH148">
        <v>0</v>
      </c>
      <c r="FI148">
        <v>0</v>
      </c>
      <c r="FJ148">
        <v>0</v>
      </c>
      <c r="FK148">
        <v>1741</v>
      </c>
      <c r="FL148">
        <v>0</v>
      </c>
      <c r="FM148">
        <v>0</v>
      </c>
      <c r="FN148">
        <v>0</v>
      </c>
      <c r="FO148">
        <v>0</v>
      </c>
      <c r="FP148">
        <v>0</v>
      </c>
      <c r="FQ148">
        <v>0</v>
      </c>
      <c r="FR148">
        <v>0</v>
      </c>
      <c r="FS148">
        <v>12189</v>
      </c>
      <c r="FT148">
        <v>870</v>
      </c>
      <c r="FU148">
        <v>254244</v>
      </c>
      <c r="FV148">
        <v>0</v>
      </c>
      <c r="FW148">
        <v>26991</v>
      </c>
      <c r="FX148">
        <v>0</v>
      </c>
      <c r="FY148">
        <v>870</v>
      </c>
      <c r="FZ148">
        <v>1741</v>
      </c>
      <c r="GA148">
        <v>0</v>
      </c>
      <c r="GB148">
        <v>0</v>
      </c>
      <c r="GC148">
        <v>870</v>
      </c>
      <c r="GD148">
        <v>0</v>
      </c>
      <c r="GE148">
        <v>0</v>
      </c>
      <c r="GF148">
        <v>0</v>
      </c>
      <c r="GG148">
        <v>0</v>
      </c>
      <c r="GH148">
        <v>0</v>
      </c>
      <c r="GI148">
        <v>0</v>
      </c>
      <c r="GJ148">
        <v>0</v>
      </c>
      <c r="GK148">
        <v>0</v>
      </c>
      <c r="GL148">
        <v>0</v>
      </c>
      <c r="GM148">
        <v>0</v>
      </c>
      <c r="GN148">
        <v>0</v>
      </c>
      <c r="GO148">
        <v>0</v>
      </c>
      <c r="GP148">
        <v>0</v>
      </c>
      <c r="GQ148">
        <v>0</v>
      </c>
      <c r="GR148">
        <v>0</v>
      </c>
      <c r="GS148">
        <v>0</v>
      </c>
      <c r="GT148">
        <v>0</v>
      </c>
      <c r="GU148">
        <v>0</v>
      </c>
      <c r="GV148">
        <v>0</v>
      </c>
      <c r="GW148">
        <v>3482</v>
      </c>
      <c r="GX148">
        <v>870</v>
      </c>
      <c r="GY148">
        <v>0</v>
      </c>
      <c r="GZ148" s="1">
        <v>1148.5</v>
      </c>
    </row>
    <row r="149" spans="1:208">
      <c r="A149" t="s">
        <v>353</v>
      </c>
      <c r="B149">
        <v>8980</v>
      </c>
      <c r="C149">
        <v>9621</v>
      </c>
      <c r="D149">
        <v>18601</v>
      </c>
      <c r="E149">
        <v>14111</v>
      </c>
      <c r="F149">
        <v>0</v>
      </c>
      <c r="G149">
        <v>0</v>
      </c>
      <c r="H149">
        <v>0</v>
      </c>
      <c r="I149">
        <v>0</v>
      </c>
      <c r="J149">
        <v>0</v>
      </c>
      <c r="K149">
        <v>99422</v>
      </c>
      <c r="L149">
        <v>7238614</v>
      </c>
      <c r="M149">
        <v>7139191</v>
      </c>
      <c r="N149">
        <v>641</v>
      </c>
      <c r="O149">
        <v>741500</v>
      </c>
      <c r="P149">
        <v>0</v>
      </c>
      <c r="Q149">
        <v>51956</v>
      </c>
      <c r="R149">
        <v>1894804</v>
      </c>
      <c r="S149">
        <v>641</v>
      </c>
      <c r="T149">
        <v>28223</v>
      </c>
      <c r="U149">
        <v>230917</v>
      </c>
      <c r="V149">
        <v>6414</v>
      </c>
      <c r="W149">
        <v>641</v>
      </c>
      <c r="X149">
        <v>0</v>
      </c>
      <c r="Y149">
        <v>8980</v>
      </c>
      <c r="Z149">
        <v>5131</v>
      </c>
      <c r="AA149">
        <v>76330</v>
      </c>
      <c r="AB149">
        <v>1282</v>
      </c>
      <c r="AC149">
        <v>7697</v>
      </c>
      <c r="AD149">
        <v>0</v>
      </c>
      <c r="AE149">
        <v>1924</v>
      </c>
      <c r="AF149">
        <v>641</v>
      </c>
      <c r="AG149">
        <v>1282</v>
      </c>
      <c r="AH149">
        <v>0</v>
      </c>
      <c r="AI149">
        <v>0</v>
      </c>
      <c r="AJ149">
        <v>0</v>
      </c>
      <c r="AK149">
        <v>0</v>
      </c>
      <c r="AL149">
        <v>0</v>
      </c>
      <c r="AM149">
        <v>0</v>
      </c>
      <c r="AN149">
        <v>0</v>
      </c>
      <c r="AO149">
        <v>0</v>
      </c>
      <c r="AP149">
        <v>0</v>
      </c>
      <c r="AQ149">
        <v>0</v>
      </c>
      <c r="AR149">
        <v>0</v>
      </c>
      <c r="AS149">
        <v>0</v>
      </c>
      <c r="AT149">
        <v>1282</v>
      </c>
      <c r="AU149">
        <v>434252</v>
      </c>
      <c r="AV149">
        <v>514432</v>
      </c>
      <c r="AW149">
        <v>2565</v>
      </c>
      <c r="AX149">
        <v>241180</v>
      </c>
      <c r="AY149">
        <v>5772</v>
      </c>
      <c r="AZ149">
        <v>0</v>
      </c>
      <c r="BA149">
        <v>0</v>
      </c>
      <c r="BB149">
        <v>0</v>
      </c>
      <c r="BC149">
        <v>0</v>
      </c>
      <c r="BD149">
        <v>0</v>
      </c>
      <c r="BE149">
        <v>0</v>
      </c>
      <c r="BF149">
        <v>0</v>
      </c>
      <c r="BG149">
        <v>1924</v>
      </c>
      <c r="BH149">
        <v>1924</v>
      </c>
      <c r="BI149">
        <v>0</v>
      </c>
      <c r="BJ149">
        <v>0</v>
      </c>
      <c r="BK149">
        <v>1282</v>
      </c>
      <c r="BL149">
        <v>0</v>
      </c>
      <c r="BM149">
        <v>1282</v>
      </c>
      <c r="BN149">
        <v>0</v>
      </c>
      <c r="BO149">
        <v>0</v>
      </c>
      <c r="BP149">
        <v>0</v>
      </c>
      <c r="BQ149">
        <v>0</v>
      </c>
      <c r="BR149">
        <v>0</v>
      </c>
      <c r="BS149">
        <v>0</v>
      </c>
      <c r="BT149">
        <v>0</v>
      </c>
      <c r="BU149">
        <v>0</v>
      </c>
      <c r="BV149">
        <v>3207</v>
      </c>
      <c r="BW149">
        <v>0</v>
      </c>
      <c r="BX149">
        <v>0</v>
      </c>
      <c r="BY149">
        <v>20525</v>
      </c>
      <c r="BZ149">
        <v>0</v>
      </c>
      <c r="CA149">
        <v>0</v>
      </c>
      <c r="CB149">
        <v>1924</v>
      </c>
      <c r="CC149">
        <v>0</v>
      </c>
      <c r="CD149">
        <v>0</v>
      </c>
      <c r="CE149">
        <v>0</v>
      </c>
      <c r="CF149">
        <v>0</v>
      </c>
      <c r="CG149">
        <v>51314</v>
      </c>
      <c r="CH149">
        <v>40410</v>
      </c>
      <c r="CI149">
        <v>0</v>
      </c>
      <c r="CJ149">
        <v>0</v>
      </c>
      <c r="CK149">
        <v>0</v>
      </c>
      <c r="CL149">
        <v>0</v>
      </c>
      <c r="CM149">
        <v>0</v>
      </c>
      <c r="CN149">
        <v>0</v>
      </c>
      <c r="CO149">
        <v>0</v>
      </c>
      <c r="CP149">
        <v>15394</v>
      </c>
      <c r="CQ149">
        <v>0</v>
      </c>
      <c r="CR149">
        <v>2565</v>
      </c>
      <c r="CS149">
        <v>255933</v>
      </c>
      <c r="CT149">
        <v>0</v>
      </c>
      <c r="CU149">
        <v>0</v>
      </c>
      <c r="CV149">
        <v>0</v>
      </c>
      <c r="CW149">
        <v>641</v>
      </c>
      <c r="CX149">
        <v>0</v>
      </c>
      <c r="CY149">
        <v>0</v>
      </c>
      <c r="CZ149">
        <v>0</v>
      </c>
      <c r="DA149">
        <v>0</v>
      </c>
      <c r="DB149">
        <v>0</v>
      </c>
      <c r="DC149">
        <v>0</v>
      </c>
      <c r="DD149">
        <v>0</v>
      </c>
      <c r="DE149">
        <v>641</v>
      </c>
      <c r="DF149">
        <v>9364</v>
      </c>
      <c r="DG149">
        <v>0</v>
      </c>
      <c r="DH149">
        <v>0</v>
      </c>
      <c r="DI149">
        <v>0</v>
      </c>
      <c r="DJ149">
        <v>0</v>
      </c>
      <c r="DK149">
        <v>0</v>
      </c>
      <c r="DL149">
        <v>0</v>
      </c>
      <c r="DM149">
        <v>0</v>
      </c>
      <c r="DN149">
        <v>0</v>
      </c>
      <c r="DO149">
        <v>0</v>
      </c>
      <c r="DP149">
        <v>0</v>
      </c>
      <c r="DQ149">
        <v>0</v>
      </c>
      <c r="DR149">
        <v>0</v>
      </c>
      <c r="DS149">
        <v>0</v>
      </c>
      <c r="DT149">
        <v>0</v>
      </c>
      <c r="DU149">
        <v>0</v>
      </c>
      <c r="DV149">
        <v>0</v>
      </c>
      <c r="DW149">
        <v>0</v>
      </c>
      <c r="DX149">
        <v>0</v>
      </c>
      <c r="DY149">
        <v>0</v>
      </c>
      <c r="DZ149">
        <v>0</v>
      </c>
      <c r="EA149">
        <v>0</v>
      </c>
      <c r="EB149">
        <v>0</v>
      </c>
      <c r="EC149">
        <v>0</v>
      </c>
      <c r="ED149">
        <v>0</v>
      </c>
      <c r="EE149">
        <v>0</v>
      </c>
      <c r="EF149">
        <v>641</v>
      </c>
      <c r="EG149">
        <v>519563</v>
      </c>
      <c r="EH149">
        <v>485567</v>
      </c>
      <c r="EI149">
        <v>0</v>
      </c>
      <c r="EJ149">
        <v>0</v>
      </c>
      <c r="EK149">
        <v>0</v>
      </c>
      <c r="EL149">
        <v>0</v>
      </c>
      <c r="EM149">
        <v>0</v>
      </c>
      <c r="EN149">
        <v>21808</v>
      </c>
      <c r="EO149">
        <v>641</v>
      </c>
      <c r="EP149">
        <v>25657</v>
      </c>
      <c r="EQ149">
        <v>2565</v>
      </c>
      <c r="ER149">
        <v>0</v>
      </c>
      <c r="ES149">
        <v>0</v>
      </c>
      <c r="ET149">
        <v>0</v>
      </c>
      <c r="EU149">
        <v>8338</v>
      </c>
      <c r="EV149">
        <v>641</v>
      </c>
      <c r="EW149">
        <v>10262</v>
      </c>
      <c r="EX149">
        <v>0</v>
      </c>
      <c r="EY149">
        <v>23091</v>
      </c>
      <c r="EZ149">
        <v>32713</v>
      </c>
      <c r="FA149">
        <v>1282</v>
      </c>
      <c r="FB149">
        <v>19243</v>
      </c>
      <c r="FC149">
        <v>42334</v>
      </c>
      <c r="FD149">
        <v>1924</v>
      </c>
      <c r="FE149">
        <v>12187</v>
      </c>
      <c r="FF149">
        <v>16035</v>
      </c>
      <c r="FG149">
        <v>9621</v>
      </c>
      <c r="FH149">
        <v>641</v>
      </c>
      <c r="FI149">
        <v>0</v>
      </c>
      <c r="FJ149">
        <v>641</v>
      </c>
      <c r="FK149">
        <v>0</v>
      </c>
      <c r="FL149">
        <v>0</v>
      </c>
      <c r="FM149">
        <v>0</v>
      </c>
      <c r="FN149">
        <v>0</v>
      </c>
      <c r="FO149">
        <v>0</v>
      </c>
      <c r="FP149">
        <v>0</v>
      </c>
      <c r="FQ149">
        <v>0</v>
      </c>
      <c r="FR149">
        <v>0</v>
      </c>
      <c r="FS149">
        <v>3848</v>
      </c>
      <c r="FT149">
        <v>641</v>
      </c>
      <c r="FU149">
        <v>292495</v>
      </c>
      <c r="FV149">
        <v>0</v>
      </c>
      <c r="FW149">
        <v>46183</v>
      </c>
      <c r="FX149">
        <v>0</v>
      </c>
      <c r="FY149">
        <v>641</v>
      </c>
      <c r="FZ149">
        <v>641</v>
      </c>
      <c r="GA149">
        <v>0</v>
      </c>
      <c r="GB149">
        <v>0</v>
      </c>
      <c r="GC149">
        <v>3848</v>
      </c>
      <c r="GD149">
        <v>0</v>
      </c>
      <c r="GE149">
        <v>0</v>
      </c>
      <c r="GF149">
        <v>0</v>
      </c>
      <c r="GG149">
        <v>0</v>
      </c>
      <c r="GH149">
        <v>0</v>
      </c>
      <c r="GI149">
        <v>0</v>
      </c>
      <c r="GJ149">
        <v>0</v>
      </c>
      <c r="GK149">
        <v>0</v>
      </c>
      <c r="GL149">
        <v>0</v>
      </c>
      <c r="GM149">
        <v>0</v>
      </c>
      <c r="GN149">
        <v>0</v>
      </c>
      <c r="GO149">
        <v>0</v>
      </c>
      <c r="GP149">
        <v>0</v>
      </c>
      <c r="GQ149">
        <v>0</v>
      </c>
      <c r="GR149">
        <v>0</v>
      </c>
      <c r="GS149">
        <v>0</v>
      </c>
      <c r="GT149">
        <v>0</v>
      </c>
      <c r="GU149">
        <v>0</v>
      </c>
      <c r="GV149">
        <v>0</v>
      </c>
      <c r="GW149">
        <v>4490</v>
      </c>
      <c r="GX149">
        <v>4490</v>
      </c>
      <c r="GY149">
        <v>0</v>
      </c>
      <c r="GZ149" s="1">
        <v>1559</v>
      </c>
    </row>
    <row r="150" spans="1:208">
      <c r="A150" t="s">
        <v>354</v>
      </c>
      <c r="B150">
        <v>19876</v>
      </c>
      <c r="C150">
        <v>18944</v>
      </c>
      <c r="D150">
        <v>38821</v>
      </c>
      <c r="E150">
        <v>11672</v>
      </c>
      <c r="F150">
        <v>4299</v>
      </c>
      <c r="G150">
        <v>120</v>
      </c>
      <c r="H150">
        <v>74785</v>
      </c>
      <c r="I150">
        <v>891095</v>
      </c>
      <c r="J150">
        <v>816309</v>
      </c>
      <c r="K150">
        <v>309629</v>
      </c>
      <c r="L150">
        <v>6266290</v>
      </c>
      <c r="M150">
        <v>5956661</v>
      </c>
      <c r="N150">
        <v>533</v>
      </c>
      <c r="O150">
        <v>982697</v>
      </c>
      <c r="P150">
        <v>1863334</v>
      </c>
      <c r="Q150">
        <v>32296</v>
      </c>
      <c r="R150">
        <v>1180527</v>
      </c>
      <c r="S150">
        <v>231</v>
      </c>
      <c r="T150">
        <v>37184</v>
      </c>
      <c r="U150">
        <v>258712</v>
      </c>
      <c r="V150">
        <v>10471</v>
      </c>
      <c r="W150">
        <v>528</v>
      </c>
      <c r="X150">
        <v>765</v>
      </c>
      <c r="Y150">
        <v>8301</v>
      </c>
      <c r="Z150">
        <v>4549</v>
      </c>
      <c r="AA150">
        <v>85962</v>
      </c>
      <c r="AB150">
        <v>1804</v>
      </c>
      <c r="AC150">
        <v>4670</v>
      </c>
      <c r="AD150">
        <v>214029</v>
      </c>
      <c r="AE150">
        <v>1354</v>
      </c>
      <c r="AF150">
        <v>941</v>
      </c>
      <c r="AG150">
        <v>273</v>
      </c>
      <c r="AH150">
        <v>319</v>
      </c>
      <c r="AI150">
        <v>0</v>
      </c>
      <c r="AJ150">
        <v>0</v>
      </c>
      <c r="AK150">
        <v>231</v>
      </c>
      <c r="AL150">
        <v>115</v>
      </c>
      <c r="AM150">
        <v>60</v>
      </c>
      <c r="AN150">
        <v>4</v>
      </c>
      <c r="AO150">
        <v>0</v>
      </c>
      <c r="AP150">
        <v>51</v>
      </c>
      <c r="AQ150">
        <v>0</v>
      </c>
      <c r="AR150">
        <v>0</v>
      </c>
      <c r="AS150">
        <v>3923</v>
      </c>
      <c r="AT150">
        <v>1493</v>
      </c>
      <c r="AU150">
        <v>382870</v>
      </c>
      <c r="AV150">
        <v>808880</v>
      </c>
      <c r="AW150">
        <v>1836</v>
      </c>
      <c r="AX150">
        <v>209113</v>
      </c>
      <c r="AY150">
        <v>4220</v>
      </c>
      <c r="AZ150">
        <v>333</v>
      </c>
      <c r="BA150">
        <v>208</v>
      </c>
      <c r="BB150">
        <v>37</v>
      </c>
      <c r="BC150">
        <v>143</v>
      </c>
      <c r="BD150">
        <v>78</v>
      </c>
      <c r="BE150">
        <v>593</v>
      </c>
      <c r="BF150">
        <v>92</v>
      </c>
      <c r="BG150">
        <v>3487</v>
      </c>
      <c r="BH150">
        <v>1298</v>
      </c>
      <c r="BI150">
        <v>153</v>
      </c>
      <c r="BJ150">
        <v>46</v>
      </c>
      <c r="BK150">
        <v>1901</v>
      </c>
      <c r="BL150">
        <v>88</v>
      </c>
      <c r="BM150">
        <v>1590</v>
      </c>
      <c r="BN150">
        <v>250</v>
      </c>
      <c r="BO150">
        <v>0</v>
      </c>
      <c r="BP150">
        <v>55</v>
      </c>
      <c r="BQ150">
        <v>208</v>
      </c>
      <c r="BR150">
        <v>37</v>
      </c>
      <c r="BS150">
        <v>143</v>
      </c>
      <c r="BT150">
        <v>765</v>
      </c>
      <c r="BU150">
        <v>78</v>
      </c>
      <c r="BV150">
        <v>3032</v>
      </c>
      <c r="BW150">
        <v>296</v>
      </c>
      <c r="BX150">
        <v>310</v>
      </c>
      <c r="BY150">
        <v>8876</v>
      </c>
      <c r="BZ150">
        <v>41</v>
      </c>
      <c r="CA150">
        <v>5954</v>
      </c>
      <c r="CB150">
        <v>2615</v>
      </c>
      <c r="CC150">
        <v>5569</v>
      </c>
      <c r="CD150">
        <v>834</v>
      </c>
      <c r="CE150">
        <v>143</v>
      </c>
      <c r="CF150">
        <v>895</v>
      </c>
      <c r="CG150">
        <v>34582</v>
      </c>
      <c r="CH150">
        <v>25785</v>
      </c>
      <c r="CI150">
        <v>496</v>
      </c>
      <c r="CJ150">
        <v>83</v>
      </c>
      <c r="CK150">
        <v>2736</v>
      </c>
      <c r="CL150">
        <v>134</v>
      </c>
      <c r="CM150">
        <v>0</v>
      </c>
      <c r="CN150">
        <v>0</v>
      </c>
      <c r="CO150">
        <v>4</v>
      </c>
      <c r="CP150">
        <v>14979</v>
      </c>
      <c r="CQ150">
        <v>584</v>
      </c>
      <c r="CR150">
        <v>3821</v>
      </c>
      <c r="CS150">
        <v>235251</v>
      </c>
      <c r="CT150">
        <v>1581</v>
      </c>
      <c r="CU150">
        <v>13</v>
      </c>
      <c r="CV150">
        <v>139</v>
      </c>
      <c r="CW150">
        <v>774</v>
      </c>
      <c r="CX150">
        <v>496</v>
      </c>
      <c r="CY150">
        <v>2875</v>
      </c>
      <c r="CZ150">
        <v>13</v>
      </c>
      <c r="DA150">
        <v>677</v>
      </c>
      <c r="DB150">
        <v>1460</v>
      </c>
      <c r="DC150">
        <v>2476</v>
      </c>
      <c r="DD150">
        <v>51</v>
      </c>
      <c r="DE150">
        <v>482</v>
      </c>
      <c r="DF150">
        <v>4837</v>
      </c>
      <c r="DG150">
        <v>2272</v>
      </c>
      <c r="DH150">
        <v>714</v>
      </c>
      <c r="DI150">
        <v>6450</v>
      </c>
      <c r="DJ150">
        <v>3019</v>
      </c>
      <c r="DK150">
        <v>1307</v>
      </c>
      <c r="DL150">
        <v>1261</v>
      </c>
      <c r="DM150">
        <v>19371</v>
      </c>
      <c r="DN150">
        <v>329</v>
      </c>
      <c r="DO150">
        <v>0</v>
      </c>
      <c r="DP150">
        <v>310</v>
      </c>
      <c r="DQ150">
        <v>17038</v>
      </c>
      <c r="DR150">
        <v>19700</v>
      </c>
      <c r="DS150">
        <v>6562</v>
      </c>
      <c r="DT150">
        <v>8509</v>
      </c>
      <c r="DU150">
        <v>361</v>
      </c>
      <c r="DV150">
        <v>542</v>
      </c>
      <c r="DW150">
        <v>2374</v>
      </c>
      <c r="DX150">
        <v>0</v>
      </c>
      <c r="DY150">
        <v>380</v>
      </c>
      <c r="DZ150">
        <v>46658</v>
      </c>
      <c r="EA150">
        <v>24444</v>
      </c>
      <c r="EB150">
        <v>21639</v>
      </c>
      <c r="EC150">
        <v>19811</v>
      </c>
      <c r="ED150">
        <v>1326</v>
      </c>
      <c r="EE150">
        <v>2235</v>
      </c>
      <c r="EF150">
        <v>500</v>
      </c>
      <c r="EG150">
        <v>475798</v>
      </c>
      <c r="EH150">
        <v>520468</v>
      </c>
      <c r="EI150">
        <v>6367</v>
      </c>
      <c r="EJ150">
        <v>978</v>
      </c>
      <c r="EK150">
        <v>55</v>
      </c>
      <c r="EL150">
        <v>626</v>
      </c>
      <c r="EM150">
        <v>18452</v>
      </c>
      <c r="EN150">
        <v>31869</v>
      </c>
      <c r="EO150">
        <v>653</v>
      </c>
      <c r="EP150">
        <v>35681</v>
      </c>
      <c r="EQ150">
        <v>3032</v>
      </c>
      <c r="ER150">
        <v>2852</v>
      </c>
      <c r="ES150">
        <v>4632</v>
      </c>
      <c r="ET150">
        <v>111</v>
      </c>
      <c r="EU150">
        <v>11148</v>
      </c>
      <c r="EV150">
        <v>6353</v>
      </c>
      <c r="EW150">
        <v>28154</v>
      </c>
      <c r="EX150">
        <v>250</v>
      </c>
      <c r="EY150">
        <v>38510</v>
      </c>
      <c r="EZ150">
        <v>61573</v>
      </c>
      <c r="FA150">
        <v>1038</v>
      </c>
      <c r="FB150">
        <v>32175</v>
      </c>
      <c r="FC150">
        <v>70686</v>
      </c>
      <c r="FD150">
        <v>1442</v>
      </c>
      <c r="FE150">
        <v>13847</v>
      </c>
      <c r="FF150">
        <v>19598</v>
      </c>
      <c r="FG150">
        <v>9112</v>
      </c>
      <c r="FH150">
        <v>6719</v>
      </c>
      <c r="FI150">
        <v>3598</v>
      </c>
      <c r="FJ150">
        <v>3121</v>
      </c>
      <c r="FK150">
        <v>1414</v>
      </c>
      <c r="FL150">
        <v>74</v>
      </c>
      <c r="FM150">
        <v>213</v>
      </c>
      <c r="FN150">
        <v>584</v>
      </c>
      <c r="FO150">
        <v>468</v>
      </c>
      <c r="FP150">
        <v>78</v>
      </c>
      <c r="FQ150">
        <v>2481</v>
      </c>
      <c r="FR150">
        <v>46</v>
      </c>
      <c r="FS150">
        <v>17655</v>
      </c>
      <c r="FT150">
        <v>755</v>
      </c>
      <c r="FU150">
        <v>244289</v>
      </c>
      <c r="FV150">
        <v>1150</v>
      </c>
      <c r="FW150">
        <v>31248</v>
      </c>
      <c r="FX150">
        <v>162</v>
      </c>
      <c r="FY150">
        <v>584</v>
      </c>
      <c r="FZ150">
        <v>983</v>
      </c>
      <c r="GA150">
        <v>4860</v>
      </c>
      <c r="GB150">
        <v>46</v>
      </c>
      <c r="GC150">
        <v>2508</v>
      </c>
      <c r="GD150">
        <v>92065</v>
      </c>
      <c r="GE150">
        <v>19143</v>
      </c>
      <c r="GF150">
        <v>1841</v>
      </c>
      <c r="GG150">
        <v>494043</v>
      </c>
      <c r="GH150">
        <v>111209</v>
      </c>
      <c r="GI150">
        <v>159486</v>
      </c>
      <c r="GJ150">
        <v>145268</v>
      </c>
      <c r="GK150">
        <v>79330</v>
      </c>
      <c r="GL150">
        <v>60298</v>
      </c>
      <c r="GM150">
        <v>48472</v>
      </c>
      <c r="GN150">
        <v>4832</v>
      </c>
      <c r="GO150">
        <v>0</v>
      </c>
      <c r="GP150">
        <v>1191</v>
      </c>
      <c r="GQ150">
        <v>53304</v>
      </c>
      <c r="GR150">
        <v>77276</v>
      </c>
      <c r="GS150">
        <v>74999</v>
      </c>
      <c r="GT150">
        <v>32852</v>
      </c>
      <c r="GU150">
        <v>14733</v>
      </c>
      <c r="GV150">
        <v>220373</v>
      </c>
      <c r="GW150">
        <v>5078</v>
      </c>
      <c r="GX150">
        <v>2179</v>
      </c>
      <c r="GY150">
        <v>389</v>
      </c>
      <c r="GZ150" s="1">
        <v>215629</v>
      </c>
    </row>
    <row r="151" spans="1:208">
      <c r="A151" t="s">
        <v>355</v>
      </c>
      <c r="B151">
        <v>3318</v>
      </c>
      <c r="C151">
        <v>17699</v>
      </c>
      <c r="D151">
        <v>21017</v>
      </c>
      <c r="E151">
        <v>26548</v>
      </c>
      <c r="F151">
        <v>9955</v>
      </c>
      <c r="G151">
        <v>0</v>
      </c>
      <c r="H151">
        <v>0</v>
      </c>
      <c r="I151">
        <v>0</v>
      </c>
      <c r="J151">
        <v>0</v>
      </c>
      <c r="K151">
        <v>266592</v>
      </c>
      <c r="L151">
        <v>12789823</v>
      </c>
      <c r="M151">
        <v>12523230</v>
      </c>
      <c r="N151">
        <v>1106</v>
      </c>
      <c r="O151">
        <v>973451</v>
      </c>
      <c r="P151">
        <v>0</v>
      </c>
      <c r="Q151">
        <v>30973</v>
      </c>
      <c r="R151">
        <v>1710176</v>
      </c>
      <c r="S151">
        <v>0</v>
      </c>
      <c r="T151">
        <v>32079</v>
      </c>
      <c r="U151">
        <v>262168</v>
      </c>
      <c r="V151">
        <v>21017</v>
      </c>
      <c r="W151">
        <v>1106</v>
      </c>
      <c r="X151">
        <v>0</v>
      </c>
      <c r="Y151">
        <v>16592</v>
      </c>
      <c r="Z151">
        <v>8849</v>
      </c>
      <c r="AA151">
        <v>128318</v>
      </c>
      <c r="AB151">
        <v>0</v>
      </c>
      <c r="AC151">
        <v>8849</v>
      </c>
      <c r="AD151">
        <v>0</v>
      </c>
      <c r="AE151">
        <v>1106</v>
      </c>
      <c r="AF151">
        <v>1106</v>
      </c>
      <c r="AG151">
        <v>0</v>
      </c>
      <c r="AH151">
        <v>0</v>
      </c>
      <c r="AI151">
        <v>0</v>
      </c>
      <c r="AJ151">
        <v>0</v>
      </c>
      <c r="AK151">
        <v>0</v>
      </c>
      <c r="AL151">
        <v>0</v>
      </c>
      <c r="AM151">
        <v>0</v>
      </c>
      <c r="AN151">
        <v>0</v>
      </c>
      <c r="AO151">
        <v>0</v>
      </c>
      <c r="AP151">
        <v>0</v>
      </c>
      <c r="AQ151">
        <v>0</v>
      </c>
      <c r="AR151">
        <v>0</v>
      </c>
      <c r="AS151">
        <v>0</v>
      </c>
      <c r="AT151">
        <v>2212</v>
      </c>
      <c r="AU151">
        <v>602876</v>
      </c>
      <c r="AV151">
        <v>663716</v>
      </c>
      <c r="AW151">
        <v>2212</v>
      </c>
      <c r="AX151">
        <v>219026</v>
      </c>
      <c r="AY151">
        <v>1106</v>
      </c>
      <c r="AZ151">
        <v>0</v>
      </c>
      <c r="BA151">
        <v>0</v>
      </c>
      <c r="BB151">
        <v>0</v>
      </c>
      <c r="BC151">
        <v>0</v>
      </c>
      <c r="BD151">
        <v>0</v>
      </c>
      <c r="BE151">
        <v>2212</v>
      </c>
      <c r="BF151">
        <v>0</v>
      </c>
      <c r="BG151">
        <v>2212</v>
      </c>
      <c r="BH151">
        <v>0</v>
      </c>
      <c r="BI151">
        <v>0</v>
      </c>
      <c r="BJ151">
        <v>0</v>
      </c>
      <c r="BK151">
        <v>2212</v>
      </c>
      <c r="BL151">
        <v>0</v>
      </c>
      <c r="BM151">
        <v>0</v>
      </c>
      <c r="BN151">
        <v>0</v>
      </c>
      <c r="BO151">
        <v>0</v>
      </c>
      <c r="BP151">
        <v>0</v>
      </c>
      <c r="BQ151">
        <v>0</v>
      </c>
      <c r="BR151">
        <v>0</v>
      </c>
      <c r="BS151">
        <v>0</v>
      </c>
      <c r="BT151">
        <v>2212</v>
      </c>
      <c r="BU151">
        <v>0</v>
      </c>
      <c r="BV151">
        <v>0</v>
      </c>
      <c r="BW151">
        <v>0</v>
      </c>
      <c r="BX151">
        <v>0</v>
      </c>
      <c r="BY151">
        <v>11061</v>
      </c>
      <c r="BZ151">
        <v>0</v>
      </c>
      <c r="CA151">
        <v>0</v>
      </c>
      <c r="CB151">
        <v>1106</v>
      </c>
      <c r="CC151">
        <v>0</v>
      </c>
      <c r="CD151">
        <v>0</v>
      </c>
      <c r="CE151">
        <v>0</v>
      </c>
      <c r="CF151">
        <v>0</v>
      </c>
      <c r="CG151">
        <v>60840</v>
      </c>
      <c r="CH151">
        <v>34292</v>
      </c>
      <c r="CI151">
        <v>1106</v>
      </c>
      <c r="CJ151">
        <v>0</v>
      </c>
      <c r="CK151">
        <v>0</v>
      </c>
      <c r="CL151">
        <v>0</v>
      </c>
      <c r="CM151">
        <v>0</v>
      </c>
      <c r="CN151">
        <v>0</v>
      </c>
      <c r="CO151">
        <v>0</v>
      </c>
      <c r="CP151">
        <v>15486</v>
      </c>
      <c r="CQ151">
        <v>0</v>
      </c>
      <c r="CR151">
        <v>6637</v>
      </c>
      <c r="CS151">
        <v>318584</v>
      </c>
      <c r="CT151">
        <v>0</v>
      </c>
      <c r="CU151">
        <v>0</v>
      </c>
      <c r="CV151">
        <v>0</v>
      </c>
      <c r="CW151">
        <v>1106</v>
      </c>
      <c r="CX151">
        <v>0</v>
      </c>
      <c r="CY151">
        <v>0</v>
      </c>
      <c r="CZ151">
        <v>0</v>
      </c>
      <c r="DA151">
        <v>0</v>
      </c>
      <c r="DB151">
        <v>0</v>
      </c>
      <c r="DC151">
        <v>0</v>
      </c>
      <c r="DD151">
        <v>0</v>
      </c>
      <c r="DE151">
        <v>2212</v>
      </c>
      <c r="DF151">
        <v>9070</v>
      </c>
      <c r="DG151">
        <v>24557</v>
      </c>
      <c r="DH151">
        <v>0</v>
      </c>
      <c r="DI151">
        <v>0</v>
      </c>
      <c r="DJ151">
        <v>0</v>
      </c>
      <c r="DK151">
        <v>0</v>
      </c>
      <c r="DL151">
        <v>0</v>
      </c>
      <c r="DM151">
        <v>0</v>
      </c>
      <c r="DN151">
        <v>0</v>
      </c>
      <c r="DO151">
        <v>0</v>
      </c>
      <c r="DP151">
        <v>0</v>
      </c>
      <c r="DQ151">
        <v>0</v>
      </c>
      <c r="DR151">
        <v>0</v>
      </c>
      <c r="DS151">
        <v>0</v>
      </c>
      <c r="DT151">
        <v>0</v>
      </c>
      <c r="DU151">
        <v>0</v>
      </c>
      <c r="DV151">
        <v>0</v>
      </c>
      <c r="DW151">
        <v>0</v>
      </c>
      <c r="DX151">
        <v>1106</v>
      </c>
      <c r="DY151">
        <v>0</v>
      </c>
      <c r="DZ151">
        <v>0</v>
      </c>
      <c r="EA151">
        <v>0</v>
      </c>
      <c r="EB151">
        <v>0</v>
      </c>
      <c r="EC151">
        <v>0</v>
      </c>
      <c r="ED151">
        <v>0</v>
      </c>
      <c r="EE151">
        <v>0</v>
      </c>
      <c r="EF151">
        <v>0</v>
      </c>
      <c r="EG151">
        <v>472345</v>
      </c>
      <c r="EH151">
        <v>512168</v>
      </c>
      <c r="EI151">
        <v>0</v>
      </c>
      <c r="EJ151">
        <v>0</v>
      </c>
      <c r="EK151">
        <v>0</v>
      </c>
      <c r="EL151">
        <v>0</v>
      </c>
      <c r="EM151">
        <v>0</v>
      </c>
      <c r="EN151">
        <v>29867</v>
      </c>
      <c r="EO151">
        <v>1106</v>
      </c>
      <c r="EP151">
        <v>44247</v>
      </c>
      <c r="EQ151">
        <v>2212</v>
      </c>
      <c r="ER151">
        <v>0</v>
      </c>
      <c r="ES151">
        <v>0</v>
      </c>
      <c r="ET151">
        <v>0</v>
      </c>
      <c r="EU151">
        <v>5530</v>
      </c>
      <c r="EV151">
        <v>1106</v>
      </c>
      <c r="EW151">
        <v>16592</v>
      </c>
      <c r="EX151">
        <v>0</v>
      </c>
      <c r="EY151">
        <v>14380</v>
      </c>
      <c r="EZ151">
        <v>37610</v>
      </c>
      <c r="FA151">
        <v>0</v>
      </c>
      <c r="FB151">
        <v>25442</v>
      </c>
      <c r="FC151">
        <v>39823</v>
      </c>
      <c r="FD151">
        <v>0</v>
      </c>
      <c r="FE151">
        <v>3318</v>
      </c>
      <c r="FF151">
        <v>18805</v>
      </c>
      <c r="FG151">
        <v>2212</v>
      </c>
      <c r="FH151">
        <v>1106</v>
      </c>
      <c r="FI151">
        <v>1106</v>
      </c>
      <c r="FJ151">
        <v>0</v>
      </c>
      <c r="FK151">
        <v>3318</v>
      </c>
      <c r="FL151">
        <v>1106</v>
      </c>
      <c r="FM151">
        <v>0</v>
      </c>
      <c r="FN151">
        <v>3318</v>
      </c>
      <c r="FO151">
        <v>3318</v>
      </c>
      <c r="FP151">
        <v>0</v>
      </c>
      <c r="FQ151">
        <v>0</v>
      </c>
      <c r="FR151">
        <v>0</v>
      </c>
      <c r="FS151">
        <v>24336</v>
      </c>
      <c r="FT151">
        <v>3318</v>
      </c>
      <c r="FU151">
        <v>282079</v>
      </c>
      <c r="FV151">
        <v>0</v>
      </c>
      <c r="FW151">
        <v>39823</v>
      </c>
      <c r="FX151">
        <v>0</v>
      </c>
      <c r="FY151">
        <v>1106</v>
      </c>
      <c r="FZ151">
        <v>1106</v>
      </c>
      <c r="GA151">
        <v>0</v>
      </c>
      <c r="GB151">
        <v>0</v>
      </c>
      <c r="GC151">
        <v>1106</v>
      </c>
      <c r="GD151">
        <v>0</v>
      </c>
      <c r="GE151">
        <v>0</v>
      </c>
      <c r="GF151">
        <v>0</v>
      </c>
      <c r="GG151">
        <v>0</v>
      </c>
      <c r="GH151">
        <v>0</v>
      </c>
      <c r="GI151">
        <v>0</v>
      </c>
      <c r="GJ151">
        <v>0</v>
      </c>
      <c r="GK151">
        <v>0</v>
      </c>
      <c r="GL151">
        <v>0</v>
      </c>
      <c r="GM151">
        <v>0</v>
      </c>
      <c r="GN151">
        <v>0</v>
      </c>
      <c r="GO151">
        <v>0</v>
      </c>
      <c r="GP151">
        <v>0</v>
      </c>
      <c r="GQ151">
        <v>0</v>
      </c>
      <c r="GR151">
        <v>0</v>
      </c>
      <c r="GS151">
        <v>0</v>
      </c>
      <c r="GT151">
        <v>0</v>
      </c>
      <c r="GU151">
        <v>0</v>
      </c>
      <c r="GV151">
        <v>0</v>
      </c>
      <c r="GW151">
        <v>3318</v>
      </c>
      <c r="GX151">
        <v>4424</v>
      </c>
      <c r="GY151">
        <v>0</v>
      </c>
      <c r="GZ151" s="1">
        <v>904</v>
      </c>
    </row>
    <row r="152" spans="1:208">
      <c r="A152" t="s">
        <v>356</v>
      </c>
      <c r="B152">
        <v>10385</v>
      </c>
      <c r="C152">
        <v>10385</v>
      </c>
      <c r="D152">
        <v>20770</v>
      </c>
      <c r="E152">
        <v>14712</v>
      </c>
      <c r="F152">
        <v>0</v>
      </c>
      <c r="G152">
        <v>0</v>
      </c>
      <c r="H152">
        <v>0</v>
      </c>
      <c r="I152">
        <v>0</v>
      </c>
      <c r="J152">
        <v>0</v>
      </c>
      <c r="K152">
        <v>1509303</v>
      </c>
      <c r="L152">
        <v>22386845</v>
      </c>
      <c r="M152">
        <v>20877542</v>
      </c>
      <c r="N152">
        <v>1730</v>
      </c>
      <c r="O152">
        <v>977931</v>
      </c>
      <c r="P152">
        <v>0</v>
      </c>
      <c r="Q152">
        <v>29424</v>
      </c>
      <c r="R152">
        <v>1771527</v>
      </c>
      <c r="S152">
        <v>0</v>
      </c>
      <c r="T152">
        <v>34617</v>
      </c>
      <c r="U152">
        <v>255300</v>
      </c>
      <c r="V152">
        <v>10385</v>
      </c>
      <c r="W152">
        <v>865</v>
      </c>
      <c r="X152">
        <v>0</v>
      </c>
      <c r="Y152">
        <v>11250</v>
      </c>
      <c r="Z152">
        <v>8654</v>
      </c>
      <c r="AA152">
        <v>108178</v>
      </c>
      <c r="AB152">
        <v>0</v>
      </c>
      <c r="AC152">
        <v>6923</v>
      </c>
      <c r="AD152">
        <v>0</v>
      </c>
      <c r="AE152">
        <v>3461</v>
      </c>
      <c r="AF152">
        <v>2596</v>
      </c>
      <c r="AG152">
        <v>0</v>
      </c>
      <c r="AH152">
        <v>865</v>
      </c>
      <c r="AI152">
        <v>0</v>
      </c>
      <c r="AJ152">
        <v>0</v>
      </c>
      <c r="AK152">
        <v>0</v>
      </c>
      <c r="AL152">
        <v>0</v>
      </c>
      <c r="AM152">
        <v>0</v>
      </c>
      <c r="AN152">
        <v>0</v>
      </c>
      <c r="AO152">
        <v>0</v>
      </c>
      <c r="AP152">
        <v>0</v>
      </c>
      <c r="AQ152">
        <v>0</v>
      </c>
      <c r="AR152">
        <v>0</v>
      </c>
      <c r="AS152">
        <v>0</v>
      </c>
      <c r="AT152">
        <v>1730</v>
      </c>
      <c r="AU152">
        <v>618779</v>
      </c>
      <c r="AV152">
        <v>709649</v>
      </c>
      <c r="AW152">
        <v>0</v>
      </c>
      <c r="AX152">
        <v>225010</v>
      </c>
      <c r="AY152">
        <v>7788</v>
      </c>
      <c r="AZ152">
        <v>0</v>
      </c>
      <c r="BA152">
        <v>0</v>
      </c>
      <c r="BB152">
        <v>0</v>
      </c>
      <c r="BC152">
        <v>0</v>
      </c>
      <c r="BD152">
        <v>0</v>
      </c>
      <c r="BE152">
        <v>0</v>
      </c>
      <c r="BF152">
        <v>0</v>
      </c>
      <c r="BG152">
        <v>5192</v>
      </c>
      <c r="BH152">
        <v>0</v>
      </c>
      <c r="BI152">
        <v>0</v>
      </c>
      <c r="BJ152">
        <v>0</v>
      </c>
      <c r="BK152">
        <v>3461</v>
      </c>
      <c r="BL152">
        <v>0</v>
      </c>
      <c r="BM152">
        <v>1730</v>
      </c>
      <c r="BN152">
        <v>0</v>
      </c>
      <c r="BO152">
        <v>0</v>
      </c>
      <c r="BP152">
        <v>0</v>
      </c>
      <c r="BQ152">
        <v>0</v>
      </c>
      <c r="BR152">
        <v>0</v>
      </c>
      <c r="BS152">
        <v>0</v>
      </c>
      <c r="BT152">
        <v>0</v>
      </c>
      <c r="BU152">
        <v>0</v>
      </c>
      <c r="BV152">
        <v>1730</v>
      </c>
      <c r="BW152">
        <v>0</v>
      </c>
      <c r="BX152">
        <v>0</v>
      </c>
      <c r="BY152">
        <v>7788</v>
      </c>
      <c r="BZ152">
        <v>0</v>
      </c>
      <c r="CA152">
        <v>0</v>
      </c>
      <c r="CB152">
        <v>3461</v>
      </c>
      <c r="CC152">
        <v>0</v>
      </c>
      <c r="CD152">
        <v>0</v>
      </c>
      <c r="CE152">
        <v>0</v>
      </c>
      <c r="CF152">
        <v>0</v>
      </c>
      <c r="CG152">
        <v>56252</v>
      </c>
      <c r="CH152">
        <v>38078</v>
      </c>
      <c r="CI152">
        <v>0</v>
      </c>
      <c r="CJ152">
        <v>0</v>
      </c>
      <c r="CK152">
        <v>0</v>
      </c>
      <c r="CL152">
        <v>0</v>
      </c>
      <c r="CM152">
        <v>0</v>
      </c>
      <c r="CN152">
        <v>0</v>
      </c>
      <c r="CO152">
        <v>0</v>
      </c>
      <c r="CP152">
        <v>13846</v>
      </c>
      <c r="CQ152">
        <v>0</v>
      </c>
      <c r="CR152">
        <v>5192</v>
      </c>
      <c r="CS152">
        <v>327996</v>
      </c>
      <c r="CT152">
        <v>0</v>
      </c>
      <c r="CU152">
        <v>0</v>
      </c>
      <c r="CV152">
        <v>0</v>
      </c>
      <c r="CW152">
        <v>865</v>
      </c>
      <c r="CX152">
        <v>0</v>
      </c>
      <c r="CY152">
        <v>0</v>
      </c>
      <c r="CZ152">
        <v>0</v>
      </c>
      <c r="DA152">
        <v>0</v>
      </c>
      <c r="DB152">
        <v>0</v>
      </c>
      <c r="DC152">
        <v>0</v>
      </c>
      <c r="DD152">
        <v>0</v>
      </c>
      <c r="DE152">
        <v>865</v>
      </c>
      <c r="DF152">
        <v>10644</v>
      </c>
      <c r="DG152">
        <v>0</v>
      </c>
      <c r="DH152">
        <v>0</v>
      </c>
      <c r="DI152">
        <v>0</v>
      </c>
      <c r="DJ152">
        <v>0</v>
      </c>
      <c r="DK152">
        <v>0</v>
      </c>
      <c r="DL152">
        <v>0</v>
      </c>
      <c r="DM152">
        <v>0</v>
      </c>
      <c r="DN152">
        <v>0</v>
      </c>
      <c r="DO152">
        <v>0</v>
      </c>
      <c r="DP152">
        <v>0</v>
      </c>
      <c r="DQ152">
        <v>0</v>
      </c>
      <c r="DR152">
        <v>0</v>
      </c>
      <c r="DS152">
        <v>0</v>
      </c>
      <c r="DT152">
        <v>0</v>
      </c>
      <c r="DU152">
        <v>0</v>
      </c>
      <c r="DV152">
        <v>0</v>
      </c>
      <c r="DW152">
        <v>0</v>
      </c>
      <c r="DX152">
        <v>0</v>
      </c>
      <c r="DY152">
        <v>0</v>
      </c>
      <c r="DZ152">
        <v>0</v>
      </c>
      <c r="EA152">
        <v>0</v>
      </c>
      <c r="EB152">
        <v>0</v>
      </c>
      <c r="EC152">
        <v>0</v>
      </c>
      <c r="ED152">
        <v>0</v>
      </c>
      <c r="EE152">
        <v>0</v>
      </c>
      <c r="EF152">
        <v>0</v>
      </c>
      <c r="EG152">
        <v>485504</v>
      </c>
      <c r="EH152">
        <v>506274</v>
      </c>
      <c r="EI152">
        <v>0</v>
      </c>
      <c r="EJ152">
        <v>0</v>
      </c>
      <c r="EK152">
        <v>0</v>
      </c>
      <c r="EL152">
        <v>865</v>
      </c>
      <c r="EM152">
        <v>0</v>
      </c>
      <c r="EN152">
        <v>27693</v>
      </c>
      <c r="EO152">
        <v>865</v>
      </c>
      <c r="EP152">
        <v>41540</v>
      </c>
      <c r="EQ152">
        <v>3461</v>
      </c>
      <c r="ER152">
        <v>0</v>
      </c>
      <c r="ES152">
        <v>0</v>
      </c>
      <c r="ET152">
        <v>0</v>
      </c>
      <c r="EU152">
        <v>8654</v>
      </c>
      <c r="EV152">
        <v>1730</v>
      </c>
      <c r="EW152">
        <v>9519</v>
      </c>
      <c r="EX152">
        <v>0</v>
      </c>
      <c r="EY152">
        <v>19904</v>
      </c>
      <c r="EZ152">
        <v>34617</v>
      </c>
      <c r="FA152">
        <v>865</v>
      </c>
      <c r="FB152">
        <v>17308</v>
      </c>
      <c r="FC152">
        <v>37213</v>
      </c>
      <c r="FD152">
        <v>1730</v>
      </c>
      <c r="FE152">
        <v>6057</v>
      </c>
      <c r="FF152">
        <v>17308</v>
      </c>
      <c r="FG152">
        <v>2596</v>
      </c>
      <c r="FH152">
        <v>1730</v>
      </c>
      <c r="FI152">
        <v>865</v>
      </c>
      <c r="FJ152">
        <v>865</v>
      </c>
      <c r="FK152">
        <v>0</v>
      </c>
      <c r="FL152">
        <v>0</v>
      </c>
      <c r="FM152">
        <v>0</v>
      </c>
      <c r="FN152">
        <v>0</v>
      </c>
      <c r="FO152">
        <v>0</v>
      </c>
      <c r="FP152">
        <v>0</v>
      </c>
      <c r="FQ152">
        <v>0</v>
      </c>
      <c r="FR152">
        <v>0</v>
      </c>
      <c r="FS152">
        <v>15577</v>
      </c>
      <c r="FT152">
        <v>865</v>
      </c>
      <c r="FU152">
        <v>281263</v>
      </c>
      <c r="FV152">
        <v>0</v>
      </c>
      <c r="FW152">
        <v>56252</v>
      </c>
      <c r="FX152">
        <v>0</v>
      </c>
      <c r="FY152">
        <v>1730</v>
      </c>
      <c r="FZ152">
        <v>1730</v>
      </c>
      <c r="GA152">
        <v>0</v>
      </c>
      <c r="GB152">
        <v>0</v>
      </c>
      <c r="GC152">
        <v>3461</v>
      </c>
      <c r="GD152">
        <v>0</v>
      </c>
      <c r="GE152">
        <v>0</v>
      </c>
      <c r="GF152">
        <v>0</v>
      </c>
      <c r="GG152">
        <v>0</v>
      </c>
      <c r="GH152">
        <v>0</v>
      </c>
      <c r="GI152">
        <v>0</v>
      </c>
      <c r="GJ152">
        <v>0</v>
      </c>
      <c r="GK152">
        <v>0</v>
      </c>
      <c r="GL152">
        <v>0</v>
      </c>
      <c r="GM152">
        <v>0</v>
      </c>
      <c r="GN152">
        <v>0</v>
      </c>
      <c r="GO152">
        <v>0</v>
      </c>
      <c r="GP152">
        <v>0</v>
      </c>
      <c r="GQ152">
        <v>0</v>
      </c>
      <c r="GR152">
        <v>0</v>
      </c>
      <c r="GS152">
        <v>0</v>
      </c>
      <c r="GT152">
        <v>0</v>
      </c>
      <c r="GU152">
        <v>0</v>
      </c>
      <c r="GV152">
        <v>0</v>
      </c>
      <c r="GW152">
        <v>4327</v>
      </c>
      <c r="GX152">
        <v>11250</v>
      </c>
      <c r="GY152">
        <v>0</v>
      </c>
      <c r="GZ152" s="1">
        <v>1155.5</v>
      </c>
    </row>
    <row r="153" spans="1:208">
      <c r="A153" t="s">
        <v>357</v>
      </c>
      <c r="B153">
        <v>12176</v>
      </c>
      <c r="C153">
        <v>12176</v>
      </c>
      <c r="D153">
        <v>24353</v>
      </c>
      <c r="E153">
        <v>0</v>
      </c>
      <c r="F153">
        <v>0</v>
      </c>
      <c r="G153">
        <v>0</v>
      </c>
      <c r="H153">
        <v>0</v>
      </c>
      <c r="I153">
        <v>0</v>
      </c>
      <c r="J153">
        <v>0</v>
      </c>
      <c r="K153">
        <v>0</v>
      </c>
      <c r="L153">
        <v>0</v>
      </c>
      <c r="M153">
        <v>0</v>
      </c>
      <c r="N153">
        <v>0</v>
      </c>
      <c r="O153">
        <v>1205479</v>
      </c>
      <c r="P153">
        <v>0</v>
      </c>
      <c r="Q153">
        <v>0</v>
      </c>
      <c r="R153">
        <v>3324200</v>
      </c>
      <c r="S153">
        <v>0</v>
      </c>
      <c r="T153">
        <v>42617</v>
      </c>
      <c r="U153">
        <v>289193</v>
      </c>
      <c r="V153">
        <v>0</v>
      </c>
      <c r="W153">
        <v>0</v>
      </c>
      <c r="X153">
        <v>0</v>
      </c>
      <c r="Y153">
        <v>0</v>
      </c>
      <c r="Z153">
        <v>0</v>
      </c>
      <c r="AA153">
        <v>0</v>
      </c>
      <c r="AB153">
        <v>0</v>
      </c>
      <c r="AC153">
        <v>0</v>
      </c>
      <c r="AD153">
        <v>0</v>
      </c>
      <c r="AE153">
        <v>0</v>
      </c>
      <c r="AF153">
        <v>0</v>
      </c>
      <c r="AG153">
        <v>0</v>
      </c>
      <c r="AH153">
        <v>0</v>
      </c>
      <c r="AI153">
        <v>0</v>
      </c>
      <c r="AJ153">
        <v>0</v>
      </c>
      <c r="AK153">
        <v>0</v>
      </c>
      <c r="AL153">
        <v>0</v>
      </c>
      <c r="AM153">
        <v>0</v>
      </c>
      <c r="AN153">
        <v>0</v>
      </c>
      <c r="AO153">
        <v>0</v>
      </c>
      <c r="AP153">
        <v>0</v>
      </c>
      <c r="AQ153">
        <v>0</v>
      </c>
      <c r="AR153">
        <v>0</v>
      </c>
      <c r="AS153">
        <v>0</v>
      </c>
      <c r="AT153">
        <v>3044</v>
      </c>
      <c r="AU153">
        <v>487062</v>
      </c>
      <c r="AV153">
        <v>532724</v>
      </c>
      <c r="AW153">
        <v>3044</v>
      </c>
      <c r="AX153">
        <v>207001</v>
      </c>
      <c r="AY153">
        <v>6088</v>
      </c>
      <c r="AZ153">
        <v>0</v>
      </c>
      <c r="BA153">
        <v>0</v>
      </c>
      <c r="BB153">
        <v>0</v>
      </c>
      <c r="BC153">
        <v>0</v>
      </c>
      <c r="BD153">
        <v>0</v>
      </c>
      <c r="BE153">
        <v>0</v>
      </c>
      <c r="BF153">
        <v>0</v>
      </c>
      <c r="BG153">
        <v>3044</v>
      </c>
      <c r="BH153">
        <v>3044</v>
      </c>
      <c r="BI153">
        <v>0</v>
      </c>
      <c r="BJ153">
        <v>0</v>
      </c>
      <c r="BK153">
        <v>3044</v>
      </c>
      <c r="BL153">
        <v>0</v>
      </c>
      <c r="BM153">
        <v>0</v>
      </c>
      <c r="BN153">
        <v>0</v>
      </c>
      <c r="BO153">
        <v>0</v>
      </c>
      <c r="BP153">
        <v>0</v>
      </c>
      <c r="BQ153">
        <v>0</v>
      </c>
      <c r="BR153">
        <v>0</v>
      </c>
      <c r="BS153">
        <v>0</v>
      </c>
      <c r="BT153">
        <v>0</v>
      </c>
      <c r="BU153">
        <v>0</v>
      </c>
      <c r="BV153">
        <v>3044</v>
      </c>
      <c r="BW153">
        <v>0</v>
      </c>
      <c r="BX153">
        <v>0</v>
      </c>
      <c r="BY153">
        <v>3044</v>
      </c>
      <c r="BZ153">
        <v>0</v>
      </c>
      <c r="CA153">
        <v>0</v>
      </c>
      <c r="CB153">
        <v>0</v>
      </c>
      <c r="CC153">
        <v>0</v>
      </c>
      <c r="CD153">
        <v>0</v>
      </c>
      <c r="CE153">
        <v>0</v>
      </c>
      <c r="CF153">
        <v>0</v>
      </c>
      <c r="CG153">
        <v>57838</v>
      </c>
      <c r="CH153">
        <v>30441</v>
      </c>
      <c r="CI153">
        <v>0</v>
      </c>
      <c r="CJ153">
        <v>0</v>
      </c>
      <c r="CK153">
        <v>0</v>
      </c>
      <c r="CL153">
        <v>0</v>
      </c>
      <c r="CM153">
        <v>0</v>
      </c>
      <c r="CN153">
        <v>0</v>
      </c>
      <c r="CO153">
        <v>0</v>
      </c>
      <c r="CP153">
        <v>15220</v>
      </c>
      <c r="CQ153">
        <v>0</v>
      </c>
      <c r="CR153">
        <v>3044</v>
      </c>
      <c r="CS153">
        <v>377473</v>
      </c>
      <c r="CT153">
        <v>0</v>
      </c>
      <c r="CU153">
        <v>0</v>
      </c>
      <c r="CV153">
        <v>0</v>
      </c>
      <c r="CW153">
        <v>0</v>
      </c>
      <c r="CX153">
        <v>0</v>
      </c>
      <c r="CY153">
        <v>0</v>
      </c>
      <c r="CZ153">
        <v>0</v>
      </c>
      <c r="DA153">
        <v>0</v>
      </c>
      <c r="DB153">
        <v>0</v>
      </c>
      <c r="DC153">
        <v>0</v>
      </c>
      <c r="DD153">
        <v>0</v>
      </c>
      <c r="DE153">
        <v>0</v>
      </c>
      <c r="DF153">
        <v>12480</v>
      </c>
      <c r="DG153">
        <v>23439</v>
      </c>
      <c r="DH153">
        <v>0</v>
      </c>
      <c r="DI153">
        <v>0</v>
      </c>
      <c r="DJ153">
        <v>0</v>
      </c>
      <c r="DK153">
        <v>0</v>
      </c>
      <c r="DL153">
        <v>0</v>
      </c>
      <c r="DM153">
        <v>0</v>
      </c>
      <c r="DN153">
        <v>0</v>
      </c>
      <c r="DO153">
        <v>0</v>
      </c>
      <c r="DP153">
        <v>0</v>
      </c>
      <c r="DQ153">
        <v>0</v>
      </c>
      <c r="DR153">
        <v>0</v>
      </c>
      <c r="DS153">
        <v>0</v>
      </c>
      <c r="DT153">
        <v>0</v>
      </c>
      <c r="DU153">
        <v>0</v>
      </c>
      <c r="DV153">
        <v>0</v>
      </c>
      <c r="DW153">
        <v>0</v>
      </c>
      <c r="DX153">
        <v>0</v>
      </c>
      <c r="DY153">
        <v>0</v>
      </c>
      <c r="DZ153">
        <v>0</v>
      </c>
      <c r="EA153">
        <v>0</v>
      </c>
      <c r="EB153">
        <v>0</v>
      </c>
      <c r="EC153">
        <v>0</v>
      </c>
      <c r="ED153">
        <v>0</v>
      </c>
      <c r="EE153">
        <v>0</v>
      </c>
      <c r="EF153">
        <v>0</v>
      </c>
      <c r="EG153">
        <v>444444</v>
      </c>
      <c r="EH153">
        <v>554033</v>
      </c>
      <c r="EI153">
        <v>0</v>
      </c>
      <c r="EJ153">
        <v>0</v>
      </c>
      <c r="EK153">
        <v>0</v>
      </c>
      <c r="EL153">
        <v>0</v>
      </c>
      <c r="EM153">
        <v>0</v>
      </c>
      <c r="EN153">
        <v>30441</v>
      </c>
      <c r="EO153">
        <v>3044</v>
      </c>
      <c r="EP153">
        <v>60882</v>
      </c>
      <c r="EQ153">
        <v>3044</v>
      </c>
      <c r="ER153">
        <v>0</v>
      </c>
      <c r="ES153">
        <v>0</v>
      </c>
      <c r="ET153">
        <v>0</v>
      </c>
      <c r="EU153">
        <v>12176</v>
      </c>
      <c r="EV153">
        <v>0</v>
      </c>
      <c r="EW153">
        <v>18264</v>
      </c>
      <c r="EX153">
        <v>0</v>
      </c>
      <c r="EY153">
        <v>24353</v>
      </c>
      <c r="EZ153">
        <v>39573</v>
      </c>
      <c r="FA153">
        <v>0</v>
      </c>
      <c r="FB153">
        <v>15220</v>
      </c>
      <c r="FC153">
        <v>39573</v>
      </c>
      <c r="FD153">
        <v>0</v>
      </c>
      <c r="FE153">
        <v>3044</v>
      </c>
      <c r="FF153">
        <v>18264</v>
      </c>
      <c r="FG153">
        <v>0</v>
      </c>
      <c r="FH153">
        <v>3044</v>
      </c>
      <c r="FI153">
        <v>3044</v>
      </c>
      <c r="FJ153">
        <v>0</v>
      </c>
      <c r="FK153">
        <v>0</v>
      </c>
      <c r="FL153">
        <v>0</v>
      </c>
      <c r="FM153">
        <v>0</v>
      </c>
      <c r="FN153">
        <v>0</v>
      </c>
      <c r="FO153">
        <v>0</v>
      </c>
      <c r="FP153">
        <v>0</v>
      </c>
      <c r="FQ153">
        <v>0</v>
      </c>
      <c r="FR153">
        <v>0</v>
      </c>
      <c r="FS153">
        <v>0</v>
      </c>
      <c r="FT153">
        <v>0</v>
      </c>
      <c r="FU153">
        <v>264840</v>
      </c>
      <c r="FV153">
        <v>0</v>
      </c>
      <c r="FW153">
        <v>36529</v>
      </c>
      <c r="FX153">
        <v>0</v>
      </c>
      <c r="FY153">
        <v>0</v>
      </c>
      <c r="FZ153">
        <v>0</v>
      </c>
      <c r="GA153">
        <v>0</v>
      </c>
      <c r="GB153">
        <v>0</v>
      </c>
      <c r="GC153">
        <v>0</v>
      </c>
      <c r="GD153">
        <v>0</v>
      </c>
      <c r="GE153">
        <v>0</v>
      </c>
      <c r="GF153">
        <v>0</v>
      </c>
      <c r="GG153">
        <v>0</v>
      </c>
      <c r="GH153">
        <v>0</v>
      </c>
      <c r="GI153">
        <v>0</v>
      </c>
      <c r="GJ153">
        <v>0</v>
      </c>
      <c r="GK153">
        <v>0</v>
      </c>
      <c r="GL153">
        <v>0</v>
      </c>
      <c r="GM153">
        <v>0</v>
      </c>
      <c r="GN153">
        <v>0</v>
      </c>
      <c r="GO153">
        <v>0</v>
      </c>
      <c r="GP153">
        <v>0</v>
      </c>
      <c r="GQ153">
        <v>0</v>
      </c>
      <c r="GR153">
        <v>0</v>
      </c>
      <c r="GS153">
        <v>0</v>
      </c>
      <c r="GT153">
        <v>0</v>
      </c>
      <c r="GU153">
        <v>0</v>
      </c>
      <c r="GV153">
        <v>0</v>
      </c>
      <c r="GW153">
        <v>3044</v>
      </c>
      <c r="GX153">
        <v>0</v>
      </c>
      <c r="GY153">
        <v>0</v>
      </c>
      <c r="GZ153" s="1">
        <v>328.5</v>
      </c>
    </row>
    <row r="154" spans="1:208">
      <c r="A154" t="s">
        <v>358</v>
      </c>
      <c r="B154">
        <v>2828</v>
      </c>
      <c r="C154">
        <v>3536</v>
      </c>
      <c r="D154">
        <v>6364</v>
      </c>
      <c r="E154">
        <v>12022</v>
      </c>
      <c r="F154">
        <v>0</v>
      </c>
      <c r="G154">
        <v>0</v>
      </c>
      <c r="H154">
        <v>0</v>
      </c>
      <c r="I154">
        <v>0</v>
      </c>
      <c r="J154">
        <v>0</v>
      </c>
      <c r="K154">
        <v>857142</v>
      </c>
      <c r="L154">
        <v>6391089</v>
      </c>
      <c r="M154">
        <v>5533946</v>
      </c>
      <c r="N154">
        <v>707</v>
      </c>
      <c r="O154">
        <v>1137906</v>
      </c>
      <c r="P154">
        <v>0</v>
      </c>
      <c r="Q154">
        <v>21923</v>
      </c>
      <c r="R154">
        <v>1509193</v>
      </c>
      <c r="S154">
        <v>2121</v>
      </c>
      <c r="T154">
        <v>40311</v>
      </c>
      <c r="U154">
        <v>277934</v>
      </c>
      <c r="V154">
        <v>7779</v>
      </c>
      <c r="W154">
        <v>707</v>
      </c>
      <c r="X154">
        <v>0</v>
      </c>
      <c r="Y154">
        <v>9193</v>
      </c>
      <c r="Z154">
        <v>5657</v>
      </c>
      <c r="AA154">
        <v>88401</v>
      </c>
      <c r="AB154">
        <v>1414</v>
      </c>
      <c r="AC154">
        <v>5657</v>
      </c>
      <c r="AD154">
        <v>0</v>
      </c>
      <c r="AE154">
        <v>3536</v>
      </c>
      <c r="AF154">
        <v>4243</v>
      </c>
      <c r="AG154">
        <v>4243</v>
      </c>
      <c r="AH154">
        <v>707</v>
      </c>
      <c r="AI154">
        <v>0</v>
      </c>
      <c r="AJ154">
        <v>0</v>
      </c>
      <c r="AK154">
        <v>0</v>
      </c>
      <c r="AL154">
        <v>0</v>
      </c>
      <c r="AM154">
        <v>0</v>
      </c>
      <c r="AN154">
        <v>0</v>
      </c>
      <c r="AO154">
        <v>0</v>
      </c>
      <c r="AP154">
        <v>0</v>
      </c>
      <c r="AQ154">
        <v>0</v>
      </c>
      <c r="AR154">
        <v>0</v>
      </c>
      <c r="AS154">
        <v>0</v>
      </c>
      <c r="AT154">
        <v>1414</v>
      </c>
      <c r="AU154">
        <v>375530</v>
      </c>
      <c r="AV154">
        <v>434936</v>
      </c>
      <c r="AW154">
        <v>707</v>
      </c>
      <c r="AX154">
        <v>205799</v>
      </c>
      <c r="AY154">
        <v>2121</v>
      </c>
      <c r="AZ154">
        <v>0</v>
      </c>
      <c r="BA154">
        <v>0</v>
      </c>
      <c r="BB154">
        <v>0</v>
      </c>
      <c r="BC154">
        <v>0</v>
      </c>
      <c r="BD154">
        <v>0</v>
      </c>
      <c r="BE154">
        <v>0</v>
      </c>
      <c r="BF154">
        <v>0</v>
      </c>
      <c r="BG154">
        <v>2828</v>
      </c>
      <c r="BH154">
        <v>0</v>
      </c>
      <c r="BI154">
        <v>0</v>
      </c>
      <c r="BJ154">
        <v>0</v>
      </c>
      <c r="BK154">
        <v>1414</v>
      </c>
      <c r="BL154">
        <v>0</v>
      </c>
      <c r="BM154">
        <v>1414</v>
      </c>
      <c r="BN154">
        <v>0</v>
      </c>
      <c r="BO154">
        <v>0</v>
      </c>
      <c r="BP154">
        <v>0</v>
      </c>
      <c r="BQ154">
        <v>0</v>
      </c>
      <c r="BR154">
        <v>0</v>
      </c>
      <c r="BS154">
        <v>0</v>
      </c>
      <c r="BT154">
        <v>1414</v>
      </c>
      <c r="BU154">
        <v>0</v>
      </c>
      <c r="BV154">
        <v>1414</v>
      </c>
      <c r="BW154">
        <v>0</v>
      </c>
      <c r="BX154">
        <v>0</v>
      </c>
      <c r="BY154">
        <v>14851</v>
      </c>
      <c r="BZ154">
        <v>0</v>
      </c>
      <c r="CA154">
        <v>0</v>
      </c>
      <c r="CB154">
        <v>1414</v>
      </c>
      <c r="CC154">
        <v>0</v>
      </c>
      <c r="CD154">
        <v>0</v>
      </c>
      <c r="CE154">
        <v>0</v>
      </c>
      <c r="CF154">
        <v>0</v>
      </c>
      <c r="CG154">
        <v>48797</v>
      </c>
      <c r="CH154">
        <v>24752</v>
      </c>
      <c r="CI154">
        <v>0</v>
      </c>
      <c r="CJ154">
        <v>0</v>
      </c>
      <c r="CK154">
        <v>0</v>
      </c>
      <c r="CL154">
        <v>0</v>
      </c>
      <c r="CM154">
        <v>0</v>
      </c>
      <c r="CN154">
        <v>0</v>
      </c>
      <c r="CO154">
        <v>0</v>
      </c>
      <c r="CP154">
        <v>14144</v>
      </c>
      <c r="CQ154">
        <v>0</v>
      </c>
      <c r="CR154">
        <v>5657</v>
      </c>
      <c r="CS154">
        <v>207920</v>
      </c>
      <c r="CT154">
        <v>0</v>
      </c>
      <c r="CU154">
        <v>0</v>
      </c>
      <c r="CV154">
        <v>0</v>
      </c>
      <c r="CW154">
        <v>1414</v>
      </c>
      <c r="CX154">
        <v>0</v>
      </c>
      <c r="CY154">
        <v>0</v>
      </c>
      <c r="CZ154">
        <v>0</v>
      </c>
      <c r="DA154">
        <v>0</v>
      </c>
      <c r="DB154">
        <v>0</v>
      </c>
      <c r="DC154">
        <v>0</v>
      </c>
      <c r="DD154">
        <v>0</v>
      </c>
      <c r="DE154">
        <v>707</v>
      </c>
      <c r="DF154">
        <v>0</v>
      </c>
      <c r="DG154">
        <v>0</v>
      </c>
      <c r="DH154">
        <v>0</v>
      </c>
      <c r="DI154">
        <v>0</v>
      </c>
      <c r="DJ154">
        <v>0</v>
      </c>
      <c r="DK154">
        <v>0</v>
      </c>
      <c r="DL154">
        <v>0</v>
      </c>
      <c r="DM154">
        <v>0</v>
      </c>
      <c r="DN154">
        <v>0</v>
      </c>
      <c r="DO154">
        <v>0</v>
      </c>
      <c r="DP154">
        <v>0</v>
      </c>
      <c r="DQ154">
        <v>0</v>
      </c>
      <c r="DR154">
        <v>0</v>
      </c>
      <c r="DS154">
        <v>0</v>
      </c>
      <c r="DT154">
        <v>0</v>
      </c>
      <c r="DU154">
        <v>0</v>
      </c>
      <c r="DV154">
        <v>0</v>
      </c>
      <c r="DW154">
        <v>0</v>
      </c>
      <c r="DX154">
        <v>0</v>
      </c>
      <c r="DY154">
        <v>0</v>
      </c>
      <c r="DZ154">
        <v>0</v>
      </c>
      <c r="EA154">
        <v>0</v>
      </c>
      <c r="EB154">
        <v>0</v>
      </c>
      <c r="EC154">
        <v>0</v>
      </c>
      <c r="ED154">
        <v>0</v>
      </c>
      <c r="EE154">
        <v>0</v>
      </c>
      <c r="EF154">
        <v>0</v>
      </c>
      <c r="EG154">
        <v>509900</v>
      </c>
      <c r="EH154">
        <v>504243</v>
      </c>
      <c r="EI154">
        <v>0</v>
      </c>
      <c r="EJ154">
        <v>0</v>
      </c>
      <c r="EK154">
        <v>0</v>
      </c>
      <c r="EL154">
        <v>0</v>
      </c>
      <c r="EM154">
        <v>0</v>
      </c>
      <c r="EN154">
        <v>27581</v>
      </c>
      <c r="EO154">
        <v>707</v>
      </c>
      <c r="EP154">
        <v>35360</v>
      </c>
      <c r="EQ154">
        <v>2828</v>
      </c>
      <c r="ER154">
        <v>0</v>
      </c>
      <c r="ES154">
        <v>0</v>
      </c>
      <c r="ET154">
        <v>0</v>
      </c>
      <c r="EU154">
        <v>9900</v>
      </c>
      <c r="EV154">
        <v>707</v>
      </c>
      <c r="EW154">
        <v>3536</v>
      </c>
      <c r="EX154">
        <v>0</v>
      </c>
      <c r="EY154">
        <v>5657</v>
      </c>
      <c r="EZ154">
        <v>10608</v>
      </c>
      <c r="FA154">
        <v>1414</v>
      </c>
      <c r="FB154">
        <v>7779</v>
      </c>
      <c r="FC154">
        <v>13437</v>
      </c>
      <c r="FD154">
        <v>707</v>
      </c>
      <c r="FE154">
        <v>3536</v>
      </c>
      <c r="FF154">
        <v>3536</v>
      </c>
      <c r="FG154">
        <v>2828</v>
      </c>
      <c r="FH154">
        <v>2828</v>
      </c>
      <c r="FI154">
        <v>1414</v>
      </c>
      <c r="FJ154">
        <v>1414</v>
      </c>
      <c r="FK154">
        <v>2121</v>
      </c>
      <c r="FL154">
        <v>0</v>
      </c>
      <c r="FM154">
        <v>0</v>
      </c>
      <c r="FN154">
        <v>0</v>
      </c>
      <c r="FO154">
        <v>0</v>
      </c>
      <c r="FP154">
        <v>0</v>
      </c>
      <c r="FQ154">
        <v>0</v>
      </c>
      <c r="FR154">
        <v>0</v>
      </c>
      <c r="FS154">
        <v>11315</v>
      </c>
      <c r="FT154">
        <v>1414</v>
      </c>
      <c r="FU154">
        <v>254596</v>
      </c>
      <c r="FV154">
        <v>0</v>
      </c>
      <c r="FW154">
        <v>27581</v>
      </c>
      <c r="FX154">
        <v>0</v>
      </c>
      <c r="FY154">
        <v>707</v>
      </c>
      <c r="FZ154">
        <v>707</v>
      </c>
      <c r="GA154">
        <v>0</v>
      </c>
      <c r="GB154">
        <v>0</v>
      </c>
      <c r="GC154">
        <v>2121</v>
      </c>
      <c r="GD154">
        <v>0</v>
      </c>
      <c r="GE154">
        <v>0</v>
      </c>
      <c r="GF154">
        <v>0</v>
      </c>
      <c r="GG154">
        <v>0</v>
      </c>
      <c r="GH154">
        <v>0</v>
      </c>
      <c r="GI154">
        <v>0</v>
      </c>
      <c r="GJ154">
        <v>0</v>
      </c>
      <c r="GK154">
        <v>0</v>
      </c>
      <c r="GL154">
        <v>0</v>
      </c>
      <c r="GM154">
        <v>0</v>
      </c>
      <c r="GN154">
        <v>0</v>
      </c>
      <c r="GO154">
        <v>0</v>
      </c>
      <c r="GP154">
        <v>0</v>
      </c>
      <c r="GQ154">
        <v>0</v>
      </c>
      <c r="GR154">
        <v>0</v>
      </c>
      <c r="GS154">
        <v>0</v>
      </c>
      <c r="GT154">
        <v>0</v>
      </c>
      <c r="GU154">
        <v>0</v>
      </c>
      <c r="GV154">
        <v>0</v>
      </c>
      <c r="GW154">
        <v>2121</v>
      </c>
      <c r="GX154">
        <v>707</v>
      </c>
      <c r="GY154">
        <v>0</v>
      </c>
      <c r="GZ154" s="1">
        <v>1414</v>
      </c>
    </row>
    <row r="155" spans="1:208">
      <c r="A155" t="s">
        <v>359</v>
      </c>
      <c r="B155">
        <v>2972</v>
      </c>
      <c r="C155">
        <v>4124</v>
      </c>
      <c r="D155">
        <v>7096</v>
      </c>
      <c r="E155">
        <v>11339</v>
      </c>
      <c r="F155">
        <v>2023</v>
      </c>
      <c r="G155">
        <v>157</v>
      </c>
      <c r="H155">
        <v>136161</v>
      </c>
      <c r="I155">
        <v>1159205</v>
      </c>
      <c r="J155">
        <v>1023044</v>
      </c>
      <c r="K155">
        <v>478083</v>
      </c>
      <c r="L155">
        <v>4623564</v>
      </c>
      <c r="M155">
        <v>4145480</v>
      </c>
      <c r="N155">
        <v>412</v>
      </c>
      <c r="O155">
        <v>1183328</v>
      </c>
      <c r="P155">
        <v>961235</v>
      </c>
      <c r="Q155">
        <v>29016</v>
      </c>
      <c r="R155">
        <v>555669</v>
      </c>
      <c r="S155">
        <v>207</v>
      </c>
      <c r="T155">
        <v>37161</v>
      </c>
      <c r="U155">
        <v>270510</v>
      </c>
      <c r="V155">
        <v>10554</v>
      </c>
      <c r="W155">
        <v>272</v>
      </c>
      <c r="X155">
        <v>330</v>
      </c>
      <c r="Y155">
        <v>7821</v>
      </c>
      <c r="Z155">
        <v>3912</v>
      </c>
      <c r="AA155">
        <v>86311</v>
      </c>
      <c r="AB155">
        <v>894</v>
      </c>
      <c r="AC155">
        <v>4145</v>
      </c>
      <c r="AD155">
        <v>82760</v>
      </c>
      <c r="AE155">
        <v>5906</v>
      </c>
      <c r="AF155">
        <v>5687</v>
      </c>
      <c r="AG155">
        <v>1296</v>
      </c>
      <c r="AH155">
        <v>822</v>
      </c>
      <c r="AI155">
        <v>1</v>
      </c>
      <c r="AJ155">
        <v>0</v>
      </c>
      <c r="AK155">
        <v>456</v>
      </c>
      <c r="AL155">
        <v>158</v>
      </c>
      <c r="AM155">
        <v>33</v>
      </c>
      <c r="AN155">
        <v>3</v>
      </c>
      <c r="AO155">
        <v>3</v>
      </c>
      <c r="AP155">
        <v>256</v>
      </c>
      <c r="AQ155">
        <v>0</v>
      </c>
      <c r="AR155">
        <v>0</v>
      </c>
      <c r="AS155">
        <v>4872</v>
      </c>
      <c r="AT155">
        <v>1491</v>
      </c>
      <c r="AU155">
        <v>628728</v>
      </c>
      <c r="AV155">
        <v>923260</v>
      </c>
      <c r="AW155">
        <v>1184</v>
      </c>
      <c r="AX155">
        <v>274096</v>
      </c>
      <c r="AY155">
        <v>5720</v>
      </c>
      <c r="AZ155">
        <v>518</v>
      </c>
      <c r="BA155">
        <v>231</v>
      </c>
      <c r="BB155">
        <v>46</v>
      </c>
      <c r="BC155">
        <v>120</v>
      </c>
      <c r="BD155">
        <v>153</v>
      </c>
      <c r="BE155">
        <v>857</v>
      </c>
      <c r="BF155">
        <v>83</v>
      </c>
      <c r="BG155">
        <v>3115</v>
      </c>
      <c r="BH155">
        <v>698</v>
      </c>
      <c r="BI155">
        <v>166</v>
      </c>
      <c r="BJ155">
        <v>57</v>
      </c>
      <c r="BK155">
        <v>1559</v>
      </c>
      <c r="BL155">
        <v>91</v>
      </c>
      <c r="BM155">
        <v>1513</v>
      </c>
      <c r="BN155">
        <v>179</v>
      </c>
      <c r="BO155">
        <v>8</v>
      </c>
      <c r="BP155">
        <v>111</v>
      </c>
      <c r="BQ155">
        <v>122</v>
      </c>
      <c r="BR155">
        <v>17</v>
      </c>
      <c r="BS155">
        <v>111</v>
      </c>
      <c r="BT155">
        <v>706</v>
      </c>
      <c r="BU155">
        <v>92</v>
      </c>
      <c r="BV155">
        <v>2323</v>
      </c>
      <c r="BW155">
        <v>259</v>
      </c>
      <c r="BX155">
        <v>349</v>
      </c>
      <c r="BY155">
        <v>10636</v>
      </c>
      <c r="BZ155">
        <v>150</v>
      </c>
      <c r="CA155">
        <v>3920</v>
      </c>
      <c r="CB155">
        <v>3227</v>
      </c>
      <c r="CC155">
        <v>2044</v>
      </c>
      <c r="CD155">
        <v>356</v>
      </c>
      <c r="CE155">
        <v>205</v>
      </c>
      <c r="CF155">
        <v>645</v>
      </c>
      <c r="CG155">
        <v>58379</v>
      </c>
      <c r="CH155">
        <v>42151</v>
      </c>
      <c r="CI155">
        <v>466</v>
      </c>
      <c r="CJ155">
        <v>52</v>
      </c>
      <c r="CK155">
        <v>2824</v>
      </c>
      <c r="CL155">
        <v>90</v>
      </c>
      <c r="CM155">
        <v>389</v>
      </c>
      <c r="CN155">
        <v>1</v>
      </c>
      <c r="CO155">
        <v>12</v>
      </c>
      <c r="CP155">
        <v>11895</v>
      </c>
      <c r="CQ155">
        <v>412</v>
      </c>
      <c r="CR155">
        <v>4302</v>
      </c>
      <c r="CS155">
        <v>312393</v>
      </c>
      <c r="CT155">
        <v>350</v>
      </c>
      <c r="CU155">
        <v>2</v>
      </c>
      <c r="CV155">
        <v>278</v>
      </c>
      <c r="CW155">
        <v>504</v>
      </c>
      <c r="CX155">
        <v>424</v>
      </c>
      <c r="CY155">
        <v>518</v>
      </c>
      <c r="CZ155">
        <v>4</v>
      </c>
      <c r="DA155">
        <v>354</v>
      </c>
      <c r="DB155">
        <v>538</v>
      </c>
      <c r="DC155">
        <v>1057</v>
      </c>
      <c r="DD155">
        <v>29</v>
      </c>
      <c r="DE155">
        <v>353</v>
      </c>
      <c r="DF155">
        <v>4535</v>
      </c>
      <c r="DG155">
        <v>519</v>
      </c>
      <c r="DH155">
        <v>707</v>
      </c>
      <c r="DI155">
        <v>5918</v>
      </c>
      <c r="DJ155">
        <v>2125</v>
      </c>
      <c r="DK155">
        <v>837</v>
      </c>
      <c r="DL155">
        <v>818</v>
      </c>
      <c r="DM155">
        <v>1985</v>
      </c>
      <c r="DN155">
        <v>3442</v>
      </c>
      <c r="DO155">
        <v>2789</v>
      </c>
      <c r="DP155">
        <v>1381</v>
      </c>
      <c r="DQ155">
        <v>74942</v>
      </c>
      <c r="DR155">
        <v>5427</v>
      </c>
      <c r="DS155">
        <v>8713</v>
      </c>
      <c r="DT155">
        <v>64344</v>
      </c>
      <c r="DU155">
        <v>0</v>
      </c>
      <c r="DV155">
        <v>352</v>
      </c>
      <c r="DW155">
        <v>14325</v>
      </c>
      <c r="DX155">
        <v>7884</v>
      </c>
      <c r="DY155">
        <v>4201</v>
      </c>
      <c r="DZ155">
        <v>154751</v>
      </c>
      <c r="EA155">
        <v>20418</v>
      </c>
      <c r="EB155">
        <v>29791</v>
      </c>
      <c r="EC155">
        <v>117940</v>
      </c>
      <c r="ED155">
        <v>0</v>
      </c>
      <c r="EE155">
        <v>2439</v>
      </c>
      <c r="EF155">
        <v>1049</v>
      </c>
      <c r="EG155">
        <v>483800</v>
      </c>
      <c r="EH155">
        <v>522296</v>
      </c>
      <c r="EI155">
        <v>3567</v>
      </c>
      <c r="EJ155">
        <v>562</v>
      </c>
      <c r="EK155">
        <v>63</v>
      </c>
      <c r="EL155">
        <v>275</v>
      </c>
      <c r="EM155">
        <v>13105</v>
      </c>
      <c r="EN155">
        <v>35162</v>
      </c>
      <c r="EO155">
        <v>389</v>
      </c>
      <c r="EP155">
        <v>34606</v>
      </c>
      <c r="EQ155">
        <v>3135</v>
      </c>
      <c r="ER155">
        <v>9</v>
      </c>
      <c r="ES155">
        <v>1710</v>
      </c>
      <c r="ET155">
        <v>51</v>
      </c>
      <c r="EU155">
        <v>25035</v>
      </c>
      <c r="EV155">
        <v>712</v>
      </c>
      <c r="EW155">
        <v>5382</v>
      </c>
      <c r="EX155">
        <v>305</v>
      </c>
      <c r="EY155">
        <v>7851</v>
      </c>
      <c r="EZ155">
        <v>13048</v>
      </c>
      <c r="FA155">
        <v>629</v>
      </c>
      <c r="FB155">
        <v>9514</v>
      </c>
      <c r="FC155">
        <v>17366</v>
      </c>
      <c r="FD155">
        <v>432</v>
      </c>
      <c r="FE155">
        <v>4757</v>
      </c>
      <c r="FF155">
        <v>5146</v>
      </c>
      <c r="FG155">
        <v>4317</v>
      </c>
      <c r="FH155">
        <v>1026</v>
      </c>
      <c r="FI155">
        <v>506</v>
      </c>
      <c r="FJ155">
        <v>519</v>
      </c>
      <c r="FK155">
        <v>1728</v>
      </c>
      <c r="FL155">
        <v>33</v>
      </c>
      <c r="FM155">
        <v>147</v>
      </c>
      <c r="FN155">
        <v>307</v>
      </c>
      <c r="FO155">
        <v>194</v>
      </c>
      <c r="FP155">
        <v>53</v>
      </c>
      <c r="FQ155">
        <v>2915</v>
      </c>
      <c r="FR155">
        <v>25</v>
      </c>
      <c r="FS155">
        <v>11944</v>
      </c>
      <c r="FT155">
        <v>518</v>
      </c>
      <c r="FU155">
        <v>333334</v>
      </c>
      <c r="FV155">
        <v>1222</v>
      </c>
      <c r="FW155">
        <v>49910</v>
      </c>
      <c r="FX155">
        <v>214</v>
      </c>
      <c r="FY155">
        <v>410</v>
      </c>
      <c r="FZ155">
        <v>626</v>
      </c>
      <c r="GA155">
        <v>494</v>
      </c>
      <c r="GB155">
        <v>7</v>
      </c>
      <c r="GC155">
        <v>2414</v>
      </c>
      <c r="GD155">
        <v>32309</v>
      </c>
      <c r="GE155">
        <v>57257</v>
      </c>
      <c r="GF155">
        <v>8869</v>
      </c>
      <c r="GG155">
        <v>494118</v>
      </c>
      <c r="GH155">
        <v>89567</v>
      </c>
      <c r="GI155">
        <v>120936</v>
      </c>
      <c r="GJ155">
        <v>311393</v>
      </c>
      <c r="GK155">
        <v>25771</v>
      </c>
      <c r="GL155">
        <v>10300</v>
      </c>
      <c r="GM155">
        <v>11019</v>
      </c>
      <c r="GN155">
        <v>13996</v>
      </c>
      <c r="GO155">
        <v>31751</v>
      </c>
      <c r="GP155">
        <v>3565</v>
      </c>
      <c r="GQ155">
        <v>25015</v>
      </c>
      <c r="GR155">
        <v>44239</v>
      </c>
      <c r="GS155">
        <v>175825</v>
      </c>
      <c r="GT155">
        <v>7219</v>
      </c>
      <c r="GU155">
        <v>4085</v>
      </c>
      <c r="GV155">
        <v>242450</v>
      </c>
      <c r="GW155">
        <v>4687</v>
      </c>
      <c r="GX155">
        <v>3583</v>
      </c>
      <c r="GY155">
        <v>396</v>
      </c>
      <c r="GZ155" s="1">
        <v>1150549</v>
      </c>
    </row>
    <row r="156" spans="1:208">
      <c r="A156" t="s">
        <v>360</v>
      </c>
      <c r="B156">
        <v>2860</v>
      </c>
      <c r="C156">
        <v>2288</v>
      </c>
      <c r="D156">
        <v>5148</v>
      </c>
      <c r="E156">
        <v>10869</v>
      </c>
      <c r="F156">
        <v>0</v>
      </c>
      <c r="G156">
        <v>0</v>
      </c>
      <c r="H156">
        <v>0</v>
      </c>
      <c r="I156">
        <v>0</v>
      </c>
      <c r="J156">
        <v>0</v>
      </c>
      <c r="K156">
        <v>1967963</v>
      </c>
      <c r="L156">
        <v>7884439</v>
      </c>
      <c r="M156">
        <v>5916475</v>
      </c>
      <c r="N156">
        <v>572</v>
      </c>
      <c r="O156">
        <v>957665</v>
      </c>
      <c r="P156">
        <v>0</v>
      </c>
      <c r="Q156">
        <v>10297</v>
      </c>
      <c r="R156">
        <v>1014874</v>
      </c>
      <c r="S156">
        <v>0</v>
      </c>
      <c r="T156">
        <v>34897</v>
      </c>
      <c r="U156">
        <v>262013</v>
      </c>
      <c r="V156">
        <v>7437</v>
      </c>
      <c r="W156">
        <v>572</v>
      </c>
      <c r="X156">
        <v>0</v>
      </c>
      <c r="Y156">
        <v>7437</v>
      </c>
      <c r="Z156">
        <v>4576</v>
      </c>
      <c r="AA156">
        <v>74942</v>
      </c>
      <c r="AB156">
        <v>0</v>
      </c>
      <c r="AC156">
        <v>4576</v>
      </c>
      <c r="AD156">
        <v>0</v>
      </c>
      <c r="AE156">
        <v>5148</v>
      </c>
      <c r="AF156">
        <v>5148</v>
      </c>
      <c r="AG156">
        <v>5148</v>
      </c>
      <c r="AH156">
        <v>1144</v>
      </c>
      <c r="AI156">
        <v>0</v>
      </c>
      <c r="AJ156">
        <v>0</v>
      </c>
      <c r="AK156">
        <v>0</v>
      </c>
      <c r="AL156">
        <v>0</v>
      </c>
      <c r="AM156">
        <v>0</v>
      </c>
      <c r="AN156">
        <v>0</v>
      </c>
      <c r="AO156">
        <v>0</v>
      </c>
      <c r="AP156">
        <v>0</v>
      </c>
      <c r="AQ156">
        <v>0</v>
      </c>
      <c r="AR156">
        <v>0</v>
      </c>
      <c r="AS156">
        <v>0</v>
      </c>
      <c r="AT156">
        <v>1716</v>
      </c>
      <c r="AU156">
        <v>491990</v>
      </c>
      <c r="AV156">
        <v>542334</v>
      </c>
      <c r="AW156">
        <v>0</v>
      </c>
      <c r="AX156">
        <v>204805</v>
      </c>
      <c r="AY156">
        <v>3432</v>
      </c>
      <c r="AZ156">
        <v>0</v>
      </c>
      <c r="BA156">
        <v>0</v>
      </c>
      <c r="BB156">
        <v>0</v>
      </c>
      <c r="BC156">
        <v>0</v>
      </c>
      <c r="BD156">
        <v>0</v>
      </c>
      <c r="BE156">
        <v>0</v>
      </c>
      <c r="BF156">
        <v>0</v>
      </c>
      <c r="BG156">
        <v>1144</v>
      </c>
      <c r="BH156">
        <v>0</v>
      </c>
      <c r="BI156">
        <v>0</v>
      </c>
      <c r="BJ156">
        <v>0</v>
      </c>
      <c r="BK156">
        <v>572</v>
      </c>
      <c r="BL156">
        <v>0</v>
      </c>
      <c r="BM156">
        <v>2860</v>
      </c>
      <c r="BN156">
        <v>0</v>
      </c>
      <c r="BO156">
        <v>0</v>
      </c>
      <c r="BP156">
        <v>0</v>
      </c>
      <c r="BQ156">
        <v>0</v>
      </c>
      <c r="BR156">
        <v>0</v>
      </c>
      <c r="BS156">
        <v>0</v>
      </c>
      <c r="BT156">
        <v>0</v>
      </c>
      <c r="BU156">
        <v>0</v>
      </c>
      <c r="BV156">
        <v>2860</v>
      </c>
      <c r="BW156">
        <v>0</v>
      </c>
      <c r="BX156">
        <v>0</v>
      </c>
      <c r="BY156">
        <v>9153</v>
      </c>
      <c r="BZ156">
        <v>0</v>
      </c>
      <c r="CA156">
        <v>0</v>
      </c>
      <c r="CB156">
        <v>2860</v>
      </c>
      <c r="CC156">
        <v>0</v>
      </c>
      <c r="CD156">
        <v>0</v>
      </c>
      <c r="CE156">
        <v>0</v>
      </c>
      <c r="CF156">
        <v>0</v>
      </c>
      <c r="CG156">
        <v>57780</v>
      </c>
      <c r="CH156">
        <v>30892</v>
      </c>
      <c r="CI156">
        <v>0</v>
      </c>
      <c r="CJ156">
        <v>0</v>
      </c>
      <c r="CK156">
        <v>0</v>
      </c>
      <c r="CL156">
        <v>0</v>
      </c>
      <c r="CM156">
        <v>0</v>
      </c>
      <c r="CN156">
        <v>0</v>
      </c>
      <c r="CO156">
        <v>0</v>
      </c>
      <c r="CP156">
        <v>11441</v>
      </c>
      <c r="CQ156">
        <v>0</v>
      </c>
      <c r="CR156">
        <v>2288</v>
      </c>
      <c r="CS156">
        <v>252860</v>
      </c>
      <c r="CT156">
        <v>0</v>
      </c>
      <c r="CU156">
        <v>0</v>
      </c>
      <c r="CV156">
        <v>0</v>
      </c>
      <c r="CW156">
        <v>572</v>
      </c>
      <c r="CX156">
        <v>0</v>
      </c>
      <c r="CY156">
        <v>0</v>
      </c>
      <c r="CZ156">
        <v>0</v>
      </c>
      <c r="DA156">
        <v>0</v>
      </c>
      <c r="DB156">
        <v>0</v>
      </c>
      <c r="DC156">
        <v>0</v>
      </c>
      <c r="DD156">
        <v>0</v>
      </c>
      <c r="DE156">
        <v>572</v>
      </c>
      <c r="DF156">
        <v>0</v>
      </c>
      <c r="DG156">
        <v>0</v>
      </c>
      <c r="DH156">
        <v>0</v>
      </c>
      <c r="DI156">
        <v>0</v>
      </c>
      <c r="DJ156">
        <v>0</v>
      </c>
      <c r="DK156">
        <v>0</v>
      </c>
      <c r="DL156">
        <v>0</v>
      </c>
      <c r="DM156">
        <v>0</v>
      </c>
      <c r="DN156">
        <v>0</v>
      </c>
      <c r="DO156">
        <v>0</v>
      </c>
      <c r="DP156">
        <v>0</v>
      </c>
      <c r="DQ156">
        <v>0</v>
      </c>
      <c r="DR156">
        <v>0</v>
      </c>
      <c r="DS156">
        <v>0</v>
      </c>
      <c r="DT156">
        <v>0</v>
      </c>
      <c r="DU156">
        <v>0</v>
      </c>
      <c r="DV156">
        <v>0</v>
      </c>
      <c r="DW156">
        <v>0</v>
      </c>
      <c r="DX156">
        <v>0</v>
      </c>
      <c r="DY156">
        <v>0</v>
      </c>
      <c r="DZ156">
        <v>0</v>
      </c>
      <c r="EA156">
        <v>0</v>
      </c>
      <c r="EB156">
        <v>0</v>
      </c>
      <c r="EC156">
        <v>0</v>
      </c>
      <c r="ED156">
        <v>0</v>
      </c>
      <c r="EE156">
        <v>0</v>
      </c>
      <c r="EF156">
        <v>572</v>
      </c>
      <c r="EG156">
        <v>506292</v>
      </c>
      <c r="EH156">
        <v>495423</v>
      </c>
      <c r="EI156">
        <v>0</v>
      </c>
      <c r="EJ156">
        <v>0</v>
      </c>
      <c r="EK156">
        <v>0</v>
      </c>
      <c r="EL156">
        <v>0</v>
      </c>
      <c r="EM156">
        <v>0</v>
      </c>
      <c r="EN156">
        <v>33180</v>
      </c>
      <c r="EO156">
        <v>572</v>
      </c>
      <c r="EP156">
        <v>34324</v>
      </c>
      <c r="EQ156">
        <v>3432</v>
      </c>
      <c r="ER156">
        <v>0</v>
      </c>
      <c r="ES156">
        <v>0</v>
      </c>
      <c r="ET156">
        <v>0</v>
      </c>
      <c r="EU156">
        <v>12013</v>
      </c>
      <c r="EV156">
        <v>1144</v>
      </c>
      <c r="EW156">
        <v>2288</v>
      </c>
      <c r="EX156">
        <v>572</v>
      </c>
      <c r="EY156">
        <v>6864</v>
      </c>
      <c r="EZ156">
        <v>13157</v>
      </c>
      <c r="FA156">
        <v>572</v>
      </c>
      <c r="FB156">
        <v>9153</v>
      </c>
      <c r="FC156">
        <v>16018</v>
      </c>
      <c r="FD156">
        <v>0</v>
      </c>
      <c r="FE156">
        <v>4004</v>
      </c>
      <c r="FF156">
        <v>7437</v>
      </c>
      <c r="FG156">
        <v>2860</v>
      </c>
      <c r="FH156">
        <v>0</v>
      </c>
      <c r="FI156">
        <v>0</v>
      </c>
      <c r="FJ156">
        <v>0</v>
      </c>
      <c r="FK156">
        <v>0</v>
      </c>
      <c r="FL156">
        <v>0</v>
      </c>
      <c r="FM156">
        <v>0</v>
      </c>
      <c r="FN156">
        <v>0</v>
      </c>
      <c r="FO156">
        <v>0</v>
      </c>
      <c r="FP156">
        <v>0</v>
      </c>
      <c r="FQ156">
        <v>0</v>
      </c>
      <c r="FR156">
        <v>0</v>
      </c>
      <c r="FS156">
        <v>8009</v>
      </c>
      <c r="FT156">
        <v>1144</v>
      </c>
      <c r="FU156">
        <v>262585</v>
      </c>
      <c r="FV156">
        <v>0</v>
      </c>
      <c r="FW156">
        <v>34324</v>
      </c>
      <c r="FX156">
        <v>572</v>
      </c>
      <c r="FY156">
        <v>572</v>
      </c>
      <c r="FZ156">
        <v>572</v>
      </c>
      <c r="GA156">
        <v>0</v>
      </c>
      <c r="GB156">
        <v>0</v>
      </c>
      <c r="GC156">
        <v>3432</v>
      </c>
      <c r="GD156">
        <v>0</v>
      </c>
      <c r="GE156">
        <v>0</v>
      </c>
      <c r="GF156">
        <v>0</v>
      </c>
      <c r="GG156">
        <v>0</v>
      </c>
      <c r="GH156">
        <v>0</v>
      </c>
      <c r="GI156">
        <v>0</v>
      </c>
      <c r="GJ156">
        <v>0</v>
      </c>
      <c r="GK156">
        <v>0</v>
      </c>
      <c r="GL156">
        <v>0</v>
      </c>
      <c r="GM156">
        <v>0</v>
      </c>
      <c r="GN156">
        <v>0</v>
      </c>
      <c r="GO156">
        <v>0</v>
      </c>
      <c r="GP156">
        <v>0</v>
      </c>
      <c r="GQ156">
        <v>0</v>
      </c>
      <c r="GR156">
        <v>0</v>
      </c>
      <c r="GS156">
        <v>0</v>
      </c>
      <c r="GT156">
        <v>0</v>
      </c>
      <c r="GU156">
        <v>0</v>
      </c>
      <c r="GV156">
        <v>0</v>
      </c>
      <c r="GW156">
        <v>2860</v>
      </c>
      <c r="GX156">
        <v>572</v>
      </c>
      <c r="GY156">
        <v>0</v>
      </c>
      <c r="GZ156" s="1">
        <v>1748</v>
      </c>
    </row>
    <row r="157" spans="1:208">
      <c r="A157" t="s">
        <v>361</v>
      </c>
      <c r="B157">
        <v>4625</v>
      </c>
      <c r="C157">
        <v>12553</v>
      </c>
      <c r="D157">
        <v>17178</v>
      </c>
      <c r="E157">
        <v>14205</v>
      </c>
      <c r="F157">
        <v>0</v>
      </c>
      <c r="G157">
        <v>330</v>
      </c>
      <c r="H157">
        <v>188965</v>
      </c>
      <c r="I157">
        <v>2842748</v>
      </c>
      <c r="J157">
        <v>2653782</v>
      </c>
      <c r="K157">
        <v>448629</v>
      </c>
      <c r="L157">
        <v>9522629</v>
      </c>
      <c r="M157">
        <v>9074000</v>
      </c>
      <c r="N157">
        <v>991</v>
      </c>
      <c r="O157">
        <v>1129170</v>
      </c>
      <c r="P157">
        <v>0</v>
      </c>
      <c r="Q157">
        <v>36339</v>
      </c>
      <c r="R157">
        <v>653452</v>
      </c>
      <c r="S157">
        <v>0</v>
      </c>
      <c r="T157">
        <v>38982</v>
      </c>
      <c r="U157">
        <v>295011</v>
      </c>
      <c r="V157">
        <v>8259</v>
      </c>
      <c r="W157">
        <v>330</v>
      </c>
      <c r="X157">
        <v>0</v>
      </c>
      <c r="Y157">
        <v>9580</v>
      </c>
      <c r="Z157">
        <v>3964</v>
      </c>
      <c r="AA157">
        <v>99108</v>
      </c>
      <c r="AB157">
        <v>0</v>
      </c>
      <c r="AC157">
        <v>4955</v>
      </c>
      <c r="AD157">
        <v>0</v>
      </c>
      <c r="AE157">
        <v>1982</v>
      </c>
      <c r="AF157">
        <v>1651</v>
      </c>
      <c r="AG157">
        <v>330</v>
      </c>
      <c r="AH157">
        <v>0</v>
      </c>
      <c r="AI157">
        <v>0</v>
      </c>
      <c r="AJ157">
        <v>0</v>
      </c>
      <c r="AK157">
        <v>0</v>
      </c>
      <c r="AL157">
        <v>0</v>
      </c>
      <c r="AM157">
        <v>0</v>
      </c>
      <c r="AN157">
        <v>0</v>
      </c>
      <c r="AO157">
        <v>0</v>
      </c>
      <c r="AP157">
        <v>0</v>
      </c>
      <c r="AQ157">
        <v>0</v>
      </c>
      <c r="AR157">
        <v>0</v>
      </c>
      <c r="AS157">
        <v>0</v>
      </c>
      <c r="AT157">
        <v>1321</v>
      </c>
      <c r="AU157">
        <v>570531</v>
      </c>
      <c r="AV157">
        <v>1864552</v>
      </c>
      <c r="AW157">
        <v>2973</v>
      </c>
      <c r="AX157">
        <v>276511</v>
      </c>
      <c r="AY157">
        <v>7598</v>
      </c>
      <c r="AZ157">
        <v>991</v>
      </c>
      <c r="BA157">
        <v>330</v>
      </c>
      <c r="BB157">
        <v>0</v>
      </c>
      <c r="BC157">
        <v>0</v>
      </c>
      <c r="BD157">
        <v>0</v>
      </c>
      <c r="BE157">
        <v>330</v>
      </c>
      <c r="BF157">
        <v>660</v>
      </c>
      <c r="BG157">
        <v>2642</v>
      </c>
      <c r="BH157">
        <v>1321</v>
      </c>
      <c r="BI157">
        <v>660</v>
      </c>
      <c r="BJ157">
        <v>0</v>
      </c>
      <c r="BK157">
        <v>1321</v>
      </c>
      <c r="BL157">
        <v>660</v>
      </c>
      <c r="BM157">
        <v>2312</v>
      </c>
      <c r="BN157">
        <v>0</v>
      </c>
      <c r="BO157">
        <v>0</v>
      </c>
      <c r="BP157">
        <v>0</v>
      </c>
      <c r="BQ157">
        <v>660</v>
      </c>
      <c r="BR157">
        <v>330</v>
      </c>
      <c r="BS157">
        <v>330</v>
      </c>
      <c r="BT157">
        <v>991</v>
      </c>
      <c r="BU157">
        <v>330</v>
      </c>
      <c r="BV157">
        <v>3964</v>
      </c>
      <c r="BW157">
        <v>660</v>
      </c>
      <c r="BX157">
        <v>1982</v>
      </c>
      <c r="BY157">
        <v>9580</v>
      </c>
      <c r="BZ157">
        <v>0</v>
      </c>
      <c r="CA157">
        <v>0</v>
      </c>
      <c r="CB157">
        <v>2973</v>
      </c>
      <c r="CC157">
        <v>0</v>
      </c>
      <c r="CD157">
        <v>0</v>
      </c>
      <c r="CE157">
        <v>0</v>
      </c>
      <c r="CF157">
        <v>0</v>
      </c>
      <c r="CG157">
        <v>61777</v>
      </c>
      <c r="CH157">
        <v>44928</v>
      </c>
      <c r="CI157">
        <v>1321</v>
      </c>
      <c r="CJ157">
        <v>330</v>
      </c>
      <c r="CK157">
        <v>0</v>
      </c>
      <c r="CL157">
        <v>0</v>
      </c>
      <c r="CM157">
        <v>0</v>
      </c>
      <c r="CN157">
        <v>0</v>
      </c>
      <c r="CO157">
        <v>0</v>
      </c>
      <c r="CP157">
        <v>8259</v>
      </c>
      <c r="CQ157">
        <v>991</v>
      </c>
      <c r="CR157">
        <v>5946</v>
      </c>
      <c r="CS157">
        <v>292699</v>
      </c>
      <c r="CT157">
        <v>0</v>
      </c>
      <c r="CU157">
        <v>0</v>
      </c>
      <c r="CV157">
        <v>660</v>
      </c>
      <c r="CW157">
        <v>991</v>
      </c>
      <c r="CX157">
        <v>1321</v>
      </c>
      <c r="CY157">
        <v>0</v>
      </c>
      <c r="CZ157">
        <v>0</v>
      </c>
      <c r="DA157">
        <v>0</v>
      </c>
      <c r="DB157">
        <v>0</v>
      </c>
      <c r="DC157">
        <v>0</v>
      </c>
      <c r="DD157">
        <v>0</v>
      </c>
      <c r="DE157">
        <v>330</v>
      </c>
      <c r="DF157">
        <v>4823</v>
      </c>
      <c r="DG157">
        <v>0</v>
      </c>
      <c r="DH157">
        <v>4625</v>
      </c>
      <c r="DI157">
        <v>19160</v>
      </c>
      <c r="DJ157">
        <v>330</v>
      </c>
      <c r="DK157">
        <v>0</v>
      </c>
      <c r="DL157">
        <v>1321</v>
      </c>
      <c r="DM157">
        <v>0</v>
      </c>
      <c r="DN157">
        <v>0</v>
      </c>
      <c r="DO157">
        <v>0</v>
      </c>
      <c r="DP157">
        <v>0</v>
      </c>
      <c r="DQ157">
        <v>0</v>
      </c>
      <c r="DR157">
        <v>0</v>
      </c>
      <c r="DS157">
        <v>0</v>
      </c>
      <c r="DT157">
        <v>0</v>
      </c>
      <c r="DU157">
        <v>0</v>
      </c>
      <c r="DV157">
        <v>0</v>
      </c>
      <c r="DW157">
        <v>0</v>
      </c>
      <c r="DX157">
        <v>330</v>
      </c>
      <c r="DY157">
        <v>0</v>
      </c>
      <c r="DZ157">
        <v>0</v>
      </c>
      <c r="EA157">
        <v>0</v>
      </c>
      <c r="EB157">
        <v>0</v>
      </c>
      <c r="EC157">
        <v>0</v>
      </c>
      <c r="ED157">
        <v>0</v>
      </c>
      <c r="EE157">
        <v>0</v>
      </c>
      <c r="EF157">
        <v>1982</v>
      </c>
      <c r="EG157">
        <v>486620</v>
      </c>
      <c r="EH157">
        <v>504790</v>
      </c>
      <c r="EI157">
        <v>0</v>
      </c>
      <c r="EJ157">
        <v>0</v>
      </c>
      <c r="EK157">
        <v>660</v>
      </c>
      <c r="EL157">
        <v>991</v>
      </c>
      <c r="EM157">
        <v>0</v>
      </c>
      <c r="EN157">
        <v>34357</v>
      </c>
      <c r="EO157">
        <v>330</v>
      </c>
      <c r="EP157">
        <v>41295</v>
      </c>
      <c r="EQ157">
        <v>2973</v>
      </c>
      <c r="ER157">
        <v>0</v>
      </c>
      <c r="ES157">
        <v>7928</v>
      </c>
      <c r="ET157">
        <v>330</v>
      </c>
      <c r="EU157">
        <v>22464</v>
      </c>
      <c r="EV157">
        <v>1651</v>
      </c>
      <c r="EW157">
        <v>15526</v>
      </c>
      <c r="EX157">
        <v>0</v>
      </c>
      <c r="EY157">
        <v>23125</v>
      </c>
      <c r="EZ157">
        <v>36669</v>
      </c>
      <c r="FA157">
        <v>0</v>
      </c>
      <c r="FB157">
        <v>32375</v>
      </c>
      <c r="FC157">
        <v>55500</v>
      </c>
      <c r="FD157">
        <v>1651</v>
      </c>
      <c r="FE157">
        <v>21473</v>
      </c>
      <c r="FF157">
        <v>15196</v>
      </c>
      <c r="FG157">
        <v>18830</v>
      </c>
      <c r="FH157">
        <v>4955</v>
      </c>
      <c r="FI157">
        <v>2642</v>
      </c>
      <c r="FJ157">
        <v>2312</v>
      </c>
      <c r="FK157">
        <v>2312</v>
      </c>
      <c r="FL157">
        <v>0</v>
      </c>
      <c r="FM157">
        <v>0</v>
      </c>
      <c r="FN157">
        <v>0</v>
      </c>
      <c r="FO157">
        <v>0</v>
      </c>
      <c r="FP157">
        <v>0</v>
      </c>
      <c r="FQ157">
        <v>0</v>
      </c>
      <c r="FR157">
        <v>0</v>
      </c>
      <c r="FS157">
        <v>8259</v>
      </c>
      <c r="FT157">
        <v>660</v>
      </c>
      <c r="FU157">
        <v>338619</v>
      </c>
      <c r="FV157">
        <v>0</v>
      </c>
      <c r="FW157">
        <v>50875</v>
      </c>
      <c r="FX157">
        <v>330</v>
      </c>
      <c r="FY157">
        <v>660</v>
      </c>
      <c r="FZ157">
        <v>991</v>
      </c>
      <c r="GA157">
        <v>0</v>
      </c>
      <c r="GB157">
        <v>0</v>
      </c>
      <c r="GC157">
        <v>2973</v>
      </c>
      <c r="GD157">
        <v>0</v>
      </c>
      <c r="GE157">
        <v>0</v>
      </c>
      <c r="GF157">
        <v>0</v>
      </c>
      <c r="GG157">
        <v>116617</v>
      </c>
      <c r="GH157">
        <v>0</v>
      </c>
      <c r="GI157">
        <v>116617</v>
      </c>
      <c r="GJ157">
        <v>0</v>
      </c>
      <c r="GK157">
        <v>0</v>
      </c>
      <c r="GL157">
        <v>0</v>
      </c>
      <c r="GM157">
        <v>0</v>
      </c>
      <c r="GN157">
        <v>0</v>
      </c>
      <c r="GO157">
        <v>0</v>
      </c>
      <c r="GP157">
        <v>0</v>
      </c>
      <c r="GQ157">
        <v>0</v>
      </c>
      <c r="GR157">
        <v>17178</v>
      </c>
      <c r="GS157">
        <v>0</v>
      </c>
      <c r="GT157">
        <v>0</v>
      </c>
      <c r="GU157">
        <v>0</v>
      </c>
      <c r="GV157">
        <v>17178</v>
      </c>
      <c r="GW157">
        <v>6937</v>
      </c>
      <c r="GX157">
        <v>0</v>
      </c>
      <c r="GY157">
        <v>660</v>
      </c>
      <c r="GZ157" s="1">
        <v>3027</v>
      </c>
    </row>
    <row r="158" spans="1:208">
      <c r="A158" t="s">
        <v>362</v>
      </c>
      <c r="B158">
        <v>9359</v>
      </c>
      <c r="C158">
        <v>11573</v>
      </c>
      <c r="D158">
        <v>20932</v>
      </c>
      <c r="E158">
        <v>10097</v>
      </c>
      <c r="F158">
        <v>349</v>
      </c>
      <c r="G158">
        <v>116</v>
      </c>
      <c r="H158">
        <v>80663</v>
      </c>
      <c r="I158">
        <v>816264</v>
      </c>
      <c r="J158">
        <v>735601</v>
      </c>
      <c r="K158">
        <v>340867</v>
      </c>
      <c r="L158">
        <v>6584605</v>
      </c>
      <c r="M158">
        <v>6243737</v>
      </c>
      <c r="N158">
        <v>582</v>
      </c>
      <c r="O158">
        <v>929006</v>
      </c>
      <c r="P158">
        <v>0</v>
      </c>
      <c r="Q158">
        <v>23107</v>
      </c>
      <c r="R158">
        <v>1689541</v>
      </c>
      <c r="S158">
        <v>38</v>
      </c>
      <c r="T158">
        <v>35496</v>
      </c>
      <c r="U158">
        <v>257563</v>
      </c>
      <c r="V158">
        <v>8466</v>
      </c>
      <c r="W158">
        <v>699</v>
      </c>
      <c r="X158">
        <v>0</v>
      </c>
      <c r="Y158">
        <v>7883</v>
      </c>
      <c r="Z158">
        <v>4776</v>
      </c>
      <c r="AA158">
        <v>74332</v>
      </c>
      <c r="AB158">
        <v>854</v>
      </c>
      <c r="AC158">
        <v>5165</v>
      </c>
      <c r="AD158">
        <v>0</v>
      </c>
      <c r="AE158">
        <v>2136</v>
      </c>
      <c r="AF158">
        <v>1825</v>
      </c>
      <c r="AG158">
        <v>699</v>
      </c>
      <c r="AH158">
        <v>116</v>
      </c>
      <c r="AI158">
        <v>0</v>
      </c>
      <c r="AJ158">
        <v>0</v>
      </c>
      <c r="AK158">
        <v>116</v>
      </c>
      <c r="AL158">
        <v>116</v>
      </c>
      <c r="AM158">
        <v>0</v>
      </c>
      <c r="AN158">
        <v>0</v>
      </c>
      <c r="AO158">
        <v>0</v>
      </c>
      <c r="AP158">
        <v>0</v>
      </c>
      <c r="AQ158">
        <v>0</v>
      </c>
      <c r="AR158">
        <v>0</v>
      </c>
      <c r="AS158">
        <v>621</v>
      </c>
      <c r="AT158">
        <v>1631</v>
      </c>
      <c r="AU158">
        <v>425220</v>
      </c>
      <c r="AV158">
        <v>1103538</v>
      </c>
      <c r="AW158">
        <v>2058</v>
      </c>
      <c r="AX158">
        <v>221795</v>
      </c>
      <c r="AY158">
        <v>5048</v>
      </c>
      <c r="AZ158">
        <v>155</v>
      </c>
      <c r="BA158">
        <v>38</v>
      </c>
      <c r="BB158">
        <v>0</v>
      </c>
      <c r="BC158">
        <v>0</v>
      </c>
      <c r="BD158">
        <v>38</v>
      </c>
      <c r="BE158">
        <v>271</v>
      </c>
      <c r="BF158">
        <v>155</v>
      </c>
      <c r="BG158">
        <v>2369</v>
      </c>
      <c r="BH158">
        <v>1359</v>
      </c>
      <c r="BI158">
        <v>116</v>
      </c>
      <c r="BJ158">
        <v>0</v>
      </c>
      <c r="BK158">
        <v>1398</v>
      </c>
      <c r="BL158">
        <v>77</v>
      </c>
      <c r="BM158">
        <v>1281</v>
      </c>
      <c r="BN158">
        <v>116</v>
      </c>
      <c r="BO158">
        <v>0</v>
      </c>
      <c r="BP158">
        <v>0</v>
      </c>
      <c r="BQ158">
        <v>271</v>
      </c>
      <c r="BR158">
        <v>38</v>
      </c>
      <c r="BS158">
        <v>116</v>
      </c>
      <c r="BT158">
        <v>427</v>
      </c>
      <c r="BU158">
        <v>38</v>
      </c>
      <c r="BV158">
        <v>2757</v>
      </c>
      <c r="BW158">
        <v>271</v>
      </c>
      <c r="BX158">
        <v>233</v>
      </c>
      <c r="BY158">
        <v>8893</v>
      </c>
      <c r="BZ158">
        <v>271</v>
      </c>
      <c r="CA158">
        <v>0</v>
      </c>
      <c r="CB158">
        <v>2369</v>
      </c>
      <c r="CC158">
        <v>7961</v>
      </c>
      <c r="CD158">
        <v>1048</v>
      </c>
      <c r="CE158">
        <v>0</v>
      </c>
      <c r="CF158">
        <v>0</v>
      </c>
      <c r="CG158">
        <v>46681</v>
      </c>
      <c r="CH158">
        <v>27651</v>
      </c>
      <c r="CI158">
        <v>349</v>
      </c>
      <c r="CJ158">
        <v>38</v>
      </c>
      <c r="CK158">
        <v>1242</v>
      </c>
      <c r="CL158">
        <v>0</v>
      </c>
      <c r="CM158">
        <v>0</v>
      </c>
      <c r="CN158">
        <v>0</v>
      </c>
      <c r="CO158">
        <v>0</v>
      </c>
      <c r="CP158">
        <v>14252</v>
      </c>
      <c r="CQ158">
        <v>310</v>
      </c>
      <c r="CR158">
        <v>4194</v>
      </c>
      <c r="CS158">
        <v>253097</v>
      </c>
      <c r="CT158">
        <v>0</v>
      </c>
      <c r="CU158">
        <v>0</v>
      </c>
      <c r="CV158">
        <v>77</v>
      </c>
      <c r="CW158">
        <v>776</v>
      </c>
      <c r="CX158">
        <v>427</v>
      </c>
      <c r="CY158">
        <v>7767</v>
      </c>
      <c r="CZ158">
        <v>38</v>
      </c>
      <c r="DA158">
        <v>233</v>
      </c>
      <c r="DB158">
        <v>0</v>
      </c>
      <c r="DC158">
        <v>0</v>
      </c>
      <c r="DD158">
        <v>0</v>
      </c>
      <c r="DE158">
        <v>466</v>
      </c>
      <c r="DF158">
        <v>6641</v>
      </c>
      <c r="DG158">
        <v>7689</v>
      </c>
      <c r="DH158">
        <v>543</v>
      </c>
      <c r="DI158">
        <v>2252</v>
      </c>
      <c r="DJ158">
        <v>38</v>
      </c>
      <c r="DK158">
        <v>0</v>
      </c>
      <c r="DL158">
        <v>155</v>
      </c>
      <c r="DM158">
        <v>6369</v>
      </c>
      <c r="DN158">
        <v>0</v>
      </c>
      <c r="DO158">
        <v>0</v>
      </c>
      <c r="DP158">
        <v>582</v>
      </c>
      <c r="DQ158">
        <v>40467</v>
      </c>
      <c r="DR158">
        <v>6369</v>
      </c>
      <c r="DS158">
        <v>15068</v>
      </c>
      <c r="DT158">
        <v>23806</v>
      </c>
      <c r="DU158">
        <v>0</v>
      </c>
      <c r="DV158">
        <v>0</v>
      </c>
      <c r="DW158">
        <v>0</v>
      </c>
      <c r="DX158">
        <v>0</v>
      </c>
      <c r="DY158">
        <v>815</v>
      </c>
      <c r="DZ158">
        <v>101130</v>
      </c>
      <c r="EA158">
        <v>20738</v>
      </c>
      <c r="EB158">
        <v>42370</v>
      </c>
      <c r="EC158">
        <v>56623</v>
      </c>
      <c r="ED158">
        <v>0</v>
      </c>
      <c r="EE158">
        <v>0</v>
      </c>
      <c r="EF158">
        <v>970</v>
      </c>
      <c r="EG158">
        <v>489184</v>
      </c>
      <c r="EH158">
        <v>509612</v>
      </c>
      <c r="EI158">
        <v>7961</v>
      </c>
      <c r="EJ158">
        <v>1048</v>
      </c>
      <c r="EK158">
        <v>77</v>
      </c>
      <c r="EL158">
        <v>466</v>
      </c>
      <c r="EM158">
        <v>0</v>
      </c>
      <c r="EN158">
        <v>29942</v>
      </c>
      <c r="EO158">
        <v>776</v>
      </c>
      <c r="EP158">
        <v>38059</v>
      </c>
      <c r="EQ158">
        <v>3106</v>
      </c>
      <c r="ER158">
        <v>0</v>
      </c>
      <c r="ES158">
        <v>7223</v>
      </c>
      <c r="ET158">
        <v>271</v>
      </c>
      <c r="EU158">
        <v>10330</v>
      </c>
      <c r="EV158">
        <v>2446</v>
      </c>
      <c r="EW158">
        <v>18874</v>
      </c>
      <c r="EX158">
        <v>155</v>
      </c>
      <c r="EY158">
        <v>24661</v>
      </c>
      <c r="EZ158">
        <v>41593</v>
      </c>
      <c r="FA158">
        <v>543</v>
      </c>
      <c r="FB158">
        <v>24661</v>
      </c>
      <c r="FC158">
        <v>49322</v>
      </c>
      <c r="FD158">
        <v>1359</v>
      </c>
      <c r="FE158">
        <v>10019</v>
      </c>
      <c r="FF158">
        <v>15922</v>
      </c>
      <c r="FG158">
        <v>7728</v>
      </c>
      <c r="FH158">
        <v>4738</v>
      </c>
      <c r="FI158">
        <v>2291</v>
      </c>
      <c r="FJ158">
        <v>2446</v>
      </c>
      <c r="FK158">
        <v>815</v>
      </c>
      <c r="FL158">
        <v>38</v>
      </c>
      <c r="FM158">
        <v>0</v>
      </c>
      <c r="FN158">
        <v>116</v>
      </c>
      <c r="FO158">
        <v>116</v>
      </c>
      <c r="FP158">
        <v>0</v>
      </c>
      <c r="FQ158">
        <v>2019</v>
      </c>
      <c r="FR158">
        <v>38</v>
      </c>
      <c r="FS158">
        <v>8155</v>
      </c>
      <c r="FT158">
        <v>893</v>
      </c>
      <c r="FU158">
        <v>268748</v>
      </c>
      <c r="FV158">
        <v>815</v>
      </c>
      <c r="FW158">
        <v>34409</v>
      </c>
      <c r="FX158">
        <v>38</v>
      </c>
      <c r="FY158">
        <v>737</v>
      </c>
      <c r="FZ158">
        <v>893</v>
      </c>
      <c r="GA158">
        <v>1553</v>
      </c>
      <c r="GB158">
        <v>38</v>
      </c>
      <c r="GC158">
        <v>2330</v>
      </c>
      <c r="GD158">
        <v>142452</v>
      </c>
      <c r="GE158">
        <v>0</v>
      </c>
      <c r="GF158">
        <v>5126</v>
      </c>
      <c r="GG158">
        <v>547361</v>
      </c>
      <c r="GH158">
        <v>142452</v>
      </c>
      <c r="GI158">
        <v>267427</v>
      </c>
      <c r="GJ158">
        <v>153209</v>
      </c>
      <c r="GK158">
        <v>31302</v>
      </c>
      <c r="GL158">
        <v>0</v>
      </c>
      <c r="GM158">
        <v>50254</v>
      </c>
      <c r="GN158">
        <v>0</v>
      </c>
      <c r="GO158">
        <v>0</v>
      </c>
      <c r="GP158">
        <v>4038</v>
      </c>
      <c r="GQ158">
        <v>50254</v>
      </c>
      <c r="GR158">
        <v>120082</v>
      </c>
      <c r="GS158">
        <v>87149</v>
      </c>
      <c r="GT158">
        <v>5553</v>
      </c>
      <c r="GU158">
        <v>0</v>
      </c>
      <c r="GV158">
        <v>259427</v>
      </c>
      <c r="GW158">
        <v>4893</v>
      </c>
      <c r="GX158">
        <v>3534</v>
      </c>
      <c r="GY158">
        <v>310</v>
      </c>
      <c r="GZ158" s="1">
        <v>25749</v>
      </c>
    </row>
    <row r="159" spans="1:208">
      <c r="A159" t="s">
        <v>363</v>
      </c>
      <c r="B159">
        <v>5844</v>
      </c>
      <c r="C159">
        <v>11688</v>
      </c>
      <c r="D159">
        <v>17532</v>
      </c>
      <c r="E159">
        <v>7792</v>
      </c>
      <c r="F159">
        <v>0</v>
      </c>
      <c r="G159">
        <v>0</v>
      </c>
      <c r="H159">
        <v>0</v>
      </c>
      <c r="I159">
        <v>0</v>
      </c>
      <c r="J159">
        <v>0</v>
      </c>
      <c r="K159">
        <v>0</v>
      </c>
      <c r="L159">
        <v>0</v>
      </c>
      <c r="M159">
        <v>0</v>
      </c>
      <c r="N159">
        <v>0</v>
      </c>
      <c r="O159">
        <v>1124675</v>
      </c>
      <c r="P159">
        <v>0</v>
      </c>
      <c r="Q159">
        <v>10389</v>
      </c>
      <c r="R159">
        <v>651948</v>
      </c>
      <c r="S159">
        <v>0</v>
      </c>
      <c r="T159">
        <v>37662</v>
      </c>
      <c r="U159">
        <v>277922</v>
      </c>
      <c r="V159">
        <v>9740</v>
      </c>
      <c r="W159">
        <v>649</v>
      </c>
      <c r="X159">
        <v>0</v>
      </c>
      <c r="Y159">
        <v>8441</v>
      </c>
      <c r="Z159">
        <v>5194</v>
      </c>
      <c r="AA159">
        <v>74025</v>
      </c>
      <c r="AB159">
        <v>649</v>
      </c>
      <c r="AC159">
        <v>5194</v>
      </c>
      <c r="AD159">
        <v>0</v>
      </c>
      <c r="AE159">
        <v>5844</v>
      </c>
      <c r="AF159">
        <v>6493</v>
      </c>
      <c r="AG159">
        <v>3896</v>
      </c>
      <c r="AH159">
        <v>649</v>
      </c>
      <c r="AI159">
        <v>0</v>
      </c>
      <c r="AJ159">
        <v>0</v>
      </c>
      <c r="AK159">
        <v>0</v>
      </c>
      <c r="AL159">
        <v>0</v>
      </c>
      <c r="AM159">
        <v>0</v>
      </c>
      <c r="AN159">
        <v>0</v>
      </c>
      <c r="AO159">
        <v>0</v>
      </c>
      <c r="AP159">
        <v>0</v>
      </c>
      <c r="AQ159">
        <v>0</v>
      </c>
      <c r="AR159">
        <v>0</v>
      </c>
      <c r="AS159">
        <v>0</v>
      </c>
      <c r="AT159">
        <v>1948</v>
      </c>
      <c r="AU159">
        <v>559740</v>
      </c>
      <c r="AV159">
        <v>601298</v>
      </c>
      <c r="AW159">
        <v>1948</v>
      </c>
      <c r="AX159">
        <v>224675</v>
      </c>
      <c r="AY159">
        <v>2597</v>
      </c>
      <c r="AZ159">
        <v>0</v>
      </c>
      <c r="BA159">
        <v>0</v>
      </c>
      <c r="BB159">
        <v>0</v>
      </c>
      <c r="BC159">
        <v>0</v>
      </c>
      <c r="BD159">
        <v>0</v>
      </c>
      <c r="BE159">
        <v>1298</v>
      </c>
      <c r="BF159">
        <v>0</v>
      </c>
      <c r="BG159">
        <v>1948</v>
      </c>
      <c r="BH159">
        <v>0</v>
      </c>
      <c r="BI159">
        <v>0</v>
      </c>
      <c r="BJ159">
        <v>0</v>
      </c>
      <c r="BK159">
        <v>1298</v>
      </c>
      <c r="BL159">
        <v>0</v>
      </c>
      <c r="BM159">
        <v>649</v>
      </c>
      <c r="BN159">
        <v>0</v>
      </c>
      <c r="BO159">
        <v>0</v>
      </c>
      <c r="BP159">
        <v>0</v>
      </c>
      <c r="BQ159">
        <v>649</v>
      </c>
      <c r="BR159">
        <v>0</v>
      </c>
      <c r="BS159">
        <v>0</v>
      </c>
      <c r="BT159">
        <v>0</v>
      </c>
      <c r="BU159">
        <v>0</v>
      </c>
      <c r="BV159">
        <v>649</v>
      </c>
      <c r="BW159">
        <v>649</v>
      </c>
      <c r="BX159">
        <v>0</v>
      </c>
      <c r="BY159">
        <v>9740</v>
      </c>
      <c r="BZ159">
        <v>0</v>
      </c>
      <c r="CA159">
        <v>0</v>
      </c>
      <c r="CB159">
        <v>1948</v>
      </c>
      <c r="CC159">
        <v>22727</v>
      </c>
      <c r="CD159">
        <v>2597</v>
      </c>
      <c r="CE159">
        <v>0</v>
      </c>
      <c r="CF159">
        <v>0</v>
      </c>
      <c r="CG159">
        <v>60389</v>
      </c>
      <c r="CH159">
        <v>40259</v>
      </c>
      <c r="CI159">
        <v>649</v>
      </c>
      <c r="CJ159">
        <v>0</v>
      </c>
      <c r="CK159">
        <v>0</v>
      </c>
      <c r="CL159">
        <v>0</v>
      </c>
      <c r="CM159">
        <v>0</v>
      </c>
      <c r="CN159">
        <v>0</v>
      </c>
      <c r="CO159">
        <v>0</v>
      </c>
      <c r="CP159">
        <v>7792</v>
      </c>
      <c r="CQ159">
        <v>0</v>
      </c>
      <c r="CR159">
        <v>4545</v>
      </c>
      <c r="CS159">
        <v>321428</v>
      </c>
      <c r="CT159">
        <v>0</v>
      </c>
      <c r="CU159">
        <v>0</v>
      </c>
      <c r="CV159">
        <v>0</v>
      </c>
      <c r="CW159">
        <v>649</v>
      </c>
      <c r="CX159">
        <v>649</v>
      </c>
      <c r="CY159">
        <v>0</v>
      </c>
      <c r="CZ159">
        <v>0</v>
      </c>
      <c r="DA159">
        <v>0</v>
      </c>
      <c r="DB159">
        <v>0</v>
      </c>
      <c r="DC159">
        <v>0</v>
      </c>
      <c r="DD159">
        <v>0</v>
      </c>
      <c r="DE159">
        <v>649</v>
      </c>
      <c r="DF159">
        <v>3181</v>
      </c>
      <c r="DG159">
        <v>0</v>
      </c>
      <c r="DH159">
        <v>0</v>
      </c>
      <c r="DI159">
        <v>0</v>
      </c>
      <c r="DJ159">
        <v>0</v>
      </c>
      <c r="DK159">
        <v>0</v>
      </c>
      <c r="DL159">
        <v>0</v>
      </c>
      <c r="DM159">
        <v>71428</v>
      </c>
      <c r="DN159">
        <v>0</v>
      </c>
      <c r="DO159">
        <v>0</v>
      </c>
      <c r="DP159">
        <v>0</v>
      </c>
      <c r="DQ159">
        <v>0</v>
      </c>
      <c r="DR159">
        <v>71428</v>
      </c>
      <c r="DS159">
        <v>0</v>
      </c>
      <c r="DT159">
        <v>0</v>
      </c>
      <c r="DU159">
        <v>0</v>
      </c>
      <c r="DV159">
        <v>0</v>
      </c>
      <c r="DW159">
        <v>0</v>
      </c>
      <c r="DX159">
        <v>3896</v>
      </c>
      <c r="DY159">
        <v>0</v>
      </c>
      <c r="DZ159">
        <v>0</v>
      </c>
      <c r="EA159">
        <v>119480</v>
      </c>
      <c r="EB159">
        <v>0</v>
      </c>
      <c r="EC159">
        <v>0</v>
      </c>
      <c r="ED159">
        <v>0</v>
      </c>
      <c r="EE159">
        <v>0</v>
      </c>
      <c r="EF159">
        <v>0</v>
      </c>
      <c r="EG159">
        <v>474025</v>
      </c>
      <c r="EH159">
        <v>533116</v>
      </c>
      <c r="EI159">
        <v>22727</v>
      </c>
      <c r="EJ159">
        <v>2597</v>
      </c>
      <c r="EK159">
        <v>0</v>
      </c>
      <c r="EL159">
        <v>0</v>
      </c>
      <c r="EM159">
        <v>0</v>
      </c>
      <c r="EN159">
        <v>35714</v>
      </c>
      <c r="EO159">
        <v>649</v>
      </c>
      <c r="EP159">
        <v>48701</v>
      </c>
      <c r="EQ159">
        <v>3896</v>
      </c>
      <c r="ER159">
        <v>0</v>
      </c>
      <c r="ES159">
        <v>0</v>
      </c>
      <c r="ET159">
        <v>0</v>
      </c>
      <c r="EU159">
        <v>16233</v>
      </c>
      <c r="EV159">
        <v>3896</v>
      </c>
      <c r="EW159">
        <v>9090</v>
      </c>
      <c r="EX159">
        <v>649</v>
      </c>
      <c r="EY159">
        <v>18181</v>
      </c>
      <c r="EZ159">
        <v>32467</v>
      </c>
      <c r="FA159">
        <v>1298</v>
      </c>
      <c r="FB159">
        <v>20779</v>
      </c>
      <c r="FC159">
        <v>38961</v>
      </c>
      <c r="FD159">
        <v>1298</v>
      </c>
      <c r="FE159">
        <v>5194</v>
      </c>
      <c r="FF159">
        <v>17532</v>
      </c>
      <c r="FG159">
        <v>6493</v>
      </c>
      <c r="FH159">
        <v>5194</v>
      </c>
      <c r="FI159">
        <v>2597</v>
      </c>
      <c r="FJ159">
        <v>2597</v>
      </c>
      <c r="FK159">
        <v>0</v>
      </c>
      <c r="FL159">
        <v>0</v>
      </c>
      <c r="FM159">
        <v>0</v>
      </c>
      <c r="FN159">
        <v>0</v>
      </c>
      <c r="FO159">
        <v>0</v>
      </c>
      <c r="FP159">
        <v>0</v>
      </c>
      <c r="FQ159">
        <v>0</v>
      </c>
      <c r="FR159">
        <v>0</v>
      </c>
      <c r="FS159">
        <v>9090</v>
      </c>
      <c r="FT159">
        <v>649</v>
      </c>
      <c r="FU159">
        <v>286363</v>
      </c>
      <c r="FV159">
        <v>0</v>
      </c>
      <c r="FW159">
        <v>51948</v>
      </c>
      <c r="FX159">
        <v>0</v>
      </c>
      <c r="FY159">
        <v>649</v>
      </c>
      <c r="FZ159">
        <v>649</v>
      </c>
      <c r="GA159">
        <v>0</v>
      </c>
      <c r="GB159">
        <v>0</v>
      </c>
      <c r="GC159">
        <v>1298</v>
      </c>
      <c r="GD159">
        <v>323376</v>
      </c>
      <c r="GE159">
        <v>0</v>
      </c>
      <c r="GF159">
        <v>0</v>
      </c>
      <c r="GG159">
        <v>0</v>
      </c>
      <c r="GH159">
        <v>323376</v>
      </c>
      <c r="GI159">
        <v>0</v>
      </c>
      <c r="GJ159">
        <v>0</v>
      </c>
      <c r="GK159">
        <v>0</v>
      </c>
      <c r="GL159">
        <v>0</v>
      </c>
      <c r="GM159">
        <v>166233</v>
      </c>
      <c r="GN159">
        <v>0</v>
      </c>
      <c r="GO159">
        <v>0</v>
      </c>
      <c r="GP159">
        <v>0</v>
      </c>
      <c r="GQ159">
        <v>166233</v>
      </c>
      <c r="GR159">
        <v>0</v>
      </c>
      <c r="GS159">
        <v>0</v>
      </c>
      <c r="GT159">
        <v>0</v>
      </c>
      <c r="GU159">
        <v>0</v>
      </c>
      <c r="GV159">
        <v>0</v>
      </c>
      <c r="GW159">
        <v>3896</v>
      </c>
      <c r="GX159">
        <v>15584</v>
      </c>
      <c r="GY159">
        <v>649</v>
      </c>
      <c r="GZ159" s="1">
        <v>1540</v>
      </c>
    </row>
    <row r="160" spans="1:208">
      <c r="A160" t="s">
        <v>364</v>
      </c>
      <c r="B160">
        <v>2760</v>
      </c>
      <c r="C160">
        <v>6901</v>
      </c>
      <c r="D160">
        <v>9661</v>
      </c>
      <c r="E160">
        <v>16563</v>
      </c>
      <c r="F160">
        <v>0</v>
      </c>
      <c r="G160">
        <v>0</v>
      </c>
      <c r="H160">
        <v>0</v>
      </c>
      <c r="I160">
        <v>0</v>
      </c>
      <c r="J160">
        <v>0</v>
      </c>
      <c r="K160">
        <v>287094</v>
      </c>
      <c r="L160">
        <v>13122153</v>
      </c>
      <c r="M160">
        <v>12835058</v>
      </c>
      <c r="N160">
        <v>1380</v>
      </c>
      <c r="O160">
        <v>1017253</v>
      </c>
      <c r="P160">
        <v>0</v>
      </c>
      <c r="Q160">
        <v>56590</v>
      </c>
      <c r="R160">
        <v>2350586</v>
      </c>
      <c r="S160">
        <v>0</v>
      </c>
      <c r="T160">
        <v>31746</v>
      </c>
      <c r="U160">
        <v>224982</v>
      </c>
      <c r="V160">
        <v>9661</v>
      </c>
      <c r="W160">
        <v>1380</v>
      </c>
      <c r="X160">
        <v>0</v>
      </c>
      <c r="Y160">
        <v>12422</v>
      </c>
      <c r="Z160">
        <v>8281</v>
      </c>
      <c r="AA160">
        <v>93857</v>
      </c>
      <c r="AB160">
        <v>0</v>
      </c>
      <c r="AC160">
        <v>15182</v>
      </c>
      <c r="AD160">
        <v>0</v>
      </c>
      <c r="AE160">
        <v>0</v>
      </c>
      <c r="AF160">
        <v>0</v>
      </c>
      <c r="AG160">
        <v>0</v>
      </c>
      <c r="AH160">
        <v>0</v>
      </c>
      <c r="AI160">
        <v>0</v>
      </c>
      <c r="AJ160">
        <v>0</v>
      </c>
      <c r="AK160">
        <v>0</v>
      </c>
      <c r="AL160">
        <v>0</v>
      </c>
      <c r="AM160">
        <v>0</v>
      </c>
      <c r="AN160">
        <v>0</v>
      </c>
      <c r="AO160">
        <v>0</v>
      </c>
      <c r="AP160">
        <v>0</v>
      </c>
      <c r="AQ160">
        <v>0</v>
      </c>
      <c r="AR160">
        <v>0</v>
      </c>
      <c r="AS160">
        <v>0</v>
      </c>
      <c r="AT160">
        <v>4140</v>
      </c>
      <c r="AU160">
        <v>200138</v>
      </c>
      <c r="AV160">
        <v>241545</v>
      </c>
      <c r="AW160">
        <v>2760</v>
      </c>
      <c r="AX160">
        <v>133885</v>
      </c>
      <c r="AY160">
        <v>0</v>
      </c>
      <c r="AZ160">
        <v>0</v>
      </c>
      <c r="BA160">
        <v>0</v>
      </c>
      <c r="BB160">
        <v>0</v>
      </c>
      <c r="BC160">
        <v>0</v>
      </c>
      <c r="BD160">
        <v>0</v>
      </c>
      <c r="BE160">
        <v>0</v>
      </c>
      <c r="BF160">
        <v>0</v>
      </c>
      <c r="BG160">
        <v>4140</v>
      </c>
      <c r="BH160">
        <v>1380</v>
      </c>
      <c r="BI160">
        <v>0</v>
      </c>
      <c r="BJ160">
        <v>0</v>
      </c>
      <c r="BK160">
        <v>1380</v>
      </c>
      <c r="BL160">
        <v>0</v>
      </c>
      <c r="BM160">
        <v>1380</v>
      </c>
      <c r="BN160">
        <v>0</v>
      </c>
      <c r="BO160">
        <v>0</v>
      </c>
      <c r="BP160">
        <v>0</v>
      </c>
      <c r="BQ160">
        <v>0</v>
      </c>
      <c r="BR160">
        <v>0</v>
      </c>
      <c r="BS160">
        <v>0</v>
      </c>
      <c r="BT160">
        <v>0</v>
      </c>
      <c r="BU160">
        <v>0</v>
      </c>
      <c r="BV160">
        <v>2760</v>
      </c>
      <c r="BW160">
        <v>0</v>
      </c>
      <c r="BX160">
        <v>0</v>
      </c>
      <c r="BY160">
        <v>5521</v>
      </c>
      <c r="BZ160">
        <v>0</v>
      </c>
      <c r="CA160">
        <v>0</v>
      </c>
      <c r="CB160">
        <v>1380</v>
      </c>
      <c r="CC160">
        <v>0</v>
      </c>
      <c r="CD160">
        <v>0</v>
      </c>
      <c r="CE160">
        <v>0</v>
      </c>
      <c r="CF160">
        <v>0</v>
      </c>
      <c r="CG160">
        <v>26224</v>
      </c>
      <c r="CH160">
        <v>9661</v>
      </c>
      <c r="CI160">
        <v>0</v>
      </c>
      <c r="CJ160">
        <v>0</v>
      </c>
      <c r="CK160">
        <v>0</v>
      </c>
      <c r="CL160">
        <v>0</v>
      </c>
      <c r="CM160">
        <v>0</v>
      </c>
      <c r="CN160">
        <v>0</v>
      </c>
      <c r="CO160">
        <v>0</v>
      </c>
      <c r="CP160">
        <v>11042</v>
      </c>
      <c r="CQ160">
        <v>0</v>
      </c>
      <c r="CR160">
        <v>4140</v>
      </c>
      <c r="CS160">
        <v>143547</v>
      </c>
      <c r="CT160">
        <v>0</v>
      </c>
      <c r="CU160">
        <v>0</v>
      </c>
      <c r="CV160">
        <v>0</v>
      </c>
      <c r="CW160">
        <v>1380</v>
      </c>
      <c r="CX160">
        <v>0</v>
      </c>
      <c r="CY160">
        <v>0</v>
      </c>
      <c r="CZ160">
        <v>0</v>
      </c>
      <c r="DA160">
        <v>0</v>
      </c>
      <c r="DB160">
        <v>0</v>
      </c>
      <c r="DC160">
        <v>0</v>
      </c>
      <c r="DD160">
        <v>0</v>
      </c>
      <c r="DE160">
        <v>0</v>
      </c>
      <c r="DF160">
        <v>9799</v>
      </c>
      <c r="DG160">
        <v>11732</v>
      </c>
      <c r="DH160">
        <v>0</v>
      </c>
      <c r="DI160">
        <v>0</v>
      </c>
      <c r="DJ160">
        <v>0</v>
      </c>
      <c r="DK160">
        <v>0</v>
      </c>
      <c r="DL160">
        <v>0</v>
      </c>
      <c r="DM160">
        <v>0</v>
      </c>
      <c r="DN160">
        <v>0</v>
      </c>
      <c r="DO160">
        <v>0</v>
      </c>
      <c r="DP160">
        <v>0</v>
      </c>
      <c r="DQ160">
        <v>0</v>
      </c>
      <c r="DR160">
        <v>0</v>
      </c>
      <c r="DS160">
        <v>0</v>
      </c>
      <c r="DT160">
        <v>0</v>
      </c>
      <c r="DU160">
        <v>0</v>
      </c>
      <c r="DV160">
        <v>0</v>
      </c>
      <c r="DW160">
        <v>0</v>
      </c>
      <c r="DX160">
        <v>0</v>
      </c>
      <c r="DY160">
        <v>0</v>
      </c>
      <c r="DZ160">
        <v>0</v>
      </c>
      <c r="EA160">
        <v>0</v>
      </c>
      <c r="EB160">
        <v>0</v>
      </c>
      <c r="EC160">
        <v>0</v>
      </c>
      <c r="ED160">
        <v>0</v>
      </c>
      <c r="EE160">
        <v>0</v>
      </c>
      <c r="EF160">
        <v>0</v>
      </c>
      <c r="EG160">
        <v>487232</v>
      </c>
      <c r="EH160">
        <v>516218</v>
      </c>
      <c r="EI160">
        <v>0</v>
      </c>
      <c r="EJ160">
        <v>0</v>
      </c>
      <c r="EK160">
        <v>0</v>
      </c>
      <c r="EL160">
        <v>1380</v>
      </c>
      <c r="EM160">
        <v>0</v>
      </c>
      <c r="EN160">
        <v>74534</v>
      </c>
      <c r="EO160">
        <v>1380</v>
      </c>
      <c r="EP160">
        <v>55210</v>
      </c>
      <c r="EQ160">
        <v>4140</v>
      </c>
      <c r="ER160">
        <v>0</v>
      </c>
      <c r="ES160">
        <v>0</v>
      </c>
      <c r="ET160">
        <v>0</v>
      </c>
      <c r="EU160">
        <v>2760</v>
      </c>
      <c r="EV160">
        <v>5521</v>
      </c>
      <c r="EW160">
        <v>24844</v>
      </c>
      <c r="EX160">
        <v>0</v>
      </c>
      <c r="EY160">
        <v>17943</v>
      </c>
      <c r="EZ160">
        <v>42788</v>
      </c>
      <c r="FA160">
        <v>0</v>
      </c>
      <c r="FB160">
        <v>28985</v>
      </c>
      <c r="FC160">
        <v>46928</v>
      </c>
      <c r="FD160">
        <v>0</v>
      </c>
      <c r="FE160">
        <v>4140</v>
      </c>
      <c r="FF160">
        <v>12422</v>
      </c>
      <c r="FG160">
        <v>4140</v>
      </c>
      <c r="FH160">
        <v>6901</v>
      </c>
      <c r="FI160">
        <v>4140</v>
      </c>
      <c r="FJ160">
        <v>2760</v>
      </c>
      <c r="FK160">
        <v>0</v>
      </c>
      <c r="FL160">
        <v>0</v>
      </c>
      <c r="FM160">
        <v>0</v>
      </c>
      <c r="FN160">
        <v>0</v>
      </c>
      <c r="FO160">
        <v>0</v>
      </c>
      <c r="FP160">
        <v>0</v>
      </c>
      <c r="FQ160">
        <v>0</v>
      </c>
      <c r="FR160">
        <v>0</v>
      </c>
      <c r="FS160">
        <v>12422</v>
      </c>
      <c r="FT160">
        <v>1380</v>
      </c>
      <c r="FU160">
        <v>160110</v>
      </c>
      <c r="FV160">
        <v>0</v>
      </c>
      <c r="FW160">
        <v>9661</v>
      </c>
      <c r="FX160">
        <v>0</v>
      </c>
      <c r="FY160">
        <v>1380</v>
      </c>
      <c r="FZ160">
        <v>2760</v>
      </c>
      <c r="GA160">
        <v>0</v>
      </c>
      <c r="GB160">
        <v>0</v>
      </c>
      <c r="GC160">
        <v>1380</v>
      </c>
      <c r="GD160">
        <v>0</v>
      </c>
      <c r="GE160">
        <v>0</v>
      </c>
      <c r="GF160">
        <v>0</v>
      </c>
      <c r="GG160">
        <v>0</v>
      </c>
      <c r="GH160">
        <v>0</v>
      </c>
      <c r="GI160">
        <v>0</v>
      </c>
      <c r="GJ160">
        <v>0</v>
      </c>
      <c r="GK160">
        <v>0</v>
      </c>
      <c r="GL160">
        <v>0</v>
      </c>
      <c r="GM160">
        <v>0</v>
      </c>
      <c r="GN160">
        <v>0</v>
      </c>
      <c r="GO160">
        <v>0</v>
      </c>
      <c r="GP160">
        <v>0</v>
      </c>
      <c r="GQ160">
        <v>0</v>
      </c>
      <c r="GR160">
        <v>0</v>
      </c>
      <c r="GS160">
        <v>0</v>
      </c>
      <c r="GT160">
        <v>0</v>
      </c>
      <c r="GU160">
        <v>0</v>
      </c>
      <c r="GV160">
        <v>0</v>
      </c>
      <c r="GW160">
        <v>5521</v>
      </c>
      <c r="GX160">
        <v>0</v>
      </c>
      <c r="GY160">
        <v>0</v>
      </c>
      <c r="GZ160" s="1">
        <v>724.5</v>
      </c>
    </row>
    <row r="161" spans="1:208">
      <c r="A161" t="s">
        <v>365</v>
      </c>
      <c r="B161">
        <v>5409</v>
      </c>
      <c r="C161">
        <v>1352</v>
      </c>
      <c r="D161">
        <v>6761</v>
      </c>
      <c r="E161">
        <v>0</v>
      </c>
      <c r="F161">
        <v>0</v>
      </c>
      <c r="G161">
        <v>0</v>
      </c>
      <c r="H161">
        <v>0</v>
      </c>
      <c r="I161">
        <v>0</v>
      </c>
      <c r="J161">
        <v>0</v>
      </c>
      <c r="K161">
        <v>0</v>
      </c>
      <c r="L161">
        <v>0</v>
      </c>
      <c r="M161">
        <v>0</v>
      </c>
      <c r="N161">
        <v>0</v>
      </c>
      <c r="O161">
        <v>1336037</v>
      </c>
      <c r="P161">
        <v>0</v>
      </c>
      <c r="Q161">
        <v>18931</v>
      </c>
      <c r="R161">
        <v>1655172</v>
      </c>
      <c r="S161">
        <v>0</v>
      </c>
      <c r="T161">
        <v>37863</v>
      </c>
      <c r="U161">
        <v>265043</v>
      </c>
      <c r="V161">
        <v>4056</v>
      </c>
      <c r="W161">
        <v>1352</v>
      </c>
      <c r="X161">
        <v>0</v>
      </c>
      <c r="Y161">
        <v>5409</v>
      </c>
      <c r="Z161">
        <v>2704</v>
      </c>
      <c r="AA161">
        <v>27045</v>
      </c>
      <c r="AB161">
        <v>0</v>
      </c>
      <c r="AC161">
        <v>2704</v>
      </c>
      <c r="AD161">
        <v>0</v>
      </c>
      <c r="AE161">
        <v>4056</v>
      </c>
      <c r="AF161">
        <v>2704</v>
      </c>
      <c r="AG161">
        <v>4056</v>
      </c>
      <c r="AH161">
        <v>0</v>
      </c>
      <c r="AI161">
        <v>0</v>
      </c>
      <c r="AJ161">
        <v>0</v>
      </c>
      <c r="AK161">
        <v>0</v>
      </c>
      <c r="AL161">
        <v>0</v>
      </c>
      <c r="AM161">
        <v>0</v>
      </c>
      <c r="AN161">
        <v>0</v>
      </c>
      <c r="AO161">
        <v>0</v>
      </c>
      <c r="AP161">
        <v>0</v>
      </c>
      <c r="AQ161">
        <v>0</v>
      </c>
      <c r="AR161">
        <v>0</v>
      </c>
      <c r="AS161">
        <v>0</v>
      </c>
      <c r="AT161">
        <v>1352</v>
      </c>
      <c r="AU161">
        <v>459770</v>
      </c>
      <c r="AV161">
        <v>586883</v>
      </c>
      <c r="AW161">
        <v>1352</v>
      </c>
      <c r="AX161">
        <v>239350</v>
      </c>
      <c r="AY161">
        <v>6761</v>
      </c>
      <c r="AZ161">
        <v>0</v>
      </c>
      <c r="BA161">
        <v>0</v>
      </c>
      <c r="BB161">
        <v>0</v>
      </c>
      <c r="BC161">
        <v>0</v>
      </c>
      <c r="BD161">
        <v>0</v>
      </c>
      <c r="BE161">
        <v>0</v>
      </c>
      <c r="BF161">
        <v>1352</v>
      </c>
      <c r="BG161">
        <v>1352</v>
      </c>
      <c r="BH161">
        <v>0</v>
      </c>
      <c r="BI161">
        <v>0</v>
      </c>
      <c r="BJ161">
        <v>0</v>
      </c>
      <c r="BK161">
        <v>0</v>
      </c>
      <c r="BL161">
        <v>0</v>
      </c>
      <c r="BM161">
        <v>0</v>
      </c>
      <c r="BN161">
        <v>0</v>
      </c>
      <c r="BO161">
        <v>0</v>
      </c>
      <c r="BP161">
        <v>0</v>
      </c>
      <c r="BQ161">
        <v>0</v>
      </c>
      <c r="BR161">
        <v>0</v>
      </c>
      <c r="BS161">
        <v>0</v>
      </c>
      <c r="BT161">
        <v>0</v>
      </c>
      <c r="BU161">
        <v>0</v>
      </c>
      <c r="BV161">
        <v>0</v>
      </c>
      <c r="BW161">
        <v>0</v>
      </c>
      <c r="BX161">
        <v>0</v>
      </c>
      <c r="BY161">
        <v>5409</v>
      </c>
      <c r="BZ161">
        <v>0</v>
      </c>
      <c r="CA161">
        <v>0</v>
      </c>
      <c r="CB161">
        <v>2704</v>
      </c>
      <c r="CC161">
        <v>13522</v>
      </c>
      <c r="CD161">
        <v>1352</v>
      </c>
      <c r="CE161">
        <v>0</v>
      </c>
      <c r="CF161">
        <v>0</v>
      </c>
      <c r="CG161">
        <v>37863</v>
      </c>
      <c r="CH161">
        <v>17579</v>
      </c>
      <c r="CI161">
        <v>0</v>
      </c>
      <c r="CJ161">
        <v>0</v>
      </c>
      <c r="CK161">
        <v>0</v>
      </c>
      <c r="CL161">
        <v>0</v>
      </c>
      <c r="CM161">
        <v>0</v>
      </c>
      <c r="CN161">
        <v>0</v>
      </c>
      <c r="CO161">
        <v>0</v>
      </c>
      <c r="CP161">
        <v>22988</v>
      </c>
      <c r="CQ161">
        <v>0</v>
      </c>
      <c r="CR161">
        <v>2704</v>
      </c>
      <c r="CS161">
        <v>262339</v>
      </c>
      <c r="CT161">
        <v>0</v>
      </c>
      <c r="CU161">
        <v>0</v>
      </c>
      <c r="CV161">
        <v>0</v>
      </c>
      <c r="CW161">
        <v>1352</v>
      </c>
      <c r="CX161">
        <v>0</v>
      </c>
      <c r="CY161">
        <v>0</v>
      </c>
      <c r="CZ161">
        <v>0</v>
      </c>
      <c r="DA161">
        <v>0</v>
      </c>
      <c r="DB161">
        <v>0</v>
      </c>
      <c r="DC161">
        <v>0</v>
      </c>
      <c r="DD161">
        <v>0</v>
      </c>
      <c r="DE161">
        <v>1352</v>
      </c>
      <c r="DF161">
        <v>0</v>
      </c>
      <c r="DG161">
        <v>0</v>
      </c>
      <c r="DH161">
        <v>0</v>
      </c>
      <c r="DI161">
        <v>0</v>
      </c>
      <c r="DJ161">
        <v>0</v>
      </c>
      <c r="DK161">
        <v>0</v>
      </c>
      <c r="DL161">
        <v>0</v>
      </c>
      <c r="DM161">
        <v>0</v>
      </c>
      <c r="DN161">
        <v>0</v>
      </c>
      <c r="DO161">
        <v>0</v>
      </c>
      <c r="DP161">
        <v>0</v>
      </c>
      <c r="DQ161">
        <v>0</v>
      </c>
      <c r="DR161">
        <v>0</v>
      </c>
      <c r="DS161">
        <v>0</v>
      </c>
      <c r="DT161">
        <v>0</v>
      </c>
      <c r="DU161">
        <v>0</v>
      </c>
      <c r="DV161">
        <v>0</v>
      </c>
      <c r="DW161">
        <v>0</v>
      </c>
      <c r="DX161">
        <v>0</v>
      </c>
      <c r="DY161">
        <v>0</v>
      </c>
      <c r="DZ161">
        <v>0</v>
      </c>
      <c r="EA161">
        <v>0</v>
      </c>
      <c r="EB161">
        <v>0</v>
      </c>
      <c r="EC161">
        <v>0</v>
      </c>
      <c r="ED161">
        <v>0</v>
      </c>
      <c r="EE161">
        <v>0</v>
      </c>
      <c r="EF161">
        <v>0</v>
      </c>
      <c r="EG161">
        <v>486815</v>
      </c>
      <c r="EH161">
        <v>507099</v>
      </c>
      <c r="EI161">
        <v>13522</v>
      </c>
      <c r="EJ161">
        <v>1352</v>
      </c>
      <c r="EK161">
        <v>0</v>
      </c>
      <c r="EL161">
        <v>1352</v>
      </c>
      <c r="EM161">
        <v>0</v>
      </c>
      <c r="EN161">
        <v>24340</v>
      </c>
      <c r="EO161">
        <v>1352</v>
      </c>
      <c r="EP161">
        <v>33806</v>
      </c>
      <c r="EQ161">
        <v>2704</v>
      </c>
      <c r="ER161">
        <v>0</v>
      </c>
      <c r="ES161">
        <v>0</v>
      </c>
      <c r="ET161">
        <v>0</v>
      </c>
      <c r="EU161">
        <v>6761</v>
      </c>
      <c r="EV161">
        <v>0</v>
      </c>
      <c r="EW161">
        <v>6761</v>
      </c>
      <c r="EX161">
        <v>0</v>
      </c>
      <c r="EY161">
        <v>14874</v>
      </c>
      <c r="EZ161">
        <v>22988</v>
      </c>
      <c r="FA161">
        <v>1352</v>
      </c>
      <c r="FB161">
        <v>9465</v>
      </c>
      <c r="FC161">
        <v>24340</v>
      </c>
      <c r="FD161">
        <v>2704</v>
      </c>
      <c r="FE161">
        <v>2704</v>
      </c>
      <c r="FF161">
        <v>10818</v>
      </c>
      <c r="FG161">
        <v>1352</v>
      </c>
      <c r="FH161">
        <v>1352</v>
      </c>
      <c r="FI161">
        <v>0</v>
      </c>
      <c r="FJ161">
        <v>1352</v>
      </c>
      <c r="FK161">
        <v>0</v>
      </c>
      <c r="FL161">
        <v>0</v>
      </c>
      <c r="FM161">
        <v>0</v>
      </c>
      <c r="FN161">
        <v>0</v>
      </c>
      <c r="FO161">
        <v>0</v>
      </c>
      <c r="FP161">
        <v>0</v>
      </c>
      <c r="FQ161">
        <v>0</v>
      </c>
      <c r="FR161">
        <v>0</v>
      </c>
      <c r="FS161">
        <v>2704</v>
      </c>
      <c r="FT161">
        <v>1352</v>
      </c>
      <c r="FU161">
        <v>277214</v>
      </c>
      <c r="FV161">
        <v>0</v>
      </c>
      <c r="FW161">
        <v>25693</v>
      </c>
      <c r="FX161">
        <v>0</v>
      </c>
      <c r="FY161">
        <v>1352</v>
      </c>
      <c r="FZ161">
        <v>1352</v>
      </c>
      <c r="GA161">
        <v>0</v>
      </c>
      <c r="GB161">
        <v>0</v>
      </c>
      <c r="GC161">
        <v>1352</v>
      </c>
      <c r="GD161">
        <v>104124</v>
      </c>
      <c r="GE161">
        <v>0</v>
      </c>
      <c r="GF161">
        <v>0</v>
      </c>
      <c r="GG161">
        <v>0</v>
      </c>
      <c r="GH161">
        <v>104124</v>
      </c>
      <c r="GI161">
        <v>0</v>
      </c>
      <c r="GJ161">
        <v>0</v>
      </c>
      <c r="GK161">
        <v>0</v>
      </c>
      <c r="GL161">
        <v>0</v>
      </c>
      <c r="GM161">
        <v>33806</v>
      </c>
      <c r="GN161">
        <v>0</v>
      </c>
      <c r="GO161">
        <v>0</v>
      </c>
      <c r="GP161">
        <v>0</v>
      </c>
      <c r="GQ161">
        <v>33806</v>
      </c>
      <c r="GR161">
        <v>0</v>
      </c>
      <c r="GS161">
        <v>0</v>
      </c>
      <c r="GT161">
        <v>0</v>
      </c>
      <c r="GU161">
        <v>0</v>
      </c>
      <c r="GV161">
        <v>0</v>
      </c>
      <c r="GW161">
        <v>5409</v>
      </c>
      <c r="GX161">
        <v>1352</v>
      </c>
      <c r="GY161">
        <v>0</v>
      </c>
      <c r="GZ161" s="1">
        <v>739.5</v>
      </c>
    </row>
    <row r="162" spans="1:208">
      <c r="A162" t="s">
        <v>366</v>
      </c>
      <c r="B162">
        <v>2213</v>
      </c>
      <c r="C162">
        <v>3830</v>
      </c>
      <c r="D162">
        <v>6044</v>
      </c>
      <c r="E162">
        <v>13210</v>
      </c>
      <c r="F162">
        <v>3335</v>
      </c>
      <c r="G162">
        <v>145</v>
      </c>
      <c r="H162">
        <v>134940</v>
      </c>
      <c r="I162">
        <v>1147261</v>
      </c>
      <c r="J162">
        <v>1012321</v>
      </c>
      <c r="K162">
        <v>408432</v>
      </c>
      <c r="L162">
        <v>5037503</v>
      </c>
      <c r="M162">
        <v>4629070</v>
      </c>
      <c r="N162">
        <v>495</v>
      </c>
      <c r="O162">
        <v>1149315</v>
      </c>
      <c r="P162">
        <v>3515190</v>
      </c>
      <c r="Q162">
        <v>31182</v>
      </c>
      <c r="R162">
        <v>628939</v>
      </c>
      <c r="S162">
        <v>320</v>
      </c>
      <c r="T162">
        <v>36513</v>
      </c>
      <c r="U162">
        <v>274672</v>
      </c>
      <c r="V162">
        <v>10180</v>
      </c>
      <c r="W162">
        <v>407</v>
      </c>
      <c r="X162">
        <v>757</v>
      </c>
      <c r="Y162">
        <v>9452</v>
      </c>
      <c r="Z162">
        <v>4689</v>
      </c>
      <c r="AA162">
        <v>89775</v>
      </c>
      <c r="AB162">
        <v>655</v>
      </c>
      <c r="AC162">
        <v>4849</v>
      </c>
      <c r="AD162">
        <v>339804</v>
      </c>
      <c r="AE162">
        <v>3597</v>
      </c>
      <c r="AF162">
        <v>3349</v>
      </c>
      <c r="AG162">
        <v>1383</v>
      </c>
      <c r="AH162">
        <v>640</v>
      </c>
      <c r="AI162">
        <v>0</v>
      </c>
      <c r="AJ162">
        <v>0</v>
      </c>
      <c r="AK162">
        <v>189</v>
      </c>
      <c r="AL162">
        <v>58</v>
      </c>
      <c r="AM162">
        <v>0</v>
      </c>
      <c r="AN162">
        <v>0</v>
      </c>
      <c r="AO162">
        <v>14</v>
      </c>
      <c r="AP162">
        <v>101</v>
      </c>
      <c r="AQ162">
        <v>0</v>
      </c>
      <c r="AR162">
        <v>14</v>
      </c>
      <c r="AS162">
        <v>6102</v>
      </c>
      <c r="AT162">
        <v>1602</v>
      </c>
      <c r="AU162">
        <v>535420</v>
      </c>
      <c r="AV162">
        <v>1115351</v>
      </c>
      <c r="AW162">
        <v>1208</v>
      </c>
      <c r="AX162">
        <v>255243</v>
      </c>
      <c r="AY162">
        <v>4849</v>
      </c>
      <c r="AZ162">
        <v>407</v>
      </c>
      <c r="BA162">
        <v>364</v>
      </c>
      <c r="BB162">
        <v>29</v>
      </c>
      <c r="BC162">
        <v>116</v>
      </c>
      <c r="BD162">
        <v>160</v>
      </c>
      <c r="BE162">
        <v>203</v>
      </c>
      <c r="BF162">
        <v>29</v>
      </c>
      <c r="BG162">
        <v>2942</v>
      </c>
      <c r="BH162">
        <v>830</v>
      </c>
      <c r="BI162">
        <v>87</v>
      </c>
      <c r="BJ162">
        <v>58</v>
      </c>
      <c r="BK162">
        <v>1441</v>
      </c>
      <c r="BL162">
        <v>116</v>
      </c>
      <c r="BM162">
        <v>1864</v>
      </c>
      <c r="BN162">
        <v>131</v>
      </c>
      <c r="BO162">
        <v>0</v>
      </c>
      <c r="BP162">
        <v>131</v>
      </c>
      <c r="BQ162">
        <v>203</v>
      </c>
      <c r="BR162">
        <v>0</v>
      </c>
      <c r="BS162">
        <v>189</v>
      </c>
      <c r="BT162">
        <v>975</v>
      </c>
      <c r="BU162">
        <v>101</v>
      </c>
      <c r="BV162">
        <v>2883</v>
      </c>
      <c r="BW162">
        <v>291</v>
      </c>
      <c r="BX162">
        <v>524</v>
      </c>
      <c r="BY162">
        <v>10544</v>
      </c>
      <c r="BZ162">
        <v>160</v>
      </c>
      <c r="CA162">
        <v>10777</v>
      </c>
      <c r="CB162">
        <v>3655</v>
      </c>
      <c r="CC162">
        <v>684</v>
      </c>
      <c r="CD162">
        <v>87</v>
      </c>
      <c r="CE162">
        <v>480</v>
      </c>
      <c r="CF162">
        <v>1150</v>
      </c>
      <c r="CG162">
        <v>55942</v>
      </c>
      <c r="CH162">
        <v>36658</v>
      </c>
      <c r="CI162">
        <v>407</v>
      </c>
      <c r="CJ162">
        <v>58</v>
      </c>
      <c r="CK162">
        <v>6918</v>
      </c>
      <c r="CL162">
        <v>262</v>
      </c>
      <c r="CM162">
        <v>0</v>
      </c>
      <c r="CN162">
        <v>0</v>
      </c>
      <c r="CO162">
        <v>0</v>
      </c>
      <c r="CP162">
        <v>12059</v>
      </c>
      <c r="CQ162">
        <v>495</v>
      </c>
      <c r="CR162">
        <v>4937</v>
      </c>
      <c r="CS162">
        <v>305840</v>
      </c>
      <c r="CT162">
        <v>0</v>
      </c>
      <c r="CU162">
        <v>0</v>
      </c>
      <c r="CV162">
        <v>276</v>
      </c>
      <c r="CW162">
        <v>757</v>
      </c>
      <c r="CX162">
        <v>699</v>
      </c>
      <c r="CY162">
        <v>0</v>
      </c>
      <c r="CZ162">
        <v>0</v>
      </c>
      <c r="DA162">
        <v>2446</v>
      </c>
      <c r="DB162">
        <v>961</v>
      </c>
      <c r="DC162">
        <v>6364</v>
      </c>
      <c r="DD162">
        <v>116</v>
      </c>
      <c r="DE162">
        <v>451</v>
      </c>
      <c r="DF162">
        <v>3932</v>
      </c>
      <c r="DG162">
        <v>0</v>
      </c>
      <c r="DH162">
        <v>1398</v>
      </c>
      <c r="DI162">
        <v>12743</v>
      </c>
      <c r="DJ162">
        <v>5752</v>
      </c>
      <c r="DK162">
        <v>2068</v>
      </c>
      <c r="DL162">
        <v>2053</v>
      </c>
      <c r="DM162">
        <v>14</v>
      </c>
      <c r="DN162">
        <v>2636</v>
      </c>
      <c r="DO162">
        <v>0</v>
      </c>
      <c r="DP162">
        <v>29</v>
      </c>
      <c r="DQ162">
        <v>11709</v>
      </c>
      <c r="DR162">
        <v>2650</v>
      </c>
      <c r="DS162">
        <v>6029</v>
      </c>
      <c r="DT162">
        <v>5651</v>
      </c>
      <c r="DU162">
        <v>0</v>
      </c>
      <c r="DV162">
        <v>0</v>
      </c>
      <c r="DW162">
        <v>73434</v>
      </c>
      <c r="DX162">
        <v>0</v>
      </c>
      <c r="DY162">
        <v>29</v>
      </c>
      <c r="DZ162">
        <v>20026</v>
      </c>
      <c r="EA162">
        <v>73463</v>
      </c>
      <c r="EB162">
        <v>12510</v>
      </c>
      <c r="EC162">
        <v>7486</v>
      </c>
      <c r="ED162">
        <v>0</v>
      </c>
      <c r="EE162">
        <v>0</v>
      </c>
      <c r="EF162">
        <v>1194</v>
      </c>
      <c r="EG162">
        <v>479289</v>
      </c>
      <c r="EH162">
        <v>523623</v>
      </c>
      <c r="EI162">
        <v>3000</v>
      </c>
      <c r="EJ162">
        <v>568</v>
      </c>
      <c r="EK162">
        <v>58</v>
      </c>
      <c r="EL162">
        <v>451</v>
      </c>
      <c r="EM162">
        <v>39688</v>
      </c>
      <c r="EN162">
        <v>33265</v>
      </c>
      <c r="EO162">
        <v>495</v>
      </c>
      <c r="EP162">
        <v>37605</v>
      </c>
      <c r="EQ162">
        <v>3247</v>
      </c>
      <c r="ER162">
        <v>160</v>
      </c>
      <c r="ES162">
        <v>655</v>
      </c>
      <c r="ET162">
        <v>14</v>
      </c>
      <c r="EU162">
        <v>21497</v>
      </c>
      <c r="EV162">
        <v>538</v>
      </c>
      <c r="EW162">
        <v>4427</v>
      </c>
      <c r="EX162">
        <v>247</v>
      </c>
      <c r="EY162">
        <v>6408</v>
      </c>
      <c r="EZ162">
        <v>11229</v>
      </c>
      <c r="FA162">
        <v>757</v>
      </c>
      <c r="FB162">
        <v>9598</v>
      </c>
      <c r="FC162">
        <v>16006</v>
      </c>
      <c r="FD162">
        <v>538</v>
      </c>
      <c r="FE162">
        <v>4806</v>
      </c>
      <c r="FF162">
        <v>4689</v>
      </c>
      <c r="FG162">
        <v>4777</v>
      </c>
      <c r="FH162">
        <v>1267</v>
      </c>
      <c r="FI162">
        <v>568</v>
      </c>
      <c r="FJ162">
        <v>699</v>
      </c>
      <c r="FK162">
        <v>2097</v>
      </c>
      <c r="FL162">
        <v>58</v>
      </c>
      <c r="FM162">
        <v>0</v>
      </c>
      <c r="FN162">
        <v>655</v>
      </c>
      <c r="FO162">
        <v>422</v>
      </c>
      <c r="FP162">
        <v>101</v>
      </c>
      <c r="FQ162">
        <v>1849</v>
      </c>
      <c r="FR162">
        <v>29</v>
      </c>
      <c r="FS162">
        <v>25953</v>
      </c>
      <c r="FT162">
        <v>728</v>
      </c>
      <c r="FU162">
        <v>311389</v>
      </c>
      <c r="FV162">
        <v>669</v>
      </c>
      <c r="FW162">
        <v>43591</v>
      </c>
      <c r="FX162">
        <v>233</v>
      </c>
      <c r="FY162">
        <v>553</v>
      </c>
      <c r="FZ162">
        <v>903</v>
      </c>
      <c r="GA162">
        <v>5155</v>
      </c>
      <c r="GB162">
        <v>58</v>
      </c>
      <c r="GC162">
        <v>3087</v>
      </c>
      <c r="GD162">
        <v>6845</v>
      </c>
      <c r="GE162">
        <v>138814</v>
      </c>
      <c r="GF162">
        <v>29</v>
      </c>
      <c r="GG162">
        <v>323128</v>
      </c>
      <c r="GH162">
        <v>145659</v>
      </c>
      <c r="GI162">
        <v>25313</v>
      </c>
      <c r="GJ162">
        <v>156554</v>
      </c>
      <c r="GK162">
        <v>138231</v>
      </c>
      <c r="GL162">
        <v>0</v>
      </c>
      <c r="GM162">
        <v>3233</v>
      </c>
      <c r="GN162">
        <v>10967</v>
      </c>
      <c r="GO162">
        <v>0</v>
      </c>
      <c r="GP162">
        <v>29</v>
      </c>
      <c r="GQ162">
        <v>14200</v>
      </c>
      <c r="GR162">
        <v>13923</v>
      </c>
      <c r="GS162">
        <v>74701</v>
      </c>
      <c r="GT162">
        <v>69443</v>
      </c>
      <c r="GU162">
        <v>0</v>
      </c>
      <c r="GV162">
        <v>159525</v>
      </c>
      <c r="GW162">
        <v>5316</v>
      </c>
      <c r="GX162">
        <v>3874</v>
      </c>
      <c r="GY162">
        <v>422</v>
      </c>
      <c r="GZ162" s="1">
        <v>68660</v>
      </c>
    </row>
    <row r="163" spans="1:208">
      <c r="A163" t="s">
        <v>367</v>
      </c>
      <c r="B163">
        <v>6606</v>
      </c>
      <c r="C163">
        <v>8906</v>
      </c>
      <c r="D163">
        <v>15513</v>
      </c>
      <c r="E163">
        <v>10119</v>
      </c>
      <c r="F163">
        <v>376</v>
      </c>
      <c r="G163">
        <v>83</v>
      </c>
      <c r="H163">
        <v>58122</v>
      </c>
      <c r="I163">
        <v>610579</v>
      </c>
      <c r="J163">
        <v>552456</v>
      </c>
      <c r="K163">
        <v>457913</v>
      </c>
      <c r="L163">
        <v>6546518</v>
      </c>
      <c r="M163">
        <v>6088605</v>
      </c>
      <c r="N163">
        <v>585</v>
      </c>
      <c r="O163">
        <v>961906</v>
      </c>
      <c r="P163">
        <v>0</v>
      </c>
      <c r="Q163">
        <v>25883</v>
      </c>
      <c r="R163">
        <v>1552582</v>
      </c>
      <c r="S163">
        <v>167</v>
      </c>
      <c r="T163">
        <v>35667</v>
      </c>
      <c r="U163">
        <v>259962</v>
      </c>
      <c r="V163">
        <v>8279</v>
      </c>
      <c r="W163">
        <v>669</v>
      </c>
      <c r="X163">
        <v>0</v>
      </c>
      <c r="Y163">
        <v>8321</v>
      </c>
      <c r="Z163">
        <v>4766</v>
      </c>
      <c r="AA163">
        <v>75851</v>
      </c>
      <c r="AB163">
        <v>501</v>
      </c>
      <c r="AC163">
        <v>5185</v>
      </c>
      <c r="AD163">
        <v>0</v>
      </c>
      <c r="AE163">
        <v>3177</v>
      </c>
      <c r="AF163">
        <v>2968</v>
      </c>
      <c r="AG163">
        <v>1296</v>
      </c>
      <c r="AH163">
        <v>292</v>
      </c>
      <c r="AI163">
        <v>0</v>
      </c>
      <c r="AJ163">
        <v>0</v>
      </c>
      <c r="AK163">
        <v>83</v>
      </c>
      <c r="AL163">
        <v>83</v>
      </c>
      <c r="AM163">
        <v>0</v>
      </c>
      <c r="AN163">
        <v>0</v>
      </c>
      <c r="AO163">
        <v>0</v>
      </c>
      <c r="AP163">
        <v>0</v>
      </c>
      <c r="AQ163">
        <v>0</v>
      </c>
      <c r="AR163">
        <v>0</v>
      </c>
      <c r="AS163">
        <v>0</v>
      </c>
      <c r="AT163">
        <v>1714</v>
      </c>
      <c r="AU163">
        <v>462136</v>
      </c>
      <c r="AV163">
        <v>697135</v>
      </c>
      <c r="AW163">
        <v>1756</v>
      </c>
      <c r="AX163">
        <v>222747</v>
      </c>
      <c r="AY163">
        <v>4766</v>
      </c>
      <c r="AZ163">
        <v>167</v>
      </c>
      <c r="BA163">
        <v>41</v>
      </c>
      <c r="BB163">
        <v>0</v>
      </c>
      <c r="BC163">
        <v>0</v>
      </c>
      <c r="BD163">
        <v>41</v>
      </c>
      <c r="BE163">
        <v>376</v>
      </c>
      <c r="BF163">
        <v>167</v>
      </c>
      <c r="BG163">
        <v>2132</v>
      </c>
      <c r="BH163">
        <v>961</v>
      </c>
      <c r="BI163">
        <v>125</v>
      </c>
      <c r="BJ163">
        <v>0</v>
      </c>
      <c r="BK163">
        <v>1296</v>
      </c>
      <c r="BL163">
        <v>83</v>
      </c>
      <c r="BM163">
        <v>1421</v>
      </c>
      <c r="BN163">
        <v>41</v>
      </c>
      <c r="BO163">
        <v>0</v>
      </c>
      <c r="BP163">
        <v>0</v>
      </c>
      <c r="BQ163">
        <v>250</v>
      </c>
      <c r="BR163">
        <v>41</v>
      </c>
      <c r="BS163">
        <v>167</v>
      </c>
      <c r="BT163">
        <v>459</v>
      </c>
      <c r="BU163">
        <v>41</v>
      </c>
      <c r="BV163">
        <v>2550</v>
      </c>
      <c r="BW163">
        <v>250</v>
      </c>
      <c r="BX163">
        <v>250</v>
      </c>
      <c r="BY163">
        <v>9659</v>
      </c>
      <c r="BZ163">
        <v>292</v>
      </c>
      <c r="CA163">
        <v>0</v>
      </c>
      <c r="CB163">
        <v>2425</v>
      </c>
      <c r="CC163">
        <v>6815</v>
      </c>
      <c r="CD163">
        <v>919</v>
      </c>
      <c r="CE163">
        <v>0</v>
      </c>
      <c r="CF163">
        <v>0</v>
      </c>
      <c r="CG163">
        <v>51933</v>
      </c>
      <c r="CH163">
        <v>28684</v>
      </c>
      <c r="CI163">
        <v>292</v>
      </c>
      <c r="CJ163">
        <v>41</v>
      </c>
      <c r="CK163">
        <v>0</v>
      </c>
      <c r="CL163">
        <v>0</v>
      </c>
      <c r="CM163">
        <v>0</v>
      </c>
      <c r="CN163">
        <v>0</v>
      </c>
      <c r="CO163">
        <v>0</v>
      </c>
      <c r="CP163">
        <v>13088</v>
      </c>
      <c r="CQ163">
        <v>167</v>
      </c>
      <c r="CR163">
        <v>4056</v>
      </c>
      <c r="CS163">
        <v>265732</v>
      </c>
      <c r="CT163">
        <v>0</v>
      </c>
      <c r="CU163">
        <v>0</v>
      </c>
      <c r="CV163">
        <v>83</v>
      </c>
      <c r="CW163">
        <v>836</v>
      </c>
      <c r="CX163">
        <v>334</v>
      </c>
      <c r="CY163">
        <v>8362</v>
      </c>
      <c r="CZ163">
        <v>41</v>
      </c>
      <c r="DA163">
        <v>0</v>
      </c>
      <c r="DB163">
        <v>0</v>
      </c>
      <c r="DC163">
        <v>0</v>
      </c>
      <c r="DD163">
        <v>0</v>
      </c>
      <c r="DE163">
        <v>501</v>
      </c>
      <c r="DF163">
        <v>6757</v>
      </c>
      <c r="DG163">
        <v>4662</v>
      </c>
      <c r="DH163">
        <v>585</v>
      </c>
      <c r="DI163">
        <v>2425</v>
      </c>
      <c r="DJ163">
        <v>41</v>
      </c>
      <c r="DK163">
        <v>0</v>
      </c>
      <c r="DL163">
        <v>167</v>
      </c>
      <c r="DM163">
        <v>6564</v>
      </c>
      <c r="DN163">
        <v>0</v>
      </c>
      <c r="DO163">
        <v>0</v>
      </c>
      <c r="DP163">
        <v>627</v>
      </c>
      <c r="DQ163">
        <v>34037</v>
      </c>
      <c r="DR163">
        <v>6564</v>
      </c>
      <c r="DS163">
        <v>6690</v>
      </c>
      <c r="DT163">
        <v>25632</v>
      </c>
      <c r="DU163">
        <v>0</v>
      </c>
      <c r="DV163">
        <v>0</v>
      </c>
      <c r="DW163">
        <v>0</v>
      </c>
      <c r="DX163">
        <v>501</v>
      </c>
      <c r="DY163">
        <v>878</v>
      </c>
      <c r="DZ163">
        <v>88020</v>
      </c>
      <c r="EA163">
        <v>18733</v>
      </c>
      <c r="EB163">
        <v>24754</v>
      </c>
      <c r="EC163">
        <v>60965</v>
      </c>
      <c r="ED163">
        <v>0</v>
      </c>
      <c r="EE163">
        <v>0</v>
      </c>
      <c r="EF163">
        <v>501</v>
      </c>
      <c r="EG163">
        <v>492076</v>
      </c>
      <c r="EH163">
        <v>507882</v>
      </c>
      <c r="EI163">
        <v>6815</v>
      </c>
      <c r="EJ163">
        <v>919</v>
      </c>
      <c r="EK163">
        <v>83</v>
      </c>
      <c r="EL163">
        <v>501</v>
      </c>
      <c r="EM163">
        <v>0</v>
      </c>
      <c r="EN163">
        <v>32197</v>
      </c>
      <c r="EO163">
        <v>794</v>
      </c>
      <c r="EP163">
        <v>39724</v>
      </c>
      <c r="EQ163">
        <v>3219</v>
      </c>
      <c r="ER163">
        <v>0</v>
      </c>
      <c r="ES163">
        <v>6773</v>
      </c>
      <c r="ET163">
        <v>250</v>
      </c>
      <c r="EU163">
        <v>10411</v>
      </c>
      <c r="EV163">
        <v>1881</v>
      </c>
      <c r="EW163">
        <v>13757</v>
      </c>
      <c r="EX163">
        <v>209</v>
      </c>
      <c r="EY163">
        <v>19025</v>
      </c>
      <c r="EZ163">
        <v>31862</v>
      </c>
      <c r="FA163">
        <v>585</v>
      </c>
      <c r="FB163">
        <v>19360</v>
      </c>
      <c r="FC163">
        <v>38385</v>
      </c>
      <c r="FD163">
        <v>1212</v>
      </c>
      <c r="FE163">
        <v>8237</v>
      </c>
      <c r="FF163">
        <v>12502</v>
      </c>
      <c r="FG163">
        <v>6523</v>
      </c>
      <c r="FH163">
        <v>3470</v>
      </c>
      <c r="FI163">
        <v>1672</v>
      </c>
      <c r="FJ163">
        <v>1798</v>
      </c>
      <c r="FK163">
        <v>794</v>
      </c>
      <c r="FL163">
        <v>41</v>
      </c>
      <c r="FM163">
        <v>0</v>
      </c>
      <c r="FN163">
        <v>125</v>
      </c>
      <c r="FO163">
        <v>125</v>
      </c>
      <c r="FP163">
        <v>0</v>
      </c>
      <c r="FQ163">
        <v>2174</v>
      </c>
      <c r="FR163">
        <v>41</v>
      </c>
      <c r="FS163">
        <v>8530</v>
      </c>
      <c r="FT163">
        <v>1003</v>
      </c>
      <c r="FU163">
        <v>275057</v>
      </c>
      <c r="FV163">
        <v>878</v>
      </c>
      <c r="FW163">
        <v>35124</v>
      </c>
      <c r="FX163">
        <v>83</v>
      </c>
      <c r="FY163">
        <v>710</v>
      </c>
      <c r="FZ163">
        <v>878</v>
      </c>
      <c r="GA163">
        <v>0</v>
      </c>
      <c r="GB163">
        <v>0</v>
      </c>
      <c r="GC163">
        <v>2383</v>
      </c>
      <c r="GD163">
        <v>118419</v>
      </c>
      <c r="GE163">
        <v>0</v>
      </c>
      <c r="GF163">
        <v>5519</v>
      </c>
      <c r="GG163">
        <v>497762</v>
      </c>
      <c r="GH163">
        <v>118419</v>
      </c>
      <c r="GI163">
        <v>230064</v>
      </c>
      <c r="GJ163">
        <v>164959</v>
      </c>
      <c r="GK163">
        <v>0</v>
      </c>
      <c r="GL163">
        <v>0</v>
      </c>
      <c r="GM163">
        <v>48003</v>
      </c>
      <c r="GN163">
        <v>0</v>
      </c>
      <c r="GO163">
        <v>0</v>
      </c>
      <c r="GP163">
        <v>4348</v>
      </c>
      <c r="GQ163">
        <v>48003</v>
      </c>
      <c r="GR163">
        <v>101108</v>
      </c>
      <c r="GS163">
        <v>93832</v>
      </c>
      <c r="GT163">
        <v>0</v>
      </c>
      <c r="GU163">
        <v>0</v>
      </c>
      <c r="GV163">
        <v>245159</v>
      </c>
      <c r="GW163">
        <v>4683</v>
      </c>
      <c r="GX163">
        <v>2927</v>
      </c>
      <c r="GY163">
        <v>250</v>
      </c>
      <c r="GZ163" s="1">
        <f t="shared" ref="GZ163" si="5">SUM(GZ137:GZ140,GZ142,GZ144,GZ146:GZ149,GZ151:GZ154,GZ156:GZ157,GZ159:GZ161)</f>
        <v>23915</v>
      </c>
    </row>
    <row r="164" spans="1:208">
      <c r="A164" t="s">
        <v>368</v>
      </c>
      <c r="B164">
        <v>7168</v>
      </c>
      <c r="C164">
        <v>7168</v>
      </c>
      <c r="D164">
        <v>14336</v>
      </c>
      <c r="E164">
        <v>0</v>
      </c>
      <c r="F164">
        <v>0</v>
      </c>
      <c r="G164">
        <v>0</v>
      </c>
      <c r="H164">
        <v>0</v>
      </c>
      <c r="I164">
        <v>0</v>
      </c>
      <c r="J164">
        <v>0</v>
      </c>
      <c r="K164">
        <v>0</v>
      </c>
      <c r="L164">
        <v>0</v>
      </c>
      <c r="M164">
        <v>0</v>
      </c>
      <c r="N164">
        <v>0</v>
      </c>
      <c r="O164">
        <v>1534050</v>
      </c>
      <c r="P164">
        <v>0</v>
      </c>
      <c r="Q164">
        <v>0</v>
      </c>
      <c r="R164">
        <v>1419354</v>
      </c>
      <c r="S164">
        <v>0</v>
      </c>
      <c r="T164">
        <v>30107</v>
      </c>
      <c r="U164">
        <v>235125</v>
      </c>
      <c r="V164">
        <v>0</v>
      </c>
      <c r="W164">
        <v>0</v>
      </c>
      <c r="X164">
        <v>0</v>
      </c>
      <c r="Y164">
        <v>0</v>
      </c>
      <c r="Z164">
        <v>0</v>
      </c>
      <c r="AA164">
        <v>0</v>
      </c>
      <c r="AB164">
        <v>0</v>
      </c>
      <c r="AC164">
        <v>0</v>
      </c>
      <c r="AD164">
        <v>0</v>
      </c>
      <c r="AE164">
        <v>2867</v>
      </c>
      <c r="AF164">
        <v>2867</v>
      </c>
      <c r="AG164">
        <v>0</v>
      </c>
      <c r="AH164">
        <v>0</v>
      </c>
      <c r="AI164">
        <v>0</v>
      </c>
      <c r="AJ164">
        <v>0</v>
      </c>
      <c r="AK164">
        <v>1433</v>
      </c>
      <c r="AL164">
        <v>0</v>
      </c>
      <c r="AM164">
        <v>0</v>
      </c>
      <c r="AN164">
        <v>0</v>
      </c>
      <c r="AO164">
        <v>0</v>
      </c>
      <c r="AP164">
        <v>0</v>
      </c>
      <c r="AQ164">
        <v>0</v>
      </c>
      <c r="AR164">
        <v>1433</v>
      </c>
      <c r="AS164">
        <v>0</v>
      </c>
      <c r="AT164">
        <v>1433</v>
      </c>
      <c r="AU164">
        <v>625089</v>
      </c>
      <c r="AV164">
        <v>774193</v>
      </c>
      <c r="AW164">
        <v>1433</v>
      </c>
      <c r="AX164">
        <v>269534</v>
      </c>
      <c r="AY164">
        <v>4301</v>
      </c>
      <c r="AZ164">
        <v>0</v>
      </c>
      <c r="BA164">
        <v>0</v>
      </c>
      <c r="BB164">
        <v>0</v>
      </c>
      <c r="BC164">
        <v>0</v>
      </c>
      <c r="BD164">
        <v>0</v>
      </c>
      <c r="BE164">
        <v>0</v>
      </c>
      <c r="BF164">
        <v>0</v>
      </c>
      <c r="BG164">
        <v>2867</v>
      </c>
      <c r="BH164">
        <v>1433</v>
      </c>
      <c r="BI164">
        <v>0</v>
      </c>
      <c r="BJ164">
        <v>0</v>
      </c>
      <c r="BK164">
        <v>1433</v>
      </c>
      <c r="BL164">
        <v>0</v>
      </c>
      <c r="BM164">
        <v>4301</v>
      </c>
      <c r="BN164">
        <v>0</v>
      </c>
      <c r="BO164">
        <v>0</v>
      </c>
      <c r="BP164">
        <v>0</v>
      </c>
      <c r="BQ164">
        <v>0</v>
      </c>
      <c r="BR164">
        <v>0</v>
      </c>
      <c r="BS164">
        <v>1433</v>
      </c>
      <c r="BT164">
        <v>0</v>
      </c>
      <c r="BU164">
        <v>0</v>
      </c>
      <c r="BV164">
        <v>7168</v>
      </c>
      <c r="BW164">
        <v>0</v>
      </c>
      <c r="BX164">
        <v>0</v>
      </c>
      <c r="BY164">
        <v>8602</v>
      </c>
      <c r="BZ164">
        <v>7168</v>
      </c>
      <c r="CA164">
        <v>0</v>
      </c>
      <c r="CB164">
        <v>11469</v>
      </c>
      <c r="CC164">
        <v>55913</v>
      </c>
      <c r="CD164">
        <v>7168</v>
      </c>
      <c r="CE164">
        <v>0</v>
      </c>
      <c r="CF164">
        <v>0</v>
      </c>
      <c r="CG164">
        <v>65949</v>
      </c>
      <c r="CH164">
        <v>35842</v>
      </c>
      <c r="CI164">
        <v>0</v>
      </c>
      <c r="CJ164">
        <v>0</v>
      </c>
      <c r="CK164">
        <v>0</v>
      </c>
      <c r="CL164">
        <v>0</v>
      </c>
      <c r="CM164">
        <v>0</v>
      </c>
      <c r="CN164">
        <v>0</v>
      </c>
      <c r="CO164">
        <v>0</v>
      </c>
      <c r="CP164">
        <v>17204</v>
      </c>
      <c r="CQ164">
        <v>0</v>
      </c>
      <c r="CR164">
        <v>0</v>
      </c>
      <c r="CS164">
        <v>518996</v>
      </c>
      <c r="CT164">
        <v>0</v>
      </c>
      <c r="CU164">
        <v>0</v>
      </c>
      <c r="CV164">
        <v>0</v>
      </c>
      <c r="CW164">
        <v>0</v>
      </c>
      <c r="CX164">
        <v>0</v>
      </c>
      <c r="CY164">
        <v>0</v>
      </c>
      <c r="CZ164">
        <v>0</v>
      </c>
      <c r="DA164">
        <v>0</v>
      </c>
      <c r="DB164">
        <v>0</v>
      </c>
      <c r="DC164">
        <v>0</v>
      </c>
      <c r="DD164">
        <v>0</v>
      </c>
      <c r="DE164">
        <v>0</v>
      </c>
      <c r="DF164">
        <v>11039</v>
      </c>
      <c r="DG164">
        <v>0</v>
      </c>
      <c r="DH164">
        <v>0</v>
      </c>
      <c r="DI164">
        <v>0</v>
      </c>
      <c r="DJ164">
        <v>0</v>
      </c>
      <c r="DK164">
        <v>0</v>
      </c>
      <c r="DL164">
        <v>0</v>
      </c>
      <c r="DM164">
        <v>38709</v>
      </c>
      <c r="DN164">
        <v>0</v>
      </c>
      <c r="DO164">
        <v>0</v>
      </c>
      <c r="DP164">
        <v>0</v>
      </c>
      <c r="DQ164">
        <v>1207168</v>
      </c>
      <c r="DR164">
        <v>38709</v>
      </c>
      <c r="DS164">
        <v>136200</v>
      </c>
      <c r="DT164">
        <v>1070967</v>
      </c>
      <c r="DU164">
        <v>0</v>
      </c>
      <c r="DV164">
        <v>0</v>
      </c>
      <c r="DW164">
        <v>0</v>
      </c>
      <c r="DX164">
        <v>0</v>
      </c>
      <c r="DY164">
        <v>0</v>
      </c>
      <c r="DZ164">
        <v>2777060</v>
      </c>
      <c r="EA164">
        <v>51612</v>
      </c>
      <c r="EB164">
        <v>398566</v>
      </c>
      <c r="EC164">
        <v>2378494</v>
      </c>
      <c r="ED164">
        <v>0</v>
      </c>
      <c r="EE164">
        <v>0</v>
      </c>
      <c r="EF164">
        <v>0</v>
      </c>
      <c r="EG164">
        <v>493189</v>
      </c>
      <c r="EH164">
        <v>507526</v>
      </c>
      <c r="EI164">
        <v>55913</v>
      </c>
      <c r="EJ164">
        <v>7168</v>
      </c>
      <c r="EK164">
        <v>0</v>
      </c>
      <c r="EL164">
        <v>2867</v>
      </c>
      <c r="EM164">
        <v>0</v>
      </c>
      <c r="EN164">
        <v>12903</v>
      </c>
      <c r="EO164">
        <v>1433</v>
      </c>
      <c r="EP164">
        <v>35842</v>
      </c>
      <c r="EQ164">
        <v>2867</v>
      </c>
      <c r="ER164">
        <v>0</v>
      </c>
      <c r="ES164">
        <v>173476</v>
      </c>
      <c r="ET164">
        <v>5734</v>
      </c>
      <c r="EU164">
        <v>4301</v>
      </c>
      <c r="EV164">
        <v>0</v>
      </c>
      <c r="EW164">
        <v>10035</v>
      </c>
      <c r="EX164">
        <v>0</v>
      </c>
      <c r="EY164">
        <v>20071</v>
      </c>
      <c r="EZ164">
        <v>25806</v>
      </c>
      <c r="FA164">
        <v>0</v>
      </c>
      <c r="FB164">
        <v>14336</v>
      </c>
      <c r="FC164">
        <v>34408</v>
      </c>
      <c r="FD164">
        <v>0</v>
      </c>
      <c r="FE164">
        <v>10035</v>
      </c>
      <c r="FF164">
        <v>14336</v>
      </c>
      <c r="FG164">
        <v>8602</v>
      </c>
      <c r="FH164">
        <v>2867</v>
      </c>
      <c r="FI164">
        <v>1433</v>
      </c>
      <c r="FJ164">
        <v>1433</v>
      </c>
      <c r="FK164">
        <v>1433</v>
      </c>
      <c r="FL164">
        <v>0</v>
      </c>
      <c r="FM164">
        <v>0</v>
      </c>
      <c r="FN164">
        <v>0</v>
      </c>
      <c r="FO164">
        <v>0</v>
      </c>
      <c r="FP164">
        <v>0</v>
      </c>
      <c r="FQ164">
        <v>74551</v>
      </c>
      <c r="FR164">
        <v>1433</v>
      </c>
      <c r="FS164">
        <v>0</v>
      </c>
      <c r="FT164">
        <v>0</v>
      </c>
      <c r="FU164">
        <v>335483</v>
      </c>
      <c r="FV164">
        <v>30107</v>
      </c>
      <c r="FW164">
        <v>43010</v>
      </c>
      <c r="FX164">
        <v>0</v>
      </c>
      <c r="FY164">
        <v>1433</v>
      </c>
      <c r="FZ164">
        <v>1433</v>
      </c>
      <c r="GA164">
        <v>0</v>
      </c>
      <c r="GB164">
        <v>0</v>
      </c>
      <c r="GC164">
        <v>0</v>
      </c>
      <c r="GD164">
        <v>1132616</v>
      </c>
      <c r="GE164">
        <v>0</v>
      </c>
      <c r="GF164">
        <v>0</v>
      </c>
      <c r="GG164">
        <v>13749103</v>
      </c>
      <c r="GH164">
        <v>1132616</v>
      </c>
      <c r="GI164">
        <v>7171326</v>
      </c>
      <c r="GJ164">
        <v>6577777</v>
      </c>
      <c r="GK164">
        <v>0</v>
      </c>
      <c r="GL164">
        <v>0</v>
      </c>
      <c r="GM164">
        <v>405734</v>
      </c>
      <c r="GN164">
        <v>0</v>
      </c>
      <c r="GO164">
        <v>0</v>
      </c>
      <c r="GP164">
        <v>0</v>
      </c>
      <c r="GQ164">
        <v>405734</v>
      </c>
      <c r="GR164">
        <v>3006451</v>
      </c>
      <c r="GS164">
        <v>3693189</v>
      </c>
      <c r="GT164">
        <v>0</v>
      </c>
      <c r="GU164">
        <v>0</v>
      </c>
      <c r="GV164">
        <v>6699641</v>
      </c>
      <c r="GW164">
        <v>15770</v>
      </c>
      <c r="GX164">
        <v>2867</v>
      </c>
      <c r="GY164">
        <v>0</v>
      </c>
      <c r="GZ164" s="1">
        <v>697.5</v>
      </c>
    </row>
    <row r="165" spans="1:208">
      <c r="A165" t="s">
        <v>369</v>
      </c>
      <c r="B165">
        <v>1531</v>
      </c>
      <c r="C165">
        <v>4594</v>
      </c>
      <c r="D165">
        <v>6125</v>
      </c>
      <c r="E165">
        <v>0</v>
      </c>
      <c r="F165">
        <v>0</v>
      </c>
      <c r="G165">
        <v>0</v>
      </c>
      <c r="H165">
        <v>0</v>
      </c>
      <c r="I165">
        <v>0</v>
      </c>
      <c r="J165">
        <v>0</v>
      </c>
      <c r="K165">
        <v>0</v>
      </c>
      <c r="L165">
        <v>0</v>
      </c>
      <c r="M165">
        <v>0</v>
      </c>
      <c r="N165">
        <v>0</v>
      </c>
      <c r="O165">
        <v>949464</v>
      </c>
      <c r="P165">
        <v>0</v>
      </c>
      <c r="Q165">
        <v>0</v>
      </c>
      <c r="R165">
        <v>2061255</v>
      </c>
      <c r="S165">
        <v>0</v>
      </c>
      <c r="T165">
        <v>33690</v>
      </c>
      <c r="U165">
        <v>271056</v>
      </c>
      <c r="V165">
        <v>16845</v>
      </c>
      <c r="W165">
        <v>1531</v>
      </c>
      <c r="X165">
        <v>0</v>
      </c>
      <c r="Y165">
        <v>6125</v>
      </c>
      <c r="Z165">
        <v>4594</v>
      </c>
      <c r="AA165">
        <v>39816</v>
      </c>
      <c r="AB165">
        <v>0</v>
      </c>
      <c r="AC165">
        <v>6125</v>
      </c>
      <c r="AD165">
        <v>0</v>
      </c>
      <c r="AE165">
        <v>6125</v>
      </c>
      <c r="AF165">
        <v>7656</v>
      </c>
      <c r="AG165">
        <v>0</v>
      </c>
      <c r="AH165">
        <v>3062</v>
      </c>
      <c r="AI165">
        <v>0</v>
      </c>
      <c r="AJ165">
        <v>0</v>
      </c>
      <c r="AK165">
        <v>0</v>
      </c>
      <c r="AL165">
        <v>0</v>
      </c>
      <c r="AM165">
        <v>0</v>
      </c>
      <c r="AN165">
        <v>0</v>
      </c>
      <c r="AO165">
        <v>0</v>
      </c>
      <c r="AP165">
        <v>0</v>
      </c>
      <c r="AQ165">
        <v>0</v>
      </c>
      <c r="AR165">
        <v>0</v>
      </c>
      <c r="AS165">
        <v>0</v>
      </c>
      <c r="AT165">
        <v>1531</v>
      </c>
      <c r="AU165">
        <v>578866</v>
      </c>
      <c r="AV165">
        <v>673813</v>
      </c>
      <c r="AW165">
        <v>1531</v>
      </c>
      <c r="AX165">
        <v>255742</v>
      </c>
      <c r="AY165">
        <v>3062</v>
      </c>
      <c r="AZ165">
        <v>0</v>
      </c>
      <c r="BA165">
        <v>0</v>
      </c>
      <c r="BB165">
        <v>0</v>
      </c>
      <c r="BC165">
        <v>0</v>
      </c>
      <c r="BD165">
        <v>0</v>
      </c>
      <c r="BE165">
        <v>0</v>
      </c>
      <c r="BF165">
        <v>0</v>
      </c>
      <c r="BG165">
        <v>0</v>
      </c>
      <c r="BH165">
        <v>0</v>
      </c>
      <c r="BI165">
        <v>0</v>
      </c>
      <c r="BJ165">
        <v>0</v>
      </c>
      <c r="BK165">
        <v>0</v>
      </c>
      <c r="BL165">
        <v>0</v>
      </c>
      <c r="BM165">
        <v>0</v>
      </c>
      <c r="BN165">
        <v>0</v>
      </c>
      <c r="BO165">
        <v>0</v>
      </c>
      <c r="BP165">
        <v>0</v>
      </c>
      <c r="BQ165">
        <v>0</v>
      </c>
      <c r="BR165">
        <v>0</v>
      </c>
      <c r="BS165">
        <v>0</v>
      </c>
      <c r="BT165">
        <v>1531</v>
      </c>
      <c r="BU165">
        <v>0</v>
      </c>
      <c r="BV165">
        <v>0</v>
      </c>
      <c r="BW165">
        <v>0</v>
      </c>
      <c r="BX165">
        <v>0</v>
      </c>
      <c r="BY165">
        <v>9188</v>
      </c>
      <c r="BZ165">
        <v>0</v>
      </c>
      <c r="CA165">
        <v>0</v>
      </c>
      <c r="CB165">
        <v>1531</v>
      </c>
      <c r="CC165">
        <v>27565</v>
      </c>
      <c r="CD165">
        <v>6125</v>
      </c>
      <c r="CE165">
        <v>0</v>
      </c>
      <c r="CF165">
        <v>0</v>
      </c>
      <c r="CG165">
        <v>50535</v>
      </c>
      <c r="CH165">
        <v>26033</v>
      </c>
      <c r="CI165">
        <v>0</v>
      </c>
      <c r="CJ165">
        <v>0</v>
      </c>
      <c r="CK165">
        <v>0</v>
      </c>
      <c r="CL165">
        <v>0</v>
      </c>
      <c r="CM165">
        <v>0</v>
      </c>
      <c r="CN165">
        <v>0</v>
      </c>
      <c r="CO165">
        <v>0</v>
      </c>
      <c r="CP165">
        <v>9188</v>
      </c>
      <c r="CQ165">
        <v>0</v>
      </c>
      <c r="CR165">
        <v>4594</v>
      </c>
      <c r="CS165">
        <v>343032</v>
      </c>
      <c r="CT165">
        <v>0</v>
      </c>
      <c r="CU165">
        <v>0</v>
      </c>
      <c r="CV165">
        <v>0</v>
      </c>
      <c r="CW165">
        <v>1531</v>
      </c>
      <c r="CX165">
        <v>0</v>
      </c>
      <c r="CY165">
        <v>0</v>
      </c>
      <c r="CZ165">
        <v>0</v>
      </c>
      <c r="DA165">
        <v>0</v>
      </c>
      <c r="DB165">
        <v>0</v>
      </c>
      <c r="DC165">
        <v>0</v>
      </c>
      <c r="DD165">
        <v>0</v>
      </c>
      <c r="DE165">
        <v>0</v>
      </c>
      <c r="DF165">
        <v>11485</v>
      </c>
      <c r="DG165">
        <v>0</v>
      </c>
      <c r="DH165">
        <v>0</v>
      </c>
      <c r="DI165">
        <v>0</v>
      </c>
      <c r="DJ165">
        <v>0</v>
      </c>
      <c r="DK165">
        <v>0</v>
      </c>
      <c r="DL165">
        <v>0</v>
      </c>
      <c r="DM165">
        <v>6125</v>
      </c>
      <c r="DN165">
        <v>0</v>
      </c>
      <c r="DO165">
        <v>0</v>
      </c>
      <c r="DP165">
        <v>0</v>
      </c>
      <c r="DQ165">
        <v>0</v>
      </c>
      <c r="DR165">
        <v>6125</v>
      </c>
      <c r="DS165">
        <v>0</v>
      </c>
      <c r="DT165">
        <v>0</v>
      </c>
      <c r="DU165">
        <v>0</v>
      </c>
      <c r="DV165">
        <v>0</v>
      </c>
      <c r="DW165">
        <v>0</v>
      </c>
      <c r="DX165">
        <v>0</v>
      </c>
      <c r="DY165">
        <v>0</v>
      </c>
      <c r="DZ165">
        <v>0</v>
      </c>
      <c r="EA165">
        <v>36753</v>
      </c>
      <c r="EB165">
        <v>0</v>
      </c>
      <c r="EC165">
        <v>0</v>
      </c>
      <c r="ED165">
        <v>0</v>
      </c>
      <c r="EE165">
        <v>0</v>
      </c>
      <c r="EF165">
        <v>0</v>
      </c>
      <c r="EG165">
        <v>488514</v>
      </c>
      <c r="EH165">
        <v>526799</v>
      </c>
      <c r="EI165">
        <v>27565</v>
      </c>
      <c r="EJ165">
        <v>6125</v>
      </c>
      <c r="EK165">
        <v>0</v>
      </c>
      <c r="EL165">
        <v>1531</v>
      </c>
      <c r="EM165">
        <v>0</v>
      </c>
      <c r="EN165">
        <v>24502</v>
      </c>
      <c r="EO165">
        <v>1531</v>
      </c>
      <c r="EP165">
        <v>38284</v>
      </c>
      <c r="EQ165">
        <v>4594</v>
      </c>
      <c r="ER165">
        <v>0</v>
      </c>
      <c r="ES165">
        <v>0</v>
      </c>
      <c r="ET165">
        <v>0</v>
      </c>
      <c r="EU165">
        <v>6125</v>
      </c>
      <c r="EV165">
        <v>3062</v>
      </c>
      <c r="EW165">
        <v>6125</v>
      </c>
      <c r="EX165">
        <v>0</v>
      </c>
      <c r="EY165">
        <v>10719</v>
      </c>
      <c r="EZ165">
        <v>16845</v>
      </c>
      <c r="FA165">
        <v>1531</v>
      </c>
      <c r="FB165">
        <v>13782</v>
      </c>
      <c r="FC165">
        <v>24502</v>
      </c>
      <c r="FD165">
        <v>0</v>
      </c>
      <c r="FE165">
        <v>6125</v>
      </c>
      <c r="FF165">
        <v>7656</v>
      </c>
      <c r="FG165">
        <v>7656</v>
      </c>
      <c r="FH165">
        <v>6125</v>
      </c>
      <c r="FI165">
        <v>3062</v>
      </c>
      <c r="FJ165">
        <v>3062</v>
      </c>
      <c r="FK165">
        <v>1531</v>
      </c>
      <c r="FL165">
        <v>0</v>
      </c>
      <c r="FM165">
        <v>0</v>
      </c>
      <c r="FN165">
        <v>0</v>
      </c>
      <c r="FO165">
        <v>0</v>
      </c>
      <c r="FP165">
        <v>0</v>
      </c>
      <c r="FQ165">
        <v>0</v>
      </c>
      <c r="FR165">
        <v>0</v>
      </c>
      <c r="FS165">
        <v>1531</v>
      </c>
      <c r="FT165">
        <v>1531</v>
      </c>
      <c r="FU165">
        <v>306278</v>
      </c>
      <c r="FV165">
        <v>0</v>
      </c>
      <c r="FW165">
        <v>33690</v>
      </c>
      <c r="FX165">
        <v>0</v>
      </c>
      <c r="FY165">
        <v>1531</v>
      </c>
      <c r="FZ165">
        <v>1531</v>
      </c>
      <c r="GA165">
        <v>0</v>
      </c>
      <c r="GB165">
        <v>0</v>
      </c>
      <c r="GC165">
        <v>0</v>
      </c>
      <c r="GD165">
        <v>105666</v>
      </c>
      <c r="GE165">
        <v>0</v>
      </c>
      <c r="GF165">
        <v>0</v>
      </c>
      <c r="GG165">
        <v>0</v>
      </c>
      <c r="GH165">
        <v>105666</v>
      </c>
      <c r="GI165">
        <v>0</v>
      </c>
      <c r="GJ165">
        <v>0</v>
      </c>
      <c r="GK165">
        <v>0</v>
      </c>
      <c r="GL165">
        <v>0</v>
      </c>
      <c r="GM165">
        <v>62787</v>
      </c>
      <c r="GN165">
        <v>0</v>
      </c>
      <c r="GO165">
        <v>0</v>
      </c>
      <c r="GP165">
        <v>0</v>
      </c>
      <c r="GQ165">
        <v>62787</v>
      </c>
      <c r="GR165">
        <v>0</v>
      </c>
      <c r="GS165">
        <v>0</v>
      </c>
      <c r="GT165">
        <v>0</v>
      </c>
      <c r="GU165">
        <v>0</v>
      </c>
      <c r="GV165">
        <v>0</v>
      </c>
      <c r="GW165">
        <v>4594</v>
      </c>
      <c r="GX165">
        <v>4594</v>
      </c>
      <c r="GY165">
        <v>0</v>
      </c>
      <c r="GZ165" s="1">
        <v>653</v>
      </c>
    </row>
    <row r="166" spans="1:208">
      <c r="A166" t="s">
        <v>370</v>
      </c>
      <c r="B166">
        <v>19351</v>
      </c>
      <c r="C166">
        <v>20319</v>
      </c>
      <c r="D166">
        <v>39671</v>
      </c>
      <c r="E166">
        <v>9675</v>
      </c>
      <c r="F166">
        <v>0</v>
      </c>
      <c r="G166">
        <v>0</v>
      </c>
      <c r="H166">
        <v>0</v>
      </c>
      <c r="I166">
        <v>0</v>
      </c>
      <c r="J166">
        <v>0</v>
      </c>
      <c r="K166">
        <v>449927</v>
      </c>
      <c r="L166">
        <v>12275761</v>
      </c>
      <c r="M166">
        <v>11825834</v>
      </c>
      <c r="N166">
        <v>967</v>
      </c>
      <c r="O166">
        <v>792452</v>
      </c>
      <c r="P166">
        <v>0</v>
      </c>
      <c r="Q166">
        <v>25157</v>
      </c>
      <c r="R166">
        <v>1960328</v>
      </c>
      <c r="S166">
        <v>0</v>
      </c>
      <c r="T166">
        <v>42573</v>
      </c>
      <c r="U166">
        <v>229317</v>
      </c>
      <c r="V166">
        <v>12578</v>
      </c>
      <c r="W166">
        <v>967</v>
      </c>
      <c r="X166">
        <v>0</v>
      </c>
      <c r="Y166">
        <v>9675</v>
      </c>
      <c r="Z166">
        <v>7740</v>
      </c>
      <c r="AA166">
        <v>92888</v>
      </c>
      <c r="AB166">
        <v>0</v>
      </c>
      <c r="AC166">
        <v>7740</v>
      </c>
      <c r="AD166">
        <v>0</v>
      </c>
      <c r="AE166">
        <v>967</v>
      </c>
      <c r="AF166">
        <v>0</v>
      </c>
      <c r="AG166">
        <v>0</v>
      </c>
      <c r="AH166">
        <v>0</v>
      </c>
      <c r="AI166">
        <v>0</v>
      </c>
      <c r="AJ166">
        <v>0</v>
      </c>
      <c r="AK166">
        <v>0</v>
      </c>
      <c r="AL166">
        <v>0</v>
      </c>
      <c r="AM166">
        <v>0</v>
      </c>
      <c r="AN166">
        <v>0</v>
      </c>
      <c r="AO166">
        <v>0</v>
      </c>
      <c r="AP166">
        <v>0</v>
      </c>
      <c r="AQ166">
        <v>0</v>
      </c>
      <c r="AR166">
        <v>0</v>
      </c>
      <c r="AS166">
        <v>0</v>
      </c>
      <c r="AT166">
        <v>1935</v>
      </c>
      <c r="AU166">
        <v>316400</v>
      </c>
      <c r="AV166">
        <v>321238</v>
      </c>
      <c r="AW166">
        <v>4837</v>
      </c>
      <c r="AX166">
        <v>187711</v>
      </c>
      <c r="AY166">
        <v>5805</v>
      </c>
      <c r="AZ166">
        <v>0</v>
      </c>
      <c r="BA166">
        <v>0</v>
      </c>
      <c r="BB166">
        <v>0</v>
      </c>
      <c r="BC166">
        <v>0</v>
      </c>
      <c r="BD166">
        <v>967</v>
      </c>
      <c r="BE166">
        <v>967</v>
      </c>
      <c r="BF166">
        <v>0</v>
      </c>
      <c r="BG166">
        <v>3870</v>
      </c>
      <c r="BH166">
        <v>4837</v>
      </c>
      <c r="BI166">
        <v>0</v>
      </c>
      <c r="BJ166">
        <v>0</v>
      </c>
      <c r="BK166">
        <v>1935</v>
      </c>
      <c r="BL166">
        <v>0</v>
      </c>
      <c r="BM166">
        <v>0</v>
      </c>
      <c r="BN166">
        <v>0</v>
      </c>
      <c r="BO166">
        <v>0</v>
      </c>
      <c r="BP166">
        <v>0</v>
      </c>
      <c r="BQ166">
        <v>967</v>
      </c>
      <c r="BR166">
        <v>0</v>
      </c>
      <c r="BS166">
        <v>0</v>
      </c>
      <c r="BT166">
        <v>0</v>
      </c>
      <c r="BU166">
        <v>0</v>
      </c>
      <c r="BV166">
        <v>4837</v>
      </c>
      <c r="BW166">
        <v>967</v>
      </c>
      <c r="BX166">
        <v>0</v>
      </c>
      <c r="BY166">
        <v>9675</v>
      </c>
      <c r="BZ166">
        <v>0</v>
      </c>
      <c r="CA166">
        <v>0</v>
      </c>
      <c r="CB166">
        <v>0</v>
      </c>
      <c r="CC166">
        <v>18384</v>
      </c>
      <c r="CD166">
        <v>1935</v>
      </c>
      <c r="CE166">
        <v>0</v>
      </c>
      <c r="CF166">
        <v>0</v>
      </c>
      <c r="CG166">
        <v>23222</v>
      </c>
      <c r="CH166">
        <v>12578</v>
      </c>
      <c r="CI166">
        <v>0</v>
      </c>
      <c r="CJ166">
        <v>0</v>
      </c>
      <c r="CK166">
        <v>0</v>
      </c>
      <c r="CL166">
        <v>0</v>
      </c>
      <c r="CM166">
        <v>0</v>
      </c>
      <c r="CN166">
        <v>0</v>
      </c>
      <c r="CO166">
        <v>0</v>
      </c>
      <c r="CP166">
        <v>18384</v>
      </c>
      <c r="CQ166">
        <v>0</v>
      </c>
      <c r="CR166">
        <v>2902</v>
      </c>
      <c r="CS166">
        <v>169327</v>
      </c>
      <c r="CT166">
        <v>0</v>
      </c>
      <c r="CU166">
        <v>0</v>
      </c>
      <c r="CV166">
        <v>0</v>
      </c>
      <c r="CW166">
        <v>967</v>
      </c>
      <c r="CX166">
        <v>967</v>
      </c>
      <c r="CY166">
        <v>0</v>
      </c>
      <c r="CZ166">
        <v>0</v>
      </c>
      <c r="DA166">
        <v>0</v>
      </c>
      <c r="DB166">
        <v>0</v>
      </c>
      <c r="DC166">
        <v>0</v>
      </c>
      <c r="DD166">
        <v>0</v>
      </c>
      <c r="DE166">
        <v>0</v>
      </c>
      <c r="DF166">
        <v>11611</v>
      </c>
      <c r="DG166">
        <v>0</v>
      </c>
      <c r="DH166">
        <v>0</v>
      </c>
      <c r="DI166">
        <v>0</v>
      </c>
      <c r="DJ166">
        <v>0</v>
      </c>
      <c r="DK166">
        <v>0</v>
      </c>
      <c r="DL166">
        <v>0</v>
      </c>
      <c r="DM166">
        <v>0</v>
      </c>
      <c r="DN166">
        <v>0</v>
      </c>
      <c r="DO166">
        <v>0</v>
      </c>
      <c r="DP166">
        <v>0</v>
      </c>
      <c r="DQ166">
        <v>0</v>
      </c>
      <c r="DR166">
        <v>0</v>
      </c>
      <c r="DS166">
        <v>0</v>
      </c>
      <c r="DT166">
        <v>0</v>
      </c>
      <c r="DU166">
        <v>0</v>
      </c>
      <c r="DV166">
        <v>0</v>
      </c>
      <c r="DW166">
        <v>0</v>
      </c>
      <c r="DX166">
        <v>0</v>
      </c>
      <c r="DY166">
        <v>0</v>
      </c>
      <c r="DZ166">
        <v>0</v>
      </c>
      <c r="EA166">
        <v>0</v>
      </c>
      <c r="EB166">
        <v>0</v>
      </c>
      <c r="EC166">
        <v>0</v>
      </c>
      <c r="ED166">
        <v>0</v>
      </c>
      <c r="EE166">
        <v>0</v>
      </c>
      <c r="EF166">
        <v>0</v>
      </c>
      <c r="EG166">
        <v>505079</v>
      </c>
      <c r="EH166">
        <v>500241</v>
      </c>
      <c r="EI166">
        <v>18384</v>
      </c>
      <c r="EJ166">
        <v>1935</v>
      </c>
      <c r="EK166">
        <v>0</v>
      </c>
      <c r="EL166">
        <v>967</v>
      </c>
      <c r="EM166">
        <v>0</v>
      </c>
      <c r="EN166">
        <v>32897</v>
      </c>
      <c r="EO166">
        <v>967</v>
      </c>
      <c r="EP166">
        <v>38703</v>
      </c>
      <c r="EQ166">
        <v>3870</v>
      </c>
      <c r="ER166">
        <v>0</v>
      </c>
      <c r="ES166">
        <v>0</v>
      </c>
      <c r="ET166">
        <v>0</v>
      </c>
      <c r="EU166">
        <v>4837</v>
      </c>
      <c r="EV166">
        <v>5805</v>
      </c>
      <c r="EW166">
        <v>33865</v>
      </c>
      <c r="EX166">
        <v>0</v>
      </c>
      <c r="EY166">
        <v>37735</v>
      </c>
      <c r="EZ166">
        <v>64828</v>
      </c>
      <c r="FA166">
        <v>0</v>
      </c>
      <c r="FB166">
        <v>29027</v>
      </c>
      <c r="FC166">
        <v>66763</v>
      </c>
      <c r="FD166">
        <v>1935</v>
      </c>
      <c r="FE166">
        <v>6773</v>
      </c>
      <c r="FF166">
        <v>18384</v>
      </c>
      <c r="FG166">
        <v>1935</v>
      </c>
      <c r="FH166">
        <v>8708</v>
      </c>
      <c r="FI166">
        <v>3870</v>
      </c>
      <c r="FJ166">
        <v>4837</v>
      </c>
      <c r="FK166">
        <v>0</v>
      </c>
      <c r="FL166">
        <v>0</v>
      </c>
      <c r="FM166">
        <v>0</v>
      </c>
      <c r="FN166">
        <v>0</v>
      </c>
      <c r="FO166">
        <v>0</v>
      </c>
      <c r="FP166">
        <v>0</v>
      </c>
      <c r="FQ166">
        <v>0</v>
      </c>
      <c r="FR166">
        <v>0</v>
      </c>
      <c r="FS166">
        <v>19351</v>
      </c>
      <c r="FT166">
        <v>1935</v>
      </c>
      <c r="FU166">
        <v>211901</v>
      </c>
      <c r="FV166">
        <v>0</v>
      </c>
      <c r="FW166">
        <v>18384</v>
      </c>
      <c r="FX166">
        <v>0</v>
      </c>
      <c r="FY166">
        <v>967</v>
      </c>
      <c r="FZ166">
        <v>967</v>
      </c>
      <c r="GA166">
        <v>0</v>
      </c>
      <c r="GB166">
        <v>0</v>
      </c>
      <c r="GC166">
        <v>1935</v>
      </c>
      <c r="GD166">
        <v>648282</v>
      </c>
      <c r="GE166">
        <v>0</v>
      </c>
      <c r="GF166">
        <v>0</v>
      </c>
      <c r="GG166">
        <v>0</v>
      </c>
      <c r="GH166">
        <v>648282</v>
      </c>
      <c r="GI166">
        <v>0</v>
      </c>
      <c r="GJ166">
        <v>0</v>
      </c>
      <c r="GK166">
        <v>0</v>
      </c>
      <c r="GL166">
        <v>0</v>
      </c>
      <c r="GM166">
        <v>172230</v>
      </c>
      <c r="GN166">
        <v>0</v>
      </c>
      <c r="GO166">
        <v>0</v>
      </c>
      <c r="GP166">
        <v>0</v>
      </c>
      <c r="GQ166">
        <v>172230</v>
      </c>
      <c r="GR166">
        <v>0</v>
      </c>
      <c r="GS166">
        <v>0</v>
      </c>
      <c r="GT166">
        <v>0</v>
      </c>
      <c r="GU166">
        <v>0</v>
      </c>
      <c r="GV166">
        <v>0</v>
      </c>
      <c r="GW166">
        <v>5805</v>
      </c>
      <c r="GX166">
        <v>0</v>
      </c>
      <c r="GY166">
        <v>967</v>
      </c>
      <c r="GZ166" s="1">
        <v>1033.5</v>
      </c>
    </row>
    <row r="167" spans="1:208">
      <c r="A167" t="s">
        <v>371</v>
      </c>
      <c r="B167">
        <v>7522</v>
      </c>
      <c r="C167">
        <v>8548</v>
      </c>
      <c r="D167">
        <v>16071</v>
      </c>
      <c r="E167">
        <v>7522</v>
      </c>
      <c r="F167">
        <v>0</v>
      </c>
      <c r="G167">
        <v>341</v>
      </c>
      <c r="H167">
        <v>414087</v>
      </c>
      <c r="I167">
        <v>2169259</v>
      </c>
      <c r="J167">
        <v>1755171</v>
      </c>
      <c r="K167">
        <v>269789</v>
      </c>
      <c r="L167">
        <v>6104633</v>
      </c>
      <c r="M167">
        <v>5834843</v>
      </c>
      <c r="N167">
        <v>341</v>
      </c>
      <c r="O167">
        <v>801162</v>
      </c>
      <c r="P167">
        <v>0</v>
      </c>
      <c r="Q167">
        <v>35903</v>
      </c>
      <c r="R167">
        <v>1966148</v>
      </c>
      <c r="S167">
        <v>0</v>
      </c>
      <c r="T167">
        <v>30774</v>
      </c>
      <c r="U167">
        <v>259531</v>
      </c>
      <c r="V167">
        <v>6496</v>
      </c>
      <c r="W167">
        <v>341</v>
      </c>
      <c r="X167">
        <v>0</v>
      </c>
      <c r="Y167">
        <v>7522</v>
      </c>
      <c r="Z167">
        <v>4103</v>
      </c>
      <c r="AA167">
        <v>73516</v>
      </c>
      <c r="AB167">
        <v>0</v>
      </c>
      <c r="AC167">
        <v>3761</v>
      </c>
      <c r="AD167">
        <v>0</v>
      </c>
      <c r="AE167">
        <v>3761</v>
      </c>
      <c r="AF167">
        <v>1709</v>
      </c>
      <c r="AG167">
        <v>2735</v>
      </c>
      <c r="AH167">
        <v>683</v>
      </c>
      <c r="AI167">
        <v>0</v>
      </c>
      <c r="AJ167">
        <v>0</v>
      </c>
      <c r="AK167">
        <v>0</v>
      </c>
      <c r="AL167">
        <v>0</v>
      </c>
      <c r="AM167">
        <v>0</v>
      </c>
      <c r="AN167">
        <v>0</v>
      </c>
      <c r="AO167">
        <v>0</v>
      </c>
      <c r="AP167">
        <v>0</v>
      </c>
      <c r="AQ167">
        <v>0</v>
      </c>
      <c r="AR167">
        <v>0</v>
      </c>
      <c r="AS167">
        <v>0</v>
      </c>
      <c r="AT167">
        <v>1709</v>
      </c>
      <c r="AU167">
        <v>396307</v>
      </c>
      <c r="AV167">
        <v>417507</v>
      </c>
      <c r="AW167">
        <v>1367</v>
      </c>
      <c r="AX167">
        <v>209266</v>
      </c>
      <c r="AY167">
        <v>8206</v>
      </c>
      <c r="AZ167">
        <v>0</v>
      </c>
      <c r="BA167">
        <v>0</v>
      </c>
      <c r="BB167">
        <v>0</v>
      </c>
      <c r="BC167">
        <v>0</v>
      </c>
      <c r="BD167">
        <v>0</v>
      </c>
      <c r="BE167">
        <v>0</v>
      </c>
      <c r="BF167">
        <v>341</v>
      </c>
      <c r="BG167">
        <v>2051</v>
      </c>
      <c r="BH167">
        <v>1025</v>
      </c>
      <c r="BI167">
        <v>0</v>
      </c>
      <c r="BJ167">
        <v>0</v>
      </c>
      <c r="BK167">
        <v>1367</v>
      </c>
      <c r="BL167">
        <v>0</v>
      </c>
      <c r="BM167">
        <v>2051</v>
      </c>
      <c r="BN167">
        <v>341</v>
      </c>
      <c r="BO167">
        <v>0</v>
      </c>
      <c r="BP167">
        <v>0</v>
      </c>
      <c r="BQ167">
        <v>341</v>
      </c>
      <c r="BR167">
        <v>0</v>
      </c>
      <c r="BS167">
        <v>341</v>
      </c>
      <c r="BT167">
        <v>341</v>
      </c>
      <c r="BU167">
        <v>0</v>
      </c>
      <c r="BV167">
        <v>3419</v>
      </c>
      <c r="BW167">
        <v>341</v>
      </c>
      <c r="BX167">
        <v>0</v>
      </c>
      <c r="BY167">
        <v>10258</v>
      </c>
      <c r="BZ167">
        <v>0</v>
      </c>
      <c r="CA167">
        <v>0</v>
      </c>
      <c r="CB167">
        <v>3419</v>
      </c>
      <c r="CC167">
        <v>13677</v>
      </c>
      <c r="CD167">
        <v>2051</v>
      </c>
      <c r="CE167">
        <v>0</v>
      </c>
      <c r="CF167">
        <v>0</v>
      </c>
      <c r="CG167">
        <v>48213</v>
      </c>
      <c r="CH167">
        <v>18806</v>
      </c>
      <c r="CI167">
        <v>341</v>
      </c>
      <c r="CJ167">
        <v>0</v>
      </c>
      <c r="CK167">
        <v>0</v>
      </c>
      <c r="CL167">
        <v>0</v>
      </c>
      <c r="CM167">
        <v>0</v>
      </c>
      <c r="CN167">
        <v>0</v>
      </c>
      <c r="CO167">
        <v>0</v>
      </c>
      <c r="CP167">
        <v>7864</v>
      </c>
      <c r="CQ167">
        <v>341</v>
      </c>
      <c r="CR167">
        <v>4103</v>
      </c>
      <c r="CS167">
        <v>217473</v>
      </c>
      <c r="CT167">
        <v>0</v>
      </c>
      <c r="CU167">
        <v>0</v>
      </c>
      <c r="CV167">
        <v>0</v>
      </c>
      <c r="CW167">
        <v>683</v>
      </c>
      <c r="CX167">
        <v>341</v>
      </c>
      <c r="CY167">
        <v>42742</v>
      </c>
      <c r="CZ167">
        <v>341</v>
      </c>
      <c r="DA167">
        <v>0</v>
      </c>
      <c r="DB167">
        <v>0</v>
      </c>
      <c r="DC167">
        <v>0</v>
      </c>
      <c r="DD167">
        <v>0</v>
      </c>
      <c r="DE167">
        <v>341</v>
      </c>
      <c r="DF167">
        <v>9505</v>
      </c>
      <c r="DG167">
        <v>0</v>
      </c>
      <c r="DH167">
        <v>0</v>
      </c>
      <c r="DI167">
        <v>0</v>
      </c>
      <c r="DJ167">
        <v>0</v>
      </c>
      <c r="DK167">
        <v>0</v>
      </c>
      <c r="DL167">
        <v>0</v>
      </c>
      <c r="DM167">
        <v>8890</v>
      </c>
      <c r="DN167">
        <v>0</v>
      </c>
      <c r="DO167">
        <v>0</v>
      </c>
      <c r="DP167">
        <v>2735</v>
      </c>
      <c r="DQ167">
        <v>8548</v>
      </c>
      <c r="DR167">
        <v>8890</v>
      </c>
      <c r="DS167">
        <v>1367</v>
      </c>
      <c r="DT167">
        <v>0</v>
      </c>
      <c r="DU167">
        <v>0</v>
      </c>
      <c r="DV167">
        <v>0</v>
      </c>
      <c r="DW167">
        <v>0</v>
      </c>
      <c r="DX167">
        <v>0</v>
      </c>
      <c r="DY167">
        <v>3419</v>
      </c>
      <c r="DZ167">
        <v>87878</v>
      </c>
      <c r="EA167">
        <v>21200</v>
      </c>
      <c r="EB167">
        <v>41716</v>
      </c>
      <c r="EC167">
        <v>0</v>
      </c>
      <c r="ED167">
        <v>0</v>
      </c>
      <c r="EE167">
        <v>0</v>
      </c>
      <c r="EF167">
        <v>683</v>
      </c>
      <c r="EG167">
        <v>518037</v>
      </c>
      <c r="EH167">
        <v>488630</v>
      </c>
      <c r="EI167">
        <v>13677</v>
      </c>
      <c r="EJ167">
        <v>2051</v>
      </c>
      <c r="EK167">
        <v>0</v>
      </c>
      <c r="EL167">
        <v>683</v>
      </c>
      <c r="EM167">
        <v>0</v>
      </c>
      <c r="EN167">
        <v>36245</v>
      </c>
      <c r="EO167">
        <v>341</v>
      </c>
      <c r="EP167">
        <v>38297</v>
      </c>
      <c r="EQ167">
        <v>3761</v>
      </c>
      <c r="ER167">
        <v>0</v>
      </c>
      <c r="ES167">
        <v>15729</v>
      </c>
      <c r="ET167">
        <v>683</v>
      </c>
      <c r="EU167">
        <v>7522</v>
      </c>
      <c r="EV167">
        <v>4445</v>
      </c>
      <c r="EW167">
        <v>14703</v>
      </c>
      <c r="EX167">
        <v>683</v>
      </c>
      <c r="EY167">
        <v>23593</v>
      </c>
      <c r="EZ167">
        <v>35561</v>
      </c>
      <c r="FA167">
        <v>1025</v>
      </c>
      <c r="FB167">
        <v>19832</v>
      </c>
      <c r="FC167">
        <v>43426</v>
      </c>
      <c r="FD167">
        <v>341</v>
      </c>
      <c r="FE167">
        <v>8890</v>
      </c>
      <c r="FF167">
        <v>13335</v>
      </c>
      <c r="FG167">
        <v>7864</v>
      </c>
      <c r="FH167">
        <v>5129</v>
      </c>
      <c r="FI167">
        <v>2735</v>
      </c>
      <c r="FJ167">
        <v>2393</v>
      </c>
      <c r="FK167">
        <v>341</v>
      </c>
      <c r="FL167">
        <v>0</v>
      </c>
      <c r="FM167">
        <v>0</v>
      </c>
      <c r="FN167">
        <v>0</v>
      </c>
      <c r="FO167">
        <v>0</v>
      </c>
      <c r="FP167">
        <v>0</v>
      </c>
      <c r="FQ167">
        <v>0</v>
      </c>
      <c r="FR167">
        <v>0</v>
      </c>
      <c r="FS167">
        <v>7522</v>
      </c>
      <c r="FT167">
        <v>683</v>
      </c>
      <c r="FU167">
        <v>257479</v>
      </c>
      <c r="FV167">
        <v>0</v>
      </c>
      <c r="FW167">
        <v>29064</v>
      </c>
      <c r="FX167">
        <v>0</v>
      </c>
      <c r="FY167">
        <v>341</v>
      </c>
      <c r="FZ167">
        <v>341</v>
      </c>
      <c r="GA167">
        <v>0</v>
      </c>
      <c r="GB167">
        <v>0</v>
      </c>
      <c r="GC167">
        <v>1709</v>
      </c>
      <c r="GD167">
        <v>515985</v>
      </c>
      <c r="GE167">
        <v>0</v>
      </c>
      <c r="GF167">
        <v>109762</v>
      </c>
      <c r="GG167">
        <v>1559240</v>
      </c>
      <c r="GH167">
        <v>515985</v>
      </c>
      <c r="GI167">
        <v>137459</v>
      </c>
      <c r="GJ167">
        <v>0</v>
      </c>
      <c r="GK167">
        <v>0</v>
      </c>
      <c r="GL167">
        <v>0</v>
      </c>
      <c r="GM167">
        <v>280047</v>
      </c>
      <c r="GN167">
        <v>0</v>
      </c>
      <c r="GO167">
        <v>0</v>
      </c>
      <c r="GP167">
        <v>48213</v>
      </c>
      <c r="GQ167">
        <v>280047</v>
      </c>
      <c r="GR167">
        <v>52658</v>
      </c>
      <c r="GS167">
        <v>0</v>
      </c>
      <c r="GT167">
        <v>0</v>
      </c>
      <c r="GU167">
        <v>0</v>
      </c>
      <c r="GV167">
        <v>749529</v>
      </c>
      <c r="GW167">
        <v>5471</v>
      </c>
      <c r="GX167">
        <v>2393</v>
      </c>
      <c r="GY167">
        <v>341</v>
      </c>
      <c r="GZ167" s="1">
        <v>2924.5</v>
      </c>
    </row>
    <row r="168" spans="1:208">
      <c r="A168" t="s">
        <v>372</v>
      </c>
      <c r="B168">
        <v>19907</v>
      </c>
      <c r="C168">
        <v>18427</v>
      </c>
      <c r="D168">
        <v>38335</v>
      </c>
      <c r="E168">
        <v>11862</v>
      </c>
      <c r="F168">
        <v>4384</v>
      </c>
      <c r="G168">
        <v>132</v>
      </c>
      <c r="H168">
        <v>78394</v>
      </c>
      <c r="I168">
        <v>994607</v>
      </c>
      <c r="J168">
        <v>916212</v>
      </c>
      <c r="K168">
        <v>378890</v>
      </c>
      <c r="L168">
        <v>7021631</v>
      </c>
      <c r="M168">
        <v>6642741</v>
      </c>
      <c r="N168">
        <v>527</v>
      </c>
      <c r="O168">
        <v>946944</v>
      </c>
      <c r="P168">
        <v>2077000</v>
      </c>
      <c r="Q168">
        <v>32843</v>
      </c>
      <c r="R168">
        <v>1069085</v>
      </c>
      <c r="S168">
        <v>222</v>
      </c>
      <c r="T168">
        <v>40081</v>
      </c>
      <c r="U168">
        <v>262472</v>
      </c>
      <c r="V168">
        <v>10974</v>
      </c>
      <c r="W168">
        <v>468</v>
      </c>
      <c r="X168">
        <v>318</v>
      </c>
      <c r="Y168">
        <v>8771</v>
      </c>
      <c r="Z168">
        <v>4613</v>
      </c>
      <c r="AA168">
        <v>90366</v>
      </c>
      <c r="AB168">
        <v>1825</v>
      </c>
      <c r="AC168">
        <v>4798</v>
      </c>
      <c r="AD168">
        <v>236400</v>
      </c>
      <c r="AE168">
        <v>1712</v>
      </c>
      <c r="AF168">
        <v>1291</v>
      </c>
      <c r="AG168">
        <v>381</v>
      </c>
      <c r="AH168">
        <v>411</v>
      </c>
      <c r="AI168">
        <v>0</v>
      </c>
      <c r="AJ168">
        <v>0</v>
      </c>
      <c r="AK168">
        <v>336</v>
      </c>
      <c r="AL168">
        <v>156</v>
      </c>
      <c r="AM168">
        <v>54</v>
      </c>
      <c r="AN168">
        <v>5</v>
      </c>
      <c r="AO168">
        <v>0</v>
      </c>
      <c r="AP168">
        <v>94</v>
      </c>
      <c r="AQ168">
        <v>9</v>
      </c>
      <c r="AR168">
        <v>16</v>
      </c>
      <c r="AS168">
        <v>4535</v>
      </c>
      <c r="AT168">
        <v>1482</v>
      </c>
      <c r="AU168">
        <v>420502</v>
      </c>
      <c r="AV168">
        <v>778402</v>
      </c>
      <c r="AW168">
        <v>1763</v>
      </c>
      <c r="AX168">
        <v>206113</v>
      </c>
      <c r="AY168">
        <v>3547</v>
      </c>
      <c r="AZ168">
        <v>410</v>
      </c>
      <c r="BA168">
        <v>236</v>
      </c>
      <c r="BB168">
        <v>91</v>
      </c>
      <c r="BC168">
        <v>189</v>
      </c>
      <c r="BD168">
        <v>145</v>
      </c>
      <c r="BE168">
        <v>659</v>
      </c>
      <c r="BF168">
        <v>83</v>
      </c>
      <c r="BG168">
        <v>3093</v>
      </c>
      <c r="BH168">
        <v>1123</v>
      </c>
      <c r="BI168">
        <v>160</v>
      </c>
      <c r="BJ168">
        <v>44</v>
      </c>
      <c r="BK168">
        <v>1665</v>
      </c>
      <c r="BL168">
        <v>109</v>
      </c>
      <c r="BM168">
        <v>1557</v>
      </c>
      <c r="BN168">
        <v>188</v>
      </c>
      <c r="BO168">
        <v>6</v>
      </c>
      <c r="BP168">
        <v>68</v>
      </c>
      <c r="BQ168">
        <v>191</v>
      </c>
      <c r="BR168">
        <v>22</v>
      </c>
      <c r="BS168">
        <v>123</v>
      </c>
      <c r="BT168">
        <v>720</v>
      </c>
      <c r="BU168">
        <v>81</v>
      </c>
      <c r="BV168">
        <v>2804</v>
      </c>
      <c r="BW168">
        <v>289</v>
      </c>
      <c r="BX168">
        <v>337</v>
      </c>
      <c r="BY168">
        <v>10128</v>
      </c>
      <c r="BZ168">
        <v>51</v>
      </c>
      <c r="CA168">
        <v>7641</v>
      </c>
      <c r="CB168">
        <v>2857</v>
      </c>
      <c r="CC168">
        <v>10087</v>
      </c>
      <c r="CD168">
        <v>1472</v>
      </c>
      <c r="CE168">
        <v>687</v>
      </c>
      <c r="CF168">
        <v>1064</v>
      </c>
      <c r="CG168">
        <v>36508</v>
      </c>
      <c r="CH168">
        <v>28181</v>
      </c>
      <c r="CI168">
        <v>457</v>
      </c>
      <c r="CJ168">
        <v>64</v>
      </c>
      <c r="CK168">
        <v>3690</v>
      </c>
      <c r="CL168">
        <v>102</v>
      </c>
      <c r="CM168">
        <v>380</v>
      </c>
      <c r="CN168">
        <v>3</v>
      </c>
      <c r="CO168">
        <v>10</v>
      </c>
      <c r="CP168">
        <v>13964</v>
      </c>
      <c r="CQ168">
        <v>517</v>
      </c>
      <c r="CR168">
        <v>3903</v>
      </c>
      <c r="CS168">
        <v>290274</v>
      </c>
      <c r="CT168">
        <v>3608</v>
      </c>
      <c r="CU168">
        <v>26</v>
      </c>
      <c r="CV168">
        <v>167</v>
      </c>
      <c r="CW168">
        <v>805</v>
      </c>
      <c r="CX168">
        <v>508</v>
      </c>
      <c r="CY168">
        <v>5688</v>
      </c>
      <c r="CZ168">
        <v>23</v>
      </c>
      <c r="DA168">
        <v>783</v>
      </c>
      <c r="DB168">
        <v>1488</v>
      </c>
      <c r="DC168">
        <v>5793</v>
      </c>
      <c r="DD168">
        <v>60</v>
      </c>
      <c r="DE168">
        <v>453</v>
      </c>
      <c r="DF168">
        <v>4160</v>
      </c>
      <c r="DG168">
        <v>137</v>
      </c>
      <c r="DH168">
        <v>1127</v>
      </c>
      <c r="DI168">
        <v>6718</v>
      </c>
      <c r="DJ168">
        <v>3564</v>
      </c>
      <c r="DK168">
        <v>1526</v>
      </c>
      <c r="DL168">
        <v>1442</v>
      </c>
      <c r="DM168">
        <v>5515</v>
      </c>
      <c r="DN168">
        <v>5473</v>
      </c>
      <c r="DO168">
        <v>4654</v>
      </c>
      <c r="DP168">
        <v>8063</v>
      </c>
      <c r="DQ168">
        <v>76931</v>
      </c>
      <c r="DR168">
        <v>10988</v>
      </c>
      <c r="DS168">
        <v>10705</v>
      </c>
      <c r="DT168">
        <v>48727</v>
      </c>
      <c r="DU168">
        <v>3213</v>
      </c>
      <c r="DV168">
        <v>1750</v>
      </c>
      <c r="DW168">
        <v>19804</v>
      </c>
      <c r="DX168">
        <v>17124</v>
      </c>
      <c r="DY168">
        <v>21638</v>
      </c>
      <c r="DZ168">
        <v>197630</v>
      </c>
      <c r="EA168">
        <v>37029</v>
      </c>
      <c r="EB168">
        <v>27815</v>
      </c>
      <c r="EC168">
        <v>116388</v>
      </c>
      <c r="ED168">
        <v>8382</v>
      </c>
      <c r="EE168">
        <v>7205</v>
      </c>
      <c r="EF168">
        <v>347</v>
      </c>
      <c r="EG168">
        <v>472993</v>
      </c>
      <c r="EH168">
        <v>523134</v>
      </c>
      <c r="EI168">
        <v>14162</v>
      </c>
      <c r="EJ168">
        <v>2160</v>
      </c>
      <c r="EK168">
        <v>46</v>
      </c>
      <c r="EL168">
        <v>635</v>
      </c>
      <c r="EM168">
        <v>20482</v>
      </c>
      <c r="EN168">
        <v>33908</v>
      </c>
      <c r="EO168">
        <v>518</v>
      </c>
      <c r="EP168">
        <v>36188</v>
      </c>
      <c r="EQ168">
        <v>3059</v>
      </c>
      <c r="ER168">
        <v>388</v>
      </c>
      <c r="ES168">
        <v>5465</v>
      </c>
      <c r="ET168">
        <v>163</v>
      </c>
      <c r="EU168">
        <v>13223</v>
      </c>
      <c r="EV168">
        <v>7211</v>
      </c>
      <c r="EW168">
        <v>26202</v>
      </c>
      <c r="EX168">
        <v>507</v>
      </c>
      <c r="EY168">
        <v>37670</v>
      </c>
      <c r="EZ168">
        <v>58783</v>
      </c>
      <c r="FA168">
        <v>1401</v>
      </c>
      <c r="FB168">
        <v>30521</v>
      </c>
      <c r="FC168">
        <v>68191</v>
      </c>
      <c r="FD168">
        <v>1135</v>
      </c>
      <c r="FE168">
        <v>12276</v>
      </c>
      <c r="FF168">
        <v>19456</v>
      </c>
      <c r="FG168">
        <v>9408</v>
      </c>
      <c r="FH168">
        <v>7339</v>
      </c>
      <c r="FI168">
        <v>3967</v>
      </c>
      <c r="FJ168">
        <v>3371</v>
      </c>
      <c r="FK168">
        <v>1508</v>
      </c>
      <c r="FL168">
        <v>68</v>
      </c>
      <c r="FM168">
        <v>138</v>
      </c>
      <c r="FN168">
        <v>600</v>
      </c>
      <c r="FO168">
        <v>447</v>
      </c>
      <c r="FP168">
        <v>82</v>
      </c>
      <c r="FQ168">
        <v>5472</v>
      </c>
      <c r="FR168">
        <v>70</v>
      </c>
      <c r="FS168">
        <v>21254</v>
      </c>
      <c r="FT168">
        <v>691</v>
      </c>
      <c r="FU168">
        <v>243281</v>
      </c>
      <c r="FV168">
        <v>2372</v>
      </c>
      <c r="FW168">
        <v>33683</v>
      </c>
      <c r="FX168">
        <v>148</v>
      </c>
      <c r="FY168">
        <v>550</v>
      </c>
      <c r="FZ168">
        <v>956</v>
      </c>
      <c r="GA168">
        <v>5312</v>
      </c>
      <c r="GB168">
        <v>50</v>
      </c>
      <c r="GC168">
        <v>2513</v>
      </c>
      <c r="GD168">
        <v>145994</v>
      </c>
      <c r="GE168">
        <v>92570</v>
      </c>
      <c r="GF168">
        <v>40047</v>
      </c>
      <c r="GG168">
        <v>1220326</v>
      </c>
      <c r="GH168">
        <v>238565</v>
      </c>
      <c r="GI168">
        <v>283290</v>
      </c>
      <c r="GJ168">
        <v>545312</v>
      </c>
      <c r="GK168">
        <v>139134</v>
      </c>
      <c r="GL168">
        <v>96529</v>
      </c>
      <c r="GM168">
        <v>43210</v>
      </c>
      <c r="GN168">
        <v>24603</v>
      </c>
      <c r="GO168">
        <v>22943</v>
      </c>
      <c r="GP168">
        <v>15509</v>
      </c>
      <c r="GQ168">
        <v>67813</v>
      </c>
      <c r="GR168">
        <v>127882</v>
      </c>
      <c r="GS168">
        <v>247270</v>
      </c>
      <c r="GT168">
        <v>62089</v>
      </c>
      <c r="GU168">
        <v>38239</v>
      </c>
      <c r="GV168">
        <v>532808</v>
      </c>
      <c r="GW168">
        <v>5257</v>
      </c>
      <c r="GX168">
        <v>3009</v>
      </c>
      <c r="GY168">
        <v>404</v>
      </c>
      <c r="GZ168" s="1">
        <v>1256306</v>
      </c>
    </row>
    <row r="169" spans="1:208">
      <c r="A169" t="s">
        <v>373</v>
      </c>
      <c r="B169">
        <v>5445</v>
      </c>
      <c r="C169">
        <v>9530</v>
      </c>
      <c r="D169">
        <v>14976</v>
      </c>
      <c r="E169">
        <v>0</v>
      </c>
      <c r="F169">
        <v>0</v>
      </c>
      <c r="G169">
        <v>0</v>
      </c>
      <c r="H169">
        <v>0</v>
      </c>
      <c r="I169">
        <v>0</v>
      </c>
      <c r="J169">
        <v>0</v>
      </c>
      <c r="K169">
        <v>0</v>
      </c>
      <c r="L169">
        <v>0</v>
      </c>
      <c r="M169">
        <v>0</v>
      </c>
      <c r="N169">
        <v>0</v>
      </c>
      <c r="O169">
        <v>837304</v>
      </c>
      <c r="P169">
        <v>0</v>
      </c>
      <c r="Q169">
        <v>17699</v>
      </c>
      <c r="R169">
        <v>1974132</v>
      </c>
      <c r="S169">
        <v>0</v>
      </c>
      <c r="T169">
        <v>20422</v>
      </c>
      <c r="U169">
        <v>219196</v>
      </c>
      <c r="V169">
        <v>12253</v>
      </c>
      <c r="W169">
        <v>1361</v>
      </c>
      <c r="X169">
        <v>0</v>
      </c>
      <c r="Y169">
        <v>4084</v>
      </c>
      <c r="Z169">
        <v>2722</v>
      </c>
      <c r="AA169">
        <v>46289</v>
      </c>
      <c r="AB169">
        <v>0</v>
      </c>
      <c r="AC169">
        <v>2722</v>
      </c>
      <c r="AD169">
        <v>0</v>
      </c>
      <c r="AE169">
        <v>0</v>
      </c>
      <c r="AF169">
        <v>0</v>
      </c>
      <c r="AG169">
        <v>0</v>
      </c>
      <c r="AH169">
        <v>0</v>
      </c>
      <c r="AI169">
        <v>0</v>
      </c>
      <c r="AJ169">
        <v>0</v>
      </c>
      <c r="AK169">
        <v>0</v>
      </c>
      <c r="AL169">
        <v>0</v>
      </c>
      <c r="AM169">
        <v>0</v>
      </c>
      <c r="AN169">
        <v>0</v>
      </c>
      <c r="AO169">
        <v>0</v>
      </c>
      <c r="AP169">
        <v>0</v>
      </c>
      <c r="AQ169">
        <v>0</v>
      </c>
      <c r="AR169">
        <v>0</v>
      </c>
      <c r="AS169">
        <v>0</v>
      </c>
      <c r="AT169">
        <v>1361</v>
      </c>
      <c r="AU169">
        <v>389380</v>
      </c>
      <c r="AV169">
        <v>462899</v>
      </c>
      <c r="AW169">
        <v>0</v>
      </c>
      <c r="AX169">
        <v>206943</v>
      </c>
      <c r="AY169">
        <v>1361</v>
      </c>
      <c r="AZ169">
        <v>0</v>
      </c>
      <c r="BA169">
        <v>0</v>
      </c>
      <c r="BB169">
        <v>0</v>
      </c>
      <c r="BC169">
        <v>0</v>
      </c>
      <c r="BD169">
        <v>0</v>
      </c>
      <c r="BE169">
        <v>0</v>
      </c>
      <c r="BF169">
        <v>0</v>
      </c>
      <c r="BG169">
        <v>1361</v>
      </c>
      <c r="BH169">
        <v>0</v>
      </c>
      <c r="BI169">
        <v>0</v>
      </c>
      <c r="BJ169">
        <v>0</v>
      </c>
      <c r="BK169">
        <v>1361</v>
      </c>
      <c r="BL169">
        <v>0</v>
      </c>
      <c r="BM169">
        <v>0</v>
      </c>
      <c r="BN169">
        <v>0</v>
      </c>
      <c r="BO169">
        <v>0</v>
      </c>
      <c r="BP169">
        <v>0</v>
      </c>
      <c r="BQ169">
        <v>0</v>
      </c>
      <c r="BR169">
        <v>0</v>
      </c>
      <c r="BS169">
        <v>0</v>
      </c>
      <c r="BT169">
        <v>0</v>
      </c>
      <c r="BU169">
        <v>0</v>
      </c>
      <c r="BV169">
        <v>0</v>
      </c>
      <c r="BW169">
        <v>0</v>
      </c>
      <c r="BX169">
        <v>0</v>
      </c>
      <c r="BY169">
        <v>12253</v>
      </c>
      <c r="BZ169">
        <v>0</v>
      </c>
      <c r="CA169">
        <v>0</v>
      </c>
      <c r="CB169">
        <v>2722</v>
      </c>
      <c r="CC169">
        <v>0</v>
      </c>
      <c r="CD169">
        <v>0</v>
      </c>
      <c r="CE169">
        <v>0</v>
      </c>
      <c r="CF169">
        <v>0</v>
      </c>
      <c r="CG169">
        <v>50374</v>
      </c>
      <c r="CH169">
        <v>16337</v>
      </c>
      <c r="CI169">
        <v>0</v>
      </c>
      <c r="CJ169">
        <v>0</v>
      </c>
      <c r="CK169">
        <v>0</v>
      </c>
      <c r="CL169">
        <v>0</v>
      </c>
      <c r="CM169">
        <v>0</v>
      </c>
      <c r="CN169">
        <v>0</v>
      </c>
      <c r="CO169">
        <v>0</v>
      </c>
      <c r="CP169">
        <v>14976</v>
      </c>
      <c r="CQ169">
        <v>0</v>
      </c>
      <c r="CR169">
        <v>4084</v>
      </c>
      <c r="CS169">
        <v>277739</v>
      </c>
      <c r="CT169">
        <v>0</v>
      </c>
      <c r="CU169">
        <v>0</v>
      </c>
      <c r="CV169">
        <v>0</v>
      </c>
      <c r="CW169">
        <v>1361</v>
      </c>
      <c r="CX169">
        <v>0</v>
      </c>
      <c r="CY169">
        <v>0</v>
      </c>
      <c r="CZ169">
        <v>0</v>
      </c>
      <c r="DA169">
        <v>0</v>
      </c>
      <c r="DB169">
        <v>0</v>
      </c>
      <c r="DC169">
        <v>0</v>
      </c>
      <c r="DD169">
        <v>0</v>
      </c>
      <c r="DE169">
        <v>0</v>
      </c>
      <c r="DF169">
        <v>7896</v>
      </c>
      <c r="DG169">
        <v>0</v>
      </c>
      <c r="DH169">
        <v>0</v>
      </c>
      <c r="DI169">
        <v>0</v>
      </c>
      <c r="DJ169">
        <v>0</v>
      </c>
      <c r="DK169">
        <v>0</v>
      </c>
      <c r="DL169">
        <v>0</v>
      </c>
      <c r="DM169">
        <v>0</v>
      </c>
      <c r="DN169">
        <v>0</v>
      </c>
      <c r="DO169">
        <v>0</v>
      </c>
      <c r="DP169">
        <v>0</v>
      </c>
      <c r="DQ169">
        <v>0</v>
      </c>
      <c r="DR169">
        <v>0</v>
      </c>
      <c r="DS169">
        <v>0</v>
      </c>
      <c r="DT169">
        <v>0</v>
      </c>
      <c r="DU169">
        <v>0</v>
      </c>
      <c r="DV169">
        <v>0</v>
      </c>
      <c r="DW169">
        <v>0</v>
      </c>
      <c r="DX169">
        <v>0</v>
      </c>
      <c r="DY169">
        <v>0</v>
      </c>
      <c r="DZ169">
        <v>0</v>
      </c>
      <c r="EA169">
        <v>0</v>
      </c>
      <c r="EB169">
        <v>0</v>
      </c>
      <c r="EC169">
        <v>0</v>
      </c>
      <c r="ED169">
        <v>0</v>
      </c>
      <c r="EE169">
        <v>0</v>
      </c>
      <c r="EF169">
        <v>0</v>
      </c>
      <c r="EG169">
        <v>487406</v>
      </c>
      <c r="EH169">
        <v>515997</v>
      </c>
      <c r="EI169">
        <v>0</v>
      </c>
      <c r="EJ169">
        <v>0</v>
      </c>
      <c r="EK169">
        <v>0</v>
      </c>
      <c r="EL169">
        <v>0</v>
      </c>
      <c r="EM169">
        <v>0</v>
      </c>
      <c r="EN169">
        <v>31313</v>
      </c>
      <c r="EO169">
        <v>1361</v>
      </c>
      <c r="EP169">
        <v>34036</v>
      </c>
      <c r="EQ169">
        <v>2722</v>
      </c>
      <c r="ER169">
        <v>0</v>
      </c>
      <c r="ES169">
        <v>0</v>
      </c>
      <c r="ET169">
        <v>0</v>
      </c>
      <c r="EU169">
        <v>8168</v>
      </c>
      <c r="EV169">
        <v>6807</v>
      </c>
      <c r="EW169">
        <v>13614</v>
      </c>
      <c r="EX169">
        <v>0</v>
      </c>
      <c r="EY169">
        <v>16337</v>
      </c>
      <c r="EZ169">
        <v>31313</v>
      </c>
      <c r="FA169">
        <v>0</v>
      </c>
      <c r="FB169">
        <v>17699</v>
      </c>
      <c r="FC169">
        <v>34036</v>
      </c>
      <c r="FD169">
        <v>1361</v>
      </c>
      <c r="FE169">
        <v>4084</v>
      </c>
      <c r="FF169">
        <v>8168</v>
      </c>
      <c r="FG169">
        <v>2722</v>
      </c>
      <c r="FH169">
        <v>1361</v>
      </c>
      <c r="FI169">
        <v>0</v>
      </c>
      <c r="FJ169">
        <v>1361</v>
      </c>
      <c r="FK169">
        <v>0</v>
      </c>
      <c r="FL169">
        <v>0</v>
      </c>
      <c r="FM169">
        <v>0</v>
      </c>
      <c r="FN169">
        <v>0</v>
      </c>
      <c r="FO169">
        <v>0</v>
      </c>
      <c r="FP169">
        <v>0</v>
      </c>
      <c r="FQ169">
        <v>0</v>
      </c>
      <c r="FR169">
        <v>0</v>
      </c>
      <c r="FS169">
        <v>5445</v>
      </c>
      <c r="FT169">
        <v>2722</v>
      </c>
      <c r="FU169">
        <v>257317</v>
      </c>
      <c r="FV169">
        <v>0</v>
      </c>
      <c r="FW169">
        <v>17699</v>
      </c>
      <c r="FX169">
        <v>0</v>
      </c>
      <c r="FY169">
        <v>0</v>
      </c>
      <c r="FZ169">
        <v>0</v>
      </c>
      <c r="GA169">
        <v>0</v>
      </c>
      <c r="GB169">
        <v>0</v>
      </c>
      <c r="GC169">
        <v>1361</v>
      </c>
      <c r="GD169">
        <v>0</v>
      </c>
      <c r="GE169">
        <v>0</v>
      </c>
      <c r="GF169">
        <v>0</v>
      </c>
      <c r="GG169">
        <v>0</v>
      </c>
      <c r="GH169">
        <v>0</v>
      </c>
      <c r="GI169">
        <v>0</v>
      </c>
      <c r="GJ169">
        <v>0</v>
      </c>
      <c r="GK169">
        <v>0</v>
      </c>
      <c r="GL169">
        <v>0</v>
      </c>
      <c r="GM169">
        <v>0</v>
      </c>
      <c r="GN169">
        <v>0</v>
      </c>
      <c r="GO169">
        <v>0</v>
      </c>
      <c r="GP169">
        <v>0</v>
      </c>
      <c r="GQ169">
        <v>0</v>
      </c>
      <c r="GR169">
        <v>0</v>
      </c>
      <c r="GS169">
        <v>0</v>
      </c>
      <c r="GT169">
        <v>0</v>
      </c>
      <c r="GU169">
        <v>0</v>
      </c>
      <c r="GV169">
        <v>0</v>
      </c>
      <c r="GW169">
        <v>2722</v>
      </c>
      <c r="GX169">
        <v>0</v>
      </c>
      <c r="GY169">
        <v>0</v>
      </c>
      <c r="GZ169" s="1">
        <v>734.5</v>
      </c>
    </row>
    <row r="170" spans="1:208">
      <c r="A170" t="s">
        <v>374</v>
      </c>
      <c r="B170">
        <v>9674</v>
      </c>
      <c r="C170">
        <v>10347</v>
      </c>
      <c r="D170">
        <v>20021</v>
      </c>
      <c r="E170">
        <v>11496</v>
      </c>
      <c r="F170">
        <v>3532</v>
      </c>
      <c r="G170">
        <v>157</v>
      </c>
      <c r="H170">
        <v>97482</v>
      </c>
      <c r="I170">
        <v>1076240</v>
      </c>
      <c r="J170">
        <v>978757</v>
      </c>
      <c r="K170">
        <v>417787</v>
      </c>
      <c r="L170">
        <v>6116620</v>
      </c>
      <c r="M170">
        <v>5698832</v>
      </c>
      <c r="N170">
        <v>514</v>
      </c>
      <c r="O170">
        <v>1099952</v>
      </c>
      <c r="P170">
        <v>2142334</v>
      </c>
      <c r="Q170">
        <v>34403</v>
      </c>
      <c r="R170">
        <v>923769</v>
      </c>
      <c r="S170">
        <v>204</v>
      </c>
      <c r="T170">
        <v>37232</v>
      </c>
      <c r="U170">
        <v>267189</v>
      </c>
      <c r="V170">
        <v>9833</v>
      </c>
      <c r="W170">
        <v>356</v>
      </c>
      <c r="X170">
        <v>230</v>
      </c>
      <c r="Y170">
        <v>8302</v>
      </c>
      <c r="Z170">
        <v>4022</v>
      </c>
      <c r="AA170">
        <v>82313</v>
      </c>
      <c r="AB170">
        <v>1758</v>
      </c>
      <c r="AC170">
        <v>4196</v>
      </c>
      <c r="AD170">
        <v>269697</v>
      </c>
      <c r="AE170">
        <v>3301</v>
      </c>
      <c r="AF170">
        <v>3057</v>
      </c>
      <c r="AG170">
        <v>546</v>
      </c>
      <c r="AH170">
        <v>831</v>
      </c>
      <c r="AI170">
        <v>0</v>
      </c>
      <c r="AJ170">
        <v>1</v>
      </c>
      <c r="AK170">
        <v>484</v>
      </c>
      <c r="AL170">
        <v>192</v>
      </c>
      <c r="AM170">
        <v>42</v>
      </c>
      <c r="AN170">
        <v>5</v>
      </c>
      <c r="AO170">
        <v>3</v>
      </c>
      <c r="AP170">
        <v>183</v>
      </c>
      <c r="AQ170">
        <v>7</v>
      </c>
      <c r="AR170">
        <v>50</v>
      </c>
      <c r="AS170">
        <v>5157</v>
      </c>
      <c r="AT170">
        <v>1445</v>
      </c>
      <c r="AU170">
        <v>438447</v>
      </c>
      <c r="AV170">
        <v>994568</v>
      </c>
      <c r="AW170">
        <v>1365</v>
      </c>
      <c r="AX170">
        <v>243252</v>
      </c>
      <c r="AY170">
        <v>4472</v>
      </c>
      <c r="AZ170">
        <v>529</v>
      </c>
      <c r="BA170">
        <v>375</v>
      </c>
      <c r="BB170">
        <v>56</v>
      </c>
      <c r="BC170">
        <v>176</v>
      </c>
      <c r="BD170">
        <v>179</v>
      </c>
      <c r="BE170">
        <v>687</v>
      </c>
      <c r="BF170">
        <v>58</v>
      </c>
      <c r="BG170">
        <v>3513</v>
      </c>
      <c r="BH170">
        <v>835</v>
      </c>
      <c r="BI170">
        <v>149</v>
      </c>
      <c r="BJ170">
        <v>49</v>
      </c>
      <c r="BK170">
        <v>1611</v>
      </c>
      <c r="BL170">
        <v>113</v>
      </c>
      <c r="BM170">
        <v>1647</v>
      </c>
      <c r="BN170">
        <v>180</v>
      </c>
      <c r="BO170">
        <v>11</v>
      </c>
      <c r="BP170">
        <v>100</v>
      </c>
      <c r="BQ170">
        <v>167</v>
      </c>
      <c r="BR170">
        <v>19</v>
      </c>
      <c r="BS170">
        <v>144</v>
      </c>
      <c r="BT170">
        <v>866</v>
      </c>
      <c r="BU170">
        <v>110</v>
      </c>
      <c r="BV170">
        <v>2627</v>
      </c>
      <c r="BW170">
        <v>192</v>
      </c>
      <c r="BX170">
        <v>437</v>
      </c>
      <c r="BY170">
        <v>9831</v>
      </c>
      <c r="BZ170">
        <v>83</v>
      </c>
      <c r="CA170">
        <v>7635</v>
      </c>
      <c r="CB170">
        <v>3634</v>
      </c>
      <c r="CC170">
        <v>4131</v>
      </c>
      <c r="CD170">
        <v>661</v>
      </c>
      <c r="CE170">
        <v>3361</v>
      </c>
      <c r="CF170">
        <v>1025</v>
      </c>
      <c r="CG170">
        <v>49173</v>
      </c>
      <c r="CH170">
        <v>35640</v>
      </c>
      <c r="CI170">
        <v>525</v>
      </c>
      <c r="CJ170">
        <v>80</v>
      </c>
      <c r="CK170">
        <v>2810</v>
      </c>
      <c r="CL170">
        <v>147</v>
      </c>
      <c r="CM170">
        <v>1391</v>
      </c>
      <c r="CN170">
        <v>5</v>
      </c>
      <c r="CO170">
        <v>20</v>
      </c>
      <c r="CP170">
        <v>12997</v>
      </c>
      <c r="CQ170">
        <v>592</v>
      </c>
      <c r="CR170">
        <v>4332</v>
      </c>
      <c r="CS170">
        <v>319252</v>
      </c>
      <c r="CT170">
        <v>2109</v>
      </c>
      <c r="CU170">
        <v>13</v>
      </c>
      <c r="CV170">
        <v>280</v>
      </c>
      <c r="CW170">
        <v>744</v>
      </c>
      <c r="CX170">
        <v>611</v>
      </c>
      <c r="CY170">
        <v>8542</v>
      </c>
      <c r="CZ170">
        <v>25</v>
      </c>
      <c r="DA170">
        <v>737</v>
      </c>
      <c r="DB170">
        <v>1402</v>
      </c>
      <c r="DC170">
        <v>4787</v>
      </c>
      <c r="DD170">
        <v>61</v>
      </c>
      <c r="DE170">
        <v>424</v>
      </c>
      <c r="DF170">
        <v>3325</v>
      </c>
      <c r="DG170">
        <v>3423</v>
      </c>
      <c r="DH170">
        <v>1379</v>
      </c>
      <c r="DI170">
        <v>9039</v>
      </c>
      <c r="DJ170">
        <v>4025</v>
      </c>
      <c r="DK170">
        <v>1616</v>
      </c>
      <c r="DL170">
        <v>1545</v>
      </c>
      <c r="DM170">
        <v>2540</v>
      </c>
      <c r="DN170">
        <v>21234</v>
      </c>
      <c r="DO170">
        <v>32056</v>
      </c>
      <c r="DP170">
        <v>17351</v>
      </c>
      <c r="DQ170">
        <v>328655</v>
      </c>
      <c r="DR170">
        <v>23775</v>
      </c>
      <c r="DS170">
        <v>22000</v>
      </c>
      <c r="DT170">
        <v>276810</v>
      </c>
      <c r="DU170">
        <v>2009</v>
      </c>
      <c r="DV170">
        <v>6505</v>
      </c>
      <c r="DW170">
        <v>115150</v>
      </c>
      <c r="DX170">
        <v>139806</v>
      </c>
      <c r="DY170">
        <v>106091</v>
      </c>
      <c r="DZ170">
        <v>997548</v>
      </c>
      <c r="EA170">
        <v>124888</v>
      </c>
      <c r="EB170">
        <v>61437</v>
      </c>
      <c r="EC170">
        <v>785003</v>
      </c>
      <c r="ED170">
        <v>6702</v>
      </c>
      <c r="EE170">
        <v>18010</v>
      </c>
      <c r="EF170">
        <v>605</v>
      </c>
      <c r="EG170">
        <v>474558</v>
      </c>
      <c r="EH170">
        <v>525002</v>
      </c>
      <c r="EI170">
        <v>22881</v>
      </c>
      <c r="EJ170">
        <v>4022</v>
      </c>
      <c r="EK170">
        <v>62</v>
      </c>
      <c r="EL170">
        <v>609</v>
      </c>
      <c r="EM170">
        <v>16977</v>
      </c>
      <c r="EN170">
        <v>32534</v>
      </c>
      <c r="EO170">
        <v>449</v>
      </c>
      <c r="EP170">
        <v>34935</v>
      </c>
      <c r="EQ170">
        <v>3033</v>
      </c>
      <c r="ER170">
        <v>299</v>
      </c>
      <c r="ES170">
        <v>4224</v>
      </c>
      <c r="ET170">
        <v>118</v>
      </c>
      <c r="EU170">
        <v>25285</v>
      </c>
      <c r="EV170">
        <v>2821</v>
      </c>
      <c r="EW170">
        <v>14358</v>
      </c>
      <c r="EX170">
        <v>520</v>
      </c>
      <c r="EY170">
        <v>20861</v>
      </c>
      <c r="EZ170">
        <v>33004</v>
      </c>
      <c r="FA170">
        <v>1270</v>
      </c>
      <c r="FB170">
        <v>19199</v>
      </c>
      <c r="FC170">
        <v>40061</v>
      </c>
      <c r="FD170">
        <v>871</v>
      </c>
      <c r="FE170">
        <v>8311</v>
      </c>
      <c r="FF170">
        <v>11907</v>
      </c>
      <c r="FG170">
        <v>7056</v>
      </c>
      <c r="FH170">
        <v>3663</v>
      </c>
      <c r="FI170">
        <v>1858</v>
      </c>
      <c r="FJ170">
        <v>1804</v>
      </c>
      <c r="FK170">
        <v>2219</v>
      </c>
      <c r="FL170">
        <v>71</v>
      </c>
      <c r="FM170">
        <v>479</v>
      </c>
      <c r="FN170">
        <v>572</v>
      </c>
      <c r="FO170">
        <v>392</v>
      </c>
      <c r="FP170">
        <v>94</v>
      </c>
      <c r="FQ170">
        <v>11540</v>
      </c>
      <c r="FR170">
        <v>83</v>
      </c>
      <c r="FS170">
        <v>20612</v>
      </c>
      <c r="FT170">
        <v>607</v>
      </c>
      <c r="FU170">
        <v>293112</v>
      </c>
      <c r="FV170">
        <v>4987</v>
      </c>
      <c r="FW170">
        <v>42609</v>
      </c>
      <c r="FX170">
        <v>278</v>
      </c>
      <c r="FY170">
        <v>510</v>
      </c>
      <c r="FZ170">
        <v>863</v>
      </c>
      <c r="GA170">
        <v>2659</v>
      </c>
      <c r="GB170">
        <v>24</v>
      </c>
      <c r="GC170">
        <v>2446</v>
      </c>
      <c r="GD170">
        <v>56893</v>
      </c>
      <c r="GE170">
        <v>250367</v>
      </c>
      <c r="GF170">
        <v>144563</v>
      </c>
      <c r="GG170">
        <v>1951429</v>
      </c>
      <c r="GH170">
        <v>307260</v>
      </c>
      <c r="GI170">
        <v>209261</v>
      </c>
      <c r="GJ170">
        <v>1360497</v>
      </c>
      <c r="GK170">
        <v>75449</v>
      </c>
      <c r="GL170">
        <v>69110</v>
      </c>
      <c r="GM170">
        <v>15615</v>
      </c>
      <c r="GN170">
        <v>55848</v>
      </c>
      <c r="GO170">
        <v>72373</v>
      </c>
      <c r="GP170">
        <v>31135</v>
      </c>
      <c r="GQ170">
        <v>71464</v>
      </c>
      <c r="GR170">
        <v>87656</v>
      </c>
      <c r="GS170">
        <v>509788</v>
      </c>
      <c r="GT170">
        <v>30527</v>
      </c>
      <c r="GU170">
        <v>24895</v>
      </c>
      <c r="GV170">
        <v>713220</v>
      </c>
      <c r="GW170">
        <v>5609</v>
      </c>
      <c r="GX170">
        <v>3926</v>
      </c>
      <c r="GY170">
        <v>319</v>
      </c>
      <c r="GZ170" s="1">
        <v>10070582</v>
      </c>
    </row>
    <row r="171" spans="1:208">
      <c r="A171" t="s">
        <v>375</v>
      </c>
      <c r="B171">
        <v>7267</v>
      </c>
      <c r="C171">
        <v>1453</v>
      </c>
      <c r="D171">
        <v>8720</v>
      </c>
      <c r="E171">
        <v>0</v>
      </c>
      <c r="F171">
        <v>0</v>
      </c>
      <c r="G171">
        <v>0</v>
      </c>
      <c r="H171">
        <v>0</v>
      </c>
      <c r="I171">
        <v>0</v>
      </c>
      <c r="J171">
        <v>0</v>
      </c>
      <c r="K171">
        <v>0</v>
      </c>
      <c r="L171">
        <v>0</v>
      </c>
      <c r="M171">
        <v>0</v>
      </c>
      <c r="N171">
        <v>0</v>
      </c>
      <c r="O171">
        <v>731104</v>
      </c>
      <c r="P171">
        <v>0</v>
      </c>
      <c r="Q171">
        <v>11627</v>
      </c>
      <c r="R171">
        <v>1446220</v>
      </c>
      <c r="S171">
        <v>0</v>
      </c>
      <c r="T171">
        <v>34883</v>
      </c>
      <c r="U171">
        <v>223837</v>
      </c>
      <c r="V171">
        <v>1453</v>
      </c>
      <c r="W171">
        <v>1453</v>
      </c>
      <c r="X171">
        <v>0</v>
      </c>
      <c r="Y171">
        <v>7267</v>
      </c>
      <c r="Z171">
        <v>4360</v>
      </c>
      <c r="AA171">
        <v>20348</v>
      </c>
      <c r="AB171">
        <v>1453</v>
      </c>
      <c r="AC171">
        <v>2906</v>
      </c>
      <c r="AD171">
        <v>0</v>
      </c>
      <c r="AE171">
        <v>2906</v>
      </c>
      <c r="AF171">
        <v>1453</v>
      </c>
      <c r="AG171">
        <v>0</v>
      </c>
      <c r="AH171">
        <v>0</v>
      </c>
      <c r="AI171">
        <v>0</v>
      </c>
      <c r="AJ171">
        <v>0</v>
      </c>
      <c r="AK171">
        <v>0</v>
      </c>
      <c r="AL171">
        <v>0</v>
      </c>
      <c r="AM171">
        <v>0</v>
      </c>
      <c r="AN171">
        <v>0</v>
      </c>
      <c r="AO171">
        <v>0</v>
      </c>
      <c r="AP171">
        <v>0</v>
      </c>
      <c r="AQ171">
        <v>0</v>
      </c>
      <c r="AR171">
        <v>0</v>
      </c>
      <c r="AS171">
        <v>0</v>
      </c>
      <c r="AT171">
        <v>1453</v>
      </c>
      <c r="AU171">
        <v>377906</v>
      </c>
      <c r="AV171">
        <v>697674</v>
      </c>
      <c r="AW171">
        <v>1453</v>
      </c>
      <c r="AX171">
        <v>187500</v>
      </c>
      <c r="AY171">
        <v>0</v>
      </c>
      <c r="AZ171">
        <v>0</v>
      </c>
      <c r="BA171">
        <v>0</v>
      </c>
      <c r="BB171">
        <v>0</v>
      </c>
      <c r="BC171">
        <v>0</v>
      </c>
      <c r="BD171">
        <v>0</v>
      </c>
      <c r="BE171">
        <v>0</v>
      </c>
      <c r="BF171">
        <v>0</v>
      </c>
      <c r="BG171">
        <v>1453</v>
      </c>
      <c r="BH171">
        <v>0</v>
      </c>
      <c r="BI171">
        <v>0</v>
      </c>
      <c r="BJ171">
        <v>0</v>
      </c>
      <c r="BK171">
        <v>0</v>
      </c>
      <c r="BL171">
        <v>0</v>
      </c>
      <c r="BM171">
        <v>0</v>
      </c>
      <c r="BN171">
        <v>0</v>
      </c>
      <c r="BO171">
        <v>0</v>
      </c>
      <c r="BP171">
        <v>0</v>
      </c>
      <c r="BQ171">
        <v>0</v>
      </c>
      <c r="BR171">
        <v>0</v>
      </c>
      <c r="BS171">
        <v>0</v>
      </c>
      <c r="BT171">
        <v>0</v>
      </c>
      <c r="BU171">
        <v>0</v>
      </c>
      <c r="BV171">
        <v>0</v>
      </c>
      <c r="BW171">
        <v>0</v>
      </c>
      <c r="BX171">
        <v>0</v>
      </c>
      <c r="BY171">
        <v>11627</v>
      </c>
      <c r="BZ171">
        <v>0</v>
      </c>
      <c r="CA171">
        <v>0</v>
      </c>
      <c r="CB171">
        <v>0</v>
      </c>
      <c r="CC171">
        <v>0</v>
      </c>
      <c r="CD171">
        <v>0</v>
      </c>
      <c r="CE171">
        <v>0</v>
      </c>
      <c r="CF171">
        <v>0</v>
      </c>
      <c r="CG171">
        <v>66860</v>
      </c>
      <c r="CH171">
        <v>15988</v>
      </c>
      <c r="CI171">
        <v>0</v>
      </c>
      <c r="CJ171">
        <v>0</v>
      </c>
      <c r="CK171">
        <v>0</v>
      </c>
      <c r="CL171">
        <v>0</v>
      </c>
      <c r="CM171">
        <v>0</v>
      </c>
      <c r="CN171">
        <v>0</v>
      </c>
      <c r="CO171">
        <v>0</v>
      </c>
      <c r="CP171">
        <v>15988</v>
      </c>
      <c r="CQ171">
        <v>0</v>
      </c>
      <c r="CR171">
        <v>5813</v>
      </c>
      <c r="CS171">
        <v>316860</v>
      </c>
      <c r="CT171">
        <v>0</v>
      </c>
      <c r="CU171">
        <v>0</v>
      </c>
      <c r="CV171">
        <v>0</v>
      </c>
      <c r="CW171">
        <v>1453</v>
      </c>
      <c r="CX171">
        <v>0</v>
      </c>
      <c r="CY171">
        <v>0</v>
      </c>
      <c r="CZ171">
        <v>0</v>
      </c>
      <c r="DA171">
        <v>0</v>
      </c>
      <c r="DB171">
        <v>0</v>
      </c>
      <c r="DC171">
        <v>0</v>
      </c>
      <c r="DD171">
        <v>0</v>
      </c>
      <c r="DE171">
        <v>0</v>
      </c>
      <c r="DF171">
        <v>8866</v>
      </c>
      <c r="DG171">
        <v>0</v>
      </c>
      <c r="DH171">
        <v>0</v>
      </c>
      <c r="DI171">
        <v>0</v>
      </c>
      <c r="DJ171">
        <v>0</v>
      </c>
      <c r="DK171">
        <v>0</v>
      </c>
      <c r="DL171">
        <v>0</v>
      </c>
      <c r="DM171">
        <v>0</v>
      </c>
      <c r="DN171">
        <v>0</v>
      </c>
      <c r="DO171">
        <v>0</v>
      </c>
      <c r="DP171">
        <v>0</v>
      </c>
      <c r="DQ171">
        <v>0</v>
      </c>
      <c r="DR171">
        <v>0</v>
      </c>
      <c r="DS171">
        <v>0</v>
      </c>
      <c r="DT171">
        <v>0</v>
      </c>
      <c r="DU171">
        <v>0</v>
      </c>
      <c r="DV171">
        <v>0</v>
      </c>
      <c r="DW171">
        <v>0</v>
      </c>
      <c r="DX171">
        <v>0</v>
      </c>
      <c r="DY171">
        <v>0</v>
      </c>
      <c r="DZ171">
        <v>0</v>
      </c>
      <c r="EA171">
        <v>0</v>
      </c>
      <c r="EB171">
        <v>0</v>
      </c>
      <c r="EC171">
        <v>0</v>
      </c>
      <c r="ED171">
        <v>0</v>
      </c>
      <c r="EE171">
        <v>0</v>
      </c>
      <c r="EF171">
        <v>0</v>
      </c>
      <c r="EG171">
        <v>500000</v>
      </c>
      <c r="EH171">
        <v>500000</v>
      </c>
      <c r="EI171">
        <v>0</v>
      </c>
      <c r="EJ171">
        <v>0</v>
      </c>
      <c r="EK171">
        <v>0</v>
      </c>
      <c r="EL171">
        <v>0</v>
      </c>
      <c r="EM171">
        <v>0</v>
      </c>
      <c r="EN171">
        <v>30523</v>
      </c>
      <c r="EO171">
        <v>1453</v>
      </c>
      <c r="EP171">
        <v>36337</v>
      </c>
      <c r="EQ171">
        <v>1453</v>
      </c>
      <c r="ER171">
        <v>0</v>
      </c>
      <c r="ES171">
        <v>0</v>
      </c>
      <c r="ET171">
        <v>0</v>
      </c>
      <c r="EU171">
        <v>7267</v>
      </c>
      <c r="EV171">
        <v>0</v>
      </c>
      <c r="EW171">
        <v>14534</v>
      </c>
      <c r="EX171">
        <v>0</v>
      </c>
      <c r="EY171">
        <v>29069</v>
      </c>
      <c r="EZ171">
        <v>30523</v>
      </c>
      <c r="FA171">
        <v>0</v>
      </c>
      <c r="FB171">
        <v>1453</v>
      </c>
      <c r="FC171">
        <v>30523</v>
      </c>
      <c r="FD171">
        <v>0</v>
      </c>
      <c r="FE171">
        <v>1453</v>
      </c>
      <c r="FF171">
        <v>14534</v>
      </c>
      <c r="FG171">
        <v>0</v>
      </c>
      <c r="FH171">
        <v>0</v>
      </c>
      <c r="FI171">
        <v>0</v>
      </c>
      <c r="FJ171">
        <v>0</v>
      </c>
      <c r="FK171">
        <v>0</v>
      </c>
      <c r="FL171">
        <v>0</v>
      </c>
      <c r="FM171">
        <v>0</v>
      </c>
      <c r="FN171">
        <v>0</v>
      </c>
      <c r="FO171">
        <v>0</v>
      </c>
      <c r="FP171">
        <v>0</v>
      </c>
      <c r="FQ171">
        <v>0</v>
      </c>
      <c r="FR171">
        <v>0</v>
      </c>
      <c r="FS171">
        <v>0</v>
      </c>
      <c r="FT171">
        <v>0</v>
      </c>
      <c r="FU171">
        <v>254360</v>
      </c>
      <c r="FV171">
        <v>0</v>
      </c>
      <c r="FW171">
        <v>15988</v>
      </c>
      <c r="FX171">
        <v>0</v>
      </c>
      <c r="FY171">
        <v>0</v>
      </c>
      <c r="FZ171">
        <v>0</v>
      </c>
      <c r="GA171">
        <v>0</v>
      </c>
      <c r="GB171">
        <v>0</v>
      </c>
      <c r="GC171">
        <v>5813</v>
      </c>
      <c r="GD171">
        <v>0</v>
      </c>
      <c r="GE171">
        <v>0</v>
      </c>
      <c r="GF171">
        <v>0</v>
      </c>
      <c r="GG171">
        <v>0</v>
      </c>
      <c r="GH171">
        <v>0</v>
      </c>
      <c r="GI171">
        <v>0</v>
      </c>
      <c r="GJ171">
        <v>0</v>
      </c>
      <c r="GK171">
        <v>0</v>
      </c>
      <c r="GL171">
        <v>0</v>
      </c>
      <c r="GM171">
        <v>0</v>
      </c>
      <c r="GN171">
        <v>0</v>
      </c>
      <c r="GO171">
        <v>0</v>
      </c>
      <c r="GP171">
        <v>0</v>
      </c>
      <c r="GQ171">
        <v>0</v>
      </c>
      <c r="GR171">
        <v>0</v>
      </c>
      <c r="GS171">
        <v>0</v>
      </c>
      <c r="GT171">
        <v>0</v>
      </c>
      <c r="GU171">
        <v>0</v>
      </c>
      <c r="GV171">
        <v>0</v>
      </c>
      <c r="GW171">
        <v>1453</v>
      </c>
      <c r="GX171">
        <v>0</v>
      </c>
      <c r="GY171">
        <v>0</v>
      </c>
      <c r="GZ171" s="1">
        <v>688</v>
      </c>
    </row>
    <row r="172" spans="1:208">
      <c r="A172" t="s">
        <v>376</v>
      </c>
      <c r="B172">
        <v>2433</v>
      </c>
      <c r="C172">
        <v>3268</v>
      </c>
      <c r="D172">
        <v>5701</v>
      </c>
      <c r="E172">
        <v>10519</v>
      </c>
      <c r="F172">
        <v>2133</v>
      </c>
      <c r="G172">
        <v>183</v>
      </c>
      <c r="H172">
        <v>136238</v>
      </c>
      <c r="I172">
        <v>1070029</v>
      </c>
      <c r="J172">
        <v>933791</v>
      </c>
      <c r="K172">
        <v>489598</v>
      </c>
      <c r="L172">
        <v>4965469</v>
      </c>
      <c r="M172">
        <v>4475870</v>
      </c>
      <c r="N172">
        <v>510</v>
      </c>
      <c r="O172">
        <v>1201886</v>
      </c>
      <c r="P172">
        <v>2461873</v>
      </c>
      <c r="Q172">
        <v>32414</v>
      </c>
      <c r="R172">
        <v>241548</v>
      </c>
      <c r="S172">
        <v>186</v>
      </c>
      <c r="T172">
        <v>32423</v>
      </c>
      <c r="U172">
        <v>269104</v>
      </c>
      <c r="V172">
        <v>9178</v>
      </c>
      <c r="W172">
        <v>247</v>
      </c>
      <c r="X172">
        <v>241</v>
      </c>
      <c r="Y172">
        <v>7751</v>
      </c>
      <c r="Z172">
        <v>3492</v>
      </c>
      <c r="AA172">
        <v>73321</v>
      </c>
      <c r="AB172">
        <v>1918</v>
      </c>
      <c r="AC172">
        <v>3611</v>
      </c>
      <c r="AD172">
        <v>299871</v>
      </c>
      <c r="AE172">
        <v>5141</v>
      </c>
      <c r="AF172">
        <v>5054</v>
      </c>
      <c r="AG172">
        <v>545</v>
      </c>
      <c r="AH172">
        <v>1406</v>
      </c>
      <c r="AI172">
        <v>0</v>
      </c>
      <c r="AJ172">
        <v>5</v>
      </c>
      <c r="AK172">
        <v>567</v>
      </c>
      <c r="AL172">
        <v>145</v>
      </c>
      <c r="AM172">
        <v>42</v>
      </c>
      <c r="AN172">
        <v>0</v>
      </c>
      <c r="AO172">
        <v>8</v>
      </c>
      <c r="AP172">
        <v>200</v>
      </c>
      <c r="AQ172">
        <v>18</v>
      </c>
      <c r="AR172">
        <v>150</v>
      </c>
      <c r="AS172">
        <v>4708</v>
      </c>
      <c r="AT172">
        <v>1401</v>
      </c>
      <c r="AU172">
        <v>525671</v>
      </c>
      <c r="AV172">
        <v>1238211</v>
      </c>
      <c r="AW172">
        <v>821</v>
      </c>
      <c r="AX172">
        <v>286358</v>
      </c>
      <c r="AY172">
        <v>5951</v>
      </c>
      <c r="AZ172">
        <v>611</v>
      </c>
      <c r="BA172">
        <v>473</v>
      </c>
      <c r="BB172">
        <v>52</v>
      </c>
      <c r="BC172">
        <v>191</v>
      </c>
      <c r="BD172">
        <v>246</v>
      </c>
      <c r="BE172">
        <v>467</v>
      </c>
      <c r="BF172">
        <v>43</v>
      </c>
      <c r="BG172">
        <v>3366</v>
      </c>
      <c r="BH172">
        <v>367</v>
      </c>
      <c r="BI172">
        <v>101</v>
      </c>
      <c r="BJ172">
        <v>65</v>
      </c>
      <c r="BK172">
        <v>1072</v>
      </c>
      <c r="BL172">
        <v>79</v>
      </c>
      <c r="BM172">
        <v>954</v>
      </c>
      <c r="BN172">
        <v>130</v>
      </c>
      <c r="BO172">
        <v>3</v>
      </c>
      <c r="BP172">
        <v>90</v>
      </c>
      <c r="BQ172">
        <v>97</v>
      </c>
      <c r="BR172">
        <v>8</v>
      </c>
      <c r="BS172">
        <v>157</v>
      </c>
      <c r="BT172">
        <v>573</v>
      </c>
      <c r="BU172">
        <v>77</v>
      </c>
      <c r="BV172">
        <v>1479</v>
      </c>
      <c r="BW172">
        <v>199</v>
      </c>
      <c r="BX172">
        <v>529</v>
      </c>
      <c r="BY172">
        <v>10373</v>
      </c>
      <c r="BZ172">
        <v>65</v>
      </c>
      <c r="CA172">
        <v>7404</v>
      </c>
      <c r="CB172">
        <v>3692</v>
      </c>
      <c r="CC172">
        <v>830</v>
      </c>
      <c r="CD172">
        <v>137</v>
      </c>
      <c r="CE172">
        <v>315</v>
      </c>
      <c r="CF172">
        <v>707</v>
      </c>
      <c r="CG172">
        <v>58831</v>
      </c>
      <c r="CH172">
        <v>42385</v>
      </c>
      <c r="CI172">
        <v>559</v>
      </c>
      <c r="CJ172">
        <v>87</v>
      </c>
      <c r="CK172">
        <v>2430</v>
      </c>
      <c r="CL172">
        <v>231</v>
      </c>
      <c r="CM172">
        <v>998</v>
      </c>
      <c r="CN172">
        <v>2</v>
      </c>
      <c r="CO172">
        <v>14</v>
      </c>
      <c r="CP172">
        <v>12677</v>
      </c>
      <c r="CQ172">
        <v>569</v>
      </c>
      <c r="CR172">
        <v>4922</v>
      </c>
      <c r="CS172">
        <v>386781</v>
      </c>
      <c r="CT172">
        <v>849</v>
      </c>
      <c r="CU172">
        <v>6</v>
      </c>
      <c r="CV172">
        <v>403</v>
      </c>
      <c r="CW172">
        <v>646</v>
      </c>
      <c r="CX172">
        <v>643</v>
      </c>
      <c r="CY172">
        <v>631</v>
      </c>
      <c r="CZ172">
        <v>3</v>
      </c>
      <c r="DA172">
        <v>527</v>
      </c>
      <c r="DB172">
        <v>523</v>
      </c>
      <c r="DC172">
        <v>1834</v>
      </c>
      <c r="DD172">
        <v>31</v>
      </c>
      <c r="DE172">
        <v>390</v>
      </c>
      <c r="DF172">
        <v>2390</v>
      </c>
      <c r="DG172">
        <v>8884</v>
      </c>
      <c r="DH172">
        <v>1302</v>
      </c>
      <c r="DI172">
        <v>10664</v>
      </c>
      <c r="DJ172">
        <v>4724</v>
      </c>
      <c r="DK172">
        <v>1780</v>
      </c>
      <c r="DL172">
        <v>1718</v>
      </c>
      <c r="DM172">
        <v>873</v>
      </c>
      <c r="DN172">
        <v>6316</v>
      </c>
      <c r="DO172">
        <v>59739</v>
      </c>
      <c r="DP172">
        <v>2172</v>
      </c>
      <c r="DQ172">
        <v>755444</v>
      </c>
      <c r="DR172">
        <v>7189</v>
      </c>
      <c r="DS172">
        <v>25475</v>
      </c>
      <c r="DT172">
        <v>706424</v>
      </c>
      <c r="DU172">
        <v>1732</v>
      </c>
      <c r="DV172">
        <v>19466</v>
      </c>
      <c r="DW172">
        <v>29839</v>
      </c>
      <c r="DX172">
        <v>165876</v>
      </c>
      <c r="DY172">
        <v>5232</v>
      </c>
      <c r="DZ172">
        <v>1888569</v>
      </c>
      <c r="EA172">
        <v>33322</v>
      </c>
      <c r="EB172">
        <v>73345</v>
      </c>
      <c r="EC172">
        <v>1760860</v>
      </c>
      <c r="ED172">
        <v>4204</v>
      </c>
      <c r="EE172">
        <v>44456</v>
      </c>
      <c r="EF172">
        <v>1002</v>
      </c>
      <c r="EG172">
        <v>467568</v>
      </c>
      <c r="EH172">
        <v>535416</v>
      </c>
      <c r="EI172">
        <v>2360</v>
      </c>
      <c r="EJ172">
        <v>452</v>
      </c>
      <c r="EK172">
        <v>57</v>
      </c>
      <c r="EL172">
        <v>583</v>
      </c>
      <c r="EM172">
        <v>15842</v>
      </c>
      <c r="EN172">
        <v>31641</v>
      </c>
      <c r="EO172">
        <v>347</v>
      </c>
      <c r="EP172">
        <v>32511</v>
      </c>
      <c r="EQ172">
        <v>3089</v>
      </c>
      <c r="ER172">
        <v>3</v>
      </c>
      <c r="ES172">
        <v>1373</v>
      </c>
      <c r="ET172">
        <v>36</v>
      </c>
      <c r="EU172">
        <v>48823</v>
      </c>
      <c r="EV172">
        <v>435</v>
      </c>
      <c r="EW172">
        <v>3811</v>
      </c>
      <c r="EX172">
        <v>642</v>
      </c>
      <c r="EY172">
        <v>6472</v>
      </c>
      <c r="EZ172">
        <v>9501</v>
      </c>
      <c r="FA172">
        <v>948</v>
      </c>
      <c r="FB172">
        <v>7810</v>
      </c>
      <c r="FC172">
        <v>14282</v>
      </c>
      <c r="FD172">
        <v>359</v>
      </c>
      <c r="FE172">
        <v>4568</v>
      </c>
      <c r="FF172">
        <v>3515</v>
      </c>
      <c r="FG172">
        <v>4781</v>
      </c>
      <c r="FH172">
        <v>745</v>
      </c>
      <c r="FI172">
        <v>364</v>
      </c>
      <c r="FJ172">
        <v>380</v>
      </c>
      <c r="FK172">
        <v>2773</v>
      </c>
      <c r="FL172">
        <v>52</v>
      </c>
      <c r="FM172">
        <v>304</v>
      </c>
      <c r="FN172">
        <v>405</v>
      </c>
      <c r="FO172">
        <v>277</v>
      </c>
      <c r="FP172">
        <v>92</v>
      </c>
      <c r="FQ172">
        <v>13543</v>
      </c>
      <c r="FR172">
        <v>57</v>
      </c>
      <c r="FS172">
        <v>19593</v>
      </c>
      <c r="FT172">
        <v>558</v>
      </c>
      <c r="FU172">
        <v>345656</v>
      </c>
      <c r="FV172">
        <v>6199</v>
      </c>
      <c r="FW172">
        <v>49475</v>
      </c>
      <c r="FX172">
        <v>364</v>
      </c>
      <c r="FY172">
        <v>472</v>
      </c>
      <c r="FZ172">
        <v>753</v>
      </c>
      <c r="GA172">
        <v>747</v>
      </c>
      <c r="GB172">
        <v>6</v>
      </c>
      <c r="GC172">
        <v>2402</v>
      </c>
      <c r="GD172">
        <v>15908</v>
      </c>
      <c r="GE172">
        <v>56857</v>
      </c>
      <c r="GF172">
        <v>8533</v>
      </c>
      <c r="GG172">
        <v>2326773</v>
      </c>
      <c r="GH172">
        <v>72766</v>
      </c>
      <c r="GI172">
        <v>124205</v>
      </c>
      <c r="GJ172">
        <v>2103807</v>
      </c>
      <c r="GK172">
        <v>30239</v>
      </c>
      <c r="GL172">
        <v>55081</v>
      </c>
      <c r="GM172">
        <v>3917</v>
      </c>
      <c r="GN172">
        <v>12537</v>
      </c>
      <c r="GO172">
        <v>78674</v>
      </c>
      <c r="GP172">
        <v>3556</v>
      </c>
      <c r="GQ172">
        <v>16454</v>
      </c>
      <c r="GR172">
        <v>48445</v>
      </c>
      <c r="GS172">
        <v>866380</v>
      </c>
      <c r="GT172">
        <v>11640</v>
      </c>
      <c r="GU172">
        <v>24236</v>
      </c>
      <c r="GV172">
        <v>957082</v>
      </c>
      <c r="GW172">
        <v>5096</v>
      </c>
      <c r="GX172">
        <v>3030</v>
      </c>
      <c r="GY172">
        <v>441</v>
      </c>
      <c r="GZ172" s="1">
        <v>2864130</v>
      </c>
    </row>
    <row r="173" spans="1:208">
      <c r="A173" t="s">
        <v>377</v>
      </c>
      <c r="B173">
        <v>2052</v>
      </c>
      <c r="C173">
        <v>2052</v>
      </c>
      <c r="D173">
        <v>4104</v>
      </c>
      <c r="E173">
        <v>8208</v>
      </c>
      <c r="F173">
        <v>0</v>
      </c>
      <c r="G173">
        <v>0</v>
      </c>
      <c r="H173">
        <v>0</v>
      </c>
      <c r="I173">
        <v>0</v>
      </c>
      <c r="J173">
        <v>0</v>
      </c>
      <c r="K173">
        <v>242561</v>
      </c>
      <c r="L173">
        <v>4282782</v>
      </c>
      <c r="M173">
        <v>4040221</v>
      </c>
      <c r="N173">
        <v>410</v>
      </c>
      <c r="O173">
        <v>791709</v>
      </c>
      <c r="P173">
        <v>0</v>
      </c>
      <c r="Q173">
        <v>20521</v>
      </c>
      <c r="R173">
        <v>1398727</v>
      </c>
      <c r="S173">
        <v>0</v>
      </c>
      <c r="T173">
        <v>41452</v>
      </c>
      <c r="U173">
        <v>258978</v>
      </c>
      <c r="V173">
        <v>11081</v>
      </c>
      <c r="W173">
        <v>410</v>
      </c>
      <c r="X173">
        <v>0</v>
      </c>
      <c r="Y173">
        <v>7387</v>
      </c>
      <c r="Z173">
        <v>3283</v>
      </c>
      <c r="AA173">
        <v>66078</v>
      </c>
      <c r="AB173">
        <v>2052</v>
      </c>
      <c r="AC173">
        <v>3283</v>
      </c>
      <c r="AD173">
        <v>0</v>
      </c>
      <c r="AE173">
        <v>5335</v>
      </c>
      <c r="AF173">
        <v>5335</v>
      </c>
      <c r="AG173">
        <v>820</v>
      </c>
      <c r="AH173">
        <v>0</v>
      </c>
      <c r="AI173">
        <v>0</v>
      </c>
      <c r="AJ173">
        <v>0</v>
      </c>
      <c r="AK173">
        <v>0</v>
      </c>
      <c r="AL173">
        <v>0</v>
      </c>
      <c r="AM173">
        <v>0</v>
      </c>
      <c r="AN173">
        <v>0</v>
      </c>
      <c r="AO173">
        <v>0</v>
      </c>
      <c r="AP173">
        <v>0</v>
      </c>
      <c r="AQ173">
        <v>0</v>
      </c>
      <c r="AR173">
        <v>0</v>
      </c>
      <c r="AS173">
        <v>0</v>
      </c>
      <c r="AT173">
        <v>1641</v>
      </c>
      <c r="AU173">
        <v>427662</v>
      </c>
      <c r="AV173">
        <v>468705</v>
      </c>
      <c r="AW173">
        <v>410</v>
      </c>
      <c r="AX173">
        <v>262671</v>
      </c>
      <c r="AY173">
        <v>6156</v>
      </c>
      <c r="AZ173">
        <v>0</v>
      </c>
      <c r="BA173">
        <v>0</v>
      </c>
      <c r="BB173">
        <v>0</v>
      </c>
      <c r="BC173">
        <v>0</v>
      </c>
      <c r="BD173">
        <v>0</v>
      </c>
      <c r="BE173">
        <v>820</v>
      </c>
      <c r="BF173">
        <v>0</v>
      </c>
      <c r="BG173">
        <v>410</v>
      </c>
      <c r="BH173">
        <v>0</v>
      </c>
      <c r="BI173">
        <v>0</v>
      </c>
      <c r="BJ173">
        <v>0</v>
      </c>
      <c r="BK173">
        <v>410</v>
      </c>
      <c r="BL173">
        <v>0</v>
      </c>
      <c r="BM173">
        <v>820</v>
      </c>
      <c r="BN173">
        <v>0</v>
      </c>
      <c r="BO173">
        <v>0</v>
      </c>
      <c r="BP173">
        <v>0</v>
      </c>
      <c r="BQ173">
        <v>0</v>
      </c>
      <c r="BR173">
        <v>0</v>
      </c>
      <c r="BS173">
        <v>410</v>
      </c>
      <c r="BT173">
        <v>0</v>
      </c>
      <c r="BU173">
        <v>0</v>
      </c>
      <c r="BV173">
        <v>1231</v>
      </c>
      <c r="BW173">
        <v>410</v>
      </c>
      <c r="BX173">
        <v>0</v>
      </c>
      <c r="BY173">
        <v>8618</v>
      </c>
      <c r="BZ173">
        <v>0</v>
      </c>
      <c r="CA173">
        <v>0</v>
      </c>
      <c r="CB173">
        <v>1231</v>
      </c>
      <c r="CC173">
        <v>0</v>
      </c>
      <c r="CD173">
        <v>0</v>
      </c>
      <c r="CE173">
        <v>0</v>
      </c>
      <c r="CF173">
        <v>0</v>
      </c>
      <c r="CG173">
        <v>66899</v>
      </c>
      <c r="CH173">
        <v>31192</v>
      </c>
      <c r="CI173">
        <v>0</v>
      </c>
      <c r="CJ173">
        <v>0</v>
      </c>
      <c r="CK173">
        <v>0</v>
      </c>
      <c r="CL173">
        <v>0</v>
      </c>
      <c r="CM173">
        <v>0</v>
      </c>
      <c r="CN173">
        <v>0</v>
      </c>
      <c r="CO173">
        <v>0</v>
      </c>
      <c r="CP173">
        <v>12723</v>
      </c>
      <c r="CQ173">
        <v>0</v>
      </c>
      <c r="CR173">
        <v>5335</v>
      </c>
      <c r="CS173">
        <v>244202</v>
      </c>
      <c r="CT173">
        <v>0</v>
      </c>
      <c r="CU173">
        <v>0</v>
      </c>
      <c r="CV173">
        <v>0</v>
      </c>
      <c r="CW173">
        <v>820</v>
      </c>
      <c r="CX173">
        <v>0</v>
      </c>
      <c r="CY173">
        <v>0</v>
      </c>
      <c r="CZ173">
        <v>0</v>
      </c>
      <c r="DA173">
        <v>0</v>
      </c>
      <c r="DB173">
        <v>0</v>
      </c>
      <c r="DC173">
        <v>0</v>
      </c>
      <c r="DD173">
        <v>0</v>
      </c>
      <c r="DE173">
        <v>410</v>
      </c>
      <c r="DF173">
        <v>6977</v>
      </c>
      <c r="DG173">
        <v>0</v>
      </c>
      <c r="DH173">
        <v>0</v>
      </c>
      <c r="DI173">
        <v>0</v>
      </c>
      <c r="DJ173">
        <v>0</v>
      </c>
      <c r="DK173">
        <v>0</v>
      </c>
      <c r="DL173">
        <v>0</v>
      </c>
      <c r="DM173">
        <v>0</v>
      </c>
      <c r="DN173">
        <v>0</v>
      </c>
      <c r="DO173">
        <v>0</v>
      </c>
      <c r="DP173">
        <v>0</v>
      </c>
      <c r="DQ173">
        <v>0</v>
      </c>
      <c r="DR173">
        <v>0</v>
      </c>
      <c r="DS173">
        <v>0</v>
      </c>
      <c r="DT173">
        <v>0</v>
      </c>
      <c r="DU173">
        <v>0</v>
      </c>
      <c r="DV173">
        <v>0</v>
      </c>
      <c r="DW173">
        <v>0</v>
      </c>
      <c r="DX173">
        <v>0</v>
      </c>
      <c r="DY173">
        <v>0</v>
      </c>
      <c r="DZ173">
        <v>0</v>
      </c>
      <c r="EA173">
        <v>0</v>
      </c>
      <c r="EB173">
        <v>0</v>
      </c>
      <c r="EC173">
        <v>0</v>
      </c>
      <c r="ED173">
        <v>0</v>
      </c>
      <c r="EE173">
        <v>0</v>
      </c>
      <c r="EF173">
        <v>820</v>
      </c>
      <c r="EG173">
        <v>464600</v>
      </c>
      <c r="EH173">
        <v>540119</v>
      </c>
      <c r="EI173">
        <v>0</v>
      </c>
      <c r="EJ173">
        <v>0</v>
      </c>
      <c r="EK173">
        <v>0</v>
      </c>
      <c r="EL173">
        <v>410</v>
      </c>
      <c r="EM173">
        <v>0</v>
      </c>
      <c r="EN173">
        <v>35296</v>
      </c>
      <c r="EO173">
        <v>410</v>
      </c>
      <c r="EP173">
        <v>36938</v>
      </c>
      <c r="EQ173">
        <v>3693</v>
      </c>
      <c r="ER173">
        <v>0</v>
      </c>
      <c r="ES173">
        <v>0</v>
      </c>
      <c r="ET173">
        <v>0</v>
      </c>
      <c r="EU173">
        <v>13544</v>
      </c>
      <c r="EV173">
        <v>410</v>
      </c>
      <c r="EW173">
        <v>2052</v>
      </c>
      <c r="EX173">
        <v>0</v>
      </c>
      <c r="EY173">
        <v>7798</v>
      </c>
      <c r="EZ173">
        <v>11491</v>
      </c>
      <c r="FA173">
        <v>0</v>
      </c>
      <c r="FB173">
        <v>7798</v>
      </c>
      <c r="FC173">
        <v>15596</v>
      </c>
      <c r="FD173">
        <v>1641</v>
      </c>
      <c r="FE173">
        <v>4514</v>
      </c>
      <c r="FF173">
        <v>6977</v>
      </c>
      <c r="FG173">
        <v>4104</v>
      </c>
      <c r="FH173">
        <v>410</v>
      </c>
      <c r="FI173">
        <v>0</v>
      </c>
      <c r="FJ173">
        <v>410</v>
      </c>
      <c r="FK173">
        <v>0</v>
      </c>
      <c r="FL173">
        <v>0</v>
      </c>
      <c r="FM173">
        <v>0</v>
      </c>
      <c r="FN173">
        <v>0</v>
      </c>
      <c r="FO173">
        <v>0</v>
      </c>
      <c r="FP173">
        <v>0</v>
      </c>
      <c r="FQ173">
        <v>0</v>
      </c>
      <c r="FR173">
        <v>0</v>
      </c>
      <c r="FS173">
        <v>9029</v>
      </c>
      <c r="FT173">
        <v>820</v>
      </c>
      <c r="FU173">
        <v>330391</v>
      </c>
      <c r="FV173">
        <v>0</v>
      </c>
      <c r="FW173">
        <v>38990</v>
      </c>
      <c r="FX173">
        <v>0</v>
      </c>
      <c r="FY173">
        <v>410</v>
      </c>
      <c r="FZ173">
        <v>410</v>
      </c>
      <c r="GA173">
        <v>0</v>
      </c>
      <c r="GB173">
        <v>0</v>
      </c>
      <c r="GC173">
        <v>1641</v>
      </c>
      <c r="GD173">
        <v>0</v>
      </c>
      <c r="GE173">
        <v>0</v>
      </c>
      <c r="GF173">
        <v>0</v>
      </c>
      <c r="GG173">
        <v>0</v>
      </c>
      <c r="GH173">
        <v>0</v>
      </c>
      <c r="GI173">
        <v>0</v>
      </c>
      <c r="GJ173">
        <v>0</v>
      </c>
      <c r="GK173">
        <v>0</v>
      </c>
      <c r="GL173">
        <v>0</v>
      </c>
      <c r="GM173">
        <v>0</v>
      </c>
      <c r="GN173">
        <v>0</v>
      </c>
      <c r="GO173">
        <v>0</v>
      </c>
      <c r="GP173">
        <v>0</v>
      </c>
      <c r="GQ173">
        <v>0</v>
      </c>
      <c r="GR173">
        <v>0</v>
      </c>
      <c r="GS173">
        <v>0</v>
      </c>
      <c r="GT173">
        <v>0</v>
      </c>
      <c r="GU173">
        <v>0</v>
      </c>
      <c r="GV173">
        <v>0</v>
      </c>
      <c r="GW173">
        <v>2052</v>
      </c>
      <c r="GX173">
        <v>1641</v>
      </c>
      <c r="GY173">
        <v>410</v>
      </c>
      <c r="GZ173" s="1">
        <v>2436.5</v>
      </c>
    </row>
    <row r="174" spans="1:208">
      <c r="A174" t="s">
        <v>378</v>
      </c>
      <c r="B174">
        <v>13513</v>
      </c>
      <c r="C174">
        <v>7722</v>
      </c>
      <c r="D174">
        <v>21235</v>
      </c>
      <c r="E174">
        <v>0</v>
      </c>
      <c r="F174">
        <v>0</v>
      </c>
      <c r="G174">
        <v>0</v>
      </c>
      <c r="H174">
        <v>0</v>
      </c>
      <c r="I174">
        <v>0</v>
      </c>
      <c r="J174">
        <v>0</v>
      </c>
      <c r="K174">
        <v>0</v>
      </c>
      <c r="L174">
        <v>0</v>
      </c>
      <c r="M174">
        <v>0</v>
      </c>
      <c r="N174">
        <v>0</v>
      </c>
      <c r="O174">
        <v>951737</v>
      </c>
      <c r="P174">
        <v>0</v>
      </c>
      <c r="Q174">
        <v>0</v>
      </c>
      <c r="R174">
        <v>3554054</v>
      </c>
      <c r="S174">
        <v>0</v>
      </c>
      <c r="T174">
        <v>42471</v>
      </c>
      <c r="U174">
        <v>233590</v>
      </c>
      <c r="V174">
        <v>0</v>
      </c>
      <c r="W174">
        <v>0</v>
      </c>
      <c r="X174">
        <v>0</v>
      </c>
      <c r="Y174">
        <v>0</v>
      </c>
      <c r="Z174">
        <v>0</v>
      </c>
      <c r="AA174">
        <v>0</v>
      </c>
      <c r="AB174">
        <v>1930</v>
      </c>
      <c r="AC174">
        <v>0</v>
      </c>
      <c r="AD174">
        <v>0</v>
      </c>
      <c r="AE174">
        <v>0</v>
      </c>
      <c r="AF174">
        <v>0</v>
      </c>
      <c r="AG174">
        <v>0</v>
      </c>
      <c r="AH174">
        <v>0</v>
      </c>
      <c r="AI174">
        <v>0</v>
      </c>
      <c r="AJ174">
        <v>0</v>
      </c>
      <c r="AK174">
        <v>0</v>
      </c>
      <c r="AL174">
        <v>0</v>
      </c>
      <c r="AM174">
        <v>0</v>
      </c>
      <c r="AN174">
        <v>0</v>
      </c>
      <c r="AO174">
        <v>0</v>
      </c>
      <c r="AP174">
        <v>0</v>
      </c>
      <c r="AQ174">
        <v>0</v>
      </c>
      <c r="AR174">
        <v>0</v>
      </c>
      <c r="AS174">
        <v>0</v>
      </c>
      <c r="AT174">
        <v>1930</v>
      </c>
      <c r="AU174">
        <v>332046</v>
      </c>
      <c r="AV174">
        <v>362934</v>
      </c>
      <c r="AW174">
        <v>3861</v>
      </c>
      <c r="AX174">
        <v>152509</v>
      </c>
      <c r="AY174">
        <v>3861</v>
      </c>
      <c r="AZ174">
        <v>0</v>
      </c>
      <c r="BA174">
        <v>0</v>
      </c>
      <c r="BB174">
        <v>0</v>
      </c>
      <c r="BC174">
        <v>0</v>
      </c>
      <c r="BD174">
        <v>0</v>
      </c>
      <c r="BE174">
        <v>0</v>
      </c>
      <c r="BF174">
        <v>0</v>
      </c>
      <c r="BG174">
        <v>0</v>
      </c>
      <c r="BH174">
        <v>1930</v>
      </c>
      <c r="BI174">
        <v>0</v>
      </c>
      <c r="BJ174">
        <v>0</v>
      </c>
      <c r="BK174">
        <v>0</v>
      </c>
      <c r="BL174">
        <v>0</v>
      </c>
      <c r="BM174">
        <v>0</v>
      </c>
      <c r="BN174">
        <v>0</v>
      </c>
      <c r="BO174">
        <v>0</v>
      </c>
      <c r="BP174">
        <v>0</v>
      </c>
      <c r="BQ174">
        <v>0</v>
      </c>
      <c r="BR174">
        <v>0</v>
      </c>
      <c r="BS174">
        <v>0</v>
      </c>
      <c r="BT174">
        <v>0</v>
      </c>
      <c r="BU174">
        <v>0</v>
      </c>
      <c r="BV174">
        <v>1930</v>
      </c>
      <c r="BW174">
        <v>0</v>
      </c>
      <c r="BX174">
        <v>0</v>
      </c>
      <c r="BY174">
        <v>11583</v>
      </c>
      <c r="BZ174">
        <v>0</v>
      </c>
      <c r="CA174">
        <v>0</v>
      </c>
      <c r="CB174">
        <v>0</v>
      </c>
      <c r="CC174">
        <v>0</v>
      </c>
      <c r="CD174">
        <v>0</v>
      </c>
      <c r="CE174">
        <v>0</v>
      </c>
      <c r="CF174">
        <v>0</v>
      </c>
      <c r="CG174">
        <v>28957</v>
      </c>
      <c r="CH174">
        <v>27027</v>
      </c>
      <c r="CI174">
        <v>0</v>
      </c>
      <c r="CJ174">
        <v>0</v>
      </c>
      <c r="CK174">
        <v>0</v>
      </c>
      <c r="CL174">
        <v>0</v>
      </c>
      <c r="CM174">
        <v>0</v>
      </c>
      <c r="CN174">
        <v>0</v>
      </c>
      <c r="CO174">
        <v>0</v>
      </c>
      <c r="CP174">
        <v>13513</v>
      </c>
      <c r="CQ174">
        <v>0</v>
      </c>
      <c r="CR174">
        <v>1930</v>
      </c>
      <c r="CS174">
        <v>250965</v>
      </c>
      <c r="CT174">
        <v>0</v>
      </c>
      <c r="CU174">
        <v>0</v>
      </c>
      <c r="CV174">
        <v>0</v>
      </c>
      <c r="CW174">
        <v>0</v>
      </c>
      <c r="CX174">
        <v>0</v>
      </c>
      <c r="CY174">
        <v>0</v>
      </c>
      <c r="CZ174">
        <v>0</v>
      </c>
      <c r="DA174">
        <v>0</v>
      </c>
      <c r="DB174">
        <v>0</v>
      </c>
      <c r="DC174">
        <v>0</v>
      </c>
      <c r="DD174">
        <v>0</v>
      </c>
      <c r="DE174">
        <v>0</v>
      </c>
      <c r="DF174">
        <v>22972</v>
      </c>
      <c r="DG174">
        <v>0</v>
      </c>
      <c r="DH174">
        <v>0</v>
      </c>
      <c r="DI174">
        <v>0</v>
      </c>
      <c r="DJ174">
        <v>0</v>
      </c>
      <c r="DK174">
        <v>0</v>
      </c>
      <c r="DL174">
        <v>0</v>
      </c>
      <c r="DM174">
        <v>0</v>
      </c>
      <c r="DN174">
        <v>0</v>
      </c>
      <c r="DO174">
        <v>0</v>
      </c>
      <c r="DP174">
        <v>0</v>
      </c>
      <c r="DQ174">
        <v>0</v>
      </c>
      <c r="DR174">
        <v>0</v>
      </c>
      <c r="DS174">
        <v>0</v>
      </c>
      <c r="DT174">
        <v>0</v>
      </c>
      <c r="DU174">
        <v>0</v>
      </c>
      <c r="DV174">
        <v>0</v>
      </c>
      <c r="DW174">
        <v>0</v>
      </c>
      <c r="DX174">
        <v>0</v>
      </c>
      <c r="DY174">
        <v>0</v>
      </c>
      <c r="DZ174">
        <v>0</v>
      </c>
      <c r="EA174">
        <v>0</v>
      </c>
      <c r="EB174">
        <v>0</v>
      </c>
      <c r="EC174">
        <v>0</v>
      </c>
      <c r="ED174">
        <v>0</v>
      </c>
      <c r="EE174">
        <v>0</v>
      </c>
      <c r="EF174">
        <v>0</v>
      </c>
      <c r="EG174">
        <v>500000</v>
      </c>
      <c r="EH174">
        <v>494208</v>
      </c>
      <c r="EI174">
        <v>0</v>
      </c>
      <c r="EJ174">
        <v>0</v>
      </c>
      <c r="EK174">
        <v>0</v>
      </c>
      <c r="EL174">
        <v>0</v>
      </c>
      <c r="EM174">
        <v>0</v>
      </c>
      <c r="EN174">
        <v>40540</v>
      </c>
      <c r="EO174">
        <v>1930</v>
      </c>
      <c r="EP174">
        <v>48262</v>
      </c>
      <c r="EQ174">
        <v>3861</v>
      </c>
      <c r="ER174">
        <v>0</v>
      </c>
      <c r="ES174">
        <v>0</v>
      </c>
      <c r="ET174">
        <v>0</v>
      </c>
      <c r="EU174">
        <v>15444</v>
      </c>
      <c r="EV174">
        <v>1930</v>
      </c>
      <c r="EW174">
        <v>36679</v>
      </c>
      <c r="EX174">
        <v>0</v>
      </c>
      <c r="EY174">
        <v>38610</v>
      </c>
      <c r="EZ174">
        <v>54054</v>
      </c>
      <c r="FA174">
        <v>0</v>
      </c>
      <c r="FB174">
        <v>15444</v>
      </c>
      <c r="FC174">
        <v>54054</v>
      </c>
      <c r="FD174">
        <v>1930</v>
      </c>
      <c r="FE174">
        <v>0</v>
      </c>
      <c r="FF174">
        <v>13513</v>
      </c>
      <c r="FG174">
        <v>0</v>
      </c>
      <c r="FH174">
        <v>5791</v>
      </c>
      <c r="FI174">
        <v>1930</v>
      </c>
      <c r="FJ174">
        <v>3861</v>
      </c>
      <c r="FK174">
        <v>0</v>
      </c>
      <c r="FL174">
        <v>0</v>
      </c>
      <c r="FM174">
        <v>0</v>
      </c>
      <c r="FN174">
        <v>0</v>
      </c>
      <c r="FO174">
        <v>0</v>
      </c>
      <c r="FP174">
        <v>0</v>
      </c>
      <c r="FQ174">
        <v>0</v>
      </c>
      <c r="FR174">
        <v>0</v>
      </c>
      <c r="FS174">
        <v>0</v>
      </c>
      <c r="FT174">
        <v>0</v>
      </c>
      <c r="FU174">
        <v>181467</v>
      </c>
      <c r="FV174">
        <v>0</v>
      </c>
      <c r="FW174">
        <v>30888</v>
      </c>
      <c r="FX174">
        <v>0</v>
      </c>
      <c r="FY174">
        <v>0</v>
      </c>
      <c r="FZ174">
        <v>0</v>
      </c>
      <c r="GA174">
        <v>0</v>
      </c>
      <c r="GB174">
        <v>0</v>
      </c>
      <c r="GC174">
        <v>1930</v>
      </c>
      <c r="GD174">
        <v>0</v>
      </c>
      <c r="GE174">
        <v>0</v>
      </c>
      <c r="GF174">
        <v>0</v>
      </c>
      <c r="GG174">
        <v>0</v>
      </c>
      <c r="GH174">
        <v>0</v>
      </c>
      <c r="GI174">
        <v>0</v>
      </c>
      <c r="GJ174">
        <v>0</v>
      </c>
      <c r="GK174">
        <v>0</v>
      </c>
      <c r="GL174">
        <v>0</v>
      </c>
      <c r="GM174">
        <v>0</v>
      </c>
      <c r="GN174">
        <v>0</v>
      </c>
      <c r="GO174">
        <v>0</v>
      </c>
      <c r="GP174">
        <v>0</v>
      </c>
      <c r="GQ174">
        <v>0</v>
      </c>
      <c r="GR174">
        <v>0</v>
      </c>
      <c r="GS174">
        <v>0</v>
      </c>
      <c r="GT174">
        <v>0</v>
      </c>
      <c r="GU174">
        <v>0</v>
      </c>
      <c r="GV174">
        <v>0</v>
      </c>
      <c r="GW174">
        <v>3861</v>
      </c>
      <c r="GX174">
        <v>0</v>
      </c>
      <c r="GY174">
        <v>0</v>
      </c>
      <c r="GZ174" s="1">
        <v>518</v>
      </c>
    </row>
    <row r="175" spans="1:208">
      <c r="A175" t="s">
        <v>379</v>
      </c>
      <c r="B175">
        <v>12237</v>
      </c>
      <c r="C175">
        <v>12237</v>
      </c>
      <c r="D175">
        <v>24475</v>
      </c>
      <c r="E175">
        <v>17482</v>
      </c>
      <c r="F175">
        <v>0</v>
      </c>
      <c r="G175">
        <v>0</v>
      </c>
      <c r="H175">
        <v>0</v>
      </c>
      <c r="I175">
        <v>0</v>
      </c>
      <c r="J175">
        <v>0</v>
      </c>
      <c r="K175">
        <v>461538</v>
      </c>
      <c r="L175">
        <v>7164335</v>
      </c>
      <c r="M175">
        <v>6702797</v>
      </c>
      <c r="N175">
        <v>874</v>
      </c>
      <c r="O175">
        <v>916958</v>
      </c>
      <c r="P175">
        <v>0</v>
      </c>
      <c r="Q175">
        <v>17482</v>
      </c>
      <c r="R175">
        <v>1632867</v>
      </c>
      <c r="S175">
        <v>0</v>
      </c>
      <c r="T175">
        <v>34965</v>
      </c>
      <c r="U175">
        <v>262237</v>
      </c>
      <c r="V175">
        <v>8741</v>
      </c>
      <c r="W175">
        <v>874</v>
      </c>
      <c r="X175">
        <v>0</v>
      </c>
      <c r="Y175">
        <v>10489</v>
      </c>
      <c r="Z175">
        <v>6993</v>
      </c>
      <c r="AA175">
        <v>117132</v>
      </c>
      <c r="AB175">
        <v>0</v>
      </c>
      <c r="AC175">
        <v>6993</v>
      </c>
      <c r="AD175">
        <v>0</v>
      </c>
      <c r="AE175">
        <v>874</v>
      </c>
      <c r="AF175">
        <v>874</v>
      </c>
      <c r="AG175">
        <v>874</v>
      </c>
      <c r="AH175">
        <v>0</v>
      </c>
      <c r="AI175">
        <v>0</v>
      </c>
      <c r="AJ175">
        <v>0</v>
      </c>
      <c r="AK175">
        <v>0</v>
      </c>
      <c r="AL175">
        <v>0</v>
      </c>
      <c r="AM175">
        <v>0</v>
      </c>
      <c r="AN175">
        <v>0</v>
      </c>
      <c r="AO175">
        <v>0</v>
      </c>
      <c r="AP175">
        <v>0</v>
      </c>
      <c r="AQ175">
        <v>0</v>
      </c>
      <c r="AR175">
        <v>0</v>
      </c>
      <c r="AS175">
        <v>0</v>
      </c>
      <c r="AT175">
        <v>1748</v>
      </c>
      <c r="AU175">
        <v>459790</v>
      </c>
      <c r="AV175">
        <v>516608</v>
      </c>
      <c r="AW175">
        <v>1748</v>
      </c>
      <c r="AX175">
        <v>208041</v>
      </c>
      <c r="AY175">
        <v>2622</v>
      </c>
      <c r="AZ175">
        <v>874</v>
      </c>
      <c r="BA175">
        <v>0</v>
      </c>
      <c r="BB175">
        <v>0</v>
      </c>
      <c r="BC175">
        <v>0</v>
      </c>
      <c r="BD175">
        <v>0</v>
      </c>
      <c r="BE175">
        <v>874</v>
      </c>
      <c r="BF175">
        <v>0</v>
      </c>
      <c r="BG175">
        <v>0</v>
      </c>
      <c r="BH175">
        <v>1748</v>
      </c>
      <c r="BI175">
        <v>874</v>
      </c>
      <c r="BJ175">
        <v>0</v>
      </c>
      <c r="BK175">
        <v>0</v>
      </c>
      <c r="BL175">
        <v>0</v>
      </c>
      <c r="BM175">
        <v>0</v>
      </c>
      <c r="BN175">
        <v>0</v>
      </c>
      <c r="BO175">
        <v>0</v>
      </c>
      <c r="BP175">
        <v>0</v>
      </c>
      <c r="BQ175">
        <v>0</v>
      </c>
      <c r="BR175">
        <v>0</v>
      </c>
      <c r="BS175">
        <v>0</v>
      </c>
      <c r="BT175">
        <v>874</v>
      </c>
      <c r="BU175">
        <v>0</v>
      </c>
      <c r="BV175">
        <v>1748</v>
      </c>
      <c r="BW175">
        <v>0</v>
      </c>
      <c r="BX175">
        <v>0</v>
      </c>
      <c r="BY175">
        <v>6118</v>
      </c>
      <c r="BZ175">
        <v>0</v>
      </c>
      <c r="CA175">
        <v>0</v>
      </c>
      <c r="CB175">
        <v>0</v>
      </c>
      <c r="CC175">
        <v>0</v>
      </c>
      <c r="CD175">
        <v>0</v>
      </c>
      <c r="CE175">
        <v>0</v>
      </c>
      <c r="CF175">
        <v>0</v>
      </c>
      <c r="CG175">
        <v>49825</v>
      </c>
      <c r="CH175">
        <v>27972</v>
      </c>
      <c r="CI175">
        <v>0</v>
      </c>
      <c r="CJ175">
        <v>0</v>
      </c>
      <c r="CK175">
        <v>0</v>
      </c>
      <c r="CL175">
        <v>0</v>
      </c>
      <c r="CM175">
        <v>0</v>
      </c>
      <c r="CN175">
        <v>0</v>
      </c>
      <c r="CO175">
        <v>0</v>
      </c>
      <c r="CP175">
        <v>16608</v>
      </c>
      <c r="CQ175">
        <v>0</v>
      </c>
      <c r="CR175">
        <v>2622</v>
      </c>
      <c r="CS175">
        <v>275349</v>
      </c>
      <c r="CT175">
        <v>0</v>
      </c>
      <c r="CU175">
        <v>0</v>
      </c>
      <c r="CV175">
        <v>0</v>
      </c>
      <c r="CW175">
        <v>874</v>
      </c>
      <c r="CX175">
        <v>0</v>
      </c>
      <c r="CY175">
        <v>0</v>
      </c>
      <c r="CZ175">
        <v>0</v>
      </c>
      <c r="DA175">
        <v>0</v>
      </c>
      <c r="DB175">
        <v>0</v>
      </c>
      <c r="DC175">
        <v>0</v>
      </c>
      <c r="DD175">
        <v>0</v>
      </c>
      <c r="DE175">
        <v>874</v>
      </c>
      <c r="DF175">
        <v>0</v>
      </c>
      <c r="DG175">
        <v>0</v>
      </c>
      <c r="DH175">
        <v>0</v>
      </c>
      <c r="DI175">
        <v>0</v>
      </c>
      <c r="DJ175">
        <v>0</v>
      </c>
      <c r="DK175">
        <v>0</v>
      </c>
      <c r="DL175">
        <v>0</v>
      </c>
      <c r="DM175">
        <v>0</v>
      </c>
      <c r="DN175">
        <v>0</v>
      </c>
      <c r="DO175">
        <v>0</v>
      </c>
      <c r="DP175">
        <v>0</v>
      </c>
      <c r="DQ175">
        <v>0</v>
      </c>
      <c r="DR175">
        <v>0</v>
      </c>
      <c r="DS175">
        <v>0</v>
      </c>
      <c r="DT175">
        <v>0</v>
      </c>
      <c r="DU175">
        <v>0</v>
      </c>
      <c r="DV175">
        <v>0</v>
      </c>
      <c r="DW175">
        <v>0</v>
      </c>
      <c r="DX175">
        <v>0</v>
      </c>
      <c r="DY175">
        <v>0</v>
      </c>
      <c r="DZ175">
        <v>0</v>
      </c>
      <c r="EA175">
        <v>0</v>
      </c>
      <c r="EB175">
        <v>0</v>
      </c>
      <c r="EC175">
        <v>0</v>
      </c>
      <c r="ED175">
        <v>0</v>
      </c>
      <c r="EE175">
        <v>0</v>
      </c>
      <c r="EF175">
        <v>0</v>
      </c>
      <c r="EG175">
        <v>471153</v>
      </c>
      <c r="EH175">
        <v>527972</v>
      </c>
      <c r="EI175">
        <v>0</v>
      </c>
      <c r="EJ175">
        <v>0</v>
      </c>
      <c r="EK175">
        <v>0</v>
      </c>
      <c r="EL175">
        <v>874</v>
      </c>
      <c r="EM175">
        <v>0</v>
      </c>
      <c r="EN175">
        <v>26223</v>
      </c>
      <c r="EO175">
        <v>874</v>
      </c>
      <c r="EP175">
        <v>43706</v>
      </c>
      <c r="EQ175">
        <v>2622</v>
      </c>
      <c r="ER175">
        <v>0</v>
      </c>
      <c r="ES175">
        <v>0</v>
      </c>
      <c r="ET175">
        <v>0</v>
      </c>
      <c r="EU175">
        <v>2622</v>
      </c>
      <c r="EV175">
        <v>1748</v>
      </c>
      <c r="EW175">
        <v>16608</v>
      </c>
      <c r="EX175">
        <v>0</v>
      </c>
      <c r="EY175">
        <v>29720</v>
      </c>
      <c r="EZ175">
        <v>47202</v>
      </c>
      <c r="FA175">
        <v>0</v>
      </c>
      <c r="FB175">
        <v>25349</v>
      </c>
      <c r="FC175">
        <v>55069</v>
      </c>
      <c r="FD175">
        <v>3496</v>
      </c>
      <c r="FE175">
        <v>8741</v>
      </c>
      <c r="FF175">
        <v>24475</v>
      </c>
      <c r="FG175">
        <v>7867</v>
      </c>
      <c r="FH175">
        <v>0</v>
      </c>
      <c r="FI175">
        <v>0</v>
      </c>
      <c r="FJ175">
        <v>0</v>
      </c>
      <c r="FK175">
        <v>874</v>
      </c>
      <c r="FL175">
        <v>0</v>
      </c>
      <c r="FM175">
        <v>0</v>
      </c>
      <c r="FN175">
        <v>0</v>
      </c>
      <c r="FO175">
        <v>0</v>
      </c>
      <c r="FP175">
        <v>0</v>
      </c>
      <c r="FQ175">
        <v>0</v>
      </c>
      <c r="FR175">
        <v>0</v>
      </c>
      <c r="FS175">
        <v>12237</v>
      </c>
      <c r="FT175">
        <v>874</v>
      </c>
      <c r="FU175">
        <v>258741</v>
      </c>
      <c r="FV175">
        <v>0</v>
      </c>
      <c r="FW175">
        <v>30594</v>
      </c>
      <c r="FX175">
        <v>0</v>
      </c>
      <c r="FY175">
        <v>874</v>
      </c>
      <c r="FZ175">
        <v>1748</v>
      </c>
      <c r="GA175">
        <v>0</v>
      </c>
      <c r="GB175">
        <v>0</v>
      </c>
      <c r="GC175">
        <v>874</v>
      </c>
      <c r="GD175">
        <v>0</v>
      </c>
      <c r="GE175">
        <v>0</v>
      </c>
      <c r="GF175">
        <v>0</v>
      </c>
      <c r="GG175">
        <v>0</v>
      </c>
      <c r="GH175">
        <v>0</v>
      </c>
      <c r="GI175">
        <v>0</v>
      </c>
      <c r="GJ175">
        <v>0</v>
      </c>
      <c r="GK175">
        <v>0</v>
      </c>
      <c r="GL175">
        <v>0</v>
      </c>
      <c r="GM175">
        <v>0</v>
      </c>
      <c r="GN175">
        <v>0</v>
      </c>
      <c r="GO175">
        <v>0</v>
      </c>
      <c r="GP175">
        <v>0</v>
      </c>
      <c r="GQ175">
        <v>0</v>
      </c>
      <c r="GR175">
        <v>0</v>
      </c>
      <c r="GS175">
        <v>0</v>
      </c>
      <c r="GT175">
        <v>0</v>
      </c>
      <c r="GU175">
        <v>0</v>
      </c>
      <c r="GV175">
        <v>0</v>
      </c>
      <c r="GW175">
        <v>2622</v>
      </c>
      <c r="GX175">
        <v>874</v>
      </c>
      <c r="GY175">
        <v>0</v>
      </c>
      <c r="GZ175" s="1">
        <v>1144</v>
      </c>
    </row>
    <row r="176" spans="1:208">
      <c r="A176" t="s">
        <v>380</v>
      </c>
      <c r="B176">
        <v>8230</v>
      </c>
      <c r="C176">
        <v>6331</v>
      </c>
      <c r="D176">
        <v>14561</v>
      </c>
      <c r="E176">
        <v>13928</v>
      </c>
      <c r="F176">
        <v>0</v>
      </c>
      <c r="G176">
        <v>0</v>
      </c>
      <c r="H176">
        <v>0</v>
      </c>
      <c r="I176">
        <v>0</v>
      </c>
      <c r="J176">
        <v>0</v>
      </c>
      <c r="K176">
        <v>150680</v>
      </c>
      <c r="L176">
        <v>6957898</v>
      </c>
      <c r="M176">
        <v>6807217</v>
      </c>
      <c r="N176">
        <v>633</v>
      </c>
      <c r="O176">
        <v>733776</v>
      </c>
      <c r="P176">
        <v>0</v>
      </c>
      <c r="Q176">
        <v>52548</v>
      </c>
      <c r="R176">
        <v>1870212</v>
      </c>
      <c r="S176">
        <v>0</v>
      </c>
      <c r="T176">
        <v>32288</v>
      </c>
      <c r="U176">
        <v>226020</v>
      </c>
      <c r="V176">
        <v>6331</v>
      </c>
      <c r="W176">
        <v>633</v>
      </c>
      <c r="X176">
        <v>0</v>
      </c>
      <c r="Y176">
        <v>8230</v>
      </c>
      <c r="Z176">
        <v>5064</v>
      </c>
      <c r="AA176">
        <v>76606</v>
      </c>
      <c r="AB176">
        <v>633</v>
      </c>
      <c r="AC176">
        <v>7597</v>
      </c>
      <c r="AD176">
        <v>0</v>
      </c>
      <c r="AE176">
        <v>2532</v>
      </c>
      <c r="AF176">
        <v>1266</v>
      </c>
      <c r="AG176">
        <v>633</v>
      </c>
      <c r="AH176">
        <v>0</v>
      </c>
      <c r="AI176">
        <v>0</v>
      </c>
      <c r="AJ176">
        <v>0</v>
      </c>
      <c r="AK176">
        <v>0</v>
      </c>
      <c r="AL176">
        <v>0</v>
      </c>
      <c r="AM176">
        <v>0</v>
      </c>
      <c r="AN176">
        <v>0</v>
      </c>
      <c r="AO176">
        <v>0</v>
      </c>
      <c r="AP176">
        <v>0</v>
      </c>
      <c r="AQ176">
        <v>0</v>
      </c>
      <c r="AR176">
        <v>0</v>
      </c>
      <c r="AS176">
        <v>0</v>
      </c>
      <c r="AT176">
        <v>1266</v>
      </c>
      <c r="AU176">
        <v>443811</v>
      </c>
      <c r="AV176">
        <v>457739</v>
      </c>
      <c r="AW176">
        <v>2532</v>
      </c>
      <c r="AX176">
        <v>241215</v>
      </c>
      <c r="AY176">
        <v>5698</v>
      </c>
      <c r="AZ176">
        <v>0</v>
      </c>
      <c r="BA176">
        <v>0</v>
      </c>
      <c r="BB176">
        <v>0</v>
      </c>
      <c r="BC176">
        <v>0</v>
      </c>
      <c r="BD176">
        <v>0</v>
      </c>
      <c r="BE176">
        <v>0</v>
      </c>
      <c r="BF176">
        <v>0</v>
      </c>
      <c r="BG176">
        <v>1899</v>
      </c>
      <c r="BH176">
        <v>1266</v>
      </c>
      <c r="BI176">
        <v>0</v>
      </c>
      <c r="BJ176">
        <v>0</v>
      </c>
      <c r="BK176">
        <v>1266</v>
      </c>
      <c r="BL176">
        <v>0</v>
      </c>
      <c r="BM176">
        <v>1266</v>
      </c>
      <c r="BN176">
        <v>0</v>
      </c>
      <c r="BO176">
        <v>0</v>
      </c>
      <c r="BP176">
        <v>0</v>
      </c>
      <c r="BQ176">
        <v>0</v>
      </c>
      <c r="BR176">
        <v>0</v>
      </c>
      <c r="BS176">
        <v>0</v>
      </c>
      <c r="BT176">
        <v>0</v>
      </c>
      <c r="BU176">
        <v>0</v>
      </c>
      <c r="BV176">
        <v>2532</v>
      </c>
      <c r="BW176">
        <v>0</v>
      </c>
      <c r="BX176">
        <v>0</v>
      </c>
      <c r="BY176">
        <v>5698</v>
      </c>
      <c r="BZ176">
        <v>633</v>
      </c>
      <c r="CA176">
        <v>0</v>
      </c>
      <c r="CB176">
        <v>2532</v>
      </c>
      <c r="CC176">
        <v>6331</v>
      </c>
      <c r="CD176">
        <v>633</v>
      </c>
      <c r="CE176">
        <v>0</v>
      </c>
      <c r="CF176">
        <v>0</v>
      </c>
      <c r="CG176">
        <v>53181</v>
      </c>
      <c r="CH176">
        <v>44317</v>
      </c>
      <c r="CI176">
        <v>0</v>
      </c>
      <c r="CJ176">
        <v>0</v>
      </c>
      <c r="CK176">
        <v>0</v>
      </c>
      <c r="CL176">
        <v>0</v>
      </c>
      <c r="CM176">
        <v>0</v>
      </c>
      <c r="CN176">
        <v>0</v>
      </c>
      <c r="CO176">
        <v>0</v>
      </c>
      <c r="CP176">
        <v>14561</v>
      </c>
      <c r="CQ176">
        <v>0</v>
      </c>
      <c r="CR176">
        <v>5698</v>
      </c>
      <c r="CS176">
        <v>259575</v>
      </c>
      <c r="CT176">
        <v>0</v>
      </c>
      <c r="CU176">
        <v>0</v>
      </c>
      <c r="CV176">
        <v>0</v>
      </c>
      <c r="CW176">
        <v>633</v>
      </c>
      <c r="CX176">
        <v>633</v>
      </c>
      <c r="CY176">
        <v>0</v>
      </c>
      <c r="CZ176">
        <v>0</v>
      </c>
      <c r="DA176">
        <v>0</v>
      </c>
      <c r="DB176">
        <v>0</v>
      </c>
      <c r="DC176">
        <v>0</v>
      </c>
      <c r="DD176">
        <v>0</v>
      </c>
      <c r="DE176">
        <v>633</v>
      </c>
      <c r="DF176">
        <v>9623</v>
      </c>
      <c r="DG176">
        <v>0</v>
      </c>
      <c r="DH176">
        <v>0</v>
      </c>
      <c r="DI176">
        <v>0</v>
      </c>
      <c r="DJ176">
        <v>0</v>
      </c>
      <c r="DK176">
        <v>0</v>
      </c>
      <c r="DL176">
        <v>0</v>
      </c>
      <c r="DM176">
        <v>0</v>
      </c>
      <c r="DN176">
        <v>0</v>
      </c>
      <c r="DO176">
        <v>0</v>
      </c>
      <c r="DP176">
        <v>0</v>
      </c>
      <c r="DQ176">
        <v>0</v>
      </c>
      <c r="DR176">
        <v>0</v>
      </c>
      <c r="DS176">
        <v>0</v>
      </c>
      <c r="DT176">
        <v>0</v>
      </c>
      <c r="DU176">
        <v>0</v>
      </c>
      <c r="DV176">
        <v>0</v>
      </c>
      <c r="DW176">
        <v>0</v>
      </c>
      <c r="DX176">
        <v>0</v>
      </c>
      <c r="DY176">
        <v>0</v>
      </c>
      <c r="DZ176">
        <v>0</v>
      </c>
      <c r="EA176">
        <v>0</v>
      </c>
      <c r="EB176">
        <v>0</v>
      </c>
      <c r="EC176">
        <v>0</v>
      </c>
      <c r="ED176">
        <v>0</v>
      </c>
      <c r="EE176">
        <v>0</v>
      </c>
      <c r="EF176">
        <v>633</v>
      </c>
      <c r="EG176">
        <v>516619</v>
      </c>
      <c r="EH176">
        <v>491294</v>
      </c>
      <c r="EI176">
        <v>6331</v>
      </c>
      <c r="EJ176">
        <v>633</v>
      </c>
      <c r="EK176">
        <v>0</v>
      </c>
      <c r="EL176">
        <v>0</v>
      </c>
      <c r="EM176">
        <v>0</v>
      </c>
      <c r="EN176">
        <v>22792</v>
      </c>
      <c r="EO176">
        <v>633</v>
      </c>
      <c r="EP176">
        <v>25324</v>
      </c>
      <c r="EQ176">
        <v>2532</v>
      </c>
      <c r="ER176">
        <v>0</v>
      </c>
      <c r="ES176">
        <v>0</v>
      </c>
      <c r="ET176">
        <v>0</v>
      </c>
      <c r="EU176">
        <v>8863</v>
      </c>
      <c r="EV176">
        <v>1266</v>
      </c>
      <c r="EW176">
        <v>11396</v>
      </c>
      <c r="EX176">
        <v>0</v>
      </c>
      <c r="EY176">
        <v>17094</v>
      </c>
      <c r="EZ176">
        <v>28490</v>
      </c>
      <c r="FA176">
        <v>633</v>
      </c>
      <c r="FB176">
        <v>13928</v>
      </c>
      <c r="FC176">
        <v>31022</v>
      </c>
      <c r="FD176">
        <v>633</v>
      </c>
      <c r="FE176">
        <v>6964</v>
      </c>
      <c r="FF176">
        <v>10129</v>
      </c>
      <c r="FG176">
        <v>2532</v>
      </c>
      <c r="FH176">
        <v>2532</v>
      </c>
      <c r="FI176">
        <v>1899</v>
      </c>
      <c r="FJ176">
        <v>633</v>
      </c>
      <c r="FK176">
        <v>0</v>
      </c>
      <c r="FL176">
        <v>0</v>
      </c>
      <c r="FM176">
        <v>0</v>
      </c>
      <c r="FN176">
        <v>0</v>
      </c>
      <c r="FO176">
        <v>0</v>
      </c>
      <c r="FP176">
        <v>0</v>
      </c>
      <c r="FQ176">
        <v>0</v>
      </c>
      <c r="FR176">
        <v>0</v>
      </c>
      <c r="FS176">
        <v>4431</v>
      </c>
      <c r="FT176">
        <v>633</v>
      </c>
      <c r="FU176">
        <v>294396</v>
      </c>
      <c r="FV176">
        <v>0</v>
      </c>
      <c r="FW176">
        <v>50015</v>
      </c>
      <c r="FX176">
        <v>0</v>
      </c>
      <c r="FY176">
        <v>633</v>
      </c>
      <c r="FZ176">
        <v>633</v>
      </c>
      <c r="GA176">
        <v>0</v>
      </c>
      <c r="GB176">
        <v>0</v>
      </c>
      <c r="GC176">
        <v>1899</v>
      </c>
      <c r="GD176">
        <v>2532</v>
      </c>
      <c r="GE176">
        <v>0</v>
      </c>
      <c r="GF176">
        <v>0</v>
      </c>
      <c r="GG176">
        <v>0</v>
      </c>
      <c r="GH176">
        <v>2532</v>
      </c>
      <c r="GI176">
        <v>0</v>
      </c>
      <c r="GJ176">
        <v>0</v>
      </c>
      <c r="GK176">
        <v>0</v>
      </c>
      <c r="GL176">
        <v>0</v>
      </c>
      <c r="GM176">
        <v>1899</v>
      </c>
      <c r="GN176">
        <v>0</v>
      </c>
      <c r="GO176">
        <v>0</v>
      </c>
      <c r="GP176">
        <v>0</v>
      </c>
      <c r="GQ176">
        <v>1899</v>
      </c>
      <c r="GR176">
        <v>0</v>
      </c>
      <c r="GS176">
        <v>0</v>
      </c>
      <c r="GT176">
        <v>0</v>
      </c>
      <c r="GU176">
        <v>0</v>
      </c>
      <c r="GV176">
        <v>0</v>
      </c>
      <c r="GW176">
        <v>5064</v>
      </c>
      <c r="GX176">
        <v>4431</v>
      </c>
      <c r="GY176">
        <v>0</v>
      </c>
      <c r="GZ176" s="1">
        <v>1579.5</v>
      </c>
    </row>
    <row r="177" spans="1:208">
      <c r="A177" t="s">
        <v>381</v>
      </c>
      <c r="B177">
        <v>15802</v>
      </c>
      <c r="C177">
        <v>21174</v>
      </c>
      <c r="D177">
        <v>36976</v>
      </c>
      <c r="E177">
        <v>10986</v>
      </c>
      <c r="F177">
        <v>4109</v>
      </c>
      <c r="G177">
        <v>116</v>
      </c>
      <c r="H177">
        <v>68188</v>
      </c>
      <c r="I177">
        <v>862482</v>
      </c>
      <c r="J177">
        <v>794294</v>
      </c>
      <c r="K177">
        <v>275193</v>
      </c>
      <c r="L177">
        <v>6649497</v>
      </c>
      <c r="M177">
        <v>6374303</v>
      </c>
      <c r="N177">
        <v>537</v>
      </c>
      <c r="O177">
        <v>992281</v>
      </c>
      <c r="P177">
        <v>1805729</v>
      </c>
      <c r="Q177">
        <v>32511</v>
      </c>
      <c r="R177">
        <v>1190085</v>
      </c>
      <c r="S177">
        <v>219</v>
      </c>
      <c r="T177">
        <v>37832</v>
      </c>
      <c r="U177">
        <v>257895</v>
      </c>
      <c r="V177">
        <v>9747</v>
      </c>
      <c r="W177">
        <v>537</v>
      </c>
      <c r="X177">
        <v>776</v>
      </c>
      <c r="Y177">
        <v>8172</v>
      </c>
      <c r="Z177">
        <v>4506</v>
      </c>
      <c r="AA177">
        <v>82667</v>
      </c>
      <c r="AB177">
        <v>1790</v>
      </c>
      <c r="AC177">
        <v>4539</v>
      </c>
      <c r="AD177">
        <v>209539</v>
      </c>
      <c r="AE177">
        <v>1556</v>
      </c>
      <c r="AF177">
        <v>1014</v>
      </c>
      <c r="AG177">
        <v>257</v>
      </c>
      <c r="AH177">
        <v>313</v>
      </c>
      <c r="AI177">
        <v>0</v>
      </c>
      <c r="AJ177">
        <v>0</v>
      </c>
      <c r="AK177">
        <v>355</v>
      </c>
      <c r="AL177">
        <v>79</v>
      </c>
      <c r="AM177">
        <v>65</v>
      </c>
      <c r="AN177">
        <v>9</v>
      </c>
      <c r="AO177">
        <v>0</v>
      </c>
      <c r="AP177">
        <v>93</v>
      </c>
      <c r="AQ177">
        <v>9</v>
      </c>
      <c r="AR177">
        <v>98</v>
      </c>
      <c r="AS177">
        <v>3955</v>
      </c>
      <c r="AT177">
        <v>1519</v>
      </c>
      <c r="AU177">
        <v>410050</v>
      </c>
      <c r="AV177">
        <v>785902</v>
      </c>
      <c r="AW177">
        <v>1818</v>
      </c>
      <c r="AX177">
        <v>215210</v>
      </c>
      <c r="AY177">
        <v>4044</v>
      </c>
      <c r="AZ177">
        <v>313</v>
      </c>
      <c r="BA177">
        <v>196</v>
      </c>
      <c r="BB177">
        <v>60</v>
      </c>
      <c r="BC177">
        <v>135</v>
      </c>
      <c r="BD177">
        <v>84</v>
      </c>
      <c r="BE177">
        <v>434</v>
      </c>
      <c r="BF177">
        <v>60</v>
      </c>
      <c r="BG177">
        <v>3412</v>
      </c>
      <c r="BH177">
        <v>1257</v>
      </c>
      <c r="BI177">
        <v>140</v>
      </c>
      <c r="BJ177">
        <v>42</v>
      </c>
      <c r="BK177">
        <v>1837</v>
      </c>
      <c r="BL177">
        <v>88</v>
      </c>
      <c r="BM177">
        <v>1496</v>
      </c>
      <c r="BN177">
        <v>252</v>
      </c>
      <c r="BO177">
        <v>0</v>
      </c>
      <c r="BP177">
        <v>56</v>
      </c>
      <c r="BQ177">
        <v>224</v>
      </c>
      <c r="BR177">
        <v>37</v>
      </c>
      <c r="BS177">
        <v>121</v>
      </c>
      <c r="BT177">
        <v>743</v>
      </c>
      <c r="BU177">
        <v>84</v>
      </c>
      <c r="BV177">
        <v>2875</v>
      </c>
      <c r="BW177">
        <v>289</v>
      </c>
      <c r="BX177">
        <v>317</v>
      </c>
      <c r="BY177">
        <v>9168</v>
      </c>
      <c r="BZ177">
        <v>60</v>
      </c>
      <c r="CA177">
        <v>6274</v>
      </c>
      <c r="CB177">
        <v>2529</v>
      </c>
      <c r="CC177">
        <v>5956</v>
      </c>
      <c r="CD177">
        <v>897</v>
      </c>
      <c r="CE177">
        <v>126</v>
      </c>
      <c r="CF177">
        <v>953</v>
      </c>
      <c r="CG177">
        <v>38467</v>
      </c>
      <c r="CH177">
        <v>27209</v>
      </c>
      <c r="CI177">
        <v>500</v>
      </c>
      <c r="CJ177">
        <v>79</v>
      </c>
      <c r="CK177">
        <v>2403</v>
      </c>
      <c r="CL177">
        <v>93</v>
      </c>
      <c r="CM177">
        <v>0</v>
      </c>
      <c r="CN177">
        <v>0</v>
      </c>
      <c r="CO177">
        <v>4</v>
      </c>
      <c r="CP177">
        <v>14525</v>
      </c>
      <c r="CQ177">
        <v>542</v>
      </c>
      <c r="CR177">
        <v>3469</v>
      </c>
      <c r="CS177">
        <v>245898</v>
      </c>
      <c r="CT177">
        <v>1547</v>
      </c>
      <c r="CU177">
        <v>14</v>
      </c>
      <c r="CV177">
        <v>130</v>
      </c>
      <c r="CW177">
        <v>846</v>
      </c>
      <c r="CX177">
        <v>528</v>
      </c>
      <c r="CY177">
        <v>5493</v>
      </c>
      <c r="CZ177">
        <v>14</v>
      </c>
      <c r="DA177">
        <v>607</v>
      </c>
      <c r="DB177">
        <v>1262</v>
      </c>
      <c r="DC177">
        <v>2267</v>
      </c>
      <c r="DD177">
        <v>46</v>
      </c>
      <c r="DE177">
        <v>444</v>
      </c>
      <c r="DF177">
        <v>5236</v>
      </c>
      <c r="DG177">
        <v>0</v>
      </c>
      <c r="DH177">
        <v>1009</v>
      </c>
      <c r="DI177">
        <v>6433</v>
      </c>
      <c r="DJ177">
        <v>3169</v>
      </c>
      <c r="DK177">
        <v>1327</v>
      </c>
      <c r="DL177">
        <v>1271</v>
      </c>
      <c r="DM177">
        <v>14254</v>
      </c>
      <c r="DN177">
        <v>448</v>
      </c>
      <c r="DO177">
        <v>0</v>
      </c>
      <c r="DP177">
        <v>130</v>
      </c>
      <c r="DQ177">
        <v>17831</v>
      </c>
      <c r="DR177">
        <v>14703</v>
      </c>
      <c r="DS177">
        <v>6844</v>
      </c>
      <c r="DT177">
        <v>8630</v>
      </c>
      <c r="DU177">
        <v>1360</v>
      </c>
      <c r="DV177">
        <v>0</v>
      </c>
      <c r="DW177">
        <v>1243</v>
      </c>
      <c r="DX177">
        <v>0</v>
      </c>
      <c r="DY177">
        <v>140</v>
      </c>
      <c r="DZ177">
        <v>50025</v>
      </c>
      <c r="EA177">
        <v>19107</v>
      </c>
      <c r="EB177">
        <v>22941</v>
      </c>
      <c r="EC177">
        <v>21160</v>
      </c>
      <c r="ED177">
        <v>2669</v>
      </c>
      <c r="EE177">
        <v>0</v>
      </c>
      <c r="EF177">
        <v>458</v>
      </c>
      <c r="EG177">
        <v>475606</v>
      </c>
      <c r="EH177">
        <v>520358</v>
      </c>
      <c r="EI177">
        <v>6685</v>
      </c>
      <c r="EJ177">
        <v>1023</v>
      </c>
      <c r="EK177">
        <v>56</v>
      </c>
      <c r="EL177">
        <v>719</v>
      </c>
      <c r="EM177">
        <v>19252</v>
      </c>
      <c r="EN177">
        <v>32179</v>
      </c>
      <c r="EO177">
        <v>649</v>
      </c>
      <c r="EP177">
        <v>35653</v>
      </c>
      <c r="EQ177">
        <v>3034</v>
      </c>
      <c r="ER177">
        <v>0</v>
      </c>
      <c r="ES177">
        <v>5451</v>
      </c>
      <c r="ET177">
        <v>135</v>
      </c>
      <c r="EU177">
        <v>11571</v>
      </c>
      <c r="EV177">
        <v>3857</v>
      </c>
      <c r="EW177">
        <v>27976</v>
      </c>
      <c r="EX177">
        <v>2103</v>
      </c>
      <c r="EY177">
        <v>43381</v>
      </c>
      <c r="EZ177">
        <v>69941</v>
      </c>
      <c r="FA177">
        <v>3627</v>
      </c>
      <c r="FB177">
        <v>50483</v>
      </c>
      <c r="FC177">
        <v>93864</v>
      </c>
      <c r="FD177">
        <v>2487</v>
      </c>
      <c r="FE177">
        <v>25638</v>
      </c>
      <c r="FF177">
        <v>28172</v>
      </c>
      <c r="FG177">
        <v>23923</v>
      </c>
      <c r="FH177">
        <v>5750</v>
      </c>
      <c r="FI177">
        <v>2744</v>
      </c>
      <c r="FJ177">
        <v>3006</v>
      </c>
      <c r="FK177">
        <v>1360</v>
      </c>
      <c r="FL177">
        <v>70</v>
      </c>
      <c r="FM177">
        <v>229</v>
      </c>
      <c r="FN177">
        <v>617</v>
      </c>
      <c r="FO177">
        <v>472</v>
      </c>
      <c r="FP177">
        <v>79</v>
      </c>
      <c r="FQ177">
        <v>2122</v>
      </c>
      <c r="FR177">
        <v>42</v>
      </c>
      <c r="FS177">
        <v>20407</v>
      </c>
      <c r="FT177">
        <v>738</v>
      </c>
      <c r="FU177">
        <v>254113</v>
      </c>
      <c r="FV177">
        <v>902</v>
      </c>
      <c r="FW177">
        <v>32441</v>
      </c>
      <c r="FX177">
        <v>163</v>
      </c>
      <c r="FY177">
        <v>575</v>
      </c>
      <c r="FZ177">
        <v>1009</v>
      </c>
      <c r="GA177">
        <v>4193</v>
      </c>
      <c r="GB177">
        <v>32</v>
      </c>
      <c r="GC177">
        <v>2384</v>
      </c>
      <c r="GD177">
        <v>105697</v>
      </c>
      <c r="GE177">
        <v>30753</v>
      </c>
      <c r="GF177">
        <v>2445</v>
      </c>
      <c r="GG177">
        <v>511012</v>
      </c>
      <c r="GH177">
        <v>136451</v>
      </c>
      <c r="GI177">
        <v>207949</v>
      </c>
      <c r="GJ177">
        <v>114767</v>
      </c>
      <c r="GK177">
        <v>68866</v>
      </c>
      <c r="GL177">
        <v>64326</v>
      </c>
      <c r="GM177">
        <v>42067</v>
      </c>
      <c r="GN177">
        <v>6984</v>
      </c>
      <c r="GO177">
        <v>0</v>
      </c>
      <c r="GP177">
        <v>1248</v>
      </c>
      <c r="GQ177">
        <v>49052</v>
      </c>
      <c r="GR177">
        <v>99820</v>
      </c>
      <c r="GS177">
        <v>61049</v>
      </c>
      <c r="GT177">
        <v>29070</v>
      </c>
      <c r="GU177">
        <v>18892</v>
      </c>
      <c r="GV177">
        <v>230535</v>
      </c>
      <c r="GW177">
        <v>5067</v>
      </c>
      <c r="GX177">
        <v>2131</v>
      </c>
      <c r="GY177">
        <v>388</v>
      </c>
      <c r="GZ177" s="1">
        <v>213893</v>
      </c>
    </row>
    <row r="178" spans="1:208">
      <c r="A178" t="s">
        <v>382</v>
      </c>
      <c r="B178">
        <v>4522</v>
      </c>
      <c r="C178">
        <v>11305</v>
      </c>
      <c r="D178">
        <v>15828</v>
      </c>
      <c r="E178">
        <v>9044</v>
      </c>
      <c r="F178">
        <v>14697</v>
      </c>
      <c r="G178">
        <v>0</v>
      </c>
      <c r="H178">
        <v>0</v>
      </c>
      <c r="I178">
        <v>0</v>
      </c>
      <c r="J178">
        <v>0</v>
      </c>
      <c r="K178">
        <v>133408</v>
      </c>
      <c r="L178">
        <v>10944036</v>
      </c>
      <c r="M178">
        <v>10810627</v>
      </c>
      <c r="N178">
        <v>1130</v>
      </c>
      <c r="O178">
        <v>996042</v>
      </c>
      <c r="P178">
        <v>0</v>
      </c>
      <c r="Q178">
        <v>37309</v>
      </c>
      <c r="R178">
        <v>1747880</v>
      </c>
      <c r="S178">
        <v>0</v>
      </c>
      <c r="T178">
        <v>36178</v>
      </c>
      <c r="U178">
        <v>262295</v>
      </c>
      <c r="V178">
        <v>13566</v>
      </c>
      <c r="W178">
        <v>1130</v>
      </c>
      <c r="X178">
        <v>0</v>
      </c>
      <c r="Y178">
        <v>18089</v>
      </c>
      <c r="Z178">
        <v>9044</v>
      </c>
      <c r="AA178">
        <v>105144</v>
      </c>
      <c r="AB178">
        <v>0</v>
      </c>
      <c r="AC178">
        <v>9044</v>
      </c>
      <c r="AD178">
        <v>0</v>
      </c>
      <c r="AE178">
        <v>0</v>
      </c>
      <c r="AF178">
        <v>0</v>
      </c>
      <c r="AG178">
        <v>0</v>
      </c>
      <c r="AH178">
        <v>0</v>
      </c>
      <c r="AI178">
        <v>0</v>
      </c>
      <c r="AJ178">
        <v>0</v>
      </c>
      <c r="AK178">
        <v>0</v>
      </c>
      <c r="AL178">
        <v>0</v>
      </c>
      <c r="AM178">
        <v>0</v>
      </c>
      <c r="AN178">
        <v>0</v>
      </c>
      <c r="AO178">
        <v>0</v>
      </c>
      <c r="AP178">
        <v>0</v>
      </c>
      <c r="AQ178">
        <v>0</v>
      </c>
      <c r="AR178">
        <v>0</v>
      </c>
      <c r="AS178">
        <v>0</v>
      </c>
      <c r="AT178">
        <v>2261</v>
      </c>
      <c r="AU178">
        <v>591294</v>
      </c>
      <c r="AV178">
        <v>651215</v>
      </c>
      <c r="AW178">
        <v>2261</v>
      </c>
      <c r="AX178">
        <v>232899</v>
      </c>
      <c r="AY178">
        <v>1130</v>
      </c>
      <c r="AZ178">
        <v>0</v>
      </c>
      <c r="BA178">
        <v>0</v>
      </c>
      <c r="BB178">
        <v>0</v>
      </c>
      <c r="BC178">
        <v>0</v>
      </c>
      <c r="BD178">
        <v>0</v>
      </c>
      <c r="BE178">
        <v>1130</v>
      </c>
      <c r="BF178">
        <v>0</v>
      </c>
      <c r="BG178">
        <v>4522</v>
      </c>
      <c r="BH178">
        <v>0</v>
      </c>
      <c r="BI178">
        <v>0</v>
      </c>
      <c r="BJ178">
        <v>0</v>
      </c>
      <c r="BK178">
        <v>3391</v>
      </c>
      <c r="BL178">
        <v>0</v>
      </c>
      <c r="BM178">
        <v>0</v>
      </c>
      <c r="BN178">
        <v>0</v>
      </c>
      <c r="BO178">
        <v>0</v>
      </c>
      <c r="BP178">
        <v>0</v>
      </c>
      <c r="BQ178">
        <v>0</v>
      </c>
      <c r="BR178">
        <v>0</v>
      </c>
      <c r="BS178">
        <v>0</v>
      </c>
      <c r="BT178">
        <v>1130</v>
      </c>
      <c r="BU178">
        <v>0</v>
      </c>
      <c r="BV178">
        <v>0</v>
      </c>
      <c r="BW178">
        <v>1130</v>
      </c>
      <c r="BX178">
        <v>0</v>
      </c>
      <c r="BY178">
        <v>9044</v>
      </c>
      <c r="BZ178">
        <v>0</v>
      </c>
      <c r="CA178">
        <v>0</v>
      </c>
      <c r="CB178">
        <v>1130</v>
      </c>
      <c r="CC178">
        <v>0</v>
      </c>
      <c r="CD178">
        <v>0</v>
      </c>
      <c r="CE178">
        <v>0</v>
      </c>
      <c r="CF178">
        <v>0</v>
      </c>
      <c r="CG178">
        <v>65573</v>
      </c>
      <c r="CH178">
        <v>33917</v>
      </c>
      <c r="CI178">
        <v>1130</v>
      </c>
      <c r="CJ178">
        <v>0</v>
      </c>
      <c r="CK178">
        <v>0</v>
      </c>
      <c r="CL178">
        <v>0</v>
      </c>
      <c r="CM178">
        <v>0</v>
      </c>
      <c r="CN178">
        <v>0</v>
      </c>
      <c r="CO178">
        <v>0</v>
      </c>
      <c r="CP178">
        <v>9044</v>
      </c>
      <c r="CQ178">
        <v>0</v>
      </c>
      <c r="CR178">
        <v>6783</v>
      </c>
      <c r="CS178">
        <v>333521</v>
      </c>
      <c r="CT178">
        <v>0</v>
      </c>
      <c r="CU178">
        <v>0</v>
      </c>
      <c r="CV178">
        <v>0</v>
      </c>
      <c r="CW178">
        <v>2261</v>
      </c>
      <c r="CX178">
        <v>0</v>
      </c>
      <c r="CY178">
        <v>0</v>
      </c>
      <c r="CZ178">
        <v>0</v>
      </c>
      <c r="DA178">
        <v>0</v>
      </c>
      <c r="DB178">
        <v>0</v>
      </c>
      <c r="DC178">
        <v>0</v>
      </c>
      <c r="DD178">
        <v>0</v>
      </c>
      <c r="DE178">
        <v>2261</v>
      </c>
      <c r="DF178">
        <v>9270</v>
      </c>
      <c r="DG178">
        <v>0</v>
      </c>
      <c r="DH178">
        <v>0</v>
      </c>
      <c r="DI178">
        <v>0</v>
      </c>
      <c r="DJ178">
        <v>0</v>
      </c>
      <c r="DK178">
        <v>0</v>
      </c>
      <c r="DL178">
        <v>0</v>
      </c>
      <c r="DM178">
        <v>0</v>
      </c>
      <c r="DN178">
        <v>0</v>
      </c>
      <c r="DO178">
        <v>0</v>
      </c>
      <c r="DP178">
        <v>0</v>
      </c>
      <c r="DQ178">
        <v>0</v>
      </c>
      <c r="DR178">
        <v>0</v>
      </c>
      <c r="DS178">
        <v>0</v>
      </c>
      <c r="DT178">
        <v>0</v>
      </c>
      <c r="DU178">
        <v>0</v>
      </c>
      <c r="DV178">
        <v>0</v>
      </c>
      <c r="DW178">
        <v>0</v>
      </c>
      <c r="DX178">
        <v>0</v>
      </c>
      <c r="DY178">
        <v>0</v>
      </c>
      <c r="DZ178">
        <v>0</v>
      </c>
      <c r="EA178">
        <v>0</v>
      </c>
      <c r="EB178">
        <v>0</v>
      </c>
      <c r="EC178">
        <v>0</v>
      </c>
      <c r="ED178">
        <v>0</v>
      </c>
      <c r="EE178">
        <v>0</v>
      </c>
      <c r="EF178">
        <v>0</v>
      </c>
      <c r="EG178">
        <v>481628</v>
      </c>
      <c r="EH178">
        <v>512153</v>
      </c>
      <c r="EI178">
        <v>0</v>
      </c>
      <c r="EJ178">
        <v>0</v>
      </c>
      <c r="EK178">
        <v>0</v>
      </c>
      <c r="EL178">
        <v>0</v>
      </c>
      <c r="EM178">
        <v>0</v>
      </c>
      <c r="EN178">
        <v>30525</v>
      </c>
      <c r="EO178">
        <v>1130</v>
      </c>
      <c r="EP178">
        <v>45223</v>
      </c>
      <c r="EQ178">
        <v>2261</v>
      </c>
      <c r="ER178">
        <v>0</v>
      </c>
      <c r="ES178">
        <v>0</v>
      </c>
      <c r="ET178">
        <v>0</v>
      </c>
      <c r="EU178">
        <v>6783</v>
      </c>
      <c r="EV178">
        <v>1130</v>
      </c>
      <c r="EW178">
        <v>11305</v>
      </c>
      <c r="EX178">
        <v>0</v>
      </c>
      <c r="EY178">
        <v>14697</v>
      </c>
      <c r="EZ178">
        <v>31656</v>
      </c>
      <c r="FA178">
        <v>0</v>
      </c>
      <c r="FB178">
        <v>18089</v>
      </c>
      <c r="FC178">
        <v>32786</v>
      </c>
      <c r="FD178">
        <v>2261</v>
      </c>
      <c r="FE178">
        <v>3391</v>
      </c>
      <c r="FF178">
        <v>14697</v>
      </c>
      <c r="FG178">
        <v>1130</v>
      </c>
      <c r="FH178">
        <v>2261</v>
      </c>
      <c r="FI178">
        <v>2261</v>
      </c>
      <c r="FJ178">
        <v>0</v>
      </c>
      <c r="FK178">
        <v>2261</v>
      </c>
      <c r="FL178">
        <v>1130</v>
      </c>
      <c r="FM178">
        <v>0</v>
      </c>
      <c r="FN178">
        <v>2261</v>
      </c>
      <c r="FO178">
        <v>2261</v>
      </c>
      <c r="FP178">
        <v>0</v>
      </c>
      <c r="FQ178">
        <v>0</v>
      </c>
      <c r="FR178">
        <v>0</v>
      </c>
      <c r="FS178">
        <v>27133</v>
      </c>
      <c r="FT178">
        <v>3391</v>
      </c>
      <c r="FU178">
        <v>299604</v>
      </c>
      <c r="FV178">
        <v>0</v>
      </c>
      <c r="FW178">
        <v>39570</v>
      </c>
      <c r="FX178">
        <v>0</v>
      </c>
      <c r="FY178">
        <v>1130</v>
      </c>
      <c r="FZ178">
        <v>1130</v>
      </c>
      <c r="GA178">
        <v>0</v>
      </c>
      <c r="GB178">
        <v>0</v>
      </c>
      <c r="GC178">
        <v>0</v>
      </c>
      <c r="GD178">
        <v>0</v>
      </c>
      <c r="GE178">
        <v>0</v>
      </c>
      <c r="GF178">
        <v>0</v>
      </c>
      <c r="GG178">
        <v>0</v>
      </c>
      <c r="GH178">
        <v>0</v>
      </c>
      <c r="GI178">
        <v>0</v>
      </c>
      <c r="GJ178">
        <v>0</v>
      </c>
      <c r="GK178">
        <v>0</v>
      </c>
      <c r="GL178">
        <v>0</v>
      </c>
      <c r="GM178">
        <v>0</v>
      </c>
      <c r="GN178">
        <v>0</v>
      </c>
      <c r="GO178">
        <v>0</v>
      </c>
      <c r="GP178">
        <v>0</v>
      </c>
      <c r="GQ178">
        <v>0</v>
      </c>
      <c r="GR178">
        <v>0</v>
      </c>
      <c r="GS178">
        <v>0</v>
      </c>
      <c r="GT178">
        <v>0</v>
      </c>
      <c r="GU178">
        <v>0</v>
      </c>
      <c r="GV178">
        <v>0</v>
      </c>
      <c r="GW178">
        <v>3391</v>
      </c>
      <c r="GX178">
        <v>4522</v>
      </c>
      <c r="GY178">
        <v>1130</v>
      </c>
      <c r="GZ178" s="1">
        <v>884.5</v>
      </c>
    </row>
    <row r="179" spans="1:208">
      <c r="A179" t="s">
        <v>383</v>
      </c>
      <c r="B179">
        <v>12925</v>
      </c>
      <c r="C179">
        <v>9478</v>
      </c>
      <c r="D179">
        <v>22404</v>
      </c>
      <c r="E179">
        <v>17233</v>
      </c>
      <c r="F179">
        <v>0</v>
      </c>
      <c r="G179">
        <v>0</v>
      </c>
      <c r="H179">
        <v>0</v>
      </c>
      <c r="I179">
        <v>0</v>
      </c>
      <c r="J179">
        <v>0</v>
      </c>
      <c r="K179">
        <v>1145196</v>
      </c>
      <c r="L179">
        <v>21797501</v>
      </c>
      <c r="M179">
        <v>20652305</v>
      </c>
      <c r="N179">
        <v>1723</v>
      </c>
      <c r="O179">
        <v>975441</v>
      </c>
      <c r="P179">
        <v>0</v>
      </c>
      <c r="Q179">
        <v>26712</v>
      </c>
      <c r="R179">
        <v>1763894</v>
      </c>
      <c r="S179">
        <v>0</v>
      </c>
      <c r="T179">
        <v>36191</v>
      </c>
      <c r="U179">
        <v>257647</v>
      </c>
      <c r="V179">
        <v>13787</v>
      </c>
      <c r="W179">
        <v>861</v>
      </c>
      <c r="X179">
        <v>0</v>
      </c>
      <c r="Y179">
        <v>11202</v>
      </c>
      <c r="Z179">
        <v>8616</v>
      </c>
      <c r="AA179">
        <v>118052</v>
      </c>
      <c r="AB179">
        <v>0</v>
      </c>
      <c r="AC179">
        <v>6893</v>
      </c>
      <c r="AD179">
        <v>0</v>
      </c>
      <c r="AE179">
        <v>2585</v>
      </c>
      <c r="AF179">
        <v>2585</v>
      </c>
      <c r="AG179">
        <v>0</v>
      </c>
      <c r="AH179">
        <v>861</v>
      </c>
      <c r="AI179">
        <v>0</v>
      </c>
      <c r="AJ179">
        <v>0</v>
      </c>
      <c r="AK179">
        <v>0</v>
      </c>
      <c r="AL179">
        <v>0</v>
      </c>
      <c r="AM179">
        <v>0</v>
      </c>
      <c r="AN179">
        <v>0</v>
      </c>
      <c r="AO179">
        <v>0</v>
      </c>
      <c r="AP179">
        <v>0</v>
      </c>
      <c r="AQ179">
        <v>0</v>
      </c>
      <c r="AR179">
        <v>0</v>
      </c>
      <c r="AS179">
        <v>0</v>
      </c>
      <c r="AT179">
        <v>1723</v>
      </c>
      <c r="AU179">
        <v>560965</v>
      </c>
      <c r="AV179">
        <v>649719</v>
      </c>
      <c r="AW179">
        <v>0</v>
      </c>
      <c r="AX179">
        <v>232658</v>
      </c>
      <c r="AY179">
        <v>7755</v>
      </c>
      <c r="AZ179">
        <v>0</v>
      </c>
      <c r="BA179">
        <v>0</v>
      </c>
      <c r="BB179">
        <v>0</v>
      </c>
      <c r="BC179">
        <v>0</v>
      </c>
      <c r="BD179">
        <v>0</v>
      </c>
      <c r="BE179">
        <v>0</v>
      </c>
      <c r="BF179">
        <v>0</v>
      </c>
      <c r="BG179">
        <v>5170</v>
      </c>
      <c r="BH179">
        <v>0</v>
      </c>
      <c r="BI179">
        <v>0</v>
      </c>
      <c r="BJ179">
        <v>0</v>
      </c>
      <c r="BK179">
        <v>3446</v>
      </c>
      <c r="BL179">
        <v>0</v>
      </c>
      <c r="BM179">
        <v>1723</v>
      </c>
      <c r="BN179">
        <v>0</v>
      </c>
      <c r="BO179">
        <v>0</v>
      </c>
      <c r="BP179">
        <v>0</v>
      </c>
      <c r="BQ179">
        <v>0</v>
      </c>
      <c r="BR179">
        <v>0</v>
      </c>
      <c r="BS179">
        <v>0</v>
      </c>
      <c r="BT179">
        <v>0</v>
      </c>
      <c r="BU179">
        <v>0</v>
      </c>
      <c r="BV179">
        <v>1723</v>
      </c>
      <c r="BW179">
        <v>0</v>
      </c>
      <c r="BX179">
        <v>0</v>
      </c>
      <c r="BY179">
        <v>12063</v>
      </c>
      <c r="BZ179">
        <v>0</v>
      </c>
      <c r="CA179">
        <v>0</v>
      </c>
      <c r="CB179">
        <v>3446</v>
      </c>
      <c r="CC179">
        <v>0</v>
      </c>
      <c r="CD179">
        <v>0</v>
      </c>
      <c r="CE179">
        <v>0</v>
      </c>
      <c r="CF179">
        <v>0</v>
      </c>
      <c r="CG179">
        <v>61180</v>
      </c>
      <c r="CH179">
        <v>40499</v>
      </c>
      <c r="CI179">
        <v>0</v>
      </c>
      <c r="CJ179">
        <v>0</v>
      </c>
      <c r="CK179">
        <v>0</v>
      </c>
      <c r="CL179">
        <v>0</v>
      </c>
      <c r="CM179">
        <v>0</v>
      </c>
      <c r="CN179">
        <v>0</v>
      </c>
      <c r="CO179">
        <v>0</v>
      </c>
      <c r="CP179">
        <v>11202</v>
      </c>
      <c r="CQ179">
        <v>0</v>
      </c>
      <c r="CR179">
        <v>5170</v>
      </c>
      <c r="CS179">
        <v>336062</v>
      </c>
      <c r="CT179">
        <v>0</v>
      </c>
      <c r="CU179">
        <v>0</v>
      </c>
      <c r="CV179">
        <v>0</v>
      </c>
      <c r="CW179">
        <v>861</v>
      </c>
      <c r="CX179">
        <v>0</v>
      </c>
      <c r="CY179">
        <v>0</v>
      </c>
      <c r="CZ179">
        <v>0</v>
      </c>
      <c r="DA179">
        <v>0</v>
      </c>
      <c r="DB179">
        <v>0</v>
      </c>
      <c r="DC179">
        <v>0</v>
      </c>
      <c r="DD179">
        <v>0</v>
      </c>
      <c r="DE179">
        <v>861</v>
      </c>
      <c r="DF179">
        <v>10598</v>
      </c>
      <c r="DG179">
        <v>0</v>
      </c>
      <c r="DH179">
        <v>0</v>
      </c>
      <c r="DI179">
        <v>0</v>
      </c>
      <c r="DJ179">
        <v>0</v>
      </c>
      <c r="DK179">
        <v>0</v>
      </c>
      <c r="DL179">
        <v>0</v>
      </c>
      <c r="DM179">
        <v>0</v>
      </c>
      <c r="DN179">
        <v>0</v>
      </c>
      <c r="DO179">
        <v>0</v>
      </c>
      <c r="DP179">
        <v>0</v>
      </c>
      <c r="DQ179">
        <v>0</v>
      </c>
      <c r="DR179">
        <v>0</v>
      </c>
      <c r="DS179">
        <v>0</v>
      </c>
      <c r="DT179">
        <v>0</v>
      </c>
      <c r="DU179">
        <v>0</v>
      </c>
      <c r="DV179">
        <v>0</v>
      </c>
      <c r="DW179">
        <v>0</v>
      </c>
      <c r="DX179">
        <v>0</v>
      </c>
      <c r="DY179">
        <v>0</v>
      </c>
      <c r="DZ179">
        <v>0</v>
      </c>
      <c r="EA179">
        <v>0</v>
      </c>
      <c r="EB179">
        <v>0</v>
      </c>
      <c r="EC179">
        <v>0</v>
      </c>
      <c r="ED179">
        <v>0</v>
      </c>
      <c r="EE179">
        <v>0</v>
      </c>
      <c r="EF179">
        <v>0</v>
      </c>
      <c r="EG179">
        <v>491167</v>
      </c>
      <c r="EH179">
        <v>521327</v>
      </c>
      <c r="EI179">
        <v>0</v>
      </c>
      <c r="EJ179">
        <v>0</v>
      </c>
      <c r="EK179">
        <v>0</v>
      </c>
      <c r="EL179">
        <v>861</v>
      </c>
      <c r="EM179">
        <v>0</v>
      </c>
      <c r="EN179">
        <v>24127</v>
      </c>
      <c r="EO179">
        <v>861</v>
      </c>
      <c r="EP179">
        <v>41361</v>
      </c>
      <c r="EQ179">
        <v>3446</v>
      </c>
      <c r="ER179">
        <v>0</v>
      </c>
      <c r="ES179">
        <v>0</v>
      </c>
      <c r="ET179">
        <v>0</v>
      </c>
      <c r="EU179">
        <v>8616</v>
      </c>
      <c r="EV179">
        <v>1723</v>
      </c>
      <c r="EW179">
        <v>13787</v>
      </c>
      <c r="EX179">
        <v>0</v>
      </c>
      <c r="EY179">
        <v>21542</v>
      </c>
      <c r="EZ179">
        <v>36191</v>
      </c>
      <c r="FA179">
        <v>0</v>
      </c>
      <c r="FB179">
        <v>18095</v>
      </c>
      <c r="FC179">
        <v>39638</v>
      </c>
      <c r="FD179">
        <v>1723</v>
      </c>
      <c r="FE179">
        <v>6031</v>
      </c>
      <c r="FF179">
        <v>16372</v>
      </c>
      <c r="FG179">
        <v>3446</v>
      </c>
      <c r="FH179">
        <v>3446</v>
      </c>
      <c r="FI179">
        <v>1723</v>
      </c>
      <c r="FJ179">
        <v>1723</v>
      </c>
      <c r="FK179">
        <v>0</v>
      </c>
      <c r="FL179">
        <v>0</v>
      </c>
      <c r="FM179">
        <v>0</v>
      </c>
      <c r="FN179">
        <v>0</v>
      </c>
      <c r="FO179">
        <v>0</v>
      </c>
      <c r="FP179">
        <v>0</v>
      </c>
      <c r="FQ179">
        <v>0</v>
      </c>
      <c r="FR179">
        <v>0</v>
      </c>
      <c r="FS179">
        <v>16372</v>
      </c>
      <c r="FT179">
        <v>1723</v>
      </c>
      <c r="FU179">
        <v>293838</v>
      </c>
      <c r="FV179">
        <v>0</v>
      </c>
      <c r="FW179">
        <v>49978</v>
      </c>
      <c r="FX179">
        <v>0</v>
      </c>
      <c r="FY179">
        <v>1723</v>
      </c>
      <c r="FZ179">
        <v>1723</v>
      </c>
      <c r="GA179">
        <v>0</v>
      </c>
      <c r="GB179">
        <v>0</v>
      </c>
      <c r="GC179">
        <v>0</v>
      </c>
      <c r="GD179">
        <v>0</v>
      </c>
      <c r="GE179">
        <v>0</v>
      </c>
      <c r="GF179">
        <v>0</v>
      </c>
      <c r="GG179">
        <v>0</v>
      </c>
      <c r="GH179">
        <v>0</v>
      </c>
      <c r="GI179">
        <v>0</v>
      </c>
      <c r="GJ179">
        <v>0</v>
      </c>
      <c r="GK179">
        <v>0</v>
      </c>
      <c r="GL179">
        <v>0</v>
      </c>
      <c r="GM179">
        <v>0</v>
      </c>
      <c r="GN179">
        <v>0</v>
      </c>
      <c r="GO179">
        <v>0</v>
      </c>
      <c r="GP179">
        <v>0</v>
      </c>
      <c r="GQ179">
        <v>0</v>
      </c>
      <c r="GR179">
        <v>0</v>
      </c>
      <c r="GS179">
        <v>0</v>
      </c>
      <c r="GT179">
        <v>0</v>
      </c>
      <c r="GU179">
        <v>0</v>
      </c>
      <c r="GV179">
        <v>0</v>
      </c>
      <c r="GW179">
        <v>4308</v>
      </c>
      <c r="GX179">
        <v>2585</v>
      </c>
      <c r="GY179">
        <v>0</v>
      </c>
      <c r="GZ179" s="1">
        <v>1160.5</v>
      </c>
    </row>
    <row r="180" spans="1:208">
      <c r="A180" t="s">
        <v>384</v>
      </c>
      <c r="B180">
        <v>6125</v>
      </c>
      <c r="C180">
        <v>0</v>
      </c>
      <c r="D180">
        <v>6125</v>
      </c>
      <c r="E180">
        <v>0</v>
      </c>
      <c r="F180">
        <v>0</v>
      </c>
      <c r="G180">
        <v>0</v>
      </c>
      <c r="H180">
        <v>0</v>
      </c>
      <c r="I180">
        <v>0</v>
      </c>
      <c r="J180">
        <v>0</v>
      </c>
      <c r="K180">
        <v>0</v>
      </c>
      <c r="L180">
        <v>0</v>
      </c>
      <c r="M180">
        <v>0</v>
      </c>
      <c r="N180">
        <v>0</v>
      </c>
      <c r="O180">
        <v>1218989</v>
      </c>
      <c r="P180">
        <v>0</v>
      </c>
      <c r="Q180">
        <v>0</v>
      </c>
      <c r="R180">
        <v>3344563</v>
      </c>
      <c r="S180">
        <v>0</v>
      </c>
      <c r="T180">
        <v>39816</v>
      </c>
      <c r="U180">
        <v>294027</v>
      </c>
      <c r="V180">
        <v>0</v>
      </c>
      <c r="W180">
        <v>0</v>
      </c>
      <c r="X180">
        <v>0</v>
      </c>
      <c r="Y180">
        <v>0</v>
      </c>
      <c r="Z180">
        <v>0</v>
      </c>
      <c r="AA180">
        <v>0</v>
      </c>
      <c r="AB180">
        <v>0</v>
      </c>
      <c r="AC180">
        <v>0</v>
      </c>
      <c r="AD180">
        <v>0</v>
      </c>
      <c r="AE180">
        <v>3062</v>
      </c>
      <c r="AF180">
        <v>3062</v>
      </c>
      <c r="AG180">
        <v>0</v>
      </c>
      <c r="AH180">
        <v>3062</v>
      </c>
      <c r="AI180">
        <v>0</v>
      </c>
      <c r="AJ180">
        <v>0</v>
      </c>
      <c r="AK180">
        <v>0</v>
      </c>
      <c r="AL180">
        <v>0</v>
      </c>
      <c r="AM180">
        <v>0</v>
      </c>
      <c r="AN180">
        <v>0</v>
      </c>
      <c r="AO180">
        <v>0</v>
      </c>
      <c r="AP180">
        <v>0</v>
      </c>
      <c r="AQ180">
        <v>0</v>
      </c>
      <c r="AR180">
        <v>0</v>
      </c>
      <c r="AS180">
        <v>0</v>
      </c>
      <c r="AT180">
        <v>3062</v>
      </c>
      <c r="AU180">
        <v>437978</v>
      </c>
      <c r="AV180">
        <v>480857</v>
      </c>
      <c r="AW180">
        <v>3062</v>
      </c>
      <c r="AX180">
        <v>223583</v>
      </c>
      <c r="AY180">
        <v>9188</v>
      </c>
      <c r="AZ180">
        <v>0</v>
      </c>
      <c r="BA180">
        <v>0</v>
      </c>
      <c r="BB180">
        <v>0</v>
      </c>
      <c r="BC180">
        <v>0</v>
      </c>
      <c r="BD180">
        <v>0</v>
      </c>
      <c r="BE180">
        <v>0</v>
      </c>
      <c r="BF180">
        <v>0</v>
      </c>
      <c r="BG180">
        <v>3062</v>
      </c>
      <c r="BH180">
        <v>3062</v>
      </c>
      <c r="BI180">
        <v>0</v>
      </c>
      <c r="BJ180">
        <v>0</v>
      </c>
      <c r="BK180">
        <v>3062</v>
      </c>
      <c r="BL180">
        <v>0</v>
      </c>
      <c r="BM180">
        <v>0</v>
      </c>
      <c r="BN180">
        <v>0</v>
      </c>
      <c r="BO180">
        <v>0</v>
      </c>
      <c r="BP180">
        <v>0</v>
      </c>
      <c r="BQ180">
        <v>0</v>
      </c>
      <c r="BR180">
        <v>0</v>
      </c>
      <c r="BS180">
        <v>0</v>
      </c>
      <c r="BT180">
        <v>0</v>
      </c>
      <c r="BU180">
        <v>0</v>
      </c>
      <c r="BV180">
        <v>3062</v>
      </c>
      <c r="BW180">
        <v>0</v>
      </c>
      <c r="BX180">
        <v>0</v>
      </c>
      <c r="BY180">
        <v>3062</v>
      </c>
      <c r="BZ180">
        <v>0</v>
      </c>
      <c r="CA180">
        <v>0</v>
      </c>
      <c r="CB180">
        <v>0</v>
      </c>
      <c r="CC180">
        <v>0</v>
      </c>
      <c r="CD180">
        <v>0</v>
      </c>
      <c r="CE180">
        <v>0</v>
      </c>
      <c r="CF180">
        <v>0</v>
      </c>
      <c r="CG180">
        <v>61255</v>
      </c>
      <c r="CH180">
        <v>42879</v>
      </c>
      <c r="CI180">
        <v>0</v>
      </c>
      <c r="CJ180">
        <v>0</v>
      </c>
      <c r="CK180">
        <v>0</v>
      </c>
      <c r="CL180">
        <v>0</v>
      </c>
      <c r="CM180">
        <v>0</v>
      </c>
      <c r="CN180">
        <v>0</v>
      </c>
      <c r="CO180">
        <v>0</v>
      </c>
      <c r="CP180">
        <v>30627</v>
      </c>
      <c r="CQ180">
        <v>0</v>
      </c>
      <c r="CR180">
        <v>6125</v>
      </c>
      <c r="CS180">
        <v>382848</v>
      </c>
      <c r="CT180">
        <v>0</v>
      </c>
      <c r="CU180">
        <v>0</v>
      </c>
      <c r="CV180">
        <v>0</v>
      </c>
      <c r="CW180">
        <v>0</v>
      </c>
      <c r="CX180">
        <v>0</v>
      </c>
      <c r="CY180">
        <v>0</v>
      </c>
      <c r="CZ180">
        <v>0</v>
      </c>
      <c r="DA180">
        <v>0</v>
      </c>
      <c r="DB180">
        <v>0</v>
      </c>
      <c r="DC180">
        <v>0</v>
      </c>
      <c r="DD180">
        <v>0</v>
      </c>
      <c r="DE180">
        <v>0</v>
      </c>
      <c r="DF180">
        <v>12557</v>
      </c>
      <c r="DG180">
        <v>0</v>
      </c>
      <c r="DH180">
        <v>0</v>
      </c>
      <c r="DI180">
        <v>0</v>
      </c>
      <c r="DJ180">
        <v>0</v>
      </c>
      <c r="DK180">
        <v>0</v>
      </c>
      <c r="DL180">
        <v>0</v>
      </c>
      <c r="DM180">
        <v>0</v>
      </c>
      <c r="DN180">
        <v>0</v>
      </c>
      <c r="DO180">
        <v>0</v>
      </c>
      <c r="DP180">
        <v>0</v>
      </c>
      <c r="DQ180">
        <v>0</v>
      </c>
      <c r="DR180">
        <v>0</v>
      </c>
      <c r="DS180">
        <v>0</v>
      </c>
      <c r="DT180">
        <v>0</v>
      </c>
      <c r="DU180">
        <v>0</v>
      </c>
      <c r="DV180">
        <v>0</v>
      </c>
      <c r="DW180">
        <v>0</v>
      </c>
      <c r="DX180">
        <v>0</v>
      </c>
      <c r="DY180">
        <v>0</v>
      </c>
      <c r="DZ180">
        <v>0</v>
      </c>
      <c r="EA180">
        <v>0</v>
      </c>
      <c r="EB180">
        <v>0</v>
      </c>
      <c r="EC180">
        <v>0</v>
      </c>
      <c r="ED180">
        <v>0</v>
      </c>
      <c r="EE180">
        <v>0</v>
      </c>
      <c r="EF180">
        <v>0</v>
      </c>
      <c r="EG180">
        <v>441041</v>
      </c>
      <c r="EH180">
        <v>554364</v>
      </c>
      <c r="EI180">
        <v>0</v>
      </c>
      <c r="EJ180">
        <v>0</v>
      </c>
      <c r="EK180">
        <v>0</v>
      </c>
      <c r="EL180">
        <v>0</v>
      </c>
      <c r="EM180">
        <v>0</v>
      </c>
      <c r="EN180">
        <v>42879</v>
      </c>
      <c r="EO180">
        <v>3062</v>
      </c>
      <c r="EP180">
        <v>61255</v>
      </c>
      <c r="EQ180">
        <v>3062</v>
      </c>
      <c r="ER180">
        <v>0</v>
      </c>
      <c r="ES180">
        <v>0</v>
      </c>
      <c r="ET180">
        <v>0</v>
      </c>
      <c r="EU180">
        <v>12251</v>
      </c>
      <c r="EV180">
        <v>0</v>
      </c>
      <c r="EW180">
        <v>12251</v>
      </c>
      <c r="EX180">
        <v>0</v>
      </c>
      <c r="EY180">
        <v>15313</v>
      </c>
      <c r="EZ180">
        <v>21439</v>
      </c>
      <c r="FA180">
        <v>3062</v>
      </c>
      <c r="FB180">
        <v>9188</v>
      </c>
      <c r="FC180">
        <v>24502</v>
      </c>
      <c r="FD180">
        <v>0</v>
      </c>
      <c r="FE180">
        <v>0</v>
      </c>
      <c r="FF180">
        <v>9188</v>
      </c>
      <c r="FG180">
        <v>3062</v>
      </c>
      <c r="FH180">
        <v>3062</v>
      </c>
      <c r="FI180">
        <v>0</v>
      </c>
      <c r="FJ180">
        <v>3062</v>
      </c>
      <c r="FK180">
        <v>0</v>
      </c>
      <c r="FL180">
        <v>0</v>
      </c>
      <c r="FM180">
        <v>0</v>
      </c>
      <c r="FN180">
        <v>0</v>
      </c>
      <c r="FO180">
        <v>0</v>
      </c>
      <c r="FP180">
        <v>0</v>
      </c>
      <c r="FQ180">
        <v>0</v>
      </c>
      <c r="FR180">
        <v>0</v>
      </c>
      <c r="FS180">
        <v>0</v>
      </c>
      <c r="FT180">
        <v>0</v>
      </c>
      <c r="FU180">
        <v>284839</v>
      </c>
      <c r="FV180">
        <v>0</v>
      </c>
      <c r="FW180">
        <v>52067</v>
      </c>
      <c r="FX180">
        <v>0</v>
      </c>
      <c r="FY180">
        <v>0</v>
      </c>
      <c r="FZ180">
        <v>0</v>
      </c>
      <c r="GA180">
        <v>0</v>
      </c>
      <c r="GB180">
        <v>0</v>
      </c>
      <c r="GC180">
        <v>0</v>
      </c>
      <c r="GD180">
        <v>0</v>
      </c>
      <c r="GE180">
        <v>0</v>
      </c>
      <c r="GF180">
        <v>0</v>
      </c>
      <c r="GG180">
        <v>0</v>
      </c>
      <c r="GH180">
        <v>0</v>
      </c>
      <c r="GI180">
        <v>0</v>
      </c>
      <c r="GJ180">
        <v>0</v>
      </c>
      <c r="GK180">
        <v>0</v>
      </c>
      <c r="GL180">
        <v>0</v>
      </c>
      <c r="GM180">
        <v>0</v>
      </c>
      <c r="GN180">
        <v>0</v>
      </c>
      <c r="GO180">
        <v>0</v>
      </c>
      <c r="GP180">
        <v>0</v>
      </c>
      <c r="GQ180">
        <v>0</v>
      </c>
      <c r="GR180">
        <v>0</v>
      </c>
      <c r="GS180">
        <v>0</v>
      </c>
      <c r="GT180">
        <v>0</v>
      </c>
      <c r="GU180">
        <v>0</v>
      </c>
      <c r="GV180">
        <v>0</v>
      </c>
      <c r="GW180">
        <v>3062</v>
      </c>
      <c r="GX180">
        <v>0</v>
      </c>
      <c r="GY180">
        <v>0</v>
      </c>
      <c r="GZ180" s="1">
        <v>326.5</v>
      </c>
    </row>
    <row r="181" spans="1:208">
      <c r="A181" t="s">
        <v>385</v>
      </c>
      <c r="B181">
        <v>2751</v>
      </c>
      <c r="C181">
        <v>687</v>
      </c>
      <c r="D181">
        <v>3439</v>
      </c>
      <c r="E181">
        <v>10319</v>
      </c>
      <c r="F181">
        <v>0</v>
      </c>
      <c r="G181">
        <v>0</v>
      </c>
      <c r="H181">
        <v>0</v>
      </c>
      <c r="I181">
        <v>0</v>
      </c>
      <c r="J181">
        <v>0</v>
      </c>
      <c r="K181">
        <v>528379</v>
      </c>
      <c r="L181">
        <v>7358789</v>
      </c>
      <c r="M181">
        <v>6830409</v>
      </c>
      <c r="N181">
        <v>687</v>
      </c>
      <c r="O181">
        <v>1128998</v>
      </c>
      <c r="P181">
        <v>0</v>
      </c>
      <c r="Q181">
        <v>15823</v>
      </c>
      <c r="R181">
        <v>1468180</v>
      </c>
      <c r="S181">
        <v>2751</v>
      </c>
      <c r="T181">
        <v>33711</v>
      </c>
      <c r="U181">
        <v>280701</v>
      </c>
      <c r="V181">
        <v>6879</v>
      </c>
      <c r="W181">
        <v>687</v>
      </c>
      <c r="X181">
        <v>0</v>
      </c>
      <c r="Y181">
        <v>8943</v>
      </c>
      <c r="Z181">
        <v>5503</v>
      </c>
      <c r="AA181">
        <v>81183</v>
      </c>
      <c r="AB181">
        <v>1375</v>
      </c>
      <c r="AC181">
        <v>5503</v>
      </c>
      <c r="AD181">
        <v>0</v>
      </c>
      <c r="AE181">
        <v>5503</v>
      </c>
      <c r="AF181">
        <v>5503</v>
      </c>
      <c r="AG181">
        <v>5503</v>
      </c>
      <c r="AH181">
        <v>2063</v>
      </c>
      <c r="AI181">
        <v>0</v>
      </c>
      <c r="AJ181">
        <v>0</v>
      </c>
      <c r="AK181">
        <v>0</v>
      </c>
      <c r="AL181">
        <v>0</v>
      </c>
      <c r="AM181">
        <v>0</v>
      </c>
      <c r="AN181">
        <v>0</v>
      </c>
      <c r="AO181">
        <v>0</v>
      </c>
      <c r="AP181">
        <v>0</v>
      </c>
      <c r="AQ181">
        <v>0</v>
      </c>
      <c r="AR181">
        <v>0</v>
      </c>
      <c r="AS181">
        <v>0</v>
      </c>
      <c r="AT181">
        <v>1375</v>
      </c>
      <c r="AU181">
        <v>383212</v>
      </c>
      <c r="AV181">
        <v>438252</v>
      </c>
      <c r="AW181">
        <v>1375</v>
      </c>
      <c r="AX181">
        <v>209838</v>
      </c>
      <c r="AY181">
        <v>2751</v>
      </c>
      <c r="AZ181">
        <v>0</v>
      </c>
      <c r="BA181">
        <v>0</v>
      </c>
      <c r="BB181">
        <v>0</v>
      </c>
      <c r="BC181">
        <v>0</v>
      </c>
      <c r="BD181">
        <v>0</v>
      </c>
      <c r="BE181">
        <v>0</v>
      </c>
      <c r="BF181">
        <v>0</v>
      </c>
      <c r="BG181">
        <v>2751</v>
      </c>
      <c r="BH181">
        <v>687</v>
      </c>
      <c r="BI181">
        <v>0</v>
      </c>
      <c r="BJ181">
        <v>0</v>
      </c>
      <c r="BK181">
        <v>1375</v>
      </c>
      <c r="BL181">
        <v>0</v>
      </c>
      <c r="BM181">
        <v>0</v>
      </c>
      <c r="BN181">
        <v>0</v>
      </c>
      <c r="BO181">
        <v>0</v>
      </c>
      <c r="BP181">
        <v>0</v>
      </c>
      <c r="BQ181">
        <v>0</v>
      </c>
      <c r="BR181">
        <v>0</v>
      </c>
      <c r="BS181">
        <v>0</v>
      </c>
      <c r="BT181">
        <v>1375</v>
      </c>
      <c r="BU181">
        <v>0</v>
      </c>
      <c r="BV181">
        <v>687</v>
      </c>
      <c r="BW181">
        <v>0</v>
      </c>
      <c r="BX181">
        <v>0</v>
      </c>
      <c r="BY181">
        <v>10319</v>
      </c>
      <c r="BZ181">
        <v>0</v>
      </c>
      <c r="CA181">
        <v>0</v>
      </c>
      <c r="CB181">
        <v>0</v>
      </c>
      <c r="CC181">
        <v>0</v>
      </c>
      <c r="CD181">
        <v>0</v>
      </c>
      <c r="CE181">
        <v>0</v>
      </c>
      <c r="CF181">
        <v>0</v>
      </c>
      <c r="CG181">
        <v>52975</v>
      </c>
      <c r="CH181">
        <v>25455</v>
      </c>
      <c r="CI181">
        <v>0</v>
      </c>
      <c r="CJ181">
        <v>0</v>
      </c>
      <c r="CK181">
        <v>0</v>
      </c>
      <c r="CL181">
        <v>0</v>
      </c>
      <c r="CM181">
        <v>0</v>
      </c>
      <c r="CN181">
        <v>0</v>
      </c>
      <c r="CO181">
        <v>0</v>
      </c>
      <c r="CP181">
        <v>6879</v>
      </c>
      <c r="CQ181">
        <v>0</v>
      </c>
      <c r="CR181">
        <v>6879</v>
      </c>
      <c r="CS181">
        <v>210526</v>
      </c>
      <c r="CT181">
        <v>0</v>
      </c>
      <c r="CU181">
        <v>0</v>
      </c>
      <c r="CV181">
        <v>0</v>
      </c>
      <c r="CW181">
        <v>1375</v>
      </c>
      <c r="CX181">
        <v>0</v>
      </c>
      <c r="CY181">
        <v>0</v>
      </c>
      <c r="CZ181">
        <v>0</v>
      </c>
      <c r="DA181">
        <v>0</v>
      </c>
      <c r="DB181">
        <v>0</v>
      </c>
      <c r="DC181">
        <v>0</v>
      </c>
      <c r="DD181">
        <v>0</v>
      </c>
      <c r="DE181">
        <v>687</v>
      </c>
      <c r="DF181">
        <v>0</v>
      </c>
      <c r="DG181">
        <v>0</v>
      </c>
      <c r="DH181">
        <v>0</v>
      </c>
      <c r="DI181">
        <v>0</v>
      </c>
      <c r="DJ181">
        <v>0</v>
      </c>
      <c r="DK181">
        <v>0</v>
      </c>
      <c r="DL181">
        <v>0</v>
      </c>
      <c r="DM181">
        <v>0</v>
      </c>
      <c r="DN181">
        <v>0</v>
      </c>
      <c r="DO181">
        <v>0</v>
      </c>
      <c r="DP181">
        <v>0</v>
      </c>
      <c r="DQ181">
        <v>0</v>
      </c>
      <c r="DR181">
        <v>0</v>
      </c>
      <c r="DS181">
        <v>0</v>
      </c>
      <c r="DT181">
        <v>0</v>
      </c>
      <c r="DU181">
        <v>0</v>
      </c>
      <c r="DV181">
        <v>0</v>
      </c>
      <c r="DW181">
        <v>0</v>
      </c>
      <c r="DX181">
        <v>0</v>
      </c>
      <c r="DY181">
        <v>0</v>
      </c>
      <c r="DZ181">
        <v>0</v>
      </c>
      <c r="EA181">
        <v>0</v>
      </c>
      <c r="EB181">
        <v>0</v>
      </c>
      <c r="EC181">
        <v>0</v>
      </c>
      <c r="ED181">
        <v>0</v>
      </c>
      <c r="EE181">
        <v>0</v>
      </c>
      <c r="EF181">
        <v>0</v>
      </c>
      <c r="EG181">
        <v>511179</v>
      </c>
      <c r="EH181">
        <v>502235</v>
      </c>
      <c r="EI181">
        <v>0</v>
      </c>
      <c r="EJ181">
        <v>0</v>
      </c>
      <c r="EK181">
        <v>0</v>
      </c>
      <c r="EL181">
        <v>0</v>
      </c>
      <c r="EM181">
        <v>0</v>
      </c>
      <c r="EN181">
        <v>30271</v>
      </c>
      <c r="EO181">
        <v>687</v>
      </c>
      <c r="EP181">
        <v>34399</v>
      </c>
      <c r="EQ181">
        <v>2751</v>
      </c>
      <c r="ER181">
        <v>0</v>
      </c>
      <c r="ES181">
        <v>0</v>
      </c>
      <c r="ET181">
        <v>0</v>
      </c>
      <c r="EU181">
        <v>11695</v>
      </c>
      <c r="EV181">
        <v>0</v>
      </c>
      <c r="EW181">
        <v>2751</v>
      </c>
      <c r="EX181">
        <v>687</v>
      </c>
      <c r="EY181">
        <v>8943</v>
      </c>
      <c r="EZ181">
        <v>8943</v>
      </c>
      <c r="FA181">
        <v>1375</v>
      </c>
      <c r="FB181">
        <v>4127</v>
      </c>
      <c r="FC181">
        <v>13071</v>
      </c>
      <c r="FD181">
        <v>0</v>
      </c>
      <c r="FE181">
        <v>3439</v>
      </c>
      <c r="FF181">
        <v>4815</v>
      </c>
      <c r="FG181">
        <v>4127</v>
      </c>
      <c r="FH181">
        <v>2063</v>
      </c>
      <c r="FI181">
        <v>1375</v>
      </c>
      <c r="FJ181">
        <v>687</v>
      </c>
      <c r="FK181">
        <v>1375</v>
      </c>
      <c r="FL181">
        <v>0</v>
      </c>
      <c r="FM181">
        <v>0</v>
      </c>
      <c r="FN181">
        <v>0</v>
      </c>
      <c r="FO181">
        <v>0</v>
      </c>
      <c r="FP181">
        <v>0</v>
      </c>
      <c r="FQ181">
        <v>0</v>
      </c>
      <c r="FR181">
        <v>0</v>
      </c>
      <c r="FS181">
        <v>12383</v>
      </c>
      <c r="FT181">
        <v>1375</v>
      </c>
      <c r="FU181">
        <v>262813</v>
      </c>
      <c r="FV181">
        <v>0</v>
      </c>
      <c r="FW181">
        <v>28895</v>
      </c>
      <c r="FX181">
        <v>0</v>
      </c>
      <c r="FY181">
        <v>687</v>
      </c>
      <c r="FZ181">
        <v>687</v>
      </c>
      <c r="GA181">
        <v>0</v>
      </c>
      <c r="GB181">
        <v>0</v>
      </c>
      <c r="GC181">
        <v>687</v>
      </c>
      <c r="GD181">
        <v>0</v>
      </c>
      <c r="GE181">
        <v>0</v>
      </c>
      <c r="GF181">
        <v>0</v>
      </c>
      <c r="GG181">
        <v>0</v>
      </c>
      <c r="GH181">
        <v>0</v>
      </c>
      <c r="GI181">
        <v>0</v>
      </c>
      <c r="GJ181">
        <v>0</v>
      </c>
      <c r="GK181">
        <v>0</v>
      </c>
      <c r="GL181">
        <v>0</v>
      </c>
      <c r="GM181">
        <v>0</v>
      </c>
      <c r="GN181">
        <v>0</v>
      </c>
      <c r="GO181">
        <v>0</v>
      </c>
      <c r="GP181">
        <v>0</v>
      </c>
      <c r="GQ181">
        <v>0</v>
      </c>
      <c r="GR181">
        <v>0</v>
      </c>
      <c r="GS181">
        <v>0</v>
      </c>
      <c r="GT181">
        <v>0</v>
      </c>
      <c r="GU181">
        <v>0</v>
      </c>
      <c r="GV181">
        <v>0</v>
      </c>
      <c r="GW181">
        <v>1375</v>
      </c>
      <c r="GX181">
        <v>687</v>
      </c>
      <c r="GY181">
        <v>687</v>
      </c>
      <c r="GZ181" s="1">
        <v>1453.5</v>
      </c>
    </row>
    <row r="182" spans="1:208">
      <c r="A182" t="s">
        <v>386</v>
      </c>
      <c r="B182">
        <v>2896</v>
      </c>
      <c r="C182">
        <v>3880</v>
      </c>
      <c r="D182">
        <v>6777</v>
      </c>
      <c r="E182">
        <v>10996</v>
      </c>
      <c r="F182">
        <v>1927</v>
      </c>
      <c r="G182">
        <v>157</v>
      </c>
      <c r="H182">
        <v>133115</v>
      </c>
      <c r="I182">
        <v>1161381</v>
      </c>
      <c r="J182">
        <v>1028266</v>
      </c>
      <c r="K182">
        <v>471174</v>
      </c>
      <c r="L182">
        <v>4935155</v>
      </c>
      <c r="M182">
        <v>4463981</v>
      </c>
      <c r="N182">
        <v>412</v>
      </c>
      <c r="O182">
        <v>1187566</v>
      </c>
      <c r="P182">
        <v>911328</v>
      </c>
      <c r="Q182">
        <v>29288</v>
      </c>
      <c r="R182">
        <v>547820</v>
      </c>
      <c r="S182">
        <v>208</v>
      </c>
      <c r="T182">
        <v>37699</v>
      </c>
      <c r="U182">
        <v>269152</v>
      </c>
      <c r="V182">
        <v>10514</v>
      </c>
      <c r="W182">
        <v>269</v>
      </c>
      <c r="X182">
        <v>242</v>
      </c>
      <c r="Y182">
        <v>7638</v>
      </c>
      <c r="Z182">
        <v>3839</v>
      </c>
      <c r="AA182">
        <v>83286</v>
      </c>
      <c r="AB182">
        <v>886</v>
      </c>
      <c r="AC182">
        <v>4016</v>
      </c>
      <c r="AD182">
        <v>82941</v>
      </c>
      <c r="AE182">
        <v>5649</v>
      </c>
      <c r="AF182">
        <v>5515</v>
      </c>
      <c r="AG182">
        <v>1190</v>
      </c>
      <c r="AH182">
        <v>695</v>
      </c>
      <c r="AI182">
        <v>1</v>
      </c>
      <c r="AJ182">
        <v>0</v>
      </c>
      <c r="AK182">
        <v>457</v>
      </c>
      <c r="AL182">
        <v>163</v>
      </c>
      <c r="AM182">
        <v>56</v>
      </c>
      <c r="AN182">
        <v>1</v>
      </c>
      <c r="AO182">
        <v>0</v>
      </c>
      <c r="AP182">
        <v>233</v>
      </c>
      <c r="AQ182">
        <v>0</v>
      </c>
      <c r="AR182">
        <v>1</v>
      </c>
      <c r="AS182">
        <v>5247</v>
      </c>
      <c r="AT182">
        <v>1497</v>
      </c>
      <c r="AU182">
        <v>603576</v>
      </c>
      <c r="AV182">
        <v>924080</v>
      </c>
      <c r="AW182">
        <v>1186</v>
      </c>
      <c r="AX182">
        <v>274451</v>
      </c>
      <c r="AY182">
        <v>5234</v>
      </c>
      <c r="AZ182">
        <v>504</v>
      </c>
      <c r="BA182">
        <v>244</v>
      </c>
      <c r="BB182">
        <v>55</v>
      </c>
      <c r="BC182">
        <v>108</v>
      </c>
      <c r="BD182">
        <v>162</v>
      </c>
      <c r="BE182">
        <v>634</v>
      </c>
      <c r="BF182">
        <v>64</v>
      </c>
      <c r="BG182">
        <v>3055</v>
      </c>
      <c r="BH182">
        <v>687</v>
      </c>
      <c r="BI182">
        <v>140</v>
      </c>
      <c r="BJ182">
        <v>52</v>
      </c>
      <c r="BK182">
        <v>1470</v>
      </c>
      <c r="BL182">
        <v>80</v>
      </c>
      <c r="BM182">
        <v>1423</v>
      </c>
      <c r="BN182">
        <v>173</v>
      </c>
      <c r="BO182">
        <v>7</v>
      </c>
      <c r="BP182">
        <v>107</v>
      </c>
      <c r="BQ182">
        <v>134</v>
      </c>
      <c r="BR182">
        <v>14</v>
      </c>
      <c r="BS182">
        <v>103</v>
      </c>
      <c r="BT182">
        <v>651</v>
      </c>
      <c r="BU182">
        <v>94</v>
      </c>
      <c r="BV182">
        <v>2214</v>
      </c>
      <c r="BW182">
        <v>251</v>
      </c>
      <c r="BX182">
        <v>337</v>
      </c>
      <c r="BY182">
        <v>11038</v>
      </c>
      <c r="BZ182">
        <v>147</v>
      </c>
      <c r="CA182">
        <v>3953</v>
      </c>
      <c r="CB182">
        <v>3210</v>
      </c>
      <c r="CC182">
        <v>2038</v>
      </c>
      <c r="CD182">
        <v>336</v>
      </c>
      <c r="CE182">
        <v>186</v>
      </c>
      <c r="CF182">
        <v>611</v>
      </c>
      <c r="CG182">
        <v>64985</v>
      </c>
      <c r="CH182">
        <v>44919</v>
      </c>
      <c r="CI182">
        <v>476</v>
      </c>
      <c r="CJ182">
        <v>50</v>
      </c>
      <c r="CK182">
        <v>2556</v>
      </c>
      <c r="CL182">
        <v>76</v>
      </c>
      <c r="CM182">
        <v>349</v>
      </c>
      <c r="CN182">
        <v>1</v>
      </c>
      <c r="CO182">
        <v>11</v>
      </c>
      <c r="CP182">
        <v>11557</v>
      </c>
      <c r="CQ182">
        <v>419</v>
      </c>
      <c r="CR182">
        <v>4414</v>
      </c>
      <c r="CS182">
        <v>316892</v>
      </c>
      <c r="CT182">
        <v>676</v>
      </c>
      <c r="CU182">
        <v>3</v>
      </c>
      <c r="CV182">
        <v>285</v>
      </c>
      <c r="CW182">
        <v>562</v>
      </c>
      <c r="CX182">
        <v>462</v>
      </c>
      <c r="CY182">
        <v>754</v>
      </c>
      <c r="CZ182">
        <v>4</v>
      </c>
      <c r="DA182">
        <v>295</v>
      </c>
      <c r="DB182">
        <v>579</v>
      </c>
      <c r="DC182">
        <v>1125</v>
      </c>
      <c r="DD182">
        <v>28</v>
      </c>
      <c r="DE182">
        <v>347</v>
      </c>
      <c r="DF182">
        <v>4540</v>
      </c>
      <c r="DG182">
        <v>1239</v>
      </c>
      <c r="DH182">
        <v>748</v>
      </c>
      <c r="DI182">
        <v>5267</v>
      </c>
      <c r="DJ182">
        <v>2235</v>
      </c>
      <c r="DK182">
        <v>856</v>
      </c>
      <c r="DL182">
        <v>814</v>
      </c>
      <c r="DM182">
        <v>2144</v>
      </c>
      <c r="DN182">
        <v>1856</v>
      </c>
      <c r="DO182">
        <v>2924</v>
      </c>
      <c r="DP182">
        <v>1806</v>
      </c>
      <c r="DQ182">
        <v>73770</v>
      </c>
      <c r="DR182">
        <v>4000</v>
      </c>
      <c r="DS182">
        <v>7935</v>
      </c>
      <c r="DT182">
        <v>62596</v>
      </c>
      <c r="DU182">
        <v>0</v>
      </c>
      <c r="DV182">
        <v>1008</v>
      </c>
      <c r="DW182">
        <v>12531</v>
      </c>
      <c r="DX182">
        <v>7773</v>
      </c>
      <c r="DY182">
        <v>5430</v>
      </c>
      <c r="DZ182">
        <v>148878</v>
      </c>
      <c r="EA182">
        <v>21080</v>
      </c>
      <c r="EB182">
        <v>28697</v>
      </c>
      <c r="EC182">
        <v>110345</v>
      </c>
      <c r="ED182">
        <v>0</v>
      </c>
      <c r="EE182">
        <v>3250</v>
      </c>
      <c r="EF182">
        <v>925</v>
      </c>
      <c r="EG182">
        <v>484820</v>
      </c>
      <c r="EH182">
        <v>523351</v>
      </c>
      <c r="EI182">
        <v>3391</v>
      </c>
      <c r="EJ182">
        <v>523</v>
      </c>
      <c r="EK182">
        <v>61</v>
      </c>
      <c r="EL182">
        <v>277</v>
      </c>
      <c r="EM182">
        <v>12983</v>
      </c>
      <c r="EN182">
        <v>35381</v>
      </c>
      <c r="EO182">
        <v>387</v>
      </c>
      <c r="EP182">
        <v>34537</v>
      </c>
      <c r="EQ182">
        <v>3161</v>
      </c>
      <c r="ER182">
        <v>9</v>
      </c>
      <c r="ES182">
        <v>1467</v>
      </c>
      <c r="ET182">
        <v>44</v>
      </c>
      <c r="EU182">
        <v>27147</v>
      </c>
      <c r="EV182">
        <v>706</v>
      </c>
      <c r="EW182">
        <v>5127</v>
      </c>
      <c r="EX182">
        <v>385</v>
      </c>
      <c r="EY182">
        <v>7951</v>
      </c>
      <c r="EZ182">
        <v>12819</v>
      </c>
      <c r="FA182">
        <v>664</v>
      </c>
      <c r="FB182">
        <v>9252</v>
      </c>
      <c r="FC182">
        <v>17203</v>
      </c>
      <c r="FD182">
        <v>455</v>
      </c>
      <c r="FE182">
        <v>4699</v>
      </c>
      <c r="FF182">
        <v>5163</v>
      </c>
      <c r="FG182">
        <v>4384</v>
      </c>
      <c r="FH182">
        <v>1053</v>
      </c>
      <c r="FI182">
        <v>502</v>
      </c>
      <c r="FJ182">
        <v>550</v>
      </c>
      <c r="FK182">
        <v>1718</v>
      </c>
      <c r="FL182">
        <v>35</v>
      </c>
      <c r="FM182">
        <v>110</v>
      </c>
      <c r="FN182">
        <v>318</v>
      </c>
      <c r="FO182">
        <v>209</v>
      </c>
      <c r="FP182">
        <v>53</v>
      </c>
      <c r="FQ182">
        <v>3304</v>
      </c>
      <c r="FR182">
        <v>28</v>
      </c>
      <c r="FS182">
        <v>13297</v>
      </c>
      <c r="FT182">
        <v>528</v>
      </c>
      <c r="FU182">
        <v>340071</v>
      </c>
      <c r="FV182">
        <v>1298</v>
      </c>
      <c r="FW182">
        <v>52545</v>
      </c>
      <c r="FX182">
        <v>220</v>
      </c>
      <c r="FY182">
        <v>414</v>
      </c>
      <c r="FZ182">
        <v>632</v>
      </c>
      <c r="GA182">
        <v>347</v>
      </c>
      <c r="GB182">
        <v>5</v>
      </c>
      <c r="GC182">
        <v>2395</v>
      </c>
      <c r="GD182">
        <v>39044</v>
      </c>
      <c r="GE182">
        <v>41798</v>
      </c>
      <c r="GF182">
        <v>13147</v>
      </c>
      <c r="GG182">
        <v>472987</v>
      </c>
      <c r="GH182">
        <v>80842</v>
      </c>
      <c r="GI182">
        <v>95621</v>
      </c>
      <c r="GJ182">
        <v>328207</v>
      </c>
      <c r="GK182">
        <v>11314</v>
      </c>
      <c r="GL182">
        <v>12657</v>
      </c>
      <c r="GM182">
        <v>9614</v>
      </c>
      <c r="GN182">
        <v>10163</v>
      </c>
      <c r="GO182">
        <v>32362</v>
      </c>
      <c r="GP182">
        <v>5088</v>
      </c>
      <c r="GQ182">
        <v>19777</v>
      </c>
      <c r="GR182">
        <v>35063</v>
      </c>
      <c r="GS182">
        <v>186199</v>
      </c>
      <c r="GT182">
        <v>4168</v>
      </c>
      <c r="GU182">
        <v>4329</v>
      </c>
      <c r="GV182">
        <v>241778</v>
      </c>
      <c r="GW182">
        <v>4675</v>
      </c>
      <c r="GX182">
        <v>3991</v>
      </c>
      <c r="GY182">
        <v>395</v>
      </c>
      <c r="GZ182" s="1">
        <v>1167013</v>
      </c>
    </row>
    <row r="183" spans="1:208">
      <c r="A183" t="s">
        <v>387</v>
      </c>
      <c r="B183">
        <v>3961</v>
      </c>
      <c r="C183">
        <v>565</v>
      </c>
      <c r="D183">
        <v>4527</v>
      </c>
      <c r="E183">
        <v>7357</v>
      </c>
      <c r="F183">
        <v>0</v>
      </c>
      <c r="G183">
        <v>0</v>
      </c>
      <c r="H183">
        <v>0</v>
      </c>
      <c r="I183">
        <v>0</v>
      </c>
      <c r="J183">
        <v>0</v>
      </c>
      <c r="K183">
        <v>2073571</v>
      </c>
      <c r="L183">
        <v>8591963</v>
      </c>
      <c r="M183">
        <v>6518392</v>
      </c>
      <c r="N183">
        <v>565</v>
      </c>
      <c r="O183">
        <v>969439</v>
      </c>
      <c r="P183">
        <v>0</v>
      </c>
      <c r="Q183">
        <v>10752</v>
      </c>
      <c r="R183">
        <v>1003961</v>
      </c>
      <c r="S183">
        <v>0</v>
      </c>
      <c r="T183">
        <v>41878</v>
      </c>
      <c r="U183">
        <v>259762</v>
      </c>
      <c r="V183">
        <v>9620</v>
      </c>
      <c r="W183">
        <v>565</v>
      </c>
      <c r="X183">
        <v>0</v>
      </c>
      <c r="Y183">
        <v>7357</v>
      </c>
      <c r="Z183">
        <v>4527</v>
      </c>
      <c r="AA183">
        <v>75268</v>
      </c>
      <c r="AB183">
        <v>0</v>
      </c>
      <c r="AC183">
        <v>4527</v>
      </c>
      <c r="AD183">
        <v>0</v>
      </c>
      <c r="AE183">
        <v>9620</v>
      </c>
      <c r="AF183">
        <v>9620</v>
      </c>
      <c r="AG183">
        <v>9620</v>
      </c>
      <c r="AH183">
        <v>0</v>
      </c>
      <c r="AI183">
        <v>0</v>
      </c>
      <c r="AJ183">
        <v>0</v>
      </c>
      <c r="AK183">
        <v>0</v>
      </c>
      <c r="AL183">
        <v>0</v>
      </c>
      <c r="AM183">
        <v>0</v>
      </c>
      <c r="AN183">
        <v>0</v>
      </c>
      <c r="AO183">
        <v>0</v>
      </c>
      <c r="AP183">
        <v>0</v>
      </c>
      <c r="AQ183">
        <v>0</v>
      </c>
      <c r="AR183">
        <v>0</v>
      </c>
      <c r="AS183">
        <v>0</v>
      </c>
      <c r="AT183">
        <v>1697</v>
      </c>
      <c r="AU183">
        <v>516129</v>
      </c>
      <c r="AV183">
        <v>562535</v>
      </c>
      <c r="AW183">
        <v>1131</v>
      </c>
      <c r="AX183">
        <v>212790</v>
      </c>
      <c r="AY183">
        <v>3395</v>
      </c>
      <c r="AZ183">
        <v>0</v>
      </c>
      <c r="BA183">
        <v>0</v>
      </c>
      <c r="BB183">
        <v>0</v>
      </c>
      <c r="BC183">
        <v>0</v>
      </c>
      <c r="BD183">
        <v>0</v>
      </c>
      <c r="BE183">
        <v>0</v>
      </c>
      <c r="BF183">
        <v>0</v>
      </c>
      <c r="BG183">
        <v>1131</v>
      </c>
      <c r="BH183">
        <v>0</v>
      </c>
      <c r="BI183">
        <v>0</v>
      </c>
      <c r="BJ183">
        <v>0</v>
      </c>
      <c r="BK183">
        <v>565</v>
      </c>
      <c r="BL183">
        <v>0</v>
      </c>
      <c r="BM183">
        <v>1131</v>
      </c>
      <c r="BN183">
        <v>0</v>
      </c>
      <c r="BO183">
        <v>0</v>
      </c>
      <c r="BP183">
        <v>0</v>
      </c>
      <c r="BQ183">
        <v>0</v>
      </c>
      <c r="BR183">
        <v>0</v>
      </c>
      <c r="BS183">
        <v>0</v>
      </c>
      <c r="BT183">
        <v>0</v>
      </c>
      <c r="BU183">
        <v>0</v>
      </c>
      <c r="BV183">
        <v>1131</v>
      </c>
      <c r="BW183">
        <v>0</v>
      </c>
      <c r="BX183">
        <v>0</v>
      </c>
      <c r="BY183">
        <v>10752</v>
      </c>
      <c r="BZ183">
        <v>0</v>
      </c>
      <c r="CA183">
        <v>0</v>
      </c>
      <c r="CB183">
        <v>1697</v>
      </c>
      <c r="CC183">
        <v>0</v>
      </c>
      <c r="CD183">
        <v>0</v>
      </c>
      <c r="CE183">
        <v>0</v>
      </c>
      <c r="CF183">
        <v>0</v>
      </c>
      <c r="CG183">
        <v>58290</v>
      </c>
      <c r="CH183">
        <v>32258</v>
      </c>
      <c r="CI183">
        <v>0</v>
      </c>
      <c r="CJ183">
        <v>0</v>
      </c>
      <c r="CK183">
        <v>0</v>
      </c>
      <c r="CL183">
        <v>0</v>
      </c>
      <c r="CM183">
        <v>0</v>
      </c>
      <c r="CN183">
        <v>0</v>
      </c>
      <c r="CO183">
        <v>0</v>
      </c>
      <c r="CP183">
        <v>6791</v>
      </c>
      <c r="CQ183">
        <v>0</v>
      </c>
      <c r="CR183">
        <v>3395</v>
      </c>
      <c r="CS183">
        <v>263723</v>
      </c>
      <c r="CT183">
        <v>0</v>
      </c>
      <c r="CU183">
        <v>0</v>
      </c>
      <c r="CV183">
        <v>0</v>
      </c>
      <c r="CW183">
        <v>1131</v>
      </c>
      <c r="CX183">
        <v>0</v>
      </c>
      <c r="CY183">
        <v>0</v>
      </c>
      <c r="CZ183">
        <v>0</v>
      </c>
      <c r="DA183">
        <v>0</v>
      </c>
      <c r="DB183">
        <v>0</v>
      </c>
      <c r="DC183">
        <v>0</v>
      </c>
      <c r="DD183">
        <v>0</v>
      </c>
      <c r="DE183">
        <v>565</v>
      </c>
      <c r="DF183">
        <v>0</v>
      </c>
      <c r="DG183">
        <v>0</v>
      </c>
      <c r="DH183">
        <v>0</v>
      </c>
      <c r="DI183">
        <v>0</v>
      </c>
      <c r="DJ183">
        <v>0</v>
      </c>
      <c r="DK183">
        <v>0</v>
      </c>
      <c r="DL183">
        <v>0</v>
      </c>
      <c r="DM183">
        <v>0</v>
      </c>
      <c r="DN183">
        <v>0</v>
      </c>
      <c r="DO183">
        <v>0</v>
      </c>
      <c r="DP183">
        <v>0</v>
      </c>
      <c r="DQ183">
        <v>0</v>
      </c>
      <c r="DR183">
        <v>0</v>
      </c>
      <c r="DS183">
        <v>0</v>
      </c>
      <c r="DT183">
        <v>0</v>
      </c>
      <c r="DU183">
        <v>0</v>
      </c>
      <c r="DV183">
        <v>0</v>
      </c>
      <c r="DW183">
        <v>0</v>
      </c>
      <c r="DX183">
        <v>0</v>
      </c>
      <c r="DY183">
        <v>0</v>
      </c>
      <c r="DZ183">
        <v>0</v>
      </c>
      <c r="EA183">
        <v>0</v>
      </c>
      <c r="EB183">
        <v>0</v>
      </c>
      <c r="EC183">
        <v>0</v>
      </c>
      <c r="ED183">
        <v>0</v>
      </c>
      <c r="EE183">
        <v>0</v>
      </c>
      <c r="EF183">
        <v>0</v>
      </c>
      <c r="EG183">
        <v>508205</v>
      </c>
      <c r="EH183">
        <v>500848</v>
      </c>
      <c r="EI183">
        <v>0</v>
      </c>
      <c r="EJ183">
        <v>0</v>
      </c>
      <c r="EK183">
        <v>0</v>
      </c>
      <c r="EL183">
        <v>0</v>
      </c>
      <c r="EM183">
        <v>0</v>
      </c>
      <c r="EN183">
        <v>29994</v>
      </c>
      <c r="EO183">
        <v>565</v>
      </c>
      <c r="EP183">
        <v>33955</v>
      </c>
      <c r="EQ183">
        <v>3395</v>
      </c>
      <c r="ER183">
        <v>0</v>
      </c>
      <c r="ES183">
        <v>0</v>
      </c>
      <c r="ET183">
        <v>0</v>
      </c>
      <c r="EU183">
        <v>14148</v>
      </c>
      <c r="EV183">
        <v>0</v>
      </c>
      <c r="EW183">
        <v>1697</v>
      </c>
      <c r="EX183">
        <v>565</v>
      </c>
      <c r="EY183">
        <v>11318</v>
      </c>
      <c r="EZ183">
        <v>14148</v>
      </c>
      <c r="FA183">
        <v>565</v>
      </c>
      <c r="FB183">
        <v>7357</v>
      </c>
      <c r="FC183">
        <v>18675</v>
      </c>
      <c r="FD183">
        <v>565</v>
      </c>
      <c r="FE183">
        <v>5093</v>
      </c>
      <c r="FF183">
        <v>10186</v>
      </c>
      <c r="FG183">
        <v>4527</v>
      </c>
      <c r="FH183">
        <v>0</v>
      </c>
      <c r="FI183">
        <v>0</v>
      </c>
      <c r="FJ183">
        <v>0</v>
      </c>
      <c r="FK183">
        <v>0</v>
      </c>
      <c r="FL183">
        <v>0</v>
      </c>
      <c r="FM183">
        <v>0</v>
      </c>
      <c r="FN183">
        <v>0</v>
      </c>
      <c r="FO183">
        <v>0</v>
      </c>
      <c r="FP183">
        <v>0</v>
      </c>
      <c r="FQ183">
        <v>0</v>
      </c>
      <c r="FR183">
        <v>0</v>
      </c>
      <c r="FS183">
        <v>8488</v>
      </c>
      <c r="FT183">
        <v>1131</v>
      </c>
      <c r="FU183">
        <v>271080</v>
      </c>
      <c r="FV183">
        <v>0</v>
      </c>
      <c r="FW183">
        <v>36219</v>
      </c>
      <c r="FX183">
        <v>565</v>
      </c>
      <c r="FY183">
        <v>565</v>
      </c>
      <c r="FZ183">
        <v>565</v>
      </c>
      <c r="GA183">
        <v>0</v>
      </c>
      <c r="GB183">
        <v>0</v>
      </c>
      <c r="GC183">
        <v>2263</v>
      </c>
      <c r="GD183">
        <v>0</v>
      </c>
      <c r="GE183">
        <v>0</v>
      </c>
      <c r="GF183">
        <v>0</v>
      </c>
      <c r="GG183">
        <v>0</v>
      </c>
      <c r="GH183">
        <v>0</v>
      </c>
      <c r="GI183">
        <v>0</v>
      </c>
      <c r="GJ183">
        <v>0</v>
      </c>
      <c r="GK183">
        <v>0</v>
      </c>
      <c r="GL183">
        <v>0</v>
      </c>
      <c r="GM183">
        <v>0</v>
      </c>
      <c r="GN183">
        <v>0</v>
      </c>
      <c r="GO183">
        <v>0</v>
      </c>
      <c r="GP183">
        <v>0</v>
      </c>
      <c r="GQ183">
        <v>0</v>
      </c>
      <c r="GR183">
        <v>0</v>
      </c>
      <c r="GS183">
        <v>0</v>
      </c>
      <c r="GT183">
        <v>0</v>
      </c>
      <c r="GU183">
        <v>0</v>
      </c>
      <c r="GV183">
        <v>0</v>
      </c>
      <c r="GW183">
        <v>2829</v>
      </c>
      <c r="GX183">
        <v>1131</v>
      </c>
      <c r="GY183">
        <v>0</v>
      </c>
      <c r="GZ183" s="1">
        <v>1767</v>
      </c>
    </row>
    <row r="184" spans="1:208">
      <c r="A184" t="s">
        <v>388</v>
      </c>
      <c r="B184">
        <v>9311</v>
      </c>
      <c r="C184">
        <v>13302</v>
      </c>
      <c r="D184">
        <v>22613</v>
      </c>
      <c r="E184">
        <v>13302</v>
      </c>
      <c r="F184">
        <v>0</v>
      </c>
      <c r="G184">
        <v>332</v>
      </c>
      <c r="H184">
        <v>304955</v>
      </c>
      <c r="I184">
        <v>3666112</v>
      </c>
      <c r="J184">
        <v>3361157</v>
      </c>
      <c r="K184">
        <v>670103</v>
      </c>
      <c r="L184">
        <v>10021948</v>
      </c>
      <c r="M184">
        <v>9351845</v>
      </c>
      <c r="N184">
        <v>997</v>
      </c>
      <c r="O184">
        <v>1137013</v>
      </c>
      <c r="P184">
        <v>0</v>
      </c>
      <c r="Q184">
        <v>36581</v>
      </c>
      <c r="R184">
        <v>657798</v>
      </c>
      <c r="S184">
        <v>0</v>
      </c>
      <c r="T184">
        <v>36581</v>
      </c>
      <c r="U184">
        <v>293980</v>
      </c>
      <c r="V184">
        <v>12637</v>
      </c>
      <c r="W184">
        <v>332</v>
      </c>
      <c r="X184">
        <v>0</v>
      </c>
      <c r="Y184">
        <v>9311</v>
      </c>
      <c r="Z184">
        <v>3990</v>
      </c>
      <c r="AA184">
        <v>100432</v>
      </c>
      <c r="AB184">
        <v>332</v>
      </c>
      <c r="AC184">
        <v>4988</v>
      </c>
      <c r="AD184">
        <v>0</v>
      </c>
      <c r="AE184">
        <v>997</v>
      </c>
      <c r="AF184">
        <v>665</v>
      </c>
      <c r="AG184">
        <v>0</v>
      </c>
      <c r="AH184">
        <v>0</v>
      </c>
      <c r="AI184">
        <v>0</v>
      </c>
      <c r="AJ184">
        <v>0</v>
      </c>
      <c r="AK184">
        <v>0</v>
      </c>
      <c r="AL184">
        <v>0</v>
      </c>
      <c r="AM184">
        <v>0</v>
      </c>
      <c r="AN184">
        <v>0</v>
      </c>
      <c r="AO184">
        <v>0</v>
      </c>
      <c r="AP184">
        <v>0</v>
      </c>
      <c r="AQ184">
        <v>0</v>
      </c>
      <c r="AR184">
        <v>0</v>
      </c>
      <c r="AS184">
        <v>0</v>
      </c>
      <c r="AT184">
        <v>1330</v>
      </c>
      <c r="AU184">
        <v>556035</v>
      </c>
      <c r="AV184">
        <v>1506817</v>
      </c>
      <c r="AW184">
        <v>2993</v>
      </c>
      <c r="AX184">
        <v>278350</v>
      </c>
      <c r="AY184">
        <v>5653</v>
      </c>
      <c r="AZ184">
        <v>997</v>
      </c>
      <c r="BA184">
        <v>0</v>
      </c>
      <c r="BB184">
        <v>0</v>
      </c>
      <c r="BC184">
        <v>0</v>
      </c>
      <c r="BD184">
        <v>0</v>
      </c>
      <c r="BE184">
        <v>332</v>
      </c>
      <c r="BF184">
        <v>665</v>
      </c>
      <c r="BG184">
        <v>2660</v>
      </c>
      <c r="BH184">
        <v>1995</v>
      </c>
      <c r="BI184">
        <v>665</v>
      </c>
      <c r="BJ184">
        <v>0</v>
      </c>
      <c r="BK184">
        <v>997</v>
      </c>
      <c r="BL184">
        <v>665</v>
      </c>
      <c r="BM184">
        <v>1995</v>
      </c>
      <c r="BN184">
        <v>0</v>
      </c>
      <c r="BO184">
        <v>0</v>
      </c>
      <c r="BP184">
        <v>0</v>
      </c>
      <c r="BQ184">
        <v>665</v>
      </c>
      <c r="BR184">
        <v>332</v>
      </c>
      <c r="BS184">
        <v>332</v>
      </c>
      <c r="BT184">
        <v>997</v>
      </c>
      <c r="BU184">
        <v>332</v>
      </c>
      <c r="BV184">
        <v>4323</v>
      </c>
      <c r="BW184">
        <v>665</v>
      </c>
      <c r="BX184">
        <v>1995</v>
      </c>
      <c r="BY184">
        <v>11306</v>
      </c>
      <c r="BZ184">
        <v>0</v>
      </c>
      <c r="CA184">
        <v>0</v>
      </c>
      <c r="CB184">
        <v>3325</v>
      </c>
      <c r="CC184">
        <v>0</v>
      </c>
      <c r="CD184">
        <v>0</v>
      </c>
      <c r="CE184">
        <v>0</v>
      </c>
      <c r="CF184">
        <v>0</v>
      </c>
      <c r="CG184">
        <v>65181</v>
      </c>
      <c r="CH184">
        <v>47555</v>
      </c>
      <c r="CI184">
        <v>1330</v>
      </c>
      <c r="CJ184">
        <v>0</v>
      </c>
      <c r="CK184">
        <v>0</v>
      </c>
      <c r="CL184">
        <v>0</v>
      </c>
      <c r="CM184">
        <v>0</v>
      </c>
      <c r="CN184">
        <v>0</v>
      </c>
      <c r="CO184">
        <v>0</v>
      </c>
      <c r="CP184">
        <v>8313</v>
      </c>
      <c r="CQ184">
        <v>1330</v>
      </c>
      <c r="CR184">
        <v>5653</v>
      </c>
      <c r="CS184">
        <v>299634</v>
      </c>
      <c r="CT184">
        <v>0</v>
      </c>
      <c r="CU184">
        <v>0</v>
      </c>
      <c r="CV184">
        <v>665</v>
      </c>
      <c r="CW184">
        <v>665</v>
      </c>
      <c r="CX184">
        <v>997</v>
      </c>
      <c r="CY184">
        <v>0</v>
      </c>
      <c r="CZ184">
        <v>0</v>
      </c>
      <c r="DA184">
        <v>0</v>
      </c>
      <c r="DB184">
        <v>0</v>
      </c>
      <c r="DC184">
        <v>0</v>
      </c>
      <c r="DD184">
        <v>0</v>
      </c>
      <c r="DE184">
        <v>332</v>
      </c>
      <c r="DF184">
        <v>4855</v>
      </c>
      <c r="DG184">
        <v>0</v>
      </c>
      <c r="DH184">
        <v>4988</v>
      </c>
      <c r="DI184">
        <v>0</v>
      </c>
      <c r="DJ184">
        <v>0</v>
      </c>
      <c r="DK184">
        <v>0</v>
      </c>
      <c r="DL184">
        <v>0</v>
      </c>
      <c r="DM184">
        <v>0</v>
      </c>
      <c r="DN184">
        <v>0</v>
      </c>
      <c r="DO184">
        <v>0</v>
      </c>
      <c r="DP184">
        <v>0</v>
      </c>
      <c r="DQ184">
        <v>0</v>
      </c>
      <c r="DR184">
        <v>0</v>
      </c>
      <c r="DS184">
        <v>0</v>
      </c>
      <c r="DT184">
        <v>0</v>
      </c>
      <c r="DU184">
        <v>0</v>
      </c>
      <c r="DV184">
        <v>0</v>
      </c>
      <c r="DW184">
        <v>0</v>
      </c>
      <c r="DX184">
        <v>0</v>
      </c>
      <c r="DY184">
        <v>0</v>
      </c>
      <c r="DZ184">
        <v>0</v>
      </c>
      <c r="EA184">
        <v>0</v>
      </c>
      <c r="EB184">
        <v>0</v>
      </c>
      <c r="EC184">
        <v>0</v>
      </c>
      <c r="ED184">
        <v>0</v>
      </c>
      <c r="EE184">
        <v>0</v>
      </c>
      <c r="EF184">
        <v>1330</v>
      </c>
      <c r="EG184">
        <v>493847</v>
      </c>
      <c r="EH184">
        <v>508147</v>
      </c>
      <c r="EI184">
        <v>0</v>
      </c>
      <c r="EJ184">
        <v>0</v>
      </c>
      <c r="EK184">
        <v>332</v>
      </c>
      <c r="EL184">
        <v>1330</v>
      </c>
      <c r="EM184">
        <v>0</v>
      </c>
      <c r="EN184">
        <v>33255</v>
      </c>
      <c r="EO184">
        <v>332</v>
      </c>
      <c r="EP184">
        <v>41569</v>
      </c>
      <c r="EQ184">
        <v>2993</v>
      </c>
      <c r="ER184">
        <v>0</v>
      </c>
      <c r="ES184">
        <v>6651</v>
      </c>
      <c r="ET184">
        <v>332</v>
      </c>
      <c r="EU184">
        <v>23279</v>
      </c>
      <c r="EV184">
        <v>2327</v>
      </c>
      <c r="EW184">
        <v>17958</v>
      </c>
      <c r="EX184">
        <v>0</v>
      </c>
      <c r="EY184">
        <v>25606</v>
      </c>
      <c r="EZ184">
        <v>40239</v>
      </c>
      <c r="FA184">
        <v>997</v>
      </c>
      <c r="FB184">
        <v>26604</v>
      </c>
      <c r="FC184">
        <v>52211</v>
      </c>
      <c r="FD184">
        <v>1995</v>
      </c>
      <c r="FE184">
        <v>14965</v>
      </c>
      <c r="FF184">
        <v>13967</v>
      </c>
      <c r="FG184">
        <v>11972</v>
      </c>
      <c r="FH184">
        <v>3990</v>
      </c>
      <c r="FI184">
        <v>1995</v>
      </c>
      <c r="FJ184">
        <v>1995</v>
      </c>
      <c r="FK184">
        <v>2327</v>
      </c>
      <c r="FL184">
        <v>0</v>
      </c>
      <c r="FM184">
        <v>0</v>
      </c>
      <c r="FN184">
        <v>0</v>
      </c>
      <c r="FO184">
        <v>0</v>
      </c>
      <c r="FP184">
        <v>0</v>
      </c>
      <c r="FQ184">
        <v>0</v>
      </c>
      <c r="FR184">
        <v>0</v>
      </c>
      <c r="FS184">
        <v>10641</v>
      </c>
      <c r="FT184">
        <v>665</v>
      </c>
      <c r="FU184">
        <v>343864</v>
      </c>
      <c r="FV184">
        <v>0</v>
      </c>
      <c r="FW184">
        <v>51546</v>
      </c>
      <c r="FX184">
        <v>332</v>
      </c>
      <c r="FY184">
        <v>665</v>
      </c>
      <c r="FZ184">
        <v>997</v>
      </c>
      <c r="GA184">
        <v>0</v>
      </c>
      <c r="GB184">
        <v>0</v>
      </c>
      <c r="GC184">
        <v>2993</v>
      </c>
      <c r="GD184">
        <v>0</v>
      </c>
      <c r="GE184">
        <v>0</v>
      </c>
      <c r="GF184">
        <v>0</v>
      </c>
      <c r="GG184">
        <v>187229</v>
      </c>
      <c r="GH184">
        <v>0</v>
      </c>
      <c r="GI184">
        <v>187229</v>
      </c>
      <c r="GJ184">
        <v>0</v>
      </c>
      <c r="GK184">
        <v>0</v>
      </c>
      <c r="GL184">
        <v>0</v>
      </c>
      <c r="GM184">
        <v>0</v>
      </c>
      <c r="GN184">
        <v>0</v>
      </c>
      <c r="GO184">
        <v>0</v>
      </c>
      <c r="GP184">
        <v>0</v>
      </c>
      <c r="GQ184">
        <v>0</v>
      </c>
      <c r="GR184">
        <v>19620</v>
      </c>
      <c r="GS184">
        <v>0</v>
      </c>
      <c r="GT184">
        <v>0</v>
      </c>
      <c r="GU184">
        <v>0</v>
      </c>
      <c r="GV184">
        <v>19620</v>
      </c>
      <c r="GW184">
        <v>7648</v>
      </c>
      <c r="GX184">
        <v>0</v>
      </c>
      <c r="GY184">
        <v>665</v>
      </c>
      <c r="GZ184" s="1">
        <v>3007</v>
      </c>
    </row>
    <row r="185" spans="1:208">
      <c r="A185" t="s">
        <v>389</v>
      </c>
      <c r="B185">
        <v>10254</v>
      </c>
      <c r="C185">
        <v>10759</v>
      </c>
      <c r="D185">
        <v>21013</v>
      </c>
      <c r="E185">
        <v>8933</v>
      </c>
      <c r="F185">
        <v>504</v>
      </c>
      <c r="G185">
        <v>116</v>
      </c>
      <c r="H185">
        <v>111827</v>
      </c>
      <c r="I185">
        <v>954981</v>
      </c>
      <c r="J185">
        <v>843154</v>
      </c>
      <c r="K185">
        <v>367333</v>
      </c>
      <c r="L185">
        <v>6986210</v>
      </c>
      <c r="M185">
        <v>6618877</v>
      </c>
      <c r="N185">
        <v>582</v>
      </c>
      <c r="O185">
        <v>931287</v>
      </c>
      <c r="P185">
        <v>0</v>
      </c>
      <c r="Q185">
        <v>22722</v>
      </c>
      <c r="R185">
        <v>1689803</v>
      </c>
      <c r="S185">
        <v>0</v>
      </c>
      <c r="T185">
        <v>35463</v>
      </c>
      <c r="U185">
        <v>255855</v>
      </c>
      <c r="V185">
        <v>8467</v>
      </c>
      <c r="W185">
        <v>699</v>
      </c>
      <c r="X185">
        <v>0</v>
      </c>
      <c r="Y185">
        <v>7574</v>
      </c>
      <c r="Z185">
        <v>4738</v>
      </c>
      <c r="AA185">
        <v>71431</v>
      </c>
      <c r="AB185">
        <v>932</v>
      </c>
      <c r="AC185">
        <v>5088</v>
      </c>
      <c r="AD185">
        <v>0</v>
      </c>
      <c r="AE185">
        <v>2097</v>
      </c>
      <c r="AF185">
        <v>1476</v>
      </c>
      <c r="AG185">
        <v>582</v>
      </c>
      <c r="AH185">
        <v>233</v>
      </c>
      <c r="AI185">
        <v>0</v>
      </c>
      <c r="AJ185">
        <v>0</v>
      </c>
      <c r="AK185">
        <v>77</v>
      </c>
      <c r="AL185">
        <v>38</v>
      </c>
      <c r="AM185">
        <v>0</v>
      </c>
      <c r="AN185">
        <v>0</v>
      </c>
      <c r="AO185">
        <v>0</v>
      </c>
      <c r="AP185">
        <v>0</v>
      </c>
      <c r="AQ185">
        <v>0</v>
      </c>
      <c r="AR185">
        <v>38</v>
      </c>
      <c r="AS185">
        <v>621</v>
      </c>
      <c r="AT185">
        <v>1631</v>
      </c>
      <c r="AU185">
        <v>466109</v>
      </c>
      <c r="AV185">
        <v>1038725</v>
      </c>
      <c r="AW185">
        <v>1980</v>
      </c>
      <c r="AX185">
        <v>226257</v>
      </c>
      <c r="AY185">
        <v>5010</v>
      </c>
      <c r="AZ185">
        <v>155</v>
      </c>
      <c r="BA185">
        <v>0</v>
      </c>
      <c r="BB185">
        <v>77</v>
      </c>
      <c r="BC185">
        <v>0</v>
      </c>
      <c r="BD185">
        <v>38</v>
      </c>
      <c r="BE185">
        <v>194</v>
      </c>
      <c r="BF185">
        <v>155</v>
      </c>
      <c r="BG185">
        <v>2291</v>
      </c>
      <c r="BH185">
        <v>1320</v>
      </c>
      <c r="BI185">
        <v>116</v>
      </c>
      <c r="BJ185">
        <v>0</v>
      </c>
      <c r="BK185">
        <v>1281</v>
      </c>
      <c r="BL185">
        <v>77</v>
      </c>
      <c r="BM185">
        <v>1204</v>
      </c>
      <c r="BN185">
        <v>116</v>
      </c>
      <c r="BO185">
        <v>0</v>
      </c>
      <c r="BP185">
        <v>0</v>
      </c>
      <c r="BQ185">
        <v>194</v>
      </c>
      <c r="BR185">
        <v>38</v>
      </c>
      <c r="BS185">
        <v>116</v>
      </c>
      <c r="BT185">
        <v>349</v>
      </c>
      <c r="BU185">
        <v>38</v>
      </c>
      <c r="BV185">
        <v>2641</v>
      </c>
      <c r="BW185">
        <v>271</v>
      </c>
      <c r="BX185">
        <v>233</v>
      </c>
      <c r="BY185">
        <v>9710</v>
      </c>
      <c r="BZ185">
        <v>233</v>
      </c>
      <c r="CA185">
        <v>0</v>
      </c>
      <c r="CB185">
        <v>2408</v>
      </c>
      <c r="CC185">
        <v>8661</v>
      </c>
      <c r="CD185">
        <v>1126</v>
      </c>
      <c r="CE185">
        <v>0</v>
      </c>
      <c r="CF185">
        <v>0</v>
      </c>
      <c r="CG185">
        <v>49213</v>
      </c>
      <c r="CH185">
        <v>30025</v>
      </c>
      <c r="CI185">
        <v>349</v>
      </c>
      <c r="CJ185">
        <v>0</v>
      </c>
      <c r="CK185">
        <v>815</v>
      </c>
      <c r="CL185">
        <v>0</v>
      </c>
      <c r="CM185">
        <v>0</v>
      </c>
      <c r="CN185">
        <v>0</v>
      </c>
      <c r="CO185">
        <v>0</v>
      </c>
      <c r="CP185">
        <v>13051</v>
      </c>
      <c r="CQ185">
        <v>310</v>
      </c>
      <c r="CR185">
        <v>3923</v>
      </c>
      <c r="CS185">
        <v>262303</v>
      </c>
      <c r="CT185">
        <v>0</v>
      </c>
      <c r="CU185">
        <v>0</v>
      </c>
      <c r="CV185">
        <v>77</v>
      </c>
      <c r="CW185">
        <v>815</v>
      </c>
      <c r="CX185">
        <v>349</v>
      </c>
      <c r="CY185">
        <v>4855</v>
      </c>
      <c r="CZ185">
        <v>38</v>
      </c>
      <c r="DA185">
        <v>194</v>
      </c>
      <c r="DB185">
        <v>0</v>
      </c>
      <c r="DC185">
        <v>0</v>
      </c>
      <c r="DD185">
        <v>0</v>
      </c>
      <c r="DE185">
        <v>466</v>
      </c>
      <c r="DF185">
        <v>6680</v>
      </c>
      <c r="DG185">
        <v>0</v>
      </c>
      <c r="DH185">
        <v>582</v>
      </c>
      <c r="DI185">
        <v>0</v>
      </c>
      <c r="DJ185">
        <v>0</v>
      </c>
      <c r="DK185">
        <v>0</v>
      </c>
      <c r="DL185">
        <v>0</v>
      </c>
      <c r="DM185">
        <v>6758</v>
      </c>
      <c r="DN185">
        <v>0</v>
      </c>
      <c r="DO185">
        <v>0</v>
      </c>
      <c r="DP185">
        <v>310</v>
      </c>
      <c r="DQ185">
        <v>41483</v>
      </c>
      <c r="DR185">
        <v>6758</v>
      </c>
      <c r="DS185">
        <v>11652</v>
      </c>
      <c r="DT185">
        <v>29015</v>
      </c>
      <c r="DU185">
        <v>0</v>
      </c>
      <c r="DV185">
        <v>0</v>
      </c>
      <c r="DW185">
        <v>0</v>
      </c>
      <c r="DX185">
        <v>0</v>
      </c>
      <c r="DY185">
        <v>388</v>
      </c>
      <c r="DZ185">
        <v>103010</v>
      </c>
      <c r="EA185">
        <v>16275</v>
      </c>
      <c r="EB185">
        <v>33326</v>
      </c>
      <c r="EC185">
        <v>64439</v>
      </c>
      <c r="ED185">
        <v>0</v>
      </c>
      <c r="EE185">
        <v>0</v>
      </c>
      <c r="EF185">
        <v>543</v>
      </c>
      <c r="EG185">
        <v>490075</v>
      </c>
      <c r="EH185">
        <v>511439</v>
      </c>
      <c r="EI185">
        <v>8661</v>
      </c>
      <c r="EJ185">
        <v>1126</v>
      </c>
      <c r="EK185">
        <v>38</v>
      </c>
      <c r="EL185">
        <v>582</v>
      </c>
      <c r="EM185">
        <v>0</v>
      </c>
      <c r="EN185">
        <v>29869</v>
      </c>
      <c r="EO185">
        <v>776</v>
      </c>
      <c r="EP185">
        <v>37677</v>
      </c>
      <c r="EQ185">
        <v>3146</v>
      </c>
      <c r="ER185">
        <v>0</v>
      </c>
      <c r="ES185">
        <v>10953</v>
      </c>
      <c r="ET185">
        <v>388</v>
      </c>
      <c r="EU185">
        <v>10720</v>
      </c>
      <c r="EV185">
        <v>2641</v>
      </c>
      <c r="EW185">
        <v>18411</v>
      </c>
      <c r="EX185">
        <v>77</v>
      </c>
      <c r="EY185">
        <v>23888</v>
      </c>
      <c r="EZ185">
        <v>39230</v>
      </c>
      <c r="FA185">
        <v>621</v>
      </c>
      <c r="FB185">
        <v>22101</v>
      </c>
      <c r="FC185">
        <v>45989</v>
      </c>
      <c r="FD185">
        <v>1476</v>
      </c>
      <c r="FE185">
        <v>8584</v>
      </c>
      <c r="FF185">
        <v>14177</v>
      </c>
      <c r="FG185">
        <v>6758</v>
      </c>
      <c r="FH185">
        <v>4311</v>
      </c>
      <c r="FI185">
        <v>1942</v>
      </c>
      <c r="FJ185">
        <v>2369</v>
      </c>
      <c r="FK185">
        <v>699</v>
      </c>
      <c r="FL185">
        <v>38</v>
      </c>
      <c r="FM185">
        <v>0</v>
      </c>
      <c r="FN185">
        <v>77</v>
      </c>
      <c r="FO185">
        <v>77</v>
      </c>
      <c r="FP185">
        <v>0</v>
      </c>
      <c r="FQ185">
        <v>2019</v>
      </c>
      <c r="FR185">
        <v>38</v>
      </c>
      <c r="FS185">
        <v>9089</v>
      </c>
      <c r="FT185">
        <v>971</v>
      </c>
      <c r="FU185">
        <v>275665</v>
      </c>
      <c r="FV185">
        <v>815</v>
      </c>
      <c r="FW185">
        <v>36278</v>
      </c>
      <c r="FX185">
        <v>38</v>
      </c>
      <c r="FY185">
        <v>738</v>
      </c>
      <c r="FZ185">
        <v>854</v>
      </c>
      <c r="GA185">
        <v>0</v>
      </c>
      <c r="GB185">
        <v>0</v>
      </c>
      <c r="GC185">
        <v>1709</v>
      </c>
      <c r="GD185">
        <v>180539</v>
      </c>
      <c r="GE185">
        <v>0</v>
      </c>
      <c r="GF185">
        <v>12468</v>
      </c>
      <c r="GG185">
        <v>640745</v>
      </c>
      <c r="GH185">
        <v>180539</v>
      </c>
      <c r="GI185">
        <v>301029</v>
      </c>
      <c r="GJ185">
        <v>178209</v>
      </c>
      <c r="GK185">
        <v>0</v>
      </c>
      <c r="GL185">
        <v>0</v>
      </c>
      <c r="GM185">
        <v>68518</v>
      </c>
      <c r="GN185">
        <v>0</v>
      </c>
      <c r="GO185">
        <v>0</v>
      </c>
      <c r="GP185">
        <v>5476</v>
      </c>
      <c r="GQ185">
        <v>68518</v>
      </c>
      <c r="GR185">
        <v>120567</v>
      </c>
      <c r="GS185">
        <v>100058</v>
      </c>
      <c r="GT185">
        <v>0</v>
      </c>
      <c r="GU185">
        <v>0</v>
      </c>
      <c r="GV185">
        <v>299786</v>
      </c>
      <c r="GW185">
        <v>4971</v>
      </c>
      <c r="GX185">
        <v>2680</v>
      </c>
      <c r="GY185">
        <v>310</v>
      </c>
      <c r="GZ185" s="1">
        <v>25745</v>
      </c>
    </row>
    <row r="186" spans="1:208">
      <c r="A186" t="s">
        <v>390</v>
      </c>
      <c r="B186">
        <v>5758</v>
      </c>
      <c r="C186">
        <v>8957</v>
      </c>
      <c r="D186">
        <v>14715</v>
      </c>
      <c r="E186">
        <v>11516</v>
      </c>
      <c r="F186">
        <v>0</v>
      </c>
      <c r="G186">
        <v>0</v>
      </c>
      <c r="H186">
        <v>0</v>
      </c>
      <c r="I186">
        <v>0</v>
      </c>
      <c r="J186">
        <v>0</v>
      </c>
      <c r="K186">
        <v>0</v>
      </c>
      <c r="L186">
        <v>0</v>
      </c>
      <c r="M186">
        <v>0</v>
      </c>
      <c r="N186">
        <v>0</v>
      </c>
      <c r="O186">
        <v>1112603</v>
      </c>
      <c r="P186">
        <v>0</v>
      </c>
      <c r="Q186">
        <v>16634</v>
      </c>
      <c r="R186">
        <v>642354</v>
      </c>
      <c r="S186">
        <v>0</v>
      </c>
      <c r="T186">
        <v>34548</v>
      </c>
      <c r="U186">
        <v>271912</v>
      </c>
      <c r="V186">
        <v>8957</v>
      </c>
      <c r="W186">
        <v>639</v>
      </c>
      <c r="X186">
        <v>0</v>
      </c>
      <c r="Y186">
        <v>8317</v>
      </c>
      <c r="Z186">
        <v>5118</v>
      </c>
      <c r="AA186">
        <v>73576</v>
      </c>
      <c r="AB186">
        <v>639</v>
      </c>
      <c r="AC186">
        <v>5118</v>
      </c>
      <c r="AD186">
        <v>0</v>
      </c>
      <c r="AE186">
        <v>3838</v>
      </c>
      <c r="AF186">
        <v>3838</v>
      </c>
      <c r="AG186">
        <v>0</v>
      </c>
      <c r="AH186">
        <v>0</v>
      </c>
      <c r="AI186">
        <v>0</v>
      </c>
      <c r="AJ186">
        <v>0</v>
      </c>
      <c r="AK186">
        <v>639</v>
      </c>
      <c r="AL186">
        <v>639</v>
      </c>
      <c r="AM186">
        <v>0</v>
      </c>
      <c r="AN186">
        <v>0</v>
      </c>
      <c r="AO186">
        <v>0</v>
      </c>
      <c r="AP186">
        <v>0</v>
      </c>
      <c r="AQ186">
        <v>0</v>
      </c>
      <c r="AR186">
        <v>0</v>
      </c>
      <c r="AS186">
        <v>0</v>
      </c>
      <c r="AT186">
        <v>1919</v>
      </c>
      <c r="AU186">
        <v>573896</v>
      </c>
      <c r="AV186">
        <v>635956</v>
      </c>
      <c r="AW186">
        <v>1279</v>
      </c>
      <c r="AX186">
        <v>222008</v>
      </c>
      <c r="AY186">
        <v>2559</v>
      </c>
      <c r="AZ186">
        <v>0</v>
      </c>
      <c r="BA186">
        <v>0</v>
      </c>
      <c r="BB186">
        <v>639</v>
      </c>
      <c r="BC186">
        <v>0</v>
      </c>
      <c r="BD186">
        <v>0</v>
      </c>
      <c r="BE186">
        <v>639</v>
      </c>
      <c r="BF186">
        <v>0</v>
      </c>
      <c r="BG186">
        <v>1919</v>
      </c>
      <c r="BH186">
        <v>0</v>
      </c>
      <c r="BI186">
        <v>0</v>
      </c>
      <c r="BJ186">
        <v>0</v>
      </c>
      <c r="BK186">
        <v>1279</v>
      </c>
      <c r="BL186">
        <v>0</v>
      </c>
      <c r="BM186">
        <v>1279</v>
      </c>
      <c r="BN186">
        <v>0</v>
      </c>
      <c r="BO186">
        <v>0</v>
      </c>
      <c r="BP186">
        <v>0</v>
      </c>
      <c r="BQ186">
        <v>639</v>
      </c>
      <c r="BR186">
        <v>0</v>
      </c>
      <c r="BS186">
        <v>0</v>
      </c>
      <c r="BT186">
        <v>0</v>
      </c>
      <c r="BU186">
        <v>0</v>
      </c>
      <c r="BV186">
        <v>1279</v>
      </c>
      <c r="BW186">
        <v>639</v>
      </c>
      <c r="BX186">
        <v>0</v>
      </c>
      <c r="BY186">
        <v>10236</v>
      </c>
      <c r="BZ186">
        <v>0</v>
      </c>
      <c r="CA186">
        <v>0</v>
      </c>
      <c r="CB186">
        <v>2559</v>
      </c>
      <c r="CC186">
        <v>19833</v>
      </c>
      <c r="CD186">
        <v>2559</v>
      </c>
      <c r="CE186">
        <v>0</v>
      </c>
      <c r="CF186">
        <v>0</v>
      </c>
      <c r="CG186">
        <v>70377</v>
      </c>
      <c r="CH186">
        <v>42226</v>
      </c>
      <c r="CI186">
        <v>639</v>
      </c>
      <c r="CJ186">
        <v>0</v>
      </c>
      <c r="CK186">
        <v>0</v>
      </c>
      <c r="CL186">
        <v>0</v>
      </c>
      <c r="CM186">
        <v>0</v>
      </c>
      <c r="CN186">
        <v>0</v>
      </c>
      <c r="CO186">
        <v>0</v>
      </c>
      <c r="CP186">
        <v>12795</v>
      </c>
      <c r="CQ186">
        <v>0</v>
      </c>
      <c r="CR186">
        <v>3198</v>
      </c>
      <c r="CS186">
        <v>323736</v>
      </c>
      <c r="CT186">
        <v>0</v>
      </c>
      <c r="CU186">
        <v>0</v>
      </c>
      <c r="CV186">
        <v>0</v>
      </c>
      <c r="CW186">
        <v>639</v>
      </c>
      <c r="CX186">
        <v>639</v>
      </c>
      <c r="CY186">
        <v>0</v>
      </c>
      <c r="CZ186">
        <v>0</v>
      </c>
      <c r="DA186">
        <v>0</v>
      </c>
      <c r="DB186">
        <v>0</v>
      </c>
      <c r="DC186">
        <v>0</v>
      </c>
      <c r="DD186">
        <v>0</v>
      </c>
      <c r="DE186">
        <v>639</v>
      </c>
      <c r="DF186">
        <v>3134</v>
      </c>
      <c r="DG186">
        <v>0</v>
      </c>
      <c r="DH186">
        <v>0</v>
      </c>
      <c r="DI186">
        <v>0</v>
      </c>
      <c r="DJ186">
        <v>0</v>
      </c>
      <c r="DK186">
        <v>0</v>
      </c>
      <c r="DL186">
        <v>0</v>
      </c>
      <c r="DM186">
        <v>74856</v>
      </c>
      <c r="DN186">
        <v>0</v>
      </c>
      <c r="DO186">
        <v>0</v>
      </c>
      <c r="DP186">
        <v>0</v>
      </c>
      <c r="DQ186">
        <v>0</v>
      </c>
      <c r="DR186">
        <v>74856</v>
      </c>
      <c r="DS186">
        <v>0</v>
      </c>
      <c r="DT186">
        <v>0</v>
      </c>
      <c r="DU186">
        <v>0</v>
      </c>
      <c r="DV186">
        <v>0</v>
      </c>
      <c r="DW186">
        <v>0</v>
      </c>
      <c r="DX186">
        <v>0</v>
      </c>
      <c r="DY186">
        <v>0</v>
      </c>
      <c r="DZ186">
        <v>0</v>
      </c>
      <c r="EA186">
        <v>190019</v>
      </c>
      <c r="EB186">
        <v>0</v>
      </c>
      <c r="EC186">
        <v>0</v>
      </c>
      <c r="ED186">
        <v>0</v>
      </c>
      <c r="EE186">
        <v>0</v>
      </c>
      <c r="EF186">
        <v>0</v>
      </c>
      <c r="EG186">
        <v>481126</v>
      </c>
      <c r="EH186">
        <v>526551</v>
      </c>
      <c r="EI186">
        <v>19833</v>
      </c>
      <c r="EJ186">
        <v>2559</v>
      </c>
      <c r="EK186">
        <v>0</v>
      </c>
      <c r="EL186">
        <v>0</v>
      </c>
      <c r="EM186">
        <v>0</v>
      </c>
      <c r="EN186">
        <v>37108</v>
      </c>
      <c r="EO186">
        <v>639</v>
      </c>
      <c r="EP186">
        <v>47984</v>
      </c>
      <c r="EQ186">
        <v>3838</v>
      </c>
      <c r="ER186">
        <v>0</v>
      </c>
      <c r="ES186">
        <v>0</v>
      </c>
      <c r="ET186">
        <v>0</v>
      </c>
      <c r="EU186">
        <v>16634</v>
      </c>
      <c r="EV186">
        <v>3198</v>
      </c>
      <c r="EW186">
        <v>6397</v>
      </c>
      <c r="EX186">
        <v>0</v>
      </c>
      <c r="EY186">
        <v>11516</v>
      </c>
      <c r="EZ186">
        <v>23032</v>
      </c>
      <c r="FA186">
        <v>2559</v>
      </c>
      <c r="FB186">
        <v>15994</v>
      </c>
      <c r="FC186">
        <v>27511</v>
      </c>
      <c r="FD186">
        <v>639</v>
      </c>
      <c r="FE186">
        <v>2559</v>
      </c>
      <c r="FF186">
        <v>12156</v>
      </c>
      <c r="FG186">
        <v>4478</v>
      </c>
      <c r="FH186">
        <v>1919</v>
      </c>
      <c r="FI186">
        <v>639</v>
      </c>
      <c r="FJ186">
        <v>1279</v>
      </c>
      <c r="FK186">
        <v>0</v>
      </c>
      <c r="FL186">
        <v>0</v>
      </c>
      <c r="FM186">
        <v>0</v>
      </c>
      <c r="FN186">
        <v>0</v>
      </c>
      <c r="FO186">
        <v>0</v>
      </c>
      <c r="FP186">
        <v>0</v>
      </c>
      <c r="FQ186">
        <v>0</v>
      </c>
      <c r="FR186">
        <v>0</v>
      </c>
      <c r="FS186">
        <v>11516</v>
      </c>
      <c r="FT186">
        <v>639</v>
      </c>
      <c r="FU186">
        <v>293026</v>
      </c>
      <c r="FV186">
        <v>0</v>
      </c>
      <c r="FW186">
        <v>55662</v>
      </c>
      <c r="FX186">
        <v>0</v>
      </c>
      <c r="FY186">
        <v>639</v>
      </c>
      <c r="FZ186">
        <v>639</v>
      </c>
      <c r="GA186">
        <v>0</v>
      </c>
      <c r="GB186">
        <v>0</v>
      </c>
      <c r="GC186">
        <v>1279</v>
      </c>
      <c r="GD186">
        <v>342290</v>
      </c>
      <c r="GE186">
        <v>0</v>
      </c>
      <c r="GF186">
        <v>0</v>
      </c>
      <c r="GG186">
        <v>0</v>
      </c>
      <c r="GH186">
        <v>342290</v>
      </c>
      <c r="GI186">
        <v>0</v>
      </c>
      <c r="GJ186">
        <v>0</v>
      </c>
      <c r="GK186">
        <v>0</v>
      </c>
      <c r="GL186">
        <v>0</v>
      </c>
      <c r="GM186">
        <v>146513</v>
      </c>
      <c r="GN186">
        <v>0</v>
      </c>
      <c r="GO186">
        <v>0</v>
      </c>
      <c r="GP186">
        <v>0</v>
      </c>
      <c r="GQ186">
        <v>146513</v>
      </c>
      <c r="GR186">
        <v>0</v>
      </c>
      <c r="GS186">
        <v>0</v>
      </c>
      <c r="GT186">
        <v>0</v>
      </c>
      <c r="GU186">
        <v>0</v>
      </c>
      <c r="GV186">
        <v>0</v>
      </c>
      <c r="GW186">
        <v>3838</v>
      </c>
      <c r="GX186">
        <v>14715</v>
      </c>
      <c r="GY186">
        <v>639</v>
      </c>
      <c r="GZ186" s="1">
        <v>1563</v>
      </c>
    </row>
    <row r="187" spans="1:208">
      <c r="A187" t="s">
        <v>391</v>
      </c>
      <c r="B187">
        <v>6887</v>
      </c>
      <c r="C187">
        <v>1377</v>
      </c>
      <c r="D187">
        <v>8264</v>
      </c>
      <c r="E187">
        <v>11019</v>
      </c>
      <c r="F187">
        <v>0</v>
      </c>
      <c r="G187">
        <v>0</v>
      </c>
      <c r="H187">
        <v>0</v>
      </c>
      <c r="I187">
        <v>0</v>
      </c>
      <c r="J187">
        <v>0</v>
      </c>
      <c r="K187">
        <v>214876</v>
      </c>
      <c r="L187">
        <v>15033057</v>
      </c>
      <c r="M187">
        <v>14818181</v>
      </c>
      <c r="N187">
        <v>1377</v>
      </c>
      <c r="O187">
        <v>1017906</v>
      </c>
      <c r="P187">
        <v>0</v>
      </c>
      <c r="Q187">
        <v>56473</v>
      </c>
      <c r="R187">
        <v>2345730</v>
      </c>
      <c r="S187">
        <v>0</v>
      </c>
      <c r="T187">
        <v>28925</v>
      </c>
      <c r="U187">
        <v>219008</v>
      </c>
      <c r="V187">
        <v>11019</v>
      </c>
      <c r="W187">
        <v>1377</v>
      </c>
      <c r="X187">
        <v>0</v>
      </c>
      <c r="Y187">
        <v>12396</v>
      </c>
      <c r="Z187">
        <v>8264</v>
      </c>
      <c r="AA187">
        <v>97796</v>
      </c>
      <c r="AB187">
        <v>0</v>
      </c>
      <c r="AC187">
        <v>15151</v>
      </c>
      <c r="AD187">
        <v>0</v>
      </c>
      <c r="AE187">
        <v>2754</v>
      </c>
      <c r="AF187">
        <v>0</v>
      </c>
      <c r="AG187">
        <v>0</v>
      </c>
      <c r="AH187">
        <v>0</v>
      </c>
      <c r="AI187">
        <v>0</v>
      </c>
      <c r="AJ187">
        <v>0</v>
      </c>
      <c r="AK187">
        <v>0</v>
      </c>
      <c r="AL187">
        <v>0</v>
      </c>
      <c r="AM187">
        <v>0</v>
      </c>
      <c r="AN187">
        <v>0</v>
      </c>
      <c r="AO187">
        <v>0</v>
      </c>
      <c r="AP187">
        <v>0</v>
      </c>
      <c r="AQ187">
        <v>0</v>
      </c>
      <c r="AR187">
        <v>0</v>
      </c>
      <c r="AS187">
        <v>0</v>
      </c>
      <c r="AT187">
        <v>4132</v>
      </c>
      <c r="AU187">
        <v>236914</v>
      </c>
      <c r="AV187">
        <v>236914</v>
      </c>
      <c r="AW187">
        <v>2754</v>
      </c>
      <c r="AX187">
        <v>147382</v>
      </c>
      <c r="AY187">
        <v>1377</v>
      </c>
      <c r="AZ187">
        <v>0</v>
      </c>
      <c r="BA187">
        <v>0</v>
      </c>
      <c r="BB187">
        <v>0</v>
      </c>
      <c r="BC187">
        <v>0</v>
      </c>
      <c r="BD187">
        <v>0</v>
      </c>
      <c r="BE187">
        <v>0</v>
      </c>
      <c r="BF187">
        <v>0</v>
      </c>
      <c r="BG187">
        <v>2754</v>
      </c>
      <c r="BH187">
        <v>1377</v>
      </c>
      <c r="BI187">
        <v>0</v>
      </c>
      <c r="BJ187">
        <v>0</v>
      </c>
      <c r="BK187">
        <v>0</v>
      </c>
      <c r="BL187">
        <v>0</v>
      </c>
      <c r="BM187">
        <v>1377</v>
      </c>
      <c r="BN187">
        <v>0</v>
      </c>
      <c r="BO187">
        <v>0</v>
      </c>
      <c r="BP187">
        <v>0</v>
      </c>
      <c r="BQ187">
        <v>0</v>
      </c>
      <c r="BR187">
        <v>0</v>
      </c>
      <c r="BS187">
        <v>0</v>
      </c>
      <c r="BT187">
        <v>0</v>
      </c>
      <c r="BU187">
        <v>0</v>
      </c>
      <c r="BV187">
        <v>2754</v>
      </c>
      <c r="BW187">
        <v>0</v>
      </c>
      <c r="BX187">
        <v>0</v>
      </c>
      <c r="BY187">
        <v>13774</v>
      </c>
      <c r="BZ187">
        <v>0</v>
      </c>
      <c r="CA187">
        <v>0</v>
      </c>
      <c r="CB187">
        <v>1377</v>
      </c>
      <c r="CC187">
        <v>0</v>
      </c>
      <c r="CD187">
        <v>0</v>
      </c>
      <c r="CE187">
        <v>0</v>
      </c>
      <c r="CF187">
        <v>0</v>
      </c>
      <c r="CG187">
        <v>27548</v>
      </c>
      <c r="CH187">
        <v>11019</v>
      </c>
      <c r="CI187">
        <v>0</v>
      </c>
      <c r="CJ187">
        <v>0</v>
      </c>
      <c r="CK187">
        <v>0</v>
      </c>
      <c r="CL187">
        <v>0</v>
      </c>
      <c r="CM187">
        <v>0</v>
      </c>
      <c r="CN187">
        <v>0</v>
      </c>
      <c r="CO187">
        <v>0</v>
      </c>
      <c r="CP187">
        <v>22038</v>
      </c>
      <c r="CQ187">
        <v>0</v>
      </c>
      <c r="CR187">
        <v>0</v>
      </c>
      <c r="CS187">
        <v>151515</v>
      </c>
      <c r="CT187">
        <v>0</v>
      </c>
      <c r="CU187">
        <v>0</v>
      </c>
      <c r="CV187">
        <v>0</v>
      </c>
      <c r="CW187">
        <v>1377</v>
      </c>
      <c r="CX187">
        <v>0</v>
      </c>
      <c r="CY187">
        <v>0</v>
      </c>
      <c r="CZ187">
        <v>0</v>
      </c>
      <c r="DA187">
        <v>0</v>
      </c>
      <c r="DB187">
        <v>0</v>
      </c>
      <c r="DC187">
        <v>0</v>
      </c>
      <c r="DD187">
        <v>0</v>
      </c>
      <c r="DE187">
        <v>0</v>
      </c>
      <c r="DF187">
        <v>9779</v>
      </c>
      <c r="DG187">
        <v>0</v>
      </c>
      <c r="DH187">
        <v>0</v>
      </c>
      <c r="DI187">
        <v>0</v>
      </c>
      <c r="DJ187">
        <v>0</v>
      </c>
      <c r="DK187">
        <v>0</v>
      </c>
      <c r="DL187">
        <v>0</v>
      </c>
      <c r="DM187">
        <v>0</v>
      </c>
      <c r="DN187">
        <v>0</v>
      </c>
      <c r="DO187">
        <v>0</v>
      </c>
      <c r="DP187">
        <v>0</v>
      </c>
      <c r="DQ187">
        <v>0</v>
      </c>
      <c r="DR187">
        <v>0</v>
      </c>
      <c r="DS187">
        <v>0</v>
      </c>
      <c r="DT187">
        <v>0</v>
      </c>
      <c r="DU187">
        <v>0</v>
      </c>
      <c r="DV187">
        <v>0</v>
      </c>
      <c r="DW187">
        <v>0</v>
      </c>
      <c r="DX187">
        <v>0</v>
      </c>
      <c r="DY187">
        <v>0</v>
      </c>
      <c r="DZ187">
        <v>0</v>
      </c>
      <c r="EA187">
        <v>0</v>
      </c>
      <c r="EB187">
        <v>0</v>
      </c>
      <c r="EC187">
        <v>0</v>
      </c>
      <c r="ED187">
        <v>0</v>
      </c>
      <c r="EE187">
        <v>0</v>
      </c>
      <c r="EF187">
        <v>0</v>
      </c>
      <c r="EG187">
        <v>491735</v>
      </c>
      <c r="EH187">
        <v>506887</v>
      </c>
      <c r="EI187">
        <v>0</v>
      </c>
      <c r="EJ187">
        <v>0</v>
      </c>
      <c r="EK187">
        <v>0</v>
      </c>
      <c r="EL187">
        <v>1377</v>
      </c>
      <c r="EM187">
        <v>0</v>
      </c>
      <c r="EN187">
        <v>71625</v>
      </c>
      <c r="EO187">
        <v>1377</v>
      </c>
      <c r="EP187">
        <v>55096</v>
      </c>
      <c r="EQ187">
        <v>4132</v>
      </c>
      <c r="ER187">
        <v>0</v>
      </c>
      <c r="ES187">
        <v>0</v>
      </c>
      <c r="ET187">
        <v>0</v>
      </c>
      <c r="EU187">
        <v>1377</v>
      </c>
      <c r="EV187">
        <v>5509</v>
      </c>
      <c r="EW187">
        <v>24793</v>
      </c>
      <c r="EX187">
        <v>0</v>
      </c>
      <c r="EY187">
        <v>23415</v>
      </c>
      <c r="EZ187">
        <v>41322</v>
      </c>
      <c r="FA187">
        <v>0</v>
      </c>
      <c r="FB187">
        <v>20661</v>
      </c>
      <c r="FC187">
        <v>44077</v>
      </c>
      <c r="FD187">
        <v>0</v>
      </c>
      <c r="FE187">
        <v>2754</v>
      </c>
      <c r="FF187">
        <v>11019</v>
      </c>
      <c r="FG187">
        <v>2754</v>
      </c>
      <c r="FH187">
        <v>1377</v>
      </c>
      <c r="FI187">
        <v>1377</v>
      </c>
      <c r="FJ187">
        <v>0</v>
      </c>
      <c r="FK187">
        <v>0</v>
      </c>
      <c r="FL187">
        <v>0</v>
      </c>
      <c r="FM187">
        <v>0</v>
      </c>
      <c r="FN187">
        <v>0</v>
      </c>
      <c r="FO187">
        <v>0</v>
      </c>
      <c r="FP187">
        <v>0</v>
      </c>
      <c r="FQ187">
        <v>0</v>
      </c>
      <c r="FR187">
        <v>0</v>
      </c>
      <c r="FS187">
        <v>17906</v>
      </c>
      <c r="FT187">
        <v>1377</v>
      </c>
      <c r="FU187">
        <v>174931</v>
      </c>
      <c r="FV187">
        <v>0</v>
      </c>
      <c r="FW187">
        <v>12396</v>
      </c>
      <c r="FX187">
        <v>0</v>
      </c>
      <c r="FY187">
        <v>1377</v>
      </c>
      <c r="FZ187">
        <v>2754</v>
      </c>
      <c r="GA187">
        <v>0</v>
      </c>
      <c r="GB187">
        <v>0</v>
      </c>
      <c r="GC187">
        <v>1377</v>
      </c>
      <c r="GD187">
        <v>0</v>
      </c>
      <c r="GE187">
        <v>0</v>
      </c>
      <c r="GF187">
        <v>0</v>
      </c>
      <c r="GG187">
        <v>0</v>
      </c>
      <c r="GH187">
        <v>0</v>
      </c>
      <c r="GI187">
        <v>0</v>
      </c>
      <c r="GJ187">
        <v>0</v>
      </c>
      <c r="GK187">
        <v>0</v>
      </c>
      <c r="GL187">
        <v>0</v>
      </c>
      <c r="GM187">
        <v>0</v>
      </c>
      <c r="GN187">
        <v>0</v>
      </c>
      <c r="GO187">
        <v>0</v>
      </c>
      <c r="GP187">
        <v>0</v>
      </c>
      <c r="GQ187">
        <v>0</v>
      </c>
      <c r="GR187">
        <v>0</v>
      </c>
      <c r="GS187">
        <v>0</v>
      </c>
      <c r="GT187">
        <v>0</v>
      </c>
      <c r="GU187">
        <v>0</v>
      </c>
      <c r="GV187">
        <v>0</v>
      </c>
      <c r="GW187">
        <v>5509</v>
      </c>
      <c r="GX187">
        <v>0</v>
      </c>
      <c r="GY187">
        <v>0</v>
      </c>
      <c r="GZ187" s="1">
        <v>726</v>
      </c>
    </row>
    <row r="188" spans="1:208">
      <c r="A188" t="s">
        <v>392</v>
      </c>
      <c r="B188">
        <v>1353</v>
      </c>
      <c r="C188">
        <v>5412</v>
      </c>
      <c r="D188">
        <v>6765</v>
      </c>
      <c r="E188">
        <v>0</v>
      </c>
      <c r="F188">
        <v>0</v>
      </c>
      <c r="G188">
        <v>0</v>
      </c>
      <c r="H188">
        <v>0</v>
      </c>
      <c r="I188">
        <v>0</v>
      </c>
      <c r="J188">
        <v>0</v>
      </c>
      <c r="K188">
        <v>0</v>
      </c>
      <c r="L188">
        <v>0</v>
      </c>
      <c r="M188">
        <v>0</v>
      </c>
      <c r="N188">
        <v>0</v>
      </c>
      <c r="O188">
        <v>1341001</v>
      </c>
      <c r="P188">
        <v>0</v>
      </c>
      <c r="Q188">
        <v>17591</v>
      </c>
      <c r="R188">
        <v>1656292</v>
      </c>
      <c r="S188">
        <v>0</v>
      </c>
      <c r="T188">
        <v>37889</v>
      </c>
      <c r="U188">
        <v>274695</v>
      </c>
      <c r="V188">
        <v>4059</v>
      </c>
      <c r="W188">
        <v>1353</v>
      </c>
      <c r="X188">
        <v>0</v>
      </c>
      <c r="Y188">
        <v>5412</v>
      </c>
      <c r="Z188">
        <v>2706</v>
      </c>
      <c r="AA188">
        <v>23004</v>
      </c>
      <c r="AB188">
        <v>0</v>
      </c>
      <c r="AC188">
        <v>2706</v>
      </c>
      <c r="AD188">
        <v>0</v>
      </c>
      <c r="AE188">
        <v>2706</v>
      </c>
      <c r="AF188">
        <v>2706</v>
      </c>
      <c r="AG188">
        <v>2706</v>
      </c>
      <c r="AH188">
        <v>0</v>
      </c>
      <c r="AI188">
        <v>0</v>
      </c>
      <c r="AJ188">
        <v>0</v>
      </c>
      <c r="AK188">
        <v>0</v>
      </c>
      <c r="AL188">
        <v>0</v>
      </c>
      <c r="AM188">
        <v>0</v>
      </c>
      <c r="AN188">
        <v>0</v>
      </c>
      <c r="AO188">
        <v>0</v>
      </c>
      <c r="AP188">
        <v>0</v>
      </c>
      <c r="AQ188">
        <v>0</v>
      </c>
      <c r="AR188">
        <v>0</v>
      </c>
      <c r="AS188">
        <v>0</v>
      </c>
      <c r="AT188">
        <v>1353</v>
      </c>
      <c r="AU188">
        <v>426251</v>
      </c>
      <c r="AV188">
        <v>554803</v>
      </c>
      <c r="AW188">
        <v>1353</v>
      </c>
      <c r="AX188">
        <v>247631</v>
      </c>
      <c r="AY188">
        <v>6765</v>
      </c>
      <c r="AZ188">
        <v>0</v>
      </c>
      <c r="BA188">
        <v>0</v>
      </c>
      <c r="BB188">
        <v>0</v>
      </c>
      <c r="BC188">
        <v>0</v>
      </c>
      <c r="BD188">
        <v>0</v>
      </c>
      <c r="BE188">
        <v>0</v>
      </c>
      <c r="BF188">
        <v>1353</v>
      </c>
      <c r="BG188">
        <v>1353</v>
      </c>
      <c r="BH188">
        <v>0</v>
      </c>
      <c r="BI188">
        <v>0</v>
      </c>
      <c r="BJ188">
        <v>0</v>
      </c>
      <c r="BK188">
        <v>0</v>
      </c>
      <c r="BL188">
        <v>0</v>
      </c>
      <c r="BM188">
        <v>0</v>
      </c>
      <c r="BN188">
        <v>0</v>
      </c>
      <c r="BO188">
        <v>0</v>
      </c>
      <c r="BP188">
        <v>0</v>
      </c>
      <c r="BQ188">
        <v>0</v>
      </c>
      <c r="BR188">
        <v>0</v>
      </c>
      <c r="BS188">
        <v>0</v>
      </c>
      <c r="BT188">
        <v>0</v>
      </c>
      <c r="BU188">
        <v>0</v>
      </c>
      <c r="BV188">
        <v>0</v>
      </c>
      <c r="BW188">
        <v>0</v>
      </c>
      <c r="BX188">
        <v>0</v>
      </c>
      <c r="BY188">
        <v>4059</v>
      </c>
      <c r="BZ188">
        <v>0</v>
      </c>
      <c r="CA188">
        <v>0</v>
      </c>
      <c r="CB188">
        <v>2706</v>
      </c>
      <c r="CC188">
        <v>13531</v>
      </c>
      <c r="CD188">
        <v>1353</v>
      </c>
      <c r="CE188">
        <v>0</v>
      </c>
      <c r="CF188">
        <v>0</v>
      </c>
      <c r="CG188">
        <v>35182</v>
      </c>
      <c r="CH188">
        <v>25710</v>
      </c>
      <c r="CI188">
        <v>0</v>
      </c>
      <c r="CJ188">
        <v>0</v>
      </c>
      <c r="CK188">
        <v>0</v>
      </c>
      <c r="CL188">
        <v>0</v>
      </c>
      <c r="CM188">
        <v>0</v>
      </c>
      <c r="CN188">
        <v>0</v>
      </c>
      <c r="CO188">
        <v>0</v>
      </c>
      <c r="CP188">
        <v>10825</v>
      </c>
      <c r="CQ188">
        <v>0</v>
      </c>
      <c r="CR188">
        <v>2706</v>
      </c>
      <c r="CS188">
        <v>267929</v>
      </c>
      <c r="CT188">
        <v>0</v>
      </c>
      <c r="CU188">
        <v>0</v>
      </c>
      <c r="CV188">
        <v>0</v>
      </c>
      <c r="CW188">
        <v>1353</v>
      </c>
      <c r="CX188">
        <v>0</v>
      </c>
      <c r="CY188">
        <v>0</v>
      </c>
      <c r="CZ188">
        <v>0</v>
      </c>
      <c r="DA188">
        <v>0</v>
      </c>
      <c r="DB188">
        <v>0</v>
      </c>
      <c r="DC188">
        <v>0</v>
      </c>
      <c r="DD188">
        <v>0</v>
      </c>
      <c r="DE188">
        <v>1353</v>
      </c>
      <c r="DF188">
        <v>0</v>
      </c>
      <c r="DG188">
        <v>0</v>
      </c>
      <c r="DH188">
        <v>0</v>
      </c>
      <c r="DI188">
        <v>0</v>
      </c>
      <c r="DJ188">
        <v>0</v>
      </c>
      <c r="DK188">
        <v>0</v>
      </c>
      <c r="DL188">
        <v>0</v>
      </c>
      <c r="DM188">
        <v>0</v>
      </c>
      <c r="DN188">
        <v>0</v>
      </c>
      <c r="DO188">
        <v>0</v>
      </c>
      <c r="DP188">
        <v>0</v>
      </c>
      <c r="DQ188">
        <v>0</v>
      </c>
      <c r="DR188">
        <v>0</v>
      </c>
      <c r="DS188">
        <v>0</v>
      </c>
      <c r="DT188">
        <v>0</v>
      </c>
      <c r="DU188">
        <v>0</v>
      </c>
      <c r="DV188">
        <v>0</v>
      </c>
      <c r="DW188">
        <v>0</v>
      </c>
      <c r="DX188">
        <v>0</v>
      </c>
      <c r="DY188">
        <v>0</v>
      </c>
      <c r="DZ188">
        <v>0</v>
      </c>
      <c r="EA188">
        <v>0</v>
      </c>
      <c r="EB188">
        <v>0</v>
      </c>
      <c r="EC188">
        <v>0</v>
      </c>
      <c r="ED188">
        <v>0</v>
      </c>
      <c r="EE188">
        <v>0</v>
      </c>
      <c r="EF188">
        <v>0</v>
      </c>
      <c r="EG188">
        <v>481732</v>
      </c>
      <c r="EH188">
        <v>523680</v>
      </c>
      <c r="EI188">
        <v>13531</v>
      </c>
      <c r="EJ188">
        <v>1353</v>
      </c>
      <c r="EK188">
        <v>0</v>
      </c>
      <c r="EL188">
        <v>1353</v>
      </c>
      <c r="EM188">
        <v>0</v>
      </c>
      <c r="EN188">
        <v>31123</v>
      </c>
      <c r="EO188">
        <v>1353</v>
      </c>
      <c r="EP188">
        <v>33829</v>
      </c>
      <c r="EQ188">
        <v>2706</v>
      </c>
      <c r="ER188">
        <v>0</v>
      </c>
      <c r="ES188">
        <v>0</v>
      </c>
      <c r="ET188">
        <v>0</v>
      </c>
      <c r="EU188">
        <v>9472</v>
      </c>
      <c r="EV188">
        <v>0</v>
      </c>
      <c r="EW188">
        <v>10825</v>
      </c>
      <c r="EX188">
        <v>0</v>
      </c>
      <c r="EY188">
        <v>12178</v>
      </c>
      <c r="EZ188">
        <v>24357</v>
      </c>
      <c r="FA188">
        <v>0</v>
      </c>
      <c r="FB188">
        <v>18944</v>
      </c>
      <c r="FC188">
        <v>31123</v>
      </c>
      <c r="FD188">
        <v>1353</v>
      </c>
      <c r="FE188">
        <v>8119</v>
      </c>
      <c r="FF188">
        <v>10825</v>
      </c>
      <c r="FG188">
        <v>6765</v>
      </c>
      <c r="FH188">
        <v>8119</v>
      </c>
      <c r="FI188">
        <v>2706</v>
      </c>
      <c r="FJ188">
        <v>5412</v>
      </c>
      <c r="FK188">
        <v>0</v>
      </c>
      <c r="FL188">
        <v>0</v>
      </c>
      <c r="FM188">
        <v>0</v>
      </c>
      <c r="FN188">
        <v>0</v>
      </c>
      <c r="FO188">
        <v>0</v>
      </c>
      <c r="FP188">
        <v>0</v>
      </c>
      <c r="FQ188">
        <v>0</v>
      </c>
      <c r="FR188">
        <v>0</v>
      </c>
      <c r="FS188">
        <v>2706</v>
      </c>
      <c r="FT188">
        <v>1353</v>
      </c>
      <c r="FU188">
        <v>282814</v>
      </c>
      <c r="FV188">
        <v>0</v>
      </c>
      <c r="FW188">
        <v>33829</v>
      </c>
      <c r="FX188">
        <v>0</v>
      </c>
      <c r="FY188">
        <v>1353</v>
      </c>
      <c r="FZ188">
        <v>1353</v>
      </c>
      <c r="GA188">
        <v>0</v>
      </c>
      <c r="GB188">
        <v>0</v>
      </c>
      <c r="GC188">
        <v>2706</v>
      </c>
      <c r="GD188">
        <v>454668</v>
      </c>
      <c r="GE188">
        <v>0</v>
      </c>
      <c r="GF188">
        <v>0</v>
      </c>
      <c r="GG188">
        <v>0</v>
      </c>
      <c r="GH188">
        <v>454668</v>
      </c>
      <c r="GI188">
        <v>0</v>
      </c>
      <c r="GJ188">
        <v>0</v>
      </c>
      <c r="GK188">
        <v>0</v>
      </c>
      <c r="GL188">
        <v>0</v>
      </c>
      <c r="GM188">
        <v>94722</v>
      </c>
      <c r="GN188">
        <v>0</v>
      </c>
      <c r="GO188">
        <v>0</v>
      </c>
      <c r="GP188">
        <v>0</v>
      </c>
      <c r="GQ188">
        <v>94722</v>
      </c>
      <c r="GR188">
        <v>0</v>
      </c>
      <c r="GS188">
        <v>0</v>
      </c>
      <c r="GT188">
        <v>0</v>
      </c>
      <c r="GU188">
        <v>0</v>
      </c>
      <c r="GV188">
        <v>0</v>
      </c>
      <c r="GW188">
        <v>5412</v>
      </c>
      <c r="GX188">
        <v>1353</v>
      </c>
      <c r="GY188">
        <v>0</v>
      </c>
      <c r="GZ188" s="1">
        <v>739</v>
      </c>
    </row>
    <row r="189" spans="1:208">
      <c r="A189" t="s">
        <v>393</v>
      </c>
      <c r="B189">
        <v>2070</v>
      </c>
      <c r="C189">
        <v>2490</v>
      </c>
      <c r="D189">
        <v>4561</v>
      </c>
      <c r="E189">
        <v>11802</v>
      </c>
      <c r="F189">
        <v>3012</v>
      </c>
      <c r="G189">
        <v>144</v>
      </c>
      <c r="H189">
        <v>119051</v>
      </c>
      <c r="I189">
        <v>1139731</v>
      </c>
      <c r="J189">
        <v>1020679</v>
      </c>
      <c r="K189">
        <v>393648</v>
      </c>
      <c r="L189">
        <v>5304529</v>
      </c>
      <c r="M189">
        <v>4910881</v>
      </c>
      <c r="N189">
        <v>506</v>
      </c>
      <c r="O189">
        <v>1183204</v>
      </c>
      <c r="P189">
        <v>3458843</v>
      </c>
      <c r="Q189">
        <v>30526</v>
      </c>
      <c r="R189">
        <v>625322</v>
      </c>
      <c r="S189">
        <v>304</v>
      </c>
      <c r="T189">
        <v>37115</v>
      </c>
      <c r="U189">
        <v>272033</v>
      </c>
      <c r="V189">
        <v>10513</v>
      </c>
      <c r="W189">
        <v>405</v>
      </c>
      <c r="X189">
        <v>970</v>
      </c>
      <c r="Y189">
        <v>9354</v>
      </c>
      <c r="Z189">
        <v>4518</v>
      </c>
      <c r="AA189">
        <v>85918</v>
      </c>
      <c r="AB189">
        <v>622</v>
      </c>
      <c r="AC189">
        <v>4576</v>
      </c>
      <c r="AD189">
        <v>338575</v>
      </c>
      <c r="AE189">
        <v>4272</v>
      </c>
      <c r="AF189">
        <v>3837</v>
      </c>
      <c r="AG189">
        <v>1723</v>
      </c>
      <c r="AH189">
        <v>477</v>
      </c>
      <c r="AI189">
        <v>0</v>
      </c>
      <c r="AJ189">
        <v>0</v>
      </c>
      <c r="AK189">
        <v>159</v>
      </c>
      <c r="AL189">
        <v>72</v>
      </c>
      <c r="AM189">
        <v>28</v>
      </c>
      <c r="AN189">
        <v>0</v>
      </c>
      <c r="AO189">
        <v>0</v>
      </c>
      <c r="AP189">
        <v>57</v>
      </c>
      <c r="AQ189">
        <v>0</v>
      </c>
      <c r="AR189">
        <v>0</v>
      </c>
      <c r="AS189">
        <v>6820</v>
      </c>
      <c r="AT189">
        <v>1578</v>
      </c>
      <c r="AU189">
        <v>507081</v>
      </c>
      <c r="AV189">
        <v>1160077</v>
      </c>
      <c r="AW189">
        <v>1303</v>
      </c>
      <c r="AX189">
        <v>256205</v>
      </c>
      <c r="AY189">
        <v>4735</v>
      </c>
      <c r="AZ189">
        <v>434</v>
      </c>
      <c r="BA189">
        <v>390</v>
      </c>
      <c r="BB189">
        <v>14</v>
      </c>
      <c r="BC189">
        <v>101</v>
      </c>
      <c r="BD189">
        <v>173</v>
      </c>
      <c r="BE189">
        <v>159</v>
      </c>
      <c r="BF189">
        <v>28</v>
      </c>
      <c r="BG189">
        <v>2954</v>
      </c>
      <c r="BH189">
        <v>839</v>
      </c>
      <c r="BI189">
        <v>101</v>
      </c>
      <c r="BJ189">
        <v>57</v>
      </c>
      <c r="BK189">
        <v>1375</v>
      </c>
      <c r="BL189">
        <v>86</v>
      </c>
      <c r="BM189">
        <v>1679</v>
      </c>
      <c r="BN189">
        <v>115</v>
      </c>
      <c r="BO189">
        <v>0</v>
      </c>
      <c r="BP189">
        <v>130</v>
      </c>
      <c r="BQ189">
        <v>217</v>
      </c>
      <c r="BR189">
        <v>14</v>
      </c>
      <c r="BS189">
        <v>159</v>
      </c>
      <c r="BT189">
        <v>999</v>
      </c>
      <c r="BU189">
        <v>101</v>
      </c>
      <c r="BV189">
        <v>2679</v>
      </c>
      <c r="BW189">
        <v>304</v>
      </c>
      <c r="BX189">
        <v>477</v>
      </c>
      <c r="BY189">
        <v>9760</v>
      </c>
      <c r="BZ189">
        <v>144</v>
      </c>
      <c r="CA189">
        <v>10759</v>
      </c>
      <c r="CB189">
        <v>3576</v>
      </c>
      <c r="CC189">
        <v>738</v>
      </c>
      <c r="CD189">
        <v>86</v>
      </c>
      <c r="CE189">
        <v>419</v>
      </c>
      <c r="CF189">
        <v>1100</v>
      </c>
      <c r="CG189">
        <v>60300</v>
      </c>
      <c r="CH189">
        <v>38375</v>
      </c>
      <c r="CI189">
        <v>390</v>
      </c>
      <c r="CJ189">
        <v>43</v>
      </c>
      <c r="CK189">
        <v>6299</v>
      </c>
      <c r="CL189">
        <v>217</v>
      </c>
      <c r="CM189">
        <v>0</v>
      </c>
      <c r="CN189">
        <v>0</v>
      </c>
      <c r="CO189">
        <v>0</v>
      </c>
      <c r="CP189">
        <v>12063</v>
      </c>
      <c r="CQ189">
        <v>521</v>
      </c>
      <c r="CR189">
        <v>4706</v>
      </c>
      <c r="CS189">
        <v>312103</v>
      </c>
      <c r="CT189">
        <v>0</v>
      </c>
      <c r="CU189">
        <v>0</v>
      </c>
      <c r="CV189">
        <v>289</v>
      </c>
      <c r="CW189">
        <v>839</v>
      </c>
      <c r="CX189">
        <v>796</v>
      </c>
      <c r="CY189">
        <v>0</v>
      </c>
      <c r="CZ189">
        <v>0</v>
      </c>
      <c r="DA189">
        <v>1969</v>
      </c>
      <c r="DB189">
        <v>897</v>
      </c>
      <c r="DC189">
        <v>6733</v>
      </c>
      <c r="DD189">
        <v>101</v>
      </c>
      <c r="DE189">
        <v>434</v>
      </c>
      <c r="DF189">
        <v>3924</v>
      </c>
      <c r="DG189">
        <v>0</v>
      </c>
      <c r="DH189">
        <v>2157</v>
      </c>
      <c r="DI189">
        <v>8978</v>
      </c>
      <c r="DJ189">
        <v>5980</v>
      </c>
      <c r="DK189">
        <v>2230</v>
      </c>
      <c r="DL189">
        <v>1940</v>
      </c>
      <c r="DM189">
        <v>0</v>
      </c>
      <c r="DN189">
        <v>3750</v>
      </c>
      <c r="DO189">
        <v>0</v>
      </c>
      <c r="DP189">
        <v>0</v>
      </c>
      <c r="DQ189">
        <v>15799</v>
      </c>
      <c r="DR189">
        <v>3750</v>
      </c>
      <c r="DS189">
        <v>7979</v>
      </c>
      <c r="DT189">
        <v>7819</v>
      </c>
      <c r="DU189">
        <v>0</v>
      </c>
      <c r="DV189">
        <v>0</v>
      </c>
      <c r="DW189">
        <v>74868</v>
      </c>
      <c r="DX189">
        <v>0</v>
      </c>
      <c r="DY189">
        <v>0</v>
      </c>
      <c r="DZ189">
        <v>32018</v>
      </c>
      <c r="EA189">
        <v>74868</v>
      </c>
      <c r="EB189">
        <v>19998</v>
      </c>
      <c r="EC189">
        <v>12019</v>
      </c>
      <c r="ED189">
        <v>0</v>
      </c>
      <c r="EE189">
        <v>0</v>
      </c>
      <c r="EF189">
        <v>1086</v>
      </c>
      <c r="EG189">
        <v>479914</v>
      </c>
      <c r="EH189">
        <v>522996</v>
      </c>
      <c r="EI189">
        <v>2838</v>
      </c>
      <c r="EJ189">
        <v>506</v>
      </c>
      <c r="EK189">
        <v>72</v>
      </c>
      <c r="EL189">
        <v>463</v>
      </c>
      <c r="EM189">
        <v>42126</v>
      </c>
      <c r="EN189">
        <v>33408</v>
      </c>
      <c r="EO189">
        <v>492</v>
      </c>
      <c r="EP189">
        <v>36985</v>
      </c>
      <c r="EQ189">
        <v>3258</v>
      </c>
      <c r="ER189">
        <v>159</v>
      </c>
      <c r="ES189">
        <v>651</v>
      </c>
      <c r="ET189">
        <v>14</v>
      </c>
      <c r="EU189">
        <v>22750</v>
      </c>
      <c r="EV189">
        <v>304</v>
      </c>
      <c r="EW189">
        <v>3403</v>
      </c>
      <c r="EX189">
        <v>376</v>
      </c>
      <c r="EY189">
        <v>7414</v>
      </c>
      <c r="EZ189">
        <v>10716</v>
      </c>
      <c r="FA189">
        <v>651</v>
      </c>
      <c r="FB189">
        <v>8124</v>
      </c>
      <c r="FC189">
        <v>15538</v>
      </c>
      <c r="FD189">
        <v>506</v>
      </c>
      <c r="FE189">
        <v>5227</v>
      </c>
      <c r="FF189">
        <v>5068</v>
      </c>
      <c r="FG189">
        <v>4822</v>
      </c>
      <c r="FH189">
        <v>839</v>
      </c>
      <c r="FI189">
        <v>434</v>
      </c>
      <c r="FJ189">
        <v>405</v>
      </c>
      <c r="FK189">
        <v>2041</v>
      </c>
      <c r="FL189">
        <v>86</v>
      </c>
      <c r="FM189">
        <v>318</v>
      </c>
      <c r="FN189">
        <v>651</v>
      </c>
      <c r="FO189">
        <v>434</v>
      </c>
      <c r="FP189">
        <v>115</v>
      </c>
      <c r="FQ189">
        <v>2230</v>
      </c>
      <c r="FR189">
        <v>43</v>
      </c>
      <c r="FS189">
        <v>27181</v>
      </c>
      <c r="FT189">
        <v>753</v>
      </c>
      <c r="FU189">
        <v>316665</v>
      </c>
      <c r="FV189">
        <v>926</v>
      </c>
      <c r="FW189">
        <v>45471</v>
      </c>
      <c r="FX189">
        <v>231</v>
      </c>
      <c r="FY189">
        <v>550</v>
      </c>
      <c r="FZ189">
        <v>883</v>
      </c>
      <c r="GA189">
        <v>1954</v>
      </c>
      <c r="GB189">
        <v>14</v>
      </c>
      <c r="GC189">
        <v>2302</v>
      </c>
      <c r="GD189">
        <v>3924</v>
      </c>
      <c r="GE189">
        <v>150679</v>
      </c>
      <c r="GF189">
        <v>0</v>
      </c>
      <c r="GG189">
        <v>219118</v>
      </c>
      <c r="GH189">
        <v>154603</v>
      </c>
      <c r="GI189">
        <v>34987</v>
      </c>
      <c r="GJ189">
        <v>131549</v>
      </c>
      <c r="GK189">
        <v>51075</v>
      </c>
      <c r="GL189">
        <v>0</v>
      </c>
      <c r="GM189">
        <v>955</v>
      </c>
      <c r="GN189">
        <v>14075</v>
      </c>
      <c r="GO189">
        <v>0</v>
      </c>
      <c r="GP189">
        <v>0</v>
      </c>
      <c r="GQ189">
        <v>15031</v>
      </c>
      <c r="GR189">
        <v>14915</v>
      </c>
      <c r="GS189">
        <v>46890</v>
      </c>
      <c r="GT189">
        <v>16436</v>
      </c>
      <c r="GU189">
        <v>0</v>
      </c>
      <c r="GV189">
        <v>79589</v>
      </c>
      <c r="GW189">
        <v>5343</v>
      </c>
      <c r="GX189">
        <v>4243</v>
      </c>
      <c r="GY189">
        <v>477</v>
      </c>
      <c r="GZ189" s="1">
        <v>69054</v>
      </c>
    </row>
    <row r="190" spans="1:208">
      <c r="A190" t="s">
        <v>394</v>
      </c>
      <c r="B190">
        <v>7114</v>
      </c>
      <c r="C190">
        <v>7363</v>
      </c>
      <c r="D190">
        <v>14478</v>
      </c>
      <c r="E190">
        <v>8986</v>
      </c>
      <c r="F190">
        <v>540</v>
      </c>
      <c r="G190">
        <v>83</v>
      </c>
      <c r="H190">
        <v>88533</v>
      </c>
      <c r="I190">
        <v>722582</v>
      </c>
      <c r="J190">
        <v>634048</v>
      </c>
      <c r="K190">
        <v>443543</v>
      </c>
      <c r="L190">
        <v>6742594</v>
      </c>
      <c r="M190">
        <v>6299051</v>
      </c>
      <c r="N190">
        <v>582</v>
      </c>
      <c r="O190">
        <v>967423</v>
      </c>
      <c r="P190">
        <v>0</v>
      </c>
      <c r="Q190">
        <v>25004</v>
      </c>
      <c r="R190">
        <v>1544766</v>
      </c>
      <c r="S190">
        <v>166</v>
      </c>
      <c r="T190">
        <v>35488</v>
      </c>
      <c r="U190">
        <v>259028</v>
      </c>
      <c r="V190">
        <v>9069</v>
      </c>
      <c r="W190">
        <v>665</v>
      </c>
      <c r="X190">
        <v>0</v>
      </c>
      <c r="Y190">
        <v>8154</v>
      </c>
      <c r="Z190">
        <v>4742</v>
      </c>
      <c r="AA190">
        <v>74346</v>
      </c>
      <c r="AB190">
        <v>499</v>
      </c>
      <c r="AC190">
        <v>5117</v>
      </c>
      <c r="AD190">
        <v>0</v>
      </c>
      <c r="AE190">
        <v>3328</v>
      </c>
      <c r="AF190">
        <v>2829</v>
      </c>
      <c r="AG190">
        <v>1622</v>
      </c>
      <c r="AH190">
        <v>374</v>
      </c>
      <c r="AI190">
        <v>0</v>
      </c>
      <c r="AJ190">
        <v>0</v>
      </c>
      <c r="AK190">
        <v>83</v>
      </c>
      <c r="AL190">
        <v>41</v>
      </c>
      <c r="AM190">
        <v>0</v>
      </c>
      <c r="AN190">
        <v>0</v>
      </c>
      <c r="AO190">
        <v>0</v>
      </c>
      <c r="AP190">
        <v>0</v>
      </c>
      <c r="AQ190">
        <v>0</v>
      </c>
      <c r="AR190">
        <v>41</v>
      </c>
      <c r="AS190">
        <v>0</v>
      </c>
      <c r="AT190">
        <v>1705</v>
      </c>
      <c r="AU190">
        <v>463013</v>
      </c>
      <c r="AV190">
        <v>633300</v>
      </c>
      <c r="AW190">
        <v>1747</v>
      </c>
      <c r="AX190">
        <v>228157</v>
      </c>
      <c r="AY190">
        <v>4784</v>
      </c>
      <c r="AZ190">
        <v>166</v>
      </c>
      <c r="BA190">
        <v>0</v>
      </c>
      <c r="BB190">
        <v>41</v>
      </c>
      <c r="BC190">
        <v>0</v>
      </c>
      <c r="BD190">
        <v>41</v>
      </c>
      <c r="BE190">
        <v>291</v>
      </c>
      <c r="BF190">
        <v>166</v>
      </c>
      <c r="BG190">
        <v>2038</v>
      </c>
      <c r="BH190">
        <v>956</v>
      </c>
      <c r="BI190">
        <v>124</v>
      </c>
      <c r="BJ190">
        <v>0</v>
      </c>
      <c r="BK190">
        <v>1123</v>
      </c>
      <c r="BL190">
        <v>83</v>
      </c>
      <c r="BM190">
        <v>1081</v>
      </c>
      <c r="BN190">
        <v>41</v>
      </c>
      <c r="BO190">
        <v>0</v>
      </c>
      <c r="BP190">
        <v>0</v>
      </c>
      <c r="BQ190">
        <v>208</v>
      </c>
      <c r="BR190">
        <v>41</v>
      </c>
      <c r="BS190">
        <v>166</v>
      </c>
      <c r="BT190">
        <v>374</v>
      </c>
      <c r="BU190">
        <v>41</v>
      </c>
      <c r="BV190">
        <v>2205</v>
      </c>
      <c r="BW190">
        <v>291</v>
      </c>
      <c r="BX190">
        <v>249</v>
      </c>
      <c r="BY190">
        <v>9652</v>
      </c>
      <c r="BZ190">
        <v>249</v>
      </c>
      <c r="CA190">
        <v>0</v>
      </c>
      <c r="CB190">
        <v>2205</v>
      </c>
      <c r="CC190">
        <v>6947</v>
      </c>
      <c r="CD190">
        <v>956</v>
      </c>
      <c r="CE190">
        <v>0</v>
      </c>
      <c r="CF190">
        <v>0</v>
      </c>
      <c r="CG190">
        <v>55208</v>
      </c>
      <c r="CH190">
        <v>31036</v>
      </c>
      <c r="CI190">
        <v>291</v>
      </c>
      <c r="CJ190">
        <v>0</v>
      </c>
      <c r="CK190">
        <v>0</v>
      </c>
      <c r="CL190">
        <v>0</v>
      </c>
      <c r="CM190">
        <v>0</v>
      </c>
      <c r="CN190">
        <v>0</v>
      </c>
      <c r="CO190">
        <v>0</v>
      </c>
      <c r="CP190">
        <v>11815</v>
      </c>
      <c r="CQ190">
        <v>208</v>
      </c>
      <c r="CR190">
        <v>4368</v>
      </c>
      <c r="CS190">
        <v>273173</v>
      </c>
      <c r="CT190">
        <v>0</v>
      </c>
      <c r="CU190">
        <v>0</v>
      </c>
      <c r="CV190">
        <v>83</v>
      </c>
      <c r="CW190">
        <v>915</v>
      </c>
      <c r="CX190">
        <v>291</v>
      </c>
      <c r="CY190">
        <v>5200</v>
      </c>
      <c r="CZ190">
        <v>41</v>
      </c>
      <c r="DA190">
        <v>0</v>
      </c>
      <c r="DB190">
        <v>0</v>
      </c>
      <c r="DC190">
        <v>0</v>
      </c>
      <c r="DD190">
        <v>0</v>
      </c>
      <c r="DE190">
        <v>499</v>
      </c>
      <c r="DF190">
        <v>6748</v>
      </c>
      <c r="DG190">
        <v>0</v>
      </c>
      <c r="DH190">
        <v>624</v>
      </c>
      <c r="DI190">
        <v>0</v>
      </c>
      <c r="DJ190">
        <v>0</v>
      </c>
      <c r="DK190">
        <v>0</v>
      </c>
      <c r="DL190">
        <v>0</v>
      </c>
      <c r="DM190">
        <v>7239</v>
      </c>
      <c r="DN190">
        <v>0</v>
      </c>
      <c r="DO190">
        <v>0</v>
      </c>
      <c r="DP190">
        <v>332</v>
      </c>
      <c r="DQ190">
        <v>36070</v>
      </c>
      <c r="DR190">
        <v>7239</v>
      </c>
      <c r="DS190">
        <v>4118</v>
      </c>
      <c r="DT190">
        <v>31078</v>
      </c>
      <c r="DU190">
        <v>0</v>
      </c>
      <c r="DV190">
        <v>0</v>
      </c>
      <c r="DW190">
        <v>0</v>
      </c>
      <c r="DX190">
        <v>0</v>
      </c>
      <c r="DY190">
        <v>416</v>
      </c>
      <c r="DZ190">
        <v>91279</v>
      </c>
      <c r="EA190">
        <v>17432</v>
      </c>
      <c r="EB190">
        <v>16641</v>
      </c>
      <c r="EC190">
        <v>69021</v>
      </c>
      <c r="ED190">
        <v>0</v>
      </c>
      <c r="EE190">
        <v>0</v>
      </c>
      <c r="EF190">
        <v>374</v>
      </c>
      <c r="EG190">
        <v>494217</v>
      </c>
      <c r="EH190">
        <v>510858</v>
      </c>
      <c r="EI190">
        <v>6947</v>
      </c>
      <c r="EJ190">
        <v>956</v>
      </c>
      <c r="EK190">
        <v>41</v>
      </c>
      <c r="EL190">
        <v>624</v>
      </c>
      <c r="EM190">
        <v>0</v>
      </c>
      <c r="EN190">
        <v>32492</v>
      </c>
      <c r="EO190">
        <v>790</v>
      </c>
      <c r="EP190">
        <v>39108</v>
      </c>
      <c r="EQ190">
        <v>3245</v>
      </c>
      <c r="ER190">
        <v>0</v>
      </c>
      <c r="ES190">
        <v>7779</v>
      </c>
      <c r="ET190">
        <v>291</v>
      </c>
      <c r="EU190">
        <v>11191</v>
      </c>
      <c r="EV190">
        <v>2121</v>
      </c>
      <c r="EW190">
        <v>12356</v>
      </c>
      <c r="EX190">
        <v>166</v>
      </c>
      <c r="EY190">
        <v>19054</v>
      </c>
      <c r="EZ190">
        <v>29913</v>
      </c>
      <c r="FA190">
        <v>665</v>
      </c>
      <c r="FB190">
        <v>16308</v>
      </c>
      <c r="FC190">
        <v>35363</v>
      </c>
      <c r="FD190">
        <v>1123</v>
      </c>
      <c r="FE190">
        <v>6698</v>
      </c>
      <c r="FF190">
        <v>12231</v>
      </c>
      <c r="FG190">
        <v>5450</v>
      </c>
      <c r="FH190">
        <v>2953</v>
      </c>
      <c r="FI190">
        <v>1456</v>
      </c>
      <c r="FJ190">
        <v>1497</v>
      </c>
      <c r="FK190">
        <v>624</v>
      </c>
      <c r="FL190">
        <v>41</v>
      </c>
      <c r="FM190">
        <v>0</v>
      </c>
      <c r="FN190">
        <v>83</v>
      </c>
      <c r="FO190">
        <v>83</v>
      </c>
      <c r="FP190">
        <v>0</v>
      </c>
      <c r="FQ190">
        <v>2163</v>
      </c>
      <c r="FR190">
        <v>41</v>
      </c>
      <c r="FS190">
        <v>9610</v>
      </c>
      <c r="FT190">
        <v>1040</v>
      </c>
      <c r="FU190">
        <v>283657</v>
      </c>
      <c r="FV190">
        <v>873</v>
      </c>
      <c r="FW190">
        <v>37319</v>
      </c>
      <c r="FX190">
        <v>83</v>
      </c>
      <c r="FY190">
        <v>707</v>
      </c>
      <c r="FZ190">
        <v>832</v>
      </c>
      <c r="GA190">
        <v>0</v>
      </c>
      <c r="GB190">
        <v>0</v>
      </c>
      <c r="GC190">
        <v>1664</v>
      </c>
      <c r="GD190">
        <v>162797</v>
      </c>
      <c r="GE190">
        <v>0</v>
      </c>
      <c r="GF190">
        <v>13354</v>
      </c>
      <c r="GG190">
        <v>612123</v>
      </c>
      <c r="GH190">
        <v>162797</v>
      </c>
      <c r="GI190">
        <v>248252</v>
      </c>
      <c r="GJ190">
        <v>190880</v>
      </c>
      <c r="GK190">
        <v>0</v>
      </c>
      <c r="GL190">
        <v>0</v>
      </c>
      <c r="GM190">
        <v>67523</v>
      </c>
      <c r="GN190">
        <v>0</v>
      </c>
      <c r="GO190">
        <v>0</v>
      </c>
      <c r="GP190">
        <v>5866</v>
      </c>
      <c r="GQ190">
        <v>67523</v>
      </c>
      <c r="GR190">
        <v>96105</v>
      </c>
      <c r="GS190">
        <v>107172</v>
      </c>
      <c r="GT190">
        <v>0</v>
      </c>
      <c r="GU190">
        <v>0</v>
      </c>
      <c r="GV190">
        <v>288067</v>
      </c>
      <c r="GW190">
        <v>4576</v>
      </c>
      <c r="GX190">
        <v>2413</v>
      </c>
      <c r="GY190">
        <v>332</v>
      </c>
      <c r="GZ190" s="1">
        <f t="shared" ref="GZ190" si="6">SUM(GZ164:GZ167,GZ169,GZ171,GZ173:GZ176,GZ178:GZ181,GZ183:GZ184,GZ186:GZ188)</f>
        <v>24036</v>
      </c>
    </row>
    <row r="191" spans="1:208">
      <c r="A191" t="s">
        <v>395</v>
      </c>
      <c r="B191">
        <v>15691</v>
      </c>
      <c r="C191">
        <v>8559</v>
      </c>
      <c r="D191">
        <v>24251</v>
      </c>
      <c r="E191">
        <v>0</v>
      </c>
      <c r="F191">
        <v>0</v>
      </c>
      <c r="G191">
        <v>0</v>
      </c>
      <c r="H191">
        <v>0</v>
      </c>
      <c r="I191">
        <v>0</v>
      </c>
      <c r="J191">
        <v>0</v>
      </c>
      <c r="K191">
        <v>0</v>
      </c>
      <c r="L191">
        <v>0</v>
      </c>
      <c r="M191">
        <v>0</v>
      </c>
      <c r="N191">
        <v>0</v>
      </c>
      <c r="O191">
        <v>1526390</v>
      </c>
      <c r="P191">
        <v>0</v>
      </c>
      <c r="Q191">
        <v>0</v>
      </c>
      <c r="R191">
        <v>1412268</v>
      </c>
      <c r="S191">
        <v>0</v>
      </c>
      <c r="T191">
        <v>29957</v>
      </c>
      <c r="U191">
        <v>231098</v>
      </c>
      <c r="V191">
        <v>0</v>
      </c>
      <c r="W191">
        <v>0</v>
      </c>
      <c r="X191">
        <v>0</v>
      </c>
      <c r="Y191">
        <v>0</v>
      </c>
      <c r="Z191">
        <v>0</v>
      </c>
      <c r="AA191">
        <v>0</v>
      </c>
      <c r="AB191">
        <v>0</v>
      </c>
      <c r="AC191">
        <v>0</v>
      </c>
      <c r="AD191">
        <v>0</v>
      </c>
      <c r="AE191">
        <v>4279</v>
      </c>
      <c r="AF191">
        <v>4279</v>
      </c>
      <c r="AG191">
        <v>0</v>
      </c>
      <c r="AH191">
        <v>0</v>
      </c>
      <c r="AI191">
        <v>0</v>
      </c>
      <c r="AJ191">
        <v>0</v>
      </c>
      <c r="AK191">
        <v>0</v>
      </c>
      <c r="AL191">
        <v>0</v>
      </c>
      <c r="AM191">
        <v>0</v>
      </c>
      <c r="AN191">
        <v>0</v>
      </c>
      <c r="AO191">
        <v>0</v>
      </c>
      <c r="AP191">
        <v>0</v>
      </c>
      <c r="AQ191">
        <v>0</v>
      </c>
      <c r="AR191">
        <v>0</v>
      </c>
      <c r="AS191">
        <v>0</v>
      </c>
      <c r="AT191">
        <v>1426</v>
      </c>
      <c r="AU191">
        <v>480741</v>
      </c>
      <c r="AV191">
        <v>621968</v>
      </c>
      <c r="AW191">
        <v>1426</v>
      </c>
      <c r="AX191">
        <v>271041</v>
      </c>
      <c r="AY191">
        <v>4279</v>
      </c>
      <c r="AZ191">
        <v>0</v>
      </c>
      <c r="BA191">
        <v>0</v>
      </c>
      <c r="BB191">
        <v>0</v>
      </c>
      <c r="BC191">
        <v>0</v>
      </c>
      <c r="BD191">
        <v>0</v>
      </c>
      <c r="BE191">
        <v>0</v>
      </c>
      <c r="BF191">
        <v>0</v>
      </c>
      <c r="BG191">
        <v>2853</v>
      </c>
      <c r="BH191">
        <v>1426</v>
      </c>
      <c r="BI191">
        <v>0</v>
      </c>
      <c r="BJ191">
        <v>0</v>
      </c>
      <c r="BK191">
        <v>1426</v>
      </c>
      <c r="BL191">
        <v>0</v>
      </c>
      <c r="BM191">
        <v>2853</v>
      </c>
      <c r="BN191">
        <v>0</v>
      </c>
      <c r="BO191">
        <v>0</v>
      </c>
      <c r="BP191">
        <v>0</v>
      </c>
      <c r="BQ191">
        <v>0</v>
      </c>
      <c r="BR191">
        <v>0</v>
      </c>
      <c r="BS191">
        <v>0</v>
      </c>
      <c r="BT191">
        <v>0</v>
      </c>
      <c r="BU191">
        <v>0</v>
      </c>
      <c r="BV191">
        <v>4279</v>
      </c>
      <c r="BW191">
        <v>0</v>
      </c>
      <c r="BX191">
        <v>0</v>
      </c>
      <c r="BY191">
        <v>1426</v>
      </c>
      <c r="BZ191">
        <v>1426</v>
      </c>
      <c r="CA191">
        <v>0</v>
      </c>
      <c r="CB191">
        <v>8559</v>
      </c>
      <c r="CC191">
        <v>55634</v>
      </c>
      <c r="CD191">
        <v>7132</v>
      </c>
      <c r="CE191">
        <v>0</v>
      </c>
      <c r="CF191">
        <v>0</v>
      </c>
      <c r="CG191">
        <v>61340</v>
      </c>
      <c r="CH191">
        <v>41369</v>
      </c>
      <c r="CI191">
        <v>0</v>
      </c>
      <c r="CJ191">
        <v>0</v>
      </c>
      <c r="CK191">
        <v>0</v>
      </c>
      <c r="CL191">
        <v>0</v>
      </c>
      <c r="CM191">
        <v>0</v>
      </c>
      <c r="CN191">
        <v>0</v>
      </c>
      <c r="CO191">
        <v>0</v>
      </c>
      <c r="CP191">
        <v>17118</v>
      </c>
      <c r="CQ191">
        <v>0</v>
      </c>
      <c r="CR191">
        <v>1426</v>
      </c>
      <c r="CS191">
        <v>526390</v>
      </c>
      <c r="CT191">
        <v>0</v>
      </c>
      <c r="CU191">
        <v>0</v>
      </c>
      <c r="CV191">
        <v>0</v>
      </c>
      <c r="CW191">
        <v>0</v>
      </c>
      <c r="CX191">
        <v>0</v>
      </c>
      <c r="CY191">
        <v>0</v>
      </c>
      <c r="CZ191">
        <v>0</v>
      </c>
      <c r="DA191">
        <v>0</v>
      </c>
      <c r="DB191">
        <v>0</v>
      </c>
      <c r="DC191">
        <v>0</v>
      </c>
      <c r="DD191">
        <v>0</v>
      </c>
      <c r="DE191">
        <v>0</v>
      </c>
      <c r="DF191">
        <v>9985</v>
      </c>
      <c r="DG191">
        <v>0</v>
      </c>
      <c r="DH191">
        <v>0</v>
      </c>
      <c r="DI191">
        <v>0</v>
      </c>
      <c r="DJ191">
        <v>0</v>
      </c>
      <c r="DK191">
        <v>0</v>
      </c>
      <c r="DL191">
        <v>0</v>
      </c>
      <c r="DM191">
        <v>7132</v>
      </c>
      <c r="DN191">
        <v>0</v>
      </c>
      <c r="DO191">
        <v>0</v>
      </c>
      <c r="DP191">
        <v>0</v>
      </c>
      <c r="DQ191">
        <v>1004279</v>
      </c>
      <c r="DR191">
        <v>7132</v>
      </c>
      <c r="DS191">
        <v>64194</v>
      </c>
      <c r="DT191">
        <v>940085</v>
      </c>
      <c r="DU191">
        <v>0</v>
      </c>
      <c r="DV191">
        <v>0</v>
      </c>
      <c r="DW191">
        <v>0</v>
      </c>
      <c r="DX191">
        <v>0</v>
      </c>
      <c r="DY191">
        <v>0</v>
      </c>
      <c r="DZ191">
        <v>2399429</v>
      </c>
      <c r="EA191">
        <v>19971</v>
      </c>
      <c r="EB191">
        <v>329529</v>
      </c>
      <c r="EC191">
        <v>2069900</v>
      </c>
      <c r="ED191">
        <v>0</v>
      </c>
      <c r="EE191">
        <v>0</v>
      </c>
      <c r="EF191">
        <v>0</v>
      </c>
      <c r="EG191">
        <v>493580</v>
      </c>
      <c r="EH191">
        <v>510699</v>
      </c>
      <c r="EI191">
        <v>55634</v>
      </c>
      <c r="EJ191">
        <v>7132</v>
      </c>
      <c r="EK191">
        <v>0</v>
      </c>
      <c r="EL191">
        <v>1426</v>
      </c>
      <c r="EM191">
        <v>0</v>
      </c>
      <c r="EN191">
        <v>24251</v>
      </c>
      <c r="EO191">
        <v>1426</v>
      </c>
      <c r="EP191">
        <v>35663</v>
      </c>
      <c r="EQ191">
        <v>2853</v>
      </c>
      <c r="ER191">
        <v>0</v>
      </c>
      <c r="ES191">
        <v>172610</v>
      </c>
      <c r="ET191">
        <v>5706</v>
      </c>
      <c r="EU191">
        <v>4279</v>
      </c>
      <c r="EV191">
        <v>0</v>
      </c>
      <c r="EW191">
        <v>15691</v>
      </c>
      <c r="EX191">
        <v>0</v>
      </c>
      <c r="EY191">
        <v>28530</v>
      </c>
      <c r="EZ191">
        <v>42796</v>
      </c>
      <c r="FA191">
        <v>0</v>
      </c>
      <c r="FB191">
        <v>22824</v>
      </c>
      <c r="FC191">
        <v>51355</v>
      </c>
      <c r="FD191">
        <v>2853</v>
      </c>
      <c r="FE191">
        <v>11412</v>
      </c>
      <c r="FF191">
        <v>21398</v>
      </c>
      <c r="FG191">
        <v>8559</v>
      </c>
      <c r="FH191">
        <v>2853</v>
      </c>
      <c r="FI191">
        <v>1426</v>
      </c>
      <c r="FJ191">
        <v>1426</v>
      </c>
      <c r="FK191">
        <v>1426</v>
      </c>
      <c r="FL191">
        <v>0</v>
      </c>
      <c r="FM191">
        <v>0</v>
      </c>
      <c r="FN191">
        <v>0</v>
      </c>
      <c r="FO191">
        <v>0</v>
      </c>
      <c r="FP191">
        <v>0</v>
      </c>
      <c r="FQ191">
        <v>112696</v>
      </c>
      <c r="FR191">
        <v>1426</v>
      </c>
      <c r="FS191">
        <v>1426</v>
      </c>
      <c r="FT191">
        <v>1426</v>
      </c>
      <c r="FU191">
        <v>332382</v>
      </c>
      <c r="FV191">
        <v>49928</v>
      </c>
      <c r="FW191">
        <v>48502</v>
      </c>
      <c r="FX191">
        <v>0</v>
      </c>
      <c r="FY191">
        <v>1426</v>
      </c>
      <c r="FZ191">
        <v>1426</v>
      </c>
      <c r="GA191">
        <v>0</v>
      </c>
      <c r="GB191">
        <v>0</v>
      </c>
      <c r="GC191">
        <v>7132</v>
      </c>
      <c r="GD191">
        <v>539229</v>
      </c>
      <c r="GE191">
        <v>0</v>
      </c>
      <c r="GF191">
        <v>0</v>
      </c>
      <c r="GG191">
        <v>21537803</v>
      </c>
      <c r="GH191">
        <v>539229</v>
      </c>
      <c r="GI191">
        <v>7447931</v>
      </c>
      <c r="GJ191">
        <v>14089871</v>
      </c>
      <c r="GK191">
        <v>0</v>
      </c>
      <c r="GL191">
        <v>0</v>
      </c>
      <c r="GM191">
        <v>203994</v>
      </c>
      <c r="GN191">
        <v>0</v>
      </c>
      <c r="GO191">
        <v>0</v>
      </c>
      <c r="GP191">
        <v>0</v>
      </c>
      <c r="GQ191">
        <v>203994</v>
      </c>
      <c r="GR191">
        <v>3222539</v>
      </c>
      <c r="GS191">
        <v>7091298</v>
      </c>
      <c r="GT191">
        <v>0</v>
      </c>
      <c r="GU191">
        <v>0</v>
      </c>
      <c r="GV191">
        <v>10313837</v>
      </c>
      <c r="GW191">
        <v>11412</v>
      </c>
      <c r="GX191">
        <v>2853</v>
      </c>
      <c r="GY191">
        <v>0</v>
      </c>
      <c r="GZ191" s="1">
        <v>701</v>
      </c>
    </row>
    <row r="192" spans="1:208">
      <c r="A192" t="s">
        <v>396</v>
      </c>
      <c r="B192">
        <v>4477</v>
      </c>
      <c r="C192">
        <v>5970</v>
      </c>
      <c r="D192">
        <v>10447</v>
      </c>
      <c r="E192">
        <v>0</v>
      </c>
      <c r="F192">
        <v>0</v>
      </c>
      <c r="G192">
        <v>0</v>
      </c>
      <c r="H192">
        <v>0</v>
      </c>
      <c r="I192">
        <v>0</v>
      </c>
      <c r="J192">
        <v>0</v>
      </c>
      <c r="K192">
        <v>0</v>
      </c>
      <c r="L192">
        <v>0</v>
      </c>
      <c r="M192">
        <v>0</v>
      </c>
      <c r="N192">
        <v>0</v>
      </c>
      <c r="O192">
        <v>913432</v>
      </c>
      <c r="P192">
        <v>0</v>
      </c>
      <c r="Q192">
        <v>0</v>
      </c>
      <c r="R192">
        <v>2008955</v>
      </c>
      <c r="S192">
        <v>0</v>
      </c>
      <c r="T192">
        <v>34328</v>
      </c>
      <c r="U192">
        <v>253731</v>
      </c>
      <c r="V192">
        <v>2985</v>
      </c>
      <c r="W192">
        <v>1492</v>
      </c>
      <c r="X192">
        <v>0</v>
      </c>
      <c r="Y192">
        <v>2985</v>
      </c>
      <c r="Z192">
        <v>2985</v>
      </c>
      <c r="AA192">
        <v>26865</v>
      </c>
      <c r="AB192">
        <v>0</v>
      </c>
      <c r="AC192">
        <v>5970</v>
      </c>
      <c r="AD192">
        <v>0</v>
      </c>
      <c r="AE192">
        <v>2985</v>
      </c>
      <c r="AF192">
        <v>2985</v>
      </c>
      <c r="AG192">
        <v>0</v>
      </c>
      <c r="AH192">
        <v>0</v>
      </c>
      <c r="AI192">
        <v>0</v>
      </c>
      <c r="AJ192">
        <v>0</v>
      </c>
      <c r="AK192">
        <v>0</v>
      </c>
      <c r="AL192">
        <v>0</v>
      </c>
      <c r="AM192">
        <v>0</v>
      </c>
      <c r="AN192">
        <v>0</v>
      </c>
      <c r="AO192">
        <v>0</v>
      </c>
      <c r="AP192">
        <v>0</v>
      </c>
      <c r="AQ192">
        <v>0</v>
      </c>
      <c r="AR192">
        <v>0</v>
      </c>
      <c r="AS192">
        <v>0</v>
      </c>
      <c r="AT192">
        <v>1492</v>
      </c>
      <c r="AU192">
        <v>447761</v>
      </c>
      <c r="AV192">
        <v>523880</v>
      </c>
      <c r="AW192">
        <v>1492</v>
      </c>
      <c r="AX192">
        <v>253731</v>
      </c>
      <c r="AY192">
        <v>1492</v>
      </c>
      <c r="AZ192">
        <v>0</v>
      </c>
      <c r="BA192">
        <v>0</v>
      </c>
      <c r="BB192">
        <v>0</v>
      </c>
      <c r="BC192">
        <v>0</v>
      </c>
      <c r="BD192">
        <v>0</v>
      </c>
      <c r="BE192">
        <v>0</v>
      </c>
      <c r="BF192">
        <v>0</v>
      </c>
      <c r="BG192">
        <v>0</v>
      </c>
      <c r="BH192">
        <v>0</v>
      </c>
      <c r="BI192">
        <v>0</v>
      </c>
      <c r="BJ192">
        <v>0</v>
      </c>
      <c r="BK192">
        <v>0</v>
      </c>
      <c r="BL192">
        <v>0</v>
      </c>
      <c r="BM192">
        <v>0</v>
      </c>
      <c r="BN192">
        <v>0</v>
      </c>
      <c r="BO192">
        <v>0</v>
      </c>
      <c r="BP192">
        <v>0</v>
      </c>
      <c r="BQ192">
        <v>0</v>
      </c>
      <c r="BR192">
        <v>0</v>
      </c>
      <c r="BS192">
        <v>0</v>
      </c>
      <c r="BT192">
        <v>0</v>
      </c>
      <c r="BU192">
        <v>0</v>
      </c>
      <c r="BV192">
        <v>0</v>
      </c>
      <c r="BW192">
        <v>0</v>
      </c>
      <c r="BX192">
        <v>0</v>
      </c>
      <c r="BY192">
        <v>7462</v>
      </c>
      <c r="BZ192">
        <v>0</v>
      </c>
      <c r="CA192">
        <v>0</v>
      </c>
      <c r="CB192">
        <v>1492</v>
      </c>
      <c r="CC192">
        <v>20895</v>
      </c>
      <c r="CD192">
        <v>4477</v>
      </c>
      <c r="CE192">
        <v>0</v>
      </c>
      <c r="CF192">
        <v>0</v>
      </c>
      <c r="CG192">
        <v>47761</v>
      </c>
      <c r="CH192">
        <v>28358</v>
      </c>
      <c r="CI192">
        <v>0</v>
      </c>
      <c r="CJ192">
        <v>0</v>
      </c>
      <c r="CK192">
        <v>0</v>
      </c>
      <c r="CL192">
        <v>0</v>
      </c>
      <c r="CM192">
        <v>0</v>
      </c>
      <c r="CN192">
        <v>0</v>
      </c>
      <c r="CO192">
        <v>0</v>
      </c>
      <c r="CP192">
        <v>7462</v>
      </c>
      <c r="CQ192">
        <v>0</v>
      </c>
      <c r="CR192">
        <v>1492</v>
      </c>
      <c r="CS192">
        <v>343283</v>
      </c>
      <c r="CT192">
        <v>0</v>
      </c>
      <c r="CU192">
        <v>0</v>
      </c>
      <c r="CV192">
        <v>0</v>
      </c>
      <c r="CW192">
        <v>2985</v>
      </c>
      <c r="CX192">
        <v>0</v>
      </c>
      <c r="CY192">
        <v>0</v>
      </c>
      <c r="CZ192">
        <v>0</v>
      </c>
      <c r="DA192">
        <v>0</v>
      </c>
      <c r="DB192">
        <v>0</v>
      </c>
      <c r="DC192">
        <v>0</v>
      </c>
      <c r="DD192">
        <v>0</v>
      </c>
      <c r="DE192">
        <v>0</v>
      </c>
      <c r="DF192">
        <v>4477</v>
      </c>
      <c r="DG192">
        <v>0</v>
      </c>
      <c r="DH192">
        <v>0</v>
      </c>
      <c r="DI192">
        <v>0</v>
      </c>
      <c r="DJ192">
        <v>0</v>
      </c>
      <c r="DK192">
        <v>0</v>
      </c>
      <c r="DL192">
        <v>0</v>
      </c>
      <c r="DM192">
        <v>0</v>
      </c>
      <c r="DN192">
        <v>0</v>
      </c>
      <c r="DO192">
        <v>0</v>
      </c>
      <c r="DP192">
        <v>0</v>
      </c>
      <c r="DQ192">
        <v>0</v>
      </c>
      <c r="DR192">
        <v>0</v>
      </c>
      <c r="DS192">
        <v>0</v>
      </c>
      <c r="DT192">
        <v>0</v>
      </c>
      <c r="DU192">
        <v>0</v>
      </c>
      <c r="DV192">
        <v>0</v>
      </c>
      <c r="DW192">
        <v>0</v>
      </c>
      <c r="DX192">
        <v>0</v>
      </c>
      <c r="DY192">
        <v>0</v>
      </c>
      <c r="DZ192">
        <v>0</v>
      </c>
      <c r="EA192">
        <v>0</v>
      </c>
      <c r="EB192">
        <v>0</v>
      </c>
      <c r="EC192">
        <v>0</v>
      </c>
      <c r="ED192">
        <v>0</v>
      </c>
      <c r="EE192">
        <v>0</v>
      </c>
      <c r="EF192">
        <v>0</v>
      </c>
      <c r="EG192">
        <v>477611</v>
      </c>
      <c r="EH192">
        <v>534328</v>
      </c>
      <c r="EI192">
        <v>20895</v>
      </c>
      <c r="EJ192">
        <v>4477</v>
      </c>
      <c r="EK192">
        <v>0</v>
      </c>
      <c r="EL192">
        <v>1492</v>
      </c>
      <c r="EM192">
        <v>0</v>
      </c>
      <c r="EN192">
        <v>32835</v>
      </c>
      <c r="EO192">
        <v>1492</v>
      </c>
      <c r="EP192">
        <v>37313</v>
      </c>
      <c r="EQ192">
        <v>2985</v>
      </c>
      <c r="ER192">
        <v>0</v>
      </c>
      <c r="ES192">
        <v>0</v>
      </c>
      <c r="ET192">
        <v>0</v>
      </c>
      <c r="EU192">
        <v>5970</v>
      </c>
      <c r="EV192">
        <v>1492</v>
      </c>
      <c r="EW192">
        <v>2985</v>
      </c>
      <c r="EX192">
        <v>0</v>
      </c>
      <c r="EY192">
        <v>7462</v>
      </c>
      <c r="EZ192">
        <v>11940</v>
      </c>
      <c r="FA192">
        <v>1492</v>
      </c>
      <c r="FB192">
        <v>8955</v>
      </c>
      <c r="FC192">
        <v>16417</v>
      </c>
      <c r="FD192">
        <v>0</v>
      </c>
      <c r="FE192">
        <v>2985</v>
      </c>
      <c r="FF192">
        <v>7462</v>
      </c>
      <c r="FG192">
        <v>4477</v>
      </c>
      <c r="FH192">
        <v>0</v>
      </c>
      <c r="FI192">
        <v>0</v>
      </c>
      <c r="FJ192">
        <v>0</v>
      </c>
      <c r="FK192">
        <v>0</v>
      </c>
      <c r="FL192">
        <v>0</v>
      </c>
      <c r="FM192">
        <v>0</v>
      </c>
      <c r="FN192">
        <v>0</v>
      </c>
      <c r="FO192">
        <v>0</v>
      </c>
      <c r="FP192">
        <v>0</v>
      </c>
      <c r="FQ192">
        <v>0</v>
      </c>
      <c r="FR192">
        <v>0</v>
      </c>
      <c r="FS192">
        <v>4477</v>
      </c>
      <c r="FT192">
        <v>2985</v>
      </c>
      <c r="FU192">
        <v>301492</v>
      </c>
      <c r="FV192">
        <v>0</v>
      </c>
      <c r="FW192">
        <v>34328</v>
      </c>
      <c r="FX192">
        <v>0</v>
      </c>
      <c r="FY192">
        <v>1492</v>
      </c>
      <c r="FZ192">
        <v>1492</v>
      </c>
      <c r="GA192">
        <v>0</v>
      </c>
      <c r="GB192">
        <v>0</v>
      </c>
      <c r="GC192">
        <v>1492</v>
      </c>
      <c r="GD192">
        <v>92537</v>
      </c>
      <c r="GE192">
        <v>0</v>
      </c>
      <c r="GF192">
        <v>0</v>
      </c>
      <c r="GG192">
        <v>0</v>
      </c>
      <c r="GH192">
        <v>92537</v>
      </c>
      <c r="GI192">
        <v>0</v>
      </c>
      <c r="GJ192">
        <v>0</v>
      </c>
      <c r="GK192">
        <v>0</v>
      </c>
      <c r="GL192">
        <v>0</v>
      </c>
      <c r="GM192">
        <v>40298</v>
      </c>
      <c r="GN192">
        <v>0</v>
      </c>
      <c r="GO192">
        <v>0</v>
      </c>
      <c r="GP192">
        <v>0</v>
      </c>
      <c r="GQ192">
        <v>40298</v>
      </c>
      <c r="GR192">
        <v>0</v>
      </c>
      <c r="GS192">
        <v>0</v>
      </c>
      <c r="GT192">
        <v>0</v>
      </c>
      <c r="GU192">
        <v>0</v>
      </c>
      <c r="GV192">
        <v>0</v>
      </c>
      <c r="GW192">
        <v>4477</v>
      </c>
      <c r="GX192">
        <v>4477</v>
      </c>
      <c r="GY192">
        <v>0</v>
      </c>
      <c r="GZ192" s="1">
        <v>670</v>
      </c>
    </row>
    <row r="193" spans="1:208">
      <c r="A193" t="s">
        <v>397</v>
      </c>
      <c r="B193">
        <v>18322</v>
      </c>
      <c r="C193">
        <v>22179</v>
      </c>
      <c r="D193">
        <v>40501</v>
      </c>
      <c r="E193">
        <v>0</v>
      </c>
      <c r="F193">
        <v>0</v>
      </c>
      <c r="G193">
        <v>0</v>
      </c>
      <c r="H193">
        <v>0</v>
      </c>
      <c r="I193">
        <v>0</v>
      </c>
      <c r="J193">
        <v>0</v>
      </c>
      <c r="K193">
        <v>297974</v>
      </c>
      <c r="L193">
        <v>8816779</v>
      </c>
      <c r="M193">
        <v>8518804</v>
      </c>
      <c r="N193">
        <v>964</v>
      </c>
      <c r="O193">
        <v>793635</v>
      </c>
      <c r="P193">
        <v>0</v>
      </c>
      <c r="Q193">
        <v>14464</v>
      </c>
      <c r="R193">
        <v>1953712</v>
      </c>
      <c r="S193">
        <v>0</v>
      </c>
      <c r="T193">
        <v>38572</v>
      </c>
      <c r="U193">
        <v>234329</v>
      </c>
      <c r="V193">
        <v>11571</v>
      </c>
      <c r="W193">
        <v>964</v>
      </c>
      <c r="X193">
        <v>0</v>
      </c>
      <c r="Y193">
        <v>6750</v>
      </c>
      <c r="Z193">
        <v>3857</v>
      </c>
      <c r="AA193">
        <v>45323</v>
      </c>
      <c r="AB193">
        <v>0</v>
      </c>
      <c r="AC193">
        <v>3857</v>
      </c>
      <c r="AD193">
        <v>0</v>
      </c>
      <c r="AE193">
        <v>964</v>
      </c>
      <c r="AF193">
        <v>964</v>
      </c>
      <c r="AG193">
        <v>0</v>
      </c>
      <c r="AH193">
        <v>0</v>
      </c>
      <c r="AI193">
        <v>0</v>
      </c>
      <c r="AJ193">
        <v>0</v>
      </c>
      <c r="AK193">
        <v>0</v>
      </c>
      <c r="AL193">
        <v>0</v>
      </c>
      <c r="AM193">
        <v>0</v>
      </c>
      <c r="AN193">
        <v>0</v>
      </c>
      <c r="AO193">
        <v>0</v>
      </c>
      <c r="AP193">
        <v>0</v>
      </c>
      <c r="AQ193">
        <v>0</v>
      </c>
      <c r="AR193">
        <v>0</v>
      </c>
      <c r="AS193">
        <v>0</v>
      </c>
      <c r="AT193">
        <v>1928</v>
      </c>
      <c r="AU193">
        <v>162005</v>
      </c>
      <c r="AV193">
        <v>182256</v>
      </c>
      <c r="AW193">
        <v>964</v>
      </c>
      <c r="AX193">
        <v>189971</v>
      </c>
      <c r="AY193">
        <v>5785</v>
      </c>
      <c r="AZ193">
        <v>0</v>
      </c>
      <c r="BA193">
        <v>0</v>
      </c>
      <c r="BB193">
        <v>0</v>
      </c>
      <c r="BC193">
        <v>0</v>
      </c>
      <c r="BD193">
        <v>1928</v>
      </c>
      <c r="BE193">
        <v>964</v>
      </c>
      <c r="BF193">
        <v>0</v>
      </c>
      <c r="BG193">
        <v>3857</v>
      </c>
      <c r="BH193">
        <v>964</v>
      </c>
      <c r="BI193">
        <v>0</v>
      </c>
      <c r="BJ193">
        <v>0</v>
      </c>
      <c r="BK193">
        <v>2892</v>
      </c>
      <c r="BL193">
        <v>0</v>
      </c>
      <c r="BM193">
        <v>0</v>
      </c>
      <c r="BN193">
        <v>0</v>
      </c>
      <c r="BO193">
        <v>0</v>
      </c>
      <c r="BP193">
        <v>0</v>
      </c>
      <c r="BQ193">
        <v>0</v>
      </c>
      <c r="BR193">
        <v>0</v>
      </c>
      <c r="BS193">
        <v>0</v>
      </c>
      <c r="BT193">
        <v>0</v>
      </c>
      <c r="BU193">
        <v>0</v>
      </c>
      <c r="BV193">
        <v>964</v>
      </c>
      <c r="BW193">
        <v>964</v>
      </c>
      <c r="BX193">
        <v>0</v>
      </c>
      <c r="BY193">
        <v>7714</v>
      </c>
      <c r="BZ193">
        <v>0</v>
      </c>
      <c r="CA193">
        <v>0</v>
      </c>
      <c r="CB193">
        <v>0</v>
      </c>
      <c r="CC193">
        <v>27965</v>
      </c>
      <c r="CD193">
        <v>2892</v>
      </c>
      <c r="CE193">
        <v>0</v>
      </c>
      <c r="CF193">
        <v>0</v>
      </c>
      <c r="CG193">
        <v>29893</v>
      </c>
      <c r="CH193">
        <v>13500</v>
      </c>
      <c r="CI193">
        <v>0</v>
      </c>
      <c r="CJ193">
        <v>0</v>
      </c>
      <c r="CK193">
        <v>0</v>
      </c>
      <c r="CL193">
        <v>0</v>
      </c>
      <c r="CM193">
        <v>0</v>
      </c>
      <c r="CN193">
        <v>0</v>
      </c>
      <c r="CO193">
        <v>0</v>
      </c>
      <c r="CP193">
        <v>13500</v>
      </c>
      <c r="CQ193">
        <v>0</v>
      </c>
      <c r="CR193">
        <v>1928</v>
      </c>
      <c r="CS193">
        <v>168756</v>
      </c>
      <c r="CT193">
        <v>0</v>
      </c>
      <c r="CU193">
        <v>0</v>
      </c>
      <c r="CV193">
        <v>0</v>
      </c>
      <c r="CW193">
        <v>964</v>
      </c>
      <c r="CX193">
        <v>0</v>
      </c>
      <c r="CY193">
        <v>0</v>
      </c>
      <c r="CZ193">
        <v>0</v>
      </c>
      <c r="DA193">
        <v>0</v>
      </c>
      <c r="DB193">
        <v>0</v>
      </c>
      <c r="DC193">
        <v>0</v>
      </c>
      <c r="DD193">
        <v>0</v>
      </c>
      <c r="DE193">
        <v>0</v>
      </c>
      <c r="DF193">
        <v>11571</v>
      </c>
      <c r="DG193">
        <v>0</v>
      </c>
      <c r="DH193">
        <v>0</v>
      </c>
      <c r="DI193">
        <v>0</v>
      </c>
      <c r="DJ193">
        <v>0</v>
      </c>
      <c r="DK193">
        <v>0</v>
      </c>
      <c r="DL193">
        <v>0</v>
      </c>
      <c r="DM193">
        <v>0</v>
      </c>
      <c r="DN193">
        <v>0</v>
      </c>
      <c r="DO193">
        <v>0</v>
      </c>
      <c r="DP193">
        <v>0</v>
      </c>
      <c r="DQ193">
        <v>0</v>
      </c>
      <c r="DR193">
        <v>0</v>
      </c>
      <c r="DS193">
        <v>0</v>
      </c>
      <c r="DT193">
        <v>0</v>
      </c>
      <c r="DU193">
        <v>0</v>
      </c>
      <c r="DV193">
        <v>0</v>
      </c>
      <c r="DW193">
        <v>0</v>
      </c>
      <c r="DX193">
        <v>0</v>
      </c>
      <c r="DY193">
        <v>0</v>
      </c>
      <c r="DZ193">
        <v>0</v>
      </c>
      <c r="EA193">
        <v>0</v>
      </c>
      <c r="EB193">
        <v>0</v>
      </c>
      <c r="EC193">
        <v>0</v>
      </c>
      <c r="ED193">
        <v>0</v>
      </c>
      <c r="EE193">
        <v>0</v>
      </c>
      <c r="EF193">
        <v>0</v>
      </c>
      <c r="EG193">
        <v>500482</v>
      </c>
      <c r="EH193">
        <v>498553</v>
      </c>
      <c r="EI193">
        <v>27965</v>
      </c>
      <c r="EJ193">
        <v>2892</v>
      </c>
      <c r="EK193">
        <v>0</v>
      </c>
      <c r="EL193">
        <v>0</v>
      </c>
      <c r="EM193">
        <v>0</v>
      </c>
      <c r="EN193">
        <v>29893</v>
      </c>
      <c r="EO193">
        <v>964</v>
      </c>
      <c r="EP193">
        <v>38572</v>
      </c>
      <c r="EQ193">
        <v>2892</v>
      </c>
      <c r="ER193">
        <v>0</v>
      </c>
      <c r="ES193">
        <v>0</v>
      </c>
      <c r="ET193">
        <v>0</v>
      </c>
      <c r="EU193">
        <v>6750</v>
      </c>
      <c r="EV193">
        <v>4821</v>
      </c>
      <c r="EW193">
        <v>31822</v>
      </c>
      <c r="EX193">
        <v>0</v>
      </c>
      <c r="EY193">
        <v>30858</v>
      </c>
      <c r="EZ193">
        <v>62680</v>
      </c>
      <c r="FA193">
        <v>964</v>
      </c>
      <c r="FB193">
        <v>35679</v>
      </c>
      <c r="FC193">
        <v>66538</v>
      </c>
      <c r="FD193">
        <v>1928</v>
      </c>
      <c r="FE193">
        <v>9643</v>
      </c>
      <c r="FF193">
        <v>17357</v>
      </c>
      <c r="FG193">
        <v>3857</v>
      </c>
      <c r="FH193">
        <v>7714</v>
      </c>
      <c r="FI193">
        <v>2892</v>
      </c>
      <c r="FJ193">
        <v>4821</v>
      </c>
      <c r="FK193">
        <v>0</v>
      </c>
      <c r="FL193">
        <v>0</v>
      </c>
      <c r="FM193">
        <v>0</v>
      </c>
      <c r="FN193">
        <v>0</v>
      </c>
      <c r="FO193">
        <v>0</v>
      </c>
      <c r="FP193">
        <v>0</v>
      </c>
      <c r="FQ193">
        <v>0</v>
      </c>
      <c r="FR193">
        <v>0</v>
      </c>
      <c r="FS193">
        <v>964</v>
      </c>
      <c r="FT193">
        <v>964</v>
      </c>
      <c r="FU193">
        <v>220829</v>
      </c>
      <c r="FV193">
        <v>0</v>
      </c>
      <c r="FW193">
        <v>19286</v>
      </c>
      <c r="FX193">
        <v>0</v>
      </c>
      <c r="FY193">
        <v>0</v>
      </c>
      <c r="FZ193">
        <v>0</v>
      </c>
      <c r="GA193">
        <v>0</v>
      </c>
      <c r="GB193">
        <v>0</v>
      </c>
      <c r="GC193">
        <v>2892</v>
      </c>
      <c r="GD193">
        <v>823529</v>
      </c>
      <c r="GE193">
        <v>0</v>
      </c>
      <c r="GF193">
        <v>0</v>
      </c>
      <c r="GG193">
        <v>0</v>
      </c>
      <c r="GH193">
        <v>823529</v>
      </c>
      <c r="GI193">
        <v>0</v>
      </c>
      <c r="GJ193">
        <v>0</v>
      </c>
      <c r="GK193">
        <v>0</v>
      </c>
      <c r="GL193">
        <v>0</v>
      </c>
      <c r="GM193">
        <v>277724</v>
      </c>
      <c r="GN193">
        <v>0</v>
      </c>
      <c r="GO193">
        <v>0</v>
      </c>
      <c r="GP193">
        <v>0</v>
      </c>
      <c r="GQ193">
        <v>277724</v>
      </c>
      <c r="GR193">
        <v>0</v>
      </c>
      <c r="GS193">
        <v>0</v>
      </c>
      <c r="GT193">
        <v>0</v>
      </c>
      <c r="GU193">
        <v>0</v>
      </c>
      <c r="GV193">
        <v>0</v>
      </c>
      <c r="GW193">
        <v>964</v>
      </c>
      <c r="GX193">
        <v>0</v>
      </c>
      <c r="GY193">
        <v>964</v>
      </c>
      <c r="GZ193" s="1">
        <v>1037</v>
      </c>
    </row>
    <row r="194" spans="1:208">
      <c r="A194" t="s">
        <v>398</v>
      </c>
      <c r="B194">
        <v>12274</v>
      </c>
      <c r="C194">
        <v>15342</v>
      </c>
      <c r="D194">
        <v>27616</v>
      </c>
      <c r="E194">
        <v>6818</v>
      </c>
      <c r="F194">
        <v>0</v>
      </c>
      <c r="G194">
        <v>340</v>
      </c>
      <c r="H194">
        <v>153426</v>
      </c>
      <c r="I194">
        <v>1825093</v>
      </c>
      <c r="J194">
        <v>1671667</v>
      </c>
      <c r="K194">
        <v>125809</v>
      </c>
      <c r="L194">
        <v>3923627</v>
      </c>
      <c r="M194">
        <v>3797817</v>
      </c>
      <c r="N194">
        <v>340</v>
      </c>
      <c r="O194">
        <v>818956</v>
      </c>
      <c r="P194">
        <v>0</v>
      </c>
      <c r="Q194">
        <v>36140</v>
      </c>
      <c r="R194">
        <v>1960450</v>
      </c>
      <c r="S194">
        <v>0</v>
      </c>
      <c r="T194">
        <v>32390</v>
      </c>
      <c r="U194">
        <v>254006</v>
      </c>
      <c r="V194">
        <v>11933</v>
      </c>
      <c r="W194">
        <v>340</v>
      </c>
      <c r="X194">
        <v>0</v>
      </c>
      <c r="Y194">
        <v>7159</v>
      </c>
      <c r="Z194">
        <v>4091</v>
      </c>
      <c r="AA194">
        <v>75008</v>
      </c>
      <c r="AB194">
        <v>0</v>
      </c>
      <c r="AC194">
        <v>4091</v>
      </c>
      <c r="AD194">
        <v>0</v>
      </c>
      <c r="AE194">
        <v>681</v>
      </c>
      <c r="AF194">
        <v>340</v>
      </c>
      <c r="AG194">
        <v>0</v>
      </c>
      <c r="AH194">
        <v>0</v>
      </c>
      <c r="AI194">
        <v>0</v>
      </c>
      <c r="AJ194">
        <v>0</v>
      </c>
      <c r="AK194">
        <v>0</v>
      </c>
      <c r="AL194">
        <v>0</v>
      </c>
      <c r="AM194">
        <v>0</v>
      </c>
      <c r="AN194">
        <v>0</v>
      </c>
      <c r="AO194">
        <v>0</v>
      </c>
      <c r="AP194">
        <v>0</v>
      </c>
      <c r="AQ194">
        <v>0</v>
      </c>
      <c r="AR194">
        <v>0</v>
      </c>
      <c r="AS194">
        <v>0</v>
      </c>
      <c r="AT194">
        <v>1704</v>
      </c>
      <c r="AU194">
        <v>287078</v>
      </c>
      <c r="AV194">
        <v>399931</v>
      </c>
      <c r="AW194">
        <v>1022</v>
      </c>
      <c r="AX194">
        <v>214456</v>
      </c>
      <c r="AY194">
        <v>5796</v>
      </c>
      <c r="AZ194">
        <v>0</v>
      </c>
      <c r="BA194">
        <v>0</v>
      </c>
      <c r="BB194">
        <v>340</v>
      </c>
      <c r="BC194">
        <v>0</v>
      </c>
      <c r="BD194">
        <v>0</v>
      </c>
      <c r="BE194">
        <v>0</v>
      </c>
      <c r="BF194">
        <v>0</v>
      </c>
      <c r="BG194">
        <v>1704</v>
      </c>
      <c r="BH194">
        <v>340</v>
      </c>
      <c r="BI194">
        <v>0</v>
      </c>
      <c r="BJ194">
        <v>0</v>
      </c>
      <c r="BK194">
        <v>1363</v>
      </c>
      <c r="BL194">
        <v>0</v>
      </c>
      <c r="BM194">
        <v>2386</v>
      </c>
      <c r="BN194">
        <v>0</v>
      </c>
      <c r="BO194">
        <v>0</v>
      </c>
      <c r="BP194">
        <v>0</v>
      </c>
      <c r="BQ194">
        <v>340</v>
      </c>
      <c r="BR194">
        <v>0</v>
      </c>
      <c r="BS194">
        <v>340</v>
      </c>
      <c r="BT194">
        <v>340</v>
      </c>
      <c r="BU194">
        <v>0</v>
      </c>
      <c r="BV194">
        <v>3068</v>
      </c>
      <c r="BW194">
        <v>681</v>
      </c>
      <c r="BX194">
        <v>0</v>
      </c>
      <c r="BY194">
        <v>7500</v>
      </c>
      <c r="BZ194">
        <v>0</v>
      </c>
      <c r="CA194">
        <v>0</v>
      </c>
      <c r="CB194">
        <v>3409</v>
      </c>
      <c r="CC194">
        <v>24889</v>
      </c>
      <c r="CD194">
        <v>2727</v>
      </c>
      <c r="CE194">
        <v>0</v>
      </c>
      <c r="CF194">
        <v>0</v>
      </c>
      <c r="CG194">
        <v>54551</v>
      </c>
      <c r="CH194">
        <v>23184</v>
      </c>
      <c r="CI194">
        <v>0</v>
      </c>
      <c r="CJ194">
        <v>0</v>
      </c>
      <c r="CK194">
        <v>0</v>
      </c>
      <c r="CL194">
        <v>0</v>
      </c>
      <c r="CM194">
        <v>0</v>
      </c>
      <c r="CN194">
        <v>0</v>
      </c>
      <c r="CO194">
        <v>0</v>
      </c>
      <c r="CP194">
        <v>12274</v>
      </c>
      <c r="CQ194">
        <v>340</v>
      </c>
      <c r="CR194">
        <v>3750</v>
      </c>
      <c r="CS194">
        <v>216501</v>
      </c>
      <c r="CT194">
        <v>0</v>
      </c>
      <c r="CU194">
        <v>0</v>
      </c>
      <c r="CV194">
        <v>0</v>
      </c>
      <c r="CW194">
        <v>681</v>
      </c>
      <c r="CX194">
        <v>681</v>
      </c>
      <c r="CY194">
        <v>102284</v>
      </c>
      <c r="CZ194">
        <v>340</v>
      </c>
      <c r="DA194">
        <v>0</v>
      </c>
      <c r="DB194">
        <v>0</v>
      </c>
      <c r="DC194">
        <v>0</v>
      </c>
      <c r="DD194">
        <v>0</v>
      </c>
      <c r="DE194">
        <v>340</v>
      </c>
      <c r="DF194">
        <v>4091</v>
      </c>
      <c r="DG194">
        <v>0</v>
      </c>
      <c r="DH194">
        <v>0</v>
      </c>
      <c r="DI194">
        <v>0</v>
      </c>
      <c r="DJ194">
        <v>0</v>
      </c>
      <c r="DK194">
        <v>0</v>
      </c>
      <c r="DL194">
        <v>0</v>
      </c>
      <c r="DM194">
        <v>8182</v>
      </c>
      <c r="DN194">
        <v>0</v>
      </c>
      <c r="DO194">
        <v>0</v>
      </c>
      <c r="DP194">
        <v>7841</v>
      </c>
      <c r="DQ194">
        <v>9887</v>
      </c>
      <c r="DR194">
        <v>8182</v>
      </c>
      <c r="DS194">
        <v>1363</v>
      </c>
      <c r="DT194">
        <v>0</v>
      </c>
      <c r="DU194">
        <v>0</v>
      </c>
      <c r="DV194">
        <v>0</v>
      </c>
      <c r="DW194">
        <v>0</v>
      </c>
      <c r="DX194">
        <v>0</v>
      </c>
      <c r="DY194">
        <v>8523</v>
      </c>
      <c r="DZ194">
        <v>13296</v>
      </c>
      <c r="EA194">
        <v>23184</v>
      </c>
      <c r="EB194">
        <v>4091</v>
      </c>
      <c r="EC194">
        <v>0</v>
      </c>
      <c r="ED194">
        <v>0</v>
      </c>
      <c r="EE194">
        <v>0</v>
      </c>
      <c r="EF194">
        <v>340</v>
      </c>
      <c r="EG194">
        <v>514149</v>
      </c>
      <c r="EH194">
        <v>482100</v>
      </c>
      <c r="EI194">
        <v>24889</v>
      </c>
      <c r="EJ194">
        <v>2727</v>
      </c>
      <c r="EK194">
        <v>0</v>
      </c>
      <c r="EL194">
        <v>681</v>
      </c>
      <c r="EM194">
        <v>0</v>
      </c>
      <c r="EN194">
        <v>34776</v>
      </c>
      <c r="EO194">
        <v>340</v>
      </c>
      <c r="EP194">
        <v>38186</v>
      </c>
      <c r="EQ194">
        <v>3750</v>
      </c>
      <c r="ER194">
        <v>0</v>
      </c>
      <c r="ES194">
        <v>19774</v>
      </c>
      <c r="ET194">
        <v>681</v>
      </c>
      <c r="EU194">
        <v>9205</v>
      </c>
      <c r="EV194">
        <v>3409</v>
      </c>
      <c r="EW194">
        <v>18070</v>
      </c>
      <c r="EX194">
        <v>1363</v>
      </c>
      <c r="EY194">
        <v>22161</v>
      </c>
      <c r="EZ194">
        <v>35799</v>
      </c>
      <c r="FA194">
        <v>1022</v>
      </c>
      <c r="FB194">
        <v>21820</v>
      </c>
      <c r="FC194">
        <v>43982</v>
      </c>
      <c r="FD194">
        <v>681</v>
      </c>
      <c r="FE194">
        <v>8864</v>
      </c>
      <c r="FF194">
        <v>10569</v>
      </c>
      <c r="FG194">
        <v>8182</v>
      </c>
      <c r="FH194">
        <v>3750</v>
      </c>
      <c r="FI194">
        <v>2386</v>
      </c>
      <c r="FJ194">
        <v>1363</v>
      </c>
      <c r="FK194">
        <v>340</v>
      </c>
      <c r="FL194">
        <v>0</v>
      </c>
      <c r="FM194">
        <v>0</v>
      </c>
      <c r="FN194">
        <v>0</v>
      </c>
      <c r="FO194">
        <v>0</v>
      </c>
      <c r="FP194">
        <v>0</v>
      </c>
      <c r="FQ194">
        <v>0</v>
      </c>
      <c r="FR194">
        <v>0</v>
      </c>
      <c r="FS194">
        <v>7841</v>
      </c>
      <c r="FT194">
        <v>681</v>
      </c>
      <c r="FU194">
        <v>269007</v>
      </c>
      <c r="FV194">
        <v>0</v>
      </c>
      <c r="FW194">
        <v>31026</v>
      </c>
      <c r="FX194">
        <v>0</v>
      </c>
      <c r="FY194">
        <v>340</v>
      </c>
      <c r="FZ194">
        <v>340</v>
      </c>
      <c r="GA194">
        <v>0</v>
      </c>
      <c r="GB194">
        <v>0</v>
      </c>
      <c r="GC194">
        <v>1022</v>
      </c>
      <c r="GD194">
        <v>648482</v>
      </c>
      <c r="GE194">
        <v>0</v>
      </c>
      <c r="GF194">
        <v>123082</v>
      </c>
      <c r="GG194">
        <v>1681213</v>
      </c>
      <c r="GH194">
        <v>648482</v>
      </c>
      <c r="GI194">
        <v>285714</v>
      </c>
      <c r="GJ194">
        <v>0</v>
      </c>
      <c r="GK194">
        <v>0</v>
      </c>
      <c r="GL194">
        <v>0</v>
      </c>
      <c r="GM194">
        <v>266962</v>
      </c>
      <c r="GN194">
        <v>0</v>
      </c>
      <c r="GO194">
        <v>0</v>
      </c>
      <c r="GP194">
        <v>76031</v>
      </c>
      <c r="GQ194">
        <v>266962</v>
      </c>
      <c r="GR194">
        <v>97852</v>
      </c>
      <c r="GS194">
        <v>0</v>
      </c>
      <c r="GT194">
        <v>0</v>
      </c>
      <c r="GU194">
        <v>0</v>
      </c>
      <c r="GV194">
        <v>808728</v>
      </c>
      <c r="GW194">
        <v>5114</v>
      </c>
      <c r="GX194">
        <v>2727</v>
      </c>
      <c r="GY194">
        <v>681</v>
      </c>
      <c r="GZ194" s="1">
        <v>2933</v>
      </c>
    </row>
    <row r="195" spans="1:208">
      <c r="A195" t="s">
        <v>399</v>
      </c>
      <c r="B195">
        <v>24882</v>
      </c>
      <c r="C195">
        <v>21446</v>
      </c>
      <c r="D195">
        <v>46329</v>
      </c>
      <c r="E195">
        <v>11504</v>
      </c>
      <c r="F195">
        <v>4432</v>
      </c>
      <c r="G195">
        <v>134</v>
      </c>
      <c r="H195">
        <v>70207</v>
      </c>
      <c r="I195">
        <v>958823</v>
      </c>
      <c r="J195">
        <v>888615</v>
      </c>
      <c r="K195">
        <v>232621</v>
      </c>
      <c r="L195">
        <v>5626009</v>
      </c>
      <c r="M195">
        <v>5393387</v>
      </c>
      <c r="N195">
        <v>526</v>
      </c>
      <c r="O195">
        <v>930532</v>
      </c>
      <c r="P195">
        <v>1893272</v>
      </c>
      <c r="Q195">
        <v>31741</v>
      </c>
      <c r="R195">
        <v>1079886</v>
      </c>
      <c r="S195">
        <v>233</v>
      </c>
      <c r="T195">
        <v>40183</v>
      </c>
      <c r="U195">
        <v>261979</v>
      </c>
      <c r="V195">
        <v>11167</v>
      </c>
      <c r="W195">
        <v>439</v>
      </c>
      <c r="X195">
        <v>333</v>
      </c>
      <c r="Y195">
        <v>8155</v>
      </c>
      <c r="Z195">
        <v>4411</v>
      </c>
      <c r="AA195">
        <v>88606</v>
      </c>
      <c r="AB195">
        <v>1844</v>
      </c>
      <c r="AC195">
        <v>4471</v>
      </c>
      <c r="AD195">
        <v>213287</v>
      </c>
      <c r="AE195">
        <v>1718</v>
      </c>
      <c r="AF195">
        <v>1321</v>
      </c>
      <c r="AG195">
        <v>333</v>
      </c>
      <c r="AH195">
        <v>463</v>
      </c>
      <c r="AI195">
        <v>0</v>
      </c>
      <c r="AJ195">
        <v>0</v>
      </c>
      <c r="AK195">
        <v>310</v>
      </c>
      <c r="AL195">
        <v>167</v>
      </c>
      <c r="AM195">
        <v>53</v>
      </c>
      <c r="AN195">
        <v>0</v>
      </c>
      <c r="AO195">
        <v>5</v>
      </c>
      <c r="AP195">
        <v>74</v>
      </c>
      <c r="AQ195">
        <v>7</v>
      </c>
      <c r="AR195">
        <v>1</v>
      </c>
      <c r="AS195">
        <v>4583</v>
      </c>
      <c r="AT195">
        <v>1421</v>
      </c>
      <c r="AU195">
        <v>354729</v>
      </c>
      <c r="AV195">
        <v>726843</v>
      </c>
      <c r="AW195">
        <v>1792</v>
      </c>
      <c r="AX195">
        <v>209953</v>
      </c>
      <c r="AY195">
        <v>3281</v>
      </c>
      <c r="AZ195">
        <v>361</v>
      </c>
      <c r="BA195">
        <v>233</v>
      </c>
      <c r="BB195">
        <v>92</v>
      </c>
      <c r="BC195">
        <v>159</v>
      </c>
      <c r="BD195">
        <v>151</v>
      </c>
      <c r="BE195">
        <v>479</v>
      </c>
      <c r="BF195">
        <v>62</v>
      </c>
      <c r="BG195">
        <v>3129</v>
      </c>
      <c r="BH195">
        <v>1119</v>
      </c>
      <c r="BI195">
        <v>133</v>
      </c>
      <c r="BJ195">
        <v>39</v>
      </c>
      <c r="BK195">
        <v>1668</v>
      </c>
      <c r="BL195">
        <v>104</v>
      </c>
      <c r="BM195">
        <v>1534</v>
      </c>
      <c r="BN195">
        <v>182</v>
      </c>
      <c r="BO195">
        <v>8</v>
      </c>
      <c r="BP195">
        <v>72</v>
      </c>
      <c r="BQ195">
        <v>183</v>
      </c>
      <c r="BR195">
        <v>17</v>
      </c>
      <c r="BS195">
        <v>166</v>
      </c>
      <c r="BT195">
        <v>723</v>
      </c>
      <c r="BU195">
        <v>61</v>
      </c>
      <c r="BV195">
        <v>2820</v>
      </c>
      <c r="BW195">
        <v>310</v>
      </c>
      <c r="BX195">
        <v>299</v>
      </c>
      <c r="BY195">
        <v>9765</v>
      </c>
      <c r="BZ195">
        <v>66</v>
      </c>
      <c r="CA195">
        <v>7613</v>
      </c>
      <c r="CB195">
        <v>2888</v>
      </c>
      <c r="CC195">
        <v>10061</v>
      </c>
      <c r="CD195">
        <v>1430</v>
      </c>
      <c r="CE195">
        <v>717</v>
      </c>
      <c r="CF195">
        <v>1112</v>
      </c>
      <c r="CG195">
        <v>40359</v>
      </c>
      <c r="CH195">
        <v>29565</v>
      </c>
      <c r="CI195">
        <v>446</v>
      </c>
      <c r="CJ195">
        <v>70</v>
      </c>
      <c r="CK195">
        <v>3155</v>
      </c>
      <c r="CL195">
        <v>96</v>
      </c>
      <c r="CM195">
        <v>377</v>
      </c>
      <c r="CN195">
        <v>3</v>
      </c>
      <c r="CO195">
        <v>11</v>
      </c>
      <c r="CP195">
        <v>14209</v>
      </c>
      <c r="CQ195">
        <v>600</v>
      </c>
      <c r="CR195">
        <v>3479</v>
      </c>
      <c r="CS195">
        <v>297394</v>
      </c>
      <c r="CT195">
        <v>2545</v>
      </c>
      <c r="CU195">
        <v>22</v>
      </c>
      <c r="CV195">
        <v>187</v>
      </c>
      <c r="CW195">
        <v>811</v>
      </c>
      <c r="CX195">
        <v>448</v>
      </c>
      <c r="CY195">
        <v>9996</v>
      </c>
      <c r="CZ195">
        <v>20</v>
      </c>
      <c r="DA195">
        <v>711</v>
      </c>
      <c r="DB195">
        <v>1461</v>
      </c>
      <c r="DC195">
        <v>5570</v>
      </c>
      <c r="DD195">
        <v>60</v>
      </c>
      <c r="DE195">
        <v>383</v>
      </c>
      <c r="DF195">
        <v>4444</v>
      </c>
      <c r="DG195">
        <v>18</v>
      </c>
      <c r="DH195">
        <v>1037</v>
      </c>
      <c r="DI195">
        <v>6194</v>
      </c>
      <c r="DJ195">
        <v>3534</v>
      </c>
      <c r="DK195">
        <v>1524</v>
      </c>
      <c r="DL195">
        <v>1481</v>
      </c>
      <c r="DM195">
        <v>5642</v>
      </c>
      <c r="DN195">
        <v>6225</v>
      </c>
      <c r="DO195">
        <v>4912</v>
      </c>
      <c r="DP195">
        <v>8228</v>
      </c>
      <c r="DQ195">
        <v>82816</v>
      </c>
      <c r="DR195">
        <v>11868</v>
      </c>
      <c r="DS195">
        <v>12170</v>
      </c>
      <c r="DT195">
        <v>53722</v>
      </c>
      <c r="DU195">
        <v>3089</v>
      </c>
      <c r="DV195">
        <v>1150</v>
      </c>
      <c r="DW195">
        <v>22174</v>
      </c>
      <c r="DX195">
        <v>22089</v>
      </c>
      <c r="DY195">
        <v>19663</v>
      </c>
      <c r="DZ195">
        <v>195666</v>
      </c>
      <c r="EA195">
        <v>43947</v>
      </c>
      <c r="EB195">
        <v>30427</v>
      </c>
      <c r="EC195">
        <v>119189</v>
      </c>
      <c r="ED195">
        <v>8076</v>
      </c>
      <c r="EE195">
        <v>4197</v>
      </c>
      <c r="EF195">
        <v>322</v>
      </c>
      <c r="EG195">
        <v>472225</v>
      </c>
      <c r="EH195">
        <v>521973</v>
      </c>
      <c r="EI195">
        <v>14472</v>
      </c>
      <c r="EJ195">
        <v>2147</v>
      </c>
      <c r="EK195">
        <v>45</v>
      </c>
      <c r="EL195">
        <v>722</v>
      </c>
      <c r="EM195">
        <v>20506</v>
      </c>
      <c r="EN195">
        <v>33408</v>
      </c>
      <c r="EO195">
        <v>512</v>
      </c>
      <c r="EP195">
        <v>35772</v>
      </c>
      <c r="EQ195">
        <v>2954</v>
      </c>
      <c r="ER195">
        <v>0</v>
      </c>
      <c r="ES195">
        <v>5697</v>
      </c>
      <c r="ET195">
        <v>163</v>
      </c>
      <c r="EU195">
        <v>14280</v>
      </c>
      <c r="EV195">
        <v>7736</v>
      </c>
      <c r="EW195">
        <v>29013</v>
      </c>
      <c r="EX195">
        <v>537</v>
      </c>
      <c r="EY195">
        <v>42008</v>
      </c>
      <c r="EZ195">
        <v>65417</v>
      </c>
      <c r="FA195">
        <v>1694</v>
      </c>
      <c r="FB195">
        <v>33738</v>
      </c>
      <c r="FC195">
        <v>75746</v>
      </c>
      <c r="FD195">
        <v>1338</v>
      </c>
      <c r="FE195">
        <v>13997</v>
      </c>
      <c r="FF195">
        <v>21428</v>
      </c>
      <c r="FG195">
        <v>10329</v>
      </c>
      <c r="FH195">
        <v>8146</v>
      </c>
      <c r="FI195">
        <v>4329</v>
      </c>
      <c r="FJ195">
        <v>3817</v>
      </c>
      <c r="FK195">
        <v>1545</v>
      </c>
      <c r="FL195">
        <v>87</v>
      </c>
      <c r="FM195">
        <v>396</v>
      </c>
      <c r="FN195">
        <v>630</v>
      </c>
      <c r="FO195">
        <v>493</v>
      </c>
      <c r="FP195">
        <v>86</v>
      </c>
      <c r="FQ195">
        <v>6095</v>
      </c>
      <c r="FR195">
        <v>69</v>
      </c>
      <c r="FS195">
        <v>22060</v>
      </c>
      <c r="FT195">
        <v>577</v>
      </c>
      <c r="FU195">
        <v>250791</v>
      </c>
      <c r="FV195">
        <v>2700</v>
      </c>
      <c r="FW195">
        <v>35168</v>
      </c>
      <c r="FX195">
        <v>110</v>
      </c>
      <c r="FY195">
        <v>484</v>
      </c>
      <c r="FZ195">
        <v>904</v>
      </c>
      <c r="GA195">
        <v>5149</v>
      </c>
      <c r="GB195">
        <v>49</v>
      </c>
      <c r="GC195">
        <v>2664</v>
      </c>
      <c r="GD195">
        <v>168311</v>
      </c>
      <c r="GE195">
        <v>95808</v>
      </c>
      <c r="GF195">
        <v>47846</v>
      </c>
      <c r="GG195">
        <v>1234101</v>
      </c>
      <c r="GH195">
        <v>264120</v>
      </c>
      <c r="GI195">
        <v>273377</v>
      </c>
      <c r="GJ195">
        <v>601066</v>
      </c>
      <c r="GK195">
        <v>128804</v>
      </c>
      <c r="GL195">
        <v>82313</v>
      </c>
      <c r="GM195">
        <v>51657</v>
      </c>
      <c r="GN195">
        <v>29076</v>
      </c>
      <c r="GO195">
        <v>23665</v>
      </c>
      <c r="GP195">
        <v>18395</v>
      </c>
      <c r="GQ195">
        <v>80733</v>
      </c>
      <c r="GR195">
        <v>127516</v>
      </c>
      <c r="GS195">
        <v>272930</v>
      </c>
      <c r="GT195">
        <v>54684</v>
      </c>
      <c r="GU195">
        <v>32835</v>
      </c>
      <c r="GV195">
        <v>543591</v>
      </c>
      <c r="GW195">
        <v>5411</v>
      </c>
      <c r="GX195">
        <v>3373</v>
      </c>
      <c r="GY195">
        <v>444</v>
      </c>
      <c r="GZ195" s="1">
        <v>1243905</v>
      </c>
    </row>
    <row r="196" spans="1:208">
      <c r="A196" t="s">
        <v>400</v>
      </c>
      <c r="B196">
        <v>10869</v>
      </c>
      <c r="C196">
        <v>4076</v>
      </c>
      <c r="D196">
        <v>14945</v>
      </c>
      <c r="E196">
        <v>0</v>
      </c>
      <c r="F196">
        <v>0</v>
      </c>
      <c r="G196">
        <v>0</v>
      </c>
      <c r="H196">
        <v>0</v>
      </c>
      <c r="I196">
        <v>0</v>
      </c>
      <c r="J196">
        <v>0</v>
      </c>
      <c r="K196">
        <v>0</v>
      </c>
      <c r="L196">
        <v>0</v>
      </c>
      <c r="M196">
        <v>0</v>
      </c>
      <c r="N196">
        <v>0</v>
      </c>
      <c r="O196">
        <v>813858</v>
      </c>
      <c r="P196">
        <v>0</v>
      </c>
      <c r="Q196">
        <v>24456</v>
      </c>
      <c r="R196">
        <v>1970108</v>
      </c>
      <c r="S196">
        <v>0</v>
      </c>
      <c r="T196">
        <v>27173</v>
      </c>
      <c r="U196">
        <v>211956</v>
      </c>
      <c r="V196">
        <v>14945</v>
      </c>
      <c r="W196">
        <v>1358</v>
      </c>
      <c r="X196">
        <v>0</v>
      </c>
      <c r="Y196">
        <v>8152</v>
      </c>
      <c r="Z196">
        <v>2717</v>
      </c>
      <c r="AA196">
        <v>50271</v>
      </c>
      <c r="AB196">
        <v>0</v>
      </c>
      <c r="AC196">
        <v>2717</v>
      </c>
      <c r="AD196">
        <v>0</v>
      </c>
      <c r="AE196">
        <v>1358</v>
      </c>
      <c r="AF196">
        <v>1358</v>
      </c>
      <c r="AG196">
        <v>0</v>
      </c>
      <c r="AH196">
        <v>0</v>
      </c>
      <c r="AI196">
        <v>0</v>
      </c>
      <c r="AJ196">
        <v>0</v>
      </c>
      <c r="AK196">
        <v>0</v>
      </c>
      <c r="AL196">
        <v>0</v>
      </c>
      <c r="AM196">
        <v>0</v>
      </c>
      <c r="AN196">
        <v>0</v>
      </c>
      <c r="AO196">
        <v>0</v>
      </c>
      <c r="AP196">
        <v>0</v>
      </c>
      <c r="AQ196">
        <v>0</v>
      </c>
      <c r="AR196">
        <v>0</v>
      </c>
      <c r="AS196">
        <v>0</v>
      </c>
      <c r="AT196">
        <v>1358</v>
      </c>
      <c r="AU196">
        <v>379076</v>
      </c>
      <c r="AV196">
        <v>448369</v>
      </c>
      <c r="AW196">
        <v>0</v>
      </c>
      <c r="AX196">
        <v>201086</v>
      </c>
      <c r="AY196">
        <v>2717</v>
      </c>
      <c r="AZ196">
        <v>0</v>
      </c>
      <c r="BA196">
        <v>0</v>
      </c>
      <c r="BB196">
        <v>0</v>
      </c>
      <c r="BC196">
        <v>0</v>
      </c>
      <c r="BD196">
        <v>0</v>
      </c>
      <c r="BE196">
        <v>0</v>
      </c>
      <c r="BF196">
        <v>0</v>
      </c>
      <c r="BG196">
        <v>1358</v>
      </c>
      <c r="BH196">
        <v>0</v>
      </c>
      <c r="BI196">
        <v>0</v>
      </c>
      <c r="BJ196">
        <v>0</v>
      </c>
      <c r="BK196">
        <v>1358</v>
      </c>
      <c r="BL196">
        <v>0</v>
      </c>
      <c r="BM196">
        <v>0</v>
      </c>
      <c r="BN196">
        <v>0</v>
      </c>
      <c r="BO196">
        <v>0</v>
      </c>
      <c r="BP196">
        <v>0</v>
      </c>
      <c r="BQ196">
        <v>0</v>
      </c>
      <c r="BR196">
        <v>0</v>
      </c>
      <c r="BS196">
        <v>0</v>
      </c>
      <c r="BT196">
        <v>0</v>
      </c>
      <c r="BU196">
        <v>0</v>
      </c>
      <c r="BV196">
        <v>0</v>
      </c>
      <c r="BW196">
        <v>0</v>
      </c>
      <c r="BX196">
        <v>0</v>
      </c>
      <c r="BY196">
        <v>8152</v>
      </c>
      <c r="BZ196">
        <v>0</v>
      </c>
      <c r="CA196">
        <v>0</v>
      </c>
      <c r="CB196">
        <v>2717</v>
      </c>
      <c r="CC196">
        <v>0</v>
      </c>
      <c r="CD196">
        <v>0</v>
      </c>
      <c r="CE196">
        <v>0</v>
      </c>
      <c r="CF196">
        <v>0</v>
      </c>
      <c r="CG196">
        <v>48913</v>
      </c>
      <c r="CH196">
        <v>20380</v>
      </c>
      <c r="CI196">
        <v>0</v>
      </c>
      <c r="CJ196">
        <v>0</v>
      </c>
      <c r="CK196">
        <v>0</v>
      </c>
      <c r="CL196">
        <v>0</v>
      </c>
      <c r="CM196">
        <v>0</v>
      </c>
      <c r="CN196">
        <v>0</v>
      </c>
      <c r="CO196">
        <v>0</v>
      </c>
      <c r="CP196">
        <v>21739</v>
      </c>
      <c r="CQ196">
        <v>0</v>
      </c>
      <c r="CR196">
        <v>1358</v>
      </c>
      <c r="CS196">
        <v>281250</v>
      </c>
      <c r="CT196">
        <v>0</v>
      </c>
      <c r="CU196">
        <v>0</v>
      </c>
      <c r="CV196">
        <v>0</v>
      </c>
      <c r="CW196">
        <v>1358</v>
      </c>
      <c r="CX196">
        <v>0</v>
      </c>
      <c r="CY196">
        <v>0</v>
      </c>
      <c r="CZ196">
        <v>0</v>
      </c>
      <c r="DA196">
        <v>0</v>
      </c>
      <c r="DB196">
        <v>0</v>
      </c>
      <c r="DC196">
        <v>0</v>
      </c>
      <c r="DD196">
        <v>0</v>
      </c>
      <c r="DE196">
        <v>0</v>
      </c>
      <c r="DF196">
        <v>6793</v>
      </c>
      <c r="DG196">
        <v>0</v>
      </c>
      <c r="DH196">
        <v>0</v>
      </c>
      <c r="DI196">
        <v>0</v>
      </c>
      <c r="DJ196">
        <v>0</v>
      </c>
      <c r="DK196">
        <v>0</v>
      </c>
      <c r="DL196">
        <v>0</v>
      </c>
      <c r="DM196">
        <v>0</v>
      </c>
      <c r="DN196">
        <v>0</v>
      </c>
      <c r="DO196">
        <v>0</v>
      </c>
      <c r="DP196">
        <v>0</v>
      </c>
      <c r="DQ196">
        <v>0</v>
      </c>
      <c r="DR196">
        <v>0</v>
      </c>
      <c r="DS196">
        <v>0</v>
      </c>
      <c r="DT196">
        <v>0</v>
      </c>
      <c r="DU196">
        <v>0</v>
      </c>
      <c r="DV196">
        <v>0</v>
      </c>
      <c r="DW196">
        <v>0</v>
      </c>
      <c r="DX196">
        <v>0</v>
      </c>
      <c r="DY196">
        <v>0</v>
      </c>
      <c r="DZ196">
        <v>0</v>
      </c>
      <c r="EA196">
        <v>0</v>
      </c>
      <c r="EB196">
        <v>0</v>
      </c>
      <c r="EC196">
        <v>0</v>
      </c>
      <c r="ED196">
        <v>0</v>
      </c>
      <c r="EE196">
        <v>0</v>
      </c>
      <c r="EF196">
        <v>0</v>
      </c>
      <c r="EG196">
        <v>486413</v>
      </c>
      <c r="EH196">
        <v>512228</v>
      </c>
      <c r="EI196">
        <v>0</v>
      </c>
      <c r="EJ196">
        <v>0</v>
      </c>
      <c r="EK196">
        <v>0</v>
      </c>
      <c r="EL196">
        <v>0</v>
      </c>
      <c r="EM196">
        <v>0</v>
      </c>
      <c r="EN196">
        <v>28532</v>
      </c>
      <c r="EO196">
        <v>1358</v>
      </c>
      <c r="EP196">
        <v>33967</v>
      </c>
      <c r="EQ196">
        <v>2717</v>
      </c>
      <c r="ER196">
        <v>0</v>
      </c>
      <c r="ES196">
        <v>0</v>
      </c>
      <c r="ET196">
        <v>0</v>
      </c>
      <c r="EU196">
        <v>10869</v>
      </c>
      <c r="EV196">
        <v>4076</v>
      </c>
      <c r="EW196">
        <v>13586</v>
      </c>
      <c r="EX196">
        <v>1358</v>
      </c>
      <c r="EY196">
        <v>23097</v>
      </c>
      <c r="EZ196">
        <v>32608</v>
      </c>
      <c r="FA196">
        <v>2717</v>
      </c>
      <c r="FB196">
        <v>13586</v>
      </c>
      <c r="FC196">
        <v>36684</v>
      </c>
      <c r="FD196">
        <v>0</v>
      </c>
      <c r="FE196">
        <v>4076</v>
      </c>
      <c r="FF196">
        <v>10869</v>
      </c>
      <c r="FG196">
        <v>4076</v>
      </c>
      <c r="FH196">
        <v>1358</v>
      </c>
      <c r="FI196">
        <v>0</v>
      </c>
      <c r="FJ196">
        <v>1358</v>
      </c>
      <c r="FK196">
        <v>0</v>
      </c>
      <c r="FL196">
        <v>0</v>
      </c>
      <c r="FM196">
        <v>0</v>
      </c>
      <c r="FN196">
        <v>0</v>
      </c>
      <c r="FO196">
        <v>0</v>
      </c>
      <c r="FP196">
        <v>0</v>
      </c>
      <c r="FQ196">
        <v>0</v>
      </c>
      <c r="FR196">
        <v>0</v>
      </c>
      <c r="FS196">
        <v>5434</v>
      </c>
      <c r="FT196">
        <v>2717</v>
      </c>
      <c r="FU196">
        <v>250000</v>
      </c>
      <c r="FV196">
        <v>0</v>
      </c>
      <c r="FW196">
        <v>24456</v>
      </c>
      <c r="FX196">
        <v>0</v>
      </c>
      <c r="FY196">
        <v>0</v>
      </c>
      <c r="FZ196">
        <v>0</v>
      </c>
      <c r="GA196">
        <v>0</v>
      </c>
      <c r="GB196">
        <v>0</v>
      </c>
      <c r="GC196">
        <v>1358</v>
      </c>
      <c r="GD196">
        <v>0</v>
      </c>
      <c r="GE196">
        <v>0</v>
      </c>
      <c r="GF196">
        <v>0</v>
      </c>
      <c r="GG196">
        <v>0</v>
      </c>
      <c r="GH196">
        <v>0</v>
      </c>
      <c r="GI196">
        <v>0</v>
      </c>
      <c r="GJ196">
        <v>0</v>
      </c>
      <c r="GK196">
        <v>0</v>
      </c>
      <c r="GL196">
        <v>0</v>
      </c>
      <c r="GM196">
        <v>0</v>
      </c>
      <c r="GN196">
        <v>0</v>
      </c>
      <c r="GO196">
        <v>0</v>
      </c>
      <c r="GP196">
        <v>0</v>
      </c>
      <c r="GQ196">
        <v>0</v>
      </c>
      <c r="GR196">
        <v>0</v>
      </c>
      <c r="GS196">
        <v>0</v>
      </c>
      <c r="GT196">
        <v>0</v>
      </c>
      <c r="GU196">
        <v>0</v>
      </c>
      <c r="GV196">
        <v>0</v>
      </c>
      <c r="GW196">
        <v>2717</v>
      </c>
      <c r="GX196">
        <v>1358</v>
      </c>
      <c r="GY196">
        <v>0</v>
      </c>
      <c r="GZ196" s="1">
        <v>736</v>
      </c>
    </row>
    <row r="197" spans="1:208">
      <c r="A197" t="s">
        <v>401</v>
      </c>
      <c r="B197">
        <v>11756</v>
      </c>
      <c r="C197">
        <v>11926</v>
      </c>
      <c r="D197">
        <v>23683</v>
      </c>
      <c r="E197">
        <v>11214</v>
      </c>
      <c r="F197">
        <v>3463</v>
      </c>
      <c r="G197">
        <v>157</v>
      </c>
      <c r="H197">
        <v>84410</v>
      </c>
      <c r="I197">
        <v>1045323</v>
      </c>
      <c r="J197">
        <v>960913</v>
      </c>
      <c r="K197">
        <v>274667</v>
      </c>
      <c r="L197">
        <v>5067619</v>
      </c>
      <c r="M197">
        <v>4792952</v>
      </c>
      <c r="N197">
        <v>511</v>
      </c>
      <c r="O197">
        <v>1088491</v>
      </c>
      <c r="P197">
        <v>1916974</v>
      </c>
      <c r="Q197">
        <v>33323</v>
      </c>
      <c r="R197">
        <v>925190</v>
      </c>
      <c r="S197">
        <v>246</v>
      </c>
      <c r="T197">
        <v>37136</v>
      </c>
      <c r="U197">
        <v>266856</v>
      </c>
      <c r="V197">
        <v>10089</v>
      </c>
      <c r="W197">
        <v>339</v>
      </c>
      <c r="X197">
        <v>223</v>
      </c>
      <c r="Y197">
        <v>7764</v>
      </c>
      <c r="Z197">
        <v>3857</v>
      </c>
      <c r="AA197">
        <v>80473</v>
      </c>
      <c r="AB197">
        <v>1779</v>
      </c>
      <c r="AC197">
        <v>3968</v>
      </c>
      <c r="AD197">
        <v>240970</v>
      </c>
      <c r="AE197">
        <v>3524</v>
      </c>
      <c r="AF197">
        <v>3298</v>
      </c>
      <c r="AG197">
        <v>500</v>
      </c>
      <c r="AH197">
        <v>965</v>
      </c>
      <c r="AI197">
        <v>0</v>
      </c>
      <c r="AJ197">
        <v>2</v>
      </c>
      <c r="AK197">
        <v>409</v>
      </c>
      <c r="AL197">
        <v>173</v>
      </c>
      <c r="AM197">
        <v>43</v>
      </c>
      <c r="AN197">
        <v>5</v>
      </c>
      <c r="AO197">
        <v>4</v>
      </c>
      <c r="AP197">
        <v>157</v>
      </c>
      <c r="AQ197">
        <v>9</v>
      </c>
      <c r="AR197">
        <v>16</v>
      </c>
      <c r="AS197">
        <v>5259</v>
      </c>
      <c r="AT197">
        <v>1417</v>
      </c>
      <c r="AU197">
        <v>377356</v>
      </c>
      <c r="AV197">
        <v>903020</v>
      </c>
      <c r="AW197">
        <v>1400</v>
      </c>
      <c r="AX197">
        <v>244489</v>
      </c>
      <c r="AY197">
        <v>4100</v>
      </c>
      <c r="AZ197">
        <v>463</v>
      </c>
      <c r="BA197">
        <v>368</v>
      </c>
      <c r="BB197">
        <v>56</v>
      </c>
      <c r="BC197">
        <v>149</v>
      </c>
      <c r="BD197">
        <v>201</v>
      </c>
      <c r="BE197">
        <v>544</v>
      </c>
      <c r="BF197">
        <v>40</v>
      </c>
      <c r="BG197">
        <v>3628</v>
      </c>
      <c r="BH197">
        <v>843</v>
      </c>
      <c r="BI197">
        <v>119</v>
      </c>
      <c r="BJ197">
        <v>48</v>
      </c>
      <c r="BK197">
        <v>1610</v>
      </c>
      <c r="BL197">
        <v>95</v>
      </c>
      <c r="BM197">
        <v>1581</v>
      </c>
      <c r="BN197">
        <v>172</v>
      </c>
      <c r="BO197">
        <v>11</v>
      </c>
      <c r="BP197">
        <v>97</v>
      </c>
      <c r="BQ197">
        <v>153</v>
      </c>
      <c r="BR197">
        <v>19</v>
      </c>
      <c r="BS197">
        <v>170</v>
      </c>
      <c r="BT197">
        <v>820</v>
      </c>
      <c r="BU197">
        <v>81</v>
      </c>
      <c r="BV197">
        <v>2596</v>
      </c>
      <c r="BW197">
        <v>219</v>
      </c>
      <c r="BX197">
        <v>359</v>
      </c>
      <c r="BY197">
        <v>9641</v>
      </c>
      <c r="BZ197">
        <v>77</v>
      </c>
      <c r="CA197">
        <v>7710</v>
      </c>
      <c r="CB197">
        <v>3614</v>
      </c>
      <c r="CC197">
        <v>4073</v>
      </c>
      <c r="CD197">
        <v>644</v>
      </c>
      <c r="CE197">
        <v>3205</v>
      </c>
      <c r="CF197">
        <v>1025</v>
      </c>
      <c r="CG197">
        <v>54494</v>
      </c>
      <c r="CH197">
        <v>37224</v>
      </c>
      <c r="CI197">
        <v>508</v>
      </c>
      <c r="CJ197">
        <v>81</v>
      </c>
      <c r="CK197">
        <v>2507</v>
      </c>
      <c r="CL197">
        <v>136</v>
      </c>
      <c r="CM197">
        <v>1392</v>
      </c>
      <c r="CN197">
        <v>5</v>
      </c>
      <c r="CO197">
        <v>21</v>
      </c>
      <c r="CP197">
        <v>13158</v>
      </c>
      <c r="CQ197">
        <v>653</v>
      </c>
      <c r="CR197">
        <v>3994</v>
      </c>
      <c r="CS197">
        <v>324232</v>
      </c>
      <c r="CT197">
        <v>1894</v>
      </c>
      <c r="CU197">
        <v>12</v>
      </c>
      <c r="CV197">
        <v>288</v>
      </c>
      <c r="CW197">
        <v>756</v>
      </c>
      <c r="CX197">
        <v>507</v>
      </c>
      <c r="CY197">
        <v>9327</v>
      </c>
      <c r="CZ197">
        <v>25</v>
      </c>
      <c r="DA197">
        <v>685</v>
      </c>
      <c r="DB197">
        <v>1337</v>
      </c>
      <c r="DC197">
        <v>4524</v>
      </c>
      <c r="DD197">
        <v>58</v>
      </c>
      <c r="DE197">
        <v>366</v>
      </c>
      <c r="DF197">
        <v>3496</v>
      </c>
      <c r="DG197">
        <v>2588</v>
      </c>
      <c r="DH197">
        <v>1342</v>
      </c>
      <c r="DI197">
        <v>8255</v>
      </c>
      <c r="DJ197">
        <v>3866</v>
      </c>
      <c r="DK197">
        <v>1607</v>
      </c>
      <c r="DL197">
        <v>1562</v>
      </c>
      <c r="DM197">
        <v>2637</v>
      </c>
      <c r="DN197">
        <v>23500</v>
      </c>
      <c r="DO197">
        <v>31479</v>
      </c>
      <c r="DP197">
        <v>18896</v>
      </c>
      <c r="DQ197">
        <v>343231</v>
      </c>
      <c r="DR197">
        <v>26138</v>
      </c>
      <c r="DS197">
        <v>22384</v>
      </c>
      <c r="DT197">
        <v>289003</v>
      </c>
      <c r="DU197">
        <v>2054</v>
      </c>
      <c r="DV197">
        <v>6691</v>
      </c>
      <c r="DW197">
        <v>117562</v>
      </c>
      <c r="DX197">
        <v>138412</v>
      </c>
      <c r="DY197">
        <v>109030</v>
      </c>
      <c r="DZ197">
        <v>1011520</v>
      </c>
      <c r="EA197">
        <v>127924</v>
      </c>
      <c r="EB197">
        <v>62411</v>
      </c>
      <c r="EC197">
        <v>796411</v>
      </c>
      <c r="ED197">
        <v>5594</v>
      </c>
      <c r="EE197">
        <v>18243</v>
      </c>
      <c r="EF197">
        <v>563</v>
      </c>
      <c r="EG197">
        <v>474348</v>
      </c>
      <c r="EH197">
        <v>524699</v>
      </c>
      <c r="EI197">
        <v>22189</v>
      </c>
      <c r="EJ197">
        <v>3850</v>
      </c>
      <c r="EK197">
        <v>67</v>
      </c>
      <c r="EL197">
        <v>660</v>
      </c>
      <c r="EM197">
        <v>17315</v>
      </c>
      <c r="EN197">
        <v>32218</v>
      </c>
      <c r="EO197">
        <v>436</v>
      </c>
      <c r="EP197">
        <v>34760</v>
      </c>
      <c r="EQ197">
        <v>2975</v>
      </c>
      <c r="ER197">
        <v>40</v>
      </c>
      <c r="ES197">
        <v>3964</v>
      </c>
      <c r="ET197">
        <v>113</v>
      </c>
      <c r="EU197">
        <v>27205</v>
      </c>
      <c r="EV197">
        <v>3050</v>
      </c>
      <c r="EW197">
        <v>15992</v>
      </c>
      <c r="EX197">
        <v>547</v>
      </c>
      <c r="EY197">
        <v>23146</v>
      </c>
      <c r="EZ197">
        <v>36714</v>
      </c>
      <c r="FA197">
        <v>1439</v>
      </c>
      <c r="FB197">
        <v>21111</v>
      </c>
      <c r="FC197">
        <v>44257</v>
      </c>
      <c r="FD197">
        <v>994</v>
      </c>
      <c r="FE197">
        <v>9313</v>
      </c>
      <c r="FF197">
        <v>12919</v>
      </c>
      <c r="FG197">
        <v>7543</v>
      </c>
      <c r="FH197">
        <v>3996</v>
      </c>
      <c r="FI197">
        <v>1982</v>
      </c>
      <c r="FJ197">
        <v>2013</v>
      </c>
      <c r="FK197">
        <v>2201</v>
      </c>
      <c r="FL197">
        <v>74</v>
      </c>
      <c r="FM197">
        <v>584</v>
      </c>
      <c r="FN197">
        <v>588</v>
      </c>
      <c r="FO197">
        <v>398</v>
      </c>
      <c r="FP197">
        <v>94</v>
      </c>
      <c r="FQ197">
        <v>11360</v>
      </c>
      <c r="FR197">
        <v>84</v>
      </c>
      <c r="FS197">
        <v>21450</v>
      </c>
      <c r="FT197">
        <v>528</v>
      </c>
      <c r="FU197">
        <v>299528</v>
      </c>
      <c r="FV197">
        <v>4983</v>
      </c>
      <c r="FW197">
        <v>44194</v>
      </c>
      <c r="FX197">
        <v>191</v>
      </c>
      <c r="FY197">
        <v>447</v>
      </c>
      <c r="FZ197">
        <v>834</v>
      </c>
      <c r="GA197">
        <v>2725</v>
      </c>
      <c r="GB197">
        <v>22</v>
      </c>
      <c r="GC197">
        <v>2490</v>
      </c>
      <c r="GD197">
        <v>69965</v>
      </c>
      <c r="GE197">
        <v>301088</v>
      </c>
      <c r="GF197">
        <v>154117</v>
      </c>
      <c r="GG197">
        <v>2001849</v>
      </c>
      <c r="GH197">
        <v>371054</v>
      </c>
      <c r="GI197">
        <v>215666</v>
      </c>
      <c r="GJ197">
        <v>1405138</v>
      </c>
      <c r="GK197">
        <v>66207</v>
      </c>
      <c r="GL197">
        <v>71762</v>
      </c>
      <c r="GM197">
        <v>19411</v>
      </c>
      <c r="GN197">
        <v>71398</v>
      </c>
      <c r="GO197">
        <v>75909</v>
      </c>
      <c r="GP197">
        <v>34841</v>
      </c>
      <c r="GQ197">
        <v>90809</v>
      </c>
      <c r="GR197">
        <v>89656</v>
      </c>
      <c r="GS197">
        <v>538763</v>
      </c>
      <c r="GT197">
        <v>27210</v>
      </c>
      <c r="GU197">
        <v>24740</v>
      </c>
      <c r="GV197">
        <v>743346</v>
      </c>
      <c r="GW197">
        <v>5685</v>
      </c>
      <c r="GX197">
        <v>4314</v>
      </c>
      <c r="GY197">
        <v>371</v>
      </c>
      <c r="GZ197" s="1">
        <v>10054968</v>
      </c>
    </row>
    <row r="198" spans="1:208">
      <c r="A198" t="s">
        <v>402</v>
      </c>
      <c r="B198">
        <v>8595</v>
      </c>
      <c r="C198">
        <v>7163</v>
      </c>
      <c r="D198">
        <v>15759</v>
      </c>
      <c r="E198">
        <v>0</v>
      </c>
      <c r="F198">
        <v>0</v>
      </c>
      <c r="G198">
        <v>0</v>
      </c>
      <c r="H198">
        <v>0</v>
      </c>
      <c r="I198">
        <v>0</v>
      </c>
      <c r="J198">
        <v>0</v>
      </c>
      <c r="K198">
        <v>0</v>
      </c>
      <c r="L198">
        <v>0</v>
      </c>
      <c r="M198">
        <v>0</v>
      </c>
      <c r="N198">
        <v>0</v>
      </c>
      <c r="O198">
        <v>736389</v>
      </c>
      <c r="P198">
        <v>0</v>
      </c>
      <c r="Q198">
        <v>15759</v>
      </c>
      <c r="R198">
        <v>1425501</v>
      </c>
      <c r="S198">
        <v>0</v>
      </c>
      <c r="T198">
        <v>34383</v>
      </c>
      <c r="U198">
        <v>223495</v>
      </c>
      <c r="V198">
        <v>4297</v>
      </c>
      <c r="W198">
        <v>1432</v>
      </c>
      <c r="X198">
        <v>0</v>
      </c>
      <c r="Y198">
        <v>5730</v>
      </c>
      <c r="Z198">
        <v>4297</v>
      </c>
      <c r="AA198">
        <v>21489</v>
      </c>
      <c r="AB198">
        <v>1432</v>
      </c>
      <c r="AC198">
        <v>2865</v>
      </c>
      <c r="AD198">
        <v>0</v>
      </c>
      <c r="AE198">
        <v>4297</v>
      </c>
      <c r="AF198">
        <v>4297</v>
      </c>
      <c r="AG198">
        <v>0</v>
      </c>
      <c r="AH198">
        <v>0</v>
      </c>
      <c r="AI198">
        <v>0</v>
      </c>
      <c r="AJ198">
        <v>0</v>
      </c>
      <c r="AK198">
        <v>0</v>
      </c>
      <c r="AL198">
        <v>0</v>
      </c>
      <c r="AM198">
        <v>0</v>
      </c>
      <c r="AN198">
        <v>0</v>
      </c>
      <c r="AO198">
        <v>0</v>
      </c>
      <c r="AP198">
        <v>0</v>
      </c>
      <c r="AQ198">
        <v>0</v>
      </c>
      <c r="AR198">
        <v>0</v>
      </c>
      <c r="AS198">
        <v>0</v>
      </c>
      <c r="AT198">
        <v>2865</v>
      </c>
      <c r="AU198">
        <v>355300</v>
      </c>
      <c r="AV198">
        <v>641833</v>
      </c>
      <c r="AW198">
        <v>2865</v>
      </c>
      <c r="AX198">
        <v>181948</v>
      </c>
      <c r="AY198">
        <v>1432</v>
      </c>
      <c r="AZ198">
        <v>0</v>
      </c>
      <c r="BA198">
        <v>0</v>
      </c>
      <c r="BB198">
        <v>0</v>
      </c>
      <c r="BC198">
        <v>0</v>
      </c>
      <c r="BD198">
        <v>0</v>
      </c>
      <c r="BE198">
        <v>0</v>
      </c>
      <c r="BF198">
        <v>0</v>
      </c>
      <c r="BG198">
        <v>1432</v>
      </c>
      <c r="BH198">
        <v>0</v>
      </c>
      <c r="BI198">
        <v>0</v>
      </c>
      <c r="BJ198">
        <v>0</v>
      </c>
      <c r="BK198">
        <v>0</v>
      </c>
      <c r="BL198">
        <v>0</v>
      </c>
      <c r="BM198">
        <v>0</v>
      </c>
      <c r="BN198">
        <v>0</v>
      </c>
      <c r="BO198">
        <v>0</v>
      </c>
      <c r="BP198">
        <v>0</v>
      </c>
      <c r="BQ198">
        <v>0</v>
      </c>
      <c r="BR198">
        <v>0</v>
      </c>
      <c r="BS198">
        <v>0</v>
      </c>
      <c r="BT198">
        <v>0</v>
      </c>
      <c r="BU198">
        <v>0</v>
      </c>
      <c r="BV198">
        <v>0</v>
      </c>
      <c r="BW198">
        <v>0</v>
      </c>
      <c r="BX198">
        <v>0</v>
      </c>
      <c r="BY198">
        <v>1432</v>
      </c>
      <c r="BZ198">
        <v>0</v>
      </c>
      <c r="CA198">
        <v>0</v>
      </c>
      <c r="CB198">
        <v>0</v>
      </c>
      <c r="CC198">
        <v>0</v>
      </c>
      <c r="CD198">
        <v>0</v>
      </c>
      <c r="CE198">
        <v>0</v>
      </c>
      <c r="CF198">
        <v>0</v>
      </c>
      <c r="CG198">
        <v>67335</v>
      </c>
      <c r="CH198">
        <v>20057</v>
      </c>
      <c r="CI198">
        <v>0</v>
      </c>
      <c r="CJ198">
        <v>0</v>
      </c>
      <c r="CK198">
        <v>0</v>
      </c>
      <c r="CL198">
        <v>0</v>
      </c>
      <c r="CM198">
        <v>0</v>
      </c>
      <c r="CN198">
        <v>0</v>
      </c>
      <c r="CO198">
        <v>0</v>
      </c>
      <c r="CP198">
        <v>5730</v>
      </c>
      <c r="CQ198">
        <v>0</v>
      </c>
      <c r="CR198">
        <v>2865</v>
      </c>
      <c r="CS198">
        <v>318051</v>
      </c>
      <c r="CT198">
        <v>0</v>
      </c>
      <c r="CU198">
        <v>0</v>
      </c>
      <c r="CV198">
        <v>0</v>
      </c>
      <c r="CW198">
        <v>1432</v>
      </c>
      <c r="CX198">
        <v>0</v>
      </c>
      <c r="CY198">
        <v>0</v>
      </c>
      <c r="CZ198">
        <v>0</v>
      </c>
      <c r="DA198">
        <v>0</v>
      </c>
      <c r="DB198">
        <v>0</v>
      </c>
      <c r="DC198">
        <v>0</v>
      </c>
      <c r="DD198">
        <v>0</v>
      </c>
      <c r="DE198">
        <v>0</v>
      </c>
      <c r="DF198">
        <v>8595</v>
      </c>
      <c r="DG198">
        <v>0</v>
      </c>
      <c r="DH198">
        <v>0</v>
      </c>
      <c r="DI198">
        <v>0</v>
      </c>
      <c r="DJ198">
        <v>0</v>
      </c>
      <c r="DK198">
        <v>0</v>
      </c>
      <c r="DL198">
        <v>0</v>
      </c>
      <c r="DM198">
        <v>0</v>
      </c>
      <c r="DN198">
        <v>0</v>
      </c>
      <c r="DO198">
        <v>0</v>
      </c>
      <c r="DP198">
        <v>0</v>
      </c>
      <c r="DQ198">
        <v>0</v>
      </c>
      <c r="DR198">
        <v>0</v>
      </c>
      <c r="DS198">
        <v>0</v>
      </c>
      <c r="DT198">
        <v>0</v>
      </c>
      <c r="DU198">
        <v>0</v>
      </c>
      <c r="DV198">
        <v>0</v>
      </c>
      <c r="DW198">
        <v>0</v>
      </c>
      <c r="DX198">
        <v>0</v>
      </c>
      <c r="DY198">
        <v>0</v>
      </c>
      <c r="DZ198">
        <v>0</v>
      </c>
      <c r="EA198">
        <v>0</v>
      </c>
      <c r="EB198">
        <v>0</v>
      </c>
      <c r="EC198">
        <v>0</v>
      </c>
      <c r="ED198">
        <v>0</v>
      </c>
      <c r="EE198">
        <v>0</v>
      </c>
      <c r="EF198">
        <v>0</v>
      </c>
      <c r="EG198">
        <v>502865</v>
      </c>
      <c r="EH198">
        <v>512893</v>
      </c>
      <c r="EI198">
        <v>0</v>
      </c>
      <c r="EJ198">
        <v>0</v>
      </c>
      <c r="EK198">
        <v>0</v>
      </c>
      <c r="EL198">
        <v>0</v>
      </c>
      <c r="EM198">
        <v>0</v>
      </c>
      <c r="EN198">
        <v>68767</v>
      </c>
      <c r="EO198">
        <v>2865</v>
      </c>
      <c r="EP198">
        <v>71633</v>
      </c>
      <c r="EQ198">
        <v>5730</v>
      </c>
      <c r="ER198">
        <v>0</v>
      </c>
      <c r="ES198">
        <v>0</v>
      </c>
      <c r="ET198">
        <v>0</v>
      </c>
      <c r="EU198">
        <v>8595</v>
      </c>
      <c r="EV198">
        <v>0</v>
      </c>
      <c r="EW198">
        <v>12893</v>
      </c>
      <c r="EX198">
        <v>0</v>
      </c>
      <c r="EY198">
        <v>15759</v>
      </c>
      <c r="EZ198">
        <v>30085</v>
      </c>
      <c r="FA198">
        <v>0</v>
      </c>
      <c r="FB198">
        <v>18624</v>
      </c>
      <c r="FC198">
        <v>34383</v>
      </c>
      <c r="FD198">
        <v>0</v>
      </c>
      <c r="FE198">
        <v>5730</v>
      </c>
      <c r="FF198">
        <v>15759</v>
      </c>
      <c r="FG198">
        <v>4297</v>
      </c>
      <c r="FH198">
        <v>1432</v>
      </c>
      <c r="FI198">
        <v>0</v>
      </c>
      <c r="FJ198">
        <v>1432</v>
      </c>
      <c r="FK198">
        <v>0</v>
      </c>
      <c r="FL198">
        <v>0</v>
      </c>
      <c r="FM198">
        <v>0</v>
      </c>
      <c r="FN198">
        <v>0</v>
      </c>
      <c r="FO198">
        <v>0</v>
      </c>
      <c r="FP198">
        <v>0</v>
      </c>
      <c r="FQ198">
        <v>0</v>
      </c>
      <c r="FR198">
        <v>0</v>
      </c>
      <c r="FS198">
        <v>0</v>
      </c>
      <c r="FT198">
        <v>0</v>
      </c>
      <c r="FU198">
        <v>249283</v>
      </c>
      <c r="FV198">
        <v>0</v>
      </c>
      <c r="FW198">
        <v>21489</v>
      </c>
      <c r="FX198">
        <v>0</v>
      </c>
      <c r="FY198">
        <v>0</v>
      </c>
      <c r="FZ198">
        <v>0</v>
      </c>
      <c r="GA198">
        <v>0</v>
      </c>
      <c r="GB198">
        <v>0</v>
      </c>
      <c r="GC198">
        <v>2865</v>
      </c>
      <c r="GD198">
        <v>0</v>
      </c>
      <c r="GE198">
        <v>0</v>
      </c>
      <c r="GF198">
        <v>0</v>
      </c>
      <c r="GG198">
        <v>0</v>
      </c>
      <c r="GH198">
        <v>0</v>
      </c>
      <c r="GI198">
        <v>0</v>
      </c>
      <c r="GJ198">
        <v>0</v>
      </c>
      <c r="GK198">
        <v>0</v>
      </c>
      <c r="GL198">
        <v>0</v>
      </c>
      <c r="GM198">
        <v>0</v>
      </c>
      <c r="GN198">
        <v>0</v>
      </c>
      <c r="GO198">
        <v>0</v>
      </c>
      <c r="GP198">
        <v>0</v>
      </c>
      <c r="GQ198">
        <v>0</v>
      </c>
      <c r="GR198">
        <v>0</v>
      </c>
      <c r="GS198">
        <v>0</v>
      </c>
      <c r="GT198">
        <v>0</v>
      </c>
      <c r="GU198">
        <v>0</v>
      </c>
      <c r="GV198">
        <v>0</v>
      </c>
      <c r="GW198">
        <v>2865</v>
      </c>
      <c r="GX198">
        <v>0</v>
      </c>
      <c r="GY198">
        <v>0</v>
      </c>
      <c r="GZ198" s="1">
        <v>698</v>
      </c>
    </row>
    <row r="199" spans="1:208">
      <c r="A199" t="s">
        <v>403</v>
      </c>
      <c r="B199">
        <v>3120</v>
      </c>
      <c r="C199">
        <v>3997</v>
      </c>
      <c r="D199">
        <v>7118</v>
      </c>
      <c r="E199">
        <v>10086</v>
      </c>
      <c r="F199">
        <v>2091</v>
      </c>
      <c r="G199">
        <v>181</v>
      </c>
      <c r="H199">
        <v>118292</v>
      </c>
      <c r="I199">
        <v>1045035</v>
      </c>
      <c r="J199">
        <v>926743</v>
      </c>
      <c r="K199">
        <v>337479</v>
      </c>
      <c r="L199">
        <v>4106210</v>
      </c>
      <c r="M199">
        <v>3768731</v>
      </c>
      <c r="N199">
        <v>497</v>
      </c>
      <c r="O199">
        <v>1197999</v>
      </c>
      <c r="P199">
        <v>2122308</v>
      </c>
      <c r="Q199">
        <v>32313</v>
      </c>
      <c r="R199">
        <v>239719</v>
      </c>
      <c r="S199">
        <v>226</v>
      </c>
      <c r="T199">
        <v>32454</v>
      </c>
      <c r="U199">
        <v>269227</v>
      </c>
      <c r="V199">
        <v>9499</v>
      </c>
      <c r="W199">
        <v>241</v>
      </c>
      <c r="X199">
        <v>251</v>
      </c>
      <c r="Y199">
        <v>7275</v>
      </c>
      <c r="Z199">
        <v>3343</v>
      </c>
      <c r="AA199">
        <v>71398</v>
      </c>
      <c r="AB199">
        <v>1924</v>
      </c>
      <c r="AC199">
        <v>3444</v>
      </c>
      <c r="AD199">
        <v>264656</v>
      </c>
      <c r="AE199">
        <v>5689</v>
      </c>
      <c r="AF199">
        <v>5658</v>
      </c>
      <c r="AG199">
        <v>475</v>
      </c>
      <c r="AH199">
        <v>1861</v>
      </c>
      <c r="AI199">
        <v>0</v>
      </c>
      <c r="AJ199">
        <v>1</v>
      </c>
      <c r="AK199">
        <v>453</v>
      </c>
      <c r="AL199">
        <v>130</v>
      </c>
      <c r="AM199">
        <v>47</v>
      </c>
      <c r="AN199">
        <v>2</v>
      </c>
      <c r="AO199">
        <v>7</v>
      </c>
      <c r="AP199">
        <v>197</v>
      </c>
      <c r="AQ199">
        <v>26</v>
      </c>
      <c r="AR199">
        <v>41</v>
      </c>
      <c r="AS199">
        <v>4762</v>
      </c>
      <c r="AT199">
        <v>1396</v>
      </c>
      <c r="AU199">
        <v>462844</v>
      </c>
      <c r="AV199">
        <v>1089648</v>
      </c>
      <c r="AW199">
        <v>846</v>
      </c>
      <c r="AX199">
        <v>283334</v>
      </c>
      <c r="AY199">
        <v>5413</v>
      </c>
      <c r="AZ199">
        <v>527</v>
      </c>
      <c r="BA199">
        <v>457</v>
      </c>
      <c r="BB199">
        <v>49</v>
      </c>
      <c r="BC199">
        <v>155</v>
      </c>
      <c r="BD199">
        <v>265</v>
      </c>
      <c r="BE199">
        <v>466</v>
      </c>
      <c r="BF199">
        <v>31</v>
      </c>
      <c r="BG199">
        <v>3515</v>
      </c>
      <c r="BH199">
        <v>369</v>
      </c>
      <c r="BI199">
        <v>75</v>
      </c>
      <c r="BJ199">
        <v>62</v>
      </c>
      <c r="BK199">
        <v>1033</v>
      </c>
      <c r="BL199">
        <v>62</v>
      </c>
      <c r="BM199">
        <v>893</v>
      </c>
      <c r="BN199">
        <v>124</v>
      </c>
      <c r="BO199">
        <v>4</v>
      </c>
      <c r="BP199">
        <v>88</v>
      </c>
      <c r="BQ199">
        <v>88</v>
      </c>
      <c r="BR199">
        <v>9</v>
      </c>
      <c r="BS199">
        <v>160</v>
      </c>
      <c r="BT199">
        <v>543</v>
      </c>
      <c r="BU199">
        <v>56</v>
      </c>
      <c r="BV199">
        <v>1423</v>
      </c>
      <c r="BW199">
        <v>221</v>
      </c>
      <c r="BX199">
        <v>426</v>
      </c>
      <c r="BY199">
        <v>10217</v>
      </c>
      <c r="BZ199">
        <v>83</v>
      </c>
      <c r="CA199">
        <v>7523</v>
      </c>
      <c r="CB199">
        <v>3666</v>
      </c>
      <c r="CC199">
        <v>802</v>
      </c>
      <c r="CD199">
        <v>131</v>
      </c>
      <c r="CE199">
        <v>322</v>
      </c>
      <c r="CF199">
        <v>708</v>
      </c>
      <c r="CG199">
        <v>66139</v>
      </c>
      <c r="CH199">
        <v>43978</v>
      </c>
      <c r="CI199">
        <v>554</v>
      </c>
      <c r="CJ199">
        <v>85</v>
      </c>
      <c r="CK199">
        <v>2240</v>
      </c>
      <c r="CL199">
        <v>203</v>
      </c>
      <c r="CM199">
        <v>974</v>
      </c>
      <c r="CN199">
        <v>2</v>
      </c>
      <c r="CO199">
        <v>14</v>
      </c>
      <c r="CP199">
        <v>12633</v>
      </c>
      <c r="CQ199">
        <v>632</v>
      </c>
      <c r="CR199">
        <v>4570</v>
      </c>
      <c r="CS199">
        <v>389633</v>
      </c>
      <c r="CT199">
        <v>825</v>
      </c>
      <c r="CU199">
        <v>5</v>
      </c>
      <c r="CV199">
        <v>419</v>
      </c>
      <c r="CW199">
        <v>640</v>
      </c>
      <c r="CX199">
        <v>518</v>
      </c>
      <c r="CY199">
        <v>880</v>
      </c>
      <c r="CZ199">
        <v>3</v>
      </c>
      <c r="DA199">
        <v>525</v>
      </c>
      <c r="DB199">
        <v>462</v>
      </c>
      <c r="DC199">
        <v>1670</v>
      </c>
      <c r="DD199">
        <v>29</v>
      </c>
      <c r="DE199">
        <v>363</v>
      </c>
      <c r="DF199">
        <v>2438</v>
      </c>
      <c r="DG199">
        <v>7999</v>
      </c>
      <c r="DH199">
        <v>1272</v>
      </c>
      <c r="DI199">
        <v>9156</v>
      </c>
      <c r="DJ199">
        <v>4380</v>
      </c>
      <c r="DK199">
        <v>1734</v>
      </c>
      <c r="DL199">
        <v>1672</v>
      </c>
      <c r="DM199">
        <v>895</v>
      </c>
      <c r="DN199">
        <v>6818</v>
      </c>
      <c r="DO199">
        <v>52758</v>
      </c>
      <c r="DP199">
        <v>2548</v>
      </c>
      <c r="DQ199">
        <v>776408</v>
      </c>
      <c r="DR199">
        <v>7713</v>
      </c>
      <c r="DS199">
        <v>24355</v>
      </c>
      <c r="DT199">
        <v>727440</v>
      </c>
      <c r="DU199">
        <v>1653</v>
      </c>
      <c r="DV199">
        <v>20172</v>
      </c>
      <c r="DW199">
        <v>30272</v>
      </c>
      <c r="DX199">
        <v>147050</v>
      </c>
      <c r="DY199">
        <v>6384</v>
      </c>
      <c r="DZ199">
        <v>1912153</v>
      </c>
      <c r="EA199">
        <v>33344</v>
      </c>
      <c r="EB199">
        <v>70908</v>
      </c>
      <c r="EC199">
        <v>1784993</v>
      </c>
      <c r="ED199">
        <v>3665</v>
      </c>
      <c r="EE199">
        <v>45305</v>
      </c>
      <c r="EF199">
        <v>924</v>
      </c>
      <c r="EG199">
        <v>468468</v>
      </c>
      <c r="EH199">
        <v>535818</v>
      </c>
      <c r="EI199">
        <v>2650</v>
      </c>
      <c r="EJ199">
        <v>454</v>
      </c>
      <c r="EK199">
        <v>68</v>
      </c>
      <c r="EL199">
        <v>617</v>
      </c>
      <c r="EM199">
        <v>16087</v>
      </c>
      <c r="EN199">
        <v>31748</v>
      </c>
      <c r="EO199">
        <v>343</v>
      </c>
      <c r="EP199">
        <v>32632</v>
      </c>
      <c r="EQ199">
        <v>3078</v>
      </c>
      <c r="ER199">
        <v>3</v>
      </c>
      <c r="ES199">
        <v>1378</v>
      </c>
      <c r="ET199">
        <v>37</v>
      </c>
      <c r="EU199">
        <v>52335</v>
      </c>
      <c r="EV199">
        <v>510</v>
      </c>
      <c r="EW199">
        <v>4305</v>
      </c>
      <c r="EX199">
        <v>624</v>
      </c>
      <c r="EY199">
        <v>7311</v>
      </c>
      <c r="EZ199">
        <v>10753</v>
      </c>
      <c r="FA199">
        <v>1060</v>
      </c>
      <c r="FB199">
        <v>8538</v>
      </c>
      <c r="FC199">
        <v>15849</v>
      </c>
      <c r="FD199">
        <v>434</v>
      </c>
      <c r="FE199">
        <v>5038</v>
      </c>
      <c r="FF199">
        <v>3874</v>
      </c>
      <c r="FG199">
        <v>5096</v>
      </c>
      <c r="FH199">
        <v>637</v>
      </c>
      <c r="FI199">
        <v>300</v>
      </c>
      <c r="FJ199">
        <v>336</v>
      </c>
      <c r="FK199">
        <v>2774</v>
      </c>
      <c r="FL199">
        <v>50</v>
      </c>
      <c r="FM199">
        <v>417</v>
      </c>
      <c r="FN199">
        <v>397</v>
      </c>
      <c r="FO199">
        <v>277</v>
      </c>
      <c r="FP199">
        <v>86</v>
      </c>
      <c r="FQ199">
        <v>13530</v>
      </c>
      <c r="FR199">
        <v>61</v>
      </c>
      <c r="FS199">
        <v>20111</v>
      </c>
      <c r="FT199">
        <v>523</v>
      </c>
      <c r="FU199">
        <v>349940</v>
      </c>
      <c r="FV199">
        <v>6219</v>
      </c>
      <c r="FW199">
        <v>50831</v>
      </c>
      <c r="FX199">
        <v>238</v>
      </c>
      <c r="FY199">
        <v>448</v>
      </c>
      <c r="FZ199">
        <v>728</v>
      </c>
      <c r="GA199">
        <v>937</v>
      </c>
      <c r="GB199">
        <v>5</v>
      </c>
      <c r="GC199">
        <v>2531</v>
      </c>
      <c r="GD199">
        <v>16025</v>
      </c>
      <c r="GE199">
        <v>70868</v>
      </c>
      <c r="GF199">
        <v>9512</v>
      </c>
      <c r="GG199">
        <v>2368546</v>
      </c>
      <c r="GH199">
        <v>86894</v>
      </c>
      <c r="GI199">
        <v>125790</v>
      </c>
      <c r="GJ199">
        <v>2126886</v>
      </c>
      <c r="GK199">
        <v>27822</v>
      </c>
      <c r="GL199">
        <v>70600</v>
      </c>
      <c r="GM199">
        <v>4452</v>
      </c>
      <c r="GN199">
        <v>18182</v>
      </c>
      <c r="GO199">
        <v>74180</v>
      </c>
      <c r="GP199">
        <v>3712</v>
      </c>
      <c r="GQ199">
        <v>22634</v>
      </c>
      <c r="GR199">
        <v>47632</v>
      </c>
      <c r="GS199">
        <v>894373</v>
      </c>
      <c r="GT199">
        <v>11315</v>
      </c>
      <c r="GU199">
        <v>25270</v>
      </c>
      <c r="GV199">
        <v>986184</v>
      </c>
      <c r="GW199">
        <v>5144</v>
      </c>
      <c r="GX199">
        <v>3336</v>
      </c>
      <c r="GY199">
        <v>507</v>
      </c>
      <c r="GZ199" s="1">
        <v>2884949</v>
      </c>
    </row>
    <row r="200" spans="1:208">
      <c r="A200" t="s">
        <v>404</v>
      </c>
      <c r="B200">
        <v>3639</v>
      </c>
      <c r="C200">
        <v>4043</v>
      </c>
      <c r="D200">
        <v>7682</v>
      </c>
      <c r="E200">
        <v>8087</v>
      </c>
      <c r="F200">
        <v>0</v>
      </c>
      <c r="G200">
        <v>0</v>
      </c>
      <c r="H200">
        <v>0</v>
      </c>
      <c r="I200">
        <v>0</v>
      </c>
      <c r="J200">
        <v>0</v>
      </c>
      <c r="K200">
        <v>358673</v>
      </c>
      <c r="L200">
        <v>3584310</v>
      </c>
      <c r="M200">
        <v>3225636</v>
      </c>
      <c r="N200">
        <v>404</v>
      </c>
      <c r="O200">
        <v>786494</v>
      </c>
      <c r="P200">
        <v>0</v>
      </c>
      <c r="Q200">
        <v>27901</v>
      </c>
      <c r="R200">
        <v>1378083</v>
      </c>
      <c r="S200">
        <v>0</v>
      </c>
      <c r="T200">
        <v>35584</v>
      </c>
      <c r="U200">
        <v>263243</v>
      </c>
      <c r="V200">
        <v>11322</v>
      </c>
      <c r="W200">
        <v>404</v>
      </c>
      <c r="X200">
        <v>0</v>
      </c>
      <c r="Y200">
        <v>7682</v>
      </c>
      <c r="Z200">
        <v>3234</v>
      </c>
      <c r="AA200">
        <v>68338</v>
      </c>
      <c r="AB200">
        <v>2021</v>
      </c>
      <c r="AC200">
        <v>3234</v>
      </c>
      <c r="AD200">
        <v>0</v>
      </c>
      <c r="AE200">
        <v>4043</v>
      </c>
      <c r="AF200">
        <v>4043</v>
      </c>
      <c r="AG200">
        <v>0</v>
      </c>
      <c r="AH200">
        <v>404</v>
      </c>
      <c r="AI200">
        <v>0</v>
      </c>
      <c r="AJ200">
        <v>0</v>
      </c>
      <c r="AK200">
        <v>0</v>
      </c>
      <c r="AL200">
        <v>0</v>
      </c>
      <c r="AM200">
        <v>0</v>
      </c>
      <c r="AN200">
        <v>0</v>
      </c>
      <c r="AO200">
        <v>0</v>
      </c>
      <c r="AP200">
        <v>0</v>
      </c>
      <c r="AQ200">
        <v>0</v>
      </c>
      <c r="AR200">
        <v>0</v>
      </c>
      <c r="AS200">
        <v>0</v>
      </c>
      <c r="AT200">
        <v>1617</v>
      </c>
      <c r="AU200">
        <v>385361</v>
      </c>
      <c r="AV200">
        <v>422563</v>
      </c>
      <c r="AW200">
        <v>404</v>
      </c>
      <c r="AX200">
        <v>265264</v>
      </c>
      <c r="AY200">
        <v>7278</v>
      </c>
      <c r="AZ200">
        <v>0</v>
      </c>
      <c r="BA200">
        <v>0</v>
      </c>
      <c r="BB200">
        <v>0</v>
      </c>
      <c r="BC200">
        <v>0</v>
      </c>
      <c r="BD200">
        <v>0</v>
      </c>
      <c r="BE200">
        <v>808</v>
      </c>
      <c r="BF200">
        <v>0</v>
      </c>
      <c r="BG200">
        <v>404</v>
      </c>
      <c r="BH200">
        <v>0</v>
      </c>
      <c r="BI200">
        <v>0</v>
      </c>
      <c r="BJ200">
        <v>0</v>
      </c>
      <c r="BK200">
        <v>404</v>
      </c>
      <c r="BL200">
        <v>0</v>
      </c>
      <c r="BM200">
        <v>404</v>
      </c>
      <c r="BN200">
        <v>0</v>
      </c>
      <c r="BO200">
        <v>0</v>
      </c>
      <c r="BP200">
        <v>0</v>
      </c>
      <c r="BQ200">
        <v>0</v>
      </c>
      <c r="BR200">
        <v>0</v>
      </c>
      <c r="BS200">
        <v>404</v>
      </c>
      <c r="BT200">
        <v>0</v>
      </c>
      <c r="BU200">
        <v>0</v>
      </c>
      <c r="BV200">
        <v>808</v>
      </c>
      <c r="BW200">
        <v>404</v>
      </c>
      <c r="BX200">
        <v>0</v>
      </c>
      <c r="BY200">
        <v>10513</v>
      </c>
      <c r="BZ200">
        <v>0</v>
      </c>
      <c r="CA200">
        <v>0</v>
      </c>
      <c r="CB200">
        <v>404</v>
      </c>
      <c r="CC200">
        <v>0</v>
      </c>
      <c r="CD200">
        <v>0</v>
      </c>
      <c r="CE200">
        <v>0</v>
      </c>
      <c r="CF200">
        <v>0</v>
      </c>
      <c r="CG200">
        <v>74403</v>
      </c>
      <c r="CH200">
        <v>31945</v>
      </c>
      <c r="CI200">
        <v>0</v>
      </c>
      <c r="CJ200">
        <v>0</v>
      </c>
      <c r="CK200">
        <v>0</v>
      </c>
      <c r="CL200">
        <v>0</v>
      </c>
      <c r="CM200">
        <v>0</v>
      </c>
      <c r="CN200">
        <v>0</v>
      </c>
      <c r="CO200">
        <v>0</v>
      </c>
      <c r="CP200">
        <v>5661</v>
      </c>
      <c r="CQ200">
        <v>0</v>
      </c>
      <c r="CR200">
        <v>4043</v>
      </c>
      <c r="CS200">
        <v>247472</v>
      </c>
      <c r="CT200">
        <v>0</v>
      </c>
      <c r="CU200">
        <v>0</v>
      </c>
      <c r="CV200">
        <v>0</v>
      </c>
      <c r="CW200">
        <v>808</v>
      </c>
      <c r="CX200">
        <v>0</v>
      </c>
      <c r="CY200">
        <v>0</v>
      </c>
      <c r="CZ200">
        <v>0</v>
      </c>
      <c r="DA200">
        <v>0</v>
      </c>
      <c r="DB200">
        <v>0</v>
      </c>
      <c r="DC200">
        <v>0</v>
      </c>
      <c r="DD200">
        <v>0</v>
      </c>
      <c r="DE200">
        <v>404</v>
      </c>
      <c r="DF200">
        <v>6874</v>
      </c>
      <c r="DG200">
        <v>0</v>
      </c>
      <c r="DH200">
        <v>0</v>
      </c>
      <c r="DI200">
        <v>0</v>
      </c>
      <c r="DJ200">
        <v>0</v>
      </c>
      <c r="DK200">
        <v>0</v>
      </c>
      <c r="DL200">
        <v>0</v>
      </c>
      <c r="DM200">
        <v>0</v>
      </c>
      <c r="DN200">
        <v>0</v>
      </c>
      <c r="DO200">
        <v>0</v>
      </c>
      <c r="DP200">
        <v>0</v>
      </c>
      <c r="DQ200">
        <v>0</v>
      </c>
      <c r="DR200">
        <v>0</v>
      </c>
      <c r="DS200">
        <v>0</v>
      </c>
      <c r="DT200">
        <v>0</v>
      </c>
      <c r="DU200">
        <v>0</v>
      </c>
      <c r="DV200">
        <v>0</v>
      </c>
      <c r="DW200">
        <v>0</v>
      </c>
      <c r="DX200">
        <v>0</v>
      </c>
      <c r="DY200">
        <v>0</v>
      </c>
      <c r="DZ200">
        <v>0</v>
      </c>
      <c r="EA200">
        <v>0</v>
      </c>
      <c r="EB200">
        <v>0</v>
      </c>
      <c r="EC200">
        <v>0</v>
      </c>
      <c r="ED200">
        <v>0</v>
      </c>
      <c r="EE200">
        <v>0</v>
      </c>
      <c r="EF200">
        <v>808</v>
      </c>
      <c r="EG200">
        <v>469874</v>
      </c>
      <c r="EH200">
        <v>540638</v>
      </c>
      <c r="EI200">
        <v>0</v>
      </c>
      <c r="EJ200">
        <v>0</v>
      </c>
      <c r="EK200">
        <v>0</v>
      </c>
      <c r="EL200">
        <v>404</v>
      </c>
      <c r="EM200">
        <v>0</v>
      </c>
      <c r="EN200">
        <v>31136</v>
      </c>
      <c r="EO200">
        <v>404</v>
      </c>
      <c r="EP200">
        <v>36393</v>
      </c>
      <c r="EQ200">
        <v>3639</v>
      </c>
      <c r="ER200">
        <v>0</v>
      </c>
      <c r="ES200">
        <v>0</v>
      </c>
      <c r="ET200">
        <v>0</v>
      </c>
      <c r="EU200">
        <v>16174</v>
      </c>
      <c r="EV200">
        <v>404</v>
      </c>
      <c r="EW200">
        <v>3639</v>
      </c>
      <c r="EX200">
        <v>0</v>
      </c>
      <c r="EY200">
        <v>10513</v>
      </c>
      <c r="EZ200">
        <v>16579</v>
      </c>
      <c r="FA200">
        <v>1213</v>
      </c>
      <c r="FB200">
        <v>10513</v>
      </c>
      <c r="FC200">
        <v>21027</v>
      </c>
      <c r="FD200">
        <v>1213</v>
      </c>
      <c r="FE200">
        <v>6469</v>
      </c>
      <c r="FF200">
        <v>8087</v>
      </c>
      <c r="FG200">
        <v>4448</v>
      </c>
      <c r="FH200">
        <v>1213</v>
      </c>
      <c r="FI200">
        <v>404</v>
      </c>
      <c r="FJ200">
        <v>808</v>
      </c>
      <c r="FK200">
        <v>0</v>
      </c>
      <c r="FL200">
        <v>0</v>
      </c>
      <c r="FM200">
        <v>0</v>
      </c>
      <c r="FN200">
        <v>0</v>
      </c>
      <c r="FO200">
        <v>0</v>
      </c>
      <c r="FP200">
        <v>0</v>
      </c>
      <c r="FQ200">
        <v>0</v>
      </c>
      <c r="FR200">
        <v>0</v>
      </c>
      <c r="FS200">
        <v>9300</v>
      </c>
      <c r="FT200">
        <v>808</v>
      </c>
      <c r="FU200">
        <v>340477</v>
      </c>
      <c r="FV200">
        <v>0</v>
      </c>
      <c r="FW200">
        <v>41245</v>
      </c>
      <c r="FX200">
        <v>0</v>
      </c>
      <c r="FY200">
        <v>404</v>
      </c>
      <c r="FZ200">
        <v>404</v>
      </c>
      <c r="GA200">
        <v>0</v>
      </c>
      <c r="GB200">
        <v>0</v>
      </c>
      <c r="GC200">
        <v>2830</v>
      </c>
      <c r="GD200">
        <v>0</v>
      </c>
      <c r="GE200">
        <v>0</v>
      </c>
      <c r="GF200">
        <v>0</v>
      </c>
      <c r="GG200">
        <v>0</v>
      </c>
      <c r="GH200">
        <v>0</v>
      </c>
      <c r="GI200">
        <v>0</v>
      </c>
      <c r="GJ200">
        <v>0</v>
      </c>
      <c r="GK200">
        <v>0</v>
      </c>
      <c r="GL200">
        <v>0</v>
      </c>
      <c r="GM200">
        <v>0</v>
      </c>
      <c r="GN200">
        <v>0</v>
      </c>
      <c r="GO200">
        <v>0</v>
      </c>
      <c r="GP200">
        <v>0</v>
      </c>
      <c r="GQ200">
        <v>0</v>
      </c>
      <c r="GR200">
        <v>0</v>
      </c>
      <c r="GS200">
        <v>0</v>
      </c>
      <c r="GT200">
        <v>0</v>
      </c>
      <c r="GU200">
        <v>0</v>
      </c>
      <c r="GV200">
        <v>0</v>
      </c>
      <c r="GW200">
        <v>1213</v>
      </c>
      <c r="GX200">
        <v>2021</v>
      </c>
      <c r="GY200">
        <v>404</v>
      </c>
      <c r="GZ200" s="1">
        <v>2473</v>
      </c>
    </row>
    <row r="201" spans="1:208">
      <c r="A201" t="s">
        <v>405</v>
      </c>
      <c r="B201">
        <v>13645</v>
      </c>
      <c r="C201">
        <v>9746</v>
      </c>
      <c r="D201">
        <v>23391</v>
      </c>
      <c r="E201">
        <v>0</v>
      </c>
      <c r="F201">
        <v>0</v>
      </c>
      <c r="G201">
        <v>0</v>
      </c>
      <c r="H201">
        <v>0</v>
      </c>
      <c r="I201">
        <v>0</v>
      </c>
      <c r="J201">
        <v>0</v>
      </c>
      <c r="K201">
        <v>0</v>
      </c>
      <c r="L201">
        <v>0</v>
      </c>
      <c r="M201">
        <v>0</v>
      </c>
      <c r="N201">
        <v>0</v>
      </c>
      <c r="O201">
        <v>996101</v>
      </c>
      <c r="P201">
        <v>0</v>
      </c>
      <c r="Q201">
        <v>0</v>
      </c>
      <c r="R201">
        <v>3588693</v>
      </c>
      <c r="S201">
        <v>0</v>
      </c>
      <c r="T201">
        <v>46783</v>
      </c>
      <c r="U201">
        <v>228070</v>
      </c>
      <c r="V201">
        <v>0</v>
      </c>
      <c r="W201">
        <v>0</v>
      </c>
      <c r="X201">
        <v>0</v>
      </c>
      <c r="Y201">
        <v>0</v>
      </c>
      <c r="Z201">
        <v>0</v>
      </c>
      <c r="AA201">
        <v>0</v>
      </c>
      <c r="AB201">
        <v>1949</v>
      </c>
      <c r="AC201">
        <v>0</v>
      </c>
      <c r="AD201">
        <v>0</v>
      </c>
      <c r="AE201">
        <v>0</v>
      </c>
      <c r="AF201">
        <v>0</v>
      </c>
      <c r="AG201">
        <v>0</v>
      </c>
      <c r="AH201">
        <v>0</v>
      </c>
      <c r="AI201">
        <v>0</v>
      </c>
      <c r="AJ201">
        <v>0</v>
      </c>
      <c r="AK201">
        <v>0</v>
      </c>
      <c r="AL201">
        <v>0</v>
      </c>
      <c r="AM201">
        <v>0</v>
      </c>
      <c r="AN201">
        <v>0</v>
      </c>
      <c r="AO201">
        <v>0</v>
      </c>
      <c r="AP201">
        <v>0</v>
      </c>
      <c r="AQ201">
        <v>0</v>
      </c>
      <c r="AR201">
        <v>0</v>
      </c>
      <c r="AS201">
        <v>0</v>
      </c>
      <c r="AT201">
        <v>1949</v>
      </c>
      <c r="AU201">
        <v>323586</v>
      </c>
      <c r="AV201">
        <v>399610</v>
      </c>
      <c r="AW201">
        <v>5847</v>
      </c>
      <c r="AX201">
        <v>169590</v>
      </c>
      <c r="AY201">
        <v>3898</v>
      </c>
      <c r="AZ201">
        <v>0</v>
      </c>
      <c r="BA201">
        <v>0</v>
      </c>
      <c r="BB201">
        <v>0</v>
      </c>
      <c r="BC201">
        <v>0</v>
      </c>
      <c r="BD201">
        <v>0</v>
      </c>
      <c r="BE201">
        <v>0</v>
      </c>
      <c r="BF201">
        <v>0</v>
      </c>
      <c r="BG201">
        <v>0</v>
      </c>
      <c r="BH201">
        <v>1949</v>
      </c>
      <c r="BI201">
        <v>0</v>
      </c>
      <c r="BJ201">
        <v>0</v>
      </c>
      <c r="BK201">
        <v>0</v>
      </c>
      <c r="BL201">
        <v>0</v>
      </c>
      <c r="BM201">
        <v>0</v>
      </c>
      <c r="BN201">
        <v>0</v>
      </c>
      <c r="BO201">
        <v>0</v>
      </c>
      <c r="BP201">
        <v>0</v>
      </c>
      <c r="BQ201">
        <v>0</v>
      </c>
      <c r="BR201">
        <v>0</v>
      </c>
      <c r="BS201">
        <v>0</v>
      </c>
      <c r="BT201">
        <v>0</v>
      </c>
      <c r="BU201">
        <v>0</v>
      </c>
      <c r="BV201">
        <v>1949</v>
      </c>
      <c r="BW201">
        <v>0</v>
      </c>
      <c r="BX201">
        <v>0</v>
      </c>
      <c r="BY201">
        <v>1949</v>
      </c>
      <c r="BZ201">
        <v>38986</v>
      </c>
      <c r="CA201">
        <v>0</v>
      </c>
      <c r="CB201">
        <v>1949</v>
      </c>
      <c r="CC201">
        <v>0</v>
      </c>
      <c r="CD201">
        <v>0</v>
      </c>
      <c r="CE201">
        <v>0</v>
      </c>
      <c r="CF201">
        <v>0</v>
      </c>
      <c r="CG201">
        <v>35087</v>
      </c>
      <c r="CH201">
        <v>27290</v>
      </c>
      <c r="CI201">
        <v>0</v>
      </c>
      <c r="CJ201">
        <v>0</v>
      </c>
      <c r="CK201">
        <v>0</v>
      </c>
      <c r="CL201">
        <v>0</v>
      </c>
      <c r="CM201">
        <v>0</v>
      </c>
      <c r="CN201">
        <v>0</v>
      </c>
      <c r="CO201">
        <v>0</v>
      </c>
      <c r="CP201">
        <v>13645</v>
      </c>
      <c r="CQ201">
        <v>0</v>
      </c>
      <c r="CR201">
        <v>1949</v>
      </c>
      <c r="CS201">
        <v>255360</v>
      </c>
      <c r="CT201">
        <v>0</v>
      </c>
      <c r="CU201">
        <v>0</v>
      </c>
      <c r="CV201">
        <v>0</v>
      </c>
      <c r="CW201">
        <v>0</v>
      </c>
      <c r="CX201">
        <v>0</v>
      </c>
      <c r="CY201">
        <v>0</v>
      </c>
      <c r="CZ201">
        <v>0</v>
      </c>
      <c r="DA201">
        <v>0</v>
      </c>
      <c r="DB201">
        <v>0</v>
      </c>
      <c r="DC201">
        <v>0</v>
      </c>
      <c r="DD201">
        <v>0</v>
      </c>
      <c r="DE201">
        <v>0</v>
      </c>
      <c r="DF201">
        <v>21442</v>
      </c>
      <c r="DG201">
        <v>0</v>
      </c>
      <c r="DH201">
        <v>0</v>
      </c>
      <c r="DI201">
        <v>0</v>
      </c>
      <c r="DJ201">
        <v>0</v>
      </c>
      <c r="DK201">
        <v>0</v>
      </c>
      <c r="DL201">
        <v>0</v>
      </c>
      <c r="DM201">
        <v>0</v>
      </c>
      <c r="DN201">
        <v>0</v>
      </c>
      <c r="DO201">
        <v>0</v>
      </c>
      <c r="DP201">
        <v>0</v>
      </c>
      <c r="DQ201">
        <v>0</v>
      </c>
      <c r="DR201">
        <v>0</v>
      </c>
      <c r="DS201">
        <v>0</v>
      </c>
      <c r="DT201">
        <v>0</v>
      </c>
      <c r="DU201">
        <v>0</v>
      </c>
      <c r="DV201">
        <v>0</v>
      </c>
      <c r="DW201">
        <v>0</v>
      </c>
      <c r="DX201">
        <v>0</v>
      </c>
      <c r="DY201">
        <v>0</v>
      </c>
      <c r="DZ201">
        <v>0</v>
      </c>
      <c r="EA201">
        <v>0</v>
      </c>
      <c r="EB201">
        <v>0</v>
      </c>
      <c r="EC201">
        <v>0</v>
      </c>
      <c r="ED201">
        <v>0</v>
      </c>
      <c r="EE201">
        <v>0</v>
      </c>
      <c r="EF201">
        <v>0</v>
      </c>
      <c r="EG201">
        <v>508771</v>
      </c>
      <c r="EH201">
        <v>487329</v>
      </c>
      <c r="EI201">
        <v>0</v>
      </c>
      <c r="EJ201">
        <v>0</v>
      </c>
      <c r="EK201">
        <v>0</v>
      </c>
      <c r="EL201">
        <v>0</v>
      </c>
      <c r="EM201">
        <v>0</v>
      </c>
      <c r="EN201">
        <v>44834</v>
      </c>
      <c r="EO201">
        <v>1949</v>
      </c>
      <c r="EP201">
        <v>48732</v>
      </c>
      <c r="EQ201">
        <v>3898</v>
      </c>
      <c r="ER201">
        <v>0</v>
      </c>
      <c r="ES201">
        <v>0</v>
      </c>
      <c r="ET201">
        <v>0</v>
      </c>
      <c r="EU201">
        <v>15594</v>
      </c>
      <c r="EV201">
        <v>5847</v>
      </c>
      <c r="EW201">
        <v>33138</v>
      </c>
      <c r="EX201">
        <v>0</v>
      </c>
      <c r="EY201">
        <v>38986</v>
      </c>
      <c r="EZ201">
        <v>60428</v>
      </c>
      <c r="FA201">
        <v>0</v>
      </c>
      <c r="FB201">
        <v>23391</v>
      </c>
      <c r="FC201">
        <v>62378</v>
      </c>
      <c r="FD201">
        <v>0</v>
      </c>
      <c r="FE201">
        <v>1949</v>
      </c>
      <c r="FF201">
        <v>21442</v>
      </c>
      <c r="FG201">
        <v>1949</v>
      </c>
      <c r="FH201">
        <v>7797</v>
      </c>
      <c r="FI201">
        <v>1949</v>
      </c>
      <c r="FJ201">
        <v>5847</v>
      </c>
      <c r="FK201">
        <v>0</v>
      </c>
      <c r="FL201">
        <v>0</v>
      </c>
      <c r="FM201">
        <v>0</v>
      </c>
      <c r="FN201">
        <v>0</v>
      </c>
      <c r="FO201">
        <v>0</v>
      </c>
      <c r="FP201">
        <v>0</v>
      </c>
      <c r="FQ201">
        <v>0</v>
      </c>
      <c r="FR201">
        <v>0</v>
      </c>
      <c r="FS201">
        <v>0</v>
      </c>
      <c r="FT201">
        <v>0</v>
      </c>
      <c r="FU201">
        <v>204678</v>
      </c>
      <c r="FV201">
        <v>0</v>
      </c>
      <c r="FW201">
        <v>31189</v>
      </c>
      <c r="FX201">
        <v>0</v>
      </c>
      <c r="FY201">
        <v>0</v>
      </c>
      <c r="FZ201">
        <v>0</v>
      </c>
      <c r="GA201">
        <v>0</v>
      </c>
      <c r="GB201">
        <v>0</v>
      </c>
      <c r="GC201">
        <v>0</v>
      </c>
      <c r="GD201">
        <v>0</v>
      </c>
      <c r="GE201">
        <v>0</v>
      </c>
      <c r="GF201">
        <v>0</v>
      </c>
      <c r="GG201">
        <v>0</v>
      </c>
      <c r="GH201">
        <v>0</v>
      </c>
      <c r="GI201">
        <v>0</v>
      </c>
      <c r="GJ201">
        <v>0</v>
      </c>
      <c r="GK201">
        <v>0</v>
      </c>
      <c r="GL201">
        <v>0</v>
      </c>
      <c r="GM201">
        <v>0</v>
      </c>
      <c r="GN201">
        <v>0</v>
      </c>
      <c r="GO201">
        <v>0</v>
      </c>
      <c r="GP201">
        <v>0</v>
      </c>
      <c r="GQ201">
        <v>0</v>
      </c>
      <c r="GR201">
        <v>0</v>
      </c>
      <c r="GS201">
        <v>0</v>
      </c>
      <c r="GT201">
        <v>0</v>
      </c>
      <c r="GU201">
        <v>0</v>
      </c>
      <c r="GV201">
        <v>0</v>
      </c>
      <c r="GW201">
        <v>7797</v>
      </c>
      <c r="GX201">
        <v>0</v>
      </c>
      <c r="GY201">
        <v>0</v>
      </c>
      <c r="GZ201" s="1">
        <v>513</v>
      </c>
    </row>
    <row r="202" spans="1:208">
      <c r="A202" t="s">
        <v>406</v>
      </c>
      <c r="B202">
        <v>16784</v>
      </c>
      <c r="C202">
        <v>13250</v>
      </c>
      <c r="D202">
        <v>30035</v>
      </c>
      <c r="E202">
        <v>23851</v>
      </c>
      <c r="F202">
        <v>0</v>
      </c>
      <c r="G202">
        <v>0</v>
      </c>
      <c r="H202">
        <v>0</v>
      </c>
      <c r="I202">
        <v>0</v>
      </c>
      <c r="J202">
        <v>0</v>
      </c>
      <c r="K202">
        <v>492049</v>
      </c>
      <c r="L202">
        <v>6498233</v>
      </c>
      <c r="M202">
        <v>6006183</v>
      </c>
      <c r="N202">
        <v>883</v>
      </c>
      <c r="O202">
        <v>927561</v>
      </c>
      <c r="P202">
        <v>0</v>
      </c>
      <c r="Q202">
        <v>16784</v>
      </c>
      <c r="R202">
        <v>1650176</v>
      </c>
      <c r="S202">
        <v>0</v>
      </c>
      <c r="T202">
        <v>35335</v>
      </c>
      <c r="U202">
        <v>263250</v>
      </c>
      <c r="V202">
        <v>12367</v>
      </c>
      <c r="W202">
        <v>883</v>
      </c>
      <c r="X202">
        <v>0</v>
      </c>
      <c r="Y202">
        <v>11484</v>
      </c>
      <c r="Z202">
        <v>7067</v>
      </c>
      <c r="AA202">
        <v>112190</v>
      </c>
      <c r="AB202">
        <v>0</v>
      </c>
      <c r="AC202">
        <v>7067</v>
      </c>
      <c r="AD202">
        <v>0</v>
      </c>
      <c r="AE202">
        <v>1766</v>
      </c>
      <c r="AF202">
        <v>883</v>
      </c>
      <c r="AG202">
        <v>0</v>
      </c>
      <c r="AH202">
        <v>0</v>
      </c>
      <c r="AI202">
        <v>0</v>
      </c>
      <c r="AJ202">
        <v>0</v>
      </c>
      <c r="AK202">
        <v>0</v>
      </c>
      <c r="AL202">
        <v>0</v>
      </c>
      <c r="AM202">
        <v>0</v>
      </c>
      <c r="AN202">
        <v>0</v>
      </c>
      <c r="AO202">
        <v>0</v>
      </c>
      <c r="AP202">
        <v>0</v>
      </c>
      <c r="AQ202">
        <v>0</v>
      </c>
      <c r="AR202">
        <v>0</v>
      </c>
      <c r="AS202">
        <v>0</v>
      </c>
      <c r="AT202">
        <v>883</v>
      </c>
      <c r="AU202">
        <v>416961</v>
      </c>
      <c r="AV202">
        <v>465547</v>
      </c>
      <c r="AW202">
        <v>2650</v>
      </c>
      <c r="AX202">
        <v>211130</v>
      </c>
      <c r="AY202">
        <v>1766</v>
      </c>
      <c r="AZ202">
        <v>883</v>
      </c>
      <c r="BA202">
        <v>0</v>
      </c>
      <c r="BB202">
        <v>0</v>
      </c>
      <c r="BC202">
        <v>0</v>
      </c>
      <c r="BD202">
        <v>0</v>
      </c>
      <c r="BE202">
        <v>1766</v>
      </c>
      <c r="BF202">
        <v>0</v>
      </c>
      <c r="BG202">
        <v>883</v>
      </c>
      <c r="BH202">
        <v>1766</v>
      </c>
      <c r="BI202">
        <v>883</v>
      </c>
      <c r="BJ202">
        <v>0</v>
      </c>
      <c r="BK202">
        <v>883</v>
      </c>
      <c r="BL202">
        <v>0</v>
      </c>
      <c r="BM202">
        <v>0</v>
      </c>
      <c r="BN202">
        <v>0</v>
      </c>
      <c r="BO202">
        <v>0</v>
      </c>
      <c r="BP202">
        <v>0</v>
      </c>
      <c r="BQ202">
        <v>0</v>
      </c>
      <c r="BR202">
        <v>0</v>
      </c>
      <c r="BS202">
        <v>0</v>
      </c>
      <c r="BT202">
        <v>883</v>
      </c>
      <c r="BU202">
        <v>0</v>
      </c>
      <c r="BV202">
        <v>1766</v>
      </c>
      <c r="BW202">
        <v>0</v>
      </c>
      <c r="BX202">
        <v>0</v>
      </c>
      <c r="BY202">
        <v>5300</v>
      </c>
      <c r="BZ202">
        <v>0</v>
      </c>
      <c r="CA202">
        <v>0</v>
      </c>
      <c r="CB202">
        <v>0</v>
      </c>
      <c r="CC202">
        <v>10600</v>
      </c>
      <c r="CD202">
        <v>883</v>
      </c>
      <c r="CE202">
        <v>0</v>
      </c>
      <c r="CF202">
        <v>0</v>
      </c>
      <c r="CG202">
        <v>60070</v>
      </c>
      <c r="CH202">
        <v>26501</v>
      </c>
      <c r="CI202">
        <v>0</v>
      </c>
      <c r="CJ202">
        <v>0</v>
      </c>
      <c r="CK202">
        <v>0</v>
      </c>
      <c r="CL202">
        <v>0</v>
      </c>
      <c r="CM202">
        <v>0</v>
      </c>
      <c r="CN202">
        <v>0</v>
      </c>
      <c r="CO202">
        <v>0</v>
      </c>
      <c r="CP202">
        <v>10600</v>
      </c>
      <c r="CQ202">
        <v>883</v>
      </c>
      <c r="CR202">
        <v>3533</v>
      </c>
      <c r="CS202">
        <v>284452</v>
      </c>
      <c r="CT202">
        <v>0</v>
      </c>
      <c r="CU202">
        <v>0</v>
      </c>
      <c r="CV202">
        <v>0</v>
      </c>
      <c r="CW202">
        <v>883</v>
      </c>
      <c r="CX202">
        <v>0</v>
      </c>
      <c r="CY202">
        <v>0</v>
      </c>
      <c r="CZ202">
        <v>0</v>
      </c>
      <c r="DA202">
        <v>0</v>
      </c>
      <c r="DB202">
        <v>0</v>
      </c>
      <c r="DC202">
        <v>0</v>
      </c>
      <c r="DD202">
        <v>0</v>
      </c>
      <c r="DE202">
        <v>883</v>
      </c>
      <c r="DF202">
        <v>0</v>
      </c>
      <c r="DG202">
        <v>0</v>
      </c>
      <c r="DH202">
        <v>0</v>
      </c>
      <c r="DI202">
        <v>0</v>
      </c>
      <c r="DJ202">
        <v>0</v>
      </c>
      <c r="DK202">
        <v>0</v>
      </c>
      <c r="DL202">
        <v>0</v>
      </c>
      <c r="DM202">
        <v>0</v>
      </c>
      <c r="DN202">
        <v>0</v>
      </c>
      <c r="DO202">
        <v>0</v>
      </c>
      <c r="DP202">
        <v>0</v>
      </c>
      <c r="DQ202">
        <v>0</v>
      </c>
      <c r="DR202">
        <v>0</v>
      </c>
      <c r="DS202">
        <v>0</v>
      </c>
      <c r="DT202">
        <v>0</v>
      </c>
      <c r="DU202">
        <v>0</v>
      </c>
      <c r="DV202">
        <v>0</v>
      </c>
      <c r="DW202">
        <v>0</v>
      </c>
      <c r="DX202">
        <v>0</v>
      </c>
      <c r="DY202">
        <v>0</v>
      </c>
      <c r="DZ202">
        <v>0</v>
      </c>
      <c r="EA202">
        <v>0</v>
      </c>
      <c r="EB202">
        <v>0</v>
      </c>
      <c r="EC202">
        <v>0</v>
      </c>
      <c r="ED202">
        <v>0</v>
      </c>
      <c r="EE202">
        <v>0</v>
      </c>
      <c r="EF202">
        <v>0</v>
      </c>
      <c r="EG202">
        <v>465547</v>
      </c>
      <c r="EH202">
        <v>525618</v>
      </c>
      <c r="EI202">
        <v>10600</v>
      </c>
      <c r="EJ202">
        <v>883</v>
      </c>
      <c r="EK202">
        <v>0</v>
      </c>
      <c r="EL202">
        <v>883</v>
      </c>
      <c r="EM202">
        <v>0</v>
      </c>
      <c r="EN202">
        <v>18551</v>
      </c>
      <c r="EO202">
        <v>883</v>
      </c>
      <c r="EP202">
        <v>44169</v>
      </c>
      <c r="EQ202">
        <v>2650</v>
      </c>
      <c r="ER202">
        <v>0</v>
      </c>
      <c r="ES202">
        <v>0</v>
      </c>
      <c r="ET202">
        <v>0</v>
      </c>
      <c r="EU202">
        <v>5300</v>
      </c>
      <c r="EV202">
        <v>1766</v>
      </c>
      <c r="EW202">
        <v>19434</v>
      </c>
      <c r="EX202">
        <v>883</v>
      </c>
      <c r="EY202">
        <v>30035</v>
      </c>
      <c r="EZ202">
        <v>46819</v>
      </c>
      <c r="FA202">
        <v>0</v>
      </c>
      <c r="FB202">
        <v>23851</v>
      </c>
      <c r="FC202">
        <v>53886</v>
      </c>
      <c r="FD202">
        <v>1766</v>
      </c>
      <c r="FE202">
        <v>8833</v>
      </c>
      <c r="FF202">
        <v>21201</v>
      </c>
      <c r="FG202">
        <v>7067</v>
      </c>
      <c r="FH202">
        <v>883</v>
      </c>
      <c r="FI202">
        <v>0</v>
      </c>
      <c r="FJ202">
        <v>883</v>
      </c>
      <c r="FK202">
        <v>883</v>
      </c>
      <c r="FL202">
        <v>0</v>
      </c>
      <c r="FM202">
        <v>0</v>
      </c>
      <c r="FN202">
        <v>0</v>
      </c>
      <c r="FO202">
        <v>0</v>
      </c>
      <c r="FP202">
        <v>0</v>
      </c>
      <c r="FQ202">
        <v>0</v>
      </c>
      <c r="FR202">
        <v>0</v>
      </c>
      <c r="FS202">
        <v>13250</v>
      </c>
      <c r="FT202">
        <v>883</v>
      </c>
      <c r="FU202">
        <v>272968</v>
      </c>
      <c r="FV202">
        <v>0</v>
      </c>
      <c r="FW202">
        <v>27385</v>
      </c>
      <c r="FX202">
        <v>0</v>
      </c>
      <c r="FY202">
        <v>883</v>
      </c>
      <c r="FZ202">
        <v>1766</v>
      </c>
      <c r="GA202">
        <v>0</v>
      </c>
      <c r="GB202">
        <v>0</v>
      </c>
      <c r="GC202">
        <v>883</v>
      </c>
      <c r="GD202">
        <v>0</v>
      </c>
      <c r="GE202">
        <v>0</v>
      </c>
      <c r="GF202">
        <v>0</v>
      </c>
      <c r="GG202">
        <v>0</v>
      </c>
      <c r="GH202">
        <v>0</v>
      </c>
      <c r="GI202">
        <v>0</v>
      </c>
      <c r="GJ202">
        <v>0</v>
      </c>
      <c r="GK202">
        <v>0</v>
      </c>
      <c r="GL202">
        <v>0</v>
      </c>
      <c r="GM202">
        <v>0</v>
      </c>
      <c r="GN202">
        <v>0</v>
      </c>
      <c r="GO202">
        <v>0</v>
      </c>
      <c r="GP202">
        <v>0</v>
      </c>
      <c r="GQ202">
        <v>0</v>
      </c>
      <c r="GR202">
        <v>0</v>
      </c>
      <c r="GS202">
        <v>0</v>
      </c>
      <c r="GT202">
        <v>0</v>
      </c>
      <c r="GU202">
        <v>0</v>
      </c>
      <c r="GV202">
        <v>0</v>
      </c>
      <c r="GW202">
        <v>3533</v>
      </c>
      <c r="GX202">
        <v>0</v>
      </c>
      <c r="GY202">
        <v>0</v>
      </c>
      <c r="GZ202" s="1">
        <v>1132</v>
      </c>
    </row>
    <row r="203" spans="1:208">
      <c r="A203" t="s">
        <v>407</v>
      </c>
      <c r="B203">
        <v>10025</v>
      </c>
      <c r="C203">
        <v>7518</v>
      </c>
      <c r="D203">
        <v>17543</v>
      </c>
      <c r="E203">
        <v>10025</v>
      </c>
      <c r="F203">
        <v>0</v>
      </c>
      <c r="G203">
        <v>0</v>
      </c>
      <c r="H203">
        <v>0</v>
      </c>
      <c r="I203">
        <v>0</v>
      </c>
      <c r="J203">
        <v>0</v>
      </c>
      <c r="K203">
        <v>120300</v>
      </c>
      <c r="L203">
        <v>5104010</v>
      </c>
      <c r="M203">
        <v>4983709</v>
      </c>
      <c r="N203">
        <v>626</v>
      </c>
      <c r="O203">
        <v>725563</v>
      </c>
      <c r="P203">
        <v>0</v>
      </c>
      <c r="Q203">
        <v>20050</v>
      </c>
      <c r="R203">
        <v>1850877</v>
      </c>
      <c r="S203">
        <v>0</v>
      </c>
      <c r="T203">
        <v>37593</v>
      </c>
      <c r="U203">
        <v>224937</v>
      </c>
      <c r="V203">
        <v>5639</v>
      </c>
      <c r="W203">
        <v>626</v>
      </c>
      <c r="X203">
        <v>0</v>
      </c>
      <c r="Y203">
        <v>8145</v>
      </c>
      <c r="Z203">
        <v>5012</v>
      </c>
      <c r="AA203">
        <v>75187</v>
      </c>
      <c r="AB203">
        <v>626</v>
      </c>
      <c r="AC203">
        <v>7518</v>
      </c>
      <c r="AD203">
        <v>0</v>
      </c>
      <c r="AE203">
        <v>626</v>
      </c>
      <c r="AF203">
        <v>0</v>
      </c>
      <c r="AG203">
        <v>0</v>
      </c>
      <c r="AH203">
        <v>626</v>
      </c>
      <c r="AI203">
        <v>0</v>
      </c>
      <c r="AJ203">
        <v>0</v>
      </c>
      <c r="AK203">
        <v>0</v>
      </c>
      <c r="AL203">
        <v>0</v>
      </c>
      <c r="AM203">
        <v>0</v>
      </c>
      <c r="AN203">
        <v>0</v>
      </c>
      <c r="AO203">
        <v>0</v>
      </c>
      <c r="AP203">
        <v>0</v>
      </c>
      <c r="AQ203">
        <v>0</v>
      </c>
      <c r="AR203">
        <v>0</v>
      </c>
      <c r="AS203">
        <v>0</v>
      </c>
      <c r="AT203">
        <v>1253</v>
      </c>
      <c r="AU203">
        <v>357769</v>
      </c>
      <c r="AV203">
        <v>367794</v>
      </c>
      <c r="AW203">
        <v>1253</v>
      </c>
      <c r="AX203">
        <v>253759</v>
      </c>
      <c r="AY203">
        <v>5012</v>
      </c>
      <c r="AZ203">
        <v>0</v>
      </c>
      <c r="BA203">
        <v>0</v>
      </c>
      <c r="BB203">
        <v>0</v>
      </c>
      <c r="BC203">
        <v>0</v>
      </c>
      <c r="BD203">
        <v>0</v>
      </c>
      <c r="BE203">
        <v>0</v>
      </c>
      <c r="BF203">
        <v>0</v>
      </c>
      <c r="BG203">
        <v>1253</v>
      </c>
      <c r="BH203">
        <v>1253</v>
      </c>
      <c r="BI203">
        <v>0</v>
      </c>
      <c r="BJ203">
        <v>0</v>
      </c>
      <c r="BK203">
        <v>1253</v>
      </c>
      <c r="BL203">
        <v>0</v>
      </c>
      <c r="BM203">
        <v>1253</v>
      </c>
      <c r="BN203">
        <v>0</v>
      </c>
      <c r="BO203">
        <v>0</v>
      </c>
      <c r="BP203">
        <v>0</v>
      </c>
      <c r="BQ203">
        <v>0</v>
      </c>
      <c r="BR203">
        <v>0</v>
      </c>
      <c r="BS203">
        <v>0</v>
      </c>
      <c r="BT203">
        <v>0</v>
      </c>
      <c r="BU203">
        <v>626</v>
      </c>
      <c r="BV203">
        <v>2506</v>
      </c>
      <c r="BW203">
        <v>626</v>
      </c>
      <c r="BX203">
        <v>0</v>
      </c>
      <c r="BY203">
        <v>15664</v>
      </c>
      <c r="BZ203">
        <v>0</v>
      </c>
      <c r="CA203">
        <v>0</v>
      </c>
      <c r="CB203">
        <v>2506</v>
      </c>
      <c r="CC203">
        <v>6265</v>
      </c>
      <c r="CD203">
        <v>626</v>
      </c>
      <c r="CE203">
        <v>0</v>
      </c>
      <c r="CF203">
        <v>0</v>
      </c>
      <c r="CG203">
        <v>59523</v>
      </c>
      <c r="CH203">
        <v>45112</v>
      </c>
      <c r="CI203">
        <v>0</v>
      </c>
      <c r="CJ203">
        <v>0</v>
      </c>
      <c r="CK203">
        <v>0</v>
      </c>
      <c r="CL203">
        <v>0</v>
      </c>
      <c r="CM203">
        <v>0</v>
      </c>
      <c r="CN203">
        <v>0</v>
      </c>
      <c r="CO203">
        <v>0</v>
      </c>
      <c r="CP203">
        <v>11904</v>
      </c>
      <c r="CQ203">
        <v>0</v>
      </c>
      <c r="CR203">
        <v>4385</v>
      </c>
      <c r="CS203">
        <v>255639</v>
      </c>
      <c r="CT203">
        <v>0</v>
      </c>
      <c r="CU203">
        <v>0</v>
      </c>
      <c r="CV203">
        <v>0</v>
      </c>
      <c r="CW203">
        <v>626</v>
      </c>
      <c r="CX203">
        <v>626</v>
      </c>
      <c r="CY203">
        <v>0</v>
      </c>
      <c r="CZ203">
        <v>0</v>
      </c>
      <c r="DA203">
        <v>0</v>
      </c>
      <c r="DB203">
        <v>0</v>
      </c>
      <c r="DC203">
        <v>0</v>
      </c>
      <c r="DD203">
        <v>0</v>
      </c>
      <c r="DE203">
        <v>626</v>
      </c>
      <c r="DF203">
        <v>6892</v>
      </c>
      <c r="DG203">
        <v>0</v>
      </c>
      <c r="DH203">
        <v>0</v>
      </c>
      <c r="DI203">
        <v>0</v>
      </c>
      <c r="DJ203">
        <v>0</v>
      </c>
      <c r="DK203">
        <v>0</v>
      </c>
      <c r="DL203">
        <v>0</v>
      </c>
      <c r="DM203">
        <v>0</v>
      </c>
      <c r="DN203">
        <v>0</v>
      </c>
      <c r="DO203">
        <v>0</v>
      </c>
      <c r="DP203">
        <v>0</v>
      </c>
      <c r="DQ203">
        <v>0</v>
      </c>
      <c r="DR203">
        <v>0</v>
      </c>
      <c r="DS203">
        <v>0</v>
      </c>
      <c r="DT203">
        <v>0</v>
      </c>
      <c r="DU203">
        <v>0</v>
      </c>
      <c r="DV203">
        <v>0</v>
      </c>
      <c r="DW203">
        <v>0</v>
      </c>
      <c r="DX203">
        <v>0</v>
      </c>
      <c r="DY203">
        <v>0</v>
      </c>
      <c r="DZ203">
        <v>0</v>
      </c>
      <c r="EA203">
        <v>0</v>
      </c>
      <c r="EB203">
        <v>0</v>
      </c>
      <c r="EC203">
        <v>0</v>
      </c>
      <c r="ED203">
        <v>0</v>
      </c>
      <c r="EE203">
        <v>0</v>
      </c>
      <c r="EF203">
        <v>626</v>
      </c>
      <c r="EG203">
        <v>506265</v>
      </c>
      <c r="EH203">
        <v>496240</v>
      </c>
      <c r="EI203">
        <v>6265</v>
      </c>
      <c r="EJ203">
        <v>626</v>
      </c>
      <c r="EK203">
        <v>0</v>
      </c>
      <c r="EL203">
        <v>0</v>
      </c>
      <c r="EM203">
        <v>0</v>
      </c>
      <c r="EN203">
        <v>28195</v>
      </c>
      <c r="EO203">
        <v>626</v>
      </c>
      <c r="EP203">
        <v>25062</v>
      </c>
      <c r="EQ203">
        <v>2506</v>
      </c>
      <c r="ER203">
        <v>0</v>
      </c>
      <c r="ES203">
        <v>0</v>
      </c>
      <c r="ET203">
        <v>0</v>
      </c>
      <c r="EU203">
        <v>9398</v>
      </c>
      <c r="EV203">
        <v>1253</v>
      </c>
      <c r="EW203">
        <v>8145</v>
      </c>
      <c r="EX203">
        <v>0</v>
      </c>
      <c r="EY203">
        <v>17543</v>
      </c>
      <c r="EZ203">
        <v>24436</v>
      </c>
      <c r="FA203">
        <v>2506</v>
      </c>
      <c r="FB203">
        <v>13157</v>
      </c>
      <c r="FC203">
        <v>30701</v>
      </c>
      <c r="FD203">
        <v>1253</v>
      </c>
      <c r="FE203">
        <v>8145</v>
      </c>
      <c r="FF203">
        <v>9398</v>
      </c>
      <c r="FG203">
        <v>6265</v>
      </c>
      <c r="FH203">
        <v>1879</v>
      </c>
      <c r="FI203">
        <v>1253</v>
      </c>
      <c r="FJ203">
        <v>626</v>
      </c>
      <c r="FK203">
        <v>0</v>
      </c>
      <c r="FL203">
        <v>0</v>
      </c>
      <c r="FM203">
        <v>0</v>
      </c>
      <c r="FN203">
        <v>0</v>
      </c>
      <c r="FO203">
        <v>0</v>
      </c>
      <c r="FP203">
        <v>0</v>
      </c>
      <c r="FQ203">
        <v>0</v>
      </c>
      <c r="FR203">
        <v>0</v>
      </c>
      <c r="FS203">
        <v>5639</v>
      </c>
      <c r="FT203">
        <v>626</v>
      </c>
      <c r="FU203">
        <v>313283</v>
      </c>
      <c r="FV203">
        <v>0</v>
      </c>
      <c r="FW203">
        <v>49498</v>
      </c>
      <c r="FX203">
        <v>626</v>
      </c>
      <c r="FY203">
        <v>626</v>
      </c>
      <c r="FZ203">
        <v>626</v>
      </c>
      <c r="GA203">
        <v>0</v>
      </c>
      <c r="GB203">
        <v>0</v>
      </c>
      <c r="GC203">
        <v>1253</v>
      </c>
      <c r="GD203">
        <v>12531</v>
      </c>
      <c r="GE203">
        <v>0</v>
      </c>
      <c r="GF203">
        <v>0</v>
      </c>
      <c r="GG203">
        <v>0</v>
      </c>
      <c r="GH203">
        <v>12531</v>
      </c>
      <c r="GI203">
        <v>0</v>
      </c>
      <c r="GJ203">
        <v>0</v>
      </c>
      <c r="GK203">
        <v>0</v>
      </c>
      <c r="GL203">
        <v>0</v>
      </c>
      <c r="GM203">
        <v>6265</v>
      </c>
      <c r="GN203">
        <v>0</v>
      </c>
      <c r="GO203">
        <v>0</v>
      </c>
      <c r="GP203">
        <v>0</v>
      </c>
      <c r="GQ203">
        <v>6265</v>
      </c>
      <c r="GR203">
        <v>0</v>
      </c>
      <c r="GS203">
        <v>0</v>
      </c>
      <c r="GT203">
        <v>0</v>
      </c>
      <c r="GU203">
        <v>0</v>
      </c>
      <c r="GV203">
        <v>0</v>
      </c>
      <c r="GW203">
        <v>3759</v>
      </c>
      <c r="GX203">
        <v>3759</v>
      </c>
      <c r="GY203">
        <v>626</v>
      </c>
      <c r="GZ203" s="1">
        <v>1596</v>
      </c>
    </row>
    <row r="204" spans="1:208">
      <c r="A204" t="s">
        <v>408</v>
      </c>
      <c r="B204">
        <v>24355</v>
      </c>
      <c r="C204">
        <v>22493</v>
      </c>
      <c r="D204">
        <v>46849</v>
      </c>
      <c r="E204">
        <v>10842</v>
      </c>
      <c r="F204">
        <v>3440</v>
      </c>
      <c r="G204">
        <v>127</v>
      </c>
      <c r="H204">
        <v>64984</v>
      </c>
      <c r="I204">
        <v>901745</v>
      </c>
      <c r="J204">
        <v>836760</v>
      </c>
      <c r="K204">
        <v>175235</v>
      </c>
      <c r="L204">
        <v>5416414</v>
      </c>
      <c r="M204">
        <v>5241179</v>
      </c>
      <c r="N204">
        <v>529</v>
      </c>
      <c r="O204">
        <v>996814</v>
      </c>
      <c r="P204">
        <v>1692191</v>
      </c>
      <c r="Q204">
        <v>32225</v>
      </c>
      <c r="R204">
        <v>1203135</v>
      </c>
      <c r="S204">
        <v>184</v>
      </c>
      <c r="T204">
        <v>38034</v>
      </c>
      <c r="U204">
        <v>257031</v>
      </c>
      <c r="V204">
        <v>10388</v>
      </c>
      <c r="W204">
        <v>491</v>
      </c>
      <c r="X204">
        <v>898</v>
      </c>
      <c r="Y204">
        <v>7652</v>
      </c>
      <c r="Z204">
        <v>4239</v>
      </c>
      <c r="AA204">
        <v>81196</v>
      </c>
      <c r="AB204">
        <v>1947</v>
      </c>
      <c r="AC204">
        <v>4216</v>
      </c>
      <c r="AD204">
        <v>188559</v>
      </c>
      <c r="AE204">
        <v>1365</v>
      </c>
      <c r="AF204">
        <v>822</v>
      </c>
      <c r="AG204">
        <v>226</v>
      </c>
      <c r="AH204">
        <v>212</v>
      </c>
      <c r="AI204">
        <v>0</v>
      </c>
      <c r="AJ204">
        <v>0</v>
      </c>
      <c r="AK204">
        <v>321</v>
      </c>
      <c r="AL204">
        <v>193</v>
      </c>
      <c r="AM204">
        <v>51</v>
      </c>
      <c r="AN204">
        <v>0</v>
      </c>
      <c r="AO204">
        <v>0</v>
      </c>
      <c r="AP204">
        <v>66</v>
      </c>
      <c r="AQ204">
        <v>9</v>
      </c>
      <c r="AR204">
        <v>0</v>
      </c>
      <c r="AS204">
        <v>4022</v>
      </c>
      <c r="AT204">
        <v>1465</v>
      </c>
      <c r="AU204">
        <v>336545</v>
      </c>
      <c r="AV204">
        <v>674353</v>
      </c>
      <c r="AW204">
        <v>1814</v>
      </c>
      <c r="AX204">
        <v>219508</v>
      </c>
      <c r="AY204">
        <v>3804</v>
      </c>
      <c r="AZ204">
        <v>283</v>
      </c>
      <c r="BA204">
        <v>184</v>
      </c>
      <c r="BB204">
        <v>47</v>
      </c>
      <c r="BC204">
        <v>103</v>
      </c>
      <c r="BD204">
        <v>89</v>
      </c>
      <c r="BE204">
        <v>349</v>
      </c>
      <c r="BF204">
        <v>51</v>
      </c>
      <c r="BG204">
        <v>3341</v>
      </c>
      <c r="BH204">
        <v>1205</v>
      </c>
      <c r="BI204">
        <v>108</v>
      </c>
      <c r="BJ204">
        <v>42</v>
      </c>
      <c r="BK204">
        <v>1866</v>
      </c>
      <c r="BL204">
        <v>75</v>
      </c>
      <c r="BM204">
        <v>1465</v>
      </c>
      <c r="BN204">
        <v>236</v>
      </c>
      <c r="BO204">
        <v>0</v>
      </c>
      <c r="BP204">
        <v>47</v>
      </c>
      <c r="BQ204">
        <v>222</v>
      </c>
      <c r="BR204">
        <v>28</v>
      </c>
      <c r="BS204">
        <v>141</v>
      </c>
      <c r="BT204">
        <v>798</v>
      </c>
      <c r="BU204">
        <v>42</v>
      </c>
      <c r="BV204">
        <v>2812</v>
      </c>
      <c r="BW204">
        <v>269</v>
      </c>
      <c r="BX204">
        <v>241</v>
      </c>
      <c r="BY204">
        <v>8805</v>
      </c>
      <c r="BZ204">
        <v>118</v>
      </c>
      <c r="CA204">
        <v>6130</v>
      </c>
      <c r="CB204">
        <v>2505</v>
      </c>
      <c r="CC204">
        <v>6248</v>
      </c>
      <c r="CD204">
        <v>926</v>
      </c>
      <c r="CE204">
        <v>99</v>
      </c>
      <c r="CF204">
        <v>888</v>
      </c>
      <c r="CG204">
        <v>43072</v>
      </c>
      <c r="CH204">
        <v>28699</v>
      </c>
      <c r="CI204">
        <v>482</v>
      </c>
      <c r="CJ204">
        <v>70</v>
      </c>
      <c r="CK204">
        <v>1937</v>
      </c>
      <c r="CL204">
        <v>89</v>
      </c>
      <c r="CM204">
        <v>0</v>
      </c>
      <c r="CN204">
        <v>0</v>
      </c>
      <c r="CO204">
        <v>4</v>
      </c>
      <c r="CP204">
        <v>14756</v>
      </c>
      <c r="CQ204">
        <v>557</v>
      </c>
      <c r="CR204">
        <v>3157</v>
      </c>
      <c r="CS204">
        <v>253761</v>
      </c>
      <c r="CT204">
        <v>1451</v>
      </c>
      <c r="CU204">
        <v>14</v>
      </c>
      <c r="CV204">
        <v>146</v>
      </c>
      <c r="CW204">
        <v>836</v>
      </c>
      <c r="CX204">
        <v>467</v>
      </c>
      <c r="CY204">
        <v>6380</v>
      </c>
      <c r="CZ204">
        <v>14</v>
      </c>
      <c r="DA204">
        <v>619</v>
      </c>
      <c r="DB204">
        <v>1205</v>
      </c>
      <c r="DC204">
        <v>2287</v>
      </c>
      <c r="DD204">
        <v>51</v>
      </c>
      <c r="DE204">
        <v>359</v>
      </c>
      <c r="DF204">
        <v>5440</v>
      </c>
      <c r="DG204">
        <v>0</v>
      </c>
      <c r="DH204">
        <v>846</v>
      </c>
      <c r="DI204">
        <v>5444</v>
      </c>
      <c r="DJ204">
        <v>2845</v>
      </c>
      <c r="DK204">
        <v>1313</v>
      </c>
      <c r="DL204">
        <v>1271</v>
      </c>
      <c r="DM204">
        <v>6791</v>
      </c>
      <c r="DN204">
        <v>354</v>
      </c>
      <c r="DO204">
        <v>0</v>
      </c>
      <c r="DP204">
        <v>439</v>
      </c>
      <c r="DQ204">
        <v>15493</v>
      </c>
      <c r="DR204">
        <v>7146</v>
      </c>
      <c r="DS204">
        <v>6432</v>
      </c>
      <c r="DT204">
        <v>7118</v>
      </c>
      <c r="DU204">
        <v>1077</v>
      </c>
      <c r="DV204">
        <v>0</v>
      </c>
      <c r="DW204">
        <v>798</v>
      </c>
      <c r="DX204">
        <v>0</v>
      </c>
      <c r="DY204">
        <v>449</v>
      </c>
      <c r="DZ204">
        <v>36776</v>
      </c>
      <c r="EA204">
        <v>13409</v>
      </c>
      <c r="EB204">
        <v>18707</v>
      </c>
      <c r="EC204">
        <v>14836</v>
      </c>
      <c r="ED204">
        <v>2141</v>
      </c>
      <c r="EE204">
        <v>0</v>
      </c>
      <c r="EF204">
        <v>439</v>
      </c>
      <c r="EG204">
        <v>474318</v>
      </c>
      <c r="EH204">
        <v>519106</v>
      </c>
      <c r="EI204">
        <v>6867</v>
      </c>
      <c r="EJ204">
        <v>1025</v>
      </c>
      <c r="EK204">
        <v>47</v>
      </c>
      <c r="EL204">
        <v>751</v>
      </c>
      <c r="EM204">
        <v>18849</v>
      </c>
      <c r="EN204">
        <v>32480</v>
      </c>
      <c r="EO204">
        <v>647</v>
      </c>
      <c r="EP204">
        <v>35675</v>
      </c>
      <c r="EQ204">
        <v>2902</v>
      </c>
      <c r="ER204">
        <v>0</v>
      </c>
      <c r="ES204">
        <v>5397</v>
      </c>
      <c r="ET204">
        <v>132</v>
      </c>
      <c r="EU204">
        <v>12383</v>
      </c>
      <c r="EV204">
        <v>6891</v>
      </c>
      <c r="EW204">
        <v>31128</v>
      </c>
      <c r="EX204">
        <v>363</v>
      </c>
      <c r="EY204">
        <v>42184</v>
      </c>
      <c r="EZ204">
        <v>67234</v>
      </c>
      <c r="FA204">
        <v>1469</v>
      </c>
      <c r="FB204">
        <v>35321</v>
      </c>
      <c r="FC204">
        <v>77505</v>
      </c>
      <c r="FD204">
        <v>1644</v>
      </c>
      <c r="FE204">
        <v>15606</v>
      </c>
      <c r="FF204">
        <v>20399</v>
      </c>
      <c r="FG204">
        <v>10270</v>
      </c>
      <c r="FH204">
        <v>7671</v>
      </c>
      <c r="FI204">
        <v>4140</v>
      </c>
      <c r="FJ204">
        <v>3530</v>
      </c>
      <c r="FK204">
        <v>1526</v>
      </c>
      <c r="FL204">
        <v>70</v>
      </c>
      <c r="FM204">
        <v>141</v>
      </c>
      <c r="FN204">
        <v>581</v>
      </c>
      <c r="FO204">
        <v>439</v>
      </c>
      <c r="FP204">
        <v>75</v>
      </c>
      <c r="FQ204">
        <v>1370</v>
      </c>
      <c r="FR204">
        <v>33</v>
      </c>
      <c r="FS204">
        <v>21637</v>
      </c>
      <c r="FT204">
        <v>600</v>
      </c>
      <c r="FU204">
        <v>262930</v>
      </c>
      <c r="FV204">
        <v>604</v>
      </c>
      <c r="FW204">
        <v>33903</v>
      </c>
      <c r="FX204">
        <v>85</v>
      </c>
      <c r="FY204">
        <v>491</v>
      </c>
      <c r="FZ204">
        <v>954</v>
      </c>
      <c r="GA204">
        <v>1843</v>
      </c>
      <c r="GB204">
        <v>33</v>
      </c>
      <c r="GC204">
        <v>2613</v>
      </c>
      <c r="GD204">
        <v>117878</v>
      </c>
      <c r="GE204">
        <v>27356</v>
      </c>
      <c r="GF204">
        <v>2481</v>
      </c>
      <c r="GG204">
        <v>444749</v>
      </c>
      <c r="GH204">
        <v>145235</v>
      </c>
      <c r="GI204">
        <v>177787</v>
      </c>
      <c r="GJ204">
        <v>130635</v>
      </c>
      <c r="GK204">
        <v>38922</v>
      </c>
      <c r="GL204">
        <v>45242</v>
      </c>
      <c r="GM204">
        <v>38539</v>
      </c>
      <c r="GN204">
        <v>7066</v>
      </c>
      <c r="GO204">
        <v>0</v>
      </c>
      <c r="GP204">
        <v>1625</v>
      </c>
      <c r="GQ204">
        <v>45606</v>
      </c>
      <c r="GR204">
        <v>91920</v>
      </c>
      <c r="GS204">
        <v>65688</v>
      </c>
      <c r="GT204">
        <v>15706</v>
      </c>
      <c r="GU204">
        <v>11712</v>
      </c>
      <c r="GV204">
        <v>205616</v>
      </c>
      <c r="GW204">
        <v>5076</v>
      </c>
      <c r="GX204">
        <v>2367</v>
      </c>
      <c r="GY204">
        <v>373</v>
      </c>
      <c r="GZ204" s="1">
        <v>211573</v>
      </c>
    </row>
    <row r="205" spans="1:208">
      <c r="A205" t="s">
        <v>409</v>
      </c>
      <c r="B205">
        <v>9237</v>
      </c>
      <c r="C205">
        <v>10392</v>
      </c>
      <c r="D205">
        <v>19630</v>
      </c>
      <c r="E205">
        <v>13856</v>
      </c>
      <c r="F205">
        <v>9237</v>
      </c>
      <c r="G205">
        <v>0</v>
      </c>
      <c r="H205">
        <v>0</v>
      </c>
      <c r="I205">
        <v>0</v>
      </c>
      <c r="J205">
        <v>0</v>
      </c>
      <c r="K205">
        <v>25404</v>
      </c>
      <c r="L205">
        <v>7852193</v>
      </c>
      <c r="M205">
        <v>7826789</v>
      </c>
      <c r="N205">
        <v>1154</v>
      </c>
      <c r="O205">
        <v>1021939</v>
      </c>
      <c r="P205">
        <v>0</v>
      </c>
      <c r="Q205">
        <v>39260</v>
      </c>
      <c r="R205">
        <v>1785219</v>
      </c>
      <c r="S205">
        <v>0</v>
      </c>
      <c r="T205">
        <v>46189</v>
      </c>
      <c r="U205">
        <v>259815</v>
      </c>
      <c r="V205">
        <v>10392</v>
      </c>
      <c r="W205">
        <v>1154</v>
      </c>
      <c r="X205">
        <v>0</v>
      </c>
      <c r="Y205">
        <v>17321</v>
      </c>
      <c r="Z205">
        <v>9237</v>
      </c>
      <c r="AA205">
        <v>105080</v>
      </c>
      <c r="AB205">
        <v>0</v>
      </c>
      <c r="AC205">
        <v>9237</v>
      </c>
      <c r="AD205">
        <v>0</v>
      </c>
      <c r="AE205">
        <v>0</v>
      </c>
      <c r="AF205">
        <v>0</v>
      </c>
      <c r="AG205">
        <v>0</v>
      </c>
      <c r="AH205">
        <v>0</v>
      </c>
      <c r="AI205">
        <v>0</v>
      </c>
      <c r="AJ205">
        <v>0</v>
      </c>
      <c r="AK205">
        <v>0</v>
      </c>
      <c r="AL205">
        <v>0</v>
      </c>
      <c r="AM205">
        <v>0</v>
      </c>
      <c r="AN205">
        <v>0</v>
      </c>
      <c r="AO205">
        <v>0</v>
      </c>
      <c r="AP205">
        <v>0</v>
      </c>
      <c r="AQ205">
        <v>0</v>
      </c>
      <c r="AR205">
        <v>0</v>
      </c>
      <c r="AS205">
        <v>0</v>
      </c>
      <c r="AT205">
        <v>1154</v>
      </c>
      <c r="AU205">
        <v>534642</v>
      </c>
      <c r="AV205">
        <v>591224</v>
      </c>
      <c r="AW205">
        <v>3464</v>
      </c>
      <c r="AX205">
        <v>232101</v>
      </c>
      <c r="AY205">
        <v>1154</v>
      </c>
      <c r="AZ205">
        <v>0</v>
      </c>
      <c r="BA205">
        <v>0</v>
      </c>
      <c r="BB205">
        <v>0</v>
      </c>
      <c r="BC205">
        <v>0</v>
      </c>
      <c r="BD205">
        <v>0</v>
      </c>
      <c r="BE205">
        <v>1154</v>
      </c>
      <c r="BF205">
        <v>0</v>
      </c>
      <c r="BG205">
        <v>4618</v>
      </c>
      <c r="BH205">
        <v>1154</v>
      </c>
      <c r="BI205">
        <v>0</v>
      </c>
      <c r="BJ205">
        <v>0</v>
      </c>
      <c r="BK205">
        <v>3464</v>
      </c>
      <c r="BL205">
        <v>0</v>
      </c>
      <c r="BM205">
        <v>0</v>
      </c>
      <c r="BN205">
        <v>0</v>
      </c>
      <c r="BO205">
        <v>0</v>
      </c>
      <c r="BP205">
        <v>0</v>
      </c>
      <c r="BQ205">
        <v>0</v>
      </c>
      <c r="BR205">
        <v>0</v>
      </c>
      <c r="BS205">
        <v>0</v>
      </c>
      <c r="BT205">
        <v>1154</v>
      </c>
      <c r="BU205">
        <v>0</v>
      </c>
      <c r="BV205">
        <v>1154</v>
      </c>
      <c r="BW205">
        <v>1154</v>
      </c>
      <c r="BX205">
        <v>0</v>
      </c>
      <c r="BY205">
        <v>9237</v>
      </c>
      <c r="BZ205">
        <v>0</v>
      </c>
      <c r="CA205">
        <v>0</v>
      </c>
      <c r="CB205">
        <v>1154</v>
      </c>
      <c r="CC205">
        <v>0</v>
      </c>
      <c r="CD205">
        <v>0</v>
      </c>
      <c r="CE205">
        <v>0</v>
      </c>
      <c r="CF205">
        <v>0</v>
      </c>
      <c r="CG205">
        <v>69284</v>
      </c>
      <c r="CH205">
        <v>41570</v>
      </c>
      <c r="CI205">
        <v>1154</v>
      </c>
      <c r="CJ205">
        <v>0</v>
      </c>
      <c r="CK205">
        <v>0</v>
      </c>
      <c r="CL205">
        <v>0</v>
      </c>
      <c r="CM205">
        <v>0</v>
      </c>
      <c r="CN205">
        <v>0</v>
      </c>
      <c r="CO205">
        <v>0</v>
      </c>
      <c r="CP205">
        <v>19630</v>
      </c>
      <c r="CQ205">
        <v>0</v>
      </c>
      <c r="CR205">
        <v>3464</v>
      </c>
      <c r="CS205">
        <v>344110</v>
      </c>
      <c r="CT205">
        <v>0</v>
      </c>
      <c r="CU205">
        <v>0</v>
      </c>
      <c r="CV205">
        <v>0</v>
      </c>
      <c r="CW205">
        <v>1154</v>
      </c>
      <c r="CX205">
        <v>0</v>
      </c>
      <c r="CY205">
        <v>0</v>
      </c>
      <c r="CZ205">
        <v>0</v>
      </c>
      <c r="DA205">
        <v>0</v>
      </c>
      <c r="DB205">
        <v>0</v>
      </c>
      <c r="DC205">
        <v>0</v>
      </c>
      <c r="DD205">
        <v>0</v>
      </c>
      <c r="DE205">
        <v>1154</v>
      </c>
      <c r="DF205">
        <v>9237</v>
      </c>
      <c r="DG205">
        <v>0</v>
      </c>
      <c r="DH205">
        <v>0</v>
      </c>
      <c r="DI205">
        <v>0</v>
      </c>
      <c r="DJ205">
        <v>0</v>
      </c>
      <c r="DK205">
        <v>0</v>
      </c>
      <c r="DL205">
        <v>0</v>
      </c>
      <c r="DM205">
        <v>0</v>
      </c>
      <c r="DN205">
        <v>0</v>
      </c>
      <c r="DO205">
        <v>0</v>
      </c>
      <c r="DP205">
        <v>0</v>
      </c>
      <c r="DQ205">
        <v>0</v>
      </c>
      <c r="DR205">
        <v>0</v>
      </c>
      <c r="DS205">
        <v>0</v>
      </c>
      <c r="DT205">
        <v>0</v>
      </c>
      <c r="DU205">
        <v>0</v>
      </c>
      <c r="DV205">
        <v>0</v>
      </c>
      <c r="DW205">
        <v>0</v>
      </c>
      <c r="DX205">
        <v>0</v>
      </c>
      <c r="DY205">
        <v>0</v>
      </c>
      <c r="DZ205">
        <v>0</v>
      </c>
      <c r="EA205">
        <v>0</v>
      </c>
      <c r="EB205">
        <v>0</v>
      </c>
      <c r="EC205">
        <v>0</v>
      </c>
      <c r="ED205">
        <v>0</v>
      </c>
      <c r="EE205">
        <v>0</v>
      </c>
      <c r="EF205">
        <v>0</v>
      </c>
      <c r="EG205">
        <v>467667</v>
      </c>
      <c r="EH205">
        <v>518475</v>
      </c>
      <c r="EI205">
        <v>0</v>
      </c>
      <c r="EJ205">
        <v>0</v>
      </c>
      <c r="EK205">
        <v>0</v>
      </c>
      <c r="EL205">
        <v>0</v>
      </c>
      <c r="EM205">
        <v>0</v>
      </c>
      <c r="EN205">
        <v>33487</v>
      </c>
      <c r="EO205">
        <v>1154</v>
      </c>
      <c r="EP205">
        <v>28868</v>
      </c>
      <c r="EQ205">
        <v>2309</v>
      </c>
      <c r="ER205">
        <v>0</v>
      </c>
      <c r="ES205">
        <v>0</v>
      </c>
      <c r="ET205">
        <v>0</v>
      </c>
      <c r="EU205">
        <v>8083</v>
      </c>
      <c r="EV205">
        <v>2309</v>
      </c>
      <c r="EW205">
        <v>15011</v>
      </c>
      <c r="EX205">
        <v>0</v>
      </c>
      <c r="EY205">
        <v>27713</v>
      </c>
      <c r="EZ205">
        <v>46189</v>
      </c>
      <c r="FA205">
        <v>0</v>
      </c>
      <c r="FB205">
        <v>21939</v>
      </c>
      <c r="FC205">
        <v>49653</v>
      </c>
      <c r="FD205">
        <v>2309</v>
      </c>
      <c r="FE205">
        <v>8083</v>
      </c>
      <c r="FF205">
        <v>21939</v>
      </c>
      <c r="FG205">
        <v>3464</v>
      </c>
      <c r="FH205">
        <v>6928</v>
      </c>
      <c r="FI205">
        <v>3464</v>
      </c>
      <c r="FJ205">
        <v>3464</v>
      </c>
      <c r="FK205">
        <v>2309</v>
      </c>
      <c r="FL205">
        <v>1154</v>
      </c>
      <c r="FM205">
        <v>0</v>
      </c>
      <c r="FN205">
        <v>2309</v>
      </c>
      <c r="FO205">
        <v>2309</v>
      </c>
      <c r="FP205">
        <v>0</v>
      </c>
      <c r="FQ205">
        <v>0</v>
      </c>
      <c r="FR205">
        <v>0</v>
      </c>
      <c r="FS205">
        <v>28868</v>
      </c>
      <c r="FT205">
        <v>1154</v>
      </c>
      <c r="FU205">
        <v>302540</v>
      </c>
      <c r="FV205">
        <v>0</v>
      </c>
      <c r="FW205">
        <v>47344</v>
      </c>
      <c r="FX205">
        <v>0</v>
      </c>
      <c r="FY205">
        <v>1154</v>
      </c>
      <c r="FZ205">
        <v>1154</v>
      </c>
      <c r="GA205">
        <v>0</v>
      </c>
      <c r="GB205">
        <v>0</v>
      </c>
      <c r="GC205">
        <v>0</v>
      </c>
      <c r="GD205">
        <v>0</v>
      </c>
      <c r="GE205">
        <v>0</v>
      </c>
      <c r="GF205">
        <v>0</v>
      </c>
      <c r="GG205">
        <v>0</v>
      </c>
      <c r="GH205">
        <v>0</v>
      </c>
      <c r="GI205">
        <v>0</v>
      </c>
      <c r="GJ205">
        <v>0</v>
      </c>
      <c r="GK205">
        <v>0</v>
      </c>
      <c r="GL205">
        <v>0</v>
      </c>
      <c r="GM205">
        <v>0</v>
      </c>
      <c r="GN205">
        <v>0</v>
      </c>
      <c r="GO205">
        <v>0</v>
      </c>
      <c r="GP205">
        <v>0</v>
      </c>
      <c r="GQ205">
        <v>0</v>
      </c>
      <c r="GR205">
        <v>0</v>
      </c>
      <c r="GS205">
        <v>0</v>
      </c>
      <c r="GT205">
        <v>0</v>
      </c>
      <c r="GU205">
        <v>0</v>
      </c>
      <c r="GV205">
        <v>0</v>
      </c>
      <c r="GW205">
        <v>4618</v>
      </c>
      <c r="GX205">
        <v>4618</v>
      </c>
      <c r="GY205">
        <v>1154</v>
      </c>
      <c r="GZ205" s="1">
        <v>866</v>
      </c>
    </row>
    <row r="206" spans="1:208">
      <c r="A206" t="s">
        <v>410</v>
      </c>
      <c r="B206">
        <v>7698</v>
      </c>
      <c r="C206">
        <v>12831</v>
      </c>
      <c r="D206">
        <v>20530</v>
      </c>
      <c r="E206">
        <v>12831</v>
      </c>
      <c r="F206">
        <v>0</v>
      </c>
      <c r="G206">
        <v>0</v>
      </c>
      <c r="H206">
        <v>0</v>
      </c>
      <c r="I206">
        <v>0</v>
      </c>
      <c r="J206">
        <v>0</v>
      </c>
      <c r="K206">
        <v>245508</v>
      </c>
      <c r="L206">
        <v>19176218</v>
      </c>
      <c r="M206">
        <v>18930710</v>
      </c>
      <c r="N206">
        <v>1710</v>
      </c>
      <c r="O206">
        <v>997433</v>
      </c>
      <c r="P206">
        <v>0</v>
      </c>
      <c r="Q206">
        <v>12831</v>
      </c>
      <c r="R206">
        <v>1751069</v>
      </c>
      <c r="S206">
        <v>0</v>
      </c>
      <c r="T206">
        <v>35928</v>
      </c>
      <c r="U206">
        <v>248075</v>
      </c>
      <c r="V206">
        <v>7698</v>
      </c>
      <c r="W206">
        <v>855</v>
      </c>
      <c r="X206">
        <v>0</v>
      </c>
      <c r="Y206">
        <v>10265</v>
      </c>
      <c r="Z206">
        <v>8554</v>
      </c>
      <c r="AA206">
        <v>106073</v>
      </c>
      <c r="AB206">
        <v>855</v>
      </c>
      <c r="AC206">
        <v>6843</v>
      </c>
      <c r="AD206">
        <v>0</v>
      </c>
      <c r="AE206">
        <v>4277</v>
      </c>
      <c r="AF206">
        <v>4277</v>
      </c>
      <c r="AG206">
        <v>0</v>
      </c>
      <c r="AH206">
        <v>855</v>
      </c>
      <c r="AI206">
        <v>0</v>
      </c>
      <c r="AJ206">
        <v>0</v>
      </c>
      <c r="AK206">
        <v>0</v>
      </c>
      <c r="AL206">
        <v>0</v>
      </c>
      <c r="AM206">
        <v>0</v>
      </c>
      <c r="AN206">
        <v>0</v>
      </c>
      <c r="AO206">
        <v>0</v>
      </c>
      <c r="AP206">
        <v>0</v>
      </c>
      <c r="AQ206">
        <v>0</v>
      </c>
      <c r="AR206">
        <v>0</v>
      </c>
      <c r="AS206">
        <v>0</v>
      </c>
      <c r="AT206">
        <v>855</v>
      </c>
      <c r="AU206">
        <v>562874</v>
      </c>
      <c r="AV206">
        <v>661248</v>
      </c>
      <c r="AW206">
        <v>0</v>
      </c>
      <c r="AX206">
        <v>233532</v>
      </c>
      <c r="AY206">
        <v>5132</v>
      </c>
      <c r="AZ206">
        <v>0</v>
      </c>
      <c r="BA206">
        <v>0</v>
      </c>
      <c r="BB206">
        <v>0</v>
      </c>
      <c r="BC206">
        <v>0</v>
      </c>
      <c r="BD206">
        <v>0</v>
      </c>
      <c r="BE206">
        <v>0</v>
      </c>
      <c r="BF206">
        <v>0</v>
      </c>
      <c r="BG206">
        <v>3421</v>
      </c>
      <c r="BH206">
        <v>0</v>
      </c>
      <c r="BI206">
        <v>0</v>
      </c>
      <c r="BJ206">
        <v>0</v>
      </c>
      <c r="BK206">
        <v>1710</v>
      </c>
      <c r="BL206">
        <v>0</v>
      </c>
      <c r="BM206">
        <v>1710</v>
      </c>
      <c r="BN206">
        <v>0</v>
      </c>
      <c r="BO206">
        <v>0</v>
      </c>
      <c r="BP206">
        <v>0</v>
      </c>
      <c r="BQ206">
        <v>0</v>
      </c>
      <c r="BR206">
        <v>0</v>
      </c>
      <c r="BS206">
        <v>0</v>
      </c>
      <c r="BT206">
        <v>0</v>
      </c>
      <c r="BU206">
        <v>0</v>
      </c>
      <c r="BV206">
        <v>1710</v>
      </c>
      <c r="BW206">
        <v>0</v>
      </c>
      <c r="BX206">
        <v>0</v>
      </c>
      <c r="BY206">
        <v>9409</v>
      </c>
      <c r="BZ206">
        <v>0</v>
      </c>
      <c r="CA206">
        <v>0</v>
      </c>
      <c r="CB206">
        <v>4277</v>
      </c>
      <c r="CC206">
        <v>0</v>
      </c>
      <c r="CD206">
        <v>0</v>
      </c>
      <c r="CE206">
        <v>0</v>
      </c>
      <c r="CF206">
        <v>0</v>
      </c>
      <c r="CG206">
        <v>64157</v>
      </c>
      <c r="CH206">
        <v>42771</v>
      </c>
      <c r="CI206">
        <v>0</v>
      </c>
      <c r="CJ206">
        <v>0</v>
      </c>
      <c r="CK206">
        <v>0</v>
      </c>
      <c r="CL206">
        <v>0</v>
      </c>
      <c r="CM206">
        <v>0</v>
      </c>
      <c r="CN206">
        <v>0</v>
      </c>
      <c r="CO206">
        <v>0</v>
      </c>
      <c r="CP206">
        <v>8554</v>
      </c>
      <c r="CQ206">
        <v>0</v>
      </c>
      <c r="CR206">
        <v>2566</v>
      </c>
      <c r="CS206">
        <v>343028</v>
      </c>
      <c r="CT206">
        <v>0</v>
      </c>
      <c r="CU206">
        <v>0</v>
      </c>
      <c r="CV206">
        <v>0</v>
      </c>
      <c r="CW206">
        <v>855</v>
      </c>
      <c r="CX206">
        <v>0</v>
      </c>
      <c r="CY206">
        <v>0</v>
      </c>
      <c r="CZ206">
        <v>0</v>
      </c>
      <c r="DA206">
        <v>0</v>
      </c>
      <c r="DB206">
        <v>0</v>
      </c>
      <c r="DC206">
        <v>0</v>
      </c>
      <c r="DD206">
        <v>0</v>
      </c>
      <c r="DE206">
        <v>855</v>
      </c>
      <c r="DF206">
        <v>10265</v>
      </c>
      <c r="DG206">
        <v>0</v>
      </c>
      <c r="DH206">
        <v>0</v>
      </c>
      <c r="DI206">
        <v>0</v>
      </c>
      <c r="DJ206">
        <v>0</v>
      </c>
      <c r="DK206">
        <v>0</v>
      </c>
      <c r="DL206">
        <v>0</v>
      </c>
      <c r="DM206">
        <v>0</v>
      </c>
      <c r="DN206">
        <v>0</v>
      </c>
      <c r="DO206">
        <v>0</v>
      </c>
      <c r="DP206">
        <v>0</v>
      </c>
      <c r="DQ206">
        <v>0</v>
      </c>
      <c r="DR206">
        <v>0</v>
      </c>
      <c r="DS206">
        <v>0</v>
      </c>
      <c r="DT206">
        <v>0</v>
      </c>
      <c r="DU206">
        <v>0</v>
      </c>
      <c r="DV206">
        <v>0</v>
      </c>
      <c r="DW206">
        <v>0</v>
      </c>
      <c r="DX206">
        <v>0</v>
      </c>
      <c r="DY206">
        <v>0</v>
      </c>
      <c r="DZ206">
        <v>0</v>
      </c>
      <c r="EA206">
        <v>0</v>
      </c>
      <c r="EB206">
        <v>0</v>
      </c>
      <c r="EC206">
        <v>0</v>
      </c>
      <c r="ED206">
        <v>0</v>
      </c>
      <c r="EE206">
        <v>0</v>
      </c>
      <c r="EF206">
        <v>0</v>
      </c>
      <c r="EG206">
        <v>484174</v>
      </c>
      <c r="EH206">
        <v>511548</v>
      </c>
      <c r="EI206">
        <v>0</v>
      </c>
      <c r="EJ206">
        <v>0</v>
      </c>
      <c r="EK206">
        <v>0</v>
      </c>
      <c r="EL206">
        <v>855</v>
      </c>
      <c r="EM206">
        <v>0</v>
      </c>
      <c r="EN206">
        <v>24807</v>
      </c>
      <c r="EO206">
        <v>855</v>
      </c>
      <c r="EP206">
        <v>41060</v>
      </c>
      <c r="EQ206">
        <v>3421</v>
      </c>
      <c r="ER206">
        <v>0</v>
      </c>
      <c r="ES206">
        <v>0</v>
      </c>
      <c r="ET206">
        <v>0</v>
      </c>
      <c r="EU206">
        <v>8554</v>
      </c>
      <c r="EV206">
        <v>1710</v>
      </c>
      <c r="EW206">
        <v>14542</v>
      </c>
      <c r="EX206">
        <v>855</v>
      </c>
      <c r="EY206">
        <v>25662</v>
      </c>
      <c r="EZ206">
        <v>39349</v>
      </c>
      <c r="FA206">
        <v>0</v>
      </c>
      <c r="FB206">
        <v>17108</v>
      </c>
      <c r="FC206">
        <v>42771</v>
      </c>
      <c r="FD206">
        <v>1710</v>
      </c>
      <c r="FE206">
        <v>6843</v>
      </c>
      <c r="FF206">
        <v>17108</v>
      </c>
      <c r="FG206">
        <v>3421</v>
      </c>
      <c r="FH206">
        <v>1710</v>
      </c>
      <c r="FI206">
        <v>855</v>
      </c>
      <c r="FJ206">
        <v>855</v>
      </c>
      <c r="FK206">
        <v>0</v>
      </c>
      <c r="FL206">
        <v>0</v>
      </c>
      <c r="FM206">
        <v>0</v>
      </c>
      <c r="FN206">
        <v>0</v>
      </c>
      <c r="FO206">
        <v>0</v>
      </c>
      <c r="FP206">
        <v>0</v>
      </c>
      <c r="FQ206">
        <v>0</v>
      </c>
      <c r="FR206">
        <v>0</v>
      </c>
      <c r="FS206">
        <v>22241</v>
      </c>
      <c r="FT206">
        <v>1710</v>
      </c>
      <c r="FU206">
        <v>297690</v>
      </c>
      <c r="FV206">
        <v>0</v>
      </c>
      <c r="FW206">
        <v>68434</v>
      </c>
      <c r="FX206">
        <v>0</v>
      </c>
      <c r="FY206">
        <v>1710</v>
      </c>
      <c r="FZ206">
        <v>1710</v>
      </c>
      <c r="GA206">
        <v>0</v>
      </c>
      <c r="GB206">
        <v>0</v>
      </c>
      <c r="GC206">
        <v>1710</v>
      </c>
      <c r="GD206">
        <v>0</v>
      </c>
      <c r="GE206">
        <v>0</v>
      </c>
      <c r="GF206">
        <v>0</v>
      </c>
      <c r="GG206">
        <v>0</v>
      </c>
      <c r="GH206">
        <v>0</v>
      </c>
      <c r="GI206">
        <v>0</v>
      </c>
      <c r="GJ206">
        <v>0</v>
      </c>
      <c r="GK206">
        <v>0</v>
      </c>
      <c r="GL206">
        <v>0</v>
      </c>
      <c r="GM206">
        <v>0</v>
      </c>
      <c r="GN206">
        <v>0</v>
      </c>
      <c r="GO206">
        <v>0</v>
      </c>
      <c r="GP206">
        <v>0</v>
      </c>
      <c r="GQ206">
        <v>0</v>
      </c>
      <c r="GR206">
        <v>0</v>
      </c>
      <c r="GS206">
        <v>0</v>
      </c>
      <c r="GT206">
        <v>0</v>
      </c>
      <c r="GU206">
        <v>0</v>
      </c>
      <c r="GV206">
        <v>0</v>
      </c>
      <c r="GW206">
        <v>5132</v>
      </c>
      <c r="GX206">
        <v>20530</v>
      </c>
      <c r="GY206">
        <v>0</v>
      </c>
      <c r="GZ206" s="1">
        <v>1169</v>
      </c>
    </row>
    <row r="207" spans="1:208">
      <c r="A207" t="s">
        <v>411</v>
      </c>
      <c r="B207">
        <v>9202</v>
      </c>
      <c r="C207">
        <v>6134</v>
      </c>
      <c r="D207">
        <v>15337</v>
      </c>
      <c r="E207">
        <v>0</v>
      </c>
      <c r="F207">
        <v>0</v>
      </c>
      <c r="G207">
        <v>0</v>
      </c>
      <c r="H207">
        <v>0</v>
      </c>
      <c r="I207">
        <v>0</v>
      </c>
      <c r="J207">
        <v>0</v>
      </c>
      <c r="K207">
        <v>0</v>
      </c>
      <c r="L207">
        <v>0</v>
      </c>
      <c r="M207">
        <v>0</v>
      </c>
      <c r="N207">
        <v>0</v>
      </c>
      <c r="O207">
        <v>1273006</v>
      </c>
      <c r="P207">
        <v>0</v>
      </c>
      <c r="Q207">
        <v>0</v>
      </c>
      <c r="R207">
        <v>3349693</v>
      </c>
      <c r="S207">
        <v>0</v>
      </c>
      <c r="T207">
        <v>49079</v>
      </c>
      <c r="U207">
        <v>291411</v>
      </c>
      <c r="V207">
        <v>0</v>
      </c>
      <c r="W207">
        <v>0</v>
      </c>
      <c r="X207">
        <v>0</v>
      </c>
      <c r="Y207">
        <v>0</v>
      </c>
      <c r="Z207">
        <v>0</v>
      </c>
      <c r="AA207">
        <v>0</v>
      </c>
      <c r="AB207">
        <v>0</v>
      </c>
      <c r="AC207">
        <v>0</v>
      </c>
      <c r="AD207">
        <v>0</v>
      </c>
      <c r="AE207">
        <v>3067</v>
      </c>
      <c r="AF207">
        <v>3067</v>
      </c>
      <c r="AG207">
        <v>0</v>
      </c>
      <c r="AH207">
        <v>0</v>
      </c>
      <c r="AI207">
        <v>0</v>
      </c>
      <c r="AJ207">
        <v>0</v>
      </c>
      <c r="AK207">
        <v>0</v>
      </c>
      <c r="AL207">
        <v>0</v>
      </c>
      <c r="AM207">
        <v>0</v>
      </c>
      <c r="AN207">
        <v>0</v>
      </c>
      <c r="AO207">
        <v>0</v>
      </c>
      <c r="AP207">
        <v>0</v>
      </c>
      <c r="AQ207">
        <v>0</v>
      </c>
      <c r="AR207">
        <v>0</v>
      </c>
      <c r="AS207">
        <v>0</v>
      </c>
      <c r="AT207">
        <v>3067</v>
      </c>
      <c r="AU207">
        <v>389570</v>
      </c>
      <c r="AV207">
        <v>429447</v>
      </c>
      <c r="AW207">
        <v>3067</v>
      </c>
      <c r="AX207">
        <v>223926</v>
      </c>
      <c r="AY207">
        <v>9202</v>
      </c>
      <c r="AZ207">
        <v>0</v>
      </c>
      <c r="BA207">
        <v>0</v>
      </c>
      <c r="BB207">
        <v>0</v>
      </c>
      <c r="BC207">
        <v>0</v>
      </c>
      <c r="BD207">
        <v>0</v>
      </c>
      <c r="BE207">
        <v>0</v>
      </c>
      <c r="BF207">
        <v>0</v>
      </c>
      <c r="BG207">
        <v>3067</v>
      </c>
      <c r="BH207">
        <v>3067</v>
      </c>
      <c r="BI207">
        <v>0</v>
      </c>
      <c r="BJ207">
        <v>0</v>
      </c>
      <c r="BK207">
        <v>3067</v>
      </c>
      <c r="BL207">
        <v>0</v>
      </c>
      <c r="BM207">
        <v>0</v>
      </c>
      <c r="BN207">
        <v>0</v>
      </c>
      <c r="BO207">
        <v>0</v>
      </c>
      <c r="BP207">
        <v>0</v>
      </c>
      <c r="BQ207">
        <v>0</v>
      </c>
      <c r="BR207">
        <v>0</v>
      </c>
      <c r="BS207">
        <v>0</v>
      </c>
      <c r="BT207">
        <v>0</v>
      </c>
      <c r="BU207">
        <v>0</v>
      </c>
      <c r="BV207">
        <v>3067</v>
      </c>
      <c r="BW207">
        <v>0</v>
      </c>
      <c r="BX207">
        <v>0</v>
      </c>
      <c r="BY207">
        <v>9202</v>
      </c>
      <c r="BZ207">
        <v>0</v>
      </c>
      <c r="CA207">
        <v>0</v>
      </c>
      <c r="CB207">
        <v>0</v>
      </c>
      <c r="CC207">
        <v>0</v>
      </c>
      <c r="CD207">
        <v>0</v>
      </c>
      <c r="CE207">
        <v>0</v>
      </c>
      <c r="CF207">
        <v>0</v>
      </c>
      <c r="CG207">
        <v>64417</v>
      </c>
      <c r="CH207">
        <v>39877</v>
      </c>
      <c r="CI207">
        <v>0</v>
      </c>
      <c r="CJ207">
        <v>0</v>
      </c>
      <c r="CK207">
        <v>0</v>
      </c>
      <c r="CL207">
        <v>0</v>
      </c>
      <c r="CM207">
        <v>0</v>
      </c>
      <c r="CN207">
        <v>0</v>
      </c>
      <c r="CO207">
        <v>0</v>
      </c>
      <c r="CP207">
        <v>12269</v>
      </c>
      <c r="CQ207">
        <v>0</v>
      </c>
      <c r="CR207">
        <v>3067</v>
      </c>
      <c r="CS207">
        <v>383435</v>
      </c>
      <c r="CT207">
        <v>0</v>
      </c>
      <c r="CU207">
        <v>0</v>
      </c>
      <c r="CV207">
        <v>0</v>
      </c>
      <c r="CW207">
        <v>0</v>
      </c>
      <c r="CX207">
        <v>0</v>
      </c>
      <c r="CY207">
        <v>0</v>
      </c>
      <c r="CZ207">
        <v>0</v>
      </c>
      <c r="DA207">
        <v>0</v>
      </c>
      <c r="DB207">
        <v>0</v>
      </c>
      <c r="DC207">
        <v>0</v>
      </c>
      <c r="DD207">
        <v>0</v>
      </c>
      <c r="DE207">
        <v>0</v>
      </c>
      <c r="DF207">
        <v>12269</v>
      </c>
      <c r="DG207">
        <v>0</v>
      </c>
      <c r="DH207">
        <v>0</v>
      </c>
      <c r="DI207">
        <v>0</v>
      </c>
      <c r="DJ207">
        <v>0</v>
      </c>
      <c r="DK207">
        <v>0</v>
      </c>
      <c r="DL207">
        <v>0</v>
      </c>
      <c r="DM207">
        <v>0</v>
      </c>
      <c r="DN207">
        <v>0</v>
      </c>
      <c r="DO207">
        <v>0</v>
      </c>
      <c r="DP207">
        <v>0</v>
      </c>
      <c r="DQ207">
        <v>0</v>
      </c>
      <c r="DR207">
        <v>0</v>
      </c>
      <c r="DS207">
        <v>0</v>
      </c>
      <c r="DT207">
        <v>0</v>
      </c>
      <c r="DU207">
        <v>0</v>
      </c>
      <c r="DV207">
        <v>0</v>
      </c>
      <c r="DW207">
        <v>0</v>
      </c>
      <c r="DX207">
        <v>0</v>
      </c>
      <c r="DY207">
        <v>0</v>
      </c>
      <c r="DZ207">
        <v>0</v>
      </c>
      <c r="EA207">
        <v>0</v>
      </c>
      <c r="EB207">
        <v>0</v>
      </c>
      <c r="EC207">
        <v>0</v>
      </c>
      <c r="ED207">
        <v>0</v>
      </c>
      <c r="EE207">
        <v>0</v>
      </c>
      <c r="EF207">
        <v>0</v>
      </c>
      <c r="EG207">
        <v>438650</v>
      </c>
      <c r="EH207">
        <v>567484</v>
      </c>
      <c r="EI207">
        <v>0</v>
      </c>
      <c r="EJ207">
        <v>0</v>
      </c>
      <c r="EK207">
        <v>0</v>
      </c>
      <c r="EL207">
        <v>0</v>
      </c>
      <c r="EM207">
        <v>0</v>
      </c>
      <c r="EN207">
        <v>39877</v>
      </c>
      <c r="EO207">
        <v>3067</v>
      </c>
      <c r="EP207">
        <v>61349</v>
      </c>
      <c r="EQ207">
        <v>3067</v>
      </c>
      <c r="ER207">
        <v>0</v>
      </c>
      <c r="ES207">
        <v>0</v>
      </c>
      <c r="ET207">
        <v>0</v>
      </c>
      <c r="EU207">
        <v>12269</v>
      </c>
      <c r="EV207">
        <v>3067</v>
      </c>
      <c r="EW207">
        <v>18404</v>
      </c>
      <c r="EX207">
        <v>0</v>
      </c>
      <c r="EY207">
        <v>15337</v>
      </c>
      <c r="EZ207">
        <v>30674</v>
      </c>
      <c r="FA207">
        <v>0</v>
      </c>
      <c r="FB207">
        <v>15337</v>
      </c>
      <c r="FC207">
        <v>30674</v>
      </c>
      <c r="FD207">
        <v>0</v>
      </c>
      <c r="FE207">
        <v>3067</v>
      </c>
      <c r="FF207">
        <v>6134</v>
      </c>
      <c r="FG207">
        <v>0</v>
      </c>
      <c r="FH207">
        <v>3067</v>
      </c>
      <c r="FI207">
        <v>3067</v>
      </c>
      <c r="FJ207">
        <v>0</v>
      </c>
      <c r="FK207">
        <v>0</v>
      </c>
      <c r="FL207">
        <v>0</v>
      </c>
      <c r="FM207">
        <v>0</v>
      </c>
      <c r="FN207">
        <v>0</v>
      </c>
      <c r="FO207">
        <v>0</v>
      </c>
      <c r="FP207">
        <v>0</v>
      </c>
      <c r="FQ207">
        <v>0</v>
      </c>
      <c r="FR207">
        <v>0</v>
      </c>
      <c r="FS207">
        <v>0</v>
      </c>
      <c r="FT207">
        <v>0</v>
      </c>
      <c r="FU207">
        <v>288343</v>
      </c>
      <c r="FV207">
        <v>0</v>
      </c>
      <c r="FW207">
        <v>49079</v>
      </c>
      <c r="FX207">
        <v>0</v>
      </c>
      <c r="FY207">
        <v>0</v>
      </c>
      <c r="FZ207">
        <v>0</v>
      </c>
      <c r="GA207">
        <v>0</v>
      </c>
      <c r="GB207">
        <v>0</v>
      </c>
      <c r="GC207">
        <v>0</v>
      </c>
      <c r="GD207">
        <v>0</v>
      </c>
      <c r="GE207">
        <v>0</v>
      </c>
      <c r="GF207">
        <v>0</v>
      </c>
      <c r="GG207">
        <v>0</v>
      </c>
      <c r="GH207">
        <v>0</v>
      </c>
      <c r="GI207">
        <v>0</v>
      </c>
      <c r="GJ207">
        <v>0</v>
      </c>
      <c r="GK207">
        <v>0</v>
      </c>
      <c r="GL207">
        <v>0</v>
      </c>
      <c r="GM207">
        <v>0</v>
      </c>
      <c r="GN207">
        <v>0</v>
      </c>
      <c r="GO207">
        <v>0</v>
      </c>
      <c r="GP207">
        <v>0</v>
      </c>
      <c r="GQ207">
        <v>0</v>
      </c>
      <c r="GR207">
        <v>0</v>
      </c>
      <c r="GS207">
        <v>0</v>
      </c>
      <c r="GT207">
        <v>0</v>
      </c>
      <c r="GU207">
        <v>0</v>
      </c>
      <c r="GV207">
        <v>0</v>
      </c>
      <c r="GW207">
        <v>3067</v>
      </c>
      <c r="GX207">
        <v>0</v>
      </c>
      <c r="GY207">
        <v>0</v>
      </c>
      <c r="GZ207" s="1">
        <v>326</v>
      </c>
    </row>
    <row r="208" spans="1:208">
      <c r="A208" t="s">
        <v>412</v>
      </c>
      <c r="B208">
        <v>4774</v>
      </c>
      <c r="C208">
        <v>4092</v>
      </c>
      <c r="D208">
        <v>8867</v>
      </c>
      <c r="E208">
        <v>10231</v>
      </c>
      <c r="F208">
        <v>0</v>
      </c>
      <c r="G208">
        <v>0</v>
      </c>
      <c r="H208">
        <v>0</v>
      </c>
      <c r="I208">
        <v>0</v>
      </c>
      <c r="J208">
        <v>0</v>
      </c>
      <c r="K208">
        <v>488403</v>
      </c>
      <c r="L208">
        <v>9135061</v>
      </c>
      <c r="M208">
        <v>8646657</v>
      </c>
      <c r="N208">
        <v>682</v>
      </c>
      <c r="O208">
        <v>1133697</v>
      </c>
      <c r="P208">
        <v>0</v>
      </c>
      <c r="Q208">
        <v>18417</v>
      </c>
      <c r="R208">
        <v>1455661</v>
      </c>
      <c r="S208">
        <v>682</v>
      </c>
      <c r="T208">
        <v>35470</v>
      </c>
      <c r="U208">
        <v>274897</v>
      </c>
      <c r="V208">
        <v>9549</v>
      </c>
      <c r="W208">
        <v>682</v>
      </c>
      <c r="X208">
        <v>0</v>
      </c>
      <c r="Y208">
        <v>8867</v>
      </c>
      <c r="Z208">
        <v>5457</v>
      </c>
      <c r="AA208">
        <v>75716</v>
      </c>
      <c r="AB208">
        <v>1364</v>
      </c>
      <c r="AC208">
        <v>5457</v>
      </c>
      <c r="AD208">
        <v>0</v>
      </c>
      <c r="AE208">
        <v>4774</v>
      </c>
      <c r="AF208">
        <v>4774</v>
      </c>
      <c r="AG208">
        <v>4774</v>
      </c>
      <c r="AH208">
        <v>682</v>
      </c>
      <c r="AI208">
        <v>0</v>
      </c>
      <c r="AJ208">
        <v>0</v>
      </c>
      <c r="AK208">
        <v>0</v>
      </c>
      <c r="AL208">
        <v>0</v>
      </c>
      <c r="AM208">
        <v>0</v>
      </c>
      <c r="AN208">
        <v>0</v>
      </c>
      <c r="AO208">
        <v>0</v>
      </c>
      <c r="AP208">
        <v>0</v>
      </c>
      <c r="AQ208">
        <v>0</v>
      </c>
      <c r="AR208">
        <v>0</v>
      </c>
      <c r="AS208">
        <v>0</v>
      </c>
      <c r="AT208">
        <v>1364</v>
      </c>
      <c r="AU208">
        <v>388813</v>
      </c>
      <c r="AV208">
        <v>439972</v>
      </c>
      <c r="AW208">
        <v>682</v>
      </c>
      <c r="AX208">
        <v>210095</v>
      </c>
      <c r="AY208">
        <v>3410</v>
      </c>
      <c r="AZ208">
        <v>0</v>
      </c>
      <c r="BA208">
        <v>0</v>
      </c>
      <c r="BB208">
        <v>0</v>
      </c>
      <c r="BC208">
        <v>0</v>
      </c>
      <c r="BD208">
        <v>0</v>
      </c>
      <c r="BE208">
        <v>0</v>
      </c>
      <c r="BF208">
        <v>0</v>
      </c>
      <c r="BG208">
        <v>2728</v>
      </c>
      <c r="BH208">
        <v>0</v>
      </c>
      <c r="BI208">
        <v>0</v>
      </c>
      <c r="BJ208">
        <v>0</v>
      </c>
      <c r="BK208">
        <v>1364</v>
      </c>
      <c r="BL208">
        <v>0</v>
      </c>
      <c r="BM208">
        <v>1364</v>
      </c>
      <c r="BN208">
        <v>0</v>
      </c>
      <c r="BO208">
        <v>0</v>
      </c>
      <c r="BP208">
        <v>0</v>
      </c>
      <c r="BQ208">
        <v>0</v>
      </c>
      <c r="BR208">
        <v>0</v>
      </c>
      <c r="BS208">
        <v>0</v>
      </c>
      <c r="BT208">
        <v>1364</v>
      </c>
      <c r="BU208">
        <v>0</v>
      </c>
      <c r="BV208">
        <v>1364</v>
      </c>
      <c r="BW208">
        <v>0</v>
      </c>
      <c r="BX208">
        <v>0</v>
      </c>
      <c r="BY208">
        <v>8185</v>
      </c>
      <c r="BZ208">
        <v>0</v>
      </c>
      <c r="CA208">
        <v>0</v>
      </c>
      <c r="CB208">
        <v>1364</v>
      </c>
      <c r="CC208">
        <v>0</v>
      </c>
      <c r="CD208">
        <v>0</v>
      </c>
      <c r="CE208">
        <v>0</v>
      </c>
      <c r="CF208">
        <v>0</v>
      </c>
      <c r="CG208">
        <v>62073</v>
      </c>
      <c r="CH208">
        <v>25920</v>
      </c>
      <c r="CI208">
        <v>682</v>
      </c>
      <c r="CJ208">
        <v>0</v>
      </c>
      <c r="CK208">
        <v>0</v>
      </c>
      <c r="CL208">
        <v>0</v>
      </c>
      <c r="CM208">
        <v>0</v>
      </c>
      <c r="CN208">
        <v>0</v>
      </c>
      <c r="CO208">
        <v>0</v>
      </c>
      <c r="CP208">
        <v>12278</v>
      </c>
      <c r="CQ208">
        <v>0</v>
      </c>
      <c r="CR208">
        <v>4774</v>
      </c>
      <c r="CS208">
        <v>216234</v>
      </c>
      <c r="CT208">
        <v>0</v>
      </c>
      <c r="CU208">
        <v>0</v>
      </c>
      <c r="CV208">
        <v>0</v>
      </c>
      <c r="CW208">
        <v>1364</v>
      </c>
      <c r="CX208">
        <v>0</v>
      </c>
      <c r="CY208">
        <v>0</v>
      </c>
      <c r="CZ208">
        <v>0</v>
      </c>
      <c r="DA208">
        <v>0</v>
      </c>
      <c r="DB208">
        <v>0</v>
      </c>
      <c r="DC208">
        <v>0</v>
      </c>
      <c r="DD208">
        <v>0</v>
      </c>
      <c r="DE208">
        <v>682</v>
      </c>
      <c r="DF208">
        <v>0</v>
      </c>
      <c r="DG208">
        <v>0</v>
      </c>
      <c r="DH208">
        <v>0</v>
      </c>
      <c r="DI208">
        <v>0</v>
      </c>
      <c r="DJ208">
        <v>0</v>
      </c>
      <c r="DK208">
        <v>0</v>
      </c>
      <c r="DL208">
        <v>0</v>
      </c>
      <c r="DM208">
        <v>0</v>
      </c>
      <c r="DN208">
        <v>0</v>
      </c>
      <c r="DO208">
        <v>0</v>
      </c>
      <c r="DP208">
        <v>0</v>
      </c>
      <c r="DQ208">
        <v>0</v>
      </c>
      <c r="DR208">
        <v>0</v>
      </c>
      <c r="DS208">
        <v>0</v>
      </c>
      <c r="DT208">
        <v>0</v>
      </c>
      <c r="DU208">
        <v>0</v>
      </c>
      <c r="DV208">
        <v>0</v>
      </c>
      <c r="DW208">
        <v>0</v>
      </c>
      <c r="DX208">
        <v>0</v>
      </c>
      <c r="DY208">
        <v>0</v>
      </c>
      <c r="DZ208">
        <v>0</v>
      </c>
      <c r="EA208">
        <v>0</v>
      </c>
      <c r="EB208">
        <v>0</v>
      </c>
      <c r="EC208">
        <v>0</v>
      </c>
      <c r="ED208">
        <v>0</v>
      </c>
      <c r="EE208">
        <v>0</v>
      </c>
      <c r="EF208">
        <v>0</v>
      </c>
      <c r="EG208">
        <v>499317</v>
      </c>
      <c r="EH208">
        <v>496589</v>
      </c>
      <c r="EI208">
        <v>0</v>
      </c>
      <c r="EJ208">
        <v>0</v>
      </c>
      <c r="EK208">
        <v>0</v>
      </c>
      <c r="EL208">
        <v>0</v>
      </c>
      <c r="EM208">
        <v>0</v>
      </c>
      <c r="EN208">
        <v>30695</v>
      </c>
      <c r="EO208">
        <v>682</v>
      </c>
      <c r="EP208">
        <v>34106</v>
      </c>
      <c r="EQ208">
        <v>2728</v>
      </c>
      <c r="ER208">
        <v>0</v>
      </c>
      <c r="ES208">
        <v>0</v>
      </c>
      <c r="ET208">
        <v>0</v>
      </c>
      <c r="EU208">
        <v>15006</v>
      </c>
      <c r="EV208">
        <v>0</v>
      </c>
      <c r="EW208">
        <v>4092</v>
      </c>
      <c r="EX208">
        <v>682</v>
      </c>
      <c r="EY208">
        <v>10914</v>
      </c>
      <c r="EZ208">
        <v>16371</v>
      </c>
      <c r="FA208">
        <v>1364</v>
      </c>
      <c r="FB208">
        <v>10914</v>
      </c>
      <c r="FC208">
        <v>21828</v>
      </c>
      <c r="FD208">
        <v>0</v>
      </c>
      <c r="FE208">
        <v>8185</v>
      </c>
      <c r="FF208">
        <v>7503</v>
      </c>
      <c r="FG208">
        <v>5457</v>
      </c>
      <c r="FH208">
        <v>1364</v>
      </c>
      <c r="FI208">
        <v>0</v>
      </c>
      <c r="FJ208">
        <v>1364</v>
      </c>
      <c r="FK208">
        <v>1364</v>
      </c>
      <c r="FL208">
        <v>0</v>
      </c>
      <c r="FM208">
        <v>0</v>
      </c>
      <c r="FN208">
        <v>0</v>
      </c>
      <c r="FO208">
        <v>0</v>
      </c>
      <c r="FP208">
        <v>0</v>
      </c>
      <c r="FQ208">
        <v>0</v>
      </c>
      <c r="FR208">
        <v>0</v>
      </c>
      <c r="FS208">
        <v>11596</v>
      </c>
      <c r="FT208">
        <v>1364</v>
      </c>
      <c r="FU208">
        <v>272169</v>
      </c>
      <c r="FV208">
        <v>0</v>
      </c>
      <c r="FW208">
        <v>30013</v>
      </c>
      <c r="FX208">
        <v>0</v>
      </c>
      <c r="FY208">
        <v>682</v>
      </c>
      <c r="FZ208">
        <v>682</v>
      </c>
      <c r="GA208">
        <v>0</v>
      </c>
      <c r="GB208">
        <v>0</v>
      </c>
      <c r="GC208">
        <v>2728</v>
      </c>
      <c r="GD208">
        <v>0</v>
      </c>
      <c r="GE208">
        <v>0</v>
      </c>
      <c r="GF208">
        <v>0</v>
      </c>
      <c r="GG208">
        <v>0</v>
      </c>
      <c r="GH208">
        <v>0</v>
      </c>
      <c r="GI208">
        <v>0</v>
      </c>
      <c r="GJ208">
        <v>0</v>
      </c>
      <c r="GK208">
        <v>0</v>
      </c>
      <c r="GL208">
        <v>0</v>
      </c>
      <c r="GM208">
        <v>0</v>
      </c>
      <c r="GN208">
        <v>0</v>
      </c>
      <c r="GO208">
        <v>0</v>
      </c>
      <c r="GP208">
        <v>0</v>
      </c>
      <c r="GQ208">
        <v>0</v>
      </c>
      <c r="GR208">
        <v>0</v>
      </c>
      <c r="GS208">
        <v>0</v>
      </c>
      <c r="GT208">
        <v>0</v>
      </c>
      <c r="GU208">
        <v>0</v>
      </c>
      <c r="GV208">
        <v>0</v>
      </c>
      <c r="GW208">
        <v>2046</v>
      </c>
      <c r="GX208">
        <v>682</v>
      </c>
      <c r="GY208">
        <v>1364</v>
      </c>
      <c r="GZ208" s="1">
        <v>1466</v>
      </c>
    </row>
    <row r="209" spans="1:210">
      <c r="A209" t="s">
        <v>413</v>
      </c>
      <c r="B209">
        <v>3725</v>
      </c>
      <c r="C209">
        <v>4673</v>
      </c>
      <c r="D209">
        <v>8398</v>
      </c>
      <c r="E209">
        <v>10730</v>
      </c>
      <c r="F209">
        <v>1827</v>
      </c>
      <c r="G209">
        <v>156</v>
      </c>
      <c r="H209">
        <v>117768</v>
      </c>
      <c r="I209">
        <v>1143051</v>
      </c>
      <c r="J209">
        <v>1025282</v>
      </c>
      <c r="K209">
        <v>330311</v>
      </c>
      <c r="L209">
        <v>4165893</v>
      </c>
      <c r="M209">
        <v>3835582</v>
      </c>
      <c r="N209">
        <v>405</v>
      </c>
      <c r="O209">
        <v>1176007</v>
      </c>
      <c r="P209">
        <v>881381</v>
      </c>
      <c r="Q209">
        <v>29202</v>
      </c>
      <c r="R209">
        <v>538961</v>
      </c>
      <c r="S209">
        <v>238</v>
      </c>
      <c r="T209">
        <v>37970</v>
      </c>
      <c r="U209">
        <v>268746</v>
      </c>
      <c r="V209">
        <v>10881</v>
      </c>
      <c r="W209">
        <v>268</v>
      </c>
      <c r="X209">
        <v>215</v>
      </c>
      <c r="Y209">
        <v>7233</v>
      </c>
      <c r="Z209">
        <v>3718</v>
      </c>
      <c r="AA209">
        <v>81351</v>
      </c>
      <c r="AB209">
        <v>902</v>
      </c>
      <c r="AC209">
        <v>3839</v>
      </c>
      <c r="AD209">
        <v>85434</v>
      </c>
      <c r="AE209">
        <v>5782</v>
      </c>
      <c r="AF209">
        <v>5646</v>
      </c>
      <c r="AG209">
        <v>991</v>
      </c>
      <c r="AH209">
        <v>798</v>
      </c>
      <c r="AI209">
        <v>0</v>
      </c>
      <c r="AJ209">
        <v>1</v>
      </c>
      <c r="AK209">
        <v>421</v>
      </c>
      <c r="AL209">
        <v>148</v>
      </c>
      <c r="AM209">
        <v>41</v>
      </c>
      <c r="AN209">
        <v>5</v>
      </c>
      <c r="AO209">
        <v>5</v>
      </c>
      <c r="AP209">
        <v>215</v>
      </c>
      <c r="AQ209">
        <v>5</v>
      </c>
      <c r="AR209">
        <v>0</v>
      </c>
      <c r="AS209">
        <v>5362</v>
      </c>
      <c r="AT209">
        <v>1495</v>
      </c>
      <c r="AU209">
        <v>516088</v>
      </c>
      <c r="AV209">
        <v>800675</v>
      </c>
      <c r="AW209">
        <v>1171</v>
      </c>
      <c r="AX209">
        <v>275568</v>
      </c>
      <c r="AY209">
        <v>4834</v>
      </c>
      <c r="AZ209">
        <v>421</v>
      </c>
      <c r="BA209">
        <v>227</v>
      </c>
      <c r="BB209">
        <v>57</v>
      </c>
      <c r="BC209">
        <v>92</v>
      </c>
      <c r="BD209">
        <v>180</v>
      </c>
      <c r="BE209">
        <v>530</v>
      </c>
      <c r="BF209">
        <v>48</v>
      </c>
      <c r="BG209">
        <v>3138</v>
      </c>
      <c r="BH209">
        <v>674</v>
      </c>
      <c r="BI209">
        <v>95</v>
      </c>
      <c r="BJ209">
        <v>47</v>
      </c>
      <c r="BK209">
        <v>1422</v>
      </c>
      <c r="BL209">
        <v>69</v>
      </c>
      <c r="BM209">
        <v>1328</v>
      </c>
      <c r="BN209">
        <v>166</v>
      </c>
      <c r="BO209">
        <v>8</v>
      </c>
      <c r="BP209">
        <v>101</v>
      </c>
      <c r="BQ209">
        <v>126</v>
      </c>
      <c r="BR209">
        <v>15</v>
      </c>
      <c r="BS209">
        <v>120</v>
      </c>
      <c r="BT209">
        <v>608</v>
      </c>
      <c r="BU209">
        <v>66</v>
      </c>
      <c r="BV209">
        <v>2125</v>
      </c>
      <c r="BW209">
        <v>257</v>
      </c>
      <c r="BX209">
        <v>281</v>
      </c>
      <c r="BY209">
        <v>10558</v>
      </c>
      <c r="BZ209">
        <v>96</v>
      </c>
      <c r="CA209">
        <v>4162</v>
      </c>
      <c r="CB209">
        <v>3117</v>
      </c>
      <c r="CC209">
        <v>1953</v>
      </c>
      <c r="CD209">
        <v>319</v>
      </c>
      <c r="CE209">
        <v>186</v>
      </c>
      <c r="CF209">
        <v>597</v>
      </c>
      <c r="CG209">
        <v>72140</v>
      </c>
      <c r="CH209">
        <v>46937</v>
      </c>
      <c r="CI209">
        <v>493</v>
      </c>
      <c r="CJ209">
        <v>51</v>
      </c>
      <c r="CK209">
        <v>2329</v>
      </c>
      <c r="CL209">
        <v>77</v>
      </c>
      <c r="CM209">
        <v>387</v>
      </c>
      <c r="CN209">
        <v>1</v>
      </c>
      <c r="CO209">
        <v>10</v>
      </c>
      <c r="CP209">
        <v>11514</v>
      </c>
      <c r="CQ209">
        <v>457</v>
      </c>
      <c r="CR209">
        <v>4153</v>
      </c>
      <c r="CS209">
        <v>321118</v>
      </c>
      <c r="CT209">
        <v>515</v>
      </c>
      <c r="CU209">
        <v>3</v>
      </c>
      <c r="CV209">
        <v>271</v>
      </c>
      <c r="CW209">
        <v>581</v>
      </c>
      <c r="CX209">
        <v>394</v>
      </c>
      <c r="CY209">
        <v>1159</v>
      </c>
      <c r="CZ209">
        <v>4</v>
      </c>
      <c r="DA209">
        <v>320</v>
      </c>
      <c r="DB209">
        <v>467</v>
      </c>
      <c r="DC209">
        <v>998</v>
      </c>
      <c r="DD209">
        <v>25</v>
      </c>
      <c r="DE209">
        <v>317</v>
      </c>
      <c r="DF209">
        <v>4605</v>
      </c>
      <c r="DG209">
        <v>518</v>
      </c>
      <c r="DH209">
        <v>809</v>
      </c>
      <c r="DI209">
        <v>4829</v>
      </c>
      <c r="DJ209">
        <v>2154</v>
      </c>
      <c r="DK209">
        <v>848</v>
      </c>
      <c r="DL209">
        <v>817</v>
      </c>
      <c r="DM209">
        <v>2178</v>
      </c>
      <c r="DN209">
        <v>3149</v>
      </c>
      <c r="DO209">
        <v>2422</v>
      </c>
      <c r="DP209">
        <v>2380</v>
      </c>
      <c r="DQ209">
        <v>80724</v>
      </c>
      <c r="DR209">
        <v>5328</v>
      </c>
      <c r="DS209">
        <v>8753</v>
      </c>
      <c r="DT209">
        <v>68622</v>
      </c>
      <c r="DU209">
        <v>1</v>
      </c>
      <c r="DV209">
        <v>388</v>
      </c>
      <c r="DW209">
        <v>14326</v>
      </c>
      <c r="DX209">
        <v>5822</v>
      </c>
      <c r="DY209">
        <v>7462</v>
      </c>
      <c r="DZ209">
        <v>159357</v>
      </c>
      <c r="EA209">
        <v>21799</v>
      </c>
      <c r="EB209">
        <v>31647</v>
      </c>
      <c r="EC209">
        <v>116937</v>
      </c>
      <c r="ED209">
        <v>8</v>
      </c>
      <c r="EE209">
        <v>1121</v>
      </c>
      <c r="EF209">
        <v>882</v>
      </c>
      <c r="EG209">
        <v>484961</v>
      </c>
      <c r="EH209">
        <v>522867</v>
      </c>
      <c r="EI209">
        <v>3010</v>
      </c>
      <c r="EJ209">
        <v>506</v>
      </c>
      <c r="EK209">
        <v>70</v>
      </c>
      <c r="EL209">
        <v>317</v>
      </c>
      <c r="EM209">
        <v>13105</v>
      </c>
      <c r="EN209">
        <v>35337</v>
      </c>
      <c r="EO209">
        <v>385</v>
      </c>
      <c r="EP209">
        <v>35075</v>
      </c>
      <c r="EQ209">
        <v>3160</v>
      </c>
      <c r="ER209">
        <v>9</v>
      </c>
      <c r="ES209">
        <v>1550</v>
      </c>
      <c r="ET209">
        <v>46</v>
      </c>
      <c r="EU209">
        <v>29649</v>
      </c>
      <c r="EV209">
        <v>793</v>
      </c>
      <c r="EW209">
        <v>5739</v>
      </c>
      <c r="EX209">
        <v>370</v>
      </c>
      <c r="EY209">
        <v>8914</v>
      </c>
      <c r="EZ209">
        <v>14415</v>
      </c>
      <c r="FA209">
        <v>773</v>
      </c>
      <c r="FB209">
        <v>10004</v>
      </c>
      <c r="FC209">
        <v>18919</v>
      </c>
      <c r="FD209">
        <v>511</v>
      </c>
      <c r="FE209">
        <v>5135</v>
      </c>
      <c r="FF209">
        <v>5595</v>
      </c>
      <c r="FG209">
        <v>4503</v>
      </c>
      <c r="FH209">
        <v>766</v>
      </c>
      <c r="FI209">
        <v>354</v>
      </c>
      <c r="FJ209">
        <v>412</v>
      </c>
      <c r="FK209">
        <v>1642</v>
      </c>
      <c r="FL209">
        <v>35</v>
      </c>
      <c r="FM209">
        <v>139</v>
      </c>
      <c r="FN209">
        <v>324</v>
      </c>
      <c r="FO209">
        <v>193</v>
      </c>
      <c r="FP209">
        <v>51</v>
      </c>
      <c r="FQ209">
        <v>3355</v>
      </c>
      <c r="FR209">
        <v>30</v>
      </c>
      <c r="FS209">
        <v>14169</v>
      </c>
      <c r="FT209">
        <v>500</v>
      </c>
      <c r="FU209">
        <v>348239</v>
      </c>
      <c r="FV209">
        <v>1386</v>
      </c>
      <c r="FW209">
        <v>54437</v>
      </c>
      <c r="FX209">
        <v>151</v>
      </c>
      <c r="FY209">
        <v>398</v>
      </c>
      <c r="FZ209">
        <v>619</v>
      </c>
      <c r="GA209">
        <v>191</v>
      </c>
      <c r="GB209">
        <v>4</v>
      </c>
      <c r="GC209">
        <v>2510</v>
      </c>
      <c r="GD209">
        <v>38991</v>
      </c>
      <c r="GE209">
        <v>72457</v>
      </c>
      <c r="GF209">
        <v>14864</v>
      </c>
      <c r="GG209">
        <v>506050</v>
      </c>
      <c r="GH209">
        <v>111448</v>
      </c>
      <c r="GI209">
        <v>109717</v>
      </c>
      <c r="GJ209">
        <v>349763</v>
      </c>
      <c r="GK209">
        <v>5280</v>
      </c>
      <c r="GL209">
        <v>7118</v>
      </c>
      <c r="GM209">
        <v>10832</v>
      </c>
      <c r="GN209">
        <v>24054</v>
      </c>
      <c r="GO209">
        <v>30579</v>
      </c>
      <c r="GP209">
        <v>5130</v>
      </c>
      <c r="GQ209">
        <v>34886</v>
      </c>
      <c r="GR209">
        <v>37479</v>
      </c>
      <c r="GS209">
        <v>195661</v>
      </c>
      <c r="GT209">
        <v>2893</v>
      </c>
      <c r="GU209">
        <v>3481</v>
      </c>
      <c r="GV209">
        <v>254086</v>
      </c>
      <c r="GW209">
        <v>4619</v>
      </c>
      <c r="GX209">
        <v>4256</v>
      </c>
      <c r="GY209">
        <v>414</v>
      </c>
      <c r="GZ209" s="1">
        <v>1185737</v>
      </c>
    </row>
    <row r="210" spans="1:210">
      <c r="A210" t="s">
        <v>414</v>
      </c>
      <c r="B210">
        <v>7730</v>
      </c>
      <c r="C210">
        <v>4417</v>
      </c>
      <c r="D210">
        <v>12147</v>
      </c>
      <c r="E210">
        <v>9939</v>
      </c>
      <c r="F210">
        <v>0</v>
      </c>
      <c r="G210">
        <v>0</v>
      </c>
      <c r="H210">
        <v>0</v>
      </c>
      <c r="I210">
        <v>0</v>
      </c>
      <c r="J210">
        <v>0</v>
      </c>
      <c r="K210">
        <v>2229155</v>
      </c>
      <c r="L210">
        <v>8709552</v>
      </c>
      <c r="M210">
        <v>6480397</v>
      </c>
      <c r="N210">
        <v>552</v>
      </c>
      <c r="O210">
        <v>932633</v>
      </c>
      <c r="P210">
        <v>0</v>
      </c>
      <c r="Q210">
        <v>13804</v>
      </c>
      <c r="R210">
        <v>979569</v>
      </c>
      <c r="S210">
        <v>0</v>
      </c>
      <c r="T210">
        <v>38652</v>
      </c>
      <c r="U210">
        <v>258972</v>
      </c>
      <c r="V210">
        <v>9939</v>
      </c>
      <c r="W210">
        <v>552</v>
      </c>
      <c r="X210">
        <v>0</v>
      </c>
      <c r="Y210">
        <v>7178</v>
      </c>
      <c r="Z210">
        <v>4417</v>
      </c>
      <c r="AA210">
        <v>73440</v>
      </c>
      <c r="AB210">
        <v>0</v>
      </c>
      <c r="AC210">
        <v>4417</v>
      </c>
      <c r="AD210">
        <v>0</v>
      </c>
      <c r="AE210">
        <v>4969</v>
      </c>
      <c r="AF210">
        <v>4969</v>
      </c>
      <c r="AG210">
        <v>4969</v>
      </c>
      <c r="AH210">
        <v>0</v>
      </c>
      <c r="AI210">
        <v>0</v>
      </c>
      <c r="AJ210">
        <v>0</v>
      </c>
      <c r="AK210">
        <v>0</v>
      </c>
      <c r="AL210">
        <v>0</v>
      </c>
      <c r="AM210">
        <v>0</v>
      </c>
      <c r="AN210">
        <v>0</v>
      </c>
      <c r="AO210">
        <v>0</v>
      </c>
      <c r="AP210">
        <v>0</v>
      </c>
      <c r="AQ210">
        <v>0</v>
      </c>
      <c r="AR210">
        <v>0</v>
      </c>
      <c r="AS210">
        <v>0</v>
      </c>
      <c r="AT210">
        <v>1656</v>
      </c>
      <c r="AU210">
        <v>434014</v>
      </c>
      <c r="AV210">
        <v>478188</v>
      </c>
      <c r="AW210">
        <v>1656</v>
      </c>
      <c r="AX210">
        <v>221424</v>
      </c>
      <c r="AY210">
        <v>2208</v>
      </c>
      <c r="AZ210">
        <v>0</v>
      </c>
      <c r="BA210">
        <v>0</v>
      </c>
      <c r="BB210">
        <v>0</v>
      </c>
      <c r="BC210">
        <v>0</v>
      </c>
      <c r="BD210">
        <v>0</v>
      </c>
      <c r="BE210">
        <v>0</v>
      </c>
      <c r="BF210">
        <v>0</v>
      </c>
      <c r="BG210">
        <v>1104</v>
      </c>
      <c r="BH210">
        <v>552</v>
      </c>
      <c r="BI210">
        <v>0</v>
      </c>
      <c r="BJ210">
        <v>0</v>
      </c>
      <c r="BK210">
        <v>552</v>
      </c>
      <c r="BL210">
        <v>0</v>
      </c>
      <c r="BM210">
        <v>552</v>
      </c>
      <c r="BN210">
        <v>0</v>
      </c>
      <c r="BO210">
        <v>0</v>
      </c>
      <c r="BP210">
        <v>0</v>
      </c>
      <c r="BQ210">
        <v>0</v>
      </c>
      <c r="BR210">
        <v>0</v>
      </c>
      <c r="BS210">
        <v>0</v>
      </c>
      <c r="BT210">
        <v>0</v>
      </c>
      <c r="BU210">
        <v>0</v>
      </c>
      <c r="BV210">
        <v>1104</v>
      </c>
      <c r="BW210">
        <v>0</v>
      </c>
      <c r="BX210">
        <v>0</v>
      </c>
      <c r="BY210">
        <v>18221</v>
      </c>
      <c r="BZ210">
        <v>0</v>
      </c>
      <c r="CA210">
        <v>0</v>
      </c>
      <c r="CB210">
        <v>1104</v>
      </c>
      <c r="CC210">
        <v>0</v>
      </c>
      <c r="CD210">
        <v>0</v>
      </c>
      <c r="CE210">
        <v>0</v>
      </c>
      <c r="CF210">
        <v>0</v>
      </c>
      <c r="CG210">
        <v>51905</v>
      </c>
      <c r="CH210">
        <v>34787</v>
      </c>
      <c r="CI210">
        <v>0</v>
      </c>
      <c r="CJ210">
        <v>0</v>
      </c>
      <c r="CK210">
        <v>0</v>
      </c>
      <c r="CL210">
        <v>0</v>
      </c>
      <c r="CM210">
        <v>0</v>
      </c>
      <c r="CN210">
        <v>0</v>
      </c>
      <c r="CO210">
        <v>0</v>
      </c>
      <c r="CP210">
        <v>7730</v>
      </c>
      <c r="CQ210">
        <v>0</v>
      </c>
      <c r="CR210">
        <v>3313</v>
      </c>
      <c r="CS210">
        <v>268360</v>
      </c>
      <c r="CT210">
        <v>0</v>
      </c>
      <c r="CU210">
        <v>0</v>
      </c>
      <c r="CV210">
        <v>0</v>
      </c>
      <c r="CW210">
        <v>1104</v>
      </c>
      <c r="CX210">
        <v>0</v>
      </c>
      <c r="CY210">
        <v>0</v>
      </c>
      <c r="CZ210">
        <v>0</v>
      </c>
      <c r="DA210">
        <v>0</v>
      </c>
      <c r="DB210">
        <v>0</v>
      </c>
      <c r="DC210">
        <v>0</v>
      </c>
      <c r="DD210">
        <v>0</v>
      </c>
      <c r="DE210">
        <v>552</v>
      </c>
      <c r="DF210">
        <v>0</v>
      </c>
      <c r="DG210">
        <v>0</v>
      </c>
      <c r="DH210">
        <v>0</v>
      </c>
      <c r="DI210">
        <v>0</v>
      </c>
      <c r="DJ210">
        <v>0</v>
      </c>
      <c r="DK210">
        <v>0</v>
      </c>
      <c r="DL210">
        <v>0</v>
      </c>
      <c r="DM210">
        <v>0</v>
      </c>
      <c r="DN210">
        <v>0</v>
      </c>
      <c r="DO210">
        <v>0</v>
      </c>
      <c r="DP210">
        <v>0</v>
      </c>
      <c r="DQ210">
        <v>0</v>
      </c>
      <c r="DR210">
        <v>0</v>
      </c>
      <c r="DS210">
        <v>0</v>
      </c>
      <c r="DT210">
        <v>0</v>
      </c>
      <c r="DU210">
        <v>0</v>
      </c>
      <c r="DV210">
        <v>0</v>
      </c>
      <c r="DW210">
        <v>0</v>
      </c>
      <c r="DX210">
        <v>0</v>
      </c>
      <c r="DY210">
        <v>0</v>
      </c>
      <c r="DZ210">
        <v>0</v>
      </c>
      <c r="EA210">
        <v>0</v>
      </c>
      <c r="EB210">
        <v>0</v>
      </c>
      <c r="EC210">
        <v>0</v>
      </c>
      <c r="ED210">
        <v>0</v>
      </c>
      <c r="EE210">
        <v>0</v>
      </c>
      <c r="EF210">
        <v>0</v>
      </c>
      <c r="EG210">
        <v>506902</v>
      </c>
      <c r="EH210">
        <v>509110</v>
      </c>
      <c r="EI210">
        <v>0</v>
      </c>
      <c r="EJ210">
        <v>0</v>
      </c>
      <c r="EK210">
        <v>0</v>
      </c>
      <c r="EL210">
        <v>0</v>
      </c>
      <c r="EM210">
        <v>0</v>
      </c>
      <c r="EN210">
        <v>28161</v>
      </c>
      <c r="EO210">
        <v>552</v>
      </c>
      <c r="EP210">
        <v>33130</v>
      </c>
      <c r="EQ210">
        <v>3313</v>
      </c>
      <c r="ER210">
        <v>0</v>
      </c>
      <c r="ES210">
        <v>0</v>
      </c>
      <c r="ET210">
        <v>0</v>
      </c>
      <c r="EU210">
        <v>19326</v>
      </c>
      <c r="EV210">
        <v>552</v>
      </c>
      <c r="EW210">
        <v>4417</v>
      </c>
      <c r="EX210">
        <v>552</v>
      </c>
      <c r="EY210">
        <v>14356</v>
      </c>
      <c r="EZ210">
        <v>16013</v>
      </c>
      <c r="FA210">
        <v>552</v>
      </c>
      <c r="FB210">
        <v>10491</v>
      </c>
      <c r="FC210">
        <v>24848</v>
      </c>
      <c r="FD210">
        <v>0</v>
      </c>
      <c r="FE210">
        <v>9387</v>
      </c>
      <c r="FF210">
        <v>9387</v>
      </c>
      <c r="FG210">
        <v>8834</v>
      </c>
      <c r="FH210">
        <v>2208</v>
      </c>
      <c r="FI210">
        <v>1104</v>
      </c>
      <c r="FJ210">
        <v>1104</v>
      </c>
      <c r="FK210">
        <v>0</v>
      </c>
      <c r="FL210">
        <v>0</v>
      </c>
      <c r="FM210">
        <v>0</v>
      </c>
      <c r="FN210">
        <v>0</v>
      </c>
      <c r="FO210">
        <v>0</v>
      </c>
      <c r="FP210">
        <v>0</v>
      </c>
      <c r="FQ210">
        <v>0</v>
      </c>
      <c r="FR210">
        <v>0</v>
      </c>
      <c r="FS210">
        <v>7730</v>
      </c>
      <c r="FT210">
        <v>1104</v>
      </c>
      <c r="FU210">
        <v>273329</v>
      </c>
      <c r="FV210">
        <v>0</v>
      </c>
      <c r="FW210">
        <v>36996</v>
      </c>
      <c r="FX210">
        <v>552</v>
      </c>
      <c r="FY210">
        <v>1104</v>
      </c>
      <c r="FZ210">
        <v>1104</v>
      </c>
      <c r="GA210">
        <v>0</v>
      </c>
      <c r="GB210">
        <v>0</v>
      </c>
      <c r="GC210">
        <v>4417</v>
      </c>
      <c r="GD210">
        <v>0</v>
      </c>
      <c r="GE210">
        <v>0</v>
      </c>
      <c r="GF210">
        <v>0</v>
      </c>
      <c r="GG210">
        <v>0</v>
      </c>
      <c r="GH210">
        <v>0</v>
      </c>
      <c r="GI210">
        <v>0</v>
      </c>
      <c r="GJ210">
        <v>0</v>
      </c>
      <c r="GK210">
        <v>0</v>
      </c>
      <c r="GL210">
        <v>0</v>
      </c>
      <c r="GM210">
        <v>0</v>
      </c>
      <c r="GN210">
        <v>0</v>
      </c>
      <c r="GO210">
        <v>0</v>
      </c>
      <c r="GP210">
        <v>0</v>
      </c>
      <c r="GQ210">
        <v>0</v>
      </c>
      <c r="GR210">
        <v>0</v>
      </c>
      <c r="GS210">
        <v>0</v>
      </c>
      <c r="GT210">
        <v>0</v>
      </c>
      <c r="GU210">
        <v>0</v>
      </c>
      <c r="GV210">
        <v>0</v>
      </c>
      <c r="GW210">
        <v>2760</v>
      </c>
      <c r="GX210">
        <v>552</v>
      </c>
      <c r="GY210">
        <v>0</v>
      </c>
      <c r="GZ210" s="1">
        <v>1811</v>
      </c>
    </row>
    <row r="211" spans="1:210">
      <c r="A211" t="s">
        <v>415</v>
      </c>
      <c r="B211">
        <v>16605</v>
      </c>
      <c r="C211">
        <v>15609</v>
      </c>
      <c r="D211">
        <v>32215</v>
      </c>
      <c r="E211">
        <v>13284</v>
      </c>
      <c r="F211">
        <v>0</v>
      </c>
      <c r="G211">
        <v>332</v>
      </c>
      <c r="H211">
        <v>165061</v>
      </c>
      <c r="I211">
        <v>3123546</v>
      </c>
      <c r="J211">
        <v>2958485</v>
      </c>
      <c r="K211">
        <v>328794</v>
      </c>
      <c r="L211">
        <v>7724676</v>
      </c>
      <c r="M211">
        <v>7395881</v>
      </c>
      <c r="N211">
        <v>996</v>
      </c>
      <c r="O211">
        <v>1087678</v>
      </c>
      <c r="P211">
        <v>0</v>
      </c>
      <c r="Q211">
        <v>41846</v>
      </c>
      <c r="R211">
        <v>656924</v>
      </c>
      <c r="S211">
        <v>0</v>
      </c>
      <c r="T211">
        <v>33211</v>
      </c>
      <c r="U211">
        <v>289936</v>
      </c>
      <c r="V211">
        <v>12952</v>
      </c>
      <c r="W211">
        <v>332</v>
      </c>
      <c r="X211">
        <v>0</v>
      </c>
      <c r="Y211">
        <v>9299</v>
      </c>
      <c r="Z211">
        <v>3321</v>
      </c>
      <c r="AA211">
        <v>101959</v>
      </c>
      <c r="AB211">
        <v>996</v>
      </c>
      <c r="AC211">
        <v>4981</v>
      </c>
      <c r="AD211">
        <v>0</v>
      </c>
      <c r="AE211">
        <v>1992</v>
      </c>
      <c r="AF211">
        <v>1992</v>
      </c>
      <c r="AG211">
        <v>0</v>
      </c>
      <c r="AH211">
        <v>0</v>
      </c>
      <c r="AI211">
        <v>0</v>
      </c>
      <c r="AJ211">
        <v>0</v>
      </c>
      <c r="AK211">
        <v>0</v>
      </c>
      <c r="AL211">
        <v>0</v>
      </c>
      <c r="AM211">
        <v>0</v>
      </c>
      <c r="AN211">
        <v>0</v>
      </c>
      <c r="AO211">
        <v>0</v>
      </c>
      <c r="AP211">
        <v>0</v>
      </c>
      <c r="AQ211">
        <v>0</v>
      </c>
      <c r="AR211">
        <v>0</v>
      </c>
      <c r="AS211">
        <v>0</v>
      </c>
      <c r="AT211">
        <v>1328</v>
      </c>
      <c r="AU211">
        <v>434739</v>
      </c>
      <c r="AV211">
        <v>1095317</v>
      </c>
      <c r="AW211">
        <v>2989</v>
      </c>
      <c r="AX211">
        <v>272666</v>
      </c>
      <c r="AY211">
        <v>4649</v>
      </c>
      <c r="AZ211">
        <v>996</v>
      </c>
      <c r="BA211">
        <v>0</v>
      </c>
      <c r="BB211">
        <v>0</v>
      </c>
      <c r="BC211">
        <v>0</v>
      </c>
      <c r="BD211">
        <v>0</v>
      </c>
      <c r="BE211">
        <v>332</v>
      </c>
      <c r="BF211">
        <v>332</v>
      </c>
      <c r="BG211">
        <v>3985</v>
      </c>
      <c r="BH211">
        <v>996</v>
      </c>
      <c r="BI211">
        <v>664</v>
      </c>
      <c r="BJ211">
        <v>0</v>
      </c>
      <c r="BK211">
        <v>1660</v>
      </c>
      <c r="BL211">
        <v>332</v>
      </c>
      <c r="BM211">
        <v>2656</v>
      </c>
      <c r="BN211">
        <v>332</v>
      </c>
      <c r="BO211">
        <v>0</v>
      </c>
      <c r="BP211">
        <v>0</v>
      </c>
      <c r="BQ211">
        <v>332</v>
      </c>
      <c r="BR211">
        <v>0</v>
      </c>
      <c r="BS211">
        <v>0</v>
      </c>
      <c r="BT211">
        <v>1660</v>
      </c>
      <c r="BU211">
        <v>0</v>
      </c>
      <c r="BV211">
        <v>3653</v>
      </c>
      <c r="BW211">
        <v>664</v>
      </c>
      <c r="BX211">
        <v>332</v>
      </c>
      <c r="BY211">
        <v>7306</v>
      </c>
      <c r="BZ211">
        <v>0</v>
      </c>
      <c r="CA211">
        <v>0</v>
      </c>
      <c r="CB211">
        <v>4317</v>
      </c>
      <c r="CC211">
        <v>0</v>
      </c>
      <c r="CD211">
        <v>0</v>
      </c>
      <c r="CE211">
        <v>0</v>
      </c>
      <c r="CF211">
        <v>0</v>
      </c>
      <c r="CG211">
        <v>66423</v>
      </c>
      <c r="CH211">
        <v>50481</v>
      </c>
      <c r="CI211">
        <v>1660</v>
      </c>
      <c r="CJ211">
        <v>0</v>
      </c>
      <c r="CK211">
        <v>0</v>
      </c>
      <c r="CL211">
        <v>0</v>
      </c>
      <c r="CM211">
        <v>0</v>
      </c>
      <c r="CN211">
        <v>0</v>
      </c>
      <c r="CO211">
        <v>0</v>
      </c>
      <c r="CP211">
        <v>9631</v>
      </c>
      <c r="CQ211">
        <v>996</v>
      </c>
      <c r="CR211">
        <v>4649</v>
      </c>
      <c r="CS211">
        <v>302889</v>
      </c>
      <c r="CT211">
        <v>0</v>
      </c>
      <c r="CU211">
        <v>0</v>
      </c>
      <c r="CV211">
        <v>664</v>
      </c>
      <c r="CW211">
        <v>664</v>
      </c>
      <c r="CX211">
        <v>996</v>
      </c>
      <c r="CY211">
        <v>0</v>
      </c>
      <c r="CZ211">
        <v>0</v>
      </c>
      <c r="DA211">
        <v>0</v>
      </c>
      <c r="DB211">
        <v>0</v>
      </c>
      <c r="DC211">
        <v>0</v>
      </c>
      <c r="DD211">
        <v>0</v>
      </c>
      <c r="DE211">
        <v>332</v>
      </c>
      <c r="DF211">
        <v>4649</v>
      </c>
      <c r="DG211">
        <v>0</v>
      </c>
      <c r="DH211">
        <v>0</v>
      </c>
      <c r="DI211">
        <v>0</v>
      </c>
      <c r="DJ211">
        <v>0</v>
      </c>
      <c r="DK211">
        <v>0</v>
      </c>
      <c r="DL211">
        <v>0</v>
      </c>
      <c r="DM211">
        <v>0</v>
      </c>
      <c r="DN211">
        <v>0</v>
      </c>
      <c r="DO211">
        <v>0</v>
      </c>
      <c r="DP211">
        <v>0</v>
      </c>
      <c r="DQ211">
        <v>0</v>
      </c>
      <c r="DR211">
        <v>0</v>
      </c>
      <c r="DS211">
        <v>0</v>
      </c>
      <c r="DT211">
        <v>0</v>
      </c>
      <c r="DU211">
        <v>0</v>
      </c>
      <c r="DV211">
        <v>0</v>
      </c>
      <c r="DW211">
        <v>0</v>
      </c>
      <c r="DX211">
        <v>0</v>
      </c>
      <c r="DY211">
        <v>0</v>
      </c>
      <c r="DZ211">
        <v>0</v>
      </c>
      <c r="EA211">
        <v>0</v>
      </c>
      <c r="EB211">
        <v>0</v>
      </c>
      <c r="EC211">
        <v>0</v>
      </c>
      <c r="ED211">
        <v>0</v>
      </c>
      <c r="EE211">
        <v>0</v>
      </c>
      <c r="EF211">
        <v>1328</v>
      </c>
      <c r="EG211">
        <v>494187</v>
      </c>
      <c r="EH211">
        <v>505147</v>
      </c>
      <c r="EI211">
        <v>0</v>
      </c>
      <c r="EJ211">
        <v>0</v>
      </c>
      <c r="EK211">
        <v>0</v>
      </c>
      <c r="EL211">
        <v>1328</v>
      </c>
      <c r="EM211">
        <v>0</v>
      </c>
      <c r="EN211">
        <v>29558</v>
      </c>
      <c r="EO211">
        <v>332</v>
      </c>
      <c r="EP211">
        <v>41514</v>
      </c>
      <c r="EQ211">
        <v>2656</v>
      </c>
      <c r="ER211">
        <v>0</v>
      </c>
      <c r="ES211">
        <v>0</v>
      </c>
      <c r="ET211">
        <v>0</v>
      </c>
      <c r="EU211">
        <v>22583</v>
      </c>
      <c r="EV211">
        <v>1992</v>
      </c>
      <c r="EW211">
        <v>19594</v>
      </c>
      <c r="EX211">
        <v>996</v>
      </c>
      <c r="EY211">
        <v>35536</v>
      </c>
      <c r="EZ211">
        <v>50481</v>
      </c>
      <c r="FA211">
        <v>1328</v>
      </c>
      <c r="FB211">
        <v>29226</v>
      </c>
      <c r="FC211">
        <v>64762</v>
      </c>
      <c r="FD211">
        <v>1660</v>
      </c>
      <c r="FE211">
        <v>19926</v>
      </c>
      <c r="FF211">
        <v>19262</v>
      </c>
      <c r="FG211">
        <v>14280</v>
      </c>
      <c r="FH211">
        <v>6974</v>
      </c>
      <c r="FI211">
        <v>4317</v>
      </c>
      <c r="FJ211">
        <v>2656</v>
      </c>
      <c r="FK211">
        <v>3321</v>
      </c>
      <c r="FL211">
        <v>0</v>
      </c>
      <c r="FM211">
        <v>0</v>
      </c>
      <c r="FN211">
        <v>0</v>
      </c>
      <c r="FO211">
        <v>0</v>
      </c>
      <c r="FP211">
        <v>0</v>
      </c>
      <c r="FQ211">
        <v>0</v>
      </c>
      <c r="FR211">
        <v>0</v>
      </c>
      <c r="FS211">
        <v>7638</v>
      </c>
      <c r="FT211">
        <v>664</v>
      </c>
      <c r="FU211">
        <v>339422</v>
      </c>
      <c r="FV211">
        <v>0</v>
      </c>
      <c r="FW211">
        <v>53470</v>
      </c>
      <c r="FX211">
        <v>0</v>
      </c>
      <c r="FY211">
        <v>664</v>
      </c>
      <c r="FZ211">
        <v>996</v>
      </c>
      <c r="GA211">
        <v>0</v>
      </c>
      <c r="GB211">
        <v>0</v>
      </c>
      <c r="GC211">
        <v>4317</v>
      </c>
      <c r="GD211">
        <v>0</v>
      </c>
      <c r="GE211">
        <v>0</v>
      </c>
      <c r="GF211">
        <v>0</v>
      </c>
      <c r="GG211">
        <v>1992</v>
      </c>
      <c r="GH211">
        <v>0</v>
      </c>
      <c r="GI211">
        <v>1992</v>
      </c>
      <c r="GJ211">
        <v>0</v>
      </c>
      <c r="GK211">
        <v>0</v>
      </c>
      <c r="GL211">
        <v>0</v>
      </c>
      <c r="GM211">
        <v>0</v>
      </c>
      <c r="GN211">
        <v>0</v>
      </c>
      <c r="GO211">
        <v>0</v>
      </c>
      <c r="GP211">
        <v>0</v>
      </c>
      <c r="GQ211">
        <v>0</v>
      </c>
      <c r="GR211">
        <v>996</v>
      </c>
      <c r="GS211">
        <v>0</v>
      </c>
      <c r="GT211">
        <v>0</v>
      </c>
      <c r="GU211">
        <v>0</v>
      </c>
      <c r="GV211">
        <v>996</v>
      </c>
      <c r="GW211">
        <v>8635</v>
      </c>
      <c r="GX211">
        <v>0</v>
      </c>
      <c r="GY211">
        <v>664</v>
      </c>
      <c r="GZ211" s="1">
        <v>3011</v>
      </c>
    </row>
    <row r="212" spans="1:210">
      <c r="A212" t="s">
        <v>416</v>
      </c>
      <c r="B212">
        <v>12694</v>
      </c>
      <c r="C212">
        <v>13123</v>
      </c>
      <c r="D212">
        <v>25817</v>
      </c>
      <c r="E212">
        <v>8566</v>
      </c>
      <c r="F212">
        <v>389</v>
      </c>
      <c r="G212">
        <v>116</v>
      </c>
      <c r="H212">
        <v>62772</v>
      </c>
      <c r="I212">
        <v>836799</v>
      </c>
      <c r="J212">
        <v>774026</v>
      </c>
      <c r="K212">
        <v>193263</v>
      </c>
      <c r="L212">
        <v>5513940</v>
      </c>
      <c r="M212">
        <v>5320677</v>
      </c>
      <c r="N212">
        <v>584</v>
      </c>
      <c r="O212">
        <v>949299</v>
      </c>
      <c r="P212">
        <v>0</v>
      </c>
      <c r="Q212">
        <v>19976</v>
      </c>
      <c r="R212">
        <v>1694080</v>
      </c>
      <c r="S212">
        <v>0</v>
      </c>
      <c r="T212">
        <v>36682</v>
      </c>
      <c r="U212">
        <v>253387</v>
      </c>
      <c r="V212">
        <v>8839</v>
      </c>
      <c r="W212">
        <v>700</v>
      </c>
      <c r="X212">
        <v>0</v>
      </c>
      <c r="Y212">
        <v>7476</v>
      </c>
      <c r="Z212">
        <v>4439</v>
      </c>
      <c r="AA212">
        <v>70794</v>
      </c>
      <c r="AB212">
        <v>1090</v>
      </c>
      <c r="AC212">
        <v>4984</v>
      </c>
      <c r="AD212">
        <v>0</v>
      </c>
      <c r="AE212">
        <v>2258</v>
      </c>
      <c r="AF212">
        <v>1830</v>
      </c>
      <c r="AG212">
        <v>38</v>
      </c>
      <c r="AH212">
        <v>155</v>
      </c>
      <c r="AI212">
        <v>0</v>
      </c>
      <c r="AJ212">
        <v>0</v>
      </c>
      <c r="AK212">
        <v>116</v>
      </c>
      <c r="AL212">
        <v>77</v>
      </c>
      <c r="AM212">
        <v>0</v>
      </c>
      <c r="AN212">
        <v>0</v>
      </c>
      <c r="AO212">
        <v>0</v>
      </c>
      <c r="AP212">
        <v>38</v>
      </c>
      <c r="AQ212">
        <v>0</v>
      </c>
      <c r="AR212">
        <v>0</v>
      </c>
      <c r="AS212">
        <v>623</v>
      </c>
      <c r="AT212">
        <v>1557</v>
      </c>
      <c r="AU212">
        <v>378582</v>
      </c>
      <c r="AV212">
        <v>758372</v>
      </c>
      <c r="AW212">
        <v>1947</v>
      </c>
      <c r="AX212">
        <v>229789</v>
      </c>
      <c r="AY212">
        <v>4517</v>
      </c>
      <c r="AZ212">
        <v>155</v>
      </c>
      <c r="BA212">
        <v>0</v>
      </c>
      <c r="BB212">
        <v>38</v>
      </c>
      <c r="BC212">
        <v>0</v>
      </c>
      <c r="BD212">
        <v>77</v>
      </c>
      <c r="BE212">
        <v>233</v>
      </c>
      <c r="BF212">
        <v>77</v>
      </c>
      <c r="BG212">
        <v>2219</v>
      </c>
      <c r="BH212">
        <v>1012</v>
      </c>
      <c r="BI212">
        <v>116</v>
      </c>
      <c r="BJ212">
        <v>0</v>
      </c>
      <c r="BK212">
        <v>1362</v>
      </c>
      <c r="BL212">
        <v>38</v>
      </c>
      <c r="BM212">
        <v>1207</v>
      </c>
      <c r="BN212">
        <v>116</v>
      </c>
      <c r="BO212">
        <v>0</v>
      </c>
      <c r="BP212">
        <v>0</v>
      </c>
      <c r="BQ212">
        <v>116</v>
      </c>
      <c r="BR212">
        <v>0</v>
      </c>
      <c r="BS212">
        <v>77</v>
      </c>
      <c r="BT212">
        <v>350</v>
      </c>
      <c r="BU212">
        <v>38</v>
      </c>
      <c r="BV212">
        <v>2297</v>
      </c>
      <c r="BW212">
        <v>389</v>
      </c>
      <c r="BX212">
        <v>38</v>
      </c>
      <c r="BY212">
        <v>7593</v>
      </c>
      <c r="BZ212">
        <v>817</v>
      </c>
      <c r="CA212">
        <v>0</v>
      </c>
      <c r="CB212">
        <v>2414</v>
      </c>
      <c r="CC212">
        <v>10241</v>
      </c>
      <c r="CD212">
        <v>1168</v>
      </c>
      <c r="CE212">
        <v>0</v>
      </c>
      <c r="CF212">
        <v>194</v>
      </c>
      <c r="CG212">
        <v>52998</v>
      </c>
      <c r="CH212">
        <v>32671</v>
      </c>
      <c r="CI212">
        <v>389</v>
      </c>
      <c r="CJ212">
        <v>0</v>
      </c>
      <c r="CK212">
        <v>1557</v>
      </c>
      <c r="CL212">
        <v>0</v>
      </c>
      <c r="CM212">
        <v>0</v>
      </c>
      <c r="CN212">
        <v>0</v>
      </c>
      <c r="CO212">
        <v>0</v>
      </c>
      <c r="CP212">
        <v>13239</v>
      </c>
      <c r="CQ212">
        <v>233</v>
      </c>
      <c r="CR212">
        <v>3348</v>
      </c>
      <c r="CS212">
        <v>266004</v>
      </c>
      <c r="CT212">
        <v>0</v>
      </c>
      <c r="CU212">
        <v>0</v>
      </c>
      <c r="CV212">
        <v>77</v>
      </c>
      <c r="CW212">
        <v>856</v>
      </c>
      <c r="CX212">
        <v>311</v>
      </c>
      <c r="CY212">
        <v>11682</v>
      </c>
      <c r="CZ212">
        <v>38</v>
      </c>
      <c r="DA212">
        <v>584</v>
      </c>
      <c r="DB212">
        <v>311</v>
      </c>
      <c r="DC212">
        <v>0</v>
      </c>
      <c r="DD212">
        <v>38</v>
      </c>
      <c r="DE212">
        <v>428</v>
      </c>
      <c r="DF212">
        <v>5802</v>
      </c>
      <c r="DG212">
        <v>0</v>
      </c>
      <c r="DH212">
        <v>0</v>
      </c>
      <c r="DI212">
        <v>0</v>
      </c>
      <c r="DJ212">
        <v>0</v>
      </c>
      <c r="DK212">
        <v>0</v>
      </c>
      <c r="DL212">
        <v>0</v>
      </c>
      <c r="DM212">
        <v>5101</v>
      </c>
      <c r="DN212">
        <v>0</v>
      </c>
      <c r="DO212">
        <v>0</v>
      </c>
      <c r="DP212">
        <v>895</v>
      </c>
      <c r="DQ212">
        <v>34501</v>
      </c>
      <c r="DR212">
        <v>5101</v>
      </c>
      <c r="DS212">
        <v>7866</v>
      </c>
      <c r="DT212">
        <v>25661</v>
      </c>
      <c r="DU212">
        <v>0</v>
      </c>
      <c r="DV212">
        <v>0</v>
      </c>
      <c r="DW212">
        <v>0</v>
      </c>
      <c r="DX212">
        <v>0</v>
      </c>
      <c r="DY212">
        <v>973</v>
      </c>
      <c r="DZ212">
        <v>77686</v>
      </c>
      <c r="EA212">
        <v>24376</v>
      </c>
      <c r="EB212">
        <v>20132</v>
      </c>
      <c r="EC212">
        <v>56503</v>
      </c>
      <c r="ED212">
        <v>0</v>
      </c>
      <c r="EE212">
        <v>0</v>
      </c>
      <c r="EF212">
        <v>545</v>
      </c>
      <c r="EG212">
        <v>486915</v>
      </c>
      <c r="EH212">
        <v>509501</v>
      </c>
      <c r="EI212">
        <v>10241</v>
      </c>
      <c r="EJ212">
        <v>1168</v>
      </c>
      <c r="EK212">
        <v>0</v>
      </c>
      <c r="EL212">
        <v>506</v>
      </c>
      <c r="EM212">
        <v>0</v>
      </c>
      <c r="EN212">
        <v>31425</v>
      </c>
      <c r="EO212">
        <v>817</v>
      </c>
      <c r="EP212">
        <v>38161</v>
      </c>
      <c r="EQ212">
        <v>3076</v>
      </c>
      <c r="ER212">
        <v>0</v>
      </c>
      <c r="ES212">
        <v>10669</v>
      </c>
      <c r="ET212">
        <v>350</v>
      </c>
      <c r="EU212">
        <v>11214</v>
      </c>
      <c r="EV212">
        <v>2803</v>
      </c>
      <c r="EW212">
        <v>19665</v>
      </c>
      <c r="EX212">
        <v>428</v>
      </c>
      <c r="EY212">
        <v>26090</v>
      </c>
      <c r="EZ212">
        <v>43263</v>
      </c>
      <c r="FA212">
        <v>1051</v>
      </c>
      <c r="FB212">
        <v>24649</v>
      </c>
      <c r="FC212">
        <v>50739</v>
      </c>
      <c r="FD212">
        <v>1518</v>
      </c>
      <c r="FE212">
        <v>9774</v>
      </c>
      <c r="FF212">
        <v>15498</v>
      </c>
      <c r="FG212">
        <v>7476</v>
      </c>
      <c r="FH212">
        <v>5023</v>
      </c>
      <c r="FI212">
        <v>2375</v>
      </c>
      <c r="FJ212">
        <v>2647</v>
      </c>
      <c r="FK212">
        <v>739</v>
      </c>
      <c r="FL212">
        <v>77</v>
      </c>
      <c r="FM212">
        <v>0</v>
      </c>
      <c r="FN212">
        <v>155</v>
      </c>
      <c r="FO212">
        <v>155</v>
      </c>
      <c r="FP212">
        <v>0</v>
      </c>
      <c r="FQ212">
        <v>3076</v>
      </c>
      <c r="FR212">
        <v>38</v>
      </c>
      <c r="FS212">
        <v>9306</v>
      </c>
      <c r="FT212">
        <v>895</v>
      </c>
      <c r="FU212">
        <v>283021</v>
      </c>
      <c r="FV212">
        <v>1362</v>
      </c>
      <c r="FW212">
        <v>39602</v>
      </c>
      <c r="FX212">
        <v>38</v>
      </c>
      <c r="FY212">
        <v>661</v>
      </c>
      <c r="FZ212">
        <v>817</v>
      </c>
      <c r="GA212">
        <v>0</v>
      </c>
      <c r="GB212">
        <v>0</v>
      </c>
      <c r="GC212">
        <v>2024</v>
      </c>
      <c r="GD212">
        <v>182126</v>
      </c>
      <c r="GE212">
        <v>0</v>
      </c>
      <c r="GF212">
        <v>14057</v>
      </c>
      <c r="GG212">
        <v>852725</v>
      </c>
      <c r="GH212">
        <v>182126</v>
      </c>
      <c r="GI212">
        <v>308722</v>
      </c>
      <c r="GJ212">
        <v>384618</v>
      </c>
      <c r="GK212">
        <v>0</v>
      </c>
      <c r="GL212">
        <v>0</v>
      </c>
      <c r="GM212">
        <v>62032</v>
      </c>
      <c r="GN212">
        <v>0</v>
      </c>
      <c r="GO212">
        <v>0</v>
      </c>
      <c r="GP212">
        <v>8683</v>
      </c>
      <c r="GQ212">
        <v>62032</v>
      </c>
      <c r="GR212">
        <v>131658</v>
      </c>
      <c r="GS212">
        <v>193574</v>
      </c>
      <c r="GT212">
        <v>0</v>
      </c>
      <c r="GU212">
        <v>0</v>
      </c>
      <c r="GV212">
        <v>406425</v>
      </c>
      <c r="GW212">
        <v>4867</v>
      </c>
      <c r="GX212">
        <v>3777</v>
      </c>
      <c r="GY212">
        <v>428</v>
      </c>
      <c r="GZ212" s="1">
        <v>25680</v>
      </c>
    </row>
    <row r="213" spans="1:210">
      <c r="A213" t="s">
        <v>417</v>
      </c>
      <c r="B213">
        <v>7590</v>
      </c>
      <c r="C213">
        <v>9487</v>
      </c>
      <c r="D213">
        <v>17077</v>
      </c>
      <c r="E213">
        <v>8222</v>
      </c>
      <c r="F213">
        <v>0</v>
      </c>
      <c r="G213">
        <v>0</v>
      </c>
      <c r="H213">
        <v>0</v>
      </c>
      <c r="I213">
        <v>0</v>
      </c>
      <c r="J213">
        <v>0</v>
      </c>
      <c r="K213">
        <v>0</v>
      </c>
      <c r="L213">
        <v>0</v>
      </c>
      <c r="M213">
        <v>0</v>
      </c>
      <c r="N213">
        <v>0</v>
      </c>
      <c r="O213">
        <v>1156862</v>
      </c>
      <c r="P213">
        <v>0</v>
      </c>
      <c r="Q213">
        <v>23402</v>
      </c>
      <c r="R213">
        <v>635041</v>
      </c>
      <c r="S213">
        <v>0</v>
      </c>
      <c r="T213">
        <v>29728</v>
      </c>
      <c r="U213">
        <v>273877</v>
      </c>
      <c r="V213">
        <v>13282</v>
      </c>
      <c r="W213">
        <v>632</v>
      </c>
      <c r="X213">
        <v>0</v>
      </c>
      <c r="Y213">
        <v>7590</v>
      </c>
      <c r="Z213">
        <v>5060</v>
      </c>
      <c r="AA213">
        <v>76533</v>
      </c>
      <c r="AB213">
        <v>632</v>
      </c>
      <c r="AC213">
        <v>5060</v>
      </c>
      <c r="AD213">
        <v>0</v>
      </c>
      <c r="AE213">
        <v>9487</v>
      </c>
      <c r="AF213">
        <v>9487</v>
      </c>
      <c r="AG213">
        <v>0</v>
      </c>
      <c r="AH213">
        <v>0</v>
      </c>
      <c r="AI213">
        <v>0</v>
      </c>
      <c r="AJ213">
        <v>0</v>
      </c>
      <c r="AK213">
        <v>0</v>
      </c>
      <c r="AL213">
        <v>0</v>
      </c>
      <c r="AM213">
        <v>0</v>
      </c>
      <c r="AN213">
        <v>0</v>
      </c>
      <c r="AO213">
        <v>0</v>
      </c>
      <c r="AP213">
        <v>0</v>
      </c>
      <c r="AQ213">
        <v>0</v>
      </c>
      <c r="AR213">
        <v>0</v>
      </c>
      <c r="AS213">
        <v>0</v>
      </c>
      <c r="AT213">
        <v>1897</v>
      </c>
      <c r="AU213">
        <v>482605</v>
      </c>
      <c r="AV213">
        <v>543327</v>
      </c>
      <c r="AW213">
        <v>1897</v>
      </c>
      <c r="AX213">
        <v>223908</v>
      </c>
      <c r="AY213">
        <v>2530</v>
      </c>
      <c r="AZ213">
        <v>0</v>
      </c>
      <c r="BA213">
        <v>0</v>
      </c>
      <c r="BB213">
        <v>0</v>
      </c>
      <c r="BC213">
        <v>0</v>
      </c>
      <c r="BD213">
        <v>0</v>
      </c>
      <c r="BE213">
        <v>632</v>
      </c>
      <c r="BF213">
        <v>0</v>
      </c>
      <c r="BG213">
        <v>1897</v>
      </c>
      <c r="BH213">
        <v>632</v>
      </c>
      <c r="BI213">
        <v>0</v>
      </c>
      <c r="BJ213">
        <v>0</v>
      </c>
      <c r="BK213">
        <v>1265</v>
      </c>
      <c r="BL213">
        <v>0</v>
      </c>
      <c r="BM213">
        <v>1265</v>
      </c>
      <c r="BN213">
        <v>0</v>
      </c>
      <c r="BO213">
        <v>0</v>
      </c>
      <c r="BP213">
        <v>0</v>
      </c>
      <c r="BQ213">
        <v>0</v>
      </c>
      <c r="BR213">
        <v>0</v>
      </c>
      <c r="BS213">
        <v>0</v>
      </c>
      <c r="BT213">
        <v>0</v>
      </c>
      <c r="BU213">
        <v>0</v>
      </c>
      <c r="BV213">
        <v>1897</v>
      </c>
      <c r="BW213">
        <v>632</v>
      </c>
      <c r="BX213">
        <v>0</v>
      </c>
      <c r="BY213">
        <v>12650</v>
      </c>
      <c r="BZ213">
        <v>0</v>
      </c>
      <c r="CA213">
        <v>0</v>
      </c>
      <c r="CB213">
        <v>3162</v>
      </c>
      <c r="CC213">
        <v>15812</v>
      </c>
      <c r="CD213">
        <v>1897</v>
      </c>
      <c r="CE213">
        <v>0</v>
      </c>
      <c r="CF213">
        <v>0</v>
      </c>
      <c r="CG213">
        <v>71473</v>
      </c>
      <c r="CH213">
        <v>44908</v>
      </c>
      <c r="CI213">
        <v>632</v>
      </c>
      <c r="CJ213">
        <v>0</v>
      </c>
      <c r="CK213">
        <v>0</v>
      </c>
      <c r="CL213">
        <v>0</v>
      </c>
      <c r="CM213">
        <v>0</v>
      </c>
      <c r="CN213">
        <v>0</v>
      </c>
      <c r="CO213">
        <v>0</v>
      </c>
      <c r="CP213">
        <v>15812</v>
      </c>
      <c r="CQ213">
        <v>0</v>
      </c>
      <c r="CR213">
        <v>632</v>
      </c>
      <c r="CS213">
        <v>327640</v>
      </c>
      <c r="CT213">
        <v>0</v>
      </c>
      <c r="CU213">
        <v>0</v>
      </c>
      <c r="CV213">
        <v>0</v>
      </c>
      <c r="CW213">
        <v>632</v>
      </c>
      <c r="CX213">
        <v>0</v>
      </c>
      <c r="CY213">
        <v>0</v>
      </c>
      <c r="CZ213">
        <v>0</v>
      </c>
      <c r="DA213">
        <v>0</v>
      </c>
      <c r="DB213">
        <v>0</v>
      </c>
      <c r="DC213">
        <v>0</v>
      </c>
      <c r="DD213">
        <v>0</v>
      </c>
      <c r="DE213">
        <v>632</v>
      </c>
      <c r="DF213">
        <v>2530</v>
      </c>
      <c r="DG213">
        <v>0</v>
      </c>
      <c r="DH213">
        <v>0</v>
      </c>
      <c r="DI213">
        <v>0</v>
      </c>
      <c r="DJ213">
        <v>0</v>
      </c>
      <c r="DK213">
        <v>0</v>
      </c>
      <c r="DL213">
        <v>0</v>
      </c>
      <c r="DM213">
        <v>56925</v>
      </c>
      <c r="DN213">
        <v>0</v>
      </c>
      <c r="DO213">
        <v>0</v>
      </c>
      <c r="DP213">
        <v>0</v>
      </c>
      <c r="DQ213">
        <v>0</v>
      </c>
      <c r="DR213">
        <v>56925</v>
      </c>
      <c r="DS213">
        <v>0</v>
      </c>
      <c r="DT213">
        <v>0</v>
      </c>
      <c r="DU213">
        <v>0</v>
      </c>
      <c r="DV213">
        <v>0</v>
      </c>
      <c r="DW213">
        <v>0</v>
      </c>
      <c r="DX213">
        <v>0</v>
      </c>
      <c r="DY213">
        <v>0</v>
      </c>
      <c r="DZ213">
        <v>0</v>
      </c>
      <c r="EA213">
        <v>334598</v>
      </c>
      <c r="EB213">
        <v>0</v>
      </c>
      <c r="EC213">
        <v>0</v>
      </c>
      <c r="ED213">
        <v>0</v>
      </c>
      <c r="EE213">
        <v>0</v>
      </c>
      <c r="EF213">
        <v>0</v>
      </c>
      <c r="EG213">
        <v>474383</v>
      </c>
      <c r="EH213">
        <v>530044</v>
      </c>
      <c r="EI213">
        <v>15812</v>
      </c>
      <c r="EJ213">
        <v>1897</v>
      </c>
      <c r="EK213">
        <v>0</v>
      </c>
      <c r="EL213">
        <v>0</v>
      </c>
      <c r="EM213">
        <v>0</v>
      </c>
      <c r="EN213">
        <v>32890</v>
      </c>
      <c r="EO213">
        <v>632</v>
      </c>
      <c r="EP213">
        <v>47438</v>
      </c>
      <c r="EQ213">
        <v>3795</v>
      </c>
      <c r="ER213">
        <v>0</v>
      </c>
      <c r="ES213">
        <v>0</v>
      </c>
      <c r="ET213">
        <v>0</v>
      </c>
      <c r="EU213">
        <v>17710</v>
      </c>
      <c r="EV213">
        <v>4427</v>
      </c>
      <c r="EW213">
        <v>6957</v>
      </c>
      <c r="EX213">
        <v>0</v>
      </c>
      <c r="EY213">
        <v>14547</v>
      </c>
      <c r="EZ213">
        <v>24667</v>
      </c>
      <c r="FA213">
        <v>2530</v>
      </c>
      <c r="FB213">
        <v>14547</v>
      </c>
      <c r="FC213">
        <v>29095</v>
      </c>
      <c r="FD213">
        <v>1265</v>
      </c>
      <c r="FE213">
        <v>2530</v>
      </c>
      <c r="FF213">
        <v>11385</v>
      </c>
      <c r="FG213">
        <v>4427</v>
      </c>
      <c r="FH213">
        <v>2530</v>
      </c>
      <c r="FI213">
        <v>1265</v>
      </c>
      <c r="FJ213">
        <v>1265</v>
      </c>
      <c r="FK213">
        <v>0</v>
      </c>
      <c r="FL213">
        <v>0</v>
      </c>
      <c r="FM213">
        <v>0</v>
      </c>
      <c r="FN213">
        <v>0</v>
      </c>
      <c r="FO213">
        <v>0</v>
      </c>
      <c r="FP213">
        <v>0</v>
      </c>
      <c r="FQ213">
        <v>0</v>
      </c>
      <c r="FR213">
        <v>0</v>
      </c>
      <c r="FS213">
        <v>11385</v>
      </c>
      <c r="FT213">
        <v>632</v>
      </c>
      <c r="FU213">
        <v>296015</v>
      </c>
      <c r="FV213">
        <v>0</v>
      </c>
      <c r="FW213">
        <v>58191</v>
      </c>
      <c r="FX213">
        <v>0</v>
      </c>
      <c r="FY213">
        <v>632</v>
      </c>
      <c r="FZ213">
        <v>632</v>
      </c>
      <c r="GA213">
        <v>0</v>
      </c>
      <c r="GB213">
        <v>0</v>
      </c>
      <c r="GC213">
        <v>632</v>
      </c>
      <c r="GD213">
        <v>485135</v>
      </c>
      <c r="GE213">
        <v>0</v>
      </c>
      <c r="GF213">
        <v>0</v>
      </c>
      <c r="GG213">
        <v>0</v>
      </c>
      <c r="GH213">
        <v>485135</v>
      </c>
      <c r="GI213">
        <v>0</v>
      </c>
      <c r="GJ213">
        <v>0</v>
      </c>
      <c r="GK213">
        <v>0</v>
      </c>
      <c r="GL213">
        <v>0</v>
      </c>
      <c r="GM213">
        <v>106894</v>
      </c>
      <c r="GN213">
        <v>0</v>
      </c>
      <c r="GO213">
        <v>0</v>
      </c>
      <c r="GP213">
        <v>0</v>
      </c>
      <c r="GQ213">
        <v>106894</v>
      </c>
      <c r="GR213">
        <v>0</v>
      </c>
      <c r="GS213">
        <v>0</v>
      </c>
      <c r="GT213">
        <v>0</v>
      </c>
      <c r="GU213">
        <v>0</v>
      </c>
      <c r="GV213">
        <v>0</v>
      </c>
      <c r="GW213">
        <v>5060</v>
      </c>
      <c r="GX213">
        <v>14547</v>
      </c>
      <c r="GY213">
        <v>632</v>
      </c>
      <c r="GZ213" s="1">
        <v>1581</v>
      </c>
    </row>
    <row r="214" spans="1:210">
      <c r="A214" t="s">
        <v>418</v>
      </c>
      <c r="B214">
        <v>8321</v>
      </c>
      <c r="C214">
        <v>1386</v>
      </c>
      <c r="D214">
        <v>9708</v>
      </c>
      <c r="E214">
        <v>16643</v>
      </c>
      <c r="F214">
        <v>0</v>
      </c>
      <c r="G214">
        <v>0</v>
      </c>
      <c r="H214">
        <v>0</v>
      </c>
      <c r="I214">
        <v>0</v>
      </c>
      <c r="J214">
        <v>0</v>
      </c>
      <c r="K214">
        <v>262135</v>
      </c>
      <c r="L214">
        <v>12409153</v>
      </c>
      <c r="M214">
        <v>12147018</v>
      </c>
      <c r="N214">
        <v>1386</v>
      </c>
      <c r="O214">
        <v>993065</v>
      </c>
      <c r="P214">
        <v>0</v>
      </c>
      <c r="Q214">
        <v>52704</v>
      </c>
      <c r="R214">
        <v>2361997</v>
      </c>
      <c r="S214">
        <v>0</v>
      </c>
      <c r="T214">
        <v>26352</v>
      </c>
      <c r="U214">
        <v>219140</v>
      </c>
      <c r="V214">
        <v>11095</v>
      </c>
      <c r="W214">
        <v>1386</v>
      </c>
      <c r="X214">
        <v>0</v>
      </c>
      <c r="Y214">
        <v>12482</v>
      </c>
      <c r="Z214">
        <v>8321</v>
      </c>
      <c r="AA214">
        <v>109570</v>
      </c>
      <c r="AB214">
        <v>0</v>
      </c>
      <c r="AC214">
        <v>13869</v>
      </c>
      <c r="AD214">
        <v>0</v>
      </c>
      <c r="AE214">
        <v>4160</v>
      </c>
      <c r="AF214">
        <v>1386</v>
      </c>
      <c r="AG214">
        <v>0</v>
      </c>
      <c r="AH214">
        <v>0</v>
      </c>
      <c r="AI214">
        <v>0</v>
      </c>
      <c r="AJ214">
        <v>0</v>
      </c>
      <c r="AK214">
        <v>0</v>
      </c>
      <c r="AL214">
        <v>0</v>
      </c>
      <c r="AM214">
        <v>0</v>
      </c>
      <c r="AN214">
        <v>0</v>
      </c>
      <c r="AO214">
        <v>0</v>
      </c>
      <c r="AP214">
        <v>0</v>
      </c>
      <c r="AQ214">
        <v>0</v>
      </c>
      <c r="AR214">
        <v>0</v>
      </c>
      <c r="AS214">
        <v>0</v>
      </c>
      <c r="AT214">
        <v>4160</v>
      </c>
      <c r="AU214">
        <v>117891</v>
      </c>
      <c r="AV214">
        <v>147018</v>
      </c>
      <c r="AW214">
        <v>2773</v>
      </c>
      <c r="AX214">
        <v>156726</v>
      </c>
      <c r="AY214">
        <v>0</v>
      </c>
      <c r="AZ214">
        <v>0</v>
      </c>
      <c r="BA214">
        <v>0</v>
      </c>
      <c r="BB214">
        <v>0</v>
      </c>
      <c r="BC214">
        <v>0</v>
      </c>
      <c r="BD214">
        <v>0</v>
      </c>
      <c r="BE214">
        <v>0</v>
      </c>
      <c r="BF214">
        <v>0</v>
      </c>
      <c r="BG214">
        <v>1386</v>
      </c>
      <c r="BH214">
        <v>1386</v>
      </c>
      <c r="BI214">
        <v>0</v>
      </c>
      <c r="BJ214">
        <v>0</v>
      </c>
      <c r="BK214">
        <v>0</v>
      </c>
      <c r="BL214">
        <v>0</v>
      </c>
      <c r="BM214">
        <v>1386</v>
      </c>
      <c r="BN214">
        <v>0</v>
      </c>
      <c r="BO214">
        <v>0</v>
      </c>
      <c r="BP214">
        <v>0</v>
      </c>
      <c r="BQ214">
        <v>0</v>
      </c>
      <c r="BR214">
        <v>0</v>
      </c>
      <c r="BS214">
        <v>0</v>
      </c>
      <c r="BT214">
        <v>0</v>
      </c>
      <c r="BU214">
        <v>0</v>
      </c>
      <c r="BV214">
        <v>2773</v>
      </c>
      <c r="BW214">
        <v>0</v>
      </c>
      <c r="BX214">
        <v>0</v>
      </c>
      <c r="BY214">
        <v>5547</v>
      </c>
      <c r="BZ214">
        <v>0</v>
      </c>
      <c r="CA214">
        <v>0</v>
      </c>
      <c r="CB214">
        <v>1386</v>
      </c>
      <c r="CC214">
        <v>0</v>
      </c>
      <c r="CD214">
        <v>0</v>
      </c>
      <c r="CE214">
        <v>0</v>
      </c>
      <c r="CF214">
        <v>0</v>
      </c>
      <c r="CG214">
        <v>27739</v>
      </c>
      <c r="CH214">
        <v>18030</v>
      </c>
      <c r="CI214">
        <v>0</v>
      </c>
      <c r="CJ214">
        <v>0</v>
      </c>
      <c r="CK214">
        <v>0</v>
      </c>
      <c r="CL214">
        <v>0</v>
      </c>
      <c r="CM214">
        <v>0</v>
      </c>
      <c r="CN214">
        <v>0</v>
      </c>
      <c r="CO214">
        <v>0</v>
      </c>
      <c r="CP214">
        <v>12482</v>
      </c>
      <c r="CQ214">
        <v>0</v>
      </c>
      <c r="CR214">
        <v>2773</v>
      </c>
      <c r="CS214">
        <v>152565</v>
      </c>
      <c r="CT214">
        <v>0</v>
      </c>
      <c r="CU214">
        <v>0</v>
      </c>
      <c r="CV214">
        <v>0</v>
      </c>
      <c r="CW214">
        <v>2773</v>
      </c>
      <c r="CX214">
        <v>0</v>
      </c>
      <c r="CY214">
        <v>0</v>
      </c>
      <c r="CZ214">
        <v>0</v>
      </c>
      <c r="DA214">
        <v>0</v>
      </c>
      <c r="DB214">
        <v>0</v>
      </c>
      <c r="DC214">
        <v>0</v>
      </c>
      <c r="DD214">
        <v>0</v>
      </c>
      <c r="DE214">
        <v>0</v>
      </c>
      <c r="DF214">
        <v>9708</v>
      </c>
      <c r="DG214">
        <v>0</v>
      </c>
      <c r="DH214">
        <v>0</v>
      </c>
      <c r="DI214">
        <v>0</v>
      </c>
      <c r="DJ214">
        <v>0</v>
      </c>
      <c r="DK214">
        <v>0</v>
      </c>
      <c r="DL214">
        <v>0</v>
      </c>
      <c r="DM214">
        <v>0</v>
      </c>
      <c r="DN214">
        <v>0</v>
      </c>
      <c r="DO214">
        <v>0</v>
      </c>
      <c r="DP214">
        <v>0</v>
      </c>
      <c r="DQ214">
        <v>0</v>
      </c>
      <c r="DR214">
        <v>0</v>
      </c>
      <c r="DS214">
        <v>0</v>
      </c>
      <c r="DT214">
        <v>0</v>
      </c>
      <c r="DU214">
        <v>0</v>
      </c>
      <c r="DV214">
        <v>0</v>
      </c>
      <c r="DW214">
        <v>0</v>
      </c>
      <c r="DX214">
        <v>0</v>
      </c>
      <c r="DY214">
        <v>0</v>
      </c>
      <c r="DZ214">
        <v>0</v>
      </c>
      <c r="EA214">
        <v>0</v>
      </c>
      <c r="EB214">
        <v>0</v>
      </c>
      <c r="EC214">
        <v>0</v>
      </c>
      <c r="ED214">
        <v>0</v>
      </c>
      <c r="EE214">
        <v>0</v>
      </c>
      <c r="EF214">
        <v>0</v>
      </c>
      <c r="EG214">
        <v>490984</v>
      </c>
      <c r="EH214">
        <v>503467</v>
      </c>
      <c r="EI214">
        <v>0</v>
      </c>
      <c r="EJ214">
        <v>0</v>
      </c>
      <c r="EK214">
        <v>0</v>
      </c>
      <c r="EL214">
        <v>0</v>
      </c>
      <c r="EM214">
        <v>0</v>
      </c>
      <c r="EN214">
        <v>67961</v>
      </c>
      <c r="EO214">
        <v>1386</v>
      </c>
      <c r="EP214">
        <v>55478</v>
      </c>
      <c r="EQ214">
        <v>4160</v>
      </c>
      <c r="ER214">
        <v>0</v>
      </c>
      <c r="ES214">
        <v>0</v>
      </c>
      <c r="ET214">
        <v>0</v>
      </c>
      <c r="EU214">
        <v>1386</v>
      </c>
      <c r="EV214">
        <v>6934</v>
      </c>
      <c r="EW214">
        <v>27739</v>
      </c>
      <c r="EX214">
        <v>0</v>
      </c>
      <c r="EY214">
        <v>31900</v>
      </c>
      <c r="EZ214">
        <v>54091</v>
      </c>
      <c r="FA214">
        <v>1386</v>
      </c>
      <c r="FB214">
        <v>27739</v>
      </c>
      <c r="FC214">
        <v>59639</v>
      </c>
      <c r="FD214">
        <v>0</v>
      </c>
      <c r="FE214">
        <v>5547</v>
      </c>
      <c r="FF214">
        <v>18030</v>
      </c>
      <c r="FG214">
        <v>5547</v>
      </c>
      <c r="FH214">
        <v>4160</v>
      </c>
      <c r="FI214">
        <v>2773</v>
      </c>
      <c r="FJ214">
        <v>1386</v>
      </c>
      <c r="FK214">
        <v>0</v>
      </c>
      <c r="FL214">
        <v>0</v>
      </c>
      <c r="FM214">
        <v>0</v>
      </c>
      <c r="FN214">
        <v>0</v>
      </c>
      <c r="FO214">
        <v>0</v>
      </c>
      <c r="FP214">
        <v>0</v>
      </c>
      <c r="FQ214">
        <v>0</v>
      </c>
      <c r="FR214">
        <v>0</v>
      </c>
      <c r="FS214">
        <v>30513</v>
      </c>
      <c r="FT214">
        <v>1386</v>
      </c>
      <c r="FU214">
        <v>184466</v>
      </c>
      <c r="FV214">
        <v>0</v>
      </c>
      <c r="FW214">
        <v>18030</v>
      </c>
      <c r="FX214">
        <v>0</v>
      </c>
      <c r="FY214">
        <v>1386</v>
      </c>
      <c r="FZ214">
        <v>2773</v>
      </c>
      <c r="GA214">
        <v>0</v>
      </c>
      <c r="GB214">
        <v>0</v>
      </c>
      <c r="GC214">
        <v>0</v>
      </c>
      <c r="GD214">
        <v>0</v>
      </c>
      <c r="GE214">
        <v>0</v>
      </c>
      <c r="GF214">
        <v>0</v>
      </c>
      <c r="GG214">
        <v>0</v>
      </c>
      <c r="GH214">
        <v>0</v>
      </c>
      <c r="GI214">
        <v>0</v>
      </c>
      <c r="GJ214">
        <v>0</v>
      </c>
      <c r="GK214">
        <v>0</v>
      </c>
      <c r="GL214">
        <v>0</v>
      </c>
      <c r="GM214">
        <v>0</v>
      </c>
      <c r="GN214">
        <v>0</v>
      </c>
      <c r="GO214">
        <v>0</v>
      </c>
      <c r="GP214">
        <v>0</v>
      </c>
      <c r="GQ214">
        <v>0</v>
      </c>
      <c r="GR214">
        <v>0</v>
      </c>
      <c r="GS214">
        <v>0</v>
      </c>
      <c r="GT214">
        <v>0</v>
      </c>
      <c r="GU214">
        <v>0</v>
      </c>
      <c r="GV214">
        <v>0</v>
      </c>
      <c r="GW214">
        <v>4160</v>
      </c>
      <c r="GX214">
        <v>0</v>
      </c>
      <c r="GY214">
        <v>0</v>
      </c>
      <c r="GZ214" s="1">
        <v>721</v>
      </c>
    </row>
    <row r="215" spans="1:210">
      <c r="A215" t="s">
        <v>419</v>
      </c>
      <c r="B215">
        <v>2724</v>
      </c>
      <c r="C215">
        <v>10899</v>
      </c>
      <c r="D215">
        <v>13623</v>
      </c>
      <c r="E215">
        <v>0</v>
      </c>
      <c r="F215">
        <v>0</v>
      </c>
      <c r="G215">
        <v>0</v>
      </c>
      <c r="H215">
        <v>0</v>
      </c>
      <c r="I215">
        <v>0</v>
      </c>
      <c r="J215">
        <v>0</v>
      </c>
      <c r="K215">
        <v>0</v>
      </c>
      <c r="L215">
        <v>0</v>
      </c>
      <c r="M215">
        <v>0</v>
      </c>
      <c r="N215">
        <v>0</v>
      </c>
      <c r="O215">
        <v>1350136</v>
      </c>
      <c r="P215">
        <v>0</v>
      </c>
      <c r="Q215">
        <v>16348</v>
      </c>
      <c r="R215">
        <v>1667574</v>
      </c>
      <c r="S215">
        <v>0</v>
      </c>
      <c r="T215">
        <v>50408</v>
      </c>
      <c r="U215">
        <v>258855</v>
      </c>
      <c r="V215">
        <v>6811</v>
      </c>
      <c r="W215">
        <v>1362</v>
      </c>
      <c r="X215">
        <v>0</v>
      </c>
      <c r="Y215">
        <v>4087</v>
      </c>
      <c r="Z215">
        <v>2724</v>
      </c>
      <c r="AA215">
        <v>21798</v>
      </c>
      <c r="AB215">
        <v>0</v>
      </c>
      <c r="AC215">
        <v>2724</v>
      </c>
      <c r="AD215">
        <v>0</v>
      </c>
      <c r="AE215">
        <v>0</v>
      </c>
      <c r="AF215">
        <v>0</v>
      </c>
      <c r="AG215">
        <v>0</v>
      </c>
      <c r="AH215">
        <v>0</v>
      </c>
      <c r="AI215">
        <v>0</v>
      </c>
      <c r="AJ215">
        <v>0</v>
      </c>
      <c r="AK215">
        <v>0</v>
      </c>
      <c r="AL215">
        <v>0</v>
      </c>
      <c r="AM215">
        <v>0</v>
      </c>
      <c r="AN215">
        <v>0</v>
      </c>
      <c r="AO215">
        <v>0</v>
      </c>
      <c r="AP215">
        <v>0</v>
      </c>
      <c r="AQ215">
        <v>0</v>
      </c>
      <c r="AR215">
        <v>0</v>
      </c>
      <c r="AS215">
        <v>0</v>
      </c>
      <c r="AT215">
        <v>1362</v>
      </c>
      <c r="AU215">
        <v>317438</v>
      </c>
      <c r="AV215">
        <v>410081</v>
      </c>
      <c r="AW215">
        <v>1362</v>
      </c>
      <c r="AX215">
        <v>227520</v>
      </c>
      <c r="AY215">
        <v>4087</v>
      </c>
      <c r="AZ215">
        <v>0</v>
      </c>
      <c r="BA215">
        <v>0</v>
      </c>
      <c r="BB215">
        <v>0</v>
      </c>
      <c r="BC215">
        <v>0</v>
      </c>
      <c r="BD215">
        <v>0</v>
      </c>
      <c r="BE215">
        <v>0</v>
      </c>
      <c r="BF215">
        <v>1362</v>
      </c>
      <c r="BG215">
        <v>1362</v>
      </c>
      <c r="BH215">
        <v>0</v>
      </c>
      <c r="BI215">
        <v>0</v>
      </c>
      <c r="BJ215">
        <v>0</v>
      </c>
      <c r="BK215">
        <v>0</v>
      </c>
      <c r="BL215">
        <v>0</v>
      </c>
      <c r="BM215">
        <v>0</v>
      </c>
      <c r="BN215">
        <v>0</v>
      </c>
      <c r="BO215">
        <v>0</v>
      </c>
      <c r="BP215">
        <v>0</v>
      </c>
      <c r="BQ215">
        <v>0</v>
      </c>
      <c r="BR215">
        <v>0</v>
      </c>
      <c r="BS215">
        <v>0</v>
      </c>
      <c r="BT215">
        <v>0</v>
      </c>
      <c r="BU215">
        <v>0</v>
      </c>
      <c r="BV215">
        <v>0</v>
      </c>
      <c r="BW215">
        <v>0</v>
      </c>
      <c r="BX215">
        <v>0</v>
      </c>
      <c r="BY215">
        <v>8174</v>
      </c>
      <c r="BZ215">
        <v>0</v>
      </c>
      <c r="CA215">
        <v>0</v>
      </c>
      <c r="CB215">
        <v>1362</v>
      </c>
      <c r="CC215">
        <v>13623</v>
      </c>
      <c r="CD215">
        <v>1362</v>
      </c>
      <c r="CE215">
        <v>0</v>
      </c>
      <c r="CF215">
        <v>0</v>
      </c>
      <c r="CG215">
        <v>44959</v>
      </c>
      <c r="CH215">
        <v>17711</v>
      </c>
      <c r="CI215">
        <v>0</v>
      </c>
      <c r="CJ215">
        <v>0</v>
      </c>
      <c r="CK215">
        <v>0</v>
      </c>
      <c r="CL215">
        <v>0</v>
      </c>
      <c r="CM215">
        <v>0</v>
      </c>
      <c r="CN215">
        <v>0</v>
      </c>
      <c r="CO215">
        <v>0</v>
      </c>
      <c r="CP215">
        <v>16348</v>
      </c>
      <c r="CQ215">
        <v>0</v>
      </c>
      <c r="CR215">
        <v>5449</v>
      </c>
      <c r="CS215">
        <v>275204</v>
      </c>
      <c r="CT215">
        <v>0</v>
      </c>
      <c r="CU215">
        <v>0</v>
      </c>
      <c r="CV215">
        <v>0</v>
      </c>
      <c r="CW215">
        <v>1362</v>
      </c>
      <c r="CX215">
        <v>0</v>
      </c>
      <c r="CY215">
        <v>0</v>
      </c>
      <c r="CZ215">
        <v>0</v>
      </c>
      <c r="DA215">
        <v>0</v>
      </c>
      <c r="DB215">
        <v>0</v>
      </c>
      <c r="DC215">
        <v>0</v>
      </c>
      <c r="DD215">
        <v>0</v>
      </c>
      <c r="DE215">
        <v>1362</v>
      </c>
      <c r="DF215">
        <v>0</v>
      </c>
      <c r="DG215">
        <v>0</v>
      </c>
      <c r="DH215">
        <v>0</v>
      </c>
      <c r="DI215">
        <v>0</v>
      </c>
      <c r="DJ215">
        <v>0</v>
      </c>
      <c r="DK215">
        <v>0</v>
      </c>
      <c r="DL215">
        <v>0</v>
      </c>
      <c r="DM215">
        <v>0</v>
      </c>
      <c r="DN215">
        <v>0</v>
      </c>
      <c r="DO215">
        <v>0</v>
      </c>
      <c r="DP215">
        <v>0</v>
      </c>
      <c r="DQ215">
        <v>0</v>
      </c>
      <c r="DR215">
        <v>0</v>
      </c>
      <c r="DS215">
        <v>0</v>
      </c>
      <c r="DT215">
        <v>0</v>
      </c>
      <c r="DU215">
        <v>0</v>
      </c>
      <c r="DV215">
        <v>0</v>
      </c>
      <c r="DW215">
        <v>0</v>
      </c>
      <c r="DX215">
        <v>0</v>
      </c>
      <c r="DY215">
        <v>0</v>
      </c>
      <c r="DZ215">
        <v>0</v>
      </c>
      <c r="EA215">
        <v>0</v>
      </c>
      <c r="EB215">
        <v>0</v>
      </c>
      <c r="EC215">
        <v>0</v>
      </c>
      <c r="ED215">
        <v>0</v>
      </c>
      <c r="EE215">
        <v>0</v>
      </c>
      <c r="EF215">
        <v>0</v>
      </c>
      <c r="EG215">
        <v>478201</v>
      </c>
      <c r="EH215">
        <v>509536</v>
      </c>
      <c r="EI215">
        <v>13623</v>
      </c>
      <c r="EJ215">
        <v>1362</v>
      </c>
      <c r="EK215">
        <v>0</v>
      </c>
      <c r="EL215">
        <v>1362</v>
      </c>
      <c r="EM215">
        <v>0</v>
      </c>
      <c r="EN215">
        <v>31335</v>
      </c>
      <c r="EO215">
        <v>1362</v>
      </c>
      <c r="EP215">
        <v>34059</v>
      </c>
      <c r="EQ215">
        <v>2724</v>
      </c>
      <c r="ER215">
        <v>0</v>
      </c>
      <c r="ES215">
        <v>0</v>
      </c>
      <c r="ET215">
        <v>0</v>
      </c>
      <c r="EU215">
        <v>14986</v>
      </c>
      <c r="EV215">
        <v>0</v>
      </c>
      <c r="EW215">
        <v>13623</v>
      </c>
      <c r="EX215">
        <v>0</v>
      </c>
      <c r="EY215">
        <v>16348</v>
      </c>
      <c r="EZ215">
        <v>31335</v>
      </c>
      <c r="FA215">
        <v>0</v>
      </c>
      <c r="FB215">
        <v>19073</v>
      </c>
      <c r="FC215">
        <v>35422</v>
      </c>
      <c r="FD215">
        <v>1362</v>
      </c>
      <c r="FE215">
        <v>6811</v>
      </c>
      <c r="FF215">
        <v>13623</v>
      </c>
      <c r="FG215">
        <v>4087</v>
      </c>
      <c r="FH215">
        <v>5449</v>
      </c>
      <c r="FI215">
        <v>0</v>
      </c>
      <c r="FJ215">
        <v>5449</v>
      </c>
      <c r="FK215">
        <v>0</v>
      </c>
      <c r="FL215">
        <v>0</v>
      </c>
      <c r="FM215">
        <v>0</v>
      </c>
      <c r="FN215">
        <v>0</v>
      </c>
      <c r="FO215">
        <v>0</v>
      </c>
      <c r="FP215">
        <v>0</v>
      </c>
      <c r="FQ215">
        <v>0</v>
      </c>
      <c r="FR215">
        <v>0</v>
      </c>
      <c r="FS215">
        <v>2724</v>
      </c>
      <c r="FT215">
        <v>1362</v>
      </c>
      <c r="FU215">
        <v>272479</v>
      </c>
      <c r="FV215">
        <v>0</v>
      </c>
      <c r="FW215">
        <v>21798</v>
      </c>
      <c r="FX215">
        <v>0</v>
      </c>
      <c r="FY215">
        <v>1362</v>
      </c>
      <c r="FZ215">
        <v>1362</v>
      </c>
      <c r="GA215">
        <v>0</v>
      </c>
      <c r="GB215">
        <v>0</v>
      </c>
      <c r="GC215">
        <v>2724</v>
      </c>
      <c r="GD215">
        <v>0</v>
      </c>
      <c r="GE215">
        <v>0</v>
      </c>
      <c r="GF215">
        <v>0</v>
      </c>
      <c r="GG215">
        <v>0</v>
      </c>
      <c r="GH215">
        <v>0</v>
      </c>
      <c r="GI215">
        <v>0</v>
      </c>
      <c r="GJ215">
        <v>0</v>
      </c>
      <c r="GK215">
        <v>0</v>
      </c>
      <c r="GL215">
        <v>0</v>
      </c>
      <c r="GM215">
        <v>0</v>
      </c>
      <c r="GN215">
        <v>0</v>
      </c>
      <c r="GO215">
        <v>0</v>
      </c>
      <c r="GP215">
        <v>0</v>
      </c>
      <c r="GQ215">
        <v>0</v>
      </c>
      <c r="GR215">
        <v>0</v>
      </c>
      <c r="GS215">
        <v>0</v>
      </c>
      <c r="GT215">
        <v>0</v>
      </c>
      <c r="GU215">
        <v>0</v>
      </c>
      <c r="GV215">
        <v>0</v>
      </c>
      <c r="GW215">
        <v>4087</v>
      </c>
      <c r="GX215">
        <v>0</v>
      </c>
      <c r="GY215">
        <v>0</v>
      </c>
      <c r="GZ215" s="1">
        <v>734</v>
      </c>
    </row>
    <row r="216" spans="1:210">
      <c r="A216" t="s">
        <v>420</v>
      </c>
      <c r="B216">
        <v>3539</v>
      </c>
      <c r="C216">
        <v>4388</v>
      </c>
      <c r="D216">
        <v>7928</v>
      </c>
      <c r="E216">
        <v>11597</v>
      </c>
      <c r="F216">
        <v>3266</v>
      </c>
      <c r="G216">
        <v>143</v>
      </c>
      <c r="H216">
        <v>96851</v>
      </c>
      <c r="I216">
        <v>1045828</v>
      </c>
      <c r="J216">
        <v>948976</v>
      </c>
      <c r="K216">
        <v>290267</v>
      </c>
      <c r="L216">
        <v>4601758</v>
      </c>
      <c r="M216">
        <v>4311490</v>
      </c>
      <c r="N216">
        <v>489</v>
      </c>
      <c r="O216">
        <v>1177688</v>
      </c>
      <c r="P216">
        <v>3129514</v>
      </c>
      <c r="Q216">
        <v>30159</v>
      </c>
      <c r="R216">
        <v>621298</v>
      </c>
      <c r="S216">
        <v>345</v>
      </c>
      <c r="T216">
        <v>37339</v>
      </c>
      <c r="U216">
        <v>271446</v>
      </c>
      <c r="V216">
        <v>10431</v>
      </c>
      <c r="W216">
        <v>402</v>
      </c>
      <c r="X216">
        <v>964</v>
      </c>
      <c r="Y216">
        <v>9093</v>
      </c>
      <c r="Z216">
        <v>4489</v>
      </c>
      <c r="AA216">
        <v>84462</v>
      </c>
      <c r="AB216">
        <v>748</v>
      </c>
      <c r="AC216">
        <v>4446</v>
      </c>
      <c r="AD216">
        <v>333189</v>
      </c>
      <c r="AE216">
        <v>3453</v>
      </c>
      <c r="AF216">
        <v>3266</v>
      </c>
      <c r="AG216">
        <v>1295</v>
      </c>
      <c r="AH216">
        <v>633</v>
      </c>
      <c r="AI216">
        <v>0</v>
      </c>
      <c r="AJ216">
        <v>0</v>
      </c>
      <c r="AK216">
        <v>374</v>
      </c>
      <c r="AL216">
        <v>187</v>
      </c>
      <c r="AM216">
        <v>43</v>
      </c>
      <c r="AN216">
        <v>0</v>
      </c>
      <c r="AO216">
        <v>57</v>
      </c>
      <c r="AP216">
        <v>43</v>
      </c>
      <c r="AQ216">
        <v>28</v>
      </c>
      <c r="AR216">
        <v>14</v>
      </c>
      <c r="AS216">
        <v>6446</v>
      </c>
      <c r="AT216">
        <v>1582</v>
      </c>
      <c r="AU216">
        <v>408601</v>
      </c>
      <c r="AV216">
        <v>1036331</v>
      </c>
      <c r="AW216">
        <v>1208</v>
      </c>
      <c r="AX216">
        <v>261518</v>
      </c>
      <c r="AY216">
        <v>4762</v>
      </c>
      <c r="AZ216">
        <v>345</v>
      </c>
      <c r="BA216">
        <v>388</v>
      </c>
      <c r="BB216">
        <v>57</v>
      </c>
      <c r="BC216">
        <v>115</v>
      </c>
      <c r="BD216">
        <v>215</v>
      </c>
      <c r="BE216">
        <v>201</v>
      </c>
      <c r="BF216">
        <v>28</v>
      </c>
      <c r="BG216">
        <v>3136</v>
      </c>
      <c r="BH216">
        <v>762</v>
      </c>
      <c r="BI216">
        <v>71</v>
      </c>
      <c r="BJ216">
        <v>71</v>
      </c>
      <c r="BK216">
        <v>1410</v>
      </c>
      <c r="BL216">
        <v>71</v>
      </c>
      <c r="BM216">
        <v>1482</v>
      </c>
      <c r="BN216">
        <v>71</v>
      </c>
      <c r="BO216">
        <v>14</v>
      </c>
      <c r="BP216">
        <v>71</v>
      </c>
      <c r="BQ216">
        <v>259</v>
      </c>
      <c r="BR216">
        <v>14</v>
      </c>
      <c r="BS216">
        <v>158</v>
      </c>
      <c r="BT216">
        <v>906</v>
      </c>
      <c r="BU216">
        <v>115</v>
      </c>
      <c r="BV216">
        <v>2402</v>
      </c>
      <c r="BW216">
        <v>330</v>
      </c>
      <c r="BX216">
        <v>388</v>
      </c>
      <c r="BY216">
        <v>10849</v>
      </c>
      <c r="BZ216">
        <v>129</v>
      </c>
      <c r="CA216">
        <v>11165</v>
      </c>
      <c r="CB216">
        <v>3395</v>
      </c>
      <c r="CC216">
        <v>446</v>
      </c>
      <c r="CD216">
        <v>71</v>
      </c>
      <c r="CE216">
        <v>460</v>
      </c>
      <c r="CF216">
        <v>1050</v>
      </c>
      <c r="CG216">
        <v>66548</v>
      </c>
      <c r="CH216">
        <v>40216</v>
      </c>
      <c r="CI216">
        <v>374</v>
      </c>
      <c r="CJ216">
        <v>43</v>
      </c>
      <c r="CK216">
        <v>6086</v>
      </c>
      <c r="CL216">
        <v>316</v>
      </c>
      <c r="CM216">
        <v>0</v>
      </c>
      <c r="CN216">
        <v>0</v>
      </c>
      <c r="CO216">
        <v>14</v>
      </c>
      <c r="CP216">
        <v>13194</v>
      </c>
      <c r="CQ216">
        <v>532</v>
      </c>
      <c r="CR216">
        <v>3856</v>
      </c>
      <c r="CS216">
        <v>316498</v>
      </c>
      <c r="CT216">
        <v>0</v>
      </c>
      <c r="CU216">
        <v>0</v>
      </c>
      <c r="CV216">
        <v>244</v>
      </c>
      <c r="CW216">
        <v>892</v>
      </c>
      <c r="CX216">
        <v>733</v>
      </c>
      <c r="CY216">
        <v>0</v>
      </c>
      <c r="CZ216">
        <v>0</v>
      </c>
      <c r="DA216">
        <v>2273</v>
      </c>
      <c r="DB216">
        <v>834</v>
      </c>
      <c r="DC216">
        <v>5309</v>
      </c>
      <c r="DD216">
        <v>86</v>
      </c>
      <c r="DE216">
        <v>417</v>
      </c>
      <c r="DF216">
        <v>3942</v>
      </c>
      <c r="DG216">
        <v>0</v>
      </c>
      <c r="DH216">
        <v>1280</v>
      </c>
      <c r="DI216">
        <v>7453</v>
      </c>
      <c r="DJ216">
        <v>5957</v>
      </c>
      <c r="DK216">
        <v>2287</v>
      </c>
      <c r="DL216">
        <v>1971</v>
      </c>
      <c r="DM216">
        <v>647</v>
      </c>
      <c r="DN216">
        <v>3338</v>
      </c>
      <c r="DO216">
        <v>0</v>
      </c>
      <c r="DP216">
        <v>0</v>
      </c>
      <c r="DQ216">
        <v>20791</v>
      </c>
      <c r="DR216">
        <v>3985</v>
      </c>
      <c r="DS216">
        <v>2949</v>
      </c>
      <c r="DT216">
        <v>17842</v>
      </c>
      <c r="DU216">
        <v>0</v>
      </c>
      <c r="DV216">
        <v>0</v>
      </c>
      <c r="DW216">
        <v>61181</v>
      </c>
      <c r="DX216">
        <v>0</v>
      </c>
      <c r="DY216">
        <v>0</v>
      </c>
      <c r="DZ216">
        <v>43181</v>
      </c>
      <c r="EA216">
        <v>79167</v>
      </c>
      <c r="EB216">
        <v>4028</v>
      </c>
      <c r="EC216">
        <v>39152</v>
      </c>
      <c r="ED216">
        <v>0</v>
      </c>
      <c r="EE216">
        <v>0</v>
      </c>
      <c r="EF216">
        <v>1107</v>
      </c>
      <c r="EG216">
        <v>481395</v>
      </c>
      <c r="EH216">
        <v>522302</v>
      </c>
      <c r="EI216">
        <v>2705</v>
      </c>
      <c r="EJ216">
        <v>532</v>
      </c>
      <c r="EK216">
        <v>71</v>
      </c>
      <c r="EL216">
        <v>518</v>
      </c>
      <c r="EM216">
        <v>41511</v>
      </c>
      <c r="EN216">
        <v>33670</v>
      </c>
      <c r="EO216">
        <v>489</v>
      </c>
      <c r="EP216">
        <v>37137</v>
      </c>
      <c r="EQ216">
        <v>3309</v>
      </c>
      <c r="ER216">
        <v>158</v>
      </c>
      <c r="ES216">
        <v>661</v>
      </c>
      <c r="ET216">
        <v>14</v>
      </c>
      <c r="EU216">
        <v>25108</v>
      </c>
      <c r="EV216">
        <v>460</v>
      </c>
      <c r="EW216">
        <v>5079</v>
      </c>
      <c r="EX216">
        <v>402</v>
      </c>
      <c r="EY216">
        <v>9036</v>
      </c>
      <c r="EZ216">
        <v>13482</v>
      </c>
      <c r="FA216">
        <v>877</v>
      </c>
      <c r="FB216">
        <v>10230</v>
      </c>
      <c r="FC216">
        <v>19266</v>
      </c>
      <c r="FD216">
        <v>446</v>
      </c>
      <c r="FE216">
        <v>6273</v>
      </c>
      <c r="FF216">
        <v>5726</v>
      </c>
      <c r="FG216">
        <v>5784</v>
      </c>
      <c r="FH216">
        <v>949</v>
      </c>
      <c r="FI216">
        <v>402</v>
      </c>
      <c r="FJ216">
        <v>546</v>
      </c>
      <c r="FK216">
        <v>1870</v>
      </c>
      <c r="FL216">
        <v>71</v>
      </c>
      <c r="FM216">
        <v>0</v>
      </c>
      <c r="FN216">
        <v>661</v>
      </c>
      <c r="FO216">
        <v>446</v>
      </c>
      <c r="FP216">
        <v>115</v>
      </c>
      <c r="FQ216">
        <v>1640</v>
      </c>
      <c r="FR216">
        <v>43</v>
      </c>
      <c r="FS216">
        <v>28461</v>
      </c>
      <c r="FT216">
        <v>748</v>
      </c>
      <c r="FU216">
        <v>328268</v>
      </c>
      <c r="FV216">
        <v>618</v>
      </c>
      <c r="FW216">
        <v>48030</v>
      </c>
      <c r="FX216">
        <v>187</v>
      </c>
      <c r="FY216">
        <v>589</v>
      </c>
      <c r="FZ216">
        <v>964</v>
      </c>
      <c r="GA216">
        <v>1899</v>
      </c>
      <c r="GB216">
        <v>28</v>
      </c>
      <c r="GC216">
        <v>2503</v>
      </c>
      <c r="GD216">
        <v>27626</v>
      </c>
      <c r="GE216">
        <v>123600</v>
      </c>
      <c r="GF216">
        <v>0</v>
      </c>
      <c r="GG216">
        <v>324628</v>
      </c>
      <c r="GH216">
        <v>151227</v>
      </c>
      <c r="GI216">
        <v>92952</v>
      </c>
      <c r="GJ216">
        <v>163242</v>
      </c>
      <c r="GK216">
        <v>68433</v>
      </c>
      <c r="GL216">
        <v>0</v>
      </c>
      <c r="GM216">
        <v>5295</v>
      </c>
      <c r="GN216">
        <v>11021</v>
      </c>
      <c r="GO216">
        <v>0</v>
      </c>
      <c r="GP216">
        <v>0</v>
      </c>
      <c r="GQ216">
        <v>16317</v>
      </c>
      <c r="GR216">
        <v>7280</v>
      </c>
      <c r="GS216">
        <v>61987</v>
      </c>
      <c r="GT216">
        <v>36231</v>
      </c>
      <c r="GU216">
        <v>0</v>
      </c>
      <c r="GV216">
        <v>105499</v>
      </c>
      <c r="GW216">
        <v>5122</v>
      </c>
      <c r="GX216">
        <v>4978</v>
      </c>
      <c r="GY216">
        <v>518</v>
      </c>
      <c r="GZ216" s="1">
        <v>69498</v>
      </c>
    </row>
    <row r="217" spans="1:210">
      <c r="A217" t="s">
        <v>421</v>
      </c>
      <c r="B217">
        <v>10134</v>
      </c>
      <c r="C217">
        <v>9886</v>
      </c>
      <c r="D217">
        <v>20021</v>
      </c>
      <c r="E217">
        <v>8604</v>
      </c>
      <c r="F217">
        <v>330</v>
      </c>
      <c r="G217">
        <v>82</v>
      </c>
      <c r="H217">
        <v>39174</v>
      </c>
      <c r="I217">
        <v>610490</v>
      </c>
      <c r="J217">
        <v>571316</v>
      </c>
      <c r="K217">
        <v>353892</v>
      </c>
      <c r="L217">
        <v>5609539</v>
      </c>
      <c r="M217">
        <v>5255646</v>
      </c>
      <c r="N217">
        <v>579</v>
      </c>
      <c r="O217">
        <v>964341</v>
      </c>
      <c r="P217">
        <v>0</v>
      </c>
      <c r="Q217">
        <v>24158</v>
      </c>
      <c r="R217">
        <v>1535947</v>
      </c>
      <c r="S217">
        <v>41</v>
      </c>
      <c r="T217">
        <v>35492</v>
      </c>
      <c r="U217">
        <v>256184</v>
      </c>
      <c r="V217">
        <v>9803</v>
      </c>
      <c r="W217">
        <v>661</v>
      </c>
      <c r="X217">
        <v>0</v>
      </c>
      <c r="Y217">
        <v>7859</v>
      </c>
      <c r="Z217">
        <v>4426</v>
      </c>
      <c r="AA217">
        <v>71771</v>
      </c>
      <c r="AB217">
        <v>620</v>
      </c>
      <c r="AC217">
        <v>4922</v>
      </c>
      <c r="AD217">
        <v>0</v>
      </c>
      <c r="AE217">
        <v>2937</v>
      </c>
      <c r="AF217">
        <v>2730</v>
      </c>
      <c r="AG217">
        <v>661</v>
      </c>
      <c r="AH217">
        <v>165</v>
      </c>
      <c r="AI217">
        <v>0</v>
      </c>
      <c r="AJ217">
        <v>0</v>
      </c>
      <c r="AK217">
        <v>0</v>
      </c>
      <c r="AL217">
        <v>0</v>
      </c>
      <c r="AM217">
        <v>0</v>
      </c>
      <c r="AN217">
        <v>0</v>
      </c>
      <c r="AO217">
        <v>0</v>
      </c>
      <c r="AP217">
        <v>0</v>
      </c>
      <c r="AQ217">
        <v>0</v>
      </c>
      <c r="AR217">
        <v>0</v>
      </c>
      <c r="AS217">
        <v>0</v>
      </c>
      <c r="AT217">
        <v>1613</v>
      </c>
      <c r="AU217">
        <v>385951</v>
      </c>
      <c r="AV217">
        <v>529122</v>
      </c>
      <c r="AW217">
        <v>1654</v>
      </c>
      <c r="AX217">
        <v>229957</v>
      </c>
      <c r="AY217">
        <v>4136</v>
      </c>
      <c r="AZ217">
        <v>165</v>
      </c>
      <c r="BA217">
        <v>0</v>
      </c>
      <c r="BB217">
        <v>41</v>
      </c>
      <c r="BC217">
        <v>0</v>
      </c>
      <c r="BD217">
        <v>82</v>
      </c>
      <c r="BE217">
        <v>330</v>
      </c>
      <c r="BF217">
        <v>82</v>
      </c>
      <c r="BG217">
        <v>2026</v>
      </c>
      <c r="BH217">
        <v>661</v>
      </c>
      <c r="BI217">
        <v>124</v>
      </c>
      <c r="BJ217">
        <v>0</v>
      </c>
      <c r="BK217">
        <v>1199</v>
      </c>
      <c r="BL217">
        <v>41</v>
      </c>
      <c r="BM217">
        <v>1158</v>
      </c>
      <c r="BN217">
        <v>41</v>
      </c>
      <c r="BO217">
        <v>0</v>
      </c>
      <c r="BP217">
        <v>0</v>
      </c>
      <c r="BQ217">
        <v>82</v>
      </c>
      <c r="BR217">
        <v>0</v>
      </c>
      <c r="BS217">
        <v>82</v>
      </c>
      <c r="BT217">
        <v>413</v>
      </c>
      <c r="BU217">
        <v>41</v>
      </c>
      <c r="BV217">
        <v>1902</v>
      </c>
      <c r="BW217">
        <v>372</v>
      </c>
      <c r="BX217">
        <v>41</v>
      </c>
      <c r="BY217">
        <v>9100</v>
      </c>
      <c r="BZ217">
        <v>868</v>
      </c>
      <c r="CA217">
        <v>0</v>
      </c>
      <c r="CB217">
        <v>2275</v>
      </c>
      <c r="CC217">
        <v>8769</v>
      </c>
      <c r="CD217">
        <v>1034</v>
      </c>
      <c r="CE217">
        <v>0</v>
      </c>
      <c r="CF217">
        <v>0</v>
      </c>
      <c r="CG217">
        <v>58782</v>
      </c>
      <c r="CH217">
        <v>33217</v>
      </c>
      <c r="CI217">
        <v>330</v>
      </c>
      <c r="CJ217">
        <v>0</v>
      </c>
      <c r="CK217">
        <v>0</v>
      </c>
      <c r="CL217">
        <v>0</v>
      </c>
      <c r="CM217">
        <v>0</v>
      </c>
      <c r="CN217">
        <v>0</v>
      </c>
      <c r="CO217">
        <v>0</v>
      </c>
      <c r="CP217">
        <v>11458</v>
      </c>
      <c r="CQ217">
        <v>206</v>
      </c>
      <c r="CR217">
        <v>3350</v>
      </c>
      <c r="CS217">
        <v>276329</v>
      </c>
      <c r="CT217">
        <v>0</v>
      </c>
      <c r="CU217">
        <v>0</v>
      </c>
      <c r="CV217">
        <v>82</v>
      </c>
      <c r="CW217">
        <v>951</v>
      </c>
      <c r="CX217">
        <v>248</v>
      </c>
      <c r="CY217">
        <v>12410</v>
      </c>
      <c r="CZ217">
        <v>41</v>
      </c>
      <c r="DA217">
        <v>0</v>
      </c>
      <c r="DB217">
        <v>0</v>
      </c>
      <c r="DC217">
        <v>0</v>
      </c>
      <c r="DD217">
        <v>0</v>
      </c>
      <c r="DE217">
        <v>455</v>
      </c>
      <c r="DF217">
        <v>5501</v>
      </c>
      <c r="DG217">
        <v>0</v>
      </c>
      <c r="DH217">
        <v>0</v>
      </c>
      <c r="DI217">
        <v>0</v>
      </c>
      <c r="DJ217">
        <v>0</v>
      </c>
      <c r="DK217">
        <v>0</v>
      </c>
      <c r="DL217">
        <v>0</v>
      </c>
      <c r="DM217">
        <v>4922</v>
      </c>
      <c r="DN217">
        <v>0</v>
      </c>
      <c r="DO217">
        <v>0</v>
      </c>
      <c r="DP217">
        <v>951</v>
      </c>
      <c r="DQ217">
        <v>30321</v>
      </c>
      <c r="DR217">
        <v>4922</v>
      </c>
      <c r="DS217">
        <v>2026</v>
      </c>
      <c r="DT217">
        <v>27260</v>
      </c>
      <c r="DU217">
        <v>0</v>
      </c>
      <c r="DV217">
        <v>0</v>
      </c>
      <c r="DW217">
        <v>0</v>
      </c>
      <c r="DX217">
        <v>0</v>
      </c>
      <c r="DY217">
        <v>1034</v>
      </c>
      <c r="DZ217">
        <v>71192</v>
      </c>
      <c r="EA217">
        <v>25275</v>
      </c>
      <c r="EB217">
        <v>10052</v>
      </c>
      <c r="EC217">
        <v>60023</v>
      </c>
      <c r="ED217">
        <v>0</v>
      </c>
      <c r="EE217">
        <v>0</v>
      </c>
      <c r="EF217">
        <v>330</v>
      </c>
      <c r="EG217">
        <v>490899</v>
      </c>
      <c r="EH217">
        <v>510217</v>
      </c>
      <c r="EI217">
        <v>8769</v>
      </c>
      <c r="EJ217">
        <v>1034</v>
      </c>
      <c r="EK217">
        <v>0</v>
      </c>
      <c r="EL217">
        <v>496</v>
      </c>
      <c r="EM217">
        <v>0</v>
      </c>
      <c r="EN217">
        <v>32555</v>
      </c>
      <c r="EO217">
        <v>827</v>
      </c>
      <c r="EP217">
        <v>39298</v>
      </c>
      <c r="EQ217">
        <v>3226</v>
      </c>
      <c r="ER217">
        <v>0</v>
      </c>
      <c r="ES217">
        <v>7404</v>
      </c>
      <c r="ET217">
        <v>248</v>
      </c>
      <c r="EU217">
        <v>12823</v>
      </c>
      <c r="EV217">
        <v>2109</v>
      </c>
      <c r="EW217">
        <v>13609</v>
      </c>
      <c r="EX217">
        <v>496</v>
      </c>
      <c r="EY217">
        <v>21676</v>
      </c>
      <c r="EZ217">
        <v>33879</v>
      </c>
      <c r="FA217">
        <v>1075</v>
      </c>
      <c r="FB217">
        <v>18863</v>
      </c>
      <c r="FC217">
        <v>40539</v>
      </c>
      <c r="FD217">
        <v>1034</v>
      </c>
      <c r="FE217">
        <v>8728</v>
      </c>
      <c r="FF217">
        <v>13485</v>
      </c>
      <c r="FG217">
        <v>6660</v>
      </c>
      <c r="FH217">
        <v>3350</v>
      </c>
      <c r="FI217">
        <v>1613</v>
      </c>
      <c r="FJ217">
        <v>1737</v>
      </c>
      <c r="FK217">
        <v>703</v>
      </c>
      <c r="FL217">
        <v>41</v>
      </c>
      <c r="FM217">
        <v>0</v>
      </c>
      <c r="FN217">
        <v>82</v>
      </c>
      <c r="FO217">
        <v>82</v>
      </c>
      <c r="FP217">
        <v>0</v>
      </c>
      <c r="FQ217">
        <v>3267</v>
      </c>
      <c r="FR217">
        <v>41</v>
      </c>
      <c r="FS217">
        <v>9348</v>
      </c>
      <c r="FT217">
        <v>992</v>
      </c>
      <c r="FU217">
        <v>289070</v>
      </c>
      <c r="FV217">
        <v>1447</v>
      </c>
      <c r="FW217">
        <v>39670</v>
      </c>
      <c r="FX217">
        <v>82</v>
      </c>
      <c r="FY217">
        <v>703</v>
      </c>
      <c r="FZ217">
        <v>827</v>
      </c>
      <c r="GA217">
        <v>0</v>
      </c>
      <c r="GB217">
        <v>0</v>
      </c>
      <c r="GC217">
        <v>2275</v>
      </c>
      <c r="GD217">
        <v>164763</v>
      </c>
      <c r="GE217">
        <v>0</v>
      </c>
      <c r="GF217">
        <v>14933</v>
      </c>
      <c r="GG217">
        <v>828782</v>
      </c>
      <c r="GH217">
        <v>164763</v>
      </c>
      <c r="GI217">
        <v>250889</v>
      </c>
      <c r="GJ217">
        <v>408579</v>
      </c>
      <c r="GK217">
        <v>0</v>
      </c>
      <c r="GL217">
        <v>0</v>
      </c>
      <c r="GM217">
        <v>58740</v>
      </c>
      <c r="GN217">
        <v>0</v>
      </c>
      <c r="GO217">
        <v>0</v>
      </c>
      <c r="GP217">
        <v>9224</v>
      </c>
      <c r="GQ217">
        <v>58740</v>
      </c>
      <c r="GR217">
        <v>105443</v>
      </c>
      <c r="GS217">
        <v>205634</v>
      </c>
      <c r="GT217">
        <v>0</v>
      </c>
      <c r="GU217">
        <v>0</v>
      </c>
      <c r="GV217">
        <v>397327</v>
      </c>
      <c r="GW217">
        <v>4426</v>
      </c>
      <c r="GX217">
        <v>3226</v>
      </c>
      <c r="GY217">
        <v>455</v>
      </c>
      <c r="GZ217" s="1">
        <f t="shared" ref="GZ217" si="7">SUM(GZ191:GZ194,GZ196,GZ198,GZ200:GZ203,GZ205:GZ208,GZ210:GZ211,GZ213:GZ215)</f>
        <v>24174</v>
      </c>
    </row>
    <row r="219" spans="1:210">
      <c r="A219" t="s">
        <v>422</v>
      </c>
      <c r="B219">
        <v>0</v>
      </c>
      <c r="C219">
        <v>0</v>
      </c>
      <c r="D219">
        <v>0</v>
      </c>
      <c r="E219">
        <v>0</v>
      </c>
      <c r="F219">
        <v>0</v>
      </c>
      <c r="G219">
        <v>0</v>
      </c>
      <c r="H219">
        <v>0</v>
      </c>
      <c r="I219">
        <v>0</v>
      </c>
      <c r="J219">
        <v>0</v>
      </c>
      <c r="K219">
        <v>0</v>
      </c>
      <c r="L219">
        <v>0</v>
      </c>
      <c r="M219">
        <v>0</v>
      </c>
      <c r="N219">
        <v>0</v>
      </c>
      <c r="O219">
        <v>0</v>
      </c>
      <c r="P219">
        <v>0</v>
      </c>
      <c r="Q219">
        <v>0</v>
      </c>
      <c r="R219">
        <v>0</v>
      </c>
      <c r="S219">
        <v>0</v>
      </c>
      <c r="T219">
        <v>0</v>
      </c>
      <c r="U219">
        <v>0</v>
      </c>
      <c r="V219">
        <v>0</v>
      </c>
      <c r="W219">
        <v>0</v>
      </c>
      <c r="X219">
        <v>0</v>
      </c>
      <c r="Y219">
        <v>0</v>
      </c>
      <c r="Z219">
        <v>0</v>
      </c>
      <c r="AA219">
        <v>0</v>
      </c>
      <c r="AB219">
        <v>0</v>
      </c>
      <c r="AC219">
        <v>0</v>
      </c>
      <c r="AD219">
        <v>0</v>
      </c>
      <c r="AE219">
        <v>0</v>
      </c>
      <c r="AF219">
        <v>0</v>
      </c>
      <c r="AG219">
        <v>0</v>
      </c>
      <c r="AH219">
        <v>0</v>
      </c>
      <c r="AI219">
        <v>0</v>
      </c>
      <c r="AJ219">
        <v>0</v>
      </c>
      <c r="AK219">
        <v>0</v>
      </c>
      <c r="AL219">
        <v>0</v>
      </c>
      <c r="AM219">
        <v>0</v>
      </c>
      <c r="AN219">
        <v>0</v>
      </c>
      <c r="AO219">
        <v>0</v>
      </c>
      <c r="AP219">
        <v>0</v>
      </c>
      <c r="AQ219">
        <v>0</v>
      </c>
      <c r="AR219">
        <v>0</v>
      </c>
      <c r="AS219">
        <v>0</v>
      </c>
      <c r="AT219">
        <v>0</v>
      </c>
      <c r="AU219">
        <v>0</v>
      </c>
      <c r="AV219">
        <v>0</v>
      </c>
      <c r="AW219">
        <v>0</v>
      </c>
      <c r="AX219">
        <v>0</v>
      </c>
      <c r="AY219">
        <v>0</v>
      </c>
      <c r="AZ219">
        <v>0</v>
      </c>
      <c r="BA219">
        <v>0</v>
      </c>
      <c r="BB219">
        <v>0</v>
      </c>
      <c r="BC219">
        <v>0</v>
      </c>
      <c r="BD219">
        <v>0</v>
      </c>
      <c r="BE219">
        <v>0</v>
      </c>
      <c r="BF219">
        <v>0</v>
      </c>
      <c r="BG219">
        <v>0</v>
      </c>
      <c r="BH219">
        <v>0</v>
      </c>
      <c r="BI219">
        <v>0</v>
      </c>
      <c r="BJ219">
        <v>0</v>
      </c>
      <c r="BK219">
        <v>0</v>
      </c>
      <c r="BL219">
        <v>0</v>
      </c>
      <c r="BM219">
        <v>0</v>
      </c>
      <c r="BN219">
        <v>0</v>
      </c>
      <c r="BO219">
        <v>0</v>
      </c>
      <c r="BP219">
        <v>0</v>
      </c>
      <c r="BQ219">
        <v>0</v>
      </c>
      <c r="BR219">
        <v>0</v>
      </c>
      <c r="BS219">
        <v>0</v>
      </c>
      <c r="BT219">
        <v>0</v>
      </c>
      <c r="BU219">
        <v>0</v>
      </c>
      <c r="BV219">
        <v>0</v>
      </c>
      <c r="BW219">
        <v>0</v>
      </c>
      <c r="BX219">
        <v>0</v>
      </c>
      <c r="BY219">
        <v>0</v>
      </c>
      <c r="BZ219">
        <v>0</v>
      </c>
      <c r="CA219">
        <v>0</v>
      </c>
      <c r="CB219">
        <v>0</v>
      </c>
      <c r="CC219">
        <v>0</v>
      </c>
      <c r="CD219">
        <v>0</v>
      </c>
      <c r="CE219">
        <v>0</v>
      </c>
      <c r="CF219">
        <v>0</v>
      </c>
      <c r="CG219">
        <v>0</v>
      </c>
      <c r="CH219">
        <v>0</v>
      </c>
      <c r="CI219">
        <v>0</v>
      </c>
      <c r="CJ219">
        <v>0</v>
      </c>
      <c r="CK219">
        <v>0</v>
      </c>
      <c r="CL219">
        <v>0</v>
      </c>
      <c r="CM219">
        <v>0</v>
      </c>
      <c r="CN219">
        <v>0</v>
      </c>
      <c r="CO219">
        <v>0</v>
      </c>
      <c r="CP219">
        <v>0</v>
      </c>
      <c r="CQ219">
        <v>0</v>
      </c>
      <c r="CR219">
        <v>0</v>
      </c>
      <c r="CS219">
        <v>0</v>
      </c>
      <c r="CT219">
        <v>0</v>
      </c>
      <c r="CU219">
        <v>0</v>
      </c>
      <c r="CV219">
        <v>0</v>
      </c>
      <c r="CW219">
        <v>0</v>
      </c>
      <c r="CX219">
        <v>0</v>
      </c>
      <c r="CY219">
        <v>0</v>
      </c>
      <c r="CZ219">
        <v>0</v>
      </c>
      <c r="DA219">
        <v>0</v>
      </c>
      <c r="DB219">
        <v>0</v>
      </c>
      <c r="DC219">
        <v>0</v>
      </c>
      <c r="DD219">
        <v>0</v>
      </c>
      <c r="DE219">
        <v>0</v>
      </c>
      <c r="DF219">
        <v>0</v>
      </c>
      <c r="DG219">
        <v>0</v>
      </c>
      <c r="DH219">
        <v>0</v>
      </c>
      <c r="DI219">
        <v>0</v>
      </c>
      <c r="DJ219">
        <v>0</v>
      </c>
      <c r="DK219">
        <v>0</v>
      </c>
      <c r="DL219">
        <v>0</v>
      </c>
      <c r="DM219">
        <v>0</v>
      </c>
      <c r="DN219">
        <v>0</v>
      </c>
      <c r="DO219">
        <v>0</v>
      </c>
      <c r="DP219">
        <v>0</v>
      </c>
      <c r="DQ219">
        <v>0</v>
      </c>
      <c r="DR219">
        <v>0</v>
      </c>
      <c r="DS219">
        <v>0</v>
      </c>
      <c r="DT219">
        <v>0</v>
      </c>
      <c r="DU219">
        <v>0</v>
      </c>
      <c r="DV219">
        <v>0</v>
      </c>
      <c r="DW219">
        <v>0</v>
      </c>
      <c r="DX219">
        <v>0</v>
      </c>
      <c r="DY219">
        <v>0</v>
      </c>
      <c r="DZ219">
        <v>0</v>
      </c>
      <c r="EA219">
        <v>0</v>
      </c>
      <c r="EB219">
        <v>0</v>
      </c>
      <c r="EC219">
        <v>0</v>
      </c>
      <c r="ED219">
        <v>0</v>
      </c>
      <c r="EE219">
        <v>0</v>
      </c>
      <c r="EF219">
        <v>0</v>
      </c>
      <c r="EG219">
        <v>0</v>
      </c>
      <c r="EH219">
        <v>0</v>
      </c>
      <c r="EI219">
        <v>0</v>
      </c>
      <c r="EJ219">
        <v>0</v>
      </c>
      <c r="EK219">
        <v>0</v>
      </c>
      <c r="EL219">
        <v>0</v>
      </c>
      <c r="EM219">
        <v>0</v>
      </c>
      <c r="EN219">
        <v>0</v>
      </c>
      <c r="EO219">
        <v>0</v>
      </c>
      <c r="EP219">
        <v>0</v>
      </c>
      <c r="EQ219">
        <v>0</v>
      </c>
      <c r="ER219">
        <v>0</v>
      </c>
      <c r="ES219">
        <v>0</v>
      </c>
      <c r="ET219">
        <v>0</v>
      </c>
      <c r="EU219">
        <v>0</v>
      </c>
      <c r="EV219">
        <v>0</v>
      </c>
      <c r="EW219">
        <v>0</v>
      </c>
      <c r="EX219">
        <v>0</v>
      </c>
      <c r="EY219">
        <v>0</v>
      </c>
      <c r="EZ219">
        <v>0</v>
      </c>
      <c r="FA219">
        <v>0</v>
      </c>
      <c r="FB219">
        <v>0</v>
      </c>
      <c r="FC219">
        <v>0</v>
      </c>
      <c r="FD219">
        <v>0</v>
      </c>
      <c r="FE219">
        <v>0</v>
      </c>
      <c r="FF219">
        <v>0</v>
      </c>
      <c r="FG219">
        <v>0</v>
      </c>
      <c r="FH219">
        <v>0</v>
      </c>
      <c r="FI219">
        <v>0</v>
      </c>
      <c r="FJ219">
        <v>0</v>
      </c>
      <c r="FK219">
        <v>0</v>
      </c>
      <c r="FL219">
        <v>0</v>
      </c>
      <c r="FM219">
        <v>0</v>
      </c>
      <c r="FN219">
        <v>0</v>
      </c>
      <c r="FO219">
        <v>0</v>
      </c>
      <c r="FP219">
        <v>0</v>
      </c>
      <c r="FQ219">
        <v>0</v>
      </c>
      <c r="FR219">
        <v>0</v>
      </c>
      <c r="FS219">
        <v>0</v>
      </c>
      <c r="FT219">
        <v>0</v>
      </c>
      <c r="FU219">
        <v>0</v>
      </c>
      <c r="FV219">
        <v>0</v>
      </c>
      <c r="FW219">
        <v>0</v>
      </c>
      <c r="FX219">
        <v>0</v>
      </c>
      <c r="FY219">
        <v>0</v>
      </c>
      <c r="FZ219">
        <v>0</v>
      </c>
      <c r="GA219">
        <v>0</v>
      </c>
      <c r="GB219">
        <v>0</v>
      </c>
      <c r="GC219">
        <v>0</v>
      </c>
      <c r="GD219">
        <v>0</v>
      </c>
      <c r="GE219">
        <v>0</v>
      </c>
      <c r="GF219">
        <v>0</v>
      </c>
      <c r="GG219">
        <v>0</v>
      </c>
      <c r="GH219">
        <v>0</v>
      </c>
      <c r="GI219">
        <v>0</v>
      </c>
      <c r="GJ219">
        <v>0</v>
      </c>
      <c r="GK219">
        <v>0</v>
      </c>
      <c r="GL219">
        <v>0</v>
      </c>
      <c r="GM219">
        <v>0</v>
      </c>
      <c r="GN219">
        <v>0</v>
      </c>
      <c r="GO219">
        <v>0</v>
      </c>
      <c r="GP219">
        <v>0</v>
      </c>
      <c r="GQ219">
        <v>0</v>
      </c>
      <c r="GR219">
        <v>0</v>
      </c>
      <c r="GS219">
        <v>0</v>
      </c>
      <c r="GT219">
        <v>0</v>
      </c>
      <c r="GU219">
        <v>0</v>
      </c>
      <c r="GV219">
        <v>0</v>
      </c>
      <c r="GW219">
        <v>0</v>
      </c>
      <c r="GX219">
        <v>0</v>
      </c>
      <c r="GY219">
        <v>0</v>
      </c>
    </row>
    <row r="220" spans="1:210" s="12" customFormat="1">
      <c r="A220" s="11" t="s">
        <v>800</v>
      </c>
      <c r="B220" s="12" t="str">
        <f>B1</f>
        <v xml:space="preserve">180 napon túli nyilvántartott álláskeresők száma, férfi </v>
      </c>
      <c r="C220" s="12" t="str">
        <f t="shared" ref="C220:BN220" si="8">C1</f>
        <v xml:space="preserve">180 napon túli nyilvántartott álláskeresők száma, nő </v>
      </c>
      <c r="D220" s="12" t="str">
        <f t="shared" si="8"/>
        <v xml:space="preserve">180 napon túli nyilvántartott álláskeresők száma, összesen </v>
      </c>
      <c r="E220" s="12" t="str">
        <f t="shared" si="8"/>
        <v xml:space="preserve">8. évfolyamosok száma a nappali oktatásban (gyógypedagógiai oktatással együtt) </v>
      </c>
      <c r="F220" s="12" t="str">
        <f t="shared" si="8"/>
        <v xml:space="preserve">9. évfolyamos szakiskolai és speciális szakiskolai tanulók száma a nappali oktatásban </v>
      </c>
      <c r="G220" s="12" t="str">
        <f t="shared" si="8"/>
        <v xml:space="preserve">A házi gyerekorvosok által ellátott szolgálatok száma </v>
      </c>
      <c r="H220" s="12" t="str">
        <f t="shared" si="8"/>
        <v xml:space="preserve">A házi gyermekorvosi ellátásban a látogatások száma összesen </v>
      </c>
      <c r="I220" s="12" t="str">
        <f t="shared" si="8"/>
        <v xml:space="preserve">A házi gyermekorvosi ellátásban a megjelentek és a meglátogatottak száma összesen </v>
      </c>
      <c r="J220" s="12" t="str">
        <f t="shared" si="8"/>
        <v xml:space="preserve">A házi gyermekorvosi ellátásban a rendelésen megjelentek száma </v>
      </c>
      <c r="K220" s="12" t="str">
        <f t="shared" si="8"/>
        <v xml:space="preserve">A háziorvosi ellátásban a lakáson történt beteglátogatás </v>
      </c>
      <c r="L220" s="12" t="str">
        <f t="shared" si="8"/>
        <v xml:space="preserve">A háziorvosi ellátásban a megjelentek és a meglátogatottak száma összesen </v>
      </c>
      <c r="M220" s="12" t="str">
        <f t="shared" si="8"/>
        <v xml:space="preserve">A háziorvosi ellátásban a rendelésen megjelentek száma </v>
      </c>
      <c r="N220" s="12" t="str">
        <f t="shared" si="8"/>
        <v xml:space="preserve">A háziorvosok által ellátott szolgálatok száma </v>
      </c>
      <c r="O220" s="12" t="str">
        <f t="shared" si="8"/>
        <v xml:space="preserve">A háztartások részére szolgáltatott villamosenergia mennyisége </v>
      </c>
      <c r="P220" s="12" t="str">
        <f t="shared" si="8"/>
        <v xml:space="preserve">A kórházakban ténylegesen teljesített ápolási napok száma </v>
      </c>
      <c r="Q220" s="12" t="str">
        <f t="shared" si="8"/>
        <v xml:space="preserve">A napközis tanulók száma az általános iskolákban (gyógypedagógiai oktatással együtt) </v>
      </c>
      <c r="R220" s="12" t="str">
        <f t="shared" si="8"/>
        <v xml:space="preserve">A település területe </v>
      </c>
      <c r="S220" s="12" t="str">
        <f t="shared" si="8"/>
        <v xml:space="preserve">Alkoholtartalmú és egyéb italok szaküzleteinek száma </v>
      </c>
      <c r="T220" s="12" t="str">
        <f t="shared" si="8"/>
        <v xml:space="preserve">Állandó népességből a 15-17 évesek száma </v>
      </c>
      <c r="U220" s="12" t="str">
        <f t="shared" si="8"/>
        <v xml:space="preserve">Állandó népességből a 18-54 éves nők száma </v>
      </c>
      <c r="V220" s="12" t="str">
        <f t="shared" si="8"/>
        <v xml:space="preserve">Általános iskolában tanuló első évfolyamosok száma (gyógypedagógiai oktatással együtt) </v>
      </c>
      <c r="W220" s="12" t="str">
        <f t="shared" si="8"/>
        <v xml:space="preserve">Általános iskolai feladatellátási helyek száma (gyógypedagógiai oktatással) </v>
      </c>
      <c r="X220" s="12" t="str">
        <f t="shared" si="8"/>
        <v xml:space="preserve">Általános iskolai felnőttoktatásban tanulók száma </v>
      </c>
      <c r="Y220" s="12" t="str">
        <f t="shared" si="8"/>
        <v xml:space="preserve">Általános iskolai főállású pedagógusok száma (gyógypedagógiai oktatással együtt) </v>
      </c>
      <c r="Z220" s="12" t="str">
        <f t="shared" si="8"/>
        <v xml:space="preserve">Általános iskolai osztálytermek száma (gyógypedagógiai oktatással együtt) </v>
      </c>
      <c r="AA220" s="12" t="str">
        <f t="shared" si="8"/>
        <v xml:space="preserve">Általános iskolai tanulók száma a nappali oktatásban (gyógypedagógiai oktatással együtt) </v>
      </c>
      <c r="AB220" s="12" t="str">
        <f t="shared" si="8"/>
        <v xml:space="preserve">Autóbuszok száma </v>
      </c>
      <c r="AC220" s="12" t="str">
        <f t="shared" si="8"/>
        <v xml:space="preserve">Az általános iskolai osztályok száma a nappali oktatásban (gyógypedagógiai oktatással együtt) </v>
      </c>
      <c r="AD220" s="12" t="str">
        <f t="shared" si="8"/>
        <v xml:space="preserve">Az elbocsátott betegek száma a kórházakban </v>
      </c>
      <c r="AE220" s="12" t="str">
        <f t="shared" si="8"/>
        <v xml:space="preserve">Az év folyamán épített fürdőszobával ellátott lakások száma (üdülők nélkül) </v>
      </c>
      <c r="AF220" s="12" t="str">
        <f t="shared" si="8"/>
        <v xml:space="preserve">Az év folyamán épített gázvezetékkel ellátott lakások száma (üdülők nélkül) </v>
      </c>
      <c r="AG220" s="12" t="str">
        <f t="shared" si="8"/>
        <v xml:space="preserve">Az év folyamán épített házi csatornával ellátott lakások száma (üdülők nélkül) </v>
      </c>
      <c r="AH220" s="12" t="str">
        <f t="shared" si="8"/>
        <v xml:space="preserve">Az év folyamán épített kétszobás lakások száma (a másfél szobásokkal együtt, üdülők nélkül) </v>
      </c>
      <c r="AI220" s="12" t="str">
        <f t="shared" si="8"/>
        <v xml:space="preserve">Az év folyamán központi költségvetési szerv által épített lakások száma </v>
      </c>
      <c r="AJ220" s="12" t="str">
        <f t="shared" si="8"/>
        <v xml:space="preserve">Az év folyamán lakásszövetkezetek által épített lakások száma </v>
      </c>
      <c r="AK220" s="12" t="str">
        <f t="shared" si="8"/>
        <v xml:space="preserve">Az év folyamán megszűnt lakások száma (üdülők nélkül) </v>
      </c>
      <c r="AL220" s="12" t="str">
        <f t="shared" si="8"/>
        <v xml:space="preserve">Az év folyamán megszűnt lakások száma avulás miatt (üdülők nélkül) </v>
      </c>
      <c r="AM220" s="12" t="str">
        <f t="shared" si="8"/>
        <v xml:space="preserve">Az év folyamán megszűnt lakások száma egyéb ok miatt (üdülők nélkül) </v>
      </c>
      <c r="AN220" s="12" t="str">
        <f t="shared" si="8"/>
        <v xml:space="preserve">Az év folyamán megszűnt lakások száma elemi csapások miatt (üdülők nélkül) </v>
      </c>
      <c r="AO220" s="12" t="str">
        <f t="shared" si="8"/>
        <v xml:space="preserve">Az év folyamán megszűnt lakások száma lakás műszaki megosztása miatt (üdülők nélkül) </v>
      </c>
      <c r="AP220" s="12" t="str">
        <f t="shared" si="8"/>
        <v xml:space="preserve">Az év folyamán megszűnt lakások száma lakásépítés miatt (üdülők nélkül) </v>
      </c>
      <c r="AQ220" s="12" t="str">
        <f t="shared" si="8"/>
        <v xml:space="preserve">Az év folyamán megszűnt lakások száma lakásösszevonás miatt (üdülők nélkül) </v>
      </c>
      <c r="AR220" s="12" t="str">
        <f t="shared" si="8"/>
        <v xml:space="preserve">Az év folyamán megszűnt lakások száma település rendezés miatt (üdülők nélkül) </v>
      </c>
      <c r="AS220" s="12" t="str">
        <f t="shared" si="8"/>
        <v xml:space="preserve">Az időskorúak otthonai működő férőhelyeinek száma </v>
      </c>
      <c r="AT220" s="12" t="str">
        <f t="shared" si="8"/>
        <v xml:space="preserve">Az óvodai gyermekcsoportok száma (gyógypedagógiai neveléssel együtt) </v>
      </c>
      <c r="AU220" s="12" t="str">
        <f t="shared" si="8"/>
        <v xml:space="preserve">Az összes szolgáltatott gáz mennyiségéből a háztartások részére szolgáltatott gáz mennyisége (átszámítás nélkül) </v>
      </c>
      <c r="AV220" s="12" t="str">
        <f t="shared" si="8"/>
        <v xml:space="preserve">Az összes szolgáltatott vezetékes gáz mennyisége (átszámítás nélkül) </v>
      </c>
      <c r="AW220" s="12" t="str">
        <f t="shared" si="8"/>
        <v xml:space="preserve">Bárok, borozók száma </v>
      </c>
      <c r="AX220" s="12" t="str">
        <f t="shared" si="8"/>
        <v xml:space="preserve">Benzinüzemű személygépkocsik száma </v>
      </c>
      <c r="AY220" s="12" t="str">
        <f t="shared" si="8"/>
        <v xml:space="preserve">Benzinüzemű tehergépkocsik száma </v>
      </c>
      <c r="AZ220" s="12" t="str">
        <f t="shared" si="8"/>
        <v xml:space="preserve">Bútor-, háztartásicikk-szaküzletek száma </v>
      </c>
      <c r="BA220" s="12" t="str">
        <f t="shared" si="8"/>
        <v xml:space="preserve">Cipő-, bőráruszaküzlet száma </v>
      </c>
      <c r="BB220" s="12" t="str">
        <f t="shared" si="8"/>
        <v xml:space="preserve">Csecsemőhalálozás (1 éven alul meghaltak száma) </v>
      </c>
      <c r="BC220" s="12" t="str">
        <f t="shared" si="8"/>
        <v xml:space="preserve">Dohányáru-szaküzletek száma </v>
      </c>
      <c r="BD220" s="12" t="str">
        <f t="shared" si="8"/>
        <v xml:space="preserve">Egyéb nem kiemelt élelmiszert forgalmazó szaküzletek száma </v>
      </c>
      <c r="BE220" s="12" t="str">
        <f t="shared" si="8"/>
        <v xml:space="preserve">Egyéb üzemű személygépkocsik száma </v>
      </c>
      <c r="BF220" s="12" t="str">
        <f t="shared" si="8"/>
        <v xml:space="preserve">Egyéb üzemű tehergépkocsik száma </v>
      </c>
      <c r="BG220" s="12" t="str">
        <f t="shared" si="8"/>
        <v xml:space="preserve">Egyéb, máshova nem sorolt iparcikk-szaküzletek száma </v>
      </c>
      <c r="BH220" s="12" t="str">
        <f t="shared" si="8"/>
        <v xml:space="preserve">Egyéni vállalkozás által üzemeltetett bárok, borozók száma </v>
      </c>
      <c r="BI220" s="12" t="str">
        <f t="shared" si="8"/>
        <v xml:space="preserve">Egyéni vállalkozás által üzemeltetett bútor-, háztartásicikk-szaküzletek száma </v>
      </c>
      <c r="BJ220" s="12" t="str">
        <f t="shared" si="8"/>
        <v xml:space="preserve">Egyéni vállalkozás által üzemeltetett dohányáru-szaküzletek száma </v>
      </c>
      <c r="BK220" s="12" t="str">
        <f t="shared" si="8"/>
        <v xml:space="preserve">Egyéni vállalkozás által üzemeltetett egyéb, máshova nem sorolt iparcikk-szaküzletek száma </v>
      </c>
      <c r="BL220" s="12" t="str">
        <f t="shared" si="8"/>
        <v xml:space="preserve">Egyéni vállalkozás által üzemeltetett elektromos háztartásicikk-szaküzletek száma </v>
      </c>
      <c r="BM220" s="12" t="str">
        <f t="shared" si="8"/>
        <v xml:space="preserve">Egyéni vállalkozás által üzemeltetett éttermek, cukrászdák száma </v>
      </c>
      <c r="BN220" s="12" t="str">
        <f t="shared" si="8"/>
        <v xml:space="preserve">Egyéni vállalkozás által üzemeltetett gépjárműalkatrész-szaküzletek száma </v>
      </c>
      <c r="BO220" s="12" t="str">
        <f t="shared" ref="BO220:DZ220" si="9">BO1</f>
        <v xml:space="preserve">Egyéni vállalkozás által üzemeltetett hal- és halkészítmény-szaküzletek száma </v>
      </c>
      <c r="BP220" s="12" t="str">
        <f t="shared" si="9"/>
        <v xml:space="preserve">Egyéni vállalkozás által üzemeltetett illatszerszaküzletek száma </v>
      </c>
      <c r="BQ220" s="12" t="str">
        <f t="shared" si="9"/>
        <v xml:space="preserve">Egyéni vállalkozás által üzemeltetett iparcikk jellegű üzletek és áruházak száma </v>
      </c>
      <c r="BR220" s="12" t="str">
        <f t="shared" si="9"/>
        <v xml:space="preserve">Egyéni vállalkozás által üzemeltetett motorkerékpár- és alkatrészszaküzletek száma </v>
      </c>
      <c r="BS220" s="12" t="str">
        <f t="shared" si="9"/>
        <v xml:space="preserve">Egyéni vállalkozás által üzemeltetett munkahelyi vendéglátóhelyek száma </v>
      </c>
      <c r="BT220" s="12" t="str">
        <f t="shared" si="9"/>
        <v xml:space="preserve">Egyéni vállalkozás által üzemeltetett ruházati szaküzletek száma </v>
      </c>
      <c r="BU220" s="12" t="str">
        <f t="shared" si="9"/>
        <v xml:space="preserve">Egyéni vállalkozás által üzemeltetett textilszaküzletek száma </v>
      </c>
      <c r="BV220" s="12" t="str">
        <f t="shared" si="9"/>
        <v xml:space="preserve">Egyéni vállalkozás által üzemeltetett vendéglátóhelyek száma </v>
      </c>
      <c r="BW220" s="12" t="str">
        <f t="shared" si="9"/>
        <v xml:space="preserve">Egyéni vállalkozás által üzemeltetett zöldség-, gyümölcsszaküzletek száma </v>
      </c>
      <c r="BX220" s="12" t="str">
        <f t="shared" si="9"/>
        <v xml:space="preserve">Elektromos háztartásicikk-szaküzletek száma </v>
      </c>
      <c r="BY220" s="12" t="str">
        <f t="shared" si="9"/>
        <v xml:space="preserve">Élveszületések száma </v>
      </c>
      <c r="BZ220" s="12" t="str">
        <f t="shared" si="9"/>
        <v xml:space="preserve">Épített üdülőegységek száma </v>
      </c>
      <c r="CA220" s="12" t="str">
        <f t="shared" si="9"/>
        <v xml:space="preserve">Érettségi vizsgát tett személyek száma a nappali oktatásban </v>
      </c>
      <c r="CB220" s="12" t="str">
        <f t="shared" si="9"/>
        <v xml:space="preserve">Éttermek, cukrászdák száma </v>
      </c>
      <c r="CC220" s="12" t="str">
        <f t="shared" si="9"/>
        <v xml:space="preserve">Falusi szállásadás szállásférőhelyeinek száma </v>
      </c>
      <c r="CD220" s="12" t="str">
        <f t="shared" si="9"/>
        <v xml:space="preserve">Falusi szállásadás vendéglátóinak száma </v>
      </c>
      <c r="CE220" s="12" t="str">
        <f t="shared" si="9"/>
        <v xml:space="preserve">Fizetővendéglátás vendéglátóinak száma </v>
      </c>
      <c r="CF220" s="12" t="str">
        <f t="shared" si="9"/>
        <v xml:space="preserve">Főállású pedagógusok száma a szakiskolákban és a speciális szakiskolában </v>
      </c>
      <c r="CG220" s="12" t="str">
        <f t="shared" si="9"/>
        <v xml:space="preserve">Gázolajüzemű személygépkocsik száma </v>
      </c>
      <c r="CH220" s="12" t="str">
        <f t="shared" si="9"/>
        <v xml:space="preserve">Gázolajüzemű tehergépkocsik száma </v>
      </c>
      <c r="CI220" s="12" t="str">
        <f t="shared" si="9"/>
        <v xml:space="preserve">Gépjárműalkatrész-szaküzletek száma </v>
      </c>
      <c r="CJ220" s="12" t="str">
        <f t="shared" si="9"/>
        <v xml:space="preserve">Gimnáziumi feladatellátási helyek száma </v>
      </c>
      <c r="CK220" s="12" t="str">
        <f t="shared" si="9"/>
        <v xml:space="preserve">Gyógypedagógiai oktatásban részesülő általános iskolai tanulók száma </v>
      </c>
      <c r="CL220" s="12" t="str">
        <f t="shared" si="9"/>
        <v xml:space="preserve">Gyógypedagógiai oktatásban részesülő óvodás gyermekek száma </v>
      </c>
      <c r="CM220" s="12" t="str">
        <f t="shared" si="9"/>
        <v xml:space="preserve">Gyógyszállodák férőhelyeinek száma </v>
      </c>
      <c r="CN220" s="12" t="str">
        <f t="shared" si="9"/>
        <v xml:space="preserve">Gyógyszállodák száma </v>
      </c>
      <c r="CO220" s="12" t="str">
        <f t="shared" si="9"/>
        <v xml:space="preserve">Hal- és halkészítmény-szaküzletek száma </v>
      </c>
      <c r="CP220" s="12" t="str">
        <f t="shared" si="9"/>
        <v xml:space="preserve">Halálozások száma </v>
      </c>
      <c r="CQ220" s="12" t="str">
        <f t="shared" si="9"/>
        <v xml:space="preserve">Használtcikk-szaküzletek száma </v>
      </c>
      <c r="CR220" s="12" t="str">
        <f t="shared" si="9"/>
        <v xml:space="preserve">Házasságkötések száma </v>
      </c>
      <c r="CS220" s="12" t="str">
        <f t="shared" si="9"/>
        <v xml:space="preserve">Háztartási gázfogyasztók száma </v>
      </c>
      <c r="CT220" s="12" t="str">
        <f t="shared" si="9"/>
        <v xml:space="preserve">Ifjúsági szállók férőhelyeinek száma </v>
      </c>
      <c r="CU220" s="12" t="str">
        <f t="shared" si="9"/>
        <v xml:space="preserve">Ifjúsági szállók száma </v>
      </c>
      <c r="CV220" s="12" t="str">
        <f t="shared" si="9"/>
        <v xml:space="preserve">Illatszerszaküzletek száma </v>
      </c>
      <c r="CW220" s="12" t="str">
        <f t="shared" si="9"/>
        <v xml:space="preserve">Internettel ellátott feladatellátási helyek száma a közoktatási intézményekben </v>
      </c>
      <c r="CX220" s="12" t="str">
        <f t="shared" si="9"/>
        <v xml:space="preserve">Iparcikk jellegű üzletek és áruházak száma </v>
      </c>
      <c r="CY220" s="12" t="str">
        <f t="shared" si="9"/>
        <v xml:space="preserve">Kempingek szállásférőhelyeinek száma </v>
      </c>
      <c r="CZ220" s="12" t="str">
        <f t="shared" si="9"/>
        <v xml:space="preserve">Kempingek száma </v>
      </c>
      <c r="DA220" s="12" t="str">
        <f t="shared" si="9"/>
        <v xml:space="preserve">Kollégiumba lakó általános iskolai tanulók száma (gyógypedagógiai oktatással együtt) </v>
      </c>
      <c r="DB220" s="12" t="str">
        <f t="shared" si="9"/>
        <v xml:space="preserve">Kollégiumba lakó szakiskolai és speciális szakiskolai tanulók száma </v>
      </c>
      <c r="DC220" s="12" t="str">
        <f t="shared" si="9"/>
        <v xml:space="preserve">Kollégiumban lakó középiskolai tanulók száma </v>
      </c>
      <c r="DD220" s="12" t="str">
        <f t="shared" si="9"/>
        <v xml:space="preserve">Kollégiumi feladatellátási helyek száma </v>
      </c>
      <c r="DE220" s="12" t="str">
        <f t="shared" si="9"/>
        <v xml:space="preserve">Könyvtárral ellátott közoktatási intézmények száma (intézmény székhelye szerint) </v>
      </c>
      <c r="DF220" s="12" t="str">
        <f t="shared" si="9"/>
        <v xml:space="preserve">Közcsatornahálózat hosszából elválasztó rendszerű szennyvízcsatorna hossza </v>
      </c>
      <c r="DG220" s="12" t="str">
        <f t="shared" si="9"/>
        <v xml:space="preserve">Közcsatornán tisztítás nélkül elvezetett szennyvíz mennyisége </v>
      </c>
      <c r="DH220" s="12" t="str">
        <f t="shared" si="9"/>
        <v xml:space="preserve">Középiskolai felnőttoktatásban érettségi vizsgát tett tanulók száma az előző tanévben </v>
      </c>
      <c r="DI220" s="12" t="str">
        <f t="shared" si="9"/>
        <v xml:space="preserve">Középiskolai felnőttoktatásban tanulók száma </v>
      </c>
      <c r="DJ220" s="12" t="str">
        <f t="shared" si="9"/>
        <v xml:space="preserve">Középiskolai főállású pedagógusok száma </v>
      </c>
      <c r="DK220" s="12" t="str">
        <f t="shared" si="9"/>
        <v xml:space="preserve">Középiskolai osztályok száma a nappali oktatásban </v>
      </c>
      <c r="DL220" s="12" t="str">
        <f t="shared" si="9"/>
        <v xml:space="preserve">Középiskolai osztálytermek száma </v>
      </c>
      <c r="DM220" s="12" t="str">
        <f t="shared" si="9"/>
        <v xml:space="preserve">Külföldi vendégek száma a falusi szállásadásban </v>
      </c>
      <c r="DN220" s="12" t="str">
        <f t="shared" si="9"/>
        <v xml:space="preserve">Külföldi vendégek száma a fizetővendéglátásban </v>
      </c>
      <c r="DO220" s="12" t="str">
        <f t="shared" si="9"/>
        <v xml:space="preserve">Külföldi vendégek száma a gyógyszállodákban </v>
      </c>
      <c r="DP220" s="12" t="str">
        <f t="shared" si="9"/>
        <v xml:space="preserve">Külföldi vendégek száma a kempingekben </v>
      </c>
      <c r="DQ220" s="12" t="str">
        <f t="shared" si="9"/>
        <v xml:space="preserve">Külföldi vendégek száma a kereskedelmi szálláshelyeken </v>
      </c>
      <c r="DR220" s="12" t="str">
        <f t="shared" si="9"/>
        <v xml:space="preserve">Külföldi vendégek száma a magánszállásadásban </v>
      </c>
      <c r="DS220" s="12" t="str">
        <f t="shared" si="9"/>
        <v xml:space="preserve">Külföldi vendégek száma a panziókban </v>
      </c>
      <c r="DT220" s="12" t="str">
        <f t="shared" si="9"/>
        <v xml:space="preserve">Külföldi vendégek száma a szállodákban </v>
      </c>
      <c r="DU220" s="12" t="str">
        <f t="shared" si="9"/>
        <v xml:space="preserve">Külföldi vendégek száma a turistaszállásokon </v>
      </c>
      <c r="DV220" s="12" t="str">
        <f t="shared" si="9"/>
        <v xml:space="preserve">Külföldi vendégek száma az ifjúsági szállókban </v>
      </c>
      <c r="DW220" s="12" t="str">
        <f t="shared" si="9"/>
        <v xml:space="preserve">Külföldiek által eltöltött vendégéjszakák száma a fizetővendéglátásban </v>
      </c>
      <c r="DX220" s="12" t="str">
        <f t="shared" si="9"/>
        <v xml:space="preserve">Külföldiek által eltöltött vendégéjszakák száma a gyógyszállodákban </v>
      </c>
      <c r="DY220" s="12" t="str">
        <f t="shared" si="9"/>
        <v xml:space="preserve">Külföldiek által eltöltött vendégéjszakák száma a kempingekben </v>
      </c>
      <c r="DZ220" s="12" t="str">
        <f t="shared" si="9"/>
        <v xml:space="preserve">Külföldiek által eltöltött vendégéjszakák száma a kereskedelmi szálláshelyeken </v>
      </c>
      <c r="EA220" s="12" t="str">
        <f t="shared" ref="EA220:GL220" si="10">EA1</f>
        <v xml:space="preserve">Külföldiek által eltöltött vendégéjszakák száma a magánszállásadásban </v>
      </c>
      <c r="EB220" s="12" t="str">
        <f t="shared" si="10"/>
        <v xml:space="preserve">Külföldiek által eltöltött vendégéjszakák száma a panziókban </v>
      </c>
      <c r="EC220" s="12" t="str">
        <f t="shared" si="10"/>
        <v xml:space="preserve">Külföldiek által eltöltött vendégéjszakák száma a szállodákban </v>
      </c>
      <c r="ED220" s="12" t="str">
        <f t="shared" si="10"/>
        <v xml:space="preserve">Külföldiek által eltöltött vendégéjszakák száma a turistaszállásokon </v>
      </c>
      <c r="EE220" s="12" t="str">
        <f t="shared" si="10"/>
        <v xml:space="preserve">Külföldiek által eltöltött vendégéjszakák száma az ifjúsági szállókban </v>
      </c>
      <c r="EF220" s="12" t="str">
        <f t="shared" si="10"/>
        <v xml:space="preserve">Lakókocsik száma </v>
      </c>
      <c r="EG220" s="12" t="str">
        <f t="shared" si="10"/>
        <v xml:space="preserve">Lakónépességből a férfiak száma az év végén (a népszámlálás végleges adataiból továbbvezetett adat) </v>
      </c>
      <c r="EH220" s="12" t="str">
        <f t="shared" si="10"/>
        <v xml:space="preserve">Lakónépességből a nők száma az év végén (a népszámlálás végleges adataiból továbbvezetett adat) </v>
      </c>
      <c r="EI220" s="12" t="str">
        <f t="shared" si="10"/>
        <v xml:space="preserve">Magánszállásadás férőhelyeinek száma </v>
      </c>
      <c r="EJ220" s="12" t="str">
        <f t="shared" si="10"/>
        <v xml:space="preserve">Magánszállásadás vendéglátóinak száma </v>
      </c>
      <c r="EK220" s="12" t="str">
        <f t="shared" si="10"/>
        <v xml:space="preserve">Motorkerékpár- és alkatrészszaküzletek száma </v>
      </c>
      <c r="EL220" s="12" t="str">
        <f t="shared" si="10"/>
        <v xml:space="preserve">Munkahelyi vendéglátóhelyek száma </v>
      </c>
      <c r="EM220" s="12" t="str">
        <f t="shared" si="10"/>
        <v xml:space="preserve">Naponta bejáró középiskolai tanulók száma a nappali oktatásban </v>
      </c>
      <c r="EN220" s="12" t="str">
        <f t="shared" si="10"/>
        <v xml:space="preserve">Óvodába beírt gyermekek száma (gyógypedagógiai neveléssel együtt) </v>
      </c>
      <c r="EO220" s="12" t="str">
        <f t="shared" si="10"/>
        <v xml:space="preserve">Óvodai feladatellátási helyek száma (gyógypedagógiai neveléssel együtt) </v>
      </c>
      <c r="EP220" s="12" t="str">
        <f t="shared" si="10"/>
        <v xml:space="preserve">Óvodai férőhelyek száma (gyógypedagógiai neveléssel együtt) </v>
      </c>
      <c r="EQ220" s="12" t="str">
        <f t="shared" si="10"/>
        <v xml:space="preserve">Óvodapedagógusok száma (gyógypedagógia neveléssel együtt) </v>
      </c>
      <c r="ER220" s="12" t="str">
        <f t="shared" si="10"/>
        <v xml:space="preserve">Összes vízkiszállítás a közegészségügyileg még nem megfelelő ivóvízzel rendelkező települések számára </v>
      </c>
      <c r="ES220" s="12" t="str">
        <f t="shared" si="10"/>
        <v xml:space="preserve">Panziók szállásférőhelyeinek száma </v>
      </c>
      <c r="ET220" s="12" t="str">
        <f t="shared" si="10"/>
        <v xml:space="preserve">Panziók száma </v>
      </c>
      <c r="EU220" s="12" t="str">
        <f t="shared" si="10"/>
        <v xml:space="preserve">Regisztrált jogi személyiségű vállalkozások száma (átalakulásra kötelezett gazdálkodási formákkal együtt, év végén) </v>
      </c>
      <c r="EV220" s="12" t="str">
        <f t="shared" si="10"/>
        <v xml:space="preserve">Regisztrált munkanélküliek száma általános iskola 8 osztályánál kevesebb végzettséggel </v>
      </c>
      <c r="EW220" s="12" t="str">
        <f t="shared" si="10"/>
        <v xml:space="preserve">Regisztrált munkanélküliek száma általános iskolai végzettséggel </v>
      </c>
      <c r="EX220" s="12" t="str">
        <f t="shared" si="10"/>
        <v xml:space="preserve">Regisztrált munkanélküliek száma egyetemi végzettséggel </v>
      </c>
      <c r="EY220" s="12" t="str">
        <f t="shared" si="10"/>
        <v xml:space="preserve">Regisztrált munkanélküliek száma, férfi </v>
      </c>
      <c r="EZ220" s="12" t="str">
        <f t="shared" si="10"/>
        <v xml:space="preserve">Regisztrált munkanélküliek száma, fizikai foglalkozású </v>
      </c>
      <c r="FA220" s="12" t="str">
        <f t="shared" si="10"/>
        <v xml:space="preserve">Regisztrált munkanélküliek száma főiskolai végzettséggel </v>
      </c>
      <c r="FB220" s="12" t="str">
        <f t="shared" si="10"/>
        <v xml:space="preserve">Regisztrált munkanélküliek száma, nő </v>
      </c>
      <c r="FC220" s="12" t="str">
        <f t="shared" si="10"/>
        <v xml:space="preserve">Regisztrált munkanélküliek száma összesen </v>
      </c>
      <c r="FD220" s="12" t="str">
        <f t="shared" si="10"/>
        <v xml:space="preserve">Regisztrált munkanélküliek száma szakiskolai végzettséggel </v>
      </c>
      <c r="FE220" s="12" t="str">
        <f t="shared" si="10"/>
        <v xml:space="preserve">Regisztrált munkanélküliek száma szakközépiskolai, technikumi, gimnáziumi végzettséggel </v>
      </c>
      <c r="FF220" s="12" t="str">
        <f t="shared" si="10"/>
        <v xml:space="preserve">Regisztrált munkanélküliek száma szakmunkásképző végzettséggel </v>
      </c>
      <c r="FG220" s="12" t="str">
        <f t="shared" si="10"/>
        <v xml:space="preserve">Regisztrált munkanélküliek száma, szellemi foglalkozású </v>
      </c>
      <c r="FH220" s="12" t="str">
        <f t="shared" si="10"/>
        <v xml:space="preserve">Regisztrált munkanélküli pályakezdők száma </v>
      </c>
      <c r="FI220" s="12" t="str">
        <f t="shared" si="10"/>
        <v xml:space="preserve">Regisztrált munkanélküli pályakezdők száma, férfi </v>
      </c>
      <c r="FJ220" s="12" t="str">
        <f t="shared" si="10"/>
        <v xml:space="preserve">Regisztrált munkanélküli pályakezdők száma, nő </v>
      </c>
      <c r="FK220" s="12" t="str">
        <f t="shared" si="10"/>
        <v xml:space="preserve">Ruházati szaküzletek száma </v>
      </c>
      <c r="FL220" s="12" t="str">
        <f t="shared" si="10"/>
        <v xml:space="preserve">Szakiskolai és speciális szakiskolai feladatellátási helyek száma </v>
      </c>
      <c r="FM220" s="12" t="str">
        <f t="shared" si="10"/>
        <v xml:space="preserve">Szakiskolai és speciális szakiskolai felnőttoktatásban tanulók száma </v>
      </c>
      <c r="FN220" s="12" t="str">
        <f t="shared" si="10"/>
        <v xml:space="preserve">Szakiskolai és speciális szakiskolai osztályok száma a nappali oktatásban </v>
      </c>
      <c r="FO220" s="12" t="str">
        <f t="shared" si="10"/>
        <v xml:space="preserve">Szakiskolai és speciális szakiskolai osztálytermek száma </v>
      </c>
      <c r="FP220" s="12" t="str">
        <f t="shared" si="10"/>
        <v xml:space="preserve">Szakközépiskolai feladatellátási helyek száma </v>
      </c>
      <c r="FQ220" s="12" t="str">
        <f t="shared" si="10"/>
        <v xml:space="preserve">Szállodák szállásférőhelyeinek száma </v>
      </c>
      <c r="FR220" s="12" t="str">
        <f t="shared" si="10"/>
        <v xml:space="preserve">Szállodák száma </v>
      </c>
      <c r="FS220" s="12" t="str">
        <f t="shared" si="10"/>
        <v xml:space="preserve">Számítógépek száma a közoktatási intézményekben </v>
      </c>
      <c r="FT220" s="12" t="str">
        <f t="shared" si="10"/>
        <v xml:space="preserve">Számítógéppel ellátott közoktatási intézmények száma </v>
      </c>
      <c r="FU220" s="12" t="str">
        <f t="shared" si="10"/>
        <v xml:space="preserve">Személygépkocsik száma az év végén </v>
      </c>
      <c r="FV220" s="12" t="str">
        <f t="shared" si="10"/>
        <v xml:space="preserve">Szobák száma a szállodákban </v>
      </c>
      <c r="FW220" s="12" t="str">
        <f t="shared" si="10"/>
        <v xml:space="preserve">Teherszállító gépjárművek száma összesen (különleges célú gépkocsi nélkül) </v>
      </c>
      <c r="FX220" s="12" t="str">
        <f t="shared" si="10"/>
        <v xml:space="preserve">Textilszaküzletek száma </v>
      </c>
      <c r="FY220" s="12" t="str">
        <f t="shared" si="10"/>
        <v xml:space="preserve">Tornateremmel, tornaszobával ellátott közoktatási intézmények száma (intézmény székhelye szerint) </v>
      </c>
      <c r="FZ220" s="12" t="str">
        <f t="shared" si="10"/>
        <v xml:space="preserve">Tornatermek, tornaszobák száma a közoktatási intézményekben (intézmény székhelye szerint) </v>
      </c>
      <c r="GA220" s="12" t="str">
        <f t="shared" si="10"/>
        <v xml:space="preserve">Turistaszállások szállásférőhelyeinek száma </v>
      </c>
      <c r="GB220" s="12" t="str">
        <f t="shared" si="10"/>
        <v xml:space="preserve">Turistaszállások száma </v>
      </c>
      <c r="GC220" s="12" t="str">
        <f t="shared" si="10"/>
        <v xml:space="preserve">Válások száma </v>
      </c>
      <c r="GD220" s="12" t="str">
        <f t="shared" si="10"/>
        <v xml:space="preserve">Vendégéjszakák száma a falusi szállásadásban </v>
      </c>
      <c r="GE220" s="12" t="str">
        <f t="shared" si="10"/>
        <v xml:space="preserve">Vendégéjszakák száma a fizetővendéglátásban </v>
      </c>
      <c r="GF220" s="12" t="str">
        <f t="shared" si="10"/>
        <v xml:space="preserve">Vendégéjszakák száma a kempingekben </v>
      </c>
      <c r="GG220" s="12" t="str">
        <f t="shared" si="10"/>
        <v xml:space="preserve">Vendégéjszakák száma a kereskedelmi szálláshelyeken </v>
      </c>
      <c r="GH220" s="12" t="str">
        <f t="shared" si="10"/>
        <v xml:space="preserve">Vendégéjszakák száma a magánszállásadásban </v>
      </c>
      <c r="GI220" s="12" t="str">
        <f t="shared" si="10"/>
        <v xml:space="preserve">Vendégéjszakák száma a panziókban </v>
      </c>
      <c r="GJ220" s="12" t="str">
        <f t="shared" si="10"/>
        <v xml:space="preserve">Vendégéjszakák száma a szállodákban </v>
      </c>
      <c r="GK220" s="12" t="str">
        <f t="shared" si="10"/>
        <v xml:space="preserve">Vendégéjszakák száma a turistaszállásokon </v>
      </c>
      <c r="GL220" s="12" t="str">
        <f t="shared" si="10"/>
        <v xml:space="preserve">Vendégéjszakák száma az ifjúsági szállókban </v>
      </c>
      <c r="GM220" s="12" t="str">
        <f t="shared" ref="GM220:GZ220" si="11">GM1</f>
        <v xml:space="preserve">Vendégek száma a falusi szállásadásban </v>
      </c>
      <c r="GN220" s="12" t="str">
        <f t="shared" si="11"/>
        <v xml:space="preserve">Vendégek száma a fizetővendéglátásban </v>
      </c>
      <c r="GO220" s="12" t="str">
        <f t="shared" si="11"/>
        <v xml:space="preserve">Vendégek száma a gyógyszállodákban </v>
      </c>
      <c r="GP220" s="12" t="str">
        <f t="shared" si="11"/>
        <v xml:space="preserve">Vendégek száma a kempingekben </v>
      </c>
      <c r="GQ220" s="12" t="str">
        <f t="shared" si="11"/>
        <v xml:space="preserve">Vendégek száma a magánszállásadásban </v>
      </c>
      <c r="GR220" s="12" t="str">
        <f t="shared" si="11"/>
        <v xml:space="preserve">Vendégek száma a panziókban </v>
      </c>
      <c r="GS220" s="12" t="str">
        <f t="shared" si="11"/>
        <v xml:space="preserve">Vendégek száma a szállodákban </v>
      </c>
      <c r="GT220" s="12" t="str">
        <f t="shared" si="11"/>
        <v xml:space="preserve">Vendégek száma a turistaszállásokon </v>
      </c>
      <c r="GU220" s="12" t="str">
        <f t="shared" si="11"/>
        <v xml:space="preserve">Vendégek száma az ifjúsági szállókban </v>
      </c>
      <c r="GV220" s="12" t="str">
        <f t="shared" si="11"/>
        <v xml:space="preserve">Vendégek száma összesen a kereskedelmi szálláshelyeken </v>
      </c>
      <c r="GW220" s="12" t="str">
        <f t="shared" si="11"/>
        <v xml:space="preserve">Vendéglátóhelyek száma </v>
      </c>
      <c r="GX220" s="12" t="str">
        <f t="shared" si="11"/>
        <v xml:space="preserve">Vontatók száma </v>
      </c>
      <c r="GY220" s="12" t="str">
        <f t="shared" si="11"/>
        <v xml:space="preserve">Zöldség-, gyümölcsszaküzletek száma </v>
      </c>
      <c r="GZ220" s="12" t="str">
        <f t="shared" si="11"/>
        <v xml:space="preserve">Lakónépesség száma az év közepén (a népszámlálás végleges adataiból továbbszámított adat) </v>
      </c>
      <c r="HA220" s="12" t="s">
        <v>801</v>
      </c>
      <c r="HB220" s="12" t="s">
        <v>803</v>
      </c>
    </row>
    <row r="221" spans="1:210">
      <c r="A221" s="10" t="s">
        <v>424</v>
      </c>
      <c r="B221" s="10">
        <f>INT(AVERAGE(B2,B29,B56,B83,B110,B137,B164,B191))</f>
        <v>8968</v>
      </c>
      <c r="C221" s="10">
        <f t="shared" ref="C221:BN222" si="12">INT(AVERAGE(C2,C29,C56,C83,C110,C137,C164,C191))</f>
        <v>6642</v>
      </c>
      <c r="D221" s="10">
        <f t="shared" si="12"/>
        <v>15612</v>
      </c>
      <c r="E221" s="10">
        <f t="shared" si="12"/>
        <v>0</v>
      </c>
      <c r="F221" s="10">
        <f t="shared" si="12"/>
        <v>0</v>
      </c>
      <c r="G221" s="10">
        <f t="shared" si="12"/>
        <v>0</v>
      </c>
      <c r="H221" s="10">
        <f t="shared" si="12"/>
        <v>0</v>
      </c>
      <c r="I221" s="10">
        <f t="shared" si="12"/>
        <v>0</v>
      </c>
      <c r="J221" s="10">
        <f t="shared" si="12"/>
        <v>0</v>
      </c>
      <c r="K221" s="10">
        <f t="shared" si="12"/>
        <v>0</v>
      </c>
      <c r="L221" s="10">
        <f t="shared" si="12"/>
        <v>0</v>
      </c>
      <c r="M221" s="10">
        <f t="shared" si="12"/>
        <v>0</v>
      </c>
      <c r="N221" s="10">
        <f t="shared" si="12"/>
        <v>0</v>
      </c>
      <c r="O221" s="10">
        <f t="shared" si="12"/>
        <v>2025247</v>
      </c>
      <c r="P221" s="10">
        <f t="shared" si="12"/>
        <v>0</v>
      </c>
      <c r="Q221" s="10">
        <f t="shared" si="12"/>
        <v>3271</v>
      </c>
      <c r="R221" s="10">
        <f t="shared" si="12"/>
        <v>1422945</v>
      </c>
      <c r="S221" s="10">
        <f t="shared" si="12"/>
        <v>0</v>
      </c>
      <c r="T221" s="10">
        <f t="shared" si="12"/>
        <v>32027</v>
      </c>
      <c r="U221" s="10">
        <f t="shared" si="12"/>
        <v>244195</v>
      </c>
      <c r="V221" s="10">
        <f t="shared" si="12"/>
        <v>0</v>
      </c>
      <c r="W221" s="10">
        <f t="shared" si="12"/>
        <v>363</v>
      </c>
      <c r="X221" s="10">
        <f t="shared" si="12"/>
        <v>0</v>
      </c>
      <c r="Y221" s="10">
        <f t="shared" si="12"/>
        <v>1090</v>
      </c>
      <c r="Z221" s="10">
        <f t="shared" si="12"/>
        <v>726</v>
      </c>
      <c r="AA221" s="10">
        <f t="shared" si="12"/>
        <v>3271</v>
      </c>
      <c r="AB221" s="10">
        <f t="shared" si="12"/>
        <v>0</v>
      </c>
      <c r="AC221" s="10">
        <f t="shared" si="12"/>
        <v>726</v>
      </c>
      <c r="AD221" s="10">
        <f t="shared" si="12"/>
        <v>0</v>
      </c>
      <c r="AE221" s="10">
        <f t="shared" si="12"/>
        <v>1426</v>
      </c>
      <c r="AF221" s="10">
        <f t="shared" si="12"/>
        <v>1426</v>
      </c>
      <c r="AG221" s="10">
        <f t="shared" si="12"/>
        <v>182</v>
      </c>
      <c r="AH221" s="10">
        <f t="shared" si="12"/>
        <v>0</v>
      </c>
      <c r="AI221" s="10">
        <f t="shared" si="12"/>
        <v>0</v>
      </c>
      <c r="AJ221" s="10">
        <f t="shared" si="12"/>
        <v>0</v>
      </c>
      <c r="AK221" s="10">
        <f t="shared" si="12"/>
        <v>540</v>
      </c>
      <c r="AL221" s="10">
        <f t="shared" si="12"/>
        <v>361</v>
      </c>
      <c r="AM221" s="10">
        <f t="shared" si="12"/>
        <v>0</v>
      </c>
      <c r="AN221" s="10">
        <f t="shared" si="12"/>
        <v>0</v>
      </c>
      <c r="AO221" s="10">
        <f t="shared" si="12"/>
        <v>0</v>
      </c>
      <c r="AP221" s="10">
        <f t="shared" si="12"/>
        <v>0</v>
      </c>
      <c r="AQ221" s="10">
        <f t="shared" si="12"/>
        <v>0</v>
      </c>
      <c r="AR221" s="10">
        <f t="shared" si="12"/>
        <v>179</v>
      </c>
      <c r="AS221" s="10">
        <f t="shared" si="12"/>
        <v>0</v>
      </c>
      <c r="AT221" s="10">
        <f t="shared" si="12"/>
        <v>1436</v>
      </c>
      <c r="AU221" s="10">
        <f t="shared" si="12"/>
        <v>566999</v>
      </c>
      <c r="AV221" s="10">
        <f t="shared" si="12"/>
        <v>705582</v>
      </c>
      <c r="AW221" s="10">
        <f t="shared" si="12"/>
        <v>1436</v>
      </c>
      <c r="AX221" s="10">
        <f t="shared" si="12"/>
        <v>273055</v>
      </c>
      <c r="AY221" s="10">
        <f t="shared" si="12"/>
        <v>4681</v>
      </c>
      <c r="AZ221" s="10">
        <f t="shared" si="12"/>
        <v>0</v>
      </c>
      <c r="BA221" s="10">
        <f t="shared" si="12"/>
        <v>0</v>
      </c>
      <c r="BB221" s="10">
        <f t="shared" si="12"/>
        <v>181</v>
      </c>
      <c r="BC221" s="10">
        <f t="shared" si="12"/>
        <v>0</v>
      </c>
      <c r="BD221" s="10">
        <f t="shared" si="12"/>
        <v>540</v>
      </c>
      <c r="BE221" s="10">
        <f t="shared" si="12"/>
        <v>546</v>
      </c>
      <c r="BF221" s="10">
        <f t="shared" si="12"/>
        <v>0</v>
      </c>
      <c r="BG221" s="10">
        <f t="shared" si="12"/>
        <v>2866</v>
      </c>
      <c r="BH221" s="10">
        <f t="shared" si="12"/>
        <v>1436</v>
      </c>
      <c r="BI221" s="10">
        <f t="shared" si="12"/>
        <v>0</v>
      </c>
      <c r="BJ221" s="10">
        <f t="shared" si="12"/>
        <v>0</v>
      </c>
      <c r="BK221" s="10">
        <f t="shared" si="12"/>
        <v>1969</v>
      </c>
      <c r="BL221" s="10">
        <f t="shared" si="12"/>
        <v>0</v>
      </c>
      <c r="BM221" s="10">
        <f t="shared" si="12"/>
        <v>5031</v>
      </c>
      <c r="BN221" s="10">
        <f t="shared" si="12"/>
        <v>0</v>
      </c>
      <c r="BO221" s="10">
        <f t="shared" ref="BO221:DZ224" si="13">INT(AVERAGE(BO2,BO29,BO56,BO83,BO110,BO137,BO164,BO191))</f>
        <v>0</v>
      </c>
      <c r="BP221" s="10">
        <f t="shared" si="13"/>
        <v>0</v>
      </c>
      <c r="BQ221" s="10">
        <f t="shared" si="13"/>
        <v>0</v>
      </c>
      <c r="BR221" s="10">
        <f t="shared" si="13"/>
        <v>0</v>
      </c>
      <c r="BS221" s="10">
        <f t="shared" si="13"/>
        <v>1258</v>
      </c>
      <c r="BT221" s="10">
        <f t="shared" si="13"/>
        <v>0</v>
      </c>
      <c r="BU221" s="10">
        <f t="shared" si="13"/>
        <v>0</v>
      </c>
      <c r="BV221" s="10">
        <f t="shared" si="13"/>
        <v>7728</v>
      </c>
      <c r="BW221" s="10">
        <f t="shared" si="13"/>
        <v>0</v>
      </c>
      <c r="BX221" s="10">
        <f t="shared" si="13"/>
        <v>0</v>
      </c>
      <c r="BY221" s="10">
        <f t="shared" si="13"/>
        <v>4663</v>
      </c>
      <c r="BZ221" s="10">
        <f t="shared" si="13"/>
        <v>5785</v>
      </c>
      <c r="CA221" s="10">
        <f t="shared" si="13"/>
        <v>0</v>
      </c>
      <c r="CB221" s="10">
        <f t="shared" si="13"/>
        <v>13105</v>
      </c>
      <c r="CC221" s="10">
        <f t="shared" si="13"/>
        <v>20843</v>
      </c>
      <c r="CD221" s="10">
        <f t="shared" si="13"/>
        <v>2672</v>
      </c>
      <c r="CE221" s="10">
        <f t="shared" si="13"/>
        <v>4507</v>
      </c>
      <c r="CF221" s="10">
        <f t="shared" si="13"/>
        <v>0</v>
      </c>
      <c r="CG221" s="10">
        <f t="shared" si="13"/>
        <v>47470</v>
      </c>
      <c r="CH221" s="10">
        <f t="shared" si="13"/>
        <v>36467</v>
      </c>
      <c r="CI221" s="10">
        <f t="shared" si="13"/>
        <v>0</v>
      </c>
      <c r="CJ221" s="10">
        <f t="shared" si="13"/>
        <v>0</v>
      </c>
      <c r="CK221" s="10">
        <f t="shared" si="13"/>
        <v>0</v>
      </c>
      <c r="CL221" s="10">
        <f t="shared" si="13"/>
        <v>0</v>
      </c>
      <c r="CM221" s="10">
        <f t="shared" si="13"/>
        <v>0</v>
      </c>
      <c r="CN221" s="10">
        <f t="shared" si="13"/>
        <v>0</v>
      </c>
      <c r="CO221" s="10">
        <f t="shared" si="13"/>
        <v>0</v>
      </c>
      <c r="CP221" s="10">
        <f t="shared" si="13"/>
        <v>14359</v>
      </c>
      <c r="CQ221" s="10">
        <f t="shared" si="13"/>
        <v>180</v>
      </c>
      <c r="CR221" s="10">
        <f t="shared" si="13"/>
        <v>2164</v>
      </c>
      <c r="CS221" s="10">
        <f t="shared" si="13"/>
        <v>371583</v>
      </c>
      <c r="CT221" s="10">
        <f t="shared" si="13"/>
        <v>0</v>
      </c>
      <c r="CU221" s="10">
        <f t="shared" si="13"/>
        <v>0</v>
      </c>
      <c r="CV221" s="10">
        <f t="shared" si="13"/>
        <v>0</v>
      </c>
      <c r="CW221" s="10">
        <f t="shared" si="13"/>
        <v>0</v>
      </c>
      <c r="CX221" s="10">
        <f t="shared" si="13"/>
        <v>0</v>
      </c>
      <c r="CY221" s="10">
        <f t="shared" si="13"/>
        <v>54526</v>
      </c>
      <c r="CZ221" s="10">
        <f t="shared" si="13"/>
        <v>363</v>
      </c>
      <c r="DA221" s="10">
        <f t="shared" si="13"/>
        <v>0</v>
      </c>
      <c r="DB221" s="10">
        <f t="shared" si="13"/>
        <v>0</v>
      </c>
      <c r="DC221" s="10">
        <f t="shared" si="13"/>
        <v>0</v>
      </c>
      <c r="DD221" s="10">
        <f t="shared" si="13"/>
        <v>0</v>
      </c>
      <c r="DE221" s="10">
        <f t="shared" si="13"/>
        <v>0</v>
      </c>
      <c r="DF221" s="10">
        <f t="shared" si="13"/>
        <v>33998</v>
      </c>
      <c r="DG221" s="10">
        <f t="shared" si="13"/>
        <v>8033</v>
      </c>
      <c r="DH221" s="10">
        <f t="shared" si="13"/>
        <v>0</v>
      </c>
      <c r="DI221" s="10">
        <f t="shared" si="13"/>
        <v>0</v>
      </c>
      <c r="DJ221" s="10">
        <f t="shared" si="13"/>
        <v>0</v>
      </c>
      <c r="DK221" s="10">
        <f t="shared" si="13"/>
        <v>0</v>
      </c>
      <c r="DL221" s="10">
        <f t="shared" si="13"/>
        <v>0</v>
      </c>
      <c r="DM221" s="10">
        <f t="shared" si="13"/>
        <v>12605</v>
      </c>
      <c r="DN221" s="10">
        <f t="shared" si="13"/>
        <v>47327</v>
      </c>
      <c r="DO221" s="10">
        <f t="shared" si="13"/>
        <v>0</v>
      </c>
      <c r="DP221" s="10">
        <f t="shared" si="13"/>
        <v>0</v>
      </c>
      <c r="DQ221" s="10">
        <f t="shared" si="13"/>
        <v>668810</v>
      </c>
      <c r="DR221" s="10">
        <f t="shared" si="13"/>
        <v>59932</v>
      </c>
      <c r="DS221" s="10">
        <f t="shared" si="13"/>
        <v>88134</v>
      </c>
      <c r="DT221" s="10">
        <f t="shared" si="13"/>
        <v>580675</v>
      </c>
      <c r="DU221" s="10">
        <f t="shared" si="13"/>
        <v>0</v>
      </c>
      <c r="DV221" s="10">
        <f t="shared" si="13"/>
        <v>0</v>
      </c>
      <c r="DW221" s="10">
        <f t="shared" si="13"/>
        <v>213003</v>
      </c>
      <c r="DX221" s="10">
        <f t="shared" si="13"/>
        <v>0</v>
      </c>
      <c r="DY221" s="10">
        <f t="shared" si="13"/>
        <v>0</v>
      </c>
      <c r="DZ221" s="10">
        <f t="shared" si="13"/>
        <v>1697639</v>
      </c>
      <c r="EA221" s="10">
        <f t="shared" ref="EA221:GL227" si="14">INT(AVERAGE(EA2,EA29,EA56,EA83,EA110,EA137,EA164,EA191))</f>
        <v>253029</v>
      </c>
      <c r="EB221" s="10">
        <f t="shared" si="14"/>
        <v>308024</v>
      </c>
      <c r="EC221" s="10">
        <f t="shared" si="14"/>
        <v>1389614</v>
      </c>
      <c r="ED221" s="10">
        <f t="shared" si="14"/>
        <v>0</v>
      </c>
      <c r="EE221" s="10">
        <f t="shared" si="14"/>
        <v>0</v>
      </c>
      <c r="EF221" s="10">
        <f t="shared" si="14"/>
        <v>1093</v>
      </c>
      <c r="EG221" s="10">
        <f t="shared" si="14"/>
        <v>495078</v>
      </c>
      <c r="EH221" s="10">
        <f t="shared" si="14"/>
        <v>504729</v>
      </c>
      <c r="EI221" s="10">
        <f t="shared" si="14"/>
        <v>53104</v>
      </c>
      <c r="EJ221" s="10">
        <f t="shared" si="14"/>
        <v>7179</v>
      </c>
      <c r="EK221" s="10">
        <f t="shared" si="14"/>
        <v>0</v>
      </c>
      <c r="EL221" s="10">
        <f t="shared" si="14"/>
        <v>2148</v>
      </c>
      <c r="EM221" s="10">
        <f t="shared" si="14"/>
        <v>0</v>
      </c>
      <c r="EN221" s="10">
        <f t="shared" si="14"/>
        <v>18884</v>
      </c>
      <c r="EO221" s="10">
        <f t="shared" si="14"/>
        <v>1436</v>
      </c>
      <c r="EP221" s="10">
        <f t="shared" si="14"/>
        <v>37750</v>
      </c>
      <c r="EQ221" s="10">
        <f t="shared" si="14"/>
        <v>2874</v>
      </c>
      <c r="ER221" s="10">
        <f t="shared" si="14"/>
        <v>0</v>
      </c>
      <c r="ES221" s="10">
        <f t="shared" si="14"/>
        <v>156536</v>
      </c>
      <c r="ET221" s="10">
        <f t="shared" si="14"/>
        <v>5021</v>
      </c>
      <c r="EU221" s="10">
        <f t="shared" si="14"/>
        <v>6678</v>
      </c>
      <c r="EV221" s="10">
        <f t="shared" si="14"/>
        <v>902</v>
      </c>
      <c r="EW221" s="10">
        <f t="shared" si="14"/>
        <v>11668</v>
      </c>
      <c r="EX221" s="10">
        <f t="shared" si="14"/>
        <v>181</v>
      </c>
      <c r="EY221" s="10">
        <f t="shared" si="14"/>
        <v>18293</v>
      </c>
      <c r="EZ221" s="10">
        <f t="shared" si="14"/>
        <v>27463</v>
      </c>
      <c r="FA221" s="10">
        <f t="shared" si="14"/>
        <v>728</v>
      </c>
      <c r="FB221" s="10">
        <f t="shared" si="14"/>
        <v>19399</v>
      </c>
      <c r="FC221" s="10">
        <f t="shared" si="14"/>
        <v>37694</v>
      </c>
      <c r="FD221" s="10">
        <f t="shared" si="14"/>
        <v>1795</v>
      </c>
      <c r="FE221" s="10">
        <f t="shared" si="14"/>
        <v>10224</v>
      </c>
      <c r="FF221" s="10">
        <f t="shared" si="14"/>
        <v>12191</v>
      </c>
      <c r="FG221" s="10">
        <f t="shared" si="14"/>
        <v>10230</v>
      </c>
      <c r="FH221" s="10">
        <f t="shared" si="14"/>
        <v>2862</v>
      </c>
      <c r="FI221" s="10">
        <f t="shared" si="14"/>
        <v>1243</v>
      </c>
      <c r="FJ221" s="10">
        <f t="shared" si="14"/>
        <v>1618</v>
      </c>
      <c r="FK221" s="10">
        <f t="shared" si="14"/>
        <v>1436</v>
      </c>
      <c r="FL221" s="10">
        <f t="shared" si="14"/>
        <v>0</v>
      </c>
      <c r="FM221" s="10">
        <f t="shared" si="14"/>
        <v>0</v>
      </c>
      <c r="FN221" s="10">
        <f t="shared" si="14"/>
        <v>0</v>
      </c>
      <c r="FO221" s="10">
        <f t="shared" si="14"/>
        <v>0</v>
      </c>
      <c r="FP221" s="10">
        <f t="shared" si="14"/>
        <v>0</v>
      </c>
      <c r="FQ221" s="10">
        <f t="shared" si="14"/>
        <v>51107</v>
      </c>
      <c r="FR221" s="10">
        <f t="shared" si="14"/>
        <v>889</v>
      </c>
      <c r="FS221" s="10">
        <f t="shared" si="14"/>
        <v>541</v>
      </c>
      <c r="FT221" s="10">
        <f t="shared" si="14"/>
        <v>541</v>
      </c>
      <c r="FU221" s="10">
        <f t="shared" si="14"/>
        <v>318718</v>
      </c>
      <c r="FV221" s="10">
        <f t="shared" si="14"/>
        <v>21191</v>
      </c>
      <c r="FW221" s="10">
        <f t="shared" si="14"/>
        <v>42574</v>
      </c>
      <c r="FX221" s="10">
        <f t="shared" si="14"/>
        <v>0</v>
      </c>
      <c r="FY221" s="10">
        <f t="shared" si="14"/>
        <v>709</v>
      </c>
      <c r="FZ221" s="10">
        <f t="shared" si="14"/>
        <v>709</v>
      </c>
      <c r="GA221" s="10">
        <f t="shared" si="14"/>
        <v>0</v>
      </c>
      <c r="GB221" s="10">
        <f t="shared" si="14"/>
        <v>0</v>
      </c>
      <c r="GC221" s="10">
        <f t="shared" si="14"/>
        <v>2158</v>
      </c>
      <c r="GD221" s="10">
        <f t="shared" si="14"/>
        <v>401397</v>
      </c>
      <c r="GE221" s="10">
        <f t="shared" si="14"/>
        <v>641718</v>
      </c>
      <c r="GF221" s="10">
        <f t="shared" si="14"/>
        <v>120385</v>
      </c>
      <c r="GG221" s="10">
        <f t="shared" si="14"/>
        <v>14686680</v>
      </c>
      <c r="GH221" s="10">
        <f t="shared" si="14"/>
        <v>1043116</v>
      </c>
      <c r="GI221" s="10">
        <f t="shared" si="14"/>
        <v>9724168</v>
      </c>
      <c r="GJ221" s="10">
        <f t="shared" si="14"/>
        <v>4842125</v>
      </c>
      <c r="GK221" s="10">
        <f t="shared" si="14"/>
        <v>0</v>
      </c>
      <c r="GL221" s="10">
        <f t="shared" si="14"/>
        <v>0</v>
      </c>
      <c r="GM221" s="10">
        <f t="shared" ref="GM221:GZ231" si="15">INT(AVERAGE(GM2,GM29,GM56,GM83,GM110,GM137,GM164,GM191))</f>
        <v>152637</v>
      </c>
      <c r="GN221" s="10">
        <f t="shared" si="15"/>
        <v>153236</v>
      </c>
      <c r="GO221" s="10">
        <f t="shared" si="15"/>
        <v>0</v>
      </c>
      <c r="GP221" s="10">
        <f t="shared" si="15"/>
        <v>67226</v>
      </c>
      <c r="GQ221" s="10">
        <f t="shared" si="15"/>
        <v>305873</v>
      </c>
      <c r="GR221" s="10">
        <f t="shared" si="15"/>
        <v>3913849</v>
      </c>
      <c r="GS221" s="10">
        <f t="shared" si="15"/>
        <v>2558302</v>
      </c>
      <c r="GT221" s="10">
        <f t="shared" si="15"/>
        <v>0</v>
      </c>
      <c r="GU221" s="10">
        <f t="shared" si="15"/>
        <v>0</v>
      </c>
      <c r="GV221" s="10">
        <f t="shared" si="15"/>
        <v>6539378</v>
      </c>
      <c r="GW221" s="10">
        <f t="shared" si="15"/>
        <v>16692</v>
      </c>
      <c r="GX221" s="10">
        <f t="shared" si="15"/>
        <v>1424</v>
      </c>
      <c r="GY221" s="10">
        <f t="shared" si="15"/>
        <v>0</v>
      </c>
      <c r="GZ221" s="1">
        <f t="shared" si="15"/>
        <v>695</v>
      </c>
      <c r="HA221">
        <v>1770</v>
      </c>
      <c r="HB221" s="7">
        <f>INT(HA221/GZ221*1000)</f>
        <v>2546</v>
      </c>
    </row>
    <row r="222" spans="1:210">
      <c r="A222" s="10" t="s">
        <v>425</v>
      </c>
      <c r="B222" s="10">
        <f t="shared" ref="B222:Q247" si="16">INT(AVERAGE(B3,B30,B57,B84,B111,B138,B165,B192))</f>
        <v>4542</v>
      </c>
      <c r="C222" s="10">
        <f t="shared" si="16"/>
        <v>4689</v>
      </c>
      <c r="D222" s="10">
        <f t="shared" si="16"/>
        <v>9232</v>
      </c>
      <c r="E222" s="10">
        <f t="shared" si="16"/>
        <v>0</v>
      </c>
      <c r="F222" s="10">
        <f t="shared" si="16"/>
        <v>0</v>
      </c>
      <c r="G222" s="10">
        <f t="shared" si="16"/>
        <v>0</v>
      </c>
      <c r="H222" s="10">
        <f t="shared" si="16"/>
        <v>0</v>
      </c>
      <c r="I222" s="10">
        <f t="shared" si="16"/>
        <v>0</v>
      </c>
      <c r="J222" s="10">
        <f t="shared" si="16"/>
        <v>0</v>
      </c>
      <c r="K222" s="10">
        <f t="shared" si="16"/>
        <v>0</v>
      </c>
      <c r="L222" s="10">
        <f t="shared" si="16"/>
        <v>0</v>
      </c>
      <c r="M222" s="10">
        <f t="shared" si="16"/>
        <v>0</v>
      </c>
      <c r="N222" s="10">
        <f t="shared" si="16"/>
        <v>0</v>
      </c>
      <c r="O222" s="10">
        <f t="shared" si="16"/>
        <v>946402</v>
      </c>
      <c r="P222" s="10">
        <f t="shared" si="16"/>
        <v>0</v>
      </c>
      <c r="Q222" s="10">
        <f t="shared" si="16"/>
        <v>33351</v>
      </c>
      <c r="R222" s="10">
        <f t="shared" si="12"/>
        <v>2193295</v>
      </c>
      <c r="S222" s="10">
        <f t="shared" si="12"/>
        <v>212</v>
      </c>
      <c r="T222" s="10">
        <f t="shared" si="12"/>
        <v>38920</v>
      </c>
      <c r="U222" s="10">
        <f t="shared" si="12"/>
        <v>262701</v>
      </c>
      <c r="V222" s="10">
        <f t="shared" si="12"/>
        <v>11249</v>
      </c>
      <c r="W222" s="10">
        <f t="shared" si="12"/>
        <v>1629</v>
      </c>
      <c r="X222" s="10">
        <f t="shared" si="12"/>
        <v>0</v>
      </c>
      <c r="Y222" s="10">
        <f t="shared" si="12"/>
        <v>7008</v>
      </c>
      <c r="Z222" s="10">
        <f t="shared" si="12"/>
        <v>5346</v>
      </c>
      <c r="AA222" s="10">
        <f t="shared" si="12"/>
        <v>42550</v>
      </c>
      <c r="AB222" s="10">
        <f t="shared" si="12"/>
        <v>0</v>
      </c>
      <c r="AC222" s="10">
        <f t="shared" si="12"/>
        <v>5906</v>
      </c>
      <c r="AD222" s="10">
        <f t="shared" si="12"/>
        <v>0</v>
      </c>
      <c r="AE222" s="10">
        <f t="shared" si="12"/>
        <v>7482</v>
      </c>
      <c r="AF222" s="10">
        <f t="shared" si="12"/>
        <v>7471</v>
      </c>
      <c r="AG222" s="10">
        <f t="shared" si="12"/>
        <v>1714</v>
      </c>
      <c r="AH222" s="10">
        <f t="shared" si="12"/>
        <v>382</v>
      </c>
      <c r="AI222" s="10">
        <f t="shared" si="12"/>
        <v>0</v>
      </c>
      <c r="AJ222" s="10">
        <f t="shared" si="12"/>
        <v>0</v>
      </c>
      <c r="AK222" s="10">
        <f t="shared" si="12"/>
        <v>420</v>
      </c>
      <c r="AL222" s="10">
        <f t="shared" si="12"/>
        <v>215</v>
      </c>
      <c r="AM222" s="10">
        <f t="shared" si="12"/>
        <v>0</v>
      </c>
      <c r="AN222" s="10">
        <f t="shared" si="12"/>
        <v>0</v>
      </c>
      <c r="AO222" s="10">
        <f t="shared" si="12"/>
        <v>0</v>
      </c>
      <c r="AP222" s="10">
        <f t="shared" si="12"/>
        <v>205</v>
      </c>
      <c r="AQ222" s="10">
        <f t="shared" si="12"/>
        <v>0</v>
      </c>
      <c r="AR222" s="10">
        <f t="shared" si="12"/>
        <v>0</v>
      </c>
      <c r="AS222" s="10">
        <f t="shared" si="12"/>
        <v>0</v>
      </c>
      <c r="AT222" s="10">
        <f t="shared" si="12"/>
        <v>1629</v>
      </c>
      <c r="AU222" s="10">
        <f t="shared" si="12"/>
        <v>545327</v>
      </c>
      <c r="AV222" s="10">
        <f t="shared" si="12"/>
        <v>625832</v>
      </c>
      <c r="AW222" s="10">
        <f t="shared" si="12"/>
        <v>1416</v>
      </c>
      <c r="AX222" s="10">
        <f t="shared" si="12"/>
        <v>242421</v>
      </c>
      <c r="AY222" s="10">
        <f t="shared" si="12"/>
        <v>5612</v>
      </c>
      <c r="AZ222" s="10">
        <f t="shared" si="12"/>
        <v>0</v>
      </c>
      <c r="BA222" s="10">
        <f t="shared" si="12"/>
        <v>0</v>
      </c>
      <c r="BB222" s="10">
        <f t="shared" si="12"/>
        <v>202</v>
      </c>
      <c r="BC222" s="10">
        <f t="shared" si="12"/>
        <v>0</v>
      </c>
      <c r="BD222" s="10">
        <f t="shared" si="12"/>
        <v>0</v>
      </c>
      <c r="BE222" s="10">
        <f t="shared" si="12"/>
        <v>644</v>
      </c>
      <c r="BF222" s="10">
        <f t="shared" si="12"/>
        <v>0</v>
      </c>
      <c r="BG222" s="10">
        <f t="shared" si="12"/>
        <v>1076</v>
      </c>
      <c r="BH222" s="10">
        <f t="shared" si="12"/>
        <v>637</v>
      </c>
      <c r="BI222" s="10">
        <f t="shared" si="12"/>
        <v>0</v>
      </c>
      <c r="BJ222" s="10">
        <f t="shared" si="12"/>
        <v>0</v>
      </c>
      <c r="BK222" s="10">
        <f t="shared" si="12"/>
        <v>212</v>
      </c>
      <c r="BL222" s="10">
        <f t="shared" si="12"/>
        <v>0</v>
      </c>
      <c r="BM222" s="10">
        <f t="shared" si="12"/>
        <v>0</v>
      </c>
      <c r="BN222" s="10">
        <f t="shared" si="12"/>
        <v>0</v>
      </c>
      <c r="BO222" s="10">
        <f t="shared" si="13"/>
        <v>0</v>
      </c>
      <c r="BP222" s="10">
        <f t="shared" si="13"/>
        <v>212</v>
      </c>
      <c r="BQ222" s="10">
        <f t="shared" si="13"/>
        <v>212</v>
      </c>
      <c r="BR222" s="10">
        <f t="shared" si="13"/>
        <v>0</v>
      </c>
      <c r="BS222" s="10">
        <f t="shared" si="13"/>
        <v>212</v>
      </c>
      <c r="BT222" s="10">
        <f t="shared" si="13"/>
        <v>389</v>
      </c>
      <c r="BU222" s="10">
        <f t="shared" si="13"/>
        <v>0</v>
      </c>
      <c r="BV222" s="10">
        <f t="shared" si="13"/>
        <v>1913</v>
      </c>
      <c r="BW222" s="10">
        <f t="shared" si="13"/>
        <v>0</v>
      </c>
      <c r="BX222" s="10">
        <f t="shared" si="13"/>
        <v>0</v>
      </c>
      <c r="BY222" s="10">
        <f t="shared" si="13"/>
        <v>7954</v>
      </c>
      <c r="BZ222" s="10">
        <f t="shared" si="13"/>
        <v>0</v>
      </c>
      <c r="CA222" s="10">
        <f t="shared" si="13"/>
        <v>0</v>
      </c>
      <c r="CB222" s="10">
        <f t="shared" si="13"/>
        <v>3322</v>
      </c>
      <c r="CC222" s="10">
        <f t="shared" si="13"/>
        <v>26438</v>
      </c>
      <c r="CD222" s="10">
        <f t="shared" si="13"/>
        <v>6320</v>
      </c>
      <c r="CE222" s="10">
        <f t="shared" si="13"/>
        <v>1062</v>
      </c>
      <c r="CF222" s="10">
        <f t="shared" si="13"/>
        <v>0</v>
      </c>
      <c r="CG222" s="10">
        <f t="shared" si="13"/>
        <v>45160</v>
      </c>
      <c r="CH222" s="10">
        <f t="shared" si="13"/>
        <v>25245</v>
      </c>
      <c r="CI222" s="10">
        <f t="shared" si="13"/>
        <v>0</v>
      </c>
      <c r="CJ222" s="10">
        <f t="shared" si="13"/>
        <v>0</v>
      </c>
      <c r="CK222" s="10">
        <f t="shared" si="13"/>
        <v>0</v>
      </c>
      <c r="CL222" s="10">
        <f t="shared" si="13"/>
        <v>0</v>
      </c>
      <c r="CM222" s="10">
        <f t="shared" si="13"/>
        <v>0</v>
      </c>
      <c r="CN222" s="10">
        <f t="shared" si="13"/>
        <v>0</v>
      </c>
      <c r="CO222" s="10">
        <f t="shared" si="13"/>
        <v>0</v>
      </c>
      <c r="CP222" s="10">
        <f t="shared" si="13"/>
        <v>9382</v>
      </c>
      <c r="CQ222" s="10">
        <f t="shared" si="13"/>
        <v>0</v>
      </c>
      <c r="CR222" s="10">
        <f t="shared" si="13"/>
        <v>2839</v>
      </c>
      <c r="CS222" s="10">
        <f t="shared" si="13"/>
        <v>326348</v>
      </c>
      <c r="CT222" s="10">
        <f t="shared" si="13"/>
        <v>0</v>
      </c>
      <c r="CU222" s="10">
        <f t="shared" si="13"/>
        <v>0</v>
      </c>
      <c r="CV222" s="10">
        <f t="shared" si="13"/>
        <v>0</v>
      </c>
      <c r="CW222" s="10">
        <f t="shared" si="13"/>
        <v>1815</v>
      </c>
      <c r="CX222" s="10">
        <f t="shared" si="13"/>
        <v>0</v>
      </c>
      <c r="CY222" s="10">
        <f t="shared" si="13"/>
        <v>0</v>
      </c>
      <c r="CZ222" s="10">
        <f t="shared" si="13"/>
        <v>0</v>
      </c>
      <c r="DA222" s="10">
        <f t="shared" si="13"/>
        <v>0</v>
      </c>
      <c r="DB222" s="10">
        <f t="shared" si="13"/>
        <v>0</v>
      </c>
      <c r="DC222" s="10">
        <f t="shared" si="13"/>
        <v>0</v>
      </c>
      <c r="DD222" s="10">
        <f t="shared" si="13"/>
        <v>0</v>
      </c>
      <c r="DE222" s="10">
        <f t="shared" si="13"/>
        <v>644</v>
      </c>
      <c r="DF222" s="10">
        <f t="shared" si="13"/>
        <v>5826</v>
      </c>
      <c r="DG222" s="10">
        <f t="shared" si="13"/>
        <v>0</v>
      </c>
      <c r="DH222" s="10">
        <f t="shared" si="13"/>
        <v>0</v>
      </c>
      <c r="DI222" s="10">
        <f t="shared" si="13"/>
        <v>0</v>
      </c>
      <c r="DJ222" s="10">
        <f t="shared" si="13"/>
        <v>0</v>
      </c>
      <c r="DK222" s="10">
        <f t="shared" si="13"/>
        <v>0</v>
      </c>
      <c r="DL222" s="10">
        <f t="shared" si="13"/>
        <v>0</v>
      </c>
      <c r="DM222" s="10">
        <f t="shared" si="13"/>
        <v>23694</v>
      </c>
      <c r="DN222" s="10">
        <f t="shared" si="13"/>
        <v>25935</v>
      </c>
      <c r="DO222" s="10">
        <f t="shared" si="13"/>
        <v>0</v>
      </c>
      <c r="DP222" s="10">
        <f t="shared" si="13"/>
        <v>0</v>
      </c>
      <c r="DQ222" s="10">
        <f t="shared" si="13"/>
        <v>7440</v>
      </c>
      <c r="DR222" s="10">
        <f t="shared" si="13"/>
        <v>49629</v>
      </c>
      <c r="DS222" s="10">
        <f t="shared" si="13"/>
        <v>7440</v>
      </c>
      <c r="DT222" s="10">
        <f t="shared" si="13"/>
        <v>0</v>
      </c>
      <c r="DU222" s="10">
        <f t="shared" si="13"/>
        <v>0</v>
      </c>
      <c r="DV222" s="10">
        <f t="shared" si="13"/>
        <v>0</v>
      </c>
      <c r="DW222" s="10">
        <f t="shared" si="13"/>
        <v>127338</v>
      </c>
      <c r="DX222" s="10">
        <f t="shared" si="13"/>
        <v>0</v>
      </c>
      <c r="DY222" s="10">
        <f t="shared" si="13"/>
        <v>0</v>
      </c>
      <c r="DZ222" s="10">
        <f t="shared" si="13"/>
        <v>29974</v>
      </c>
      <c r="EA222" s="10">
        <f t="shared" si="14"/>
        <v>213568</v>
      </c>
      <c r="EB222" s="10">
        <f t="shared" si="14"/>
        <v>29974</v>
      </c>
      <c r="EC222" s="10">
        <f t="shared" si="14"/>
        <v>0</v>
      </c>
      <c r="ED222" s="10">
        <f t="shared" si="14"/>
        <v>0</v>
      </c>
      <c r="EE222" s="10">
        <f t="shared" si="14"/>
        <v>0</v>
      </c>
      <c r="EF222" s="10">
        <f t="shared" si="14"/>
        <v>0</v>
      </c>
      <c r="EG222" s="10">
        <f t="shared" si="14"/>
        <v>485352</v>
      </c>
      <c r="EH222" s="10">
        <f t="shared" si="14"/>
        <v>524282</v>
      </c>
      <c r="EI222" s="10">
        <f t="shared" si="14"/>
        <v>34304</v>
      </c>
      <c r="EJ222" s="10">
        <f t="shared" si="14"/>
        <v>7383</v>
      </c>
      <c r="EK222" s="10">
        <f t="shared" si="14"/>
        <v>0</v>
      </c>
      <c r="EL222" s="10">
        <f t="shared" si="14"/>
        <v>590</v>
      </c>
      <c r="EM222" s="10">
        <f t="shared" si="14"/>
        <v>0</v>
      </c>
      <c r="EN222" s="10">
        <f t="shared" si="14"/>
        <v>35366</v>
      </c>
      <c r="EO222" s="10">
        <f t="shared" si="14"/>
        <v>1629</v>
      </c>
      <c r="EP222" s="10">
        <f t="shared" si="14"/>
        <v>42897</v>
      </c>
      <c r="EQ222" s="10">
        <f t="shared" si="14"/>
        <v>3882</v>
      </c>
      <c r="ER222" s="10">
        <f t="shared" si="14"/>
        <v>0</v>
      </c>
      <c r="ES222" s="10">
        <f t="shared" si="14"/>
        <v>33588</v>
      </c>
      <c r="ET222" s="10">
        <f t="shared" si="14"/>
        <v>1275</v>
      </c>
      <c r="EU222" s="10">
        <f t="shared" si="14"/>
        <v>5882</v>
      </c>
      <c r="EV222" s="10">
        <f t="shared" si="14"/>
        <v>1430</v>
      </c>
      <c r="EW222" s="10">
        <f t="shared" si="14"/>
        <v>5510</v>
      </c>
      <c r="EX222" s="10">
        <f t="shared" si="14"/>
        <v>401</v>
      </c>
      <c r="EY222" s="10">
        <f t="shared" si="14"/>
        <v>12908</v>
      </c>
      <c r="EZ222" s="10">
        <f t="shared" si="14"/>
        <v>17409</v>
      </c>
      <c r="FA222" s="10">
        <f t="shared" si="14"/>
        <v>981</v>
      </c>
      <c r="FB222" s="10">
        <f t="shared" si="14"/>
        <v>9112</v>
      </c>
      <c r="FC222" s="10">
        <f t="shared" si="14"/>
        <v>22021</v>
      </c>
      <c r="FD222" s="10">
        <f t="shared" si="14"/>
        <v>212</v>
      </c>
      <c r="FE222" s="10">
        <f t="shared" si="14"/>
        <v>3228</v>
      </c>
      <c r="FF222" s="10">
        <f t="shared" si="14"/>
        <v>10255</v>
      </c>
      <c r="FG222" s="10">
        <f t="shared" si="14"/>
        <v>4611</v>
      </c>
      <c r="FH222" s="10">
        <f t="shared" si="14"/>
        <v>1570</v>
      </c>
      <c r="FI222" s="10">
        <f t="shared" si="14"/>
        <v>982</v>
      </c>
      <c r="FJ222" s="10">
        <f t="shared" si="14"/>
        <v>588</v>
      </c>
      <c r="FK222" s="10">
        <f t="shared" si="14"/>
        <v>602</v>
      </c>
      <c r="FL222" s="10">
        <f t="shared" si="14"/>
        <v>0</v>
      </c>
      <c r="FM222" s="10">
        <f t="shared" si="14"/>
        <v>0</v>
      </c>
      <c r="FN222" s="10">
        <f t="shared" si="14"/>
        <v>0</v>
      </c>
      <c r="FO222" s="10">
        <f t="shared" si="14"/>
        <v>0</v>
      </c>
      <c r="FP222" s="10">
        <f t="shared" si="14"/>
        <v>0</v>
      </c>
      <c r="FQ222" s="10">
        <f t="shared" si="14"/>
        <v>0</v>
      </c>
      <c r="FR222" s="10">
        <f t="shared" si="14"/>
        <v>0</v>
      </c>
      <c r="FS222" s="10">
        <f t="shared" si="14"/>
        <v>3730</v>
      </c>
      <c r="FT222" s="10">
        <f t="shared" si="14"/>
        <v>1815</v>
      </c>
      <c r="FU222" s="10">
        <f t="shared" si="14"/>
        <v>286721</v>
      </c>
      <c r="FV222" s="10">
        <f t="shared" si="14"/>
        <v>0</v>
      </c>
      <c r="FW222" s="10">
        <f t="shared" si="14"/>
        <v>35315</v>
      </c>
      <c r="FX222" s="10">
        <f t="shared" si="14"/>
        <v>0</v>
      </c>
      <c r="FY222" s="10">
        <f t="shared" si="14"/>
        <v>1629</v>
      </c>
      <c r="FZ222" s="10">
        <f t="shared" si="14"/>
        <v>2030</v>
      </c>
      <c r="GA222" s="10">
        <f t="shared" si="14"/>
        <v>0</v>
      </c>
      <c r="GB222" s="10">
        <f t="shared" si="14"/>
        <v>0</v>
      </c>
      <c r="GC222" s="10">
        <f t="shared" si="14"/>
        <v>1018</v>
      </c>
      <c r="GD222" s="10">
        <f t="shared" si="14"/>
        <v>248531</v>
      </c>
      <c r="GE222" s="10">
        <f t="shared" si="14"/>
        <v>196215</v>
      </c>
      <c r="GF222" s="10">
        <f t="shared" si="14"/>
        <v>0</v>
      </c>
      <c r="GG222" s="10">
        <f t="shared" si="14"/>
        <v>2925590</v>
      </c>
      <c r="GH222" s="10">
        <f t="shared" si="14"/>
        <v>444747</v>
      </c>
      <c r="GI222" s="10">
        <f t="shared" si="14"/>
        <v>2925590</v>
      </c>
      <c r="GJ222" s="10">
        <f t="shared" si="14"/>
        <v>0</v>
      </c>
      <c r="GK222" s="10">
        <f t="shared" si="14"/>
        <v>0</v>
      </c>
      <c r="GL222" s="10">
        <f t="shared" si="14"/>
        <v>0</v>
      </c>
      <c r="GM222" s="10">
        <f t="shared" si="15"/>
        <v>86423</v>
      </c>
      <c r="GN222" s="10">
        <f t="shared" si="15"/>
        <v>44430</v>
      </c>
      <c r="GO222" s="10">
        <f t="shared" si="15"/>
        <v>0</v>
      </c>
      <c r="GP222" s="10">
        <f t="shared" si="15"/>
        <v>0</v>
      </c>
      <c r="GQ222" s="10">
        <f t="shared" si="15"/>
        <v>130853</v>
      </c>
      <c r="GR222" s="10">
        <f t="shared" si="15"/>
        <v>981018</v>
      </c>
      <c r="GS222" s="10">
        <f t="shared" si="15"/>
        <v>0</v>
      </c>
      <c r="GT222" s="10">
        <f t="shared" si="15"/>
        <v>0</v>
      </c>
      <c r="GU222" s="10">
        <f t="shared" si="15"/>
        <v>0</v>
      </c>
      <c r="GV222" s="10">
        <f t="shared" si="15"/>
        <v>981018</v>
      </c>
      <c r="GW222" s="10">
        <f t="shared" si="15"/>
        <v>5542</v>
      </c>
      <c r="GX222" s="10">
        <f t="shared" si="15"/>
        <v>4456</v>
      </c>
      <c r="GY222" s="10">
        <f t="shared" si="15"/>
        <v>0</v>
      </c>
      <c r="GZ222" s="1">
        <f t="shared" si="15"/>
        <v>615</v>
      </c>
      <c r="HA222">
        <v>716</v>
      </c>
      <c r="HB222" s="7">
        <f t="shared" ref="HB222:HB247" si="17">INT(HA222/GZ222*1000)</f>
        <v>1164</v>
      </c>
    </row>
    <row r="223" spans="1:210">
      <c r="A223" s="10" t="s">
        <v>426</v>
      </c>
      <c r="B223" s="10">
        <f t="shared" si="16"/>
        <v>10386</v>
      </c>
      <c r="C223" s="10">
        <f t="shared" ref="C223:BN226" si="18">INT(AVERAGE(C4,C31,C58,C85,C112,C139,C166,C193))</f>
        <v>12427</v>
      </c>
      <c r="D223" s="10">
        <f t="shared" si="18"/>
        <v>22813</v>
      </c>
      <c r="E223" s="10">
        <f t="shared" si="18"/>
        <v>10236</v>
      </c>
      <c r="F223" s="10">
        <f t="shared" si="18"/>
        <v>0</v>
      </c>
      <c r="G223" s="10">
        <f t="shared" si="18"/>
        <v>0</v>
      </c>
      <c r="H223" s="10">
        <f t="shared" si="18"/>
        <v>0</v>
      </c>
      <c r="I223" s="10">
        <f t="shared" si="18"/>
        <v>0</v>
      </c>
      <c r="J223" s="10">
        <f t="shared" si="18"/>
        <v>0</v>
      </c>
      <c r="K223" s="10">
        <f t="shared" si="18"/>
        <v>411941</v>
      </c>
      <c r="L223" s="10">
        <f t="shared" si="18"/>
        <v>10639802</v>
      </c>
      <c r="M223" s="10">
        <f t="shared" si="18"/>
        <v>10227860</v>
      </c>
      <c r="N223" s="10">
        <f t="shared" si="18"/>
        <v>963</v>
      </c>
      <c r="O223" s="10">
        <f t="shared" si="18"/>
        <v>761052</v>
      </c>
      <c r="P223" s="10">
        <f t="shared" si="18"/>
        <v>0</v>
      </c>
      <c r="Q223" s="10">
        <f t="shared" si="18"/>
        <v>19146</v>
      </c>
      <c r="R223" s="10">
        <f t="shared" si="18"/>
        <v>1952214</v>
      </c>
      <c r="S223" s="10">
        <f t="shared" si="18"/>
        <v>0</v>
      </c>
      <c r="T223" s="10">
        <f t="shared" si="18"/>
        <v>42504</v>
      </c>
      <c r="U223" s="10">
        <f t="shared" si="18"/>
        <v>228002</v>
      </c>
      <c r="V223" s="10">
        <f t="shared" si="18"/>
        <v>12049</v>
      </c>
      <c r="W223" s="10">
        <f t="shared" si="18"/>
        <v>963</v>
      </c>
      <c r="X223" s="10">
        <f t="shared" si="18"/>
        <v>0</v>
      </c>
      <c r="Y223" s="10">
        <f t="shared" si="18"/>
        <v>10356</v>
      </c>
      <c r="Z223" s="10">
        <f t="shared" si="18"/>
        <v>7225</v>
      </c>
      <c r="AA223" s="10">
        <f t="shared" si="18"/>
        <v>90193</v>
      </c>
      <c r="AB223" s="10">
        <f t="shared" si="18"/>
        <v>0</v>
      </c>
      <c r="AC223" s="10">
        <f t="shared" si="18"/>
        <v>7225</v>
      </c>
      <c r="AD223" s="10">
        <f t="shared" si="18"/>
        <v>0</v>
      </c>
      <c r="AE223" s="10">
        <f t="shared" si="18"/>
        <v>1685</v>
      </c>
      <c r="AF223" s="10">
        <f t="shared" si="18"/>
        <v>1082</v>
      </c>
      <c r="AG223" s="10">
        <f t="shared" si="18"/>
        <v>360</v>
      </c>
      <c r="AH223" s="10">
        <f t="shared" si="18"/>
        <v>482</v>
      </c>
      <c r="AI223" s="10">
        <f t="shared" si="18"/>
        <v>0</v>
      </c>
      <c r="AJ223" s="10">
        <f t="shared" si="18"/>
        <v>0</v>
      </c>
      <c r="AK223" s="10">
        <f t="shared" si="18"/>
        <v>360</v>
      </c>
      <c r="AL223" s="10">
        <f t="shared" si="18"/>
        <v>239</v>
      </c>
      <c r="AM223" s="10">
        <f t="shared" si="18"/>
        <v>121</v>
      </c>
      <c r="AN223" s="10">
        <f t="shared" si="18"/>
        <v>0</v>
      </c>
      <c r="AO223" s="10">
        <f t="shared" si="18"/>
        <v>0</v>
      </c>
      <c r="AP223" s="10">
        <f t="shared" si="18"/>
        <v>0</v>
      </c>
      <c r="AQ223" s="10">
        <f t="shared" si="18"/>
        <v>0</v>
      </c>
      <c r="AR223" s="10">
        <f t="shared" si="18"/>
        <v>0</v>
      </c>
      <c r="AS223" s="10">
        <f t="shared" si="18"/>
        <v>0</v>
      </c>
      <c r="AT223" s="10">
        <f t="shared" si="18"/>
        <v>1926</v>
      </c>
      <c r="AU223" s="10">
        <f t="shared" si="18"/>
        <v>238449</v>
      </c>
      <c r="AV223" s="10">
        <f t="shared" si="18"/>
        <v>268748</v>
      </c>
      <c r="AW223" s="10">
        <f t="shared" si="18"/>
        <v>3495</v>
      </c>
      <c r="AX223" s="10">
        <f t="shared" si="18"/>
        <v>170164</v>
      </c>
      <c r="AY223" s="10">
        <f t="shared" si="18"/>
        <v>6381</v>
      </c>
      <c r="AZ223" s="10">
        <f t="shared" si="18"/>
        <v>0</v>
      </c>
      <c r="BA223" s="10">
        <f t="shared" si="18"/>
        <v>0</v>
      </c>
      <c r="BB223" s="10">
        <f t="shared" si="18"/>
        <v>121</v>
      </c>
      <c r="BC223" s="10">
        <f t="shared" si="18"/>
        <v>0</v>
      </c>
      <c r="BD223" s="10">
        <f t="shared" si="18"/>
        <v>1088</v>
      </c>
      <c r="BE223" s="10">
        <f t="shared" si="18"/>
        <v>604</v>
      </c>
      <c r="BF223" s="10">
        <f t="shared" si="18"/>
        <v>0</v>
      </c>
      <c r="BG223" s="10">
        <f t="shared" si="18"/>
        <v>3369</v>
      </c>
      <c r="BH223" s="10">
        <f t="shared" si="18"/>
        <v>2893</v>
      </c>
      <c r="BI223" s="10">
        <f t="shared" si="18"/>
        <v>0</v>
      </c>
      <c r="BJ223" s="10">
        <f t="shared" si="18"/>
        <v>0</v>
      </c>
      <c r="BK223" s="10">
        <f t="shared" si="18"/>
        <v>2047</v>
      </c>
      <c r="BL223" s="10">
        <f t="shared" si="18"/>
        <v>0</v>
      </c>
      <c r="BM223" s="10">
        <f t="shared" si="18"/>
        <v>121</v>
      </c>
      <c r="BN223" s="10">
        <f t="shared" si="18"/>
        <v>0</v>
      </c>
      <c r="BO223" s="10">
        <f t="shared" si="13"/>
        <v>0</v>
      </c>
      <c r="BP223" s="10">
        <f t="shared" si="13"/>
        <v>0</v>
      </c>
      <c r="BQ223" s="10">
        <f t="shared" si="13"/>
        <v>603</v>
      </c>
      <c r="BR223" s="10">
        <f t="shared" si="13"/>
        <v>0</v>
      </c>
      <c r="BS223" s="10">
        <f t="shared" si="13"/>
        <v>0</v>
      </c>
      <c r="BT223" s="10">
        <f t="shared" si="13"/>
        <v>119</v>
      </c>
      <c r="BU223" s="10">
        <f t="shared" si="13"/>
        <v>0</v>
      </c>
      <c r="BV223" s="10">
        <f t="shared" si="13"/>
        <v>3015</v>
      </c>
      <c r="BW223" s="10">
        <f t="shared" si="13"/>
        <v>963</v>
      </c>
      <c r="BX223" s="10">
        <f t="shared" si="13"/>
        <v>0</v>
      </c>
      <c r="BY223" s="10">
        <f t="shared" si="13"/>
        <v>7468</v>
      </c>
      <c r="BZ223" s="10">
        <f t="shared" si="13"/>
        <v>0</v>
      </c>
      <c r="CA223" s="10">
        <f t="shared" si="13"/>
        <v>0</v>
      </c>
      <c r="CB223" s="10">
        <f t="shared" si="13"/>
        <v>121</v>
      </c>
      <c r="CC223" s="10">
        <f t="shared" si="13"/>
        <v>19512</v>
      </c>
      <c r="CD223" s="10">
        <f t="shared" si="13"/>
        <v>2047</v>
      </c>
      <c r="CE223" s="10">
        <f t="shared" si="13"/>
        <v>0</v>
      </c>
      <c r="CF223" s="10">
        <f t="shared" si="13"/>
        <v>0</v>
      </c>
      <c r="CG223" s="10">
        <f t="shared" si="13"/>
        <v>21346</v>
      </c>
      <c r="CH223" s="10">
        <f t="shared" si="13"/>
        <v>12886</v>
      </c>
      <c r="CI223" s="10">
        <f t="shared" si="13"/>
        <v>0</v>
      </c>
      <c r="CJ223" s="10">
        <f t="shared" si="13"/>
        <v>0</v>
      </c>
      <c r="CK223" s="10">
        <f t="shared" si="13"/>
        <v>0</v>
      </c>
      <c r="CL223" s="10">
        <f t="shared" si="13"/>
        <v>0</v>
      </c>
      <c r="CM223" s="10">
        <f t="shared" si="13"/>
        <v>0</v>
      </c>
      <c r="CN223" s="10">
        <f t="shared" si="13"/>
        <v>0</v>
      </c>
      <c r="CO223" s="10">
        <f t="shared" si="13"/>
        <v>0</v>
      </c>
      <c r="CP223" s="10">
        <f t="shared" si="13"/>
        <v>12421</v>
      </c>
      <c r="CQ223" s="10">
        <f t="shared" si="13"/>
        <v>0</v>
      </c>
      <c r="CR223" s="10">
        <f t="shared" si="13"/>
        <v>2886</v>
      </c>
      <c r="CS223" s="10">
        <f t="shared" si="13"/>
        <v>154657</v>
      </c>
      <c r="CT223" s="10">
        <f t="shared" si="13"/>
        <v>0</v>
      </c>
      <c r="CU223" s="10">
        <f t="shared" si="13"/>
        <v>0</v>
      </c>
      <c r="CV223" s="10">
        <f t="shared" si="13"/>
        <v>0</v>
      </c>
      <c r="CW223" s="10">
        <f t="shared" si="13"/>
        <v>362</v>
      </c>
      <c r="CX223" s="10">
        <f t="shared" si="13"/>
        <v>603</v>
      </c>
      <c r="CY223" s="10">
        <f t="shared" si="13"/>
        <v>0</v>
      </c>
      <c r="CZ223" s="10">
        <f t="shared" si="13"/>
        <v>0</v>
      </c>
      <c r="DA223" s="10">
        <f t="shared" si="13"/>
        <v>0</v>
      </c>
      <c r="DB223" s="10">
        <f t="shared" si="13"/>
        <v>0</v>
      </c>
      <c r="DC223" s="10">
        <f t="shared" si="13"/>
        <v>0</v>
      </c>
      <c r="DD223" s="10">
        <f t="shared" si="13"/>
        <v>0</v>
      </c>
      <c r="DE223" s="10">
        <f t="shared" si="13"/>
        <v>0</v>
      </c>
      <c r="DF223" s="10">
        <f t="shared" si="13"/>
        <v>7260</v>
      </c>
      <c r="DG223" s="10">
        <f t="shared" si="13"/>
        <v>4193</v>
      </c>
      <c r="DH223" s="10">
        <f t="shared" si="13"/>
        <v>0</v>
      </c>
      <c r="DI223" s="10">
        <f t="shared" si="13"/>
        <v>0</v>
      </c>
      <c r="DJ223" s="10">
        <f t="shared" si="13"/>
        <v>0</v>
      </c>
      <c r="DK223" s="10">
        <f t="shared" si="13"/>
        <v>0</v>
      </c>
      <c r="DL223" s="10">
        <f t="shared" si="13"/>
        <v>0</v>
      </c>
      <c r="DM223" s="10">
        <f t="shared" si="13"/>
        <v>0</v>
      </c>
      <c r="DN223" s="10">
        <f t="shared" si="13"/>
        <v>0</v>
      </c>
      <c r="DO223" s="10">
        <f t="shared" si="13"/>
        <v>0</v>
      </c>
      <c r="DP223" s="10">
        <f t="shared" si="13"/>
        <v>0</v>
      </c>
      <c r="DQ223" s="10">
        <f t="shared" si="13"/>
        <v>0</v>
      </c>
      <c r="DR223" s="10">
        <f t="shared" si="13"/>
        <v>0</v>
      </c>
      <c r="DS223" s="10">
        <f t="shared" si="13"/>
        <v>0</v>
      </c>
      <c r="DT223" s="10">
        <f t="shared" si="13"/>
        <v>0</v>
      </c>
      <c r="DU223" s="10">
        <f t="shared" si="13"/>
        <v>0</v>
      </c>
      <c r="DV223" s="10">
        <f t="shared" si="13"/>
        <v>0</v>
      </c>
      <c r="DW223" s="10">
        <f t="shared" si="13"/>
        <v>0</v>
      </c>
      <c r="DX223" s="10">
        <f t="shared" si="13"/>
        <v>0</v>
      </c>
      <c r="DY223" s="10">
        <f t="shared" si="13"/>
        <v>0</v>
      </c>
      <c r="DZ223" s="10">
        <f t="shared" si="13"/>
        <v>0</v>
      </c>
      <c r="EA223" s="10">
        <f t="shared" si="14"/>
        <v>0</v>
      </c>
      <c r="EB223" s="10">
        <f t="shared" si="14"/>
        <v>0</v>
      </c>
      <c r="EC223" s="10">
        <f t="shared" si="14"/>
        <v>0</v>
      </c>
      <c r="ED223" s="10">
        <f t="shared" si="14"/>
        <v>0</v>
      </c>
      <c r="EE223" s="10">
        <f t="shared" si="14"/>
        <v>0</v>
      </c>
      <c r="EF223" s="10">
        <f t="shared" si="14"/>
        <v>0</v>
      </c>
      <c r="EG223" s="10">
        <f t="shared" si="14"/>
        <v>499372</v>
      </c>
      <c r="EH223" s="10">
        <f t="shared" si="14"/>
        <v>502940</v>
      </c>
      <c r="EI223" s="10">
        <f t="shared" si="14"/>
        <v>19512</v>
      </c>
      <c r="EJ223" s="10">
        <f t="shared" si="14"/>
        <v>2047</v>
      </c>
      <c r="EK223" s="10">
        <f t="shared" si="14"/>
        <v>0</v>
      </c>
      <c r="EL223" s="10">
        <f t="shared" si="14"/>
        <v>484</v>
      </c>
      <c r="EM223" s="10">
        <f t="shared" si="14"/>
        <v>0</v>
      </c>
      <c r="EN223" s="10">
        <f t="shared" si="14"/>
        <v>40220</v>
      </c>
      <c r="EO223" s="10">
        <f t="shared" si="14"/>
        <v>963</v>
      </c>
      <c r="EP223" s="10">
        <f t="shared" si="14"/>
        <v>40966</v>
      </c>
      <c r="EQ223" s="10">
        <f t="shared" si="14"/>
        <v>3733</v>
      </c>
      <c r="ER223" s="10">
        <f t="shared" si="14"/>
        <v>0</v>
      </c>
      <c r="ES223" s="10">
        <f t="shared" si="14"/>
        <v>0</v>
      </c>
      <c r="ET223" s="10">
        <f t="shared" si="14"/>
        <v>0</v>
      </c>
      <c r="EU223" s="10">
        <f t="shared" si="14"/>
        <v>5177</v>
      </c>
      <c r="EV223" s="10">
        <f t="shared" si="14"/>
        <v>4339</v>
      </c>
      <c r="EW223" s="10">
        <f t="shared" si="14"/>
        <v>24490</v>
      </c>
      <c r="EX223" s="10">
        <f t="shared" si="14"/>
        <v>0</v>
      </c>
      <c r="EY223" s="10">
        <f t="shared" si="14"/>
        <v>26283</v>
      </c>
      <c r="EZ223" s="10">
        <f t="shared" si="14"/>
        <v>47636</v>
      </c>
      <c r="FA223" s="10">
        <f t="shared" si="14"/>
        <v>241</v>
      </c>
      <c r="FB223" s="10">
        <f t="shared" si="14"/>
        <v>24359</v>
      </c>
      <c r="FC223" s="10">
        <f t="shared" si="14"/>
        <v>50643</v>
      </c>
      <c r="FD223" s="10">
        <f t="shared" si="14"/>
        <v>1328</v>
      </c>
      <c r="FE223" s="10">
        <f t="shared" si="14"/>
        <v>6629</v>
      </c>
      <c r="FF223" s="10">
        <f t="shared" si="14"/>
        <v>13612</v>
      </c>
      <c r="FG223" s="10">
        <f t="shared" si="14"/>
        <v>3006</v>
      </c>
      <c r="FH223" s="10">
        <f t="shared" si="14"/>
        <v>4228</v>
      </c>
      <c r="FI223" s="10">
        <f t="shared" si="14"/>
        <v>1809</v>
      </c>
      <c r="FJ223" s="10">
        <f t="shared" si="14"/>
        <v>2418</v>
      </c>
      <c r="FK223" s="10">
        <f t="shared" si="14"/>
        <v>119</v>
      </c>
      <c r="FL223" s="10">
        <f t="shared" si="14"/>
        <v>0</v>
      </c>
      <c r="FM223" s="10">
        <f t="shared" si="14"/>
        <v>0</v>
      </c>
      <c r="FN223" s="10">
        <f t="shared" si="14"/>
        <v>0</v>
      </c>
      <c r="FO223" s="10">
        <f t="shared" si="14"/>
        <v>0</v>
      </c>
      <c r="FP223" s="10">
        <f t="shared" si="14"/>
        <v>0</v>
      </c>
      <c r="FQ223" s="10">
        <f t="shared" si="14"/>
        <v>0</v>
      </c>
      <c r="FR223" s="10">
        <f t="shared" si="14"/>
        <v>0</v>
      </c>
      <c r="FS223" s="10">
        <f t="shared" si="14"/>
        <v>15178</v>
      </c>
      <c r="FT223" s="10">
        <f t="shared" si="14"/>
        <v>1447</v>
      </c>
      <c r="FU223" s="10">
        <f t="shared" si="14"/>
        <v>190541</v>
      </c>
      <c r="FV223" s="10">
        <f t="shared" si="14"/>
        <v>0</v>
      </c>
      <c r="FW223" s="10">
        <f t="shared" si="14"/>
        <v>19269</v>
      </c>
      <c r="FX223" s="10">
        <f t="shared" si="14"/>
        <v>0</v>
      </c>
      <c r="FY223" s="10">
        <f t="shared" si="14"/>
        <v>842</v>
      </c>
      <c r="FZ223" s="10">
        <f t="shared" si="14"/>
        <v>842</v>
      </c>
      <c r="GA223" s="10">
        <f t="shared" si="14"/>
        <v>0</v>
      </c>
      <c r="GB223" s="10">
        <f t="shared" si="14"/>
        <v>0</v>
      </c>
      <c r="GC223" s="10">
        <f t="shared" si="14"/>
        <v>2651</v>
      </c>
      <c r="GD223" s="10">
        <f t="shared" si="14"/>
        <v>460474</v>
      </c>
      <c r="GE223" s="10">
        <f t="shared" si="14"/>
        <v>0</v>
      </c>
      <c r="GF223" s="10">
        <f t="shared" si="14"/>
        <v>0</v>
      </c>
      <c r="GG223" s="10">
        <f t="shared" si="14"/>
        <v>0</v>
      </c>
      <c r="GH223" s="10">
        <f t="shared" si="14"/>
        <v>460474</v>
      </c>
      <c r="GI223" s="10">
        <f t="shared" si="14"/>
        <v>0</v>
      </c>
      <c r="GJ223" s="10">
        <f t="shared" si="14"/>
        <v>0</v>
      </c>
      <c r="GK223" s="10">
        <f t="shared" si="14"/>
        <v>0</v>
      </c>
      <c r="GL223" s="10">
        <f t="shared" si="14"/>
        <v>0</v>
      </c>
      <c r="GM223" s="10">
        <f t="shared" si="15"/>
        <v>134691</v>
      </c>
      <c r="GN223" s="10">
        <f t="shared" si="15"/>
        <v>0</v>
      </c>
      <c r="GO223" s="10">
        <f t="shared" si="15"/>
        <v>0</v>
      </c>
      <c r="GP223" s="10">
        <f t="shared" si="15"/>
        <v>0</v>
      </c>
      <c r="GQ223" s="10">
        <f t="shared" si="15"/>
        <v>134691</v>
      </c>
      <c r="GR223" s="10">
        <f t="shared" si="15"/>
        <v>0</v>
      </c>
      <c r="GS223" s="10">
        <f t="shared" si="15"/>
        <v>0</v>
      </c>
      <c r="GT223" s="10">
        <f t="shared" si="15"/>
        <v>0</v>
      </c>
      <c r="GU223" s="10">
        <f t="shared" si="15"/>
        <v>0</v>
      </c>
      <c r="GV223" s="10">
        <f t="shared" si="15"/>
        <v>0</v>
      </c>
      <c r="GW223" s="10">
        <f t="shared" si="15"/>
        <v>4100</v>
      </c>
      <c r="GX223" s="10">
        <f t="shared" si="15"/>
        <v>0</v>
      </c>
      <c r="GY223" s="10">
        <f t="shared" si="15"/>
        <v>963</v>
      </c>
      <c r="GZ223" s="1">
        <f t="shared" si="15"/>
        <v>1037</v>
      </c>
      <c r="HA223">
        <v>715</v>
      </c>
      <c r="HB223" s="7">
        <f t="shared" si="17"/>
        <v>689</v>
      </c>
    </row>
    <row r="224" spans="1:210">
      <c r="A224" s="10" t="s">
        <v>427</v>
      </c>
      <c r="B224" s="10">
        <f t="shared" si="16"/>
        <v>9967</v>
      </c>
      <c r="C224" s="10">
        <f t="shared" si="18"/>
        <v>8241</v>
      </c>
      <c r="D224" s="10">
        <f t="shared" si="18"/>
        <v>18210</v>
      </c>
      <c r="E224" s="10">
        <f t="shared" si="18"/>
        <v>8961</v>
      </c>
      <c r="F224" s="10">
        <f t="shared" si="18"/>
        <v>0</v>
      </c>
      <c r="G224" s="10">
        <f t="shared" si="18"/>
        <v>348</v>
      </c>
      <c r="H224" s="10">
        <f t="shared" si="18"/>
        <v>290393</v>
      </c>
      <c r="I224" s="10">
        <f t="shared" si="18"/>
        <v>1914693</v>
      </c>
      <c r="J224" s="10">
        <f t="shared" si="18"/>
        <v>1624298</v>
      </c>
      <c r="K224" s="10">
        <f t="shared" si="18"/>
        <v>323757</v>
      </c>
      <c r="L224" s="10">
        <f t="shared" si="18"/>
        <v>5541387</v>
      </c>
      <c r="M224" s="10">
        <f t="shared" si="18"/>
        <v>5217628</v>
      </c>
      <c r="N224" s="10">
        <f t="shared" si="18"/>
        <v>348</v>
      </c>
      <c r="O224" s="10">
        <f t="shared" si="18"/>
        <v>934776</v>
      </c>
      <c r="P224" s="10">
        <f t="shared" si="18"/>
        <v>0</v>
      </c>
      <c r="Q224" s="10">
        <f t="shared" si="18"/>
        <v>37481</v>
      </c>
      <c r="R224" s="10">
        <f t="shared" si="18"/>
        <v>2006150</v>
      </c>
      <c r="S224" s="10">
        <f t="shared" si="18"/>
        <v>0</v>
      </c>
      <c r="T224" s="10">
        <f t="shared" si="18"/>
        <v>36068</v>
      </c>
      <c r="U224" s="10">
        <f t="shared" si="18"/>
        <v>260819</v>
      </c>
      <c r="V224" s="10">
        <f t="shared" si="18"/>
        <v>10217</v>
      </c>
      <c r="W224" s="10">
        <f t="shared" si="18"/>
        <v>348</v>
      </c>
      <c r="X224" s="10">
        <f t="shared" si="18"/>
        <v>0</v>
      </c>
      <c r="Y224" s="10">
        <f t="shared" si="18"/>
        <v>7990</v>
      </c>
      <c r="Z224" s="10">
        <f t="shared" si="18"/>
        <v>4186</v>
      </c>
      <c r="AA224" s="10">
        <f t="shared" si="18"/>
        <v>78964</v>
      </c>
      <c r="AB224" s="10">
        <f t="shared" si="18"/>
        <v>0</v>
      </c>
      <c r="AC224" s="10">
        <f t="shared" si="18"/>
        <v>4277</v>
      </c>
      <c r="AD224" s="10">
        <f t="shared" si="18"/>
        <v>0</v>
      </c>
      <c r="AE224" s="10">
        <f t="shared" si="18"/>
        <v>2475</v>
      </c>
      <c r="AF224" s="10">
        <f t="shared" si="18"/>
        <v>1648</v>
      </c>
      <c r="AG224" s="10">
        <f t="shared" si="18"/>
        <v>1002</v>
      </c>
      <c r="AH224" s="10">
        <f t="shared" si="18"/>
        <v>480</v>
      </c>
      <c r="AI224" s="10">
        <f t="shared" si="18"/>
        <v>0</v>
      </c>
      <c r="AJ224" s="10">
        <f t="shared" si="18"/>
        <v>0</v>
      </c>
      <c r="AK224" s="10">
        <f t="shared" si="18"/>
        <v>131</v>
      </c>
      <c r="AL224" s="10">
        <f t="shared" si="18"/>
        <v>45</v>
      </c>
      <c r="AM224" s="10">
        <f t="shared" si="18"/>
        <v>0</v>
      </c>
      <c r="AN224" s="10">
        <f t="shared" si="18"/>
        <v>0</v>
      </c>
      <c r="AO224" s="10">
        <f t="shared" si="18"/>
        <v>0</v>
      </c>
      <c r="AP224" s="10">
        <f t="shared" si="18"/>
        <v>86</v>
      </c>
      <c r="AQ224" s="10">
        <f t="shared" si="18"/>
        <v>0</v>
      </c>
      <c r="AR224" s="10">
        <f t="shared" si="18"/>
        <v>0</v>
      </c>
      <c r="AS224" s="10">
        <f t="shared" si="18"/>
        <v>0</v>
      </c>
      <c r="AT224" s="10">
        <f t="shared" si="18"/>
        <v>1743</v>
      </c>
      <c r="AU224" s="10">
        <f t="shared" si="18"/>
        <v>274971</v>
      </c>
      <c r="AV224" s="10">
        <f t="shared" si="18"/>
        <v>384963</v>
      </c>
      <c r="AW224" s="10">
        <f t="shared" si="18"/>
        <v>1213</v>
      </c>
      <c r="AX224" s="10">
        <f t="shared" si="18"/>
        <v>198787</v>
      </c>
      <c r="AY224" s="10">
        <f t="shared" si="18"/>
        <v>7068</v>
      </c>
      <c r="AZ224" s="10">
        <f t="shared" si="18"/>
        <v>0</v>
      </c>
      <c r="BA224" s="10">
        <f t="shared" si="18"/>
        <v>0</v>
      </c>
      <c r="BB224" s="10">
        <f t="shared" si="18"/>
        <v>42</v>
      </c>
      <c r="BC224" s="10">
        <f t="shared" si="18"/>
        <v>0</v>
      </c>
      <c r="BD224" s="10">
        <f t="shared" si="18"/>
        <v>260</v>
      </c>
      <c r="BE224" s="10">
        <f t="shared" si="18"/>
        <v>397</v>
      </c>
      <c r="BF224" s="10">
        <f t="shared" si="18"/>
        <v>215</v>
      </c>
      <c r="BG224" s="10">
        <f t="shared" si="18"/>
        <v>1612</v>
      </c>
      <c r="BH224" s="10">
        <f t="shared" si="18"/>
        <v>825</v>
      </c>
      <c r="BI224" s="10">
        <f t="shared" si="18"/>
        <v>0</v>
      </c>
      <c r="BJ224" s="10">
        <f t="shared" si="18"/>
        <v>0</v>
      </c>
      <c r="BK224" s="10">
        <f t="shared" si="18"/>
        <v>1218</v>
      </c>
      <c r="BL224" s="10">
        <f t="shared" si="18"/>
        <v>0</v>
      </c>
      <c r="BM224" s="10">
        <f t="shared" si="18"/>
        <v>2539</v>
      </c>
      <c r="BN224" s="10">
        <f t="shared" si="18"/>
        <v>349</v>
      </c>
      <c r="BO224" s="10">
        <f t="shared" si="13"/>
        <v>0</v>
      </c>
      <c r="BP224" s="10">
        <f t="shared" si="13"/>
        <v>0</v>
      </c>
      <c r="BQ224" s="10">
        <f t="shared" si="13"/>
        <v>348</v>
      </c>
      <c r="BR224" s="10">
        <f t="shared" si="13"/>
        <v>0</v>
      </c>
      <c r="BS224" s="10">
        <f t="shared" si="13"/>
        <v>171</v>
      </c>
      <c r="BT224" s="10">
        <f t="shared" si="13"/>
        <v>258</v>
      </c>
      <c r="BU224" s="10">
        <f t="shared" si="13"/>
        <v>0</v>
      </c>
      <c r="BV224" s="10">
        <f t="shared" si="13"/>
        <v>3537</v>
      </c>
      <c r="BW224" s="10">
        <f t="shared" si="13"/>
        <v>390</v>
      </c>
      <c r="BX224" s="10">
        <f t="shared" si="13"/>
        <v>0</v>
      </c>
      <c r="BY224" s="10">
        <f t="shared" si="13"/>
        <v>9503</v>
      </c>
      <c r="BZ224" s="10">
        <f t="shared" si="13"/>
        <v>268</v>
      </c>
      <c r="CA224" s="10">
        <f t="shared" si="13"/>
        <v>0</v>
      </c>
      <c r="CB224" s="10">
        <f t="shared" si="13"/>
        <v>3406</v>
      </c>
      <c r="CC224" s="10">
        <f t="shared" si="13"/>
        <v>7464</v>
      </c>
      <c r="CD224" s="10">
        <f t="shared" si="13"/>
        <v>943</v>
      </c>
      <c r="CE224" s="10">
        <f t="shared" si="13"/>
        <v>923</v>
      </c>
      <c r="CF224" s="10">
        <f t="shared" si="13"/>
        <v>0</v>
      </c>
      <c r="CG224" s="10">
        <f t="shared" si="13"/>
        <v>34707</v>
      </c>
      <c r="CH224" s="10">
        <f t="shared" si="13"/>
        <v>15614</v>
      </c>
      <c r="CI224" s="10">
        <f t="shared" si="13"/>
        <v>349</v>
      </c>
      <c r="CJ224" s="10">
        <f t="shared" si="13"/>
        <v>0</v>
      </c>
      <c r="CK224" s="10">
        <f t="shared" si="13"/>
        <v>0</v>
      </c>
      <c r="CL224" s="10">
        <f t="shared" si="13"/>
        <v>0</v>
      </c>
      <c r="CM224" s="10">
        <f t="shared" si="13"/>
        <v>0</v>
      </c>
      <c r="CN224" s="10">
        <f t="shared" si="13"/>
        <v>0</v>
      </c>
      <c r="CO224" s="10">
        <f t="shared" si="13"/>
        <v>0</v>
      </c>
      <c r="CP224" s="10">
        <f t="shared" si="13"/>
        <v>11503</v>
      </c>
      <c r="CQ224" s="10">
        <f t="shared" si="13"/>
        <v>304</v>
      </c>
      <c r="CR224" s="10">
        <f t="shared" si="13"/>
        <v>3928</v>
      </c>
      <c r="CS224" s="10">
        <f t="shared" si="13"/>
        <v>193958</v>
      </c>
      <c r="CT224" s="10">
        <f t="shared" si="13"/>
        <v>0</v>
      </c>
      <c r="CU224" s="10">
        <f t="shared" si="13"/>
        <v>0</v>
      </c>
      <c r="CV224" s="10">
        <f t="shared" si="13"/>
        <v>0</v>
      </c>
      <c r="CW224" s="10">
        <f t="shared" si="13"/>
        <v>256</v>
      </c>
      <c r="CX224" s="10">
        <f t="shared" si="13"/>
        <v>390</v>
      </c>
      <c r="CY224" s="10">
        <f t="shared" si="13"/>
        <v>66609</v>
      </c>
      <c r="CZ224" s="10">
        <f t="shared" si="13"/>
        <v>260</v>
      </c>
      <c r="DA224" s="10">
        <f t="shared" si="13"/>
        <v>0</v>
      </c>
      <c r="DB224" s="10">
        <f t="shared" si="13"/>
        <v>0</v>
      </c>
      <c r="DC224" s="10">
        <f t="shared" si="13"/>
        <v>0</v>
      </c>
      <c r="DD224" s="10">
        <f t="shared" si="13"/>
        <v>0</v>
      </c>
      <c r="DE224" s="10">
        <f t="shared" si="13"/>
        <v>348</v>
      </c>
      <c r="DF224" s="10">
        <f t="shared" si="13"/>
        <v>5006</v>
      </c>
      <c r="DG224" s="10">
        <f t="shared" si="13"/>
        <v>0</v>
      </c>
      <c r="DH224" s="10">
        <f t="shared" si="13"/>
        <v>0</v>
      </c>
      <c r="DI224" s="10">
        <f t="shared" si="13"/>
        <v>0</v>
      </c>
      <c r="DJ224" s="10">
        <f t="shared" si="13"/>
        <v>0</v>
      </c>
      <c r="DK224" s="10">
        <f t="shared" si="13"/>
        <v>0</v>
      </c>
      <c r="DL224" s="10">
        <f t="shared" si="13"/>
        <v>0</v>
      </c>
      <c r="DM224" s="10">
        <f t="shared" si="13"/>
        <v>2478</v>
      </c>
      <c r="DN224" s="10">
        <f t="shared" si="13"/>
        <v>709</v>
      </c>
      <c r="DO224" s="10">
        <f t="shared" si="13"/>
        <v>0</v>
      </c>
      <c r="DP224" s="10">
        <f t="shared" si="13"/>
        <v>12681</v>
      </c>
      <c r="DQ224" s="10">
        <f t="shared" si="13"/>
        <v>17684</v>
      </c>
      <c r="DR224" s="10">
        <f t="shared" si="13"/>
        <v>3187</v>
      </c>
      <c r="DS224" s="10">
        <f t="shared" si="13"/>
        <v>515</v>
      </c>
      <c r="DT224" s="10">
        <f t="shared" si="13"/>
        <v>0</v>
      </c>
      <c r="DU224" s="10">
        <f t="shared" si="13"/>
        <v>0</v>
      </c>
      <c r="DV224" s="10">
        <f t="shared" si="13"/>
        <v>0</v>
      </c>
      <c r="DW224" s="10">
        <f t="shared" si="13"/>
        <v>3197</v>
      </c>
      <c r="DX224" s="10">
        <f t="shared" si="13"/>
        <v>0</v>
      </c>
      <c r="DY224" s="10">
        <f t="shared" si="13"/>
        <v>20311</v>
      </c>
      <c r="DZ224" s="10">
        <f t="shared" ref="DZ224:GK228" si="19">INT(AVERAGE(DZ5,DZ32,DZ59,DZ86,DZ113,DZ140,DZ167,DZ194))</f>
        <v>38336</v>
      </c>
      <c r="EA224" s="10">
        <f t="shared" si="19"/>
        <v>9519</v>
      </c>
      <c r="EB224" s="10">
        <f t="shared" si="19"/>
        <v>6247</v>
      </c>
      <c r="EC224" s="10">
        <f t="shared" si="19"/>
        <v>0</v>
      </c>
      <c r="ED224" s="10">
        <f t="shared" si="19"/>
        <v>0</v>
      </c>
      <c r="EE224" s="10">
        <f t="shared" si="19"/>
        <v>0</v>
      </c>
      <c r="EF224" s="10">
        <f t="shared" si="19"/>
        <v>921</v>
      </c>
      <c r="EG224" s="10">
        <f t="shared" si="19"/>
        <v>516388</v>
      </c>
      <c r="EH224" s="10">
        <f t="shared" si="19"/>
        <v>488049</v>
      </c>
      <c r="EI224" s="10">
        <f t="shared" si="19"/>
        <v>13263</v>
      </c>
      <c r="EJ224" s="10">
        <f t="shared" si="19"/>
        <v>1866</v>
      </c>
      <c r="EK224" s="10">
        <f t="shared" si="19"/>
        <v>0</v>
      </c>
      <c r="EL224" s="10">
        <f t="shared" si="19"/>
        <v>430</v>
      </c>
      <c r="EM224" s="10">
        <f t="shared" si="19"/>
        <v>0</v>
      </c>
      <c r="EN224" s="10">
        <f t="shared" si="19"/>
        <v>35256</v>
      </c>
      <c r="EO224" s="10">
        <f t="shared" si="19"/>
        <v>348</v>
      </c>
      <c r="EP224" s="10">
        <f t="shared" si="19"/>
        <v>39076</v>
      </c>
      <c r="EQ224" s="10">
        <f t="shared" si="19"/>
        <v>3880</v>
      </c>
      <c r="ER224" s="10">
        <f t="shared" si="19"/>
        <v>0</v>
      </c>
      <c r="ES224" s="10">
        <f t="shared" si="19"/>
        <v>8591</v>
      </c>
      <c r="ET224" s="10">
        <f t="shared" si="19"/>
        <v>343</v>
      </c>
      <c r="EU224" s="10">
        <f t="shared" si="19"/>
        <v>5900</v>
      </c>
      <c r="EV224" s="10">
        <f t="shared" si="19"/>
        <v>4288</v>
      </c>
      <c r="EW224" s="10">
        <f t="shared" si="19"/>
        <v>14582</v>
      </c>
      <c r="EX224" s="10">
        <f t="shared" si="19"/>
        <v>298</v>
      </c>
      <c r="EY224" s="10">
        <f t="shared" si="19"/>
        <v>21490</v>
      </c>
      <c r="EZ224" s="10">
        <f t="shared" si="19"/>
        <v>33808</v>
      </c>
      <c r="FA224" s="10">
        <f t="shared" si="19"/>
        <v>521</v>
      </c>
      <c r="FB224" s="10">
        <f t="shared" si="19"/>
        <v>17934</v>
      </c>
      <c r="FC224" s="10">
        <f t="shared" si="19"/>
        <v>39425</v>
      </c>
      <c r="FD224" s="10">
        <f t="shared" si="19"/>
        <v>1089</v>
      </c>
      <c r="FE224" s="10">
        <f t="shared" si="19"/>
        <v>7443</v>
      </c>
      <c r="FF224" s="10">
        <f t="shared" si="19"/>
        <v>11197</v>
      </c>
      <c r="FG224" s="10">
        <f t="shared" si="19"/>
        <v>5616</v>
      </c>
      <c r="FH224" s="10">
        <f t="shared" si="19"/>
        <v>2723</v>
      </c>
      <c r="FI224" s="10">
        <f t="shared" si="19"/>
        <v>1291</v>
      </c>
      <c r="FJ224" s="10">
        <f t="shared" si="19"/>
        <v>1431</v>
      </c>
      <c r="FK224" s="10">
        <f t="shared" si="19"/>
        <v>564</v>
      </c>
      <c r="FL224" s="10">
        <f t="shared" si="19"/>
        <v>0</v>
      </c>
      <c r="FM224" s="10">
        <f t="shared" si="19"/>
        <v>0</v>
      </c>
      <c r="FN224" s="10">
        <f t="shared" si="19"/>
        <v>0</v>
      </c>
      <c r="FO224" s="10">
        <f t="shared" si="19"/>
        <v>0</v>
      </c>
      <c r="FP224" s="10">
        <f t="shared" si="19"/>
        <v>0</v>
      </c>
      <c r="FQ224" s="10">
        <f t="shared" si="19"/>
        <v>0</v>
      </c>
      <c r="FR224" s="10">
        <f t="shared" si="19"/>
        <v>0</v>
      </c>
      <c r="FS224" s="10">
        <f t="shared" si="19"/>
        <v>6040</v>
      </c>
      <c r="FT224" s="10">
        <f t="shared" si="19"/>
        <v>476</v>
      </c>
      <c r="FU224" s="10">
        <f t="shared" si="19"/>
        <v>232261</v>
      </c>
      <c r="FV224" s="10">
        <f t="shared" si="19"/>
        <v>0</v>
      </c>
      <c r="FW224" s="10">
        <f t="shared" si="19"/>
        <v>23749</v>
      </c>
      <c r="FX224" s="10">
        <f t="shared" si="19"/>
        <v>0</v>
      </c>
      <c r="FY224" s="10">
        <f t="shared" si="19"/>
        <v>348</v>
      </c>
      <c r="FZ224" s="10">
        <f t="shared" si="19"/>
        <v>348</v>
      </c>
      <c r="GA224" s="10">
        <f t="shared" si="19"/>
        <v>0</v>
      </c>
      <c r="GB224" s="10">
        <f t="shared" si="19"/>
        <v>0</v>
      </c>
      <c r="GC224" s="10">
        <f t="shared" si="19"/>
        <v>1743</v>
      </c>
      <c r="GD224" s="10">
        <f t="shared" si="19"/>
        <v>265725</v>
      </c>
      <c r="GE224" s="10">
        <f t="shared" si="19"/>
        <v>121345</v>
      </c>
      <c r="GF224" s="10">
        <f t="shared" si="19"/>
        <v>167108</v>
      </c>
      <c r="GG224" s="10">
        <f t="shared" si="19"/>
        <v>1118438</v>
      </c>
      <c r="GH224" s="10">
        <f t="shared" si="19"/>
        <v>387071</v>
      </c>
      <c r="GI224" s="10">
        <f t="shared" si="19"/>
        <v>116516</v>
      </c>
      <c r="GJ224" s="10">
        <f t="shared" si="19"/>
        <v>0</v>
      </c>
      <c r="GK224" s="10">
        <f t="shared" si="19"/>
        <v>0</v>
      </c>
      <c r="GL224" s="10">
        <f t="shared" si="14"/>
        <v>0</v>
      </c>
      <c r="GM224" s="10">
        <f t="shared" si="15"/>
        <v>107943</v>
      </c>
      <c r="GN224" s="10">
        <f t="shared" si="15"/>
        <v>30791</v>
      </c>
      <c r="GO224" s="10">
        <f t="shared" si="15"/>
        <v>0</v>
      </c>
      <c r="GP224" s="10">
        <f t="shared" si="15"/>
        <v>77494</v>
      </c>
      <c r="GQ224" s="10">
        <f t="shared" si="15"/>
        <v>138735</v>
      </c>
      <c r="GR224" s="10">
        <f t="shared" si="15"/>
        <v>50295</v>
      </c>
      <c r="GS224" s="10">
        <f t="shared" si="15"/>
        <v>0</v>
      </c>
      <c r="GT224" s="10">
        <f t="shared" si="15"/>
        <v>0</v>
      </c>
      <c r="GU224" s="10">
        <f t="shared" si="15"/>
        <v>0</v>
      </c>
      <c r="GV224" s="10">
        <f t="shared" si="15"/>
        <v>535924</v>
      </c>
      <c r="GW224" s="10">
        <f t="shared" si="15"/>
        <v>5051</v>
      </c>
      <c r="GX224" s="10">
        <f t="shared" si="15"/>
        <v>2390</v>
      </c>
      <c r="GY224" s="10">
        <f t="shared" si="15"/>
        <v>390</v>
      </c>
      <c r="GZ224" s="1">
        <f t="shared" si="15"/>
        <v>2867</v>
      </c>
      <c r="HA224">
        <v>3630</v>
      </c>
      <c r="HB224" s="7">
        <f t="shared" si="17"/>
        <v>1266</v>
      </c>
    </row>
    <row r="225" spans="1:210">
      <c r="A225" s="10" t="s">
        <v>428</v>
      </c>
      <c r="B225" s="10">
        <f t="shared" si="16"/>
        <v>19607</v>
      </c>
      <c r="C225" s="10">
        <f t="shared" si="18"/>
        <v>17132</v>
      </c>
      <c r="D225" s="10">
        <f t="shared" si="18"/>
        <v>36740</v>
      </c>
      <c r="E225" s="10">
        <f t="shared" si="18"/>
        <v>12166</v>
      </c>
      <c r="F225" s="10">
        <f t="shared" si="18"/>
        <v>4270</v>
      </c>
      <c r="G225" s="10">
        <f t="shared" si="18"/>
        <v>130</v>
      </c>
      <c r="H225" s="10">
        <f t="shared" si="18"/>
        <v>93693</v>
      </c>
      <c r="I225" s="10">
        <f t="shared" si="18"/>
        <v>969071</v>
      </c>
      <c r="J225" s="10">
        <f t="shared" si="18"/>
        <v>875377</v>
      </c>
      <c r="K225" s="10">
        <f t="shared" si="18"/>
        <v>428071</v>
      </c>
      <c r="L225" s="10">
        <f t="shared" si="18"/>
        <v>6339586</v>
      </c>
      <c r="M225" s="10">
        <f t="shared" si="18"/>
        <v>5911513</v>
      </c>
      <c r="N225" s="10">
        <f t="shared" si="18"/>
        <v>512</v>
      </c>
      <c r="O225" s="10">
        <f t="shared" si="18"/>
        <v>902993</v>
      </c>
      <c r="P225" s="10">
        <f t="shared" si="18"/>
        <v>2109990</v>
      </c>
      <c r="Q225" s="10">
        <f t="shared" si="18"/>
        <v>32728</v>
      </c>
      <c r="R225" s="10">
        <f t="shared" si="18"/>
        <v>1055131</v>
      </c>
      <c r="S225" s="10">
        <f t="shared" si="18"/>
        <v>212</v>
      </c>
      <c r="T225" s="10">
        <f t="shared" si="18"/>
        <v>39661</v>
      </c>
      <c r="U225" s="10">
        <f t="shared" si="18"/>
        <v>264345</v>
      </c>
      <c r="V225" s="10">
        <f t="shared" si="18"/>
        <v>12001</v>
      </c>
      <c r="W225" s="10">
        <f t="shared" si="18"/>
        <v>475</v>
      </c>
      <c r="X225" s="10">
        <f t="shared" si="18"/>
        <v>295</v>
      </c>
      <c r="Y225" s="10">
        <f t="shared" si="18"/>
        <v>9007</v>
      </c>
      <c r="Z225" s="10">
        <f t="shared" si="18"/>
        <v>4638</v>
      </c>
      <c r="AA225" s="10">
        <f t="shared" si="18"/>
        <v>95344</v>
      </c>
      <c r="AB225" s="10">
        <f t="shared" si="18"/>
        <v>1826</v>
      </c>
      <c r="AC225" s="10">
        <f t="shared" si="18"/>
        <v>5007</v>
      </c>
      <c r="AD225" s="10">
        <f t="shared" si="18"/>
        <v>235971</v>
      </c>
      <c r="AE225" s="10">
        <f t="shared" si="18"/>
        <v>1680</v>
      </c>
      <c r="AF225" s="10">
        <f t="shared" si="18"/>
        <v>1251</v>
      </c>
      <c r="AG225" s="10">
        <f t="shared" si="18"/>
        <v>507</v>
      </c>
      <c r="AH225" s="10">
        <f t="shared" si="18"/>
        <v>400</v>
      </c>
      <c r="AI225" s="10">
        <f t="shared" si="18"/>
        <v>1</v>
      </c>
      <c r="AJ225" s="10">
        <f t="shared" si="18"/>
        <v>4</v>
      </c>
      <c r="AK225" s="10">
        <f t="shared" si="18"/>
        <v>398</v>
      </c>
      <c r="AL225" s="10">
        <f t="shared" si="18"/>
        <v>185</v>
      </c>
      <c r="AM225" s="10">
        <f t="shared" si="18"/>
        <v>58</v>
      </c>
      <c r="AN225" s="10">
        <f t="shared" si="18"/>
        <v>8</v>
      </c>
      <c r="AO225" s="10">
        <f t="shared" si="18"/>
        <v>0</v>
      </c>
      <c r="AP225" s="10">
        <f t="shared" si="18"/>
        <v>117</v>
      </c>
      <c r="AQ225" s="10">
        <f t="shared" si="18"/>
        <v>15</v>
      </c>
      <c r="AR225" s="10">
        <f t="shared" si="18"/>
        <v>9</v>
      </c>
      <c r="AS225" s="10">
        <f t="shared" si="18"/>
        <v>4063</v>
      </c>
      <c r="AT225" s="10">
        <f t="shared" si="18"/>
        <v>1473</v>
      </c>
      <c r="AU225" s="10">
        <f t="shared" si="18"/>
        <v>374737</v>
      </c>
      <c r="AV225" s="10">
        <f t="shared" si="18"/>
        <v>725499</v>
      </c>
      <c r="AW225" s="10">
        <f t="shared" si="18"/>
        <v>1731</v>
      </c>
      <c r="AX225" s="10">
        <f t="shared" si="18"/>
        <v>190568</v>
      </c>
      <c r="AY225" s="10">
        <f t="shared" si="18"/>
        <v>4737</v>
      </c>
      <c r="AZ225" s="10">
        <f t="shared" si="18"/>
        <v>371</v>
      </c>
      <c r="BA225" s="10">
        <f t="shared" si="18"/>
        <v>248</v>
      </c>
      <c r="BB225" s="10">
        <f t="shared" si="18"/>
        <v>89</v>
      </c>
      <c r="BC225" s="10">
        <f t="shared" si="18"/>
        <v>245</v>
      </c>
      <c r="BD225" s="10">
        <f t="shared" si="18"/>
        <v>497</v>
      </c>
      <c r="BE225" s="10">
        <f t="shared" si="18"/>
        <v>976</v>
      </c>
      <c r="BF225" s="10">
        <f t="shared" si="18"/>
        <v>114</v>
      </c>
      <c r="BG225" s="10">
        <f t="shared" si="18"/>
        <v>2677</v>
      </c>
      <c r="BH225" s="10">
        <f t="shared" si="18"/>
        <v>1178</v>
      </c>
      <c r="BI225" s="10">
        <f t="shared" si="18"/>
        <v>149</v>
      </c>
      <c r="BJ225" s="10">
        <f t="shared" si="18"/>
        <v>64</v>
      </c>
      <c r="BK225" s="10">
        <f t="shared" si="18"/>
        <v>1678</v>
      </c>
      <c r="BL225" s="10">
        <f t="shared" si="18"/>
        <v>126</v>
      </c>
      <c r="BM225" s="10">
        <f t="shared" si="18"/>
        <v>1669</v>
      </c>
      <c r="BN225" s="10">
        <f t="shared" si="18"/>
        <v>183</v>
      </c>
      <c r="BO225" s="10">
        <f t="shared" ref="BO225:DZ240" si="20">INT(AVERAGE(BO6,BO33,BO60,BO87,BO114,BO141,BO168,BO195))</f>
        <v>7</v>
      </c>
      <c r="BP225" s="10">
        <f t="shared" si="20"/>
        <v>71</v>
      </c>
      <c r="BQ225" s="10">
        <f t="shared" si="20"/>
        <v>143</v>
      </c>
      <c r="BR225" s="10">
        <f t="shared" si="20"/>
        <v>18</v>
      </c>
      <c r="BS225" s="10">
        <f t="shared" si="20"/>
        <v>128</v>
      </c>
      <c r="BT225" s="10">
        <f t="shared" si="20"/>
        <v>785</v>
      </c>
      <c r="BU225" s="10">
        <f t="shared" si="20"/>
        <v>97</v>
      </c>
      <c r="BV225" s="10">
        <f t="shared" si="20"/>
        <v>2977</v>
      </c>
      <c r="BW225" s="10">
        <f t="shared" si="20"/>
        <v>328</v>
      </c>
      <c r="BX225" s="10">
        <f t="shared" si="20"/>
        <v>375</v>
      </c>
      <c r="BY225" s="10">
        <f t="shared" si="20"/>
        <v>9959</v>
      </c>
      <c r="BZ225" s="10">
        <f t="shared" si="20"/>
        <v>70</v>
      </c>
      <c r="CA225" s="10">
        <f t="shared" si="20"/>
        <v>7228</v>
      </c>
      <c r="CB225" s="10">
        <f t="shared" si="20"/>
        <v>2827</v>
      </c>
      <c r="CC225" s="10">
        <f t="shared" si="20"/>
        <v>7739</v>
      </c>
      <c r="CD225" s="10">
        <f t="shared" si="20"/>
        <v>1171</v>
      </c>
      <c r="CE225" s="10">
        <f t="shared" si="20"/>
        <v>701</v>
      </c>
      <c r="CF225" s="10">
        <f t="shared" si="20"/>
        <v>998</v>
      </c>
      <c r="CG225" s="10">
        <f t="shared" si="20"/>
        <v>27313</v>
      </c>
      <c r="CH225" s="10">
        <f t="shared" si="20"/>
        <v>24452</v>
      </c>
      <c r="CI225" s="10">
        <f t="shared" si="20"/>
        <v>435</v>
      </c>
      <c r="CJ225" s="10">
        <f t="shared" si="20"/>
        <v>56</v>
      </c>
      <c r="CK225" s="10">
        <f t="shared" si="20"/>
        <v>4241</v>
      </c>
      <c r="CL225" s="10">
        <f t="shared" si="20"/>
        <v>106</v>
      </c>
      <c r="CM225" s="10">
        <f t="shared" si="20"/>
        <v>356</v>
      </c>
      <c r="CN225" s="10">
        <f t="shared" si="20"/>
        <v>2</v>
      </c>
      <c r="CO225" s="10">
        <f t="shared" si="20"/>
        <v>12</v>
      </c>
      <c r="CP225" s="10">
        <f t="shared" si="20"/>
        <v>14034</v>
      </c>
      <c r="CQ225" s="10">
        <f t="shared" si="20"/>
        <v>520</v>
      </c>
      <c r="CR225" s="10">
        <f t="shared" si="20"/>
        <v>4018</v>
      </c>
      <c r="CS225" s="10">
        <f t="shared" si="20"/>
        <v>269765</v>
      </c>
      <c r="CT225" s="10">
        <f t="shared" si="20"/>
        <v>2387</v>
      </c>
      <c r="CU225" s="10">
        <f t="shared" si="20"/>
        <v>18</v>
      </c>
      <c r="CV225" s="10">
        <f t="shared" si="20"/>
        <v>163</v>
      </c>
      <c r="CW225" s="10">
        <f t="shared" si="20"/>
        <v>620</v>
      </c>
      <c r="CX225" s="10">
        <f t="shared" si="20"/>
        <v>383</v>
      </c>
      <c r="CY225" s="10">
        <f t="shared" si="20"/>
        <v>6763</v>
      </c>
      <c r="CZ225" s="10">
        <f t="shared" si="20"/>
        <v>27</v>
      </c>
      <c r="DA225" s="10">
        <f t="shared" si="20"/>
        <v>776</v>
      </c>
      <c r="DB225" s="10">
        <f t="shared" si="20"/>
        <v>1511</v>
      </c>
      <c r="DC225" s="10">
        <f t="shared" si="20"/>
        <v>5605</v>
      </c>
      <c r="DD225" s="10">
        <f t="shared" si="20"/>
        <v>59</v>
      </c>
      <c r="DE225" s="10">
        <f t="shared" si="20"/>
        <v>474</v>
      </c>
      <c r="DF225" s="10">
        <f t="shared" si="20"/>
        <v>24576</v>
      </c>
      <c r="DG225" s="10">
        <f t="shared" si="20"/>
        <v>537</v>
      </c>
      <c r="DH225" s="10">
        <f t="shared" si="20"/>
        <v>1216</v>
      </c>
      <c r="DI225" s="10">
        <f t="shared" si="20"/>
        <v>7124</v>
      </c>
      <c r="DJ225" s="10">
        <f t="shared" si="20"/>
        <v>3376</v>
      </c>
      <c r="DK225" s="10">
        <f t="shared" si="20"/>
        <v>1464</v>
      </c>
      <c r="DL225" s="10">
        <f t="shared" si="20"/>
        <v>1358</v>
      </c>
      <c r="DM225" s="10">
        <f t="shared" si="20"/>
        <v>4003</v>
      </c>
      <c r="DN225" s="10">
        <f t="shared" si="20"/>
        <v>4670</v>
      </c>
      <c r="DO225" s="10">
        <f t="shared" si="20"/>
        <v>5247</v>
      </c>
      <c r="DP225" s="10">
        <f t="shared" si="20"/>
        <v>9290</v>
      </c>
      <c r="DQ225" s="10">
        <f t="shared" si="20"/>
        <v>78026</v>
      </c>
      <c r="DR225" s="10">
        <f t="shared" si="20"/>
        <v>8674</v>
      </c>
      <c r="DS225" s="10">
        <f t="shared" si="20"/>
        <v>12183</v>
      </c>
      <c r="DT225" s="10">
        <f t="shared" si="20"/>
        <v>47874</v>
      </c>
      <c r="DU225" s="10">
        <f t="shared" si="20"/>
        <v>3907</v>
      </c>
      <c r="DV225" s="10">
        <f t="shared" si="20"/>
        <v>1248</v>
      </c>
      <c r="DW225" s="10">
        <f t="shared" si="20"/>
        <v>19691</v>
      </c>
      <c r="DX225" s="10">
        <f t="shared" si="20"/>
        <v>22582</v>
      </c>
      <c r="DY225" s="10">
        <f t="shared" si="20"/>
        <v>28472</v>
      </c>
      <c r="DZ225" s="10">
        <f t="shared" si="20"/>
        <v>215627</v>
      </c>
      <c r="EA225" s="10">
        <f t="shared" si="19"/>
        <v>36713</v>
      </c>
      <c r="EB225" s="10">
        <f t="shared" si="19"/>
        <v>32275</v>
      </c>
      <c r="EC225" s="10">
        <f t="shared" si="19"/>
        <v>120224</v>
      </c>
      <c r="ED225" s="10">
        <f t="shared" si="19"/>
        <v>17677</v>
      </c>
      <c r="EE225" s="10">
        <f t="shared" si="19"/>
        <v>5034</v>
      </c>
      <c r="EF225" s="10">
        <f t="shared" si="19"/>
        <v>343</v>
      </c>
      <c r="EG225" s="10">
        <f t="shared" si="19"/>
        <v>475057</v>
      </c>
      <c r="EH225" s="10">
        <f t="shared" si="19"/>
        <v>524768</v>
      </c>
      <c r="EI225" s="10">
        <f t="shared" si="19"/>
        <v>11772</v>
      </c>
      <c r="EJ225" s="10">
        <f t="shared" si="19"/>
        <v>1873</v>
      </c>
      <c r="EK225" s="10">
        <f t="shared" si="19"/>
        <v>35</v>
      </c>
      <c r="EL225" s="10">
        <f t="shared" si="19"/>
        <v>543</v>
      </c>
      <c r="EM225" s="10">
        <f t="shared" si="19"/>
        <v>18784</v>
      </c>
      <c r="EN225" s="10">
        <f t="shared" si="19"/>
        <v>34005</v>
      </c>
      <c r="EO225" s="10">
        <f t="shared" si="19"/>
        <v>517</v>
      </c>
      <c r="EP225" s="10">
        <f t="shared" si="19"/>
        <v>35656</v>
      </c>
      <c r="EQ225" s="10">
        <f t="shared" si="19"/>
        <v>3072</v>
      </c>
      <c r="ER225" s="10">
        <f t="shared" si="19"/>
        <v>112</v>
      </c>
      <c r="ES225" s="10">
        <f t="shared" si="19"/>
        <v>6265</v>
      </c>
      <c r="ET225" s="10">
        <f t="shared" si="19"/>
        <v>148</v>
      </c>
      <c r="EU225" s="10">
        <f t="shared" si="19"/>
        <v>11638</v>
      </c>
      <c r="EV225" s="10">
        <f t="shared" si="19"/>
        <v>7239</v>
      </c>
      <c r="EW225" s="10">
        <f t="shared" si="19"/>
        <v>24732</v>
      </c>
      <c r="EX225" s="10">
        <f t="shared" si="19"/>
        <v>407</v>
      </c>
      <c r="EY225" s="10">
        <f t="shared" si="19"/>
        <v>37151</v>
      </c>
      <c r="EZ225" s="10">
        <f t="shared" si="19"/>
        <v>57273</v>
      </c>
      <c r="FA225" s="10">
        <f t="shared" si="19"/>
        <v>1203</v>
      </c>
      <c r="FB225" s="10">
        <f t="shared" si="19"/>
        <v>28899</v>
      </c>
      <c r="FC225" s="10">
        <f t="shared" si="19"/>
        <v>66050</v>
      </c>
      <c r="FD225" s="10">
        <f t="shared" si="19"/>
        <v>1054</v>
      </c>
      <c r="FE225" s="10">
        <f t="shared" si="19"/>
        <v>11726</v>
      </c>
      <c r="FF225" s="10">
        <f t="shared" si="19"/>
        <v>19683</v>
      </c>
      <c r="FG225" s="10">
        <f t="shared" si="19"/>
        <v>8776</v>
      </c>
      <c r="FH225" s="10">
        <f t="shared" si="19"/>
        <v>6200</v>
      </c>
      <c r="FI225" s="10">
        <f t="shared" si="19"/>
        <v>3338</v>
      </c>
      <c r="FJ225" s="10">
        <f t="shared" si="19"/>
        <v>2861</v>
      </c>
      <c r="FK225" s="10">
        <f t="shared" si="19"/>
        <v>1558</v>
      </c>
      <c r="FL225" s="10">
        <f t="shared" si="19"/>
        <v>62</v>
      </c>
      <c r="FM225" s="10">
        <f t="shared" si="19"/>
        <v>128</v>
      </c>
      <c r="FN225" s="10">
        <f t="shared" si="19"/>
        <v>551</v>
      </c>
      <c r="FO225" s="10">
        <f t="shared" si="19"/>
        <v>401</v>
      </c>
      <c r="FP225" s="10">
        <f t="shared" si="19"/>
        <v>80</v>
      </c>
      <c r="FQ225" s="10">
        <f t="shared" si="19"/>
        <v>5318</v>
      </c>
      <c r="FR225" s="10">
        <f t="shared" si="19"/>
        <v>62</v>
      </c>
      <c r="FS225" s="10">
        <f t="shared" si="19"/>
        <v>16688</v>
      </c>
      <c r="FT225" s="10">
        <f t="shared" si="19"/>
        <v>650</v>
      </c>
      <c r="FU225" s="10">
        <f t="shared" si="19"/>
        <v>217736</v>
      </c>
      <c r="FV225" s="10">
        <f t="shared" si="19"/>
        <v>2280</v>
      </c>
      <c r="FW225" s="10">
        <f t="shared" si="19"/>
        <v>30595</v>
      </c>
      <c r="FX225" s="10">
        <f t="shared" si="19"/>
        <v>164</v>
      </c>
      <c r="FY225" s="10">
        <f t="shared" si="19"/>
        <v>558</v>
      </c>
      <c r="FZ225" s="10">
        <f t="shared" si="19"/>
        <v>839</v>
      </c>
      <c r="GA225" s="10">
        <f t="shared" si="19"/>
        <v>4887</v>
      </c>
      <c r="GB225" s="10">
        <f t="shared" si="19"/>
        <v>50</v>
      </c>
      <c r="GC225" s="10">
        <f t="shared" si="19"/>
        <v>2397</v>
      </c>
      <c r="GD225" s="10">
        <f t="shared" si="19"/>
        <v>115821</v>
      </c>
      <c r="GE225" s="10">
        <f t="shared" si="19"/>
        <v>87845</v>
      </c>
      <c r="GF225" s="10">
        <f t="shared" si="19"/>
        <v>55906</v>
      </c>
      <c r="GG225" s="10">
        <f t="shared" si="19"/>
        <v>1185549</v>
      </c>
      <c r="GH225" s="10">
        <f t="shared" si="19"/>
        <v>203667</v>
      </c>
      <c r="GI225" s="10">
        <f t="shared" si="19"/>
        <v>269407</v>
      </c>
      <c r="GJ225" s="10">
        <f t="shared" si="19"/>
        <v>506145</v>
      </c>
      <c r="GK225" s="10">
        <f t="shared" si="19"/>
        <v>163834</v>
      </c>
      <c r="GL225" s="10">
        <f t="shared" si="14"/>
        <v>78907</v>
      </c>
      <c r="GM225" s="10">
        <f t="shared" si="15"/>
        <v>31499</v>
      </c>
      <c r="GN225" s="10">
        <f t="shared" si="15"/>
        <v>19745</v>
      </c>
      <c r="GO225" s="10">
        <f t="shared" si="15"/>
        <v>19999</v>
      </c>
      <c r="GP225" s="10">
        <f t="shared" si="15"/>
        <v>19671</v>
      </c>
      <c r="GQ225" s="10">
        <f t="shared" si="15"/>
        <v>51244</v>
      </c>
      <c r="GR225" s="10">
        <f t="shared" si="15"/>
        <v>122036</v>
      </c>
      <c r="GS225" s="10">
        <f t="shared" si="15"/>
        <v>226506</v>
      </c>
      <c r="GT225" s="10">
        <f t="shared" si="15"/>
        <v>63473</v>
      </c>
      <c r="GU225" s="10">
        <f t="shared" si="15"/>
        <v>29151</v>
      </c>
      <c r="GV225" s="10">
        <f t="shared" si="15"/>
        <v>502429</v>
      </c>
      <c r="GW225" s="10">
        <f t="shared" si="15"/>
        <v>5105</v>
      </c>
      <c r="GX225" s="10">
        <f t="shared" si="15"/>
        <v>2395</v>
      </c>
      <c r="GY225" s="10">
        <f t="shared" si="15"/>
        <v>426</v>
      </c>
      <c r="GZ225" s="1">
        <f t="shared" si="15"/>
        <v>1273071</v>
      </c>
      <c r="HA225">
        <v>53700</v>
      </c>
      <c r="HB225" s="7">
        <f t="shared" si="17"/>
        <v>42</v>
      </c>
    </row>
    <row r="226" spans="1:210">
      <c r="A226" s="10" t="s">
        <v>429</v>
      </c>
      <c r="B226" s="10">
        <f t="shared" si="16"/>
        <v>4734</v>
      </c>
      <c r="C226" s="10">
        <f t="shared" si="18"/>
        <v>5732</v>
      </c>
      <c r="D226" s="10">
        <f t="shared" si="18"/>
        <v>10467</v>
      </c>
      <c r="E226" s="10">
        <f t="shared" si="18"/>
        <v>0</v>
      </c>
      <c r="F226" s="10">
        <f t="shared" si="18"/>
        <v>0</v>
      </c>
      <c r="G226" s="10">
        <f t="shared" si="18"/>
        <v>0</v>
      </c>
      <c r="H226" s="10">
        <f t="shared" si="18"/>
        <v>0</v>
      </c>
      <c r="I226" s="10">
        <f t="shared" si="18"/>
        <v>0</v>
      </c>
      <c r="J226" s="10">
        <f t="shared" si="18"/>
        <v>0</v>
      </c>
      <c r="K226" s="10">
        <f t="shared" si="18"/>
        <v>0</v>
      </c>
      <c r="L226" s="10">
        <f t="shared" si="18"/>
        <v>0</v>
      </c>
      <c r="M226" s="10">
        <f t="shared" si="18"/>
        <v>0</v>
      </c>
      <c r="N226" s="10">
        <f t="shared" si="18"/>
        <v>0</v>
      </c>
      <c r="O226" s="10">
        <f t="shared" si="18"/>
        <v>797469</v>
      </c>
      <c r="P226" s="10">
        <f t="shared" si="18"/>
        <v>0</v>
      </c>
      <c r="Q226" s="10">
        <f t="shared" si="18"/>
        <v>15199</v>
      </c>
      <c r="R226" s="10">
        <f t="shared" si="18"/>
        <v>1965499</v>
      </c>
      <c r="S226" s="10">
        <f t="shared" si="18"/>
        <v>0</v>
      </c>
      <c r="T226" s="10">
        <f t="shared" si="18"/>
        <v>29611</v>
      </c>
      <c r="U226" s="10">
        <f t="shared" si="18"/>
        <v>218447</v>
      </c>
      <c r="V226" s="10">
        <f t="shared" si="18"/>
        <v>12483</v>
      </c>
      <c r="W226" s="10">
        <f t="shared" si="18"/>
        <v>1354</v>
      </c>
      <c r="X226" s="10">
        <f t="shared" si="18"/>
        <v>0</v>
      </c>
      <c r="Y226" s="10">
        <f t="shared" si="18"/>
        <v>5078</v>
      </c>
      <c r="Z226" s="10">
        <f t="shared" si="18"/>
        <v>2710</v>
      </c>
      <c r="AA226" s="10">
        <f t="shared" si="18"/>
        <v>43110</v>
      </c>
      <c r="AB226" s="10">
        <f t="shared" si="18"/>
        <v>0</v>
      </c>
      <c r="AC226" s="10">
        <f t="shared" si="18"/>
        <v>3046</v>
      </c>
      <c r="AD226" s="10">
        <f t="shared" si="18"/>
        <v>0</v>
      </c>
      <c r="AE226" s="10">
        <f t="shared" si="18"/>
        <v>1695</v>
      </c>
      <c r="AF226" s="10">
        <f t="shared" si="18"/>
        <v>1695</v>
      </c>
      <c r="AG226" s="10">
        <f t="shared" si="18"/>
        <v>512</v>
      </c>
      <c r="AH226" s="10">
        <f t="shared" si="18"/>
        <v>0</v>
      </c>
      <c r="AI226" s="10">
        <f t="shared" si="18"/>
        <v>0</v>
      </c>
      <c r="AJ226" s="10">
        <f t="shared" si="18"/>
        <v>0</v>
      </c>
      <c r="AK226" s="10">
        <f t="shared" si="18"/>
        <v>0</v>
      </c>
      <c r="AL226" s="10">
        <f t="shared" si="18"/>
        <v>0</v>
      </c>
      <c r="AM226" s="10">
        <f t="shared" si="18"/>
        <v>0</v>
      </c>
      <c r="AN226" s="10">
        <f t="shared" si="18"/>
        <v>0</v>
      </c>
      <c r="AO226" s="10">
        <f t="shared" si="18"/>
        <v>0</v>
      </c>
      <c r="AP226" s="10">
        <f t="shared" si="18"/>
        <v>0</v>
      </c>
      <c r="AQ226" s="10">
        <f t="shared" si="18"/>
        <v>0</v>
      </c>
      <c r="AR226" s="10">
        <f t="shared" si="18"/>
        <v>0</v>
      </c>
      <c r="AS226" s="10">
        <f t="shared" si="18"/>
        <v>0</v>
      </c>
      <c r="AT226" s="10">
        <f t="shared" si="18"/>
        <v>1354</v>
      </c>
      <c r="AU226" s="10">
        <f t="shared" si="18"/>
        <v>379263</v>
      </c>
      <c r="AV226" s="10">
        <f t="shared" si="18"/>
        <v>501379</v>
      </c>
      <c r="AW226" s="10">
        <f t="shared" si="18"/>
        <v>329</v>
      </c>
      <c r="AX226" s="10">
        <f t="shared" si="18"/>
        <v>198803</v>
      </c>
      <c r="AY226" s="10">
        <f t="shared" si="18"/>
        <v>2872</v>
      </c>
      <c r="AZ226" s="10">
        <f t="shared" si="18"/>
        <v>0</v>
      </c>
      <c r="BA226" s="10">
        <f t="shared" si="18"/>
        <v>0</v>
      </c>
      <c r="BB226" s="10">
        <f t="shared" si="18"/>
        <v>163</v>
      </c>
      <c r="BC226" s="10">
        <f t="shared" si="18"/>
        <v>0</v>
      </c>
      <c r="BD226" s="10">
        <f t="shared" si="18"/>
        <v>163</v>
      </c>
      <c r="BE226" s="10">
        <f t="shared" si="18"/>
        <v>0</v>
      </c>
      <c r="BF226" s="10">
        <f t="shared" si="18"/>
        <v>0</v>
      </c>
      <c r="BG226" s="10">
        <f t="shared" si="18"/>
        <v>1191</v>
      </c>
      <c r="BH226" s="10">
        <f t="shared" si="18"/>
        <v>329</v>
      </c>
      <c r="BI226" s="10">
        <f t="shared" si="18"/>
        <v>0</v>
      </c>
      <c r="BJ226" s="10">
        <f t="shared" si="18"/>
        <v>0</v>
      </c>
      <c r="BK226" s="10">
        <f t="shared" si="18"/>
        <v>1354</v>
      </c>
      <c r="BL226" s="10">
        <f t="shared" si="18"/>
        <v>0</v>
      </c>
      <c r="BM226" s="10">
        <f t="shared" si="18"/>
        <v>1033</v>
      </c>
      <c r="BN226" s="10">
        <f t="shared" ref="BN226:DY229" si="21">INT(AVERAGE(BN7,BN34,BN61,BN88,BN115,BN142,BN169,BN196))</f>
        <v>0</v>
      </c>
      <c r="BO226" s="10">
        <f t="shared" si="21"/>
        <v>0</v>
      </c>
      <c r="BP226" s="10">
        <f t="shared" si="21"/>
        <v>0</v>
      </c>
      <c r="BQ226" s="10">
        <f t="shared" si="21"/>
        <v>0</v>
      </c>
      <c r="BR226" s="10">
        <f t="shared" si="21"/>
        <v>0</v>
      </c>
      <c r="BS226" s="10">
        <f t="shared" si="21"/>
        <v>0</v>
      </c>
      <c r="BT226" s="10">
        <f t="shared" si="21"/>
        <v>163</v>
      </c>
      <c r="BU226" s="10">
        <f t="shared" si="21"/>
        <v>0</v>
      </c>
      <c r="BV226" s="10">
        <f t="shared" si="21"/>
        <v>1363</v>
      </c>
      <c r="BW226" s="10">
        <f t="shared" si="21"/>
        <v>0</v>
      </c>
      <c r="BX226" s="10">
        <f t="shared" si="21"/>
        <v>0</v>
      </c>
      <c r="BY226" s="10">
        <f t="shared" si="21"/>
        <v>9367</v>
      </c>
      <c r="BZ226" s="10">
        <f t="shared" si="21"/>
        <v>0</v>
      </c>
      <c r="CA226" s="10">
        <f t="shared" si="21"/>
        <v>0</v>
      </c>
      <c r="CB226" s="10">
        <f t="shared" si="21"/>
        <v>2719</v>
      </c>
      <c r="CC226" s="10">
        <f t="shared" si="21"/>
        <v>0</v>
      </c>
      <c r="CD226" s="10">
        <f t="shared" si="21"/>
        <v>0</v>
      </c>
      <c r="CE226" s="10">
        <f t="shared" si="21"/>
        <v>0</v>
      </c>
      <c r="CF226" s="10">
        <f t="shared" si="21"/>
        <v>0</v>
      </c>
      <c r="CG226" s="10">
        <f t="shared" si="21"/>
        <v>40924</v>
      </c>
      <c r="CH226" s="10">
        <f t="shared" si="21"/>
        <v>14921</v>
      </c>
      <c r="CI226" s="10">
        <f t="shared" si="21"/>
        <v>0</v>
      </c>
      <c r="CJ226" s="10">
        <f t="shared" si="21"/>
        <v>0</v>
      </c>
      <c r="CK226" s="10">
        <f t="shared" si="21"/>
        <v>0</v>
      </c>
      <c r="CL226" s="10">
        <f t="shared" si="21"/>
        <v>0</v>
      </c>
      <c r="CM226" s="10">
        <f t="shared" si="21"/>
        <v>0</v>
      </c>
      <c r="CN226" s="10">
        <f t="shared" si="21"/>
        <v>0</v>
      </c>
      <c r="CO226" s="10">
        <f t="shared" si="21"/>
        <v>0</v>
      </c>
      <c r="CP226" s="10">
        <f t="shared" si="21"/>
        <v>15135</v>
      </c>
      <c r="CQ226" s="10">
        <f t="shared" si="21"/>
        <v>0</v>
      </c>
      <c r="CR226" s="10">
        <f t="shared" si="21"/>
        <v>2893</v>
      </c>
      <c r="CS226" s="10">
        <f t="shared" si="21"/>
        <v>256858</v>
      </c>
      <c r="CT226" s="10">
        <f t="shared" si="21"/>
        <v>0</v>
      </c>
      <c r="CU226" s="10">
        <f t="shared" si="21"/>
        <v>0</v>
      </c>
      <c r="CV226" s="10">
        <f t="shared" si="21"/>
        <v>0</v>
      </c>
      <c r="CW226" s="10">
        <f t="shared" si="21"/>
        <v>1007</v>
      </c>
      <c r="CX226" s="10">
        <f t="shared" si="21"/>
        <v>0</v>
      </c>
      <c r="CY226" s="10">
        <f t="shared" si="21"/>
        <v>0</v>
      </c>
      <c r="CZ226" s="10">
        <f t="shared" si="21"/>
        <v>0</v>
      </c>
      <c r="DA226" s="10">
        <f t="shared" si="21"/>
        <v>0</v>
      </c>
      <c r="DB226" s="10">
        <f t="shared" si="21"/>
        <v>0</v>
      </c>
      <c r="DC226" s="10">
        <f t="shared" si="21"/>
        <v>0</v>
      </c>
      <c r="DD226" s="10">
        <f t="shared" si="21"/>
        <v>0</v>
      </c>
      <c r="DE226" s="10">
        <f t="shared" si="21"/>
        <v>0</v>
      </c>
      <c r="DF226" s="10">
        <f t="shared" si="21"/>
        <v>3803</v>
      </c>
      <c r="DG226" s="10">
        <f t="shared" si="21"/>
        <v>2359</v>
      </c>
      <c r="DH226" s="10">
        <f t="shared" si="21"/>
        <v>0</v>
      </c>
      <c r="DI226" s="10">
        <f t="shared" si="21"/>
        <v>0</v>
      </c>
      <c r="DJ226" s="10">
        <f t="shared" si="21"/>
        <v>0</v>
      </c>
      <c r="DK226" s="10">
        <f t="shared" si="21"/>
        <v>0</v>
      </c>
      <c r="DL226" s="10">
        <f t="shared" si="21"/>
        <v>0</v>
      </c>
      <c r="DM226" s="10">
        <f t="shared" si="21"/>
        <v>0</v>
      </c>
      <c r="DN226" s="10">
        <f t="shared" si="21"/>
        <v>0</v>
      </c>
      <c r="DO226" s="10">
        <f t="shared" si="21"/>
        <v>0</v>
      </c>
      <c r="DP226" s="10">
        <f t="shared" si="21"/>
        <v>0</v>
      </c>
      <c r="DQ226" s="10">
        <f t="shared" si="21"/>
        <v>0</v>
      </c>
      <c r="DR226" s="10">
        <f t="shared" si="21"/>
        <v>0</v>
      </c>
      <c r="DS226" s="10">
        <f t="shared" si="21"/>
        <v>0</v>
      </c>
      <c r="DT226" s="10">
        <f t="shared" si="21"/>
        <v>0</v>
      </c>
      <c r="DU226" s="10">
        <f t="shared" si="21"/>
        <v>0</v>
      </c>
      <c r="DV226" s="10">
        <f t="shared" si="21"/>
        <v>0</v>
      </c>
      <c r="DW226" s="10">
        <f t="shared" si="21"/>
        <v>0</v>
      </c>
      <c r="DX226" s="10">
        <f t="shared" si="21"/>
        <v>342</v>
      </c>
      <c r="DY226" s="10">
        <f t="shared" si="21"/>
        <v>0</v>
      </c>
      <c r="DZ226" s="10">
        <f t="shared" si="20"/>
        <v>0</v>
      </c>
      <c r="EA226" s="10">
        <f t="shared" si="19"/>
        <v>0</v>
      </c>
      <c r="EB226" s="10">
        <f t="shared" si="19"/>
        <v>0</v>
      </c>
      <c r="EC226" s="10">
        <f t="shared" si="19"/>
        <v>0</v>
      </c>
      <c r="ED226" s="10">
        <f t="shared" si="19"/>
        <v>0</v>
      </c>
      <c r="EE226" s="10">
        <f t="shared" si="19"/>
        <v>0</v>
      </c>
      <c r="EF226" s="10">
        <f t="shared" si="19"/>
        <v>0</v>
      </c>
      <c r="EG226" s="10">
        <f t="shared" si="19"/>
        <v>489944</v>
      </c>
      <c r="EH226" s="10">
        <f t="shared" si="19"/>
        <v>518906</v>
      </c>
      <c r="EI226" s="10">
        <f t="shared" si="19"/>
        <v>0</v>
      </c>
      <c r="EJ226" s="10">
        <f t="shared" si="19"/>
        <v>0</v>
      </c>
      <c r="EK226" s="10">
        <f t="shared" si="19"/>
        <v>0</v>
      </c>
      <c r="EL226" s="10">
        <f t="shared" si="19"/>
        <v>0</v>
      </c>
      <c r="EM226" s="10">
        <f t="shared" si="19"/>
        <v>0</v>
      </c>
      <c r="EN226" s="10">
        <f t="shared" si="19"/>
        <v>35758</v>
      </c>
      <c r="EO226" s="10">
        <f t="shared" si="19"/>
        <v>1354</v>
      </c>
      <c r="EP226" s="10">
        <f t="shared" si="19"/>
        <v>35625</v>
      </c>
      <c r="EQ226" s="10">
        <f t="shared" si="19"/>
        <v>2710</v>
      </c>
      <c r="ER226" s="10">
        <f t="shared" si="19"/>
        <v>0</v>
      </c>
      <c r="ES226" s="10">
        <f t="shared" si="19"/>
        <v>0</v>
      </c>
      <c r="ET226" s="10">
        <f t="shared" si="19"/>
        <v>0</v>
      </c>
      <c r="EU226" s="10">
        <f t="shared" si="19"/>
        <v>6599</v>
      </c>
      <c r="EV226" s="10">
        <f t="shared" si="19"/>
        <v>3412</v>
      </c>
      <c r="EW226" s="10">
        <f t="shared" si="19"/>
        <v>14855</v>
      </c>
      <c r="EX226" s="10">
        <f t="shared" si="19"/>
        <v>505</v>
      </c>
      <c r="EY226" s="10">
        <f t="shared" si="19"/>
        <v>16549</v>
      </c>
      <c r="EZ226" s="10">
        <f t="shared" si="19"/>
        <v>27356</v>
      </c>
      <c r="FA226" s="10">
        <f t="shared" si="19"/>
        <v>843</v>
      </c>
      <c r="FB226" s="10">
        <f t="shared" si="19"/>
        <v>13673</v>
      </c>
      <c r="FC226" s="10">
        <f t="shared" si="19"/>
        <v>30223</v>
      </c>
      <c r="FD226" s="10">
        <f t="shared" si="19"/>
        <v>664</v>
      </c>
      <c r="FE226" s="10">
        <f t="shared" si="19"/>
        <v>4095</v>
      </c>
      <c r="FF226" s="10">
        <f t="shared" si="19"/>
        <v>5844</v>
      </c>
      <c r="FG226" s="10">
        <f t="shared" si="19"/>
        <v>2866</v>
      </c>
      <c r="FH226" s="10">
        <f t="shared" si="19"/>
        <v>3396</v>
      </c>
      <c r="FI226" s="10">
        <f t="shared" si="19"/>
        <v>854</v>
      </c>
      <c r="FJ226" s="10">
        <f t="shared" si="19"/>
        <v>2541</v>
      </c>
      <c r="FK226" s="10">
        <f t="shared" si="19"/>
        <v>163</v>
      </c>
      <c r="FL226" s="10">
        <f t="shared" si="19"/>
        <v>0</v>
      </c>
      <c r="FM226" s="10">
        <f t="shared" si="19"/>
        <v>0</v>
      </c>
      <c r="FN226" s="10">
        <f t="shared" si="19"/>
        <v>0</v>
      </c>
      <c r="FO226" s="10">
        <f t="shared" si="19"/>
        <v>0</v>
      </c>
      <c r="FP226" s="10">
        <f t="shared" si="19"/>
        <v>0</v>
      </c>
      <c r="FQ226" s="10">
        <f t="shared" si="19"/>
        <v>0</v>
      </c>
      <c r="FR226" s="10">
        <f t="shared" si="19"/>
        <v>0</v>
      </c>
      <c r="FS226" s="10">
        <f t="shared" si="19"/>
        <v>6265</v>
      </c>
      <c r="FT226" s="10">
        <f t="shared" si="19"/>
        <v>1866</v>
      </c>
      <c r="FU226" s="10">
        <f t="shared" si="19"/>
        <v>238449</v>
      </c>
      <c r="FV226" s="10">
        <f t="shared" si="19"/>
        <v>0</v>
      </c>
      <c r="FW226" s="10">
        <f t="shared" si="19"/>
        <v>17964</v>
      </c>
      <c r="FX226" s="10">
        <f t="shared" si="19"/>
        <v>0</v>
      </c>
      <c r="FY226" s="10">
        <f t="shared" si="19"/>
        <v>0</v>
      </c>
      <c r="FZ226" s="10">
        <f t="shared" si="19"/>
        <v>0</v>
      </c>
      <c r="GA226" s="10">
        <f t="shared" si="19"/>
        <v>0</v>
      </c>
      <c r="GB226" s="10">
        <f t="shared" si="19"/>
        <v>0</v>
      </c>
      <c r="GC226" s="10">
        <f t="shared" si="19"/>
        <v>1695</v>
      </c>
      <c r="GD226" s="10">
        <f t="shared" si="19"/>
        <v>0</v>
      </c>
      <c r="GE226" s="10">
        <f t="shared" si="19"/>
        <v>0</v>
      </c>
      <c r="GF226" s="10">
        <f t="shared" si="19"/>
        <v>0</v>
      </c>
      <c r="GG226" s="10">
        <f t="shared" si="19"/>
        <v>0</v>
      </c>
      <c r="GH226" s="10">
        <f t="shared" si="19"/>
        <v>0</v>
      </c>
      <c r="GI226" s="10">
        <f t="shared" si="19"/>
        <v>0</v>
      </c>
      <c r="GJ226" s="10">
        <f t="shared" si="19"/>
        <v>0</v>
      </c>
      <c r="GK226" s="10">
        <f t="shared" si="19"/>
        <v>0</v>
      </c>
      <c r="GL226" s="10">
        <f t="shared" si="14"/>
        <v>0</v>
      </c>
      <c r="GM226" s="10">
        <f t="shared" si="15"/>
        <v>0</v>
      </c>
      <c r="GN226" s="10">
        <f t="shared" si="15"/>
        <v>0</v>
      </c>
      <c r="GO226" s="10">
        <f t="shared" si="15"/>
        <v>0</v>
      </c>
      <c r="GP226" s="10">
        <f t="shared" si="15"/>
        <v>0</v>
      </c>
      <c r="GQ226" s="10">
        <f t="shared" si="15"/>
        <v>0</v>
      </c>
      <c r="GR226" s="10">
        <f t="shared" si="15"/>
        <v>0</v>
      </c>
      <c r="GS226" s="10">
        <f t="shared" si="15"/>
        <v>0</v>
      </c>
      <c r="GT226" s="10">
        <f t="shared" si="15"/>
        <v>0</v>
      </c>
      <c r="GU226" s="10">
        <f t="shared" si="15"/>
        <v>0</v>
      </c>
      <c r="GV226" s="10">
        <f t="shared" si="15"/>
        <v>0</v>
      </c>
      <c r="GW226" s="10">
        <f t="shared" si="15"/>
        <v>3049</v>
      </c>
      <c r="GX226" s="10">
        <f t="shared" si="15"/>
        <v>169</v>
      </c>
      <c r="GY226" s="10">
        <f t="shared" si="15"/>
        <v>0</v>
      </c>
      <c r="GZ226" s="1">
        <f t="shared" si="15"/>
        <v>738</v>
      </c>
      <c r="HA226">
        <v>668</v>
      </c>
      <c r="HB226" s="7">
        <f t="shared" si="17"/>
        <v>905</v>
      </c>
    </row>
    <row r="227" spans="1:210">
      <c r="A227" s="10" t="s">
        <v>430</v>
      </c>
      <c r="B227" s="10">
        <f t="shared" si="16"/>
        <v>9344</v>
      </c>
      <c r="C227" s="10">
        <f t="shared" ref="C227:BN230" si="22">INT(AVERAGE(C8,C35,C62,C89,C116,C143,C170,C197))</f>
        <v>9263</v>
      </c>
      <c r="D227" s="10">
        <f t="shared" si="22"/>
        <v>18608</v>
      </c>
      <c r="E227" s="10">
        <f t="shared" si="22"/>
        <v>11734</v>
      </c>
      <c r="F227" s="10">
        <f t="shared" si="22"/>
        <v>3538</v>
      </c>
      <c r="G227" s="10">
        <f t="shared" si="22"/>
        <v>156</v>
      </c>
      <c r="H227" s="10">
        <f t="shared" si="22"/>
        <v>110574</v>
      </c>
      <c r="I227" s="10">
        <f t="shared" si="22"/>
        <v>1039763</v>
      </c>
      <c r="J227" s="10">
        <f t="shared" si="22"/>
        <v>929187</v>
      </c>
      <c r="K227" s="10">
        <f t="shared" si="22"/>
        <v>463537</v>
      </c>
      <c r="L227" s="10">
        <f t="shared" si="22"/>
        <v>5521928</v>
      </c>
      <c r="M227" s="10">
        <f t="shared" si="22"/>
        <v>5058390</v>
      </c>
      <c r="N227" s="10">
        <f t="shared" si="22"/>
        <v>511</v>
      </c>
      <c r="O227" s="10">
        <f t="shared" si="22"/>
        <v>1054178</v>
      </c>
      <c r="P227" s="10">
        <f t="shared" si="22"/>
        <v>2220047</v>
      </c>
      <c r="Q227" s="10">
        <f t="shared" si="22"/>
        <v>35587</v>
      </c>
      <c r="R227" s="10">
        <f t="shared" si="22"/>
        <v>920905</v>
      </c>
      <c r="S227" s="10">
        <f t="shared" si="22"/>
        <v>204</v>
      </c>
      <c r="T227" s="10">
        <f t="shared" si="22"/>
        <v>37086</v>
      </c>
      <c r="U227" s="10">
        <f t="shared" si="22"/>
        <v>269454</v>
      </c>
      <c r="V227" s="10">
        <f t="shared" si="22"/>
        <v>10730</v>
      </c>
      <c r="W227" s="10">
        <f t="shared" si="22"/>
        <v>365</v>
      </c>
      <c r="X227" s="10">
        <f t="shared" si="22"/>
        <v>264</v>
      </c>
      <c r="Y227" s="10">
        <f t="shared" si="22"/>
        <v>8585</v>
      </c>
      <c r="Z227" s="10">
        <f t="shared" si="22"/>
        <v>4120</v>
      </c>
      <c r="AA227" s="10">
        <f t="shared" si="22"/>
        <v>88026</v>
      </c>
      <c r="AB227" s="10">
        <f t="shared" si="22"/>
        <v>1755</v>
      </c>
      <c r="AC227" s="10">
        <f t="shared" si="22"/>
        <v>4432</v>
      </c>
      <c r="AD227" s="10">
        <f t="shared" si="22"/>
        <v>265268</v>
      </c>
      <c r="AE227" s="10">
        <f t="shared" si="22"/>
        <v>3294</v>
      </c>
      <c r="AF227" s="10">
        <f t="shared" si="22"/>
        <v>3002</v>
      </c>
      <c r="AG227" s="10">
        <f t="shared" si="22"/>
        <v>735</v>
      </c>
      <c r="AH227" s="10">
        <f t="shared" si="22"/>
        <v>831</v>
      </c>
      <c r="AI227" s="10">
        <f t="shared" si="22"/>
        <v>8</v>
      </c>
      <c r="AJ227" s="10">
        <f t="shared" si="22"/>
        <v>10</v>
      </c>
      <c r="AK227" s="10">
        <f t="shared" si="22"/>
        <v>514</v>
      </c>
      <c r="AL227" s="10">
        <f t="shared" si="22"/>
        <v>208</v>
      </c>
      <c r="AM227" s="10">
        <f t="shared" si="22"/>
        <v>48</v>
      </c>
      <c r="AN227" s="10">
        <f t="shared" si="22"/>
        <v>24</v>
      </c>
      <c r="AO227" s="10">
        <f t="shared" si="22"/>
        <v>2</v>
      </c>
      <c r="AP227" s="10">
        <f t="shared" si="22"/>
        <v>198</v>
      </c>
      <c r="AQ227" s="10">
        <f t="shared" si="22"/>
        <v>11</v>
      </c>
      <c r="AR227" s="10">
        <f t="shared" si="22"/>
        <v>16</v>
      </c>
      <c r="AS227" s="10">
        <f t="shared" si="22"/>
        <v>4589</v>
      </c>
      <c r="AT227" s="10">
        <f t="shared" si="22"/>
        <v>1470</v>
      </c>
      <c r="AU227" s="10">
        <f t="shared" si="22"/>
        <v>408401</v>
      </c>
      <c r="AV227" s="10">
        <f t="shared" si="22"/>
        <v>949727</v>
      </c>
      <c r="AW227" s="10">
        <f t="shared" si="22"/>
        <v>1312</v>
      </c>
      <c r="AX227" s="10">
        <f t="shared" si="22"/>
        <v>234284</v>
      </c>
      <c r="AY227" s="10">
        <f t="shared" si="22"/>
        <v>6084</v>
      </c>
      <c r="AZ227" s="10">
        <f t="shared" si="22"/>
        <v>476</v>
      </c>
      <c r="BA227" s="10">
        <f t="shared" si="22"/>
        <v>363</v>
      </c>
      <c r="BB227" s="10">
        <f t="shared" si="22"/>
        <v>66</v>
      </c>
      <c r="BC227" s="10">
        <f t="shared" si="22"/>
        <v>221</v>
      </c>
      <c r="BD227" s="10">
        <f t="shared" si="22"/>
        <v>569</v>
      </c>
      <c r="BE227" s="10">
        <f t="shared" si="22"/>
        <v>1046</v>
      </c>
      <c r="BF227" s="10">
        <f t="shared" si="22"/>
        <v>105</v>
      </c>
      <c r="BG227" s="10">
        <f t="shared" si="22"/>
        <v>3019</v>
      </c>
      <c r="BH227" s="10">
        <f t="shared" si="22"/>
        <v>858</v>
      </c>
      <c r="BI227" s="10">
        <f t="shared" si="22"/>
        <v>145</v>
      </c>
      <c r="BJ227" s="10">
        <f t="shared" si="22"/>
        <v>67</v>
      </c>
      <c r="BK227" s="10">
        <f t="shared" si="22"/>
        <v>1681</v>
      </c>
      <c r="BL227" s="10">
        <f t="shared" si="22"/>
        <v>131</v>
      </c>
      <c r="BM227" s="10">
        <f t="shared" si="22"/>
        <v>1792</v>
      </c>
      <c r="BN227" s="10">
        <f t="shared" si="22"/>
        <v>185</v>
      </c>
      <c r="BO227" s="10">
        <f t="shared" si="21"/>
        <v>12</v>
      </c>
      <c r="BP227" s="10">
        <f t="shared" si="21"/>
        <v>99</v>
      </c>
      <c r="BQ227" s="10">
        <f t="shared" si="21"/>
        <v>133</v>
      </c>
      <c r="BR227" s="10">
        <f t="shared" si="21"/>
        <v>18</v>
      </c>
      <c r="BS227" s="10">
        <f t="shared" si="21"/>
        <v>151</v>
      </c>
      <c r="BT227" s="10">
        <f t="shared" si="21"/>
        <v>961</v>
      </c>
      <c r="BU227" s="10">
        <f t="shared" si="21"/>
        <v>123</v>
      </c>
      <c r="BV227" s="10">
        <f t="shared" si="21"/>
        <v>2804</v>
      </c>
      <c r="BW227" s="10">
        <f t="shared" si="21"/>
        <v>216</v>
      </c>
      <c r="BX227" s="10">
        <f t="shared" si="21"/>
        <v>475</v>
      </c>
      <c r="BY227" s="10">
        <f t="shared" si="21"/>
        <v>9522</v>
      </c>
      <c r="BZ227" s="10">
        <f t="shared" si="21"/>
        <v>90</v>
      </c>
      <c r="CA227" s="10">
        <f t="shared" si="21"/>
        <v>7308</v>
      </c>
      <c r="CB227" s="10">
        <f t="shared" si="21"/>
        <v>3574</v>
      </c>
      <c r="CC227" s="10">
        <f t="shared" si="21"/>
        <v>3989</v>
      </c>
      <c r="CD227" s="10">
        <f t="shared" si="21"/>
        <v>677</v>
      </c>
      <c r="CE227" s="10">
        <f t="shared" si="21"/>
        <v>3567</v>
      </c>
      <c r="CF227" s="10">
        <f t="shared" si="21"/>
        <v>954</v>
      </c>
      <c r="CG227" s="10">
        <f t="shared" si="21"/>
        <v>37561</v>
      </c>
      <c r="CH227" s="10">
        <f t="shared" si="21"/>
        <v>31514</v>
      </c>
      <c r="CI227" s="10">
        <f t="shared" si="21"/>
        <v>491</v>
      </c>
      <c r="CJ227" s="10">
        <f t="shared" si="21"/>
        <v>73</v>
      </c>
      <c r="CK227" s="10">
        <f t="shared" si="21"/>
        <v>3292</v>
      </c>
      <c r="CL227" s="10">
        <f t="shared" si="21"/>
        <v>140</v>
      </c>
      <c r="CM227" s="10">
        <f t="shared" si="21"/>
        <v>1242</v>
      </c>
      <c r="CN227" s="10">
        <f t="shared" si="21"/>
        <v>4</v>
      </c>
      <c r="CO227" s="10">
        <f t="shared" si="21"/>
        <v>21</v>
      </c>
      <c r="CP227" s="10">
        <f t="shared" si="21"/>
        <v>13171</v>
      </c>
      <c r="CQ227" s="10">
        <f t="shared" si="21"/>
        <v>563</v>
      </c>
      <c r="CR227" s="10">
        <f t="shared" si="21"/>
        <v>4332</v>
      </c>
      <c r="CS227" s="10">
        <f t="shared" si="21"/>
        <v>302728</v>
      </c>
      <c r="CT227" s="10">
        <f t="shared" si="21"/>
        <v>1992</v>
      </c>
      <c r="CU227" s="10">
        <f t="shared" si="21"/>
        <v>11</v>
      </c>
      <c r="CV227" s="10">
        <f t="shared" si="21"/>
        <v>248</v>
      </c>
      <c r="CW227" s="10">
        <f t="shared" si="21"/>
        <v>586</v>
      </c>
      <c r="CX227" s="10">
        <f t="shared" si="21"/>
        <v>461</v>
      </c>
      <c r="CY227" s="10">
        <f t="shared" si="21"/>
        <v>9785</v>
      </c>
      <c r="CZ227" s="10">
        <f t="shared" si="21"/>
        <v>29</v>
      </c>
      <c r="DA227" s="10">
        <f t="shared" si="21"/>
        <v>756</v>
      </c>
      <c r="DB227" s="10">
        <f t="shared" si="21"/>
        <v>1412</v>
      </c>
      <c r="DC227" s="10">
        <f t="shared" si="21"/>
        <v>4868</v>
      </c>
      <c r="DD227" s="10">
        <f t="shared" si="21"/>
        <v>61</v>
      </c>
      <c r="DE227" s="10">
        <f t="shared" si="21"/>
        <v>429</v>
      </c>
      <c r="DF227" s="10">
        <f t="shared" si="21"/>
        <v>30741</v>
      </c>
      <c r="DG227" s="10">
        <f t="shared" si="21"/>
        <v>3738</v>
      </c>
      <c r="DH227" s="10">
        <f t="shared" si="21"/>
        <v>1610</v>
      </c>
      <c r="DI227" s="10">
        <f t="shared" si="21"/>
        <v>9041</v>
      </c>
      <c r="DJ227" s="10">
        <f t="shared" si="21"/>
        <v>3776</v>
      </c>
      <c r="DK227" s="10">
        <f t="shared" si="21"/>
        <v>1563</v>
      </c>
      <c r="DL227" s="10">
        <f t="shared" si="21"/>
        <v>1464</v>
      </c>
      <c r="DM227" s="10">
        <f t="shared" si="21"/>
        <v>3338</v>
      </c>
      <c r="DN227" s="10">
        <f t="shared" si="21"/>
        <v>27669</v>
      </c>
      <c r="DO227" s="10">
        <f t="shared" si="21"/>
        <v>28786</v>
      </c>
      <c r="DP227" s="10">
        <f t="shared" si="21"/>
        <v>21910</v>
      </c>
      <c r="DQ227" s="10">
        <f t="shared" si="21"/>
        <v>315585</v>
      </c>
      <c r="DR227" s="10">
        <f t="shared" si="21"/>
        <v>31008</v>
      </c>
      <c r="DS227" s="10">
        <f t="shared" si="21"/>
        <v>22241</v>
      </c>
      <c r="DT227" s="10">
        <f t="shared" si="21"/>
        <v>259459</v>
      </c>
      <c r="DU227" s="10">
        <f t="shared" si="21"/>
        <v>2589</v>
      </c>
      <c r="DV227" s="10">
        <f t="shared" si="21"/>
        <v>4550</v>
      </c>
      <c r="DW227" s="10">
        <f t="shared" si="21"/>
        <v>160136</v>
      </c>
      <c r="DX227" s="10">
        <f t="shared" si="21"/>
        <v>129604</v>
      </c>
      <c r="DY227" s="10">
        <f t="shared" si="21"/>
        <v>139874</v>
      </c>
      <c r="DZ227" s="10">
        <f t="shared" si="20"/>
        <v>1030863</v>
      </c>
      <c r="EA227" s="10">
        <f t="shared" si="19"/>
        <v>176680</v>
      </c>
      <c r="EB227" s="10">
        <f t="shared" si="19"/>
        <v>67092</v>
      </c>
      <c r="EC227" s="10">
        <f t="shared" si="19"/>
        <v>771728</v>
      </c>
      <c r="ED227" s="10">
        <f t="shared" si="19"/>
        <v>8930</v>
      </c>
      <c r="EE227" s="10">
        <f t="shared" si="19"/>
        <v>16711</v>
      </c>
      <c r="EF227" s="10">
        <f t="shared" si="19"/>
        <v>672</v>
      </c>
      <c r="EG227" s="10">
        <f t="shared" si="19"/>
        <v>475435</v>
      </c>
      <c r="EH227" s="10">
        <f t="shared" si="19"/>
        <v>525534</v>
      </c>
      <c r="EI227" s="10">
        <f t="shared" si="19"/>
        <v>23133</v>
      </c>
      <c r="EJ227" s="10">
        <f t="shared" si="19"/>
        <v>4245</v>
      </c>
      <c r="EK227" s="10">
        <f t="shared" si="19"/>
        <v>50</v>
      </c>
      <c r="EL227" s="10">
        <f t="shared" si="19"/>
        <v>512</v>
      </c>
      <c r="EM227" s="10">
        <f t="shared" si="19"/>
        <v>15880</v>
      </c>
      <c r="EN227" s="10">
        <f t="shared" si="19"/>
        <v>32775</v>
      </c>
      <c r="EO227" s="10">
        <f t="shared" si="19"/>
        <v>451</v>
      </c>
      <c r="EP227" s="10">
        <f t="shared" si="19"/>
        <v>34875</v>
      </c>
      <c r="EQ227" s="10">
        <f t="shared" si="19"/>
        <v>3084</v>
      </c>
      <c r="ER227" s="10">
        <f t="shared" si="19"/>
        <v>149</v>
      </c>
      <c r="ES227" s="10">
        <f t="shared" si="19"/>
        <v>4410</v>
      </c>
      <c r="ET227" s="10">
        <f t="shared" si="19"/>
        <v>122</v>
      </c>
      <c r="EU227" s="10">
        <f t="shared" si="19"/>
        <v>21974</v>
      </c>
      <c r="EV227" s="10">
        <f t="shared" si="19"/>
        <v>2738</v>
      </c>
      <c r="EW227" s="10">
        <f t="shared" si="19"/>
        <v>13628</v>
      </c>
      <c r="EX227" s="10">
        <f t="shared" si="19"/>
        <v>395</v>
      </c>
      <c r="EY227" s="10">
        <f t="shared" si="19"/>
        <v>20217</v>
      </c>
      <c r="EZ227" s="10">
        <f t="shared" si="19"/>
        <v>31671</v>
      </c>
      <c r="FA227" s="10">
        <f t="shared" si="19"/>
        <v>1046</v>
      </c>
      <c r="FB227" s="10">
        <f t="shared" si="19"/>
        <v>17901</v>
      </c>
      <c r="FC227" s="10">
        <f t="shared" si="19"/>
        <v>38119</v>
      </c>
      <c r="FD227" s="10">
        <f t="shared" si="19"/>
        <v>821</v>
      </c>
      <c r="FE227" s="10">
        <f t="shared" si="19"/>
        <v>7797</v>
      </c>
      <c r="FF227" s="10">
        <f t="shared" si="19"/>
        <v>11689</v>
      </c>
      <c r="FG227" s="10">
        <f t="shared" si="19"/>
        <v>6447</v>
      </c>
      <c r="FH227" s="10">
        <f t="shared" si="19"/>
        <v>3245</v>
      </c>
      <c r="FI227" s="10">
        <f t="shared" si="19"/>
        <v>1660</v>
      </c>
      <c r="FJ227" s="10">
        <f t="shared" si="19"/>
        <v>1583</v>
      </c>
      <c r="FK227" s="10">
        <f t="shared" si="19"/>
        <v>2204</v>
      </c>
      <c r="FL227" s="10">
        <f t="shared" si="19"/>
        <v>64</v>
      </c>
      <c r="FM227" s="10">
        <f t="shared" si="19"/>
        <v>368</v>
      </c>
      <c r="FN227" s="10">
        <f t="shared" si="19"/>
        <v>549</v>
      </c>
      <c r="FO227" s="10">
        <f t="shared" si="19"/>
        <v>364</v>
      </c>
      <c r="FP227" s="10">
        <f t="shared" si="19"/>
        <v>89</v>
      </c>
      <c r="FQ227" s="10">
        <f t="shared" si="19"/>
        <v>10908</v>
      </c>
      <c r="FR227" s="10">
        <f t="shared" si="19"/>
        <v>79</v>
      </c>
      <c r="FS227" s="10">
        <f t="shared" si="19"/>
        <v>16762</v>
      </c>
      <c r="FT227" s="10">
        <f t="shared" si="19"/>
        <v>583</v>
      </c>
      <c r="FU227" s="10">
        <f t="shared" si="19"/>
        <v>271424</v>
      </c>
      <c r="FV227" s="10">
        <f t="shared" si="19"/>
        <v>4634</v>
      </c>
      <c r="FW227" s="10">
        <f t="shared" si="19"/>
        <v>39452</v>
      </c>
      <c r="FX227" s="10">
        <f t="shared" si="19"/>
        <v>288</v>
      </c>
      <c r="FY227" s="10">
        <f t="shared" si="19"/>
        <v>504</v>
      </c>
      <c r="FZ227" s="10">
        <f t="shared" si="19"/>
        <v>796</v>
      </c>
      <c r="GA227" s="10">
        <f t="shared" si="19"/>
        <v>2964</v>
      </c>
      <c r="GB227" s="10">
        <f t="shared" si="19"/>
        <v>25</v>
      </c>
      <c r="GC227" s="10">
        <f t="shared" si="19"/>
        <v>2439</v>
      </c>
      <c r="GD227" s="10">
        <f t="shared" si="19"/>
        <v>56295</v>
      </c>
      <c r="GE227" s="10">
        <f t="shared" si="19"/>
        <v>283060</v>
      </c>
      <c r="GF227" s="10">
        <f t="shared" si="19"/>
        <v>182285</v>
      </c>
      <c r="GG227" s="10">
        <f t="shared" si="19"/>
        <v>1887101</v>
      </c>
      <c r="GH227" s="10">
        <f t="shared" si="19"/>
        <v>339356</v>
      </c>
      <c r="GI227" s="10">
        <f t="shared" si="19"/>
        <v>209551</v>
      </c>
      <c r="GJ227" s="10">
        <f t="shared" si="19"/>
        <v>1244456</v>
      </c>
      <c r="GK227" s="10">
        <f t="shared" si="19"/>
        <v>85680</v>
      </c>
      <c r="GL227" s="10">
        <f t="shared" si="14"/>
        <v>71994</v>
      </c>
      <c r="GM227" s="10">
        <f t="shared" si="15"/>
        <v>13811</v>
      </c>
      <c r="GN227" s="10">
        <f t="shared" si="15"/>
        <v>54812</v>
      </c>
      <c r="GO227" s="10">
        <f t="shared" si="15"/>
        <v>57669</v>
      </c>
      <c r="GP227" s="10">
        <f t="shared" si="15"/>
        <v>36716</v>
      </c>
      <c r="GQ227" s="10">
        <f t="shared" si="15"/>
        <v>68623</v>
      </c>
      <c r="GR227" s="10">
        <f t="shared" si="15"/>
        <v>85333</v>
      </c>
      <c r="GS227" s="10">
        <f t="shared" si="15"/>
        <v>448411</v>
      </c>
      <c r="GT227" s="10">
        <f t="shared" si="15"/>
        <v>32431</v>
      </c>
      <c r="GU227" s="10">
        <f t="shared" si="15"/>
        <v>23712</v>
      </c>
      <c r="GV227" s="10">
        <f t="shared" si="15"/>
        <v>653977</v>
      </c>
      <c r="GW227" s="10">
        <f t="shared" si="15"/>
        <v>5401</v>
      </c>
      <c r="GX227" s="10">
        <f t="shared" si="15"/>
        <v>3186</v>
      </c>
      <c r="GY227" s="10">
        <f t="shared" si="15"/>
        <v>333</v>
      </c>
      <c r="GZ227" s="1">
        <f t="shared" si="15"/>
        <v>10102167</v>
      </c>
      <c r="HA227">
        <v>49100000</v>
      </c>
      <c r="HB227" s="7">
        <f t="shared" si="17"/>
        <v>4860</v>
      </c>
    </row>
    <row r="228" spans="1:210">
      <c r="A228" s="10" t="s">
        <v>431</v>
      </c>
      <c r="B228" s="10">
        <f t="shared" si="16"/>
        <v>7418</v>
      </c>
      <c r="C228" s="10">
        <f t="shared" si="22"/>
        <v>3978</v>
      </c>
      <c r="D228" s="10">
        <f t="shared" si="22"/>
        <v>11397</v>
      </c>
      <c r="E228" s="10">
        <f t="shared" si="22"/>
        <v>0</v>
      </c>
      <c r="F228" s="10">
        <f t="shared" si="22"/>
        <v>0</v>
      </c>
      <c r="G228" s="10">
        <f t="shared" si="22"/>
        <v>0</v>
      </c>
      <c r="H228" s="10">
        <f t="shared" si="22"/>
        <v>0</v>
      </c>
      <c r="I228" s="10">
        <f t="shared" si="22"/>
        <v>0</v>
      </c>
      <c r="J228" s="10">
        <f t="shared" si="22"/>
        <v>0</v>
      </c>
      <c r="K228" s="10">
        <f t="shared" si="22"/>
        <v>0</v>
      </c>
      <c r="L228" s="10">
        <f t="shared" si="22"/>
        <v>0</v>
      </c>
      <c r="M228" s="10">
        <f t="shared" si="22"/>
        <v>0</v>
      </c>
      <c r="N228" s="10">
        <f t="shared" si="22"/>
        <v>0</v>
      </c>
      <c r="O228" s="10">
        <f t="shared" si="22"/>
        <v>839100</v>
      </c>
      <c r="P228" s="10">
        <f t="shared" si="22"/>
        <v>0</v>
      </c>
      <c r="Q228" s="10">
        <f t="shared" si="22"/>
        <v>19855</v>
      </c>
      <c r="R228" s="10">
        <f t="shared" si="22"/>
        <v>1437124</v>
      </c>
      <c r="S228" s="10">
        <f t="shared" si="22"/>
        <v>0</v>
      </c>
      <c r="T228" s="10">
        <f t="shared" si="22"/>
        <v>32494</v>
      </c>
      <c r="U228" s="10">
        <f t="shared" si="22"/>
        <v>229098</v>
      </c>
      <c r="V228" s="10">
        <f t="shared" si="22"/>
        <v>6502</v>
      </c>
      <c r="W228" s="10">
        <f t="shared" si="22"/>
        <v>1444</v>
      </c>
      <c r="X228" s="10">
        <f t="shared" si="22"/>
        <v>0</v>
      </c>
      <c r="Y228" s="10">
        <f t="shared" si="22"/>
        <v>6322</v>
      </c>
      <c r="Z228" s="10">
        <f t="shared" si="22"/>
        <v>4692</v>
      </c>
      <c r="AA228" s="10">
        <f t="shared" si="22"/>
        <v>26185</v>
      </c>
      <c r="AB228" s="10">
        <f t="shared" si="22"/>
        <v>1444</v>
      </c>
      <c r="AC228" s="10">
        <f t="shared" si="22"/>
        <v>3972</v>
      </c>
      <c r="AD228" s="10">
        <f t="shared" si="22"/>
        <v>0</v>
      </c>
      <c r="AE228" s="10">
        <f t="shared" si="22"/>
        <v>3060</v>
      </c>
      <c r="AF228" s="10">
        <f t="shared" si="22"/>
        <v>1795</v>
      </c>
      <c r="AG228" s="10">
        <f t="shared" si="22"/>
        <v>1076</v>
      </c>
      <c r="AH228" s="10">
        <f t="shared" si="22"/>
        <v>180</v>
      </c>
      <c r="AI228" s="10">
        <f t="shared" si="22"/>
        <v>0</v>
      </c>
      <c r="AJ228" s="10">
        <f t="shared" si="22"/>
        <v>0</v>
      </c>
      <c r="AK228" s="10">
        <f t="shared" si="22"/>
        <v>0</v>
      </c>
      <c r="AL228" s="10">
        <f t="shared" si="22"/>
        <v>0</v>
      </c>
      <c r="AM228" s="10">
        <f t="shared" si="22"/>
        <v>0</v>
      </c>
      <c r="AN228" s="10">
        <f t="shared" si="22"/>
        <v>0</v>
      </c>
      <c r="AO228" s="10">
        <f t="shared" si="22"/>
        <v>0</v>
      </c>
      <c r="AP228" s="10">
        <f t="shared" si="22"/>
        <v>0</v>
      </c>
      <c r="AQ228" s="10">
        <f t="shared" si="22"/>
        <v>0</v>
      </c>
      <c r="AR228" s="10">
        <f t="shared" si="22"/>
        <v>0</v>
      </c>
      <c r="AS228" s="10">
        <f t="shared" si="22"/>
        <v>0</v>
      </c>
      <c r="AT228" s="10">
        <f t="shared" si="22"/>
        <v>1623</v>
      </c>
      <c r="AU228" s="10">
        <f t="shared" si="22"/>
        <v>380023</v>
      </c>
      <c r="AV228" s="10">
        <f t="shared" si="22"/>
        <v>845773</v>
      </c>
      <c r="AW228" s="10">
        <f t="shared" si="22"/>
        <v>3068</v>
      </c>
      <c r="AX228" s="10">
        <f t="shared" si="22"/>
        <v>166264</v>
      </c>
      <c r="AY228" s="10">
        <f t="shared" si="22"/>
        <v>1623</v>
      </c>
      <c r="AZ228" s="10">
        <f t="shared" si="22"/>
        <v>0</v>
      </c>
      <c r="BA228" s="10">
        <f t="shared" si="22"/>
        <v>0</v>
      </c>
      <c r="BB228" s="10">
        <f t="shared" si="22"/>
        <v>184</v>
      </c>
      <c r="BC228" s="10">
        <f t="shared" si="22"/>
        <v>0</v>
      </c>
      <c r="BD228" s="10">
        <f t="shared" si="22"/>
        <v>180</v>
      </c>
      <c r="BE228" s="10">
        <f t="shared" si="22"/>
        <v>0</v>
      </c>
      <c r="BF228" s="10">
        <f t="shared" si="22"/>
        <v>0</v>
      </c>
      <c r="BG228" s="10">
        <f t="shared" si="22"/>
        <v>2168</v>
      </c>
      <c r="BH228" s="10">
        <f t="shared" si="22"/>
        <v>728</v>
      </c>
      <c r="BI228" s="10">
        <f t="shared" si="22"/>
        <v>0</v>
      </c>
      <c r="BJ228" s="10">
        <f t="shared" si="22"/>
        <v>0</v>
      </c>
      <c r="BK228" s="10">
        <f t="shared" si="22"/>
        <v>904</v>
      </c>
      <c r="BL228" s="10">
        <f t="shared" si="22"/>
        <v>0</v>
      </c>
      <c r="BM228" s="10">
        <f t="shared" si="22"/>
        <v>0</v>
      </c>
      <c r="BN228" s="10">
        <f t="shared" si="22"/>
        <v>0</v>
      </c>
      <c r="BO228" s="10">
        <f t="shared" si="21"/>
        <v>0</v>
      </c>
      <c r="BP228" s="10">
        <f t="shared" si="21"/>
        <v>0</v>
      </c>
      <c r="BQ228" s="10">
        <f t="shared" si="21"/>
        <v>0</v>
      </c>
      <c r="BR228" s="10">
        <f t="shared" si="21"/>
        <v>0</v>
      </c>
      <c r="BS228" s="10">
        <f t="shared" si="21"/>
        <v>0</v>
      </c>
      <c r="BT228" s="10">
        <f t="shared" si="21"/>
        <v>0</v>
      </c>
      <c r="BU228" s="10">
        <f t="shared" si="21"/>
        <v>0</v>
      </c>
      <c r="BV228" s="10">
        <f t="shared" si="21"/>
        <v>728</v>
      </c>
      <c r="BW228" s="10">
        <f t="shared" si="21"/>
        <v>0</v>
      </c>
      <c r="BX228" s="10">
        <f t="shared" si="21"/>
        <v>0</v>
      </c>
      <c r="BY228" s="10">
        <f t="shared" si="21"/>
        <v>7764</v>
      </c>
      <c r="BZ228" s="10">
        <f t="shared" si="21"/>
        <v>0</v>
      </c>
      <c r="CA228" s="10">
        <f t="shared" si="21"/>
        <v>0</v>
      </c>
      <c r="CB228" s="10">
        <f t="shared" si="21"/>
        <v>361</v>
      </c>
      <c r="CC228" s="10">
        <f t="shared" si="21"/>
        <v>0</v>
      </c>
      <c r="CD228" s="10">
        <f t="shared" si="21"/>
        <v>0</v>
      </c>
      <c r="CE228" s="10">
        <f t="shared" si="21"/>
        <v>0</v>
      </c>
      <c r="CF228" s="10">
        <f t="shared" si="21"/>
        <v>0</v>
      </c>
      <c r="CG228" s="10">
        <f t="shared" si="21"/>
        <v>57585</v>
      </c>
      <c r="CH228" s="10">
        <f t="shared" si="21"/>
        <v>11725</v>
      </c>
      <c r="CI228" s="10">
        <f t="shared" si="21"/>
        <v>0</v>
      </c>
      <c r="CJ228" s="10">
        <f t="shared" si="21"/>
        <v>0</v>
      </c>
      <c r="CK228" s="10">
        <f t="shared" si="21"/>
        <v>0</v>
      </c>
      <c r="CL228" s="10">
        <f t="shared" si="21"/>
        <v>0</v>
      </c>
      <c r="CM228" s="10">
        <f t="shared" si="21"/>
        <v>0</v>
      </c>
      <c r="CN228" s="10">
        <f t="shared" si="21"/>
        <v>0</v>
      </c>
      <c r="CO228" s="10">
        <f t="shared" si="21"/>
        <v>0</v>
      </c>
      <c r="CP228" s="10">
        <f t="shared" si="21"/>
        <v>14805</v>
      </c>
      <c r="CQ228" s="10">
        <f t="shared" si="21"/>
        <v>0</v>
      </c>
      <c r="CR228" s="10">
        <f t="shared" si="21"/>
        <v>4146</v>
      </c>
      <c r="CS228" s="10">
        <f t="shared" si="21"/>
        <v>298757</v>
      </c>
      <c r="CT228" s="10">
        <f t="shared" si="21"/>
        <v>0</v>
      </c>
      <c r="CU228" s="10">
        <f t="shared" si="21"/>
        <v>0</v>
      </c>
      <c r="CV228" s="10">
        <f t="shared" si="21"/>
        <v>0</v>
      </c>
      <c r="CW228" s="10">
        <f t="shared" si="21"/>
        <v>902</v>
      </c>
      <c r="CX228" s="10">
        <f t="shared" si="21"/>
        <v>0</v>
      </c>
      <c r="CY228" s="10">
        <f t="shared" si="21"/>
        <v>0</v>
      </c>
      <c r="CZ228" s="10">
        <f t="shared" si="21"/>
        <v>0</v>
      </c>
      <c r="DA228" s="10">
        <f t="shared" si="21"/>
        <v>0</v>
      </c>
      <c r="DB228" s="10">
        <f t="shared" si="21"/>
        <v>0</v>
      </c>
      <c r="DC228" s="10">
        <f t="shared" si="21"/>
        <v>0</v>
      </c>
      <c r="DD228" s="10">
        <f t="shared" si="21"/>
        <v>0</v>
      </c>
      <c r="DE228" s="10">
        <f t="shared" si="21"/>
        <v>0</v>
      </c>
      <c r="DF228" s="10">
        <f t="shared" si="21"/>
        <v>4384</v>
      </c>
      <c r="DG228" s="10">
        <f t="shared" si="21"/>
        <v>3158</v>
      </c>
      <c r="DH228" s="10">
        <f t="shared" si="21"/>
        <v>0</v>
      </c>
      <c r="DI228" s="10">
        <f t="shared" si="21"/>
        <v>0</v>
      </c>
      <c r="DJ228" s="10">
        <f t="shared" si="21"/>
        <v>0</v>
      </c>
      <c r="DK228" s="10">
        <f t="shared" si="21"/>
        <v>0</v>
      </c>
      <c r="DL228" s="10">
        <f t="shared" si="21"/>
        <v>0</v>
      </c>
      <c r="DM228" s="10">
        <f t="shared" si="21"/>
        <v>0</v>
      </c>
      <c r="DN228" s="10">
        <f t="shared" si="21"/>
        <v>0</v>
      </c>
      <c r="DO228" s="10">
        <f t="shared" si="21"/>
        <v>0</v>
      </c>
      <c r="DP228" s="10">
        <f t="shared" si="21"/>
        <v>0</v>
      </c>
      <c r="DQ228" s="10">
        <f t="shared" si="21"/>
        <v>0</v>
      </c>
      <c r="DR228" s="10">
        <f t="shared" si="21"/>
        <v>0</v>
      </c>
      <c r="DS228" s="10">
        <f t="shared" si="21"/>
        <v>0</v>
      </c>
      <c r="DT228" s="10">
        <f t="shared" si="21"/>
        <v>0</v>
      </c>
      <c r="DU228" s="10">
        <f t="shared" si="21"/>
        <v>0</v>
      </c>
      <c r="DV228" s="10">
        <f t="shared" si="21"/>
        <v>0</v>
      </c>
      <c r="DW228" s="10">
        <f t="shared" si="21"/>
        <v>0</v>
      </c>
      <c r="DX228" s="10">
        <f t="shared" si="21"/>
        <v>0</v>
      </c>
      <c r="DY228" s="10">
        <f t="shared" si="21"/>
        <v>0</v>
      </c>
      <c r="DZ228" s="10">
        <f t="shared" si="20"/>
        <v>0</v>
      </c>
      <c r="EA228" s="10">
        <f t="shared" si="19"/>
        <v>0</v>
      </c>
      <c r="EB228" s="10">
        <f t="shared" si="19"/>
        <v>0</v>
      </c>
      <c r="EC228" s="10">
        <f t="shared" ref="EC228:GN231" si="23">INT(AVERAGE(EC9,EC36,EC63,EC90,EC117,EC144,EC171,EC198))</f>
        <v>0</v>
      </c>
      <c r="ED228" s="10">
        <f t="shared" si="23"/>
        <v>0</v>
      </c>
      <c r="EE228" s="10">
        <f t="shared" si="23"/>
        <v>0</v>
      </c>
      <c r="EF228" s="10">
        <f t="shared" si="23"/>
        <v>0</v>
      </c>
      <c r="EG228" s="10">
        <f t="shared" si="23"/>
        <v>491787</v>
      </c>
      <c r="EH228" s="10">
        <f t="shared" si="23"/>
        <v>513273</v>
      </c>
      <c r="EI228" s="10">
        <f t="shared" si="23"/>
        <v>0</v>
      </c>
      <c r="EJ228" s="10">
        <f t="shared" si="23"/>
        <v>0</v>
      </c>
      <c r="EK228" s="10">
        <f t="shared" si="23"/>
        <v>0</v>
      </c>
      <c r="EL228" s="10">
        <f t="shared" si="23"/>
        <v>0</v>
      </c>
      <c r="EM228" s="10">
        <f t="shared" si="23"/>
        <v>0</v>
      </c>
      <c r="EN228" s="10">
        <f t="shared" si="23"/>
        <v>32092</v>
      </c>
      <c r="EO228" s="10">
        <f t="shared" si="23"/>
        <v>1623</v>
      </c>
      <c r="EP228" s="10">
        <f t="shared" si="23"/>
        <v>40585</v>
      </c>
      <c r="EQ228" s="10">
        <f t="shared" si="23"/>
        <v>2523</v>
      </c>
      <c r="ER228" s="10">
        <f t="shared" si="23"/>
        <v>0</v>
      </c>
      <c r="ES228" s="10">
        <f t="shared" si="23"/>
        <v>0</v>
      </c>
      <c r="ET228" s="10">
        <f t="shared" si="23"/>
        <v>0</v>
      </c>
      <c r="EU228" s="10">
        <f t="shared" si="23"/>
        <v>7043</v>
      </c>
      <c r="EV228" s="10">
        <f t="shared" si="23"/>
        <v>0</v>
      </c>
      <c r="EW228" s="10">
        <f t="shared" si="23"/>
        <v>14630</v>
      </c>
      <c r="EX228" s="10">
        <f t="shared" si="23"/>
        <v>0</v>
      </c>
      <c r="EY228" s="10">
        <f t="shared" si="23"/>
        <v>21699</v>
      </c>
      <c r="EZ228" s="10">
        <f t="shared" si="23"/>
        <v>30364</v>
      </c>
      <c r="FA228" s="10">
        <f t="shared" si="23"/>
        <v>0</v>
      </c>
      <c r="FB228" s="10">
        <f t="shared" si="23"/>
        <v>11182</v>
      </c>
      <c r="FC228" s="10">
        <f t="shared" si="23"/>
        <v>32882</v>
      </c>
      <c r="FD228" s="10">
        <f t="shared" si="23"/>
        <v>0</v>
      </c>
      <c r="FE228" s="10">
        <f t="shared" si="23"/>
        <v>3775</v>
      </c>
      <c r="FF228" s="10">
        <f t="shared" si="23"/>
        <v>14475</v>
      </c>
      <c r="FG228" s="10">
        <f t="shared" si="23"/>
        <v>2518</v>
      </c>
      <c r="FH228" s="10">
        <f t="shared" si="23"/>
        <v>1623</v>
      </c>
      <c r="FI228" s="10">
        <f t="shared" si="23"/>
        <v>180</v>
      </c>
      <c r="FJ228" s="10">
        <f t="shared" si="23"/>
        <v>1442</v>
      </c>
      <c r="FK228" s="10">
        <f t="shared" si="23"/>
        <v>0</v>
      </c>
      <c r="FL228" s="10">
        <f t="shared" si="23"/>
        <v>0</v>
      </c>
      <c r="FM228" s="10">
        <f t="shared" si="23"/>
        <v>0</v>
      </c>
      <c r="FN228" s="10">
        <f t="shared" si="23"/>
        <v>0</v>
      </c>
      <c r="FO228" s="10">
        <f t="shared" si="23"/>
        <v>0</v>
      </c>
      <c r="FP228" s="10">
        <f t="shared" si="23"/>
        <v>0</v>
      </c>
      <c r="FQ228" s="10">
        <f t="shared" si="23"/>
        <v>0</v>
      </c>
      <c r="FR228" s="10">
        <f t="shared" si="23"/>
        <v>0</v>
      </c>
      <c r="FS228" s="10">
        <f t="shared" si="23"/>
        <v>0</v>
      </c>
      <c r="FT228" s="10">
        <f t="shared" si="23"/>
        <v>0</v>
      </c>
      <c r="FU228" s="10">
        <f t="shared" si="23"/>
        <v>221630</v>
      </c>
      <c r="FV228" s="10">
        <f t="shared" si="23"/>
        <v>0</v>
      </c>
      <c r="FW228" s="10">
        <f t="shared" si="23"/>
        <v>13349</v>
      </c>
      <c r="FX228" s="10">
        <f t="shared" si="23"/>
        <v>0</v>
      </c>
      <c r="FY228" s="10">
        <f t="shared" si="23"/>
        <v>0</v>
      </c>
      <c r="FZ228" s="10">
        <f t="shared" si="23"/>
        <v>0</v>
      </c>
      <c r="GA228" s="10">
        <f t="shared" si="23"/>
        <v>0</v>
      </c>
      <c r="GB228" s="10">
        <f t="shared" si="23"/>
        <v>0</v>
      </c>
      <c r="GC228" s="10">
        <f t="shared" si="23"/>
        <v>1980</v>
      </c>
      <c r="GD228" s="10">
        <f t="shared" si="23"/>
        <v>0</v>
      </c>
      <c r="GE228" s="10">
        <f t="shared" si="23"/>
        <v>0</v>
      </c>
      <c r="GF228" s="10">
        <f t="shared" si="23"/>
        <v>0</v>
      </c>
      <c r="GG228" s="10">
        <f t="shared" si="23"/>
        <v>0</v>
      </c>
      <c r="GH228" s="10">
        <f t="shared" si="23"/>
        <v>0</v>
      </c>
      <c r="GI228" s="10">
        <f t="shared" si="23"/>
        <v>0</v>
      </c>
      <c r="GJ228" s="10">
        <f t="shared" si="23"/>
        <v>0</v>
      </c>
      <c r="GK228" s="10">
        <f t="shared" si="23"/>
        <v>0</v>
      </c>
      <c r="GL228" s="10">
        <f t="shared" si="23"/>
        <v>0</v>
      </c>
      <c r="GM228" s="10">
        <f t="shared" si="23"/>
        <v>0</v>
      </c>
      <c r="GN228" s="10">
        <f t="shared" si="23"/>
        <v>0</v>
      </c>
      <c r="GO228" s="10">
        <f t="shared" si="15"/>
        <v>0</v>
      </c>
      <c r="GP228" s="10">
        <f t="shared" si="15"/>
        <v>0</v>
      </c>
      <c r="GQ228" s="10">
        <f t="shared" si="15"/>
        <v>0</v>
      </c>
      <c r="GR228" s="10">
        <f t="shared" si="15"/>
        <v>0</v>
      </c>
      <c r="GS228" s="10">
        <f t="shared" si="15"/>
        <v>0</v>
      </c>
      <c r="GT228" s="10">
        <f t="shared" si="15"/>
        <v>0</v>
      </c>
      <c r="GU228" s="10">
        <f t="shared" si="15"/>
        <v>0</v>
      </c>
      <c r="GV228" s="10">
        <f t="shared" si="15"/>
        <v>0</v>
      </c>
      <c r="GW228" s="10">
        <f t="shared" si="15"/>
        <v>3068</v>
      </c>
      <c r="GX228" s="10">
        <f t="shared" si="15"/>
        <v>0</v>
      </c>
      <c r="GY228" s="10">
        <f t="shared" si="15"/>
        <v>0</v>
      </c>
      <c r="GZ228" s="1">
        <f t="shared" si="15"/>
        <v>692</v>
      </c>
      <c r="HA228">
        <v>14400</v>
      </c>
      <c r="HB228" s="7">
        <f t="shared" si="17"/>
        <v>20809</v>
      </c>
    </row>
    <row r="229" spans="1:210">
      <c r="A229" s="10" t="s">
        <v>432</v>
      </c>
      <c r="B229" s="10">
        <f t="shared" si="16"/>
        <v>2519</v>
      </c>
      <c r="C229" s="10">
        <f t="shared" si="22"/>
        <v>3226</v>
      </c>
      <c r="D229" s="10">
        <f t="shared" si="22"/>
        <v>5746</v>
      </c>
      <c r="E229" s="10">
        <f t="shared" si="22"/>
        <v>10520</v>
      </c>
      <c r="F229" s="10">
        <f t="shared" si="22"/>
        <v>2104</v>
      </c>
      <c r="G229" s="10">
        <f t="shared" si="22"/>
        <v>19572</v>
      </c>
      <c r="H229" s="10">
        <f t="shared" si="22"/>
        <v>253756</v>
      </c>
      <c r="I229" s="10">
        <f t="shared" si="22"/>
        <v>1009042</v>
      </c>
      <c r="J229" s="10">
        <f t="shared" si="22"/>
        <v>843805</v>
      </c>
      <c r="K229" s="10">
        <f t="shared" si="22"/>
        <v>1006242</v>
      </c>
      <c r="L229" s="10">
        <f t="shared" si="22"/>
        <v>4410620</v>
      </c>
      <c r="M229" s="10">
        <f t="shared" si="22"/>
        <v>3473550</v>
      </c>
      <c r="N229" s="10">
        <f t="shared" si="22"/>
        <v>343814</v>
      </c>
      <c r="O229" s="10">
        <f t="shared" si="22"/>
        <v>1157581</v>
      </c>
      <c r="P229" s="10">
        <f t="shared" si="22"/>
        <v>2261649</v>
      </c>
      <c r="Q229" s="10">
        <f t="shared" si="22"/>
        <v>33179</v>
      </c>
      <c r="R229" s="10">
        <f t="shared" si="22"/>
        <v>243237</v>
      </c>
      <c r="S229" s="10">
        <f t="shared" si="22"/>
        <v>180</v>
      </c>
      <c r="T229" s="10">
        <f t="shared" si="22"/>
        <v>32486</v>
      </c>
      <c r="U229" s="10">
        <f t="shared" si="22"/>
        <v>271543</v>
      </c>
      <c r="V229" s="10">
        <f t="shared" si="22"/>
        <v>9748</v>
      </c>
      <c r="W229" s="10">
        <f t="shared" si="22"/>
        <v>248</v>
      </c>
      <c r="X229" s="10">
        <f t="shared" si="22"/>
        <v>322</v>
      </c>
      <c r="Y229" s="10">
        <f t="shared" si="22"/>
        <v>7946</v>
      </c>
      <c r="Z229" s="10">
        <f t="shared" si="22"/>
        <v>3551</v>
      </c>
      <c r="AA229" s="10">
        <f t="shared" si="22"/>
        <v>77705</v>
      </c>
      <c r="AB229" s="10">
        <f t="shared" si="22"/>
        <v>1901</v>
      </c>
      <c r="AC229" s="10">
        <f t="shared" si="22"/>
        <v>3751</v>
      </c>
      <c r="AD229" s="10">
        <f t="shared" si="22"/>
        <v>258618</v>
      </c>
      <c r="AE229" s="10">
        <f t="shared" si="22"/>
        <v>4402</v>
      </c>
      <c r="AF229" s="10">
        <f t="shared" si="22"/>
        <v>4310</v>
      </c>
      <c r="AG229" s="10">
        <f t="shared" si="22"/>
        <v>666</v>
      </c>
      <c r="AH229" s="10">
        <f t="shared" si="22"/>
        <v>1209</v>
      </c>
      <c r="AI229" s="10">
        <f t="shared" si="22"/>
        <v>12</v>
      </c>
      <c r="AJ229" s="10">
        <f t="shared" si="22"/>
        <v>13</v>
      </c>
      <c r="AK229" s="10">
        <f t="shared" si="22"/>
        <v>402</v>
      </c>
      <c r="AL229" s="10">
        <f t="shared" si="22"/>
        <v>123</v>
      </c>
      <c r="AM229" s="10">
        <f t="shared" si="22"/>
        <v>40</v>
      </c>
      <c r="AN229" s="10">
        <f t="shared" si="22"/>
        <v>2</v>
      </c>
      <c r="AO229" s="10">
        <f t="shared" si="22"/>
        <v>6</v>
      </c>
      <c r="AP229" s="10">
        <f t="shared" si="22"/>
        <v>162</v>
      </c>
      <c r="AQ229" s="10">
        <f t="shared" si="22"/>
        <v>30</v>
      </c>
      <c r="AR229" s="10">
        <f t="shared" si="22"/>
        <v>35</v>
      </c>
      <c r="AS229" s="10">
        <f t="shared" si="22"/>
        <v>4136</v>
      </c>
      <c r="AT229" s="10">
        <f t="shared" si="22"/>
        <v>1418</v>
      </c>
      <c r="AU229" s="10">
        <f t="shared" si="22"/>
        <v>501516</v>
      </c>
      <c r="AV229" s="10">
        <f t="shared" si="22"/>
        <v>1173962</v>
      </c>
      <c r="AW229" s="10">
        <f t="shared" si="22"/>
        <v>781</v>
      </c>
      <c r="AX229" s="10">
        <f t="shared" si="22"/>
        <v>287524</v>
      </c>
      <c r="AY229" s="10">
        <f t="shared" si="22"/>
        <v>7830</v>
      </c>
      <c r="AZ229" s="10">
        <f t="shared" si="22"/>
        <v>534</v>
      </c>
      <c r="BA229" s="10">
        <f t="shared" si="22"/>
        <v>446</v>
      </c>
      <c r="BB229" s="10">
        <f t="shared" si="22"/>
        <v>59</v>
      </c>
      <c r="BC229" s="10">
        <f t="shared" si="22"/>
        <v>237</v>
      </c>
      <c r="BD229" s="10">
        <f t="shared" si="22"/>
        <v>594</v>
      </c>
      <c r="BE229" s="10">
        <f t="shared" si="22"/>
        <v>610</v>
      </c>
      <c r="BF229" s="10">
        <f t="shared" si="22"/>
        <v>75</v>
      </c>
      <c r="BG229" s="10">
        <f t="shared" si="22"/>
        <v>2787</v>
      </c>
      <c r="BH229" s="10">
        <f t="shared" si="22"/>
        <v>389</v>
      </c>
      <c r="BI229" s="10">
        <f t="shared" si="22"/>
        <v>102</v>
      </c>
      <c r="BJ229" s="10">
        <f t="shared" si="22"/>
        <v>87</v>
      </c>
      <c r="BK229" s="10">
        <f t="shared" si="22"/>
        <v>1143</v>
      </c>
      <c r="BL229" s="10">
        <f t="shared" si="22"/>
        <v>98</v>
      </c>
      <c r="BM229" s="10">
        <f t="shared" si="22"/>
        <v>1098</v>
      </c>
      <c r="BN229" s="10">
        <f t="shared" si="22"/>
        <v>141</v>
      </c>
      <c r="BO229" s="10">
        <f t="shared" si="21"/>
        <v>3</v>
      </c>
      <c r="BP229" s="10">
        <f t="shared" si="21"/>
        <v>94</v>
      </c>
      <c r="BQ229" s="10">
        <f t="shared" si="21"/>
        <v>83</v>
      </c>
      <c r="BR229" s="10">
        <f t="shared" si="21"/>
        <v>9</v>
      </c>
      <c r="BS229" s="10">
        <f t="shared" si="21"/>
        <v>158</v>
      </c>
      <c r="BT229" s="10">
        <f t="shared" si="21"/>
        <v>627</v>
      </c>
      <c r="BU229" s="10">
        <f t="shared" si="21"/>
        <v>83</v>
      </c>
      <c r="BV229" s="10">
        <f t="shared" si="21"/>
        <v>1622</v>
      </c>
      <c r="BW229" s="10">
        <f t="shared" si="21"/>
        <v>220</v>
      </c>
      <c r="BX229" s="10">
        <f t="shared" si="21"/>
        <v>519</v>
      </c>
      <c r="BY229" s="10">
        <f t="shared" si="21"/>
        <v>9583</v>
      </c>
      <c r="BZ229" s="10">
        <f t="shared" si="21"/>
        <v>71</v>
      </c>
      <c r="CA229" s="10">
        <f t="shared" si="21"/>
        <v>7350</v>
      </c>
      <c r="CB229" s="10">
        <f t="shared" si="21"/>
        <v>3229</v>
      </c>
      <c r="CC229" s="10">
        <f t="shared" si="21"/>
        <v>1201</v>
      </c>
      <c r="CD229" s="10">
        <f t="shared" si="21"/>
        <v>202</v>
      </c>
      <c r="CE229" s="10">
        <f t="shared" si="21"/>
        <v>342</v>
      </c>
      <c r="CF229" s="10">
        <f t="shared" si="21"/>
        <v>687</v>
      </c>
      <c r="CG229" s="10">
        <f t="shared" si="21"/>
        <v>44608</v>
      </c>
      <c r="CH229" s="10">
        <f t="shared" si="21"/>
        <v>37087</v>
      </c>
      <c r="CI229" s="10">
        <f t="shared" si="21"/>
        <v>476</v>
      </c>
      <c r="CJ229" s="10">
        <f t="shared" si="21"/>
        <v>82</v>
      </c>
      <c r="CK229" s="10">
        <f t="shared" si="21"/>
        <v>2701</v>
      </c>
      <c r="CL229" s="10">
        <f t="shared" si="21"/>
        <v>211</v>
      </c>
      <c r="CM229" s="10">
        <f t="shared" si="21"/>
        <v>827</v>
      </c>
      <c r="CN229" s="10">
        <f t="shared" si="21"/>
        <v>1</v>
      </c>
      <c r="CO229" s="10">
        <f t="shared" si="21"/>
        <v>14</v>
      </c>
      <c r="CP229" s="10">
        <f t="shared" si="21"/>
        <v>12966</v>
      </c>
      <c r="CQ229" s="10">
        <f t="shared" si="21"/>
        <v>508</v>
      </c>
      <c r="CR229" s="10">
        <f t="shared" si="21"/>
        <v>4708</v>
      </c>
      <c r="CS229" s="10">
        <f t="shared" si="21"/>
        <v>377904</v>
      </c>
      <c r="CT229" s="10">
        <f t="shared" si="21"/>
        <v>986</v>
      </c>
      <c r="CU229" s="10">
        <f t="shared" si="21"/>
        <v>5</v>
      </c>
      <c r="CV229" s="10">
        <f t="shared" si="21"/>
        <v>310</v>
      </c>
      <c r="CW229" s="10">
        <f t="shared" si="21"/>
        <v>507</v>
      </c>
      <c r="CX229" s="10">
        <f t="shared" si="21"/>
        <v>448</v>
      </c>
      <c r="CY229" s="10">
        <f t="shared" si="21"/>
        <v>1596</v>
      </c>
      <c r="CZ229" s="10">
        <f t="shared" si="21"/>
        <v>6</v>
      </c>
      <c r="DA229" s="10">
        <f t="shared" si="21"/>
        <v>495</v>
      </c>
      <c r="DB229" s="10">
        <f t="shared" si="21"/>
        <v>522</v>
      </c>
      <c r="DC229" s="10">
        <f t="shared" si="21"/>
        <v>1880</v>
      </c>
      <c r="DD229" s="10">
        <f t="shared" si="21"/>
        <v>29</v>
      </c>
      <c r="DE229" s="10">
        <f t="shared" si="21"/>
        <v>388</v>
      </c>
      <c r="DF229" s="10">
        <f t="shared" si="21"/>
        <v>43594</v>
      </c>
      <c r="DG229" s="10">
        <f t="shared" si="21"/>
        <v>9494</v>
      </c>
      <c r="DH229" s="10">
        <f t="shared" si="21"/>
        <v>1700</v>
      </c>
      <c r="DI229" s="10">
        <f t="shared" si="21"/>
        <v>10522</v>
      </c>
      <c r="DJ229" s="10">
        <f t="shared" si="21"/>
        <v>4505</v>
      </c>
      <c r="DK229" s="10">
        <f t="shared" si="21"/>
        <v>1734</v>
      </c>
      <c r="DL229" s="10">
        <f t="shared" si="21"/>
        <v>1647</v>
      </c>
      <c r="DM229" s="10">
        <f t="shared" si="21"/>
        <v>749</v>
      </c>
      <c r="DN229" s="10">
        <f t="shared" si="21"/>
        <v>5471</v>
      </c>
      <c r="DO229" s="10">
        <f t="shared" si="21"/>
        <v>51466</v>
      </c>
      <c r="DP229" s="10">
        <f t="shared" si="21"/>
        <v>3219</v>
      </c>
      <c r="DQ229" s="10">
        <f t="shared" si="21"/>
        <v>679532</v>
      </c>
      <c r="DR229" s="10">
        <f t="shared" si="21"/>
        <v>6221</v>
      </c>
      <c r="DS229" s="10">
        <f t="shared" si="21"/>
        <v>23349</v>
      </c>
      <c r="DT229" s="10">
        <f t="shared" si="21"/>
        <v>637565</v>
      </c>
      <c r="DU229" s="10">
        <f t="shared" si="21"/>
        <v>3130</v>
      </c>
      <c r="DV229" s="10">
        <f t="shared" si="21"/>
        <v>11487</v>
      </c>
      <c r="DW229" s="10">
        <f t="shared" si="21"/>
        <v>25419</v>
      </c>
      <c r="DX229" s="10">
        <f t="shared" si="21"/>
        <v>146320</v>
      </c>
      <c r="DY229" s="10">
        <f t="shared" si="21"/>
        <v>8315</v>
      </c>
      <c r="DZ229" s="10">
        <f t="shared" si="20"/>
        <v>1746736</v>
      </c>
      <c r="EA229" s="10">
        <f t="shared" ref="EA229:GL232" si="24">INT(AVERAGE(EA10,EA37,EA64,EA91,EA118,EA145,EA172,EA199))</f>
        <v>28302</v>
      </c>
      <c r="EB229" s="10">
        <f t="shared" si="24"/>
        <v>66432</v>
      </c>
      <c r="EC229" s="10">
        <f t="shared" si="24"/>
        <v>1634164</v>
      </c>
      <c r="ED229" s="10">
        <f t="shared" si="24"/>
        <v>7409</v>
      </c>
      <c r="EE229" s="10">
        <f t="shared" si="24"/>
        <v>27922</v>
      </c>
      <c r="EF229" s="10">
        <f t="shared" si="24"/>
        <v>1142</v>
      </c>
      <c r="EG229" s="10">
        <f t="shared" si="24"/>
        <v>466480</v>
      </c>
      <c r="EH229" s="10">
        <f t="shared" si="24"/>
        <v>534582</v>
      </c>
      <c r="EI229" s="10">
        <f t="shared" si="24"/>
        <v>2321</v>
      </c>
      <c r="EJ229" s="10">
        <f t="shared" si="24"/>
        <v>490</v>
      </c>
      <c r="EK229" s="10">
        <f t="shared" si="24"/>
        <v>46</v>
      </c>
      <c r="EL229" s="10">
        <f t="shared" si="24"/>
        <v>528</v>
      </c>
      <c r="EM229" s="10">
        <f t="shared" si="24"/>
        <v>14462</v>
      </c>
      <c r="EN229" s="10">
        <f t="shared" si="24"/>
        <v>31173</v>
      </c>
      <c r="EO229" s="10">
        <f t="shared" si="24"/>
        <v>348</v>
      </c>
      <c r="EP229" s="10">
        <f t="shared" si="24"/>
        <v>31818</v>
      </c>
      <c r="EQ229" s="10">
        <f t="shared" si="24"/>
        <v>3106</v>
      </c>
      <c r="ER229" s="10">
        <f t="shared" si="24"/>
        <v>11</v>
      </c>
      <c r="ES229" s="10">
        <f t="shared" si="24"/>
        <v>1527</v>
      </c>
      <c r="ET229" s="10">
        <f t="shared" si="24"/>
        <v>47</v>
      </c>
      <c r="EU229" s="10">
        <f t="shared" si="24"/>
        <v>42211</v>
      </c>
      <c r="EV229" s="10">
        <f t="shared" si="24"/>
        <v>442</v>
      </c>
      <c r="EW229" s="10">
        <f t="shared" si="24"/>
        <v>3870</v>
      </c>
      <c r="EX229" s="10">
        <f t="shared" si="24"/>
        <v>458</v>
      </c>
      <c r="EY229" s="10">
        <f t="shared" si="24"/>
        <v>6292</v>
      </c>
      <c r="EZ229" s="10">
        <f t="shared" si="24"/>
        <v>9459</v>
      </c>
      <c r="FA229" s="10">
        <f t="shared" si="24"/>
        <v>762</v>
      </c>
      <c r="FB229" s="10">
        <f t="shared" si="24"/>
        <v>7474</v>
      </c>
      <c r="FC229" s="10">
        <f t="shared" si="24"/>
        <v>13766</v>
      </c>
      <c r="FD229" s="10">
        <f t="shared" si="24"/>
        <v>377</v>
      </c>
      <c r="FE229" s="10">
        <f t="shared" si="24"/>
        <v>4322</v>
      </c>
      <c r="FF229" s="10">
        <f t="shared" si="24"/>
        <v>3528</v>
      </c>
      <c r="FG229" s="10">
        <f t="shared" si="24"/>
        <v>4306</v>
      </c>
      <c r="FH229" s="10">
        <f t="shared" si="24"/>
        <v>694</v>
      </c>
      <c r="FI229" s="10">
        <f t="shared" si="24"/>
        <v>341</v>
      </c>
      <c r="FJ229" s="10">
        <f t="shared" si="24"/>
        <v>352</v>
      </c>
      <c r="FK229" s="10">
        <f t="shared" si="24"/>
        <v>2610</v>
      </c>
      <c r="FL229" s="10">
        <f t="shared" si="24"/>
        <v>50</v>
      </c>
      <c r="FM229" s="10">
        <f t="shared" si="24"/>
        <v>347</v>
      </c>
      <c r="FN229" s="10">
        <f t="shared" si="24"/>
        <v>402</v>
      </c>
      <c r="FO229" s="10">
        <f t="shared" si="24"/>
        <v>263</v>
      </c>
      <c r="FP229" s="10">
        <f t="shared" si="24"/>
        <v>87</v>
      </c>
      <c r="FQ229" s="10">
        <f t="shared" si="24"/>
        <v>12698</v>
      </c>
      <c r="FR229" s="10">
        <f t="shared" si="24"/>
        <v>57</v>
      </c>
      <c r="FS229" s="10">
        <f t="shared" si="24"/>
        <v>16473</v>
      </c>
      <c r="FT229" s="10">
        <f t="shared" si="24"/>
        <v>527</v>
      </c>
      <c r="FU229" s="10">
        <f t="shared" si="24"/>
        <v>330711</v>
      </c>
      <c r="FV229" s="10">
        <f t="shared" si="24"/>
        <v>5746</v>
      </c>
      <c r="FW229" s="10">
        <f t="shared" si="24"/>
        <v>45643</v>
      </c>
      <c r="FX229" s="10">
        <f t="shared" si="24"/>
        <v>360</v>
      </c>
      <c r="FY229" s="10">
        <f t="shared" si="24"/>
        <v>457</v>
      </c>
      <c r="FZ229" s="10">
        <f t="shared" si="24"/>
        <v>715</v>
      </c>
      <c r="GA229" s="10">
        <f t="shared" si="24"/>
        <v>1035</v>
      </c>
      <c r="GB229" s="10">
        <f t="shared" si="24"/>
        <v>7</v>
      </c>
      <c r="GC229" s="10">
        <f t="shared" si="24"/>
        <v>2505</v>
      </c>
      <c r="GD229" s="10">
        <f t="shared" si="24"/>
        <v>13196</v>
      </c>
      <c r="GE229" s="10">
        <f t="shared" si="24"/>
        <v>62619</v>
      </c>
      <c r="GF229" s="10">
        <f t="shared" si="24"/>
        <v>11627</v>
      </c>
      <c r="GG229" s="10">
        <f t="shared" si="24"/>
        <v>2172250</v>
      </c>
      <c r="GH229" s="10">
        <f t="shared" si="24"/>
        <v>75817</v>
      </c>
      <c r="GI229" s="10">
        <f t="shared" si="24"/>
        <v>127243</v>
      </c>
      <c r="GJ229" s="10">
        <f t="shared" si="24"/>
        <v>1941690</v>
      </c>
      <c r="GK229" s="10">
        <f t="shared" si="24"/>
        <v>38487</v>
      </c>
      <c r="GL229" s="10">
        <f t="shared" si="24"/>
        <v>42326</v>
      </c>
      <c r="GM229" s="10">
        <f t="shared" si="23"/>
        <v>3415</v>
      </c>
      <c r="GN229" s="10">
        <f t="shared" si="23"/>
        <v>13473</v>
      </c>
      <c r="GO229" s="10">
        <f t="shared" si="15"/>
        <v>64584</v>
      </c>
      <c r="GP229" s="10">
        <f t="shared" si="15"/>
        <v>4674</v>
      </c>
      <c r="GQ229" s="10">
        <f t="shared" si="15"/>
        <v>16889</v>
      </c>
      <c r="GR229" s="10">
        <f t="shared" si="15"/>
        <v>51107</v>
      </c>
      <c r="GS229" s="10">
        <f t="shared" si="15"/>
        <v>778707</v>
      </c>
      <c r="GT229" s="10">
        <f t="shared" si="15"/>
        <v>14122</v>
      </c>
      <c r="GU229" s="10">
        <f t="shared" si="15"/>
        <v>17737</v>
      </c>
      <c r="GV229" s="10">
        <f t="shared" si="15"/>
        <v>870408</v>
      </c>
      <c r="GW229" s="10">
        <f t="shared" si="15"/>
        <v>4836</v>
      </c>
      <c r="GX229" s="10">
        <f t="shared" si="15"/>
        <v>2508</v>
      </c>
      <c r="GY229" s="10">
        <f t="shared" si="15"/>
        <v>453</v>
      </c>
      <c r="GZ229" s="1">
        <f t="shared" si="15"/>
        <v>2844341</v>
      </c>
      <c r="HA229">
        <v>54800</v>
      </c>
      <c r="HB229" s="7">
        <f t="shared" si="17"/>
        <v>19</v>
      </c>
    </row>
    <row r="230" spans="1:210">
      <c r="A230" s="10" t="s">
        <v>433</v>
      </c>
      <c r="B230" s="10">
        <f t="shared" si="16"/>
        <v>5191</v>
      </c>
      <c r="C230" s="10">
        <f t="shared" si="22"/>
        <v>4943</v>
      </c>
      <c r="D230" s="10">
        <f t="shared" si="22"/>
        <v>10135</v>
      </c>
      <c r="E230" s="10">
        <f t="shared" si="22"/>
        <v>8774</v>
      </c>
      <c r="F230" s="10">
        <f t="shared" si="22"/>
        <v>0</v>
      </c>
      <c r="G230" s="10">
        <f t="shared" si="22"/>
        <v>0</v>
      </c>
      <c r="H230" s="10">
        <f t="shared" si="22"/>
        <v>0</v>
      </c>
      <c r="I230" s="10">
        <f t="shared" si="22"/>
        <v>0</v>
      </c>
      <c r="J230" s="10">
        <f t="shared" si="22"/>
        <v>0</v>
      </c>
      <c r="K230" s="10">
        <f t="shared" si="22"/>
        <v>192120</v>
      </c>
      <c r="L230" s="10">
        <f t="shared" si="22"/>
        <v>3815216</v>
      </c>
      <c r="M230" s="10">
        <f t="shared" si="22"/>
        <v>3623095</v>
      </c>
      <c r="N230" s="10">
        <f t="shared" si="22"/>
        <v>429</v>
      </c>
      <c r="O230" s="10">
        <f t="shared" si="22"/>
        <v>978321</v>
      </c>
      <c r="P230" s="10">
        <f t="shared" si="22"/>
        <v>0</v>
      </c>
      <c r="Q230" s="10">
        <f t="shared" si="22"/>
        <v>23363</v>
      </c>
      <c r="R230" s="10">
        <f t="shared" si="22"/>
        <v>1464861</v>
      </c>
      <c r="S230" s="10">
        <f t="shared" si="22"/>
        <v>0</v>
      </c>
      <c r="T230" s="10">
        <f t="shared" si="22"/>
        <v>38891</v>
      </c>
      <c r="U230" s="10">
        <f t="shared" si="22"/>
        <v>258920</v>
      </c>
      <c r="V230" s="10">
        <f t="shared" si="22"/>
        <v>9485</v>
      </c>
      <c r="W230" s="10">
        <f t="shared" si="22"/>
        <v>429</v>
      </c>
      <c r="X230" s="10">
        <f t="shared" si="22"/>
        <v>0</v>
      </c>
      <c r="Y230" s="10">
        <f t="shared" si="22"/>
        <v>7679</v>
      </c>
      <c r="Z230" s="10">
        <f t="shared" si="22"/>
        <v>3438</v>
      </c>
      <c r="AA230" s="10">
        <f t="shared" si="22"/>
        <v>73069</v>
      </c>
      <c r="AB230" s="10">
        <f t="shared" si="22"/>
        <v>1766</v>
      </c>
      <c r="AC230" s="10">
        <f t="shared" si="22"/>
        <v>3438</v>
      </c>
      <c r="AD230" s="10">
        <f t="shared" si="22"/>
        <v>0</v>
      </c>
      <c r="AE230" s="10">
        <f t="shared" si="22"/>
        <v>3817</v>
      </c>
      <c r="AF230" s="10">
        <f t="shared" si="22"/>
        <v>3863</v>
      </c>
      <c r="AG230" s="10">
        <f t="shared" si="22"/>
        <v>102</v>
      </c>
      <c r="AH230" s="10">
        <f t="shared" si="22"/>
        <v>442</v>
      </c>
      <c r="AI230" s="10">
        <f t="shared" si="22"/>
        <v>0</v>
      </c>
      <c r="AJ230" s="10">
        <f t="shared" si="22"/>
        <v>0</v>
      </c>
      <c r="AK230" s="10">
        <f t="shared" si="22"/>
        <v>171</v>
      </c>
      <c r="AL230" s="10">
        <f t="shared" si="22"/>
        <v>171</v>
      </c>
      <c r="AM230" s="10">
        <f t="shared" si="22"/>
        <v>0</v>
      </c>
      <c r="AN230" s="10">
        <f t="shared" si="22"/>
        <v>0</v>
      </c>
      <c r="AO230" s="10">
        <f t="shared" si="22"/>
        <v>0</v>
      </c>
      <c r="AP230" s="10">
        <f t="shared" si="22"/>
        <v>0</v>
      </c>
      <c r="AQ230" s="10">
        <f t="shared" si="22"/>
        <v>0</v>
      </c>
      <c r="AR230" s="10">
        <f t="shared" si="22"/>
        <v>0</v>
      </c>
      <c r="AS230" s="10">
        <f t="shared" si="22"/>
        <v>0</v>
      </c>
      <c r="AT230" s="10">
        <f t="shared" si="22"/>
        <v>1719</v>
      </c>
      <c r="AU230" s="10">
        <f t="shared" si="22"/>
        <v>414413</v>
      </c>
      <c r="AV230" s="10">
        <f t="shared" si="22"/>
        <v>459571</v>
      </c>
      <c r="AW230" s="10">
        <f t="shared" si="22"/>
        <v>370</v>
      </c>
      <c r="AX230" s="10">
        <f t="shared" si="22"/>
        <v>240033</v>
      </c>
      <c r="AY230" s="10">
        <f t="shared" si="22"/>
        <v>7673</v>
      </c>
      <c r="AZ230" s="10">
        <f t="shared" si="22"/>
        <v>0</v>
      </c>
      <c r="BA230" s="10">
        <f t="shared" si="22"/>
        <v>0</v>
      </c>
      <c r="BB230" s="10">
        <f t="shared" si="22"/>
        <v>55</v>
      </c>
      <c r="BC230" s="10">
        <f t="shared" si="22"/>
        <v>0</v>
      </c>
      <c r="BD230" s="10">
        <f t="shared" si="22"/>
        <v>107</v>
      </c>
      <c r="BE230" s="10">
        <f t="shared" si="22"/>
        <v>859</v>
      </c>
      <c r="BF230" s="10">
        <f t="shared" si="22"/>
        <v>0</v>
      </c>
      <c r="BG230" s="10">
        <f t="shared" si="22"/>
        <v>597</v>
      </c>
      <c r="BH230" s="10">
        <f t="shared" si="22"/>
        <v>0</v>
      </c>
      <c r="BI230" s="10">
        <f t="shared" si="22"/>
        <v>0</v>
      </c>
      <c r="BJ230" s="10">
        <f t="shared" si="22"/>
        <v>0</v>
      </c>
      <c r="BK230" s="10">
        <f t="shared" si="22"/>
        <v>705</v>
      </c>
      <c r="BL230" s="10">
        <f t="shared" si="22"/>
        <v>0</v>
      </c>
      <c r="BM230" s="10">
        <f t="shared" si="22"/>
        <v>808</v>
      </c>
      <c r="BN230" s="10">
        <f t="shared" ref="BN230:DY233" si="25">INT(AVERAGE(BN11,BN38,BN65,BN92,BN119,BN146,BN173,BN200))</f>
        <v>0</v>
      </c>
      <c r="BO230" s="10">
        <f t="shared" si="25"/>
        <v>0</v>
      </c>
      <c r="BP230" s="10">
        <f t="shared" si="25"/>
        <v>0</v>
      </c>
      <c r="BQ230" s="10">
        <f t="shared" si="25"/>
        <v>0</v>
      </c>
      <c r="BR230" s="10">
        <f t="shared" si="25"/>
        <v>0</v>
      </c>
      <c r="BS230" s="10">
        <f t="shared" si="25"/>
        <v>429</v>
      </c>
      <c r="BT230" s="10">
        <f t="shared" si="25"/>
        <v>0</v>
      </c>
      <c r="BU230" s="10">
        <f t="shared" si="25"/>
        <v>0</v>
      </c>
      <c r="BV230" s="10">
        <f t="shared" si="25"/>
        <v>1238</v>
      </c>
      <c r="BW230" s="10">
        <f t="shared" si="25"/>
        <v>429</v>
      </c>
      <c r="BX230" s="10">
        <f t="shared" si="25"/>
        <v>0</v>
      </c>
      <c r="BY230" s="10">
        <f t="shared" si="25"/>
        <v>9796</v>
      </c>
      <c r="BZ230" s="10">
        <f t="shared" si="25"/>
        <v>0</v>
      </c>
      <c r="CA230" s="10">
        <f t="shared" si="25"/>
        <v>0</v>
      </c>
      <c r="CB230" s="10">
        <f t="shared" si="25"/>
        <v>1019</v>
      </c>
      <c r="CC230" s="10">
        <f t="shared" si="25"/>
        <v>0</v>
      </c>
      <c r="CD230" s="10">
        <f t="shared" si="25"/>
        <v>0</v>
      </c>
      <c r="CE230" s="10">
        <f t="shared" si="25"/>
        <v>0</v>
      </c>
      <c r="CF230" s="10">
        <f t="shared" si="25"/>
        <v>0</v>
      </c>
      <c r="CG230" s="10">
        <f t="shared" si="25"/>
        <v>53204</v>
      </c>
      <c r="CH230" s="10">
        <f t="shared" si="25"/>
        <v>24441</v>
      </c>
      <c r="CI230" s="10">
        <f t="shared" si="25"/>
        <v>0</v>
      </c>
      <c r="CJ230" s="10">
        <f t="shared" si="25"/>
        <v>0</v>
      </c>
      <c r="CK230" s="10">
        <f t="shared" si="25"/>
        <v>0</v>
      </c>
      <c r="CL230" s="10">
        <f t="shared" si="25"/>
        <v>0</v>
      </c>
      <c r="CM230" s="10">
        <f t="shared" si="25"/>
        <v>0</v>
      </c>
      <c r="CN230" s="10">
        <f t="shared" si="25"/>
        <v>0</v>
      </c>
      <c r="CO230" s="10">
        <f t="shared" si="25"/>
        <v>0</v>
      </c>
      <c r="CP230" s="10">
        <f t="shared" si="25"/>
        <v>11157</v>
      </c>
      <c r="CQ230" s="10">
        <f t="shared" si="25"/>
        <v>0</v>
      </c>
      <c r="CR230" s="10">
        <f t="shared" si="25"/>
        <v>4174</v>
      </c>
      <c r="CS230" s="10">
        <f t="shared" si="25"/>
        <v>228084</v>
      </c>
      <c r="CT230" s="10">
        <f t="shared" si="25"/>
        <v>0</v>
      </c>
      <c r="CU230" s="10">
        <f t="shared" si="25"/>
        <v>0</v>
      </c>
      <c r="CV230" s="10">
        <f t="shared" si="25"/>
        <v>0</v>
      </c>
      <c r="CW230" s="10">
        <f t="shared" si="25"/>
        <v>575</v>
      </c>
      <c r="CX230" s="10">
        <f t="shared" si="25"/>
        <v>0</v>
      </c>
      <c r="CY230" s="10">
        <f t="shared" si="25"/>
        <v>0</v>
      </c>
      <c r="CZ230" s="10">
        <f t="shared" si="25"/>
        <v>0</v>
      </c>
      <c r="DA230" s="10">
        <f t="shared" si="25"/>
        <v>0</v>
      </c>
      <c r="DB230" s="10">
        <f t="shared" si="25"/>
        <v>0</v>
      </c>
      <c r="DC230" s="10">
        <f t="shared" si="25"/>
        <v>0</v>
      </c>
      <c r="DD230" s="10">
        <f t="shared" si="25"/>
        <v>0</v>
      </c>
      <c r="DE230" s="10">
        <f t="shared" si="25"/>
        <v>429</v>
      </c>
      <c r="DF230" s="10">
        <f t="shared" si="25"/>
        <v>19837</v>
      </c>
      <c r="DG230" s="10">
        <f t="shared" si="25"/>
        <v>0</v>
      </c>
      <c r="DH230" s="10">
        <f t="shared" si="25"/>
        <v>0</v>
      </c>
      <c r="DI230" s="10">
        <f t="shared" si="25"/>
        <v>0</v>
      </c>
      <c r="DJ230" s="10">
        <f t="shared" si="25"/>
        <v>0</v>
      </c>
      <c r="DK230" s="10">
        <f t="shared" si="25"/>
        <v>0</v>
      </c>
      <c r="DL230" s="10">
        <f t="shared" si="25"/>
        <v>0</v>
      </c>
      <c r="DM230" s="10">
        <f t="shared" si="25"/>
        <v>0</v>
      </c>
      <c r="DN230" s="10">
        <f t="shared" si="25"/>
        <v>0</v>
      </c>
      <c r="DO230" s="10">
        <f t="shared" si="25"/>
        <v>0</v>
      </c>
      <c r="DP230" s="10">
        <f t="shared" si="25"/>
        <v>0</v>
      </c>
      <c r="DQ230" s="10">
        <f t="shared" si="25"/>
        <v>0</v>
      </c>
      <c r="DR230" s="10">
        <f t="shared" si="25"/>
        <v>0</v>
      </c>
      <c r="DS230" s="10">
        <f t="shared" si="25"/>
        <v>0</v>
      </c>
      <c r="DT230" s="10">
        <f t="shared" si="25"/>
        <v>0</v>
      </c>
      <c r="DU230" s="10">
        <f t="shared" si="25"/>
        <v>0</v>
      </c>
      <c r="DV230" s="10">
        <f t="shared" si="25"/>
        <v>0</v>
      </c>
      <c r="DW230" s="10">
        <f t="shared" si="25"/>
        <v>0</v>
      </c>
      <c r="DX230" s="10">
        <f t="shared" si="25"/>
        <v>0</v>
      </c>
      <c r="DY230" s="10">
        <f t="shared" si="25"/>
        <v>0</v>
      </c>
      <c r="DZ230" s="10">
        <f t="shared" si="20"/>
        <v>0</v>
      </c>
      <c r="EA230" s="10">
        <f t="shared" si="24"/>
        <v>0</v>
      </c>
      <c r="EB230" s="10">
        <f t="shared" si="24"/>
        <v>0</v>
      </c>
      <c r="EC230" s="10">
        <f t="shared" si="24"/>
        <v>0</v>
      </c>
      <c r="ED230" s="10">
        <f t="shared" si="24"/>
        <v>0</v>
      </c>
      <c r="EE230" s="10">
        <f t="shared" si="24"/>
        <v>0</v>
      </c>
      <c r="EF230" s="10">
        <f t="shared" si="24"/>
        <v>529</v>
      </c>
      <c r="EG230" s="10">
        <f t="shared" si="24"/>
        <v>477793</v>
      </c>
      <c r="EH230" s="10">
        <f t="shared" si="24"/>
        <v>540123</v>
      </c>
      <c r="EI230" s="10">
        <f t="shared" si="24"/>
        <v>0</v>
      </c>
      <c r="EJ230" s="10">
        <f t="shared" si="24"/>
        <v>0</v>
      </c>
      <c r="EK230" s="10">
        <f t="shared" si="24"/>
        <v>0</v>
      </c>
      <c r="EL230" s="10">
        <f t="shared" si="24"/>
        <v>429</v>
      </c>
      <c r="EM230" s="10">
        <f t="shared" si="24"/>
        <v>0</v>
      </c>
      <c r="EN230" s="10">
        <f t="shared" si="24"/>
        <v>34255</v>
      </c>
      <c r="EO230" s="10">
        <f t="shared" si="24"/>
        <v>429</v>
      </c>
      <c r="EP230" s="10">
        <f t="shared" si="24"/>
        <v>36051</v>
      </c>
      <c r="EQ230" s="10">
        <f t="shared" si="24"/>
        <v>3868</v>
      </c>
      <c r="ER230" s="10">
        <f t="shared" si="24"/>
        <v>0</v>
      </c>
      <c r="ES230" s="10">
        <f t="shared" si="24"/>
        <v>0</v>
      </c>
      <c r="ET230" s="10">
        <f t="shared" si="24"/>
        <v>0</v>
      </c>
      <c r="EU230" s="10">
        <f t="shared" si="24"/>
        <v>11233</v>
      </c>
      <c r="EV230" s="10">
        <f t="shared" si="24"/>
        <v>215</v>
      </c>
      <c r="EW230" s="10">
        <f t="shared" si="24"/>
        <v>8956</v>
      </c>
      <c r="EX230" s="10">
        <f t="shared" si="24"/>
        <v>51</v>
      </c>
      <c r="EY230" s="10">
        <f t="shared" si="24"/>
        <v>12290</v>
      </c>
      <c r="EZ230" s="10">
        <f t="shared" si="24"/>
        <v>18438</v>
      </c>
      <c r="FA230" s="10">
        <f t="shared" si="24"/>
        <v>527</v>
      </c>
      <c r="FB230" s="10">
        <f t="shared" si="24"/>
        <v>9842</v>
      </c>
      <c r="FC230" s="10">
        <f t="shared" si="24"/>
        <v>22133</v>
      </c>
      <c r="FD230" s="10">
        <f t="shared" si="24"/>
        <v>845</v>
      </c>
      <c r="FE230" s="10">
        <f t="shared" si="24"/>
        <v>4389</v>
      </c>
      <c r="FF230" s="10">
        <f t="shared" si="24"/>
        <v>7145</v>
      </c>
      <c r="FG230" s="10">
        <f t="shared" si="24"/>
        <v>3694</v>
      </c>
      <c r="FH230" s="10">
        <f t="shared" si="24"/>
        <v>1014</v>
      </c>
      <c r="FI230" s="10">
        <f t="shared" si="24"/>
        <v>705</v>
      </c>
      <c r="FJ230" s="10">
        <f t="shared" si="24"/>
        <v>309</v>
      </c>
      <c r="FK230" s="10">
        <f t="shared" si="24"/>
        <v>0</v>
      </c>
      <c r="FL230" s="10">
        <f t="shared" si="24"/>
        <v>0</v>
      </c>
      <c r="FM230" s="10">
        <f t="shared" si="24"/>
        <v>0</v>
      </c>
      <c r="FN230" s="10">
        <f t="shared" si="24"/>
        <v>0</v>
      </c>
      <c r="FO230" s="10">
        <f t="shared" si="24"/>
        <v>0</v>
      </c>
      <c r="FP230" s="10">
        <f t="shared" si="24"/>
        <v>0</v>
      </c>
      <c r="FQ230" s="10">
        <f t="shared" si="24"/>
        <v>0</v>
      </c>
      <c r="FR230" s="10">
        <f t="shared" si="24"/>
        <v>0</v>
      </c>
      <c r="FS230" s="10">
        <f t="shared" si="24"/>
        <v>9295</v>
      </c>
      <c r="FT230" s="10">
        <f t="shared" si="24"/>
        <v>690</v>
      </c>
      <c r="FU230" s="10">
        <f t="shared" si="24"/>
        <v>290949</v>
      </c>
      <c r="FV230" s="10">
        <f t="shared" si="24"/>
        <v>0</v>
      </c>
      <c r="FW230" s="10">
        <f t="shared" si="24"/>
        <v>33376</v>
      </c>
      <c r="FX230" s="10">
        <f t="shared" si="24"/>
        <v>0</v>
      </c>
      <c r="FY230" s="10">
        <f t="shared" si="24"/>
        <v>429</v>
      </c>
      <c r="FZ230" s="10">
        <f t="shared" si="24"/>
        <v>429</v>
      </c>
      <c r="GA230" s="10">
        <f t="shared" si="24"/>
        <v>0</v>
      </c>
      <c r="GB230" s="10">
        <f t="shared" si="24"/>
        <v>0</v>
      </c>
      <c r="GC230" s="10">
        <f t="shared" si="24"/>
        <v>2082</v>
      </c>
      <c r="GD230" s="10">
        <f t="shared" si="24"/>
        <v>0</v>
      </c>
      <c r="GE230" s="10">
        <f t="shared" si="24"/>
        <v>0</v>
      </c>
      <c r="GF230" s="10">
        <f t="shared" si="24"/>
        <v>0</v>
      </c>
      <c r="GG230" s="10">
        <f t="shared" si="24"/>
        <v>0</v>
      </c>
      <c r="GH230" s="10">
        <f t="shared" si="24"/>
        <v>0</v>
      </c>
      <c r="GI230" s="10">
        <f t="shared" si="24"/>
        <v>0</v>
      </c>
      <c r="GJ230" s="10">
        <f t="shared" si="24"/>
        <v>0</v>
      </c>
      <c r="GK230" s="10">
        <f t="shared" si="24"/>
        <v>0</v>
      </c>
      <c r="GL230" s="10">
        <f t="shared" si="24"/>
        <v>0</v>
      </c>
      <c r="GM230" s="10">
        <f t="shared" si="23"/>
        <v>0</v>
      </c>
      <c r="GN230" s="10">
        <f t="shared" si="23"/>
        <v>0</v>
      </c>
      <c r="GO230" s="10">
        <f t="shared" si="15"/>
        <v>0</v>
      </c>
      <c r="GP230" s="10">
        <f t="shared" si="15"/>
        <v>0</v>
      </c>
      <c r="GQ230" s="10">
        <f t="shared" si="15"/>
        <v>0</v>
      </c>
      <c r="GR230" s="10">
        <f t="shared" si="15"/>
        <v>0</v>
      </c>
      <c r="GS230" s="10">
        <f t="shared" si="15"/>
        <v>0</v>
      </c>
      <c r="GT230" s="10">
        <f t="shared" si="15"/>
        <v>0</v>
      </c>
      <c r="GU230" s="10">
        <f t="shared" si="15"/>
        <v>0</v>
      </c>
      <c r="GV230" s="10">
        <f t="shared" si="15"/>
        <v>0</v>
      </c>
      <c r="GW230" s="10">
        <f t="shared" si="15"/>
        <v>1819</v>
      </c>
      <c r="GX230" s="10">
        <f t="shared" si="15"/>
        <v>1320</v>
      </c>
      <c r="GY230" s="10">
        <f t="shared" si="15"/>
        <v>429</v>
      </c>
      <c r="GZ230" s="1">
        <f t="shared" si="15"/>
        <v>2331</v>
      </c>
      <c r="HA230">
        <v>1140</v>
      </c>
      <c r="HB230" s="7">
        <f t="shared" si="17"/>
        <v>489</v>
      </c>
    </row>
    <row r="231" spans="1:210">
      <c r="A231" s="10" t="s">
        <v>434</v>
      </c>
      <c r="B231" s="10">
        <f t="shared" si="16"/>
        <v>14646</v>
      </c>
      <c r="C231" s="10">
        <f t="shared" ref="C231:BN234" si="26">INT(AVERAGE(C12,C39,C66,C93,C120,C147,C174,C201))</f>
        <v>7213</v>
      </c>
      <c r="D231" s="10">
        <f t="shared" si="26"/>
        <v>21860</v>
      </c>
      <c r="E231" s="10">
        <f t="shared" si="26"/>
        <v>0</v>
      </c>
      <c r="F231" s="10">
        <f t="shared" si="26"/>
        <v>0</v>
      </c>
      <c r="G231" s="10">
        <f t="shared" si="26"/>
        <v>0</v>
      </c>
      <c r="H231" s="10">
        <f t="shared" si="26"/>
        <v>0</v>
      </c>
      <c r="I231" s="10">
        <f t="shared" si="26"/>
        <v>0</v>
      </c>
      <c r="J231" s="10">
        <f t="shared" si="26"/>
        <v>0</v>
      </c>
      <c r="K231" s="10">
        <f t="shared" si="26"/>
        <v>0</v>
      </c>
      <c r="L231" s="10">
        <f t="shared" si="26"/>
        <v>0</v>
      </c>
      <c r="M231" s="10">
        <f t="shared" si="26"/>
        <v>0</v>
      </c>
      <c r="N231" s="10">
        <f t="shared" si="26"/>
        <v>0</v>
      </c>
      <c r="O231" s="10">
        <f t="shared" si="26"/>
        <v>947548</v>
      </c>
      <c r="P231" s="10">
        <f t="shared" si="26"/>
        <v>0</v>
      </c>
      <c r="Q231" s="10">
        <f t="shared" si="26"/>
        <v>7644</v>
      </c>
      <c r="R231" s="10">
        <f t="shared" si="26"/>
        <v>3436580</v>
      </c>
      <c r="S231" s="10">
        <f t="shared" si="26"/>
        <v>0</v>
      </c>
      <c r="T231" s="10">
        <f t="shared" si="26"/>
        <v>42199</v>
      </c>
      <c r="U231" s="10">
        <f t="shared" si="26"/>
        <v>228218</v>
      </c>
      <c r="V231" s="10">
        <f t="shared" si="26"/>
        <v>2473</v>
      </c>
      <c r="W231" s="10">
        <f t="shared" si="26"/>
        <v>674</v>
      </c>
      <c r="X231" s="10">
        <f t="shared" si="26"/>
        <v>0</v>
      </c>
      <c r="Y231" s="10">
        <f t="shared" si="26"/>
        <v>2697</v>
      </c>
      <c r="Z231" s="10">
        <f t="shared" si="26"/>
        <v>2023</v>
      </c>
      <c r="AA231" s="10">
        <f t="shared" si="26"/>
        <v>10792</v>
      </c>
      <c r="AB231" s="10">
        <f t="shared" si="26"/>
        <v>1174</v>
      </c>
      <c r="AC231" s="10">
        <f t="shared" si="26"/>
        <v>2697</v>
      </c>
      <c r="AD231" s="10">
        <f t="shared" si="26"/>
        <v>0</v>
      </c>
      <c r="AE231" s="10">
        <f t="shared" si="26"/>
        <v>692</v>
      </c>
      <c r="AF231" s="10">
        <f t="shared" si="26"/>
        <v>236</v>
      </c>
      <c r="AG231" s="10">
        <f t="shared" si="26"/>
        <v>224</v>
      </c>
      <c r="AH231" s="10">
        <f t="shared" si="26"/>
        <v>0</v>
      </c>
      <c r="AI231" s="10">
        <f t="shared" si="26"/>
        <v>0</v>
      </c>
      <c r="AJ231" s="10">
        <f t="shared" si="26"/>
        <v>0</v>
      </c>
      <c r="AK231" s="10">
        <f t="shared" si="26"/>
        <v>468</v>
      </c>
      <c r="AL231" s="10">
        <f t="shared" si="26"/>
        <v>468</v>
      </c>
      <c r="AM231" s="10">
        <f t="shared" si="26"/>
        <v>0</v>
      </c>
      <c r="AN231" s="10">
        <f t="shared" si="26"/>
        <v>0</v>
      </c>
      <c r="AO231" s="10">
        <f t="shared" si="26"/>
        <v>0</v>
      </c>
      <c r="AP231" s="10">
        <f t="shared" si="26"/>
        <v>0</v>
      </c>
      <c r="AQ231" s="10">
        <f t="shared" si="26"/>
        <v>0</v>
      </c>
      <c r="AR231" s="10">
        <f t="shared" si="26"/>
        <v>0</v>
      </c>
      <c r="AS231" s="10">
        <f t="shared" si="26"/>
        <v>0</v>
      </c>
      <c r="AT231" s="10">
        <f t="shared" si="26"/>
        <v>1866</v>
      </c>
      <c r="AU231" s="10">
        <f t="shared" si="26"/>
        <v>295479</v>
      </c>
      <c r="AV231" s="10">
        <f t="shared" si="26"/>
        <v>326139</v>
      </c>
      <c r="AW231" s="10">
        <f t="shared" si="26"/>
        <v>5382</v>
      </c>
      <c r="AX231" s="10">
        <f t="shared" si="26"/>
        <v>140361</v>
      </c>
      <c r="AY231" s="10">
        <f t="shared" si="26"/>
        <v>3481</v>
      </c>
      <c r="AZ231" s="10">
        <f t="shared" si="26"/>
        <v>0</v>
      </c>
      <c r="BA231" s="10">
        <f t="shared" si="26"/>
        <v>0</v>
      </c>
      <c r="BB231" s="10">
        <f t="shared" si="26"/>
        <v>0</v>
      </c>
      <c r="BC231" s="10">
        <f t="shared" si="26"/>
        <v>0</v>
      </c>
      <c r="BD231" s="10">
        <f t="shared" si="26"/>
        <v>231</v>
      </c>
      <c r="BE231" s="10">
        <f t="shared" si="26"/>
        <v>0</v>
      </c>
      <c r="BF231" s="10">
        <f t="shared" si="26"/>
        <v>0</v>
      </c>
      <c r="BG231" s="10">
        <f t="shared" si="26"/>
        <v>1824</v>
      </c>
      <c r="BH231" s="10">
        <f t="shared" si="26"/>
        <v>3034</v>
      </c>
      <c r="BI231" s="10">
        <f t="shared" si="26"/>
        <v>0</v>
      </c>
      <c r="BJ231" s="10">
        <f t="shared" si="26"/>
        <v>0</v>
      </c>
      <c r="BK231" s="10">
        <f t="shared" si="26"/>
        <v>2055</v>
      </c>
      <c r="BL231" s="10">
        <f t="shared" si="26"/>
        <v>0</v>
      </c>
      <c r="BM231" s="10">
        <f t="shared" si="26"/>
        <v>229</v>
      </c>
      <c r="BN231" s="10">
        <f t="shared" si="26"/>
        <v>0</v>
      </c>
      <c r="BO231" s="10">
        <f t="shared" si="25"/>
        <v>0</v>
      </c>
      <c r="BP231" s="10">
        <f t="shared" si="25"/>
        <v>0</v>
      </c>
      <c r="BQ231" s="10">
        <f t="shared" si="25"/>
        <v>0</v>
      </c>
      <c r="BR231" s="10">
        <f t="shared" si="25"/>
        <v>0</v>
      </c>
      <c r="BS231" s="10">
        <f t="shared" si="25"/>
        <v>0</v>
      </c>
      <c r="BT231" s="10">
        <f t="shared" si="25"/>
        <v>0</v>
      </c>
      <c r="BU231" s="10">
        <f t="shared" si="25"/>
        <v>0</v>
      </c>
      <c r="BV231" s="10">
        <f t="shared" si="25"/>
        <v>3264</v>
      </c>
      <c r="BW231" s="10">
        <f t="shared" si="25"/>
        <v>0</v>
      </c>
      <c r="BX231" s="10">
        <f t="shared" si="25"/>
        <v>0</v>
      </c>
      <c r="BY231" s="10">
        <f t="shared" si="25"/>
        <v>10439</v>
      </c>
      <c r="BZ231" s="10">
        <f t="shared" si="25"/>
        <v>5322</v>
      </c>
      <c r="CA231" s="10">
        <f t="shared" si="25"/>
        <v>0</v>
      </c>
      <c r="CB231" s="10">
        <f t="shared" si="25"/>
        <v>947</v>
      </c>
      <c r="CC231" s="10">
        <f t="shared" si="25"/>
        <v>0</v>
      </c>
      <c r="CD231" s="10">
        <f t="shared" si="25"/>
        <v>0</v>
      </c>
      <c r="CE231" s="10">
        <f t="shared" si="25"/>
        <v>0</v>
      </c>
      <c r="CF231" s="10">
        <f t="shared" si="25"/>
        <v>0</v>
      </c>
      <c r="CG231" s="10">
        <f t="shared" si="25"/>
        <v>24925</v>
      </c>
      <c r="CH231" s="10">
        <f t="shared" si="25"/>
        <v>18794</v>
      </c>
      <c r="CI231" s="10">
        <f t="shared" si="25"/>
        <v>0</v>
      </c>
      <c r="CJ231" s="10">
        <f t="shared" si="25"/>
        <v>0</v>
      </c>
      <c r="CK231" s="10">
        <f t="shared" si="25"/>
        <v>0</v>
      </c>
      <c r="CL231" s="10">
        <f t="shared" si="25"/>
        <v>0</v>
      </c>
      <c r="CM231" s="10">
        <f t="shared" si="25"/>
        <v>0</v>
      </c>
      <c r="CN231" s="10">
        <f t="shared" si="25"/>
        <v>0</v>
      </c>
      <c r="CO231" s="10">
        <f t="shared" si="25"/>
        <v>0</v>
      </c>
      <c r="CP231" s="10">
        <f t="shared" si="25"/>
        <v>16276</v>
      </c>
      <c r="CQ231" s="10">
        <f t="shared" si="25"/>
        <v>0</v>
      </c>
      <c r="CR231" s="10">
        <f t="shared" si="25"/>
        <v>4144</v>
      </c>
      <c r="CS231" s="10">
        <f t="shared" si="25"/>
        <v>224460</v>
      </c>
      <c r="CT231" s="10">
        <f t="shared" si="25"/>
        <v>0</v>
      </c>
      <c r="CU231" s="10">
        <f t="shared" si="25"/>
        <v>0</v>
      </c>
      <c r="CV231" s="10">
        <f t="shared" si="25"/>
        <v>0</v>
      </c>
      <c r="CW231" s="10">
        <f t="shared" si="25"/>
        <v>674</v>
      </c>
      <c r="CX231" s="10">
        <f t="shared" si="25"/>
        <v>0</v>
      </c>
      <c r="CY231" s="10">
        <f t="shared" si="25"/>
        <v>0</v>
      </c>
      <c r="CZ231" s="10">
        <f t="shared" si="25"/>
        <v>0</v>
      </c>
      <c r="DA231" s="10">
        <f t="shared" si="25"/>
        <v>0</v>
      </c>
      <c r="DB231" s="10">
        <f t="shared" si="25"/>
        <v>0</v>
      </c>
      <c r="DC231" s="10">
        <f t="shared" si="25"/>
        <v>0</v>
      </c>
      <c r="DD231" s="10">
        <f t="shared" si="25"/>
        <v>0</v>
      </c>
      <c r="DE231" s="10">
        <f t="shared" si="25"/>
        <v>674</v>
      </c>
      <c r="DF231" s="10">
        <f t="shared" si="25"/>
        <v>13760</v>
      </c>
      <c r="DG231" s="10">
        <f t="shared" si="25"/>
        <v>5755</v>
      </c>
      <c r="DH231" s="10">
        <f t="shared" si="25"/>
        <v>0</v>
      </c>
      <c r="DI231" s="10">
        <f t="shared" si="25"/>
        <v>0</v>
      </c>
      <c r="DJ231" s="10">
        <f t="shared" si="25"/>
        <v>0</v>
      </c>
      <c r="DK231" s="10">
        <f t="shared" si="25"/>
        <v>0</v>
      </c>
      <c r="DL231" s="10">
        <f t="shared" si="25"/>
        <v>0</v>
      </c>
      <c r="DM231" s="10">
        <f t="shared" si="25"/>
        <v>0</v>
      </c>
      <c r="DN231" s="10">
        <f t="shared" si="25"/>
        <v>0</v>
      </c>
      <c r="DO231" s="10">
        <f t="shared" si="25"/>
        <v>0</v>
      </c>
      <c r="DP231" s="10">
        <f t="shared" si="25"/>
        <v>0</v>
      </c>
      <c r="DQ231" s="10">
        <f t="shared" si="25"/>
        <v>0</v>
      </c>
      <c r="DR231" s="10">
        <f t="shared" si="25"/>
        <v>0</v>
      </c>
      <c r="DS231" s="10">
        <f t="shared" si="25"/>
        <v>0</v>
      </c>
      <c r="DT231" s="10">
        <f t="shared" si="25"/>
        <v>0</v>
      </c>
      <c r="DU231" s="10">
        <f t="shared" si="25"/>
        <v>0</v>
      </c>
      <c r="DV231" s="10">
        <f t="shared" si="25"/>
        <v>0</v>
      </c>
      <c r="DW231" s="10">
        <f t="shared" si="25"/>
        <v>0</v>
      </c>
      <c r="DX231" s="10">
        <f t="shared" si="25"/>
        <v>478</v>
      </c>
      <c r="DY231" s="10">
        <f t="shared" si="25"/>
        <v>0</v>
      </c>
      <c r="DZ231" s="10">
        <f t="shared" si="20"/>
        <v>0</v>
      </c>
      <c r="EA231" s="10">
        <f t="shared" si="24"/>
        <v>0</v>
      </c>
      <c r="EB231" s="10">
        <f t="shared" si="24"/>
        <v>0</v>
      </c>
      <c r="EC231" s="10">
        <f t="shared" si="24"/>
        <v>0</v>
      </c>
      <c r="ED231" s="10">
        <f t="shared" si="24"/>
        <v>0</v>
      </c>
      <c r="EE231" s="10">
        <f t="shared" si="24"/>
        <v>0</v>
      </c>
      <c r="EF231" s="10">
        <f t="shared" si="24"/>
        <v>0</v>
      </c>
      <c r="EG231" s="10">
        <f t="shared" si="24"/>
        <v>501933</v>
      </c>
      <c r="EH231" s="10">
        <f t="shared" si="24"/>
        <v>495158</v>
      </c>
      <c r="EI231" s="10">
        <f t="shared" si="24"/>
        <v>0</v>
      </c>
      <c r="EJ231" s="10">
        <f t="shared" si="24"/>
        <v>0</v>
      </c>
      <c r="EK231" s="10">
        <f t="shared" si="24"/>
        <v>0</v>
      </c>
      <c r="EL231" s="10">
        <f t="shared" si="24"/>
        <v>0</v>
      </c>
      <c r="EM231" s="10">
        <f t="shared" si="24"/>
        <v>0</v>
      </c>
      <c r="EN231" s="10">
        <f t="shared" si="24"/>
        <v>34445</v>
      </c>
      <c r="EO231" s="10">
        <f t="shared" si="24"/>
        <v>1866</v>
      </c>
      <c r="EP231" s="10">
        <f t="shared" si="24"/>
        <v>46666</v>
      </c>
      <c r="EQ231" s="10">
        <f t="shared" si="24"/>
        <v>3732</v>
      </c>
      <c r="ER231" s="10">
        <f t="shared" si="24"/>
        <v>0</v>
      </c>
      <c r="ES231" s="10">
        <f t="shared" si="24"/>
        <v>0</v>
      </c>
      <c r="ET231" s="10">
        <f t="shared" si="24"/>
        <v>0</v>
      </c>
      <c r="EU231" s="10">
        <f t="shared" si="24"/>
        <v>13344</v>
      </c>
      <c r="EV231" s="10">
        <f t="shared" si="24"/>
        <v>2368</v>
      </c>
      <c r="EW231" s="10">
        <f t="shared" si="24"/>
        <v>28285</v>
      </c>
      <c r="EX231" s="10">
        <f t="shared" si="24"/>
        <v>231</v>
      </c>
      <c r="EY231" s="10">
        <f t="shared" si="24"/>
        <v>31389</v>
      </c>
      <c r="EZ231" s="10">
        <f t="shared" si="24"/>
        <v>45628</v>
      </c>
      <c r="FA231" s="10">
        <f t="shared" si="24"/>
        <v>925</v>
      </c>
      <c r="FB231" s="10">
        <f t="shared" si="24"/>
        <v>17484</v>
      </c>
      <c r="FC231" s="10">
        <f t="shared" si="24"/>
        <v>48875</v>
      </c>
      <c r="FD231" s="10">
        <f t="shared" si="24"/>
        <v>935</v>
      </c>
      <c r="FE231" s="10">
        <f t="shared" si="24"/>
        <v>3463</v>
      </c>
      <c r="FF231" s="10">
        <f t="shared" si="24"/>
        <v>12663</v>
      </c>
      <c r="FG231" s="10">
        <f t="shared" si="24"/>
        <v>3246</v>
      </c>
      <c r="FH231" s="10">
        <f t="shared" si="24"/>
        <v>3569</v>
      </c>
      <c r="FI231" s="10">
        <f t="shared" si="24"/>
        <v>1202</v>
      </c>
      <c r="FJ231" s="10">
        <f t="shared" si="24"/>
        <v>2366</v>
      </c>
      <c r="FK231" s="10">
        <f t="shared" si="24"/>
        <v>0</v>
      </c>
      <c r="FL231" s="10">
        <f t="shared" si="24"/>
        <v>0</v>
      </c>
      <c r="FM231" s="10">
        <f t="shared" si="24"/>
        <v>0</v>
      </c>
      <c r="FN231" s="10">
        <f t="shared" si="24"/>
        <v>0</v>
      </c>
      <c r="FO231" s="10">
        <f t="shared" si="24"/>
        <v>0</v>
      </c>
      <c r="FP231" s="10">
        <f t="shared" si="24"/>
        <v>0</v>
      </c>
      <c r="FQ231" s="10">
        <f t="shared" si="24"/>
        <v>0</v>
      </c>
      <c r="FR231" s="10">
        <f t="shared" si="24"/>
        <v>0</v>
      </c>
      <c r="FS231" s="10">
        <f t="shared" si="24"/>
        <v>674</v>
      </c>
      <c r="FT231" s="10">
        <f t="shared" si="24"/>
        <v>674</v>
      </c>
      <c r="FU231" s="10">
        <f t="shared" si="24"/>
        <v>163678</v>
      </c>
      <c r="FV231" s="10">
        <f t="shared" si="24"/>
        <v>0</v>
      </c>
      <c r="FW231" s="10">
        <f t="shared" si="24"/>
        <v>22051</v>
      </c>
      <c r="FX231" s="10">
        <f t="shared" si="24"/>
        <v>0</v>
      </c>
      <c r="FY231" s="10">
        <f t="shared" si="24"/>
        <v>674</v>
      </c>
      <c r="FZ231" s="10">
        <f t="shared" si="24"/>
        <v>674</v>
      </c>
      <c r="GA231" s="10">
        <f t="shared" si="24"/>
        <v>0</v>
      </c>
      <c r="GB231" s="10">
        <f t="shared" si="24"/>
        <v>0</v>
      </c>
      <c r="GC231" s="10">
        <f t="shared" si="24"/>
        <v>1620</v>
      </c>
      <c r="GD231" s="10">
        <f t="shared" si="24"/>
        <v>0</v>
      </c>
      <c r="GE231" s="10">
        <f t="shared" si="24"/>
        <v>0</v>
      </c>
      <c r="GF231" s="10">
        <f t="shared" si="24"/>
        <v>0</v>
      </c>
      <c r="GG231" s="10">
        <f t="shared" si="24"/>
        <v>0</v>
      </c>
      <c r="GH231" s="10">
        <f t="shared" si="24"/>
        <v>0</v>
      </c>
      <c r="GI231" s="10">
        <f t="shared" si="24"/>
        <v>0</v>
      </c>
      <c r="GJ231" s="10">
        <f t="shared" si="24"/>
        <v>0</v>
      </c>
      <c r="GK231" s="10">
        <f t="shared" si="24"/>
        <v>0</v>
      </c>
      <c r="GL231" s="10">
        <f t="shared" si="24"/>
        <v>0</v>
      </c>
      <c r="GM231" s="10">
        <f t="shared" si="23"/>
        <v>0</v>
      </c>
      <c r="GN231" s="10">
        <f t="shared" si="23"/>
        <v>0</v>
      </c>
      <c r="GO231" s="10">
        <f t="shared" si="15"/>
        <v>0</v>
      </c>
      <c r="GP231" s="10">
        <f t="shared" si="15"/>
        <v>0</v>
      </c>
      <c r="GQ231" s="10">
        <f t="shared" si="15"/>
        <v>0</v>
      </c>
      <c r="GR231" s="10">
        <f t="shared" si="15"/>
        <v>0</v>
      </c>
      <c r="GS231" s="10">
        <f t="shared" si="15"/>
        <v>0</v>
      </c>
      <c r="GT231" s="10">
        <f t="shared" si="15"/>
        <v>0</v>
      </c>
      <c r="GU231" s="10">
        <f t="shared" si="15"/>
        <v>0</v>
      </c>
      <c r="GV231" s="10">
        <f t="shared" si="15"/>
        <v>0</v>
      </c>
      <c r="GW231" s="10">
        <f t="shared" si="15"/>
        <v>5855</v>
      </c>
      <c r="GX231" s="10">
        <f t="shared" si="15"/>
        <v>0</v>
      </c>
      <c r="GY231" s="10">
        <f t="shared" si="15"/>
        <v>0</v>
      </c>
      <c r="GZ231" s="1">
        <f t="shared" si="15"/>
        <v>536</v>
      </c>
      <c r="HA231">
        <v>932</v>
      </c>
      <c r="HB231" s="7">
        <f t="shared" si="17"/>
        <v>1738</v>
      </c>
    </row>
    <row r="232" spans="1:210">
      <c r="A232" s="10" t="s">
        <v>435</v>
      </c>
      <c r="B232" s="10">
        <f t="shared" si="16"/>
        <v>16114</v>
      </c>
      <c r="C232" s="10">
        <f t="shared" si="26"/>
        <v>13206</v>
      </c>
      <c r="D232" s="10">
        <f t="shared" si="26"/>
        <v>29321</v>
      </c>
      <c r="E232" s="10">
        <f t="shared" si="26"/>
        <v>18954</v>
      </c>
      <c r="F232" s="10">
        <f t="shared" si="26"/>
        <v>0</v>
      </c>
      <c r="G232" s="10">
        <f t="shared" si="26"/>
        <v>0</v>
      </c>
      <c r="H232" s="10">
        <f t="shared" si="26"/>
        <v>0</v>
      </c>
      <c r="I232" s="10">
        <f t="shared" si="26"/>
        <v>0</v>
      </c>
      <c r="J232" s="10">
        <f t="shared" si="26"/>
        <v>0</v>
      </c>
      <c r="K232" s="10">
        <f t="shared" si="26"/>
        <v>502509</v>
      </c>
      <c r="L232" s="10">
        <f t="shared" si="26"/>
        <v>6409896</v>
      </c>
      <c r="M232" s="10">
        <f t="shared" si="26"/>
        <v>5907385</v>
      </c>
      <c r="N232" s="10">
        <f t="shared" si="26"/>
        <v>866</v>
      </c>
      <c r="O232" s="10">
        <f t="shared" si="26"/>
        <v>1000948</v>
      </c>
      <c r="P232" s="10">
        <f t="shared" si="26"/>
        <v>0</v>
      </c>
      <c r="Q232" s="10">
        <f t="shared" si="26"/>
        <v>25832</v>
      </c>
      <c r="R232" s="10">
        <f t="shared" si="26"/>
        <v>1618715</v>
      </c>
      <c r="S232" s="10">
        <f t="shared" si="26"/>
        <v>0</v>
      </c>
      <c r="T232" s="10">
        <f t="shared" si="26"/>
        <v>36272</v>
      </c>
      <c r="U232" s="10">
        <f t="shared" si="26"/>
        <v>268361</v>
      </c>
      <c r="V232" s="10">
        <f t="shared" si="26"/>
        <v>10287</v>
      </c>
      <c r="W232" s="10">
        <f t="shared" si="26"/>
        <v>866</v>
      </c>
      <c r="X232" s="10">
        <f t="shared" si="26"/>
        <v>0</v>
      </c>
      <c r="Y232" s="10">
        <f t="shared" si="26"/>
        <v>12231</v>
      </c>
      <c r="Z232" s="10">
        <f t="shared" si="26"/>
        <v>6932</v>
      </c>
      <c r="AA232" s="10">
        <f t="shared" si="26"/>
        <v>129017</v>
      </c>
      <c r="AB232" s="10">
        <f t="shared" si="26"/>
        <v>860</v>
      </c>
      <c r="AC232" s="10">
        <f t="shared" si="26"/>
        <v>6932</v>
      </c>
      <c r="AD232" s="10">
        <f t="shared" si="26"/>
        <v>0</v>
      </c>
      <c r="AE232" s="10">
        <f t="shared" si="26"/>
        <v>763</v>
      </c>
      <c r="AF232" s="10">
        <f t="shared" si="26"/>
        <v>652</v>
      </c>
      <c r="AG232" s="10">
        <f t="shared" si="26"/>
        <v>542</v>
      </c>
      <c r="AH232" s="10">
        <f t="shared" si="26"/>
        <v>0</v>
      </c>
      <c r="AI232" s="10">
        <f t="shared" si="26"/>
        <v>0</v>
      </c>
      <c r="AJ232" s="10">
        <f t="shared" si="26"/>
        <v>0</v>
      </c>
      <c r="AK232" s="10">
        <f t="shared" si="26"/>
        <v>215</v>
      </c>
      <c r="AL232" s="10">
        <f t="shared" si="26"/>
        <v>0</v>
      </c>
      <c r="AM232" s="10">
        <f t="shared" si="26"/>
        <v>0</v>
      </c>
      <c r="AN232" s="10">
        <f t="shared" si="26"/>
        <v>0</v>
      </c>
      <c r="AO232" s="10">
        <f t="shared" si="26"/>
        <v>0</v>
      </c>
      <c r="AP232" s="10">
        <f t="shared" si="26"/>
        <v>215</v>
      </c>
      <c r="AQ232" s="10">
        <f t="shared" si="26"/>
        <v>0</v>
      </c>
      <c r="AR232" s="10">
        <f t="shared" si="26"/>
        <v>0</v>
      </c>
      <c r="AS232" s="10">
        <f t="shared" si="26"/>
        <v>0</v>
      </c>
      <c r="AT232" s="10">
        <f t="shared" si="26"/>
        <v>1622</v>
      </c>
      <c r="AU232" s="10">
        <f t="shared" si="26"/>
        <v>418210</v>
      </c>
      <c r="AV232" s="10">
        <f t="shared" si="26"/>
        <v>476163</v>
      </c>
      <c r="AW232" s="10">
        <f t="shared" si="26"/>
        <v>3136</v>
      </c>
      <c r="AX232" s="10">
        <f t="shared" si="26"/>
        <v>193874</v>
      </c>
      <c r="AY232" s="10">
        <f t="shared" si="26"/>
        <v>2920</v>
      </c>
      <c r="AZ232" s="10">
        <f t="shared" si="26"/>
        <v>759</v>
      </c>
      <c r="BA232" s="10">
        <f t="shared" si="26"/>
        <v>0</v>
      </c>
      <c r="BB232" s="10">
        <f t="shared" si="26"/>
        <v>0</v>
      </c>
      <c r="BC232" s="10">
        <f t="shared" si="26"/>
        <v>0</v>
      </c>
      <c r="BD232" s="10">
        <f t="shared" si="26"/>
        <v>322</v>
      </c>
      <c r="BE232" s="10">
        <f t="shared" si="26"/>
        <v>976</v>
      </c>
      <c r="BF232" s="10">
        <f t="shared" si="26"/>
        <v>0</v>
      </c>
      <c r="BG232" s="10">
        <f t="shared" si="26"/>
        <v>1402</v>
      </c>
      <c r="BH232" s="10">
        <f t="shared" si="26"/>
        <v>3026</v>
      </c>
      <c r="BI232" s="10">
        <f t="shared" si="26"/>
        <v>759</v>
      </c>
      <c r="BJ232" s="10">
        <f t="shared" si="26"/>
        <v>0</v>
      </c>
      <c r="BK232" s="10">
        <f t="shared" si="26"/>
        <v>1725</v>
      </c>
      <c r="BL232" s="10">
        <f t="shared" si="26"/>
        <v>0</v>
      </c>
      <c r="BM232" s="10">
        <f t="shared" si="26"/>
        <v>0</v>
      </c>
      <c r="BN232" s="10">
        <f t="shared" si="26"/>
        <v>0</v>
      </c>
      <c r="BO232" s="10">
        <f t="shared" si="25"/>
        <v>0</v>
      </c>
      <c r="BP232" s="10">
        <f t="shared" si="25"/>
        <v>0</v>
      </c>
      <c r="BQ232" s="10">
        <f t="shared" si="25"/>
        <v>432</v>
      </c>
      <c r="BR232" s="10">
        <f t="shared" si="25"/>
        <v>0</v>
      </c>
      <c r="BS232" s="10">
        <f t="shared" si="25"/>
        <v>0</v>
      </c>
      <c r="BT232" s="10">
        <f t="shared" si="25"/>
        <v>1513</v>
      </c>
      <c r="BU232" s="10">
        <f t="shared" si="25"/>
        <v>0</v>
      </c>
      <c r="BV232" s="10">
        <f t="shared" si="25"/>
        <v>3026</v>
      </c>
      <c r="BW232" s="10">
        <f t="shared" si="25"/>
        <v>0</v>
      </c>
      <c r="BX232" s="10">
        <f t="shared" si="25"/>
        <v>0</v>
      </c>
      <c r="BY232" s="10">
        <f t="shared" si="25"/>
        <v>7459</v>
      </c>
      <c r="BZ232" s="10">
        <f t="shared" si="25"/>
        <v>0</v>
      </c>
      <c r="CA232" s="10">
        <f t="shared" si="25"/>
        <v>0</v>
      </c>
      <c r="CB232" s="10">
        <f t="shared" si="25"/>
        <v>0</v>
      </c>
      <c r="CC232" s="10">
        <f t="shared" si="25"/>
        <v>1325</v>
      </c>
      <c r="CD232" s="10">
        <f t="shared" si="25"/>
        <v>110</v>
      </c>
      <c r="CE232" s="10">
        <f t="shared" si="25"/>
        <v>0</v>
      </c>
      <c r="CF232" s="10">
        <f t="shared" si="25"/>
        <v>0</v>
      </c>
      <c r="CG232" s="10">
        <f t="shared" si="25"/>
        <v>37043</v>
      </c>
      <c r="CH232" s="10">
        <f t="shared" si="25"/>
        <v>28268</v>
      </c>
      <c r="CI232" s="10">
        <f t="shared" si="25"/>
        <v>0</v>
      </c>
      <c r="CJ232" s="10">
        <f t="shared" si="25"/>
        <v>0</v>
      </c>
      <c r="CK232" s="10">
        <f t="shared" si="25"/>
        <v>0</v>
      </c>
      <c r="CL232" s="10">
        <f t="shared" si="25"/>
        <v>0</v>
      </c>
      <c r="CM232" s="10">
        <f t="shared" si="25"/>
        <v>0</v>
      </c>
      <c r="CN232" s="10">
        <f t="shared" si="25"/>
        <v>0</v>
      </c>
      <c r="CO232" s="10">
        <f t="shared" si="25"/>
        <v>0</v>
      </c>
      <c r="CP232" s="10">
        <f t="shared" si="25"/>
        <v>14169</v>
      </c>
      <c r="CQ232" s="10">
        <f t="shared" si="25"/>
        <v>110</v>
      </c>
      <c r="CR232" s="10">
        <f t="shared" si="25"/>
        <v>3361</v>
      </c>
      <c r="CS232" s="10">
        <f t="shared" si="25"/>
        <v>259719</v>
      </c>
      <c r="CT232" s="10">
        <f t="shared" si="25"/>
        <v>0</v>
      </c>
      <c r="CU232" s="10">
        <f t="shared" si="25"/>
        <v>0</v>
      </c>
      <c r="CV232" s="10">
        <f t="shared" si="25"/>
        <v>0</v>
      </c>
      <c r="CW232" s="10">
        <f t="shared" si="25"/>
        <v>435</v>
      </c>
      <c r="CX232" s="10">
        <f t="shared" si="25"/>
        <v>432</v>
      </c>
      <c r="CY232" s="10">
        <f t="shared" si="25"/>
        <v>0</v>
      </c>
      <c r="CZ232" s="10">
        <f t="shared" si="25"/>
        <v>0</v>
      </c>
      <c r="DA232" s="10">
        <f t="shared" si="25"/>
        <v>0</v>
      </c>
      <c r="DB232" s="10">
        <f t="shared" si="25"/>
        <v>0</v>
      </c>
      <c r="DC232" s="10">
        <f t="shared" si="25"/>
        <v>0</v>
      </c>
      <c r="DD232" s="10">
        <f t="shared" si="25"/>
        <v>0</v>
      </c>
      <c r="DE232" s="10">
        <f t="shared" si="25"/>
        <v>866</v>
      </c>
      <c r="DF232" s="10">
        <f t="shared" si="25"/>
        <v>0</v>
      </c>
      <c r="DG232" s="10">
        <f t="shared" si="25"/>
        <v>0</v>
      </c>
      <c r="DH232" s="10">
        <f t="shared" si="25"/>
        <v>0</v>
      </c>
      <c r="DI232" s="10">
        <f t="shared" si="25"/>
        <v>0</v>
      </c>
      <c r="DJ232" s="10">
        <f t="shared" si="25"/>
        <v>0</v>
      </c>
      <c r="DK232" s="10">
        <f t="shared" si="25"/>
        <v>0</v>
      </c>
      <c r="DL232" s="10">
        <f t="shared" si="25"/>
        <v>0</v>
      </c>
      <c r="DM232" s="10">
        <f t="shared" si="25"/>
        <v>0</v>
      </c>
      <c r="DN232" s="10">
        <f t="shared" si="25"/>
        <v>0</v>
      </c>
      <c r="DO232" s="10">
        <f t="shared" si="25"/>
        <v>0</v>
      </c>
      <c r="DP232" s="10">
        <f t="shared" si="25"/>
        <v>0</v>
      </c>
      <c r="DQ232" s="10">
        <f t="shared" si="25"/>
        <v>0</v>
      </c>
      <c r="DR232" s="10">
        <f t="shared" si="25"/>
        <v>0</v>
      </c>
      <c r="DS232" s="10">
        <f t="shared" si="25"/>
        <v>0</v>
      </c>
      <c r="DT232" s="10">
        <f t="shared" si="25"/>
        <v>0</v>
      </c>
      <c r="DU232" s="10">
        <f t="shared" si="25"/>
        <v>0</v>
      </c>
      <c r="DV232" s="10">
        <f t="shared" si="25"/>
        <v>0</v>
      </c>
      <c r="DW232" s="10">
        <f t="shared" si="25"/>
        <v>0</v>
      </c>
      <c r="DX232" s="10">
        <f t="shared" si="25"/>
        <v>0</v>
      </c>
      <c r="DY232" s="10">
        <f t="shared" si="25"/>
        <v>0</v>
      </c>
      <c r="DZ232" s="10">
        <f t="shared" si="20"/>
        <v>0</v>
      </c>
      <c r="EA232" s="10">
        <f t="shared" si="24"/>
        <v>0</v>
      </c>
      <c r="EB232" s="10">
        <f t="shared" si="24"/>
        <v>0</v>
      </c>
      <c r="EC232" s="10">
        <f t="shared" si="24"/>
        <v>0</v>
      </c>
      <c r="ED232" s="10">
        <f t="shared" si="24"/>
        <v>0</v>
      </c>
      <c r="EE232" s="10">
        <f t="shared" si="24"/>
        <v>0</v>
      </c>
      <c r="EF232" s="10">
        <f t="shared" si="24"/>
        <v>0</v>
      </c>
      <c r="EG232" s="10">
        <f t="shared" si="24"/>
        <v>470154</v>
      </c>
      <c r="EH232" s="10">
        <f t="shared" si="24"/>
        <v>525953</v>
      </c>
      <c r="EI232" s="10">
        <f t="shared" si="24"/>
        <v>1325</v>
      </c>
      <c r="EJ232" s="10">
        <f t="shared" si="24"/>
        <v>110</v>
      </c>
      <c r="EK232" s="10">
        <f t="shared" si="24"/>
        <v>0</v>
      </c>
      <c r="EL232" s="10">
        <f t="shared" si="24"/>
        <v>219</v>
      </c>
      <c r="EM232" s="10">
        <f t="shared" si="24"/>
        <v>0</v>
      </c>
      <c r="EN232" s="10">
        <f t="shared" si="24"/>
        <v>27146</v>
      </c>
      <c r="EO232" s="10">
        <f t="shared" si="24"/>
        <v>866</v>
      </c>
      <c r="EP232" s="10">
        <f t="shared" si="24"/>
        <v>43327</v>
      </c>
      <c r="EQ232" s="10">
        <f t="shared" si="24"/>
        <v>2922</v>
      </c>
      <c r="ER232" s="10">
        <f t="shared" si="24"/>
        <v>0</v>
      </c>
      <c r="ES232" s="10">
        <f t="shared" si="24"/>
        <v>0</v>
      </c>
      <c r="ET232" s="10">
        <f t="shared" si="24"/>
        <v>0</v>
      </c>
      <c r="EU232" s="10">
        <f t="shared" si="24"/>
        <v>2281</v>
      </c>
      <c r="EV232" s="10">
        <f t="shared" si="24"/>
        <v>1729</v>
      </c>
      <c r="EW232" s="10">
        <f t="shared" si="24"/>
        <v>21738</v>
      </c>
      <c r="EX232" s="10">
        <f t="shared" si="24"/>
        <v>216</v>
      </c>
      <c r="EY232" s="10">
        <f t="shared" si="24"/>
        <v>29446</v>
      </c>
      <c r="EZ232" s="10">
        <f t="shared" si="24"/>
        <v>45371</v>
      </c>
      <c r="FA232" s="10">
        <f t="shared" si="24"/>
        <v>431</v>
      </c>
      <c r="FB232" s="10">
        <f t="shared" si="24"/>
        <v>22534</v>
      </c>
      <c r="FC232" s="10">
        <f t="shared" si="24"/>
        <v>51981</v>
      </c>
      <c r="FD232" s="10">
        <f t="shared" si="24"/>
        <v>1736</v>
      </c>
      <c r="FE232" s="10">
        <f t="shared" si="24"/>
        <v>7264</v>
      </c>
      <c r="FF232" s="10">
        <f t="shared" si="24"/>
        <v>18862</v>
      </c>
      <c r="FG232" s="10">
        <f t="shared" si="24"/>
        <v>6609</v>
      </c>
      <c r="FH232" s="10">
        <f t="shared" si="24"/>
        <v>1078</v>
      </c>
      <c r="FI232" s="10">
        <f t="shared" si="24"/>
        <v>215</v>
      </c>
      <c r="FJ232" s="10">
        <f t="shared" si="24"/>
        <v>863</v>
      </c>
      <c r="FK232" s="10">
        <f t="shared" si="24"/>
        <v>1513</v>
      </c>
      <c r="FL232" s="10">
        <f t="shared" si="24"/>
        <v>0</v>
      </c>
      <c r="FM232" s="10">
        <f t="shared" si="24"/>
        <v>0</v>
      </c>
      <c r="FN232" s="10">
        <f t="shared" si="24"/>
        <v>0</v>
      </c>
      <c r="FO232" s="10">
        <f t="shared" si="24"/>
        <v>0</v>
      </c>
      <c r="FP232" s="10">
        <f t="shared" si="24"/>
        <v>0</v>
      </c>
      <c r="FQ232" s="10">
        <f t="shared" si="24"/>
        <v>0</v>
      </c>
      <c r="FR232" s="10">
        <f t="shared" si="24"/>
        <v>0</v>
      </c>
      <c r="FS232" s="10">
        <f t="shared" si="24"/>
        <v>12128</v>
      </c>
      <c r="FT232" s="10">
        <f t="shared" si="24"/>
        <v>866</v>
      </c>
      <c r="FU232" s="10">
        <f t="shared" si="24"/>
        <v>232002</v>
      </c>
      <c r="FV232" s="10">
        <f t="shared" si="24"/>
        <v>0</v>
      </c>
      <c r="FW232" s="10">
        <f t="shared" si="24"/>
        <v>29030</v>
      </c>
      <c r="FX232" s="10">
        <f t="shared" si="24"/>
        <v>0</v>
      </c>
      <c r="FY232" s="10">
        <f t="shared" si="24"/>
        <v>866</v>
      </c>
      <c r="FZ232" s="10">
        <f t="shared" si="24"/>
        <v>1732</v>
      </c>
      <c r="GA232" s="10">
        <f t="shared" si="24"/>
        <v>0</v>
      </c>
      <c r="GB232" s="10">
        <f t="shared" si="24"/>
        <v>0</v>
      </c>
      <c r="GC232" s="10">
        <f t="shared" si="24"/>
        <v>2377</v>
      </c>
      <c r="GD232" s="10">
        <f t="shared" si="24"/>
        <v>0</v>
      </c>
      <c r="GE232" s="10">
        <f t="shared" si="24"/>
        <v>0</v>
      </c>
      <c r="GF232" s="10">
        <f t="shared" si="24"/>
        <v>0</v>
      </c>
      <c r="GG232" s="10">
        <f t="shared" si="24"/>
        <v>0</v>
      </c>
      <c r="GH232" s="10">
        <f t="shared" si="24"/>
        <v>0</v>
      </c>
      <c r="GI232" s="10">
        <f t="shared" si="24"/>
        <v>0</v>
      </c>
      <c r="GJ232" s="10">
        <f t="shared" si="24"/>
        <v>0</v>
      </c>
      <c r="GK232" s="10">
        <f t="shared" si="24"/>
        <v>0</v>
      </c>
      <c r="GL232" s="10">
        <f t="shared" ref="GL232:GZ235" si="27">INT(AVERAGE(GL13,GL40,GL67,GL94,GL121,GL148,GL175,GL202))</f>
        <v>0</v>
      </c>
      <c r="GM232" s="10">
        <f t="shared" si="27"/>
        <v>0</v>
      </c>
      <c r="GN232" s="10">
        <f t="shared" si="27"/>
        <v>0</v>
      </c>
      <c r="GO232" s="10">
        <f t="shared" si="27"/>
        <v>0</v>
      </c>
      <c r="GP232" s="10">
        <f t="shared" si="27"/>
        <v>0</v>
      </c>
      <c r="GQ232" s="10">
        <f t="shared" si="27"/>
        <v>0</v>
      </c>
      <c r="GR232" s="10">
        <f t="shared" si="27"/>
        <v>0</v>
      </c>
      <c r="GS232" s="10">
        <f t="shared" si="27"/>
        <v>0</v>
      </c>
      <c r="GT232" s="10">
        <f t="shared" si="27"/>
        <v>0</v>
      </c>
      <c r="GU232" s="10">
        <f t="shared" si="27"/>
        <v>0</v>
      </c>
      <c r="GV232" s="10">
        <f t="shared" si="27"/>
        <v>0</v>
      </c>
      <c r="GW232" s="10">
        <f t="shared" si="27"/>
        <v>3356</v>
      </c>
      <c r="GX232" s="10">
        <f t="shared" si="27"/>
        <v>649</v>
      </c>
      <c r="GY232" s="10">
        <f t="shared" si="27"/>
        <v>0</v>
      </c>
      <c r="GZ232" s="1">
        <f t="shared" si="27"/>
        <v>1154</v>
      </c>
      <c r="HA232">
        <v>1420</v>
      </c>
      <c r="HB232" s="7">
        <f t="shared" si="17"/>
        <v>1230</v>
      </c>
    </row>
    <row r="233" spans="1:210">
      <c r="A233" s="10" t="s">
        <v>436</v>
      </c>
      <c r="B233" s="10">
        <f t="shared" si="16"/>
        <v>6535</v>
      </c>
      <c r="C233" s="10">
        <f t="shared" si="26"/>
        <v>6143</v>
      </c>
      <c r="D233" s="10">
        <f t="shared" si="26"/>
        <v>12679</v>
      </c>
      <c r="E233" s="10">
        <f t="shared" si="26"/>
        <v>12547</v>
      </c>
      <c r="F233" s="10">
        <f t="shared" si="26"/>
        <v>0</v>
      </c>
      <c r="G233" s="10">
        <f t="shared" si="26"/>
        <v>0</v>
      </c>
      <c r="H233" s="10">
        <f t="shared" si="26"/>
        <v>0</v>
      </c>
      <c r="I233" s="10">
        <f t="shared" si="26"/>
        <v>0</v>
      </c>
      <c r="J233" s="10">
        <f t="shared" si="26"/>
        <v>0</v>
      </c>
      <c r="K233" s="10">
        <f t="shared" si="26"/>
        <v>197305</v>
      </c>
      <c r="L233" s="10">
        <f t="shared" si="26"/>
        <v>6449775</v>
      </c>
      <c r="M233" s="10">
        <f t="shared" si="26"/>
        <v>6252468</v>
      </c>
      <c r="N233" s="10">
        <f t="shared" si="26"/>
        <v>559</v>
      </c>
      <c r="O233" s="10">
        <f t="shared" si="26"/>
        <v>1001584</v>
      </c>
      <c r="P233" s="10">
        <f t="shared" si="26"/>
        <v>2389324</v>
      </c>
      <c r="Q233" s="10">
        <f t="shared" si="26"/>
        <v>44874</v>
      </c>
      <c r="R233" s="10">
        <f t="shared" si="26"/>
        <v>1887949</v>
      </c>
      <c r="S233" s="10">
        <f t="shared" si="26"/>
        <v>239</v>
      </c>
      <c r="T233" s="10">
        <f t="shared" si="26"/>
        <v>33019</v>
      </c>
      <c r="U233" s="10">
        <f t="shared" si="26"/>
        <v>238218</v>
      </c>
      <c r="V233" s="10">
        <f t="shared" si="26"/>
        <v>7681</v>
      </c>
      <c r="W233" s="10">
        <f t="shared" si="26"/>
        <v>638</v>
      </c>
      <c r="X233" s="10">
        <f t="shared" si="26"/>
        <v>0</v>
      </c>
      <c r="Y233" s="10">
        <f t="shared" si="26"/>
        <v>8709</v>
      </c>
      <c r="Z233" s="10">
        <f t="shared" si="26"/>
        <v>5114</v>
      </c>
      <c r="AA233" s="10">
        <f t="shared" si="26"/>
        <v>82428</v>
      </c>
      <c r="AB233" s="10">
        <f t="shared" si="26"/>
        <v>799</v>
      </c>
      <c r="AC233" s="10">
        <f t="shared" si="26"/>
        <v>6384</v>
      </c>
      <c r="AD233" s="10">
        <f t="shared" si="26"/>
        <v>129801</v>
      </c>
      <c r="AE233" s="10">
        <f t="shared" si="26"/>
        <v>1434</v>
      </c>
      <c r="AF233" s="10">
        <f t="shared" si="26"/>
        <v>955</v>
      </c>
      <c r="AG233" s="10">
        <f t="shared" si="26"/>
        <v>720</v>
      </c>
      <c r="AH233" s="10">
        <f t="shared" si="26"/>
        <v>319</v>
      </c>
      <c r="AI233" s="10">
        <f t="shared" si="26"/>
        <v>0</v>
      </c>
      <c r="AJ233" s="10">
        <f t="shared" si="26"/>
        <v>0</v>
      </c>
      <c r="AK233" s="10">
        <f t="shared" si="26"/>
        <v>162</v>
      </c>
      <c r="AL233" s="10">
        <f t="shared" si="26"/>
        <v>162</v>
      </c>
      <c r="AM233" s="10">
        <f t="shared" si="26"/>
        <v>0</v>
      </c>
      <c r="AN233" s="10">
        <f t="shared" si="26"/>
        <v>0</v>
      </c>
      <c r="AO233" s="10">
        <f t="shared" si="26"/>
        <v>0</v>
      </c>
      <c r="AP233" s="10">
        <f t="shared" si="26"/>
        <v>0</v>
      </c>
      <c r="AQ233" s="10">
        <f t="shared" si="26"/>
        <v>0</v>
      </c>
      <c r="AR233" s="10">
        <f t="shared" si="26"/>
        <v>0</v>
      </c>
      <c r="AS233" s="10">
        <f t="shared" si="26"/>
        <v>0</v>
      </c>
      <c r="AT233" s="10">
        <f t="shared" si="26"/>
        <v>1520</v>
      </c>
      <c r="AU233" s="10">
        <f t="shared" si="26"/>
        <v>364992</v>
      </c>
      <c r="AV233" s="10">
        <f t="shared" si="26"/>
        <v>431232</v>
      </c>
      <c r="AW233" s="10">
        <f t="shared" si="26"/>
        <v>2075</v>
      </c>
      <c r="AX233" s="10">
        <f t="shared" si="26"/>
        <v>236862</v>
      </c>
      <c r="AY233" s="10">
        <f t="shared" si="26"/>
        <v>6796</v>
      </c>
      <c r="AZ233" s="10">
        <f t="shared" si="26"/>
        <v>0</v>
      </c>
      <c r="BA233" s="10">
        <f t="shared" si="26"/>
        <v>0</v>
      </c>
      <c r="BB233" s="10">
        <f t="shared" si="26"/>
        <v>0</v>
      </c>
      <c r="BC233" s="10">
        <f t="shared" si="26"/>
        <v>0</v>
      </c>
      <c r="BD233" s="10">
        <f t="shared" si="26"/>
        <v>237</v>
      </c>
      <c r="BE233" s="10">
        <f t="shared" si="26"/>
        <v>0</v>
      </c>
      <c r="BF233" s="10">
        <f t="shared" si="26"/>
        <v>0</v>
      </c>
      <c r="BG233" s="10">
        <f t="shared" si="26"/>
        <v>1601</v>
      </c>
      <c r="BH233" s="10">
        <f t="shared" si="26"/>
        <v>1517</v>
      </c>
      <c r="BI233" s="10">
        <f t="shared" si="26"/>
        <v>0</v>
      </c>
      <c r="BJ233" s="10">
        <f t="shared" si="26"/>
        <v>0</v>
      </c>
      <c r="BK233" s="10">
        <f t="shared" si="26"/>
        <v>1278</v>
      </c>
      <c r="BL233" s="10">
        <f t="shared" si="26"/>
        <v>0</v>
      </c>
      <c r="BM233" s="10">
        <f t="shared" si="26"/>
        <v>1520</v>
      </c>
      <c r="BN233" s="10">
        <f t="shared" si="26"/>
        <v>0</v>
      </c>
      <c r="BO233" s="10">
        <f t="shared" si="25"/>
        <v>0</v>
      </c>
      <c r="BP233" s="10">
        <f t="shared" si="25"/>
        <v>0</v>
      </c>
      <c r="BQ233" s="10">
        <f t="shared" si="25"/>
        <v>0</v>
      </c>
      <c r="BR233" s="10">
        <f t="shared" si="25"/>
        <v>0</v>
      </c>
      <c r="BS233" s="10">
        <f t="shared" si="25"/>
        <v>0</v>
      </c>
      <c r="BT233" s="10">
        <f t="shared" si="25"/>
        <v>0</v>
      </c>
      <c r="BU233" s="10">
        <f t="shared" si="25"/>
        <v>78</v>
      </c>
      <c r="BV233" s="10">
        <f t="shared" si="25"/>
        <v>3038</v>
      </c>
      <c r="BW233" s="10">
        <f t="shared" si="25"/>
        <v>78</v>
      </c>
      <c r="BX233" s="10">
        <f t="shared" si="25"/>
        <v>0</v>
      </c>
      <c r="BY233" s="10">
        <f t="shared" si="25"/>
        <v>10125</v>
      </c>
      <c r="BZ233" s="10">
        <f t="shared" si="25"/>
        <v>318</v>
      </c>
      <c r="CA233" s="10">
        <f t="shared" si="25"/>
        <v>0</v>
      </c>
      <c r="CB233" s="10">
        <f t="shared" si="25"/>
        <v>2397</v>
      </c>
      <c r="CC233" s="10">
        <f t="shared" si="25"/>
        <v>2543</v>
      </c>
      <c r="CD233" s="10">
        <f t="shared" si="25"/>
        <v>399</v>
      </c>
      <c r="CE233" s="10">
        <f t="shared" si="25"/>
        <v>0</v>
      </c>
      <c r="CF233" s="10">
        <f t="shared" si="25"/>
        <v>0</v>
      </c>
      <c r="CG233" s="10">
        <f t="shared" si="25"/>
        <v>42638</v>
      </c>
      <c r="CH233" s="10">
        <f t="shared" si="25"/>
        <v>35254</v>
      </c>
      <c r="CI233" s="10">
        <f t="shared" si="25"/>
        <v>0</v>
      </c>
      <c r="CJ233" s="10">
        <f t="shared" si="25"/>
        <v>0</v>
      </c>
      <c r="CK233" s="10">
        <f t="shared" si="25"/>
        <v>0</v>
      </c>
      <c r="CL233" s="10">
        <f t="shared" si="25"/>
        <v>0</v>
      </c>
      <c r="CM233" s="10">
        <f t="shared" si="25"/>
        <v>0</v>
      </c>
      <c r="CN233" s="10">
        <f t="shared" si="25"/>
        <v>0</v>
      </c>
      <c r="CO233" s="10">
        <f t="shared" si="25"/>
        <v>0</v>
      </c>
      <c r="CP233" s="10">
        <f t="shared" si="25"/>
        <v>15113</v>
      </c>
      <c r="CQ233" s="10">
        <f t="shared" si="25"/>
        <v>0</v>
      </c>
      <c r="CR233" s="10">
        <f t="shared" si="25"/>
        <v>4233</v>
      </c>
      <c r="CS233" s="10">
        <f t="shared" si="25"/>
        <v>235671</v>
      </c>
      <c r="CT233" s="10">
        <f t="shared" si="25"/>
        <v>0</v>
      </c>
      <c r="CU233" s="10">
        <f t="shared" si="25"/>
        <v>0</v>
      </c>
      <c r="CV233" s="10">
        <f t="shared" si="25"/>
        <v>0</v>
      </c>
      <c r="CW233" s="10">
        <f t="shared" si="25"/>
        <v>237</v>
      </c>
      <c r="CX233" s="10">
        <f t="shared" si="25"/>
        <v>157</v>
      </c>
      <c r="CY233" s="10">
        <f t="shared" si="25"/>
        <v>0</v>
      </c>
      <c r="CZ233" s="10">
        <f t="shared" si="25"/>
        <v>0</v>
      </c>
      <c r="DA233" s="10">
        <f t="shared" si="25"/>
        <v>0</v>
      </c>
      <c r="DB233" s="10">
        <f t="shared" si="25"/>
        <v>0</v>
      </c>
      <c r="DC233" s="10">
        <f t="shared" si="25"/>
        <v>0</v>
      </c>
      <c r="DD233" s="10">
        <f t="shared" si="25"/>
        <v>0</v>
      </c>
      <c r="DE233" s="10">
        <f t="shared" si="25"/>
        <v>638</v>
      </c>
      <c r="DF233" s="10">
        <f t="shared" si="25"/>
        <v>5275</v>
      </c>
      <c r="DG233" s="10">
        <f t="shared" si="25"/>
        <v>0</v>
      </c>
      <c r="DH233" s="10">
        <f t="shared" si="25"/>
        <v>0</v>
      </c>
      <c r="DI233" s="10">
        <f t="shared" si="25"/>
        <v>0</v>
      </c>
      <c r="DJ233" s="10">
        <f t="shared" si="25"/>
        <v>0</v>
      </c>
      <c r="DK233" s="10">
        <f t="shared" si="25"/>
        <v>0</v>
      </c>
      <c r="DL233" s="10">
        <f t="shared" si="25"/>
        <v>0</v>
      </c>
      <c r="DM233" s="10">
        <f t="shared" si="25"/>
        <v>0</v>
      </c>
      <c r="DN233" s="10">
        <f t="shared" si="25"/>
        <v>0</v>
      </c>
      <c r="DO233" s="10">
        <f t="shared" si="25"/>
        <v>0</v>
      </c>
      <c r="DP233" s="10">
        <f t="shared" si="25"/>
        <v>0</v>
      </c>
      <c r="DQ233" s="10">
        <f t="shared" si="25"/>
        <v>0</v>
      </c>
      <c r="DR233" s="10">
        <f t="shared" si="25"/>
        <v>0</v>
      </c>
      <c r="DS233" s="10">
        <f t="shared" si="25"/>
        <v>0</v>
      </c>
      <c r="DT233" s="10">
        <f t="shared" si="25"/>
        <v>0</v>
      </c>
      <c r="DU233" s="10">
        <f t="shared" si="25"/>
        <v>0</v>
      </c>
      <c r="DV233" s="10">
        <f t="shared" si="25"/>
        <v>0</v>
      </c>
      <c r="DW233" s="10">
        <f t="shared" si="25"/>
        <v>0</v>
      </c>
      <c r="DX233" s="10">
        <f t="shared" si="25"/>
        <v>0</v>
      </c>
      <c r="DY233" s="10">
        <f t="shared" si="25"/>
        <v>0</v>
      </c>
      <c r="DZ233" s="10">
        <f t="shared" si="20"/>
        <v>0</v>
      </c>
      <c r="EA233" s="10">
        <f t="shared" ref="EA233:GL236" si="28">INT(AVERAGE(EA14,EA41,EA68,EA95,EA122,EA149,EA176,EA203))</f>
        <v>0</v>
      </c>
      <c r="EB233" s="10">
        <f t="shared" si="28"/>
        <v>0</v>
      </c>
      <c r="EC233" s="10">
        <f t="shared" si="28"/>
        <v>0</v>
      </c>
      <c r="ED233" s="10">
        <f t="shared" si="28"/>
        <v>0</v>
      </c>
      <c r="EE233" s="10">
        <f t="shared" si="28"/>
        <v>0</v>
      </c>
      <c r="EF233" s="10">
        <f t="shared" si="28"/>
        <v>237</v>
      </c>
      <c r="EG233" s="10">
        <f t="shared" si="28"/>
        <v>505669</v>
      </c>
      <c r="EH233" s="10">
        <f t="shared" si="28"/>
        <v>498196</v>
      </c>
      <c r="EI233" s="10">
        <f t="shared" si="28"/>
        <v>2543</v>
      </c>
      <c r="EJ233" s="10">
        <f t="shared" si="28"/>
        <v>399</v>
      </c>
      <c r="EK233" s="10">
        <f t="shared" si="28"/>
        <v>0</v>
      </c>
      <c r="EL233" s="10">
        <f t="shared" si="28"/>
        <v>0</v>
      </c>
      <c r="EM233" s="10">
        <f t="shared" si="28"/>
        <v>0</v>
      </c>
      <c r="EN233" s="10">
        <f t="shared" si="28"/>
        <v>24929</v>
      </c>
      <c r="EO233" s="10">
        <f t="shared" si="28"/>
        <v>638</v>
      </c>
      <c r="EP233" s="10">
        <f t="shared" si="28"/>
        <v>34849</v>
      </c>
      <c r="EQ233" s="10">
        <f t="shared" si="28"/>
        <v>2556</v>
      </c>
      <c r="ER233" s="10">
        <f t="shared" si="28"/>
        <v>0</v>
      </c>
      <c r="ES233" s="10">
        <f t="shared" si="28"/>
        <v>0</v>
      </c>
      <c r="ET233" s="10">
        <f t="shared" si="28"/>
        <v>0</v>
      </c>
      <c r="EU233" s="10">
        <f t="shared" si="28"/>
        <v>6296</v>
      </c>
      <c r="EV233" s="10">
        <f t="shared" si="28"/>
        <v>554</v>
      </c>
      <c r="EW233" s="10">
        <f t="shared" si="28"/>
        <v>10068</v>
      </c>
      <c r="EX233" s="10">
        <f t="shared" si="28"/>
        <v>0</v>
      </c>
      <c r="EY233" s="10">
        <f t="shared" si="28"/>
        <v>15005</v>
      </c>
      <c r="EZ233" s="10">
        <f t="shared" si="28"/>
        <v>23559</v>
      </c>
      <c r="FA233" s="10">
        <f t="shared" si="28"/>
        <v>1516</v>
      </c>
      <c r="FB233" s="10">
        <f t="shared" si="28"/>
        <v>14229</v>
      </c>
      <c r="FC233" s="10">
        <f t="shared" si="28"/>
        <v>29235</v>
      </c>
      <c r="FD233" s="10">
        <f t="shared" si="28"/>
        <v>1600</v>
      </c>
      <c r="FE233" s="10">
        <f t="shared" si="28"/>
        <v>6302</v>
      </c>
      <c r="FF233" s="10">
        <f t="shared" si="28"/>
        <v>9191</v>
      </c>
      <c r="FG233" s="10">
        <f t="shared" si="28"/>
        <v>5675</v>
      </c>
      <c r="FH233" s="10">
        <f t="shared" si="28"/>
        <v>1910</v>
      </c>
      <c r="FI233" s="10">
        <f t="shared" si="28"/>
        <v>1194</v>
      </c>
      <c r="FJ233" s="10">
        <f t="shared" si="28"/>
        <v>716</v>
      </c>
      <c r="FK233" s="10">
        <f t="shared" si="28"/>
        <v>0</v>
      </c>
      <c r="FL233" s="10">
        <f t="shared" si="28"/>
        <v>0</v>
      </c>
      <c r="FM233" s="10">
        <f t="shared" si="28"/>
        <v>0</v>
      </c>
      <c r="FN233" s="10">
        <f t="shared" si="28"/>
        <v>0</v>
      </c>
      <c r="FO233" s="10">
        <f t="shared" si="28"/>
        <v>0</v>
      </c>
      <c r="FP233" s="10">
        <f t="shared" si="28"/>
        <v>0</v>
      </c>
      <c r="FQ233" s="10">
        <f t="shared" si="28"/>
        <v>0</v>
      </c>
      <c r="FR233" s="10">
        <f t="shared" si="28"/>
        <v>0</v>
      </c>
      <c r="FS233" s="10">
        <f t="shared" si="28"/>
        <v>4551</v>
      </c>
      <c r="FT233" s="10">
        <f t="shared" si="28"/>
        <v>638</v>
      </c>
      <c r="FU233" s="10">
        <f t="shared" si="28"/>
        <v>277781</v>
      </c>
      <c r="FV233" s="10">
        <f t="shared" si="28"/>
        <v>0</v>
      </c>
      <c r="FW233" s="10">
        <f t="shared" si="28"/>
        <v>41329</v>
      </c>
      <c r="FX233" s="10">
        <f t="shared" si="28"/>
        <v>78</v>
      </c>
      <c r="FY233" s="10">
        <f t="shared" si="28"/>
        <v>638</v>
      </c>
      <c r="FZ233" s="10">
        <f t="shared" si="28"/>
        <v>638</v>
      </c>
      <c r="GA233" s="10">
        <f t="shared" si="28"/>
        <v>0</v>
      </c>
      <c r="GB233" s="10">
        <f t="shared" si="28"/>
        <v>0</v>
      </c>
      <c r="GC233" s="10">
        <f t="shared" si="28"/>
        <v>1835</v>
      </c>
      <c r="GD233" s="10">
        <f t="shared" si="28"/>
        <v>1882</v>
      </c>
      <c r="GE233" s="10">
        <f t="shared" si="28"/>
        <v>0</v>
      </c>
      <c r="GF233" s="10">
        <f t="shared" si="28"/>
        <v>0</v>
      </c>
      <c r="GG233" s="10">
        <f t="shared" si="28"/>
        <v>0</v>
      </c>
      <c r="GH233" s="10">
        <f t="shared" si="28"/>
        <v>1882</v>
      </c>
      <c r="GI233" s="10">
        <f t="shared" si="28"/>
        <v>0</v>
      </c>
      <c r="GJ233" s="10">
        <f t="shared" si="28"/>
        <v>0</v>
      </c>
      <c r="GK233" s="10">
        <f t="shared" si="28"/>
        <v>0</v>
      </c>
      <c r="GL233" s="10">
        <f t="shared" si="28"/>
        <v>0</v>
      </c>
      <c r="GM233" s="10">
        <f t="shared" si="27"/>
        <v>1020</v>
      </c>
      <c r="GN233" s="10">
        <f t="shared" si="27"/>
        <v>0</v>
      </c>
      <c r="GO233" s="10">
        <f t="shared" si="27"/>
        <v>0</v>
      </c>
      <c r="GP233" s="10">
        <f t="shared" si="27"/>
        <v>0</v>
      </c>
      <c r="GQ233" s="10">
        <f t="shared" si="27"/>
        <v>1020</v>
      </c>
      <c r="GR233" s="10">
        <f t="shared" si="27"/>
        <v>0</v>
      </c>
      <c r="GS233" s="10">
        <f t="shared" si="27"/>
        <v>0</v>
      </c>
      <c r="GT233" s="10">
        <f t="shared" si="27"/>
        <v>0</v>
      </c>
      <c r="GU233" s="10">
        <f t="shared" si="27"/>
        <v>0</v>
      </c>
      <c r="GV233" s="10">
        <f t="shared" si="27"/>
        <v>0</v>
      </c>
      <c r="GW233" s="10">
        <f t="shared" si="27"/>
        <v>4473</v>
      </c>
      <c r="GX233" s="10">
        <f t="shared" si="27"/>
        <v>3108</v>
      </c>
      <c r="GY233" s="10">
        <f t="shared" si="27"/>
        <v>78</v>
      </c>
      <c r="GZ233" s="1">
        <f t="shared" si="27"/>
        <v>1564</v>
      </c>
      <c r="HA233">
        <v>4460</v>
      </c>
      <c r="HB233" s="7">
        <f t="shared" si="17"/>
        <v>2851</v>
      </c>
    </row>
    <row r="234" spans="1:210">
      <c r="A234" s="10" t="s">
        <v>437</v>
      </c>
      <c r="B234" s="10">
        <f t="shared" si="16"/>
        <v>17349</v>
      </c>
      <c r="C234" s="10">
        <f t="shared" si="26"/>
        <v>17277</v>
      </c>
      <c r="D234" s="10">
        <f t="shared" si="26"/>
        <v>34626</v>
      </c>
      <c r="E234" s="10">
        <f t="shared" si="26"/>
        <v>11333</v>
      </c>
      <c r="F234" s="10">
        <f t="shared" si="26"/>
        <v>3846</v>
      </c>
      <c r="G234" s="10">
        <f t="shared" si="26"/>
        <v>118</v>
      </c>
      <c r="H234" s="10">
        <f t="shared" si="26"/>
        <v>76221</v>
      </c>
      <c r="I234" s="10">
        <f t="shared" si="26"/>
        <v>892433</v>
      </c>
      <c r="J234" s="10">
        <f t="shared" si="26"/>
        <v>816211</v>
      </c>
      <c r="K234" s="10">
        <f t="shared" si="26"/>
        <v>347000</v>
      </c>
      <c r="L234" s="10">
        <f t="shared" si="26"/>
        <v>5965780</v>
      </c>
      <c r="M234" s="10">
        <f t="shared" si="26"/>
        <v>5618779</v>
      </c>
      <c r="N234" s="10">
        <f t="shared" si="26"/>
        <v>523</v>
      </c>
      <c r="O234" s="10">
        <f t="shared" si="26"/>
        <v>954597</v>
      </c>
      <c r="P234" s="10">
        <f t="shared" si="26"/>
        <v>1820800</v>
      </c>
      <c r="Q234" s="10">
        <f t="shared" si="26"/>
        <v>34468</v>
      </c>
      <c r="R234" s="10">
        <f t="shared" si="26"/>
        <v>1174186</v>
      </c>
      <c r="S234" s="10">
        <f t="shared" si="26"/>
        <v>224</v>
      </c>
      <c r="T234" s="10">
        <f t="shared" si="26"/>
        <v>37322</v>
      </c>
      <c r="U234" s="10">
        <f t="shared" si="26"/>
        <v>259719</v>
      </c>
      <c r="V234" s="10">
        <f t="shared" si="26"/>
        <v>10862</v>
      </c>
      <c r="W234" s="10">
        <f t="shared" si="26"/>
        <v>541</v>
      </c>
      <c r="X234" s="10">
        <f t="shared" si="26"/>
        <v>671</v>
      </c>
      <c r="Y234" s="10">
        <f t="shared" si="26"/>
        <v>8483</v>
      </c>
      <c r="Z234" s="10">
        <f t="shared" si="26"/>
        <v>4573</v>
      </c>
      <c r="AA234" s="10">
        <f t="shared" si="26"/>
        <v>88345</v>
      </c>
      <c r="AB234" s="10">
        <f t="shared" si="26"/>
        <v>1894</v>
      </c>
      <c r="AC234" s="10">
        <f t="shared" si="26"/>
        <v>4766</v>
      </c>
      <c r="AD234" s="10">
        <f t="shared" si="26"/>
        <v>208688</v>
      </c>
      <c r="AE234" s="10">
        <f t="shared" si="26"/>
        <v>1425</v>
      </c>
      <c r="AF234" s="10">
        <f t="shared" si="26"/>
        <v>955</v>
      </c>
      <c r="AG234" s="10">
        <f t="shared" si="26"/>
        <v>536</v>
      </c>
      <c r="AH234" s="10">
        <f t="shared" si="26"/>
        <v>339</v>
      </c>
      <c r="AI234" s="10">
        <f t="shared" si="26"/>
        <v>0</v>
      </c>
      <c r="AJ234" s="10">
        <f t="shared" si="26"/>
        <v>0</v>
      </c>
      <c r="AK234" s="10">
        <f t="shared" si="26"/>
        <v>357</v>
      </c>
      <c r="AL234" s="10">
        <f t="shared" si="26"/>
        <v>147</v>
      </c>
      <c r="AM234" s="10">
        <f t="shared" si="26"/>
        <v>44</v>
      </c>
      <c r="AN234" s="10">
        <f t="shared" si="26"/>
        <v>6</v>
      </c>
      <c r="AO234" s="10">
        <f t="shared" si="26"/>
        <v>0</v>
      </c>
      <c r="AP234" s="10">
        <f t="shared" si="26"/>
        <v>73</v>
      </c>
      <c r="AQ234" s="10">
        <f t="shared" si="26"/>
        <v>70</v>
      </c>
      <c r="AR234" s="10">
        <f t="shared" si="26"/>
        <v>13</v>
      </c>
      <c r="AS234" s="10">
        <f t="shared" si="26"/>
        <v>3690</v>
      </c>
      <c r="AT234" s="10">
        <f t="shared" si="26"/>
        <v>1522</v>
      </c>
      <c r="AU234" s="10">
        <f t="shared" si="26"/>
        <v>349671</v>
      </c>
      <c r="AV234" s="10">
        <f t="shared" si="26"/>
        <v>765285</v>
      </c>
      <c r="AW234" s="10">
        <f t="shared" si="26"/>
        <v>1769</v>
      </c>
      <c r="AX234" s="10">
        <f t="shared" si="26"/>
        <v>202237</v>
      </c>
      <c r="AY234" s="10">
        <f t="shared" si="26"/>
        <v>5212</v>
      </c>
      <c r="AZ234" s="10">
        <f t="shared" si="26"/>
        <v>294</v>
      </c>
      <c r="BA234" s="10">
        <f t="shared" si="26"/>
        <v>199</v>
      </c>
      <c r="BB234" s="10">
        <f t="shared" si="26"/>
        <v>65</v>
      </c>
      <c r="BC234" s="10">
        <f t="shared" si="26"/>
        <v>168</v>
      </c>
      <c r="BD234" s="10">
        <f t="shared" si="26"/>
        <v>486</v>
      </c>
      <c r="BE234" s="10">
        <f t="shared" si="26"/>
        <v>496</v>
      </c>
      <c r="BF234" s="10">
        <f t="shared" si="26"/>
        <v>79</v>
      </c>
      <c r="BG234" s="10">
        <f t="shared" si="26"/>
        <v>2943</v>
      </c>
      <c r="BH234" s="10">
        <f t="shared" si="26"/>
        <v>1308</v>
      </c>
      <c r="BI234" s="10">
        <f t="shared" si="26"/>
        <v>135</v>
      </c>
      <c r="BJ234" s="10">
        <f t="shared" si="26"/>
        <v>70</v>
      </c>
      <c r="BK234" s="10">
        <f t="shared" si="26"/>
        <v>1850</v>
      </c>
      <c r="BL234" s="10">
        <f t="shared" si="26"/>
        <v>100</v>
      </c>
      <c r="BM234" s="10">
        <f t="shared" si="26"/>
        <v>1635</v>
      </c>
      <c r="BN234" s="10">
        <f t="shared" ref="BN234:DY237" si="29">INT(AVERAGE(BN15,BN42,BN69,BN96,BN123,BN150,BN177,BN204))</f>
        <v>240</v>
      </c>
      <c r="BO234" s="10">
        <f t="shared" si="29"/>
        <v>0</v>
      </c>
      <c r="BP234" s="10">
        <f t="shared" si="29"/>
        <v>60</v>
      </c>
      <c r="BQ234" s="10">
        <f t="shared" si="29"/>
        <v>193</v>
      </c>
      <c r="BR234" s="10">
        <f t="shared" si="29"/>
        <v>25</v>
      </c>
      <c r="BS234" s="10">
        <f t="shared" si="29"/>
        <v>132</v>
      </c>
      <c r="BT234" s="10">
        <f t="shared" si="29"/>
        <v>750</v>
      </c>
      <c r="BU234" s="10">
        <f t="shared" si="29"/>
        <v>82</v>
      </c>
      <c r="BV234" s="10">
        <f t="shared" si="29"/>
        <v>3076</v>
      </c>
      <c r="BW234" s="10">
        <f t="shared" si="29"/>
        <v>316</v>
      </c>
      <c r="BX234" s="10">
        <f t="shared" si="29"/>
        <v>309</v>
      </c>
      <c r="BY234" s="10">
        <f t="shared" si="29"/>
        <v>9279</v>
      </c>
      <c r="BZ234" s="10">
        <f t="shared" si="29"/>
        <v>63</v>
      </c>
      <c r="CA234" s="10">
        <f t="shared" si="29"/>
        <v>5676</v>
      </c>
      <c r="CB234" s="10">
        <f t="shared" si="29"/>
        <v>2586</v>
      </c>
      <c r="CC234" s="10">
        <f t="shared" si="29"/>
        <v>4445</v>
      </c>
      <c r="CD234" s="10">
        <f t="shared" si="29"/>
        <v>670</v>
      </c>
      <c r="CE234" s="10">
        <f t="shared" si="29"/>
        <v>134</v>
      </c>
      <c r="CF234" s="10">
        <f t="shared" si="29"/>
        <v>893</v>
      </c>
      <c r="CG234" s="10">
        <f t="shared" si="29"/>
        <v>29244</v>
      </c>
      <c r="CH234" s="10">
        <f t="shared" si="29"/>
        <v>24577</v>
      </c>
      <c r="CI234" s="10">
        <f t="shared" si="29"/>
        <v>468</v>
      </c>
      <c r="CJ234" s="10">
        <f t="shared" si="29"/>
        <v>75</v>
      </c>
      <c r="CK234" s="10">
        <f t="shared" si="29"/>
        <v>2957</v>
      </c>
      <c r="CL234" s="10">
        <f t="shared" si="29"/>
        <v>105</v>
      </c>
      <c r="CM234" s="10">
        <f t="shared" si="29"/>
        <v>0</v>
      </c>
      <c r="CN234" s="10">
        <f t="shared" si="29"/>
        <v>0</v>
      </c>
      <c r="CO234" s="10">
        <f t="shared" si="29"/>
        <v>4</v>
      </c>
      <c r="CP234" s="10">
        <f t="shared" si="29"/>
        <v>14770</v>
      </c>
      <c r="CQ234" s="10">
        <f t="shared" si="29"/>
        <v>612</v>
      </c>
      <c r="CR234" s="10">
        <f t="shared" si="29"/>
        <v>3811</v>
      </c>
      <c r="CS234" s="10">
        <f t="shared" si="29"/>
        <v>224457</v>
      </c>
      <c r="CT234" s="10">
        <f t="shared" si="29"/>
        <v>2378</v>
      </c>
      <c r="CU234" s="10">
        <f t="shared" si="29"/>
        <v>20</v>
      </c>
      <c r="CV234" s="10">
        <f t="shared" si="29"/>
        <v>132</v>
      </c>
      <c r="CW234" s="10">
        <f t="shared" si="29"/>
        <v>628</v>
      </c>
      <c r="CX234" s="10">
        <f t="shared" si="29"/>
        <v>440</v>
      </c>
      <c r="CY234" s="10">
        <f t="shared" si="29"/>
        <v>3998</v>
      </c>
      <c r="CZ234" s="10">
        <f t="shared" si="29"/>
        <v>14</v>
      </c>
      <c r="DA234" s="10">
        <f t="shared" si="29"/>
        <v>788</v>
      </c>
      <c r="DB234" s="10">
        <f t="shared" si="29"/>
        <v>1383</v>
      </c>
      <c r="DC234" s="10">
        <f t="shared" si="29"/>
        <v>2620</v>
      </c>
      <c r="DD234" s="10">
        <f t="shared" si="29"/>
        <v>52</v>
      </c>
      <c r="DE234" s="10">
        <f t="shared" si="29"/>
        <v>475</v>
      </c>
      <c r="DF234" s="10">
        <f t="shared" si="29"/>
        <v>23735</v>
      </c>
      <c r="DG234" s="10">
        <f t="shared" si="29"/>
        <v>691</v>
      </c>
      <c r="DH234" s="10">
        <f t="shared" si="29"/>
        <v>1096</v>
      </c>
      <c r="DI234" s="10">
        <f t="shared" si="29"/>
        <v>6587</v>
      </c>
      <c r="DJ234" s="10">
        <f t="shared" si="29"/>
        <v>2893</v>
      </c>
      <c r="DK234" s="10">
        <f t="shared" si="29"/>
        <v>1323</v>
      </c>
      <c r="DL234" s="10">
        <f t="shared" si="29"/>
        <v>1246</v>
      </c>
      <c r="DM234" s="10">
        <f t="shared" si="29"/>
        <v>8573</v>
      </c>
      <c r="DN234" s="10">
        <f t="shared" si="29"/>
        <v>338</v>
      </c>
      <c r="DO234" s="10">
        <f t="shared" si="29"/>
        <v>0</v>
      </c>
      <c r="DP234" s="10">
        <f t="shared" si="29"/>
        <v>457</v>
      </c>
      <c r="DQ234" s="10">
        <f t="shared" si="29"/>
        <v>17813</v>
      </c>
      <c r="DR234" s="10">
        <f t="shared" si="29"/>
        <v>8912</v>
      </c>
      <c r="DS234" s="10">
        <f t="shared" si="29"/>
        <v>6950</v>
      </c>
      <c r="DT234" s="10">
        <f t="shared" si="29"/>
        <v>8529</v>
      </c>
      <c r="DU234" s="10">
        <f t="shared" si="29"/>
        <v>651</v>
      </c>
      <c r="DV234" s="10">
        <f t="shared" si="29"/>
        <v>525</v>
      </c>
      <c r="DW234" s="10">
        <f t="shared" si="29"/>
        <v>1477</v>
      </c>
      <c r="DX234" s="10">
        <f t="shared" si="29"/>
        <v>0</v>
      </c>
      <c r="DY234" s="10">
        <f t="shared" si="29"/>
        <v>615</v>
      </c>
      <c r="DZ234" s="10">
        <f t="shared" si="20"/>
        <v>50682</v>
      </c>
      <c r="EA234" s="10">
        <f t="shared" si="28"/>
        <v>14993</v>
      </c>
      <c r="EB234" s="10">
        <f t="shared" si="28"/>
        <v>21896</v>
      </c>
      <c r="EC234" s="10">
        <f t="shared" si="28"/>
        <v>21723</v>
      </c>
      <c r="ED234" s="10">
        <f t="shared" si="28"/>
        <v>1837</v>
      </c>
      <c r="EE234" s="10">
        <f t="shared" si="28"/>
        <v>3346</v>
      </c>
      <c r="EF234" s="10">
        <f t="shared" si="28"/>
        <v>444</v>
      </c>
      <c r="EG234" s="10">
        <f t="shared" si="28"/>
        <v>476942</v>
      </c>
      <c r="EH234" s="10">
        <f t="shared" si="28"/>
        <v>522468</v>
      </c>
      <c r="EI234" s="10">
        <f t="shared" si="28"/>
        <v>5176</v>
      </c>
      <c r="EJ234" s="10">
        <f t="shared" si="28"/>
        <v>805</v>
      </c>
      <c r="EK234" s="10">
        <f t="shared" si="28"/>
        <v>38</v>
      </c>
      <c r="EL234" s="10">
        <f t="shared" si="28"/>
        <v>616</v>
      </c>
      <c r="EM234" s="10">
        <f t="shared" si="28"/>
        <v>17720</v>
      </c>
      <c r="EN234" s="10">
        <f t="shared" si="28"/>
        <v>32242</v>
      </c>
      <c r="EO234" s="10">
        <f t="shared" si="28"/>
        <v>657</v>
      </c>
      <c r="EP234" s="10">
        <f t="shared" si="28"/>
        <v>36389</v>
      </c>
      <c r="EQ234" s="10">
        <f t="shared" si="28"/>
        <v>3082</v>
      </c>
      <c r="ER234" s="10">
        <f t="shared" si="28"/>
        <v>363</v>
      </c>
      <c r="ES234" s="10">
        <f t="shared" si="28"/>
        <v>6327</v>
      </c>
      <c r="ET234" s="10">
        <f t="shared" si="28"/>
        <v>129</v>
      </c>
      <c r="EU234" s="10">
        <f t="shared" si="28"/>
        <v>10498</v>
      </c>
      <c r="EV234" s="10">
        <f t="shared" si="28"/>
        <v>5884</v>
      </c>
      <c r="EW234" s="10">
        <f t="shared" si="28"/>
        <v>25570</v>
      </c>
      <c r="EX234" s="10">
        <f t="shared" si="28"/>
        <v>473</v>
      </c>
      <c r="EY234" s="10">
        <f t="shared" si="28"/>
        <v>35757</v>
      </c>
      <c r="EZ234" s="10">
        <f t="shared" si="28"/>
        <v>57177</v>
      </c>
      <c r="FA234" s="10">
        <f t="shared" si="28"/>
        <v>1264</v>
      </c>
      <c r="FB234" s="10">
        <f t="shared" si="28"/>
        <v>31630</v>
      </c>
      <c r="FC234" s="10">
        <f t="shared" si="28"/>
        <v>67388</v>
      </c>
      <c r="FD234" s="10">
        <f t="shared" si="28"/>
        <v>1382</v>
      </c>
      <c r="FE234" s="10">
        <f t="shared" si="28"/>
        <v>13974</v>
      </c>
      <c r="FF234" s="10">
        <f t="shared" si="28"/>
        <v>18834</v>
      </c>
      <c r="FG234" s="10">
        <f t="shared" si="28"/>
        <v>10210</v>
      </c>
      <c r="FH234" s="10">
        <f t="shared" si="28"/>
        <v>5392</v>
      </c>
      <c r="FI234" s="10">
        <f t="shared" si="28"/>
        <v>2775</v>
      </c>
      <c r="FJ234" s="10">
        <f t="shared" si="28"/>
        <v>2616</v>
      </c>
      <c r="FK234" s="10">
        <f t="shared" si="28"/>
        <v>1355</v>
      </c>
      <c r="FL234" s="10">
        <f t="shared" si="28"/>
        <v>68</v>
      </c>
      <c r="FM234" s="10">
        <f t="shared" si="28"/>
        <v>119</v>
      </c>
      <c r="FN234" s="10">
        <f t="shared" si="28"/>
        <v>537</v>
      </c>
      <c r="FO234" s="10">
        <f t="shared" si="28"/>
        <v>404</v>
      </c>
      <c r="FP234" s="10">
        <f t="shared" si="28"/>
        <v>84</v>
      </c>
      <c r="FQ234" s="10">
        <f t="shared" si="28"/>
        <v>2065</v>
      </c>
      <c r="FR234" s="10">
        <f t="shared" si="28"/>
        <v>35</v>
      </c>
      <c r="FS234" s="10">
        <f t="shared" si="28"/>
        <v>15982</v>
      </c>
      <c r="FT234" s="10">
        <f t="shared" si="28"/>
        <v>713</v>
      </c>
      <c r="FU234" s="10">
        <f t="shared" si="28"/>
        <v>230572</v>
      </c>
      <c r="FV234" s="10">
        <f t="shared" si="28"/>
        <v>912</v>
      </c>
      <c r="FW234" s="10">
        <f t="shared" si="28"/>
        <v>30725</v>
      </c>
      <c r="FX234" s="10">
        <f t="shared" si="28"/>
        <v>159</v>
      </c>
      <c r="FY234" s="10">
        <f t="shared" si="28"/>
        <v>594</v>
      </c>
      <c r="FZ234" s="10">
        <f t="shared" si="28"/>
        <v>899</v>
      </c>
      <c r="GA234" s="10">
        <f t="shared" si="28"/>
        <v>3245</v>
      </c>
      <c r="GB234" s="10">
        <f t="shared" si="28"/>
        <v>46</v>
      </c>
      <c r="GC234" s="10">
        <f t="shared" si="28"/>
        <v>2416</v>
      </c>
      <c r="GD234" s="10">
        <f t="shared" si="28"/>
        <v>86435</v>
      </c>
      <c r="GE234" s="10">
        <f t="shared" si="28"/>
        <v>27638</v>
      </c>
      <c r="GF234" s="10">
        <f t="shared" si="28"/>
        <v>4266</v>
      </c>
      <c r="GG234" s="10">
        <f t="shared" si="28"/>
        <v>618197</v>
      </c>
      <c r="GH234" s="10">
        <f t="shared" si="28"/>
        <v>114074</v>
      </c>
      <c r="GI234" s="10">
        <f t="shared" si="28"/>
        <v>232664</v>
      </c>
      <c r="GJ234" s="10">
        <f t="shared" si="28"/>
        <v>130452</v>
      </c>
      <c r="GK234" s="10">
        <f t="shared" si="28"/>
        <v>86877</v>
      </c>
      <c r="GL234" s="10">
        <f t="shared" si="28"/>
        <v>104084</v>
      </c>
      <c r="GM234" s="10">
        <f t="shared" si="27"/>
        <v>30020</v>
      </c>
      <c r="GN234" s="10">
        <f t="shared" si="27"/>
        <v>5134</v>
      </c>
      <c r="GO234" s="10">
        <f t="shared" si="27"/>
        <v>0</v>
      </c>
      <c r="GP234" s="10">
        <f t="shared" si="27"/>
        <v>2272</v>
      </c>
      <c r="GQ234" s="10">
        <f t="shared" si="27"/>
        <v>35155</v>
      </c>
      <c r="GR234" s="10">
        <f t="shared" si="27"/>
        <v>98053</v>
      </c>
      <c r="GS234" s="10">
        <f t="shared" si="27"/>
        <v>63284</v>
      </c>
      <c r="GT234" s="10">
        <f t="shared" si="27"/>
        <v>31917</v>
      </c>
      <c r="GU234" s="10">
        <f t="shared" si="27"/>
        <v>28527</v>
      </c>
      <c r="GV234" s="10">
        <f t="shared" si="27"/>
        <v>246599</v>
      </c>
      <c r="GW234" s="10">
        <f t="shared" si="27"/>
        <v>4973</v>
      </c>
      <c r="GX234" s="10">
        <f t="shared" si="27"/>
        <v>1959</v>
      </c>
      <c r="GY234" s="10">
        <f t="shared" si="27"/>
        <v>395</v>
      </c>
      <c r="GZ234" s="1">
        <f t="shared" si="27"/>
        <v>216790</v>
      </c>
      <c r="HA234">
        <v>747000</v>
      </c>
      <c r="HB234" s="7">
        <f t="shared" si="17"/>
        <v>3445</v>
      </c>
    </row>
    <row r="235" spans="1:210">
      <c r="A235" s="10" t="s">
        <v>438</v>
      </c>
      <c r="B235" s="10">
        <f t="shared" si="16"/>
        <v>4471</v>
      </c>
      <c r="C235" s="10">
        <f t="shared" ref="C235:BN238" si="30">INT(AVERAGE(C16,C43,C70,C97,C124,C151,C178,C205))</f>
        <v>10140</v>
      </c>
      <c r="D235" s="10">
        <f t="shared" si="30"/>
        <v>14612</v>
      </c>
      <c r="E235" s="10">
        <f t="shared" si="30"/>
        <v>15675</v>
      </c>
      <c r="F235" s="10">
        <f t="shared" si="30"/>
        <v>8582</v>
      </c>
      <c r="G235" s="10">
        <f t="shared" si="30"/>
        <v>0</v>
      </c>
      <c r="H235" s="10">
        <f t="shared" si="30"/>
        <v>0</v>
      </c>
      <c r="I235" s="10">
        <f t="shared" si="30"/>
        <v>0</v>
      </c>
      <c r="J235" s="10">
        <f t="shared" si="30"/>
        <v>0</v>
      </c>
      <c r="K235" s="10">
        <f t="shared" si="30"/>
        <v>622274</v>
      </c>
      <c r="L235" s="10">
        <f t="shared" si="30"/>
        <v>11180253</v>
      </c>
      <c r="M235" s="10">
        <f t="shared" si="30"/>
        <v>10557978</v>
      </c>
      <c r="N235" s="10">
        <f t="shared" si="30"/>
        <v>973</v>
      </c>
      <c r="O235" s="10">
        <f t="shared" si="30"/>
        <v>927619</v>
      </c>
      <c r="P235" s="10">
        <f t="shared" si="30"/>
        <v>0</v>
      </c>
      <c r="Q235" s="10">
        <f t="shared" si="30"/>
        <v>30694</v>
      </c>
      <c r="R235" s="10">
        <f t="shared" si="30"/>
        <v>1717471</v>
      </c>
      <c r="S235" s="10">
        <f t="shared" si="30"/>
        <v>0</v>
      </c>
      <c r="T235" s="10">
        <f t="shared" si="30"/>
        <v>39233</v>
      </c>
      <c r="U235" s="10">
        <f t="shared" si="30"/>
        <v>266334</v>
      </c>
      <c r="V235" s="10">
        <f t="shared" si="30"/>
        <v>14018</v>
      </c>
      <c r="W235" s="10">
        <f t="shared" si="30"/>
        <v>1110</v>
      </c>
      <c r="X235" s="10">
        <f t="shared" si="30"/>
        <v>0</v>
      </c>
      <c r="Y235" s="10">
        <f t="shared" si="30"/>
        <v>14454</v>
      </c>
      <c r="Z235" s="10">
        <f t="shared" si="30"/>
        <v>9166</v>
      </c>
      <c r="AA235" s="10">
        <f t="shared" si="30"/>
        <v>119514</v>
      </c>
      <c r="AB235" s="10">
        <f t="shared" si="30"/>
        <v>275</v>
      </c>
      <c r="AC235" s="10">
        <f t="shared" si="30"/>
        <v>8886</v>
      </c>
      <c r="AD235" s="10">
        <f t="shared" si="30"/>
        <v>0</v>
      </c>
      <c r="AE235" s="10">
        <f t="shared" si="30"/>
        <v>823</v>
      </c>
      <c r="AF235" s="10">
        <f t="shared" si="30"/>
        <v>823</v>
      </c>
      <c r="AG235" s="10">
        <f t="shared" si="30"/>
        <v>414</v>
      </c>
      <c r="AH235" s="10">
        <f t="shared" si="30"/>
        <v>0</v>
      </c>
      <c r="AI235" s="10">
        <f t="shared" si="30"/>
        <v>0</v>
      </c>
      <c r="AJ235" s="10">
        <f t="shared" si="30"/>
        <v>0</v>
      </c>
      <c r="AK235" s="10">
        <f t="shared" si="30"/>
        <v>0</v>
      </c>
      <c r="AL235" s="10">
        <f t="shared" si="30"/>
        <v>0</v>
      </c>
      <c r="AM235" s="10">
        <f t="shared" si="30"/>
        <v>0</v>
      </c>
      <c r="AN235" s="10">
        <f t="shared" si="30"/>
        <v>0</v>
      </c>
      <c r="AO235" s="10">
        <f t="shared" si="30"/>
        <v>0</v>
      </c>
      <c r="AP235" s="10">
        <f t="shared" si="30"/>
        <v>0</v>
      </c>
      <c r="AQ235" s="10">
        <f t="shared" si="30"/>
        <v>0</v>
      </c>
      <c r="AR235" s="10">
        <f t="shared" si="30"/>
        <v>0</v>
      </c>
      <c r="AS235" s="10">
        <f t="shared" si="30"/>
        <v>0</v>
      </c>
      <c r="AT235" s="10">
        <f t="shared" si="30"/>
        <v>2076</v>
      </c>
      <c r="AU235" s="10">
        <f t="shared" si="30"/>
        <v>567350</v>
      </c>
      <c r="AV235" s="10">
        <f t="shared" si="30"/>
        <v>625173</v>
      </c>
      <c r="AW235" s="10">
        <f t="shared" si="30"/>
        <v>2365</v>
      </c>
      <c r="AX235" s="10">
        <f t="shared" si="30"/>
        <v>221782</v>
      </c>
      <c r="AY235" s="10">
        <f t="shared" si="30"/>
        <v>2348</v>
      </c>
      <c r="AZ235" s="10">
        <f t="shared" si="30"/>
        <v>0</v>
      </c>
      <c r="BA235" s="10">
        <f t="shared" si="30"/>
        <v>0</v>
      </c>
      <c r="BB235" s="10">
        <f t="shared" si="30"/>
        <v>0</v>
      </c>
      <c r="BC235" s="10">
        <f t="shared" si="30"/>
        <v>0</v>
      </c>
      <c r="BD235" s="10">
        <f t="shared" si="30"/>
        <v>269</v>
      </c>
      <c r="BE235" s="10">
        <f t="shared" si="30"/>
        <v>1248</v>
      </c>
      <c r="BF235" s="10">
        <f t="shared" si="30"/>
        <v>0</v>
      </c>
      <c r="BG235" s="10">
        <f t="shared" si="30"/>
        <v>2663</v>
      </c>
      <c r="BH235" s="10">
        <f t="shared" si="30"/>
        <v>1112</v>
      </c>
      <c r="BI235" s="10">
        <f t="shared" si="30"/>
        <v>0</v>
      </c>
      <c r="BJ235" s="10">
        <f t="shared" si="30"/>
        <v>0</v>
      </c>
      <c r="BK235" s="10">
        <f t="shared" si="30"/>
        <v>2647</v>
      </c>
      <c r="BL235" s="10">
        <f t="shared" si="30"/>
        <v>0</v>
      </c>
      <c r="BM235" s="10">
        <f t="shared" si="30"/>
        <v>418</v>
      </c>
      <c r="BN235" s="10">
        <f t="shared" si="30"/>
        <v>0</v>
      </c>
      <c r="BO235" s="10">
        <f t="shared" si="29"/>
        <v>0</v>
      </c>
      <c r="BP235" s="10">
        <f t="shared" si="29"/>
        <v>0</v>
      </c>
      <c r="BQ235" s="10">
        <f t="shared" si="29"/>
        <v>0</v>
      </c>
      <c r="BR235" s="10">
        <f t="shared" si="29"/>
        <v>0</v>
      </c>
      <c r="BS235" s="10">
        <f t="shared" si="29"/>
        <v>0</v>
      </c>
      <c r="BT235" s="10">
        <f t="shared" si="29"/>
        <v>1798</v>
      </c>
      <c r="BU235" s="10">
        <f t="shared" si="29"/>
        <v>0</v>
      </c>
      <c r="BV235" s="10">
        <f t="shared" si="29"/>
        <v>1531</v>
      </c>
      <c r="BW235" s="10">
        <f t="shared" si="29"/>
        <v>285</v>
      </c>
      <c r="BX235" s="10">
        <f t="shared" si="29"/>
        <v>0</v>
      </c>
      <c r="BY235" s="10">
        <f t="shared" si="29"/>
        <v>8463</v>
      </c>
      <c r="BZ235" s="10">
        <f t="shared" si="29"/>
        <v>0</v>
      </c>
      <c r="CA235" s="10">
        <f t="shared" si="29"/>
        <v>0</v>
      </c>
      <c r="CB235" s="10">
        <f t="shared" si="29"/>
        <v>1249</v>
      </c>
      <c r="CC235" s="10">
        <f t="shared" si="29"/>
        <v>0</v>
      </c>
      <c r="CD235" s="10">
        <f t="shared" si="29"/>
        <v>0</v>
      </c>
      <c r="CE235" s="10">
        <f t="shared" si="29"/>
        <v>0</v>
      </c>
      <c r="CF235" s="10">
        <f t="shared" si="29"/>
        <v>0</v>
      </c>
      <c r="CG235" s="10">
        <f t="shared" si="29"/>
        <v>60281</v>
      </c>
      <c r="CH235" s="10">
        <f t="shared" si="29"/>
        <v>28405</v>
      </c>
      <c r="CI235" s="10">
        <f t="shared" si="29"/>
        <v>1110</v>
      </c>
      <c r="CJ235" s="10">
        <f t="shared" si="29"/>
        <v>0</v>
      </c>
      <c r="CK235" s="10">
        <f t="shared" si="29"/>
        <v>0</v>
      </c>
      <c r="CL235" s="10">
        <f t="shared" si="29"/>
        <v>0</v>
      </c>
      <c r="CM235" s="10">
        <f t="shared" si="29"/>
        <v>0</v>
      </c>
      <c r="CN235" s="10">
        <f t="shared" si="29"/>
        <v>0</v>
      </c>
      <c r="CO235" s="10">
        <f t="shared" si="29"/>
        <v>0</v>
      </c>
      <c r="CP235" s="10">
        <f t="shared" si="29"/>
        <v>13232</v>
      </c>
      <c r="CQ235" s="10">
        <f t="shared" si="29"/>
        <v>0</v>
      </c>
      <c r="CR235" s="10">
        <f t="shared" si="29"/>
        <v>4430</v>
      </c>
      <c r="CS235" s="10">
        <f t="shared" si="29"/>
        <v>310479</v>
      </c>
      <c r="CT235" s="10">
        <f t="shared" si="29"/>
        <v>0</v>
      </c>
      <c r="CU235" s="10">
        <f t="shared" si="29"/>
        <v>0</v>
      </c>
      <c r="CV235" s="10">
        <f t="shared" si="29"/>
        <v>0</v>
      </c>
      <c r="CW235" s="10">
        <f t="shared" si="29"/>
        <v>1531</v>
      </c>
      <c r="CX235" s="10">
        <f t="shared" si="29"/>
        <v>0</v>
      </c>
      <c r="CY235" s="10">
        <f t="shared" si="29"/>
        <v>0</v>
      </c>
      <c r="CZ235" s="10">
        <f t="shared" si="29"/>
        <v>0</v>
      </c>
      <c r="DA235" s="10">
        <f t="shared" si="29"/>
        <v>0</v>
      </c>
      <c r="DB235" s="10">
        <f t="shared" si="29"/>
        <v>0</v>
      </c>
      <c r="DC235" s="10">
        <f t="shared" si="29"/>
        <v>0</v>
      </c>
      <c r="DD235" s="10">
        <f t="shared" si="29"/>
        <v>0</v>
      </c>
      <c r="DE235" s="10">
        <f t="shared" si="29"/>
        <v>1939</v>
      </c>
      <c r="DF235" s="10">
        <f t="shared" si="29"/>
        <v>5636</v>
      </c>
      <c r="DG235" s="10">
        <f t="shared" si="29"/>
        <v>6886</v>
      </c>
      <c r="DH235" s="10">
        <f t="shared" si="29"/>
        <v>0</v>
      </c>
      <c r="DI235" s="10">
        <f t="shared" si="29"/>
        <v>0</v>
      </c>
      <c r="DJ235" s="10">
        <f t="shared" si="29"/>
        <v>0</v>
      </c>
      <c r="DK235" s="10">
        <f t="shared" si="29"/>
        <v>0</v>
      </c>
      <c r="DL235" s="10">
        <f t="shared" si="29"/>
        <v>0</v>
      </c>
      <c r="DM235" s="10">
        <f t="shared" si="29"/>
        <v>0</v>
      </c>
      <c r="DN235" s="10">
        <f t="shared" si="29"/>
        <v>0</v>
      </c>
      <c r="DO235" s="10">
        <f t="shared" si="29"/>
        <v>0</v>
      </c>
      <c r="DP235" s="10">
        <f t="shared" si="29"/>
        <v>0</v>
      </c>
      <c r="DQ235" s="10">
        <f t="shared" si="29"/>
        <v>0</v>
      </c>
      <c r="DR235" s="10">
        <f t="shared" si="29"/>
        <v>0</v>
      </c>
      <c r="DS235" s="10">
        <f t="shared" si="29"/>
        <v>0</v>
      </c>
      <c r="DT235" s="10">
        <f t="shared" si="29"/>
        <v>0</v>
      </c>
      <c r="DU235" s="10">
        <f t="shared" si="29"/>
        <v>0</v>
      </c>
      <c r="DV235" s="10">
        <f t="shared" si="29"/>
        <v>0</v>
      </c>
      <c r="DW235" s="10">
        <f t="shared" si="29"/>
        <v>0</v>
      </c>
      <c r="DX235" s="10">
        <f t="shared" si="29"/>
        <v>138</v>
      </c>
      <c r="DY235" s="10">
        <f t="shared" si="29"/>
        <v>0</v>
      </c>
      <c r="DZ235" s="10">
        <f t="shared" si="20"/>
        <v>0</v>
      </c>
      <c r="EA235" s="10">
        <f t="shared" si="28"/>
        <v>0</v>
      </c>
      <c r="EB235" s="10">
        <f t="shared" si="28"/>
        <v>0</v>
      </c>
      <c r="EC235" s="10">
        <f t="shared" si="28"/>
        <v>0</v>
      </c>
      <c r="ED235" s="10">
        <f t="shared" si="28"/>
        <v>0</v>
      </c>
      <c r="EE235" s="10">
        <f t="shared" si="28"/>
        <v>0</v>
      </c>
      <c r="EF235" s="10">
        <f t="shared" si="28"/>
        <v>0</v>
      </c>
      <c r="EG235" s="10">
        <f t="shared" si="28"/>
        <v>476230</v>
      </c>
      <c r="EH235" s="10">
        <f t="shared" si="28"/>
        <v>522520</v>
      </c>
      <c r="EI235" s="10">
        <f t="shared" si="28"/>
        <v>0</v>
      </c>
      <c r="EJ235" s="10">
        <f t="shared" si="28"/>
        <v>0</v>
      </c>
      <c r="EK235" s="10">
        <f t="shared" si="28"/>
        <v>0</v>
      </c>
      <c r="EL235" s="10">
        <f t="shared" si="28"/>
        <v>407</v>
      </c>
      <c r="EM235" s="10">
        <f t="shared" si="28"/>
        <v>0</v>
      </c>
      <c r="EN235" s="10">
        <f t="shared" si="28"/>
        <v>33591</v>
      </c>
      <c r="EO235" s="10">
        <f t="shared" si="28"/>
        <v>1110</v>
      </c>
      <c r="EP235" s="10">
        <f t="shared" si="28"/>
        <v>47787</v>
      </c>
      <c r="EQ235" s="10">
        <f t="shared" si="28"/>
        <v>2221</v>
      </c>
      <c r="ER235" s="10">
        <f t="shared" si="28"/>
        <v>0</v>
      </c>
      <c r="ES235" s="10">
        <f t="shared" si="28"/>
        <v>0</v>
      </c>
      <c r="ET235" s="10">
        <f t="shared" si="28"/>
        <v>0</v>
      </c>
      <c r="EU235" s="10">
        <f t="shared" si="28"/>
        <v>6123</v>
      </c>
      <c r="EV235" s="10">
        <f t="shared" si="28"/>
        <v>979</v>
      </c>
      <c r="EW235" s="10">
        <f t="shared" si="28"/>
        <v>14027</v>
      </c>
      <c r="EX235" s="10">
        <f t="shared" si="28"/>
        <v>0</v>
      </c>
      <c r="EY235" s="10">
        <f t="shared" si="28"/>
        <v>15908</v>
      </c>
      <c r="EZ235" s="10">
        <f t="shared" si="28"/>
        <v>31737</v>
      </c>
      <c r="FA235" s="10">
        <f t="shared" si="28"/>
        <v>544</v>
      </c>
      <c r="FB235" s="10">
        <f t="shared" si="28"/>
        <v>18468</v>
      </c>
      <c r="FC235" s="10">
        <f t="shared" si="28"/>
        <v>34377</v>
      </c>
      <c r="FD235" s="10">
        <f t="shared" si="28"/>
        <v>848</v>
      </c>
      <c r="FE235" s="10">
        <f t="shared" si="28"/>
        <v>4190</v>
      </c>
      <c r="FF235" s="10">
        <f t="shared" si="28"/>
        <v>13785</v>
      </c>
      <c r="FG235" s="10">
        <f t="shared" si="28"/>
        <v>2638</v>
      </c>
      <c r="FH235" s="10">
        <f t="shared" si="28"/>
        <v>1838</v>
      </c>
      <c r="FI235" s="10">
        <f t="shared" si="28"/>
        <v>1405</v>
      </c>
      <c r="FJ235" s="10">
        <f t="shared" si="28"/>
        <v>433</v>
      </c>
      <c r="FK235" s="10">
        <f t="shared" si="28"/>
        <v>2769</v>
      </c>
      <c r="FL235" s="10">
        <f t="shared" si="28"/>
        <v>1110</v>
      </c>
      <c r="FM235" s="10">
        <f t="shared" si="28"/>
        <v>0</v>
      </c>
      <c r="FN235" s="10">
        <f t="shared" si="28"/>
        <v>2350</v>
      </c>
      <c r="FO235" s="10">
        <f t="shared" si="28"/>
        <v>2070</v>
      </c>
      <c r="FP235" s="10">
        <f t="shared" si="28"/>
        <v>0</v>
      </c>
      <c r="FQ235" s="10">
        <f t="shared" si="28"/>
        <v>0</v>
      </c>
      <c r="FR235" s="10">
        <f t="shared" si="28"/>
        <v>0</v>
      </c>
      <c r="FS235" s="10">
        <f t="shared" si="28"/>
        <v>20602</v>
      </c>
      <c r="FT235" s="10">
        <f t="shared" si="28"/>
        <v>2763</v>
      </c>
      <c r="FU235" s="10">
        <f t="shared" si="28"/>
        <v>279945</v>
      </c>
      <c r="FV235" s="10">
        <f t="shared" si="28"/>
        <v>0</v>
      </c>
      <c r="FW235" s="10">
        <f t="shared" si="28"/>
        <v>33400</v>
      </c>
      <c r="FX235" s="10">
        <f t="shared" si="28"/>
        <v>0</v>
      </c>
      <c r="FY235" s="10">
        <f t="shared" si="28"/>
        <v>1110</v>
      </c>
      <c r="FZ235" s="10">
        <f t="shared" si="28"/>
        <v>1110</v>
      </c>
      <c r="GA235" s="10">
        <f t="shared" si="28"/>
        <v>0</v>
      </c>
      <c r="GB235" s="10">
        <f t="shared" si="28"/>
        <v>0</v>
      </c>
      <c r="GC235" s="10">
        <f t="shared" si="28"/>
        <v>1106</v>
      </c>
      <c r="GD235" s="10">
        <f t="shared" si="28"/>
        <v>0</v>
      </c>
      <c r="GE235" s="10">
        <f t="shared" si="28"/>
        <v>0</v>
      </c>
      <c r="GF235" s="10">
        <f t="shared" si="28"/>
        <v>0</v>
      </c>
      <c r="GG235" s="10">
        <f t="shared" si="28"/>
        <v>0</v>
      </c>
      <c r="GH235" s="10">
        <f t="shared" si="28"/>
        <v>0</v>
      </c>
      <c r="GI235" s="10">
        <f t="shared" si="28"/>
        <v>0</v>
      </c>
      <c r="GJ235" s="10">
        <f t="shared" si="28"/>
        <v>0</v>
      </c>
      <c r="GK235" s="10">
        <f t="shared" si="28"/>
        <v>0</v>
      </c>
      <c r="GL235" s="10">
        <f t="shared" si="28"/>
        <v>0</v>
      </c>
      <c r="GM235" s="10">
        <f t="shared" si="27"/>
        <v>0</v>
      </c>
      <c r="GN235" s="10">
        <f t="shared" si="27"/>
        <v>0</v>
      </c>
      <c r="GO235" s="10">
        <f t="shared" si="27"/>
        <v>0</v>
      </c>
      <c r="GP235" s="10">
        <f t="shared" si="27"/>
        <v>0</v>
      </c>
      <c r="GQ235" s="10">
        <f t="shared" si="27"/>
        <v>0</v>
      </c>
      <c r="GR235" s="10">
        <f t="shared" si="27"/>
        <v>0</v>
      </c>
      <c r="GS235" s="10">
        <f t="shared" si="27"/>
        <v>0</v>
      </c>
      <c r="GT235" s="10">
        <f t="shared" si="27"/>
        <v>0</v>
      </c>
      <c r="GU235" s="10">
        <f t="shared" si="27"/>
        <v>0</v>
      </c>
      <c r="GV235" s="10">
        <f t="shared" si="27"/>
        <v>0</v>
      </c>
      <c r="GW235" s="10">
        <f t="shared" si="27"/>
        <v>4023</v>
      </c>
      <c r="GX235" s="10">
        <f t="shared" si="27"/>
        <v>2645</v>
      </c>
      <c r="GY235" s="10">
        <f t="shared" si="27"/>
        <v>285</v>
      </c>
      <c r="GZ235" s="1">
        <f t="shared" si="27"/>
        <v>900</v>
      </c>
      <c r="HA235">
        <v>818</v>
      </c>
      <c r="HB235" s="7">
        <f t="shared" si="17"/>
        <v>908</v>
      </c>
    </row>
    <row r="236" spans="1:210">
      <c r="A236" s="10" t="s">
        <v>439</v>
      </c>
      <c r="B236" s="10">
        <f t="shared" si="16"/>
        <v>8297</v>
      </c>
      <c r="C236" s="10">
        <f t="shared" si="30"/>
        <v>8611</v>
      </c>
      <c r="D236" s="10">
        <f t="shared" si="30"/>
        <v>16909</v>
      </c>
      <c r="E236" s="10">
        <f t="shared" si="30"/>
        <v>19620</v>
      </c>
      <c r="F236" s="10">
        <f t="shared" si="30"/>
        <v>0</v>
      </c>
      <c r="G236" s="10">
        <f t="shared" si="30"/>
        <v>0</v>
      </c>
      <c r="H236" s="10">
        <f t="shared" si="30"/>
        <v>0</v>
      </c>
      <c r="I236" s="10">
        <f t="shared" si="30"/>
        <v>0</v>
      </c>
      <c r="J236" s="10">
        <f t="shared" si="30"/>
        <v>0</v>
      </c>
      <c r="K236" s="10">
        <f t="shared" si="30"/>
        <v>1868875</v>
      </c>
      <c r="L236" s="10">
        <f t="shared" si="30"/>
        <v>21215687</v>
      </c>
      <c r="M236" s="10">
        <f t="shared" si="30"/>
        <v>19346811</v>
      </c>
      <c r="N236" s="10">
        <f t="shared" si="30"/>
        <v>1698</v>
      </c>
      <c r="O236" s="10">
        <f t="shared" si="30"/>
        <v>921980</v>
      </c>
      <c r="P236" s="10">
        <f t="shared" si="30"/>
        <v>0</v>
      </c>
      <c r="Q236" s="10">
        <f t="shared" si="30"/>
        <v>20416</v>
      </c>
      <c r="R236" s="10">
        <f t="shared" si="30"/>
        <v>1738805</v>
      </c>
      <c r="S236" s="10">
        <f t="shared" si="30"/>
        <v>0</v>
      </c>
      <c r="T236" s="10">
        <f t="shared" si="30"/>
        <v>36298</v>
      </c>
      <c r="U236" s="10">
        <f t="shared" si="30"/>
        <v>253526</v>
      </c>
      <c r="V236" s="10">
        <f t="shared" si="30"/>
        <v>11235</v>
      </c>
      <c r="W236" s="10">
        <f t="shared" si="30"/>
        <v>848</v>
      </c>
      <c r="X236" s="10">
        <f t="shared" si="30"/>
        <v>0</v>
      </c>
      <c r="Y236" s="10">
        <f t="shared" si="30"/>
        <v>11462</v>
      </c>
      <c r="Z236" s="10">
        <f t="shared" si="30"/>
        <v>8493</v>
      </c>
      <c r="AA236" s="10">
        <f t="shared" si="30"/>
        <v>120820</v>
      </c>
      <c r="AB236" s="10">
        <f t="shared" si="30"/>
        <v>633</v>
      </c>
      <c r="AC236" s="10">
        <f t="shared" si="30"/>
        <v>7532</v>
      </c>
      <c r="AD236" s="10">
        <f t="shared" si="30"/>
        <v>0</v>
      </c>
      <c r="AE236" s="10">
        <f t="shared" si="30"/>
        <v>3083</v>
      </c>
      <c r="AF236" s="10">
        <f t="shared" si="30"/>
        <v>2975</v>
      </c>
      <c r="AG236" s="10">
        <f t="shared" si="30"/>
        <v>1364</v>
      </c>
      <c r="AH236" s="10">
        <f t="shared" si="30"/>
        <v>536</v>
      </c>
      <c r="AI236" s="10">
        <f t="shared" si="30"/>
        <v>0</v>
      </c>
      <c r="AJ236" s="10">
        <f t="shared" si="30"/>
        <v>0</v>
      </c>
      <c r="AK236" s="10">
        <f t="shared" si="30"/>
        <v>105</v>
      </c>
      <c r="AL236" s="10">
        <f t="shared" si="30"/>
        <v>0</v>
      </c>
      <c r="AM236" s="10">
        <f t="shared" si="30"/>
        <v>0</v>
      </c>
      <c r="AN236" s="10">
        <f t="shared" si="30"/>
        <v>0</v>
      </c>
      <c r="AO236" s="10">
        <f t="shared" si="30"/>
        <v>0</v>
      </c>
      <c r="AP236" s="10">
        <f t="shared" si="30"/>
        <v>105</v>
      </c>
      <c r="AQ236" s="10">
        <f t="shared" si="30"/>
        <v>0</v>
      </c>
      <c r="AR236" s="10">
        <f t="shared" si="30"/>
        <v>0</v>
      </c>
      <c r="AS236" s="10">
        <f t="shared" si="30"/>
        <v>0</v>
      </c>
      <c r="AT236" s="10">
        <f t="shared" si="30"/>
        <v>1591</v>
      </c>
      <c r="AU236" s="10">
        <f t="shared" si="30"/>
        <v>541163</v>
      </c>
      <c r="AV236" s="10">
        <f t="shared" si="30"/>
        <v>621866</v>
      </c>
      <c r="AW236" s="10">
        <f t="shared" si="30"/>
        <v>526</v>
      </c>
      <c r="AX236" s="10">
        <f t="shared" si="30"/>
        <v>212074</v>
      </c>
      <c r="AY236" s="10">
        <f t="shared" si="30"/>
        <v>7424</v>
      </c>
      <c r="AZ236" s="10">
        <f t="shared" si="30"/>
        <v>0</v>
      </c>
      <c r="BA236" s="10">
        <f t="shared" si="30"/>
        <v>0</v>
      </c>
      <c r="BB236" s="10">
        <f t="shared" si="30"/>
        <v>0</v>
      </c>
      <c r="BC236" s="10">
        <f t="shared" si="30"/>
        <v>0</v>
      </c>
      <c r="BD236" s="10">
        <f t="shared" si="30"/>
        <v>632</v>
      </c>
      <c r="BE236" s="10">
        <f t="shared" si="30"/>
        <v>0</v>
      </c>
      <c r="BF236" s="10">
        <f t="shared" si="30"/>
        <v>0</v>
      </c>
      <c r="BG236" s="10">
        <f t="shared" si="30"/>
        <v>4457</v>
      </c>
      <c r="BH236" s="10">
        <f t="shared" si="30"/>
        <v>526</v>
      </c>
      <c r="BI236" s="10">
        <f t="shared" si="30"/>
        <v>0</v>
      </c>
      <c r="BJ236" s="10">
        <f t="shared" si="30"/>
        <v>0</v>
      </c>
      <c r="BK236" s="10">
        <f t="shared" si="30"/>
        <v>3497</v>
      </c>
      <c r="BL236" s="10">
        <f t="shared" si="30"/>
        <v>0</v>
      </c>
      <c r="BM236" s="10">
        <f t="shared" si="30"/>
        <v>645</v>
      </c>
      <c r="BN236" s="10">
        <f t="shared" si="30"/>
        <v>0</v>
      </c>
      <c r="BO236" s="10">
        <f t="shared" si="29"/>
        <v>0</v>
      </c>
      <c r="BP236" s="10">
        <f t="shared" si="29"/>
        <v>0</v>
      </c>
      <c r="BQ236" s="10">
        <f t="shared" si="29"/>
        <v>0</v>
      </c>
      <c r="BR236" s="10">
        <f t="shared" si="29"/>
        <v>0</v>
      </c>
      <c r="BS236" s="10">
        <f t="shared" si="29"/>
        <v>0</v>
      </c>
      <c r="BT236" s="10">
        <f t="shared" si="29"/>
        <v>0</v>
      </c>
      <c r="BU236" s="10">
        <f t="shared" si="29"/>
        <v>0</v>
      </c>
      <c r="BV236" s="10">
        <f t="shared" si="29"/>
        <v>1171</v>
      </c>
      <c r="BW236" s="10">
        <f t="shared" si="29"/>
        <v>0</v>
      </c>
      <c r="BX236" s="10">
        <f t="shared" si="29"/>
        <v>0</v>
      </c>
      <c r="BY236" s="10">
        <f t="shared" si="29"/>
        <v>8825</v>
      </c>
      <c r="BZ236" s="10">
        <f t="shared" si="29"/>
        <v>0</v>
      </c>
      <c r="CA236" s="10">
        <f t="shared" si="29"/>
        <v>0</v>
      </c>
      <c r="CB236" s="10">
        <f t="shared" si="29"/>
        <v>2240</v>
      </c>
      <c r="CC236" s="10">
        <f t="shared" si="29"/>
        <v>0</v>
      </c>
      <c r="CD236" s="10">
        <f t="shared" si="29"/>
        <v>0</v>
      </c>
      <c r="CE236" s="10">
        <f t="shared" si="29"/>
        <v>0</v>
      </c>
      <c r="CF236" s="10">
        <f t="shared" si="29"/>
        <v>0</v>
      </c>
      <c r="CG236" s="10">
        <f t="shared" si="29"/>
        <v>47560</v>
      </c>
      <c r="CH236" s="10">
        <f t="shared" si="29"/>
        <v>31600</v>
      </c>
      <c r="CI236" s="10">
        <f t="shared" si="29"/>
        <v>0</v>
      </c>
      <c r="CJ236" s="10">
        <f t="shared" si="29"/>
        <v>0</v>
      </c>
      <c r="CK236" s="10">
        <f t="shared" si="29"/>
        <v>0</v>
      </c>
      <c r="CL236" s="10">
        <f t="shared" si="29"/>
        <v>0</v>
      </c>
      <c r="CM236" s="10">
        <f t="shared" si="29"/>
        <v>0</v>
      </c>
      <c r="CN236" s="10">
        <f t="shared" si="29"/>
        <v>0</v>
      </c>
      <c r="CO236" s="10">
        <f t="shared" si="29"/>
        <v>0</v>
      </c>
      <c r="CP236" s="10">
        <f t="shared" si="29"/>
        <v>15037</v>
      </c>
      <c r="CQ236" s="10">
        <f t="shared" si="29"/>
        <v>0</v>
      </c>
      <c r="CR236" s="10">
        <f t="shared" si="29"/>
        <v>3723</v>
      </c>
      <c r="CS236" s="10">
        <f t="shared" si="29"/>
        <v>309696</v>
      </c>
      <c r="CT236" s="10">
        <f t="shared" si="29"/>
        <v>0</v>
      </c>
      <c r="CU236" s="10">
        <f t="shared" si="29"/>
        <v>0</v>
      </c>
      <c r="CV236" s="10">
        <f t="shared" si="29"/>
        <v>0</v>
      </c>
      <c r="CW236" s="10">
        <f t="shared" si="29"/>
        <v>848</v>
      </c>
      <c r="CX236" s="10">
        <f t="shared" si="29"/>
        <v>0</v>
      </c>
      <c r="CY236" s="10">
        <f t="shared" si="29"/>
        <v>0</v>
      </c>
      <c r="CZ236" s="10">
        <f t="shared" si="29"/>
        <v>0</v>
      </c>
      <c r="DA236" s="10">
        <f t="shared" si="29"/>
        <v>0</v>
      </c>
      <c r="DB236" s="10">
        <f t="shared" si="29"/>
        <v>0</v>
      </c>
      <c r="DC236" s="10">
        <f t="shared" si="29"/>
        <v>0</v>
      </c>
      <c r="DD236" s="10">
        <f t="shared" si="29"/>
        <v>0</v>
      </c>
      <c r="DE236" s="10">
        <f t="shared" si="29"/>
        <v>848</v>
      </c>
      <c r="DF236" s="10">
        <f t="shared" si="29"/>
        <v>5251</v>
      </c>
      <c r="DG236" s="10">
        <f t="shared" si="29"/>
        <v>0</v>
      </c>
      <c r="DH236" s="10">
        <f t="shared" si="29"/>
        <v>0</v>
      </c>
      <c r="DI236" s="10">
        <f t="shared" si="29"/>
        <v>0</v>
      </c>
      <c r="DJ236" s="10">
        <f t="shared" si="29"/>
        <v>0</v>
      </c>
      <c r="DK236" s="10">
        <f t="shared" si="29"/>
        <v>0</v>
      </c>
      <c r="DL236" s="10">
        <f t="shared" si="29"/>
        <v>0</v>
      </c>
      <c r="DM236" s="10">
        <f t="shared" si="29"/>
        <v>0</v>
      </c>
      <c r="DN236" s="10">
        <f t="shared" si="29"/>
        <v>0</v>
      </c>
      <c r="DO236" s="10">
        <f t="shared" si="29"/>
        <v>0</v>
      </c>
      <c r="DP236" s="10">
        <f t="shared" si="29"/>
        <v>0</v>
      </c>
      <c r="DQ236" s="10">
        <f t="shared" si="29"/>
        <v>1159</v>
      </c>
      <c r="DR236" s="10">
        <f t="shared" si="29"/>
        <v>0</v>
      </c>
      <c r="DS236" s="10">
        <f t="shared" si="29"/>
        <v>1159</v>
      </c>
      <c r="DT236" s="10">
        <f t="shared" si="29"/>
        <v>0</v>
      </c>
      <c r="DU236" s="10">
        <f t="shared" si="29"/>
        <v>0</v>
      </c>
      <c r="DV236" s="10">
        <f t="shared" si="29"/>
        <v>0</v>
      </c>
      <c r="DW236" s="10">
        <f t="shared" si="29"/>
        <v>0</v>
      </c>
      <c r="DX236" s="10">
        <f t="shared" si="29"/>
        <v>0</v>
      </c>
      <c r="DY236" s="10">
        <f t="shared" si="29"/>
        <v>0</v>
      </c>
      <c r="DZ236" s="10">
        <f t="shared" si="20"/>
        <v>2740</v>
      </c>
      <c r="EA236" s="10">
        <f t="shared" si="28"/>
        <v>0</v>
      </c>
      <c r="EB236" s="10">
        <f t="shared" si="28"/>
        <v>2740</v>
      </c>
      <c r="EC236" s="10">
        <f t="shared" si="28"/>
        <v>0</v>
      </c>
      <c r="ED236" s="10">
        <f t="shared" si="28"/>
        <v>0</v>
      </c>
      <c r="EE236" s="10">
        <f t="shared" si="28"/>
        <v>0</v>
      </c>
      <c r="EF236" s="10">
        <f t="shared" si="28"/>
        <v>0</v>
      </c>
      <c r="EG236" s="10">
        <f t="shared" si="28"/>
        <v>486124</v>
      </c>
      <c r="EH236" s="10">
        <f t="shared" si="28"/>
        <v>516457</v>
      </c>
      <c r="EI236" s="10">
        <f t="shared" si="28"/>
        <v>0</v>
      </c>
      <c r="EJ236" s="10">
        <f t="shared" si="28"/>
        <v>0</v>
      </c>
      <c r="EK236" s="10">
        <f t="shared" si="28"/>
        <v>0</v>
      </c>
      <c r="EL236" s="10">
        <f t="shared" si="28"/>
        <v>429</v>
      </c>
      <c r="EM236" s="10">
        <f t="shared" si="28"/>
        <v>0</v>
      </c>
      <c r="EN236" s="10">
        <f t="shared" si="28"/>
        <v>29904</v>
      </c>
      <c r="EO236" s="10">
        <f t="shared" si="28"/>
        <v>848</v>
      </c>
      <c r="EP236" s="10">
        <f t="shared" si="28"/>
        <v>48320</v>
      </c>
      <c r="EQ236" s="10">
        <f t="shared" si="28"/>
        <v>3397</v>
      </c>
      <c r="ER236" s="10">
        <f t="shared" si="28"/>
        <v>0</v>
      </c>
      <c r="ES236" s="10">
        <f t="shared" si="28"/>
        <v>3139</v>
      </c>
      <c r="ET236" s="10">
        <f t="shared" si="28"/>
        <v>209</v>
      </c>
      <c r="EU236" s="10">
        <f t="shared" si="28"/>
        <v>8179</v>
      </c>
      <c r="EV236" s="10">
        <f t="shared" si="28"/>
        <v>1592</v>
      </c>
      <c r="EW236" s="10">
        <f t="shared" si="28"/>
        <v>11574</v>
      </c>
      <c r="EX236" s="10">
        <f t="shared" si="28"/>
        <v>213</v>
      </c>
      <c r="EY236" s="10">
        <f t="shared" si="28"/>
        <v>19037</v>
      </c>
      <c r="EZ236" s="10">
        <f t="shared" si="28"/>
        <v>32419</v>
      </c>
      <c r="FA236" s="10">
        <f t="shared" si="28"/>
        <v>423</v>
      </c>
      <c r="FB236" s="10">
        <f t="shared" si="28"/>
        <v>17622</v>
      </c>
      <c r="FC236" s="10">
        <f t="shared" si="28"/>
        <v>36661</v>
      </c>
      <c r="FD236" s="10">
        <f t="shared" si="28"/>
        <v>1486</v>
      </c>
      <c r="FE236" s="10">
        <f t="shared" si="28"/>
        <v>7007</v>
      </c>
      <c r="FF236" s="10">
        <f t="shared" si="28"/>
        <v>14360</v>
      </c>
      <c r="FG236" s="10">
        <f t="shared" si="28"/>
        <v>4241</v>
      </c>
      <c r="FH236" s="10">
        <f t="shared" si="28"/>
        <v>2547</v>
      </c>
      <c r="FI236" s="10">
        <f t="shared" si="28"/>
        <v>961</v>
      </c>
      <c r="FJ236" s="10">
        <f t="shared" si="28"/>
        <v>1585</v>
      </c>
      <c r="FK236" s="10">
        <f t="shared" si="28"/>
        <v>0</v>
      </c>
      <c r="FL236" s="10">
        <f t="shared" si="28"/>
        <v>0</v>
      </c>
      <c r="FM236" s="10">
        <f t="shared" si="28"/>
        <v>0</v>
      </c>
      <c r="FN236" s="10">
        <f t="shared" si="28"/>
        <v>0</v>
      </c>
      <c r="FO236" s="10">
        <f t="shared" si="28"/>
        <v>0</v>
      </c>
      <c r="FP236" s="10">
        <f t="shared" si="28"/>
        <v>0</v>
      </c>
      <c r="FQ236" s="10">
        <f t="shared" si="28"/>
        <v>0</v>
      </c>
      <c r="FR236" s="10">
        <f t="shared" si="28"/>
        <v>0</v>
      </c>
      <c r="FS236" s="10">
        <f t="shared" si="28"/>
        <v>18879</v>
      </c>
      <c r="FT236" s="10">
        <f t="shared" si="28"/>
        <v>1378</v>
      </c>
      <c r="FU236" s="10">
        <f t="shared" si="28"/>
        <v>256644</v>
      </c>
      <c r="FV236" s="10">
        <f t="shared" si="28"/>
        <v>0</v>
      </c>
      <c r="FW236" s="10">
        <f t="shared" si="28"/>
        <v>46276</v>
      </c>
      <c r="FX236" s="10">
        <f t="shared" si="28"/>
        <v>0</v>
      </c>
      <c r="FY236" s="10">
        <f t="shared" si="28"/>
        <v>1698</v>
      </c>
      <c r="FZ236" s="10">
        <f t="shared" si="28"/>
        <v>1698</v>
      </c>
      <c r="GA236" s="10">
        <f t="shared" si="28"/>
        <v>0</v>
      </c>
      <c r="GB236" s="10">
        <f t="shared" si="28"/>
        <v>0</v>
      </c>
      <c r="GC236" s="10">
        <f t="shared" si="28"/>
        <v>2761</v>
      </c>
      <c r="GD236" s="10">
        <f t="shared" si="28"/>
        <v>0</v>
      </c>
      <c r="GE236" s="10">
        <f t="shared" si="28"/>
        <v>0</v>
      </c>
      <c r="GF236" s="10">
        <f t="shared" si="28"/>
        <v>0</v>
      </c>
      <c r="GG236" s="10">
        <f t="shared" si="28"/>
        <v>137008</v>
      </c>
      <c r="GH236" s="10">
        <f t="shared" si="28"/>
        <v>0</v>
      </c>
      <c r="GI236" s="10">
        <f t="shared" si="28"/>
        <v>137008</v>
      </c>
      <c r="GJ236" s="10">
        <f t="shared" si="28"/>
        <v>0</v>
      </c>
      <c r="GK236" s="10">
        <f t="shared" si="28"/>
        <v>0</v>
      </c>
      <c r="GL236" s="10">
        <f t="shared" ref="GL236:GZ239" si="31">INT(AVERAGE(GL17,GL44,GL71,GL98,GL125,GL152,GL179,GL206))</f>
        <v>0</v>
      </c>
      <c r="GM236" s="10">
        <f t="shared" si="31"/>
        <v>0</v>
      </c>
      <c r="GN236" s="10">
        <f t="shared" si="31"/>
        <v>0</v>
      </c>
      <c r="GO236" s="10">
        <f t="shared" si="31"/>
        <v>0</v>
      </c>
      <c r="GP236" s="10">
        <f t="shared" si="31"/>
        <v>0</v>
      </c>
      <c r="GQ236" s="10">
        <f t="shared" si="31"/>
        <v>0</v>
      </c>
      <c r="GR236" s="10">
        <f t="shared" si="31"/>
        <v>70009</v>
      </c>
      <c r="GS236" s="10">
        <f t="shared" si="31"/>
        <v>0</v>
      </c>
      <c r="GT236" s="10">
        <f t="shared" si="31"/>
        <v>0</v>
      </c>
      <c r="GU236" s="10">
        <f t="shared" si="31"/>
        <v>0</v>
      </c>
      <c r="GV236" s="10">
        <f t="shared" si="31"/>
        <v>70009</v>
      </c>
      <c r="GW236" s="10">
        <f t="shared" si="31"/>
        <v>3196</v>
      </c>
      <c r="GX236" s="10">
        <f t="shared" si="31"/>
        <v>8724</v>
      </c>
      <c r="GY236" s="10">
        <f t="shared" si="31"/>
        <v>0</v>
      </c>
      <c r="GZ236" s="1">
        <f t="shared" si="31"/>
        <v>1177</v>
      </c>
      <c r="HA236">
        <v>16400</v>
      </c>
      <c r="HB236" s="7">
        <f t="shared" si="17"/>
        <v>13933</v>
      </c>
    </row>
    <row r="237" spans="1:210">
      <c r="A237" s="10" t="s">
        <v>440</v>
      </c>
      <c r="B237" s="10">
        <f t="shared" si="16"/>
        <v>7038</v>
      </c>
      <c r="C237" s="10">
        <f t="shared" si="30"/>
        <v>6967</v>
      </c>
      <c r="D237" s="10">
        <f t="shared" si="30"/>
        <v>14006</v>
      </c>
      <c r="E237" s="10">
        <f t="shared" si="30"/>
        <v>0</v>
      </c>
      <c r="F237" s="10">
        <f t="shared" si="30"/>
        <v>0</v>
      </c>
      <c r="G237" s="10">
        <f t="shared" si="30"/>
        <v>0</v>
      </c>
      <c r="H237" s="10">
        <f t="shared" si="30"/>
        <v>0</v>
      </c>
      <c r="I237" s="10">
        <f t="shared" si="30"/>
        <v>0</v>
      </c>
      <c r="J237" s="10">
        <f t="shared" si="30"/>
        <v>0</v>
      </c>
      <c r="K237" s="10">
        <f t="shared" si="30"/>
        <v>0</v>
      </c>
      <c r="L237" s="10">
        <f t="shared" si="30"/>
        <v>0</v>
      </c>
      <c r="M237" s="10">
        <f t="shared" si="30"/>
        <v>0</v>
      </c>
      <c r="N237" s="10">
        <f t="shared" si="30"/>
        <v>0</v>
      </c>
      <c r="O237" s="10">
        <f t="shared" si="30"/>
        <v>1089497</v>
      </c>
      <c r="P237" s="10">
        <f t="shared" si="30"/>
        <v>0</v>
      </c>
      <c r="Q237" s="10">
        <f t="shared" si="30"/>
        <v>0</v>
      </c>
      <c r="R237" s="10">
        <f t="shared" si="30"/>
        <v>3250848</v>
      </c>
      <c r="S237" s="10">
        <f t="shared" si="30"/>
        <v>0</v>
      </c>
      <c r="T237" s="10">
        <f t="shared" si="30"/>
        <v>39083</v>
      </c>
      <c r="U237" s="10">
        <f t="shared" si="30"/>
        <v>272244</v>
      </c>
      <c r="V237" s="10">
        <f t="shared" si="30"/>
        <v>0</v>
      </c>
      <c r="W237" s="10">
        <f t="shared" si="30"/>
        <v>0</v>
      </c>
      <c r="X237" s="10">
        <f t="shared" si="30"/>
        <v>0</v>
      </c>
      <c r="Y237" s="10">
        <f t="shared" si="30"/>
        <v>0</v>
      </c>
      <c r="Z237" s="10">
        <f t="shared" si="30"/>
        <v>0</v>
      </c>
      <c r="AA237" s="10">
        <f t="shared" si="30"/>
        <v>0</v>
      </c>
      <c r="AB237" s="10">
        <f t="shared" si="30"/>
        <v>0</v>
      </c>
      <c r="AC237" s="10">
        <f t="shared" si="30"/>
        <v>0</v>
      </c>
      <c r="AD237" s="10">
        <f t="shared" si="30"/>
        <v>0</v>
      </c>
      <c r="AE237" s="10">
        <f t="shared" si="30"/>
        <v>1873</v>
      </c>
      <c r="AF237" s="10">
        <f t="shared" si="30"/>
        <v>1873</v>
      </c>
      <c r="AG237" s="10">
        <f t="shared" si="30"/>
        <v>366</v>
      </c>
      <c r="AH237" s="10">
        <f t="shared" si="30"/>
        <v>1123</v>
      </c>
      <c r="AI237" s="10">
        <f t="shared" si="30"/>
        <v>0</v>
      </c>
      <c r="AJ237" s="10">
        <f t="shared" si="30"/>
        <v>0</v>
      </c>
      <c r="AK237" s="10">
        <f t="shared" si="30"/>
        <v>0</v>
      </c>
      <c r="AL237" s="10">
        <f t="shared" si="30"/>
        <v>0</v>
      </c>
      <c r="AM237" s="10">
        <f t="shared" si="30"/>
        <v>0</v>
      </c>
      <c r="AN237" s="10">
        <f t="shared" si="30"/>
        <v>0</v>
      </c>
      <c r="AO237" s="10">
        <f t="shared" si="30"/>
        <v>0</v>
      </c>
      <c r="AP237" s="10">
        <f t="shared" si="30"/>
        <v>0</v>
      </c>
      <c r="AQ237" s="10">
        <f t="shared" si="30"/>
        <v>0</v>
      </c>
      <c r="AR237" s="10">
        <f t="shared" si="30"/>
        <v>0</v>
      </c>
      <c r="AS237" s="10">
        <f t="shared" si="30"/>
        <v>0</v>
      </c>
      <c r="AT237" s="10">
        <f t="shared" si="30"/>
        <v>2976</v>
      </c>
      <c r="AU237" s="10">
        <f t="shared" si="30"/>
        <v>432735</v>
      </c>
      <c r="AV237" s="10">
        <f t="shared" si="30"/>
        <v>475172</v>
      </c>
      <c r="AW237" s="10">
        <f t="shared" si="30"/>
        <v>2976</v>
      </c>
      <c r="AX237" s="10">
        <f t="shared" si="30"/>
        <v>212166</v>
      </c>
      <c r="AY237" s="10">
        <f t="shared" si="30"/>
        <v>7435</v>
      </c>
      <c r="AZ237" s="10">
        <f t="shared" si="30"/>
        <v>0</v>
      </c>
      <c r="BA237" s="10">
        <f t="shared" si="30"/>
        <v>0</v>
      </c>
      <c r="BB237" s="10">
        <f t="shared" si="30"/>
        <v>0</v>
      </c>
      <c r="BC237" s="10">
        <f t="shared" si="30"/>
        <v>0</v>
      </c>
      <c r="BD237" s="10">
        <f t="shared" si="30"/>
        <v>366</v>
      </c>
      <c r="BE237" s="10">
        <f t="shared" si="30"/>
        <v>1455</v>
      </c>
      <c r="BF237" s="10">
        <f t="shared" si="30"/>
        <v>0</v>
      </c>
      <c r="BG237" s="10">
        <f t="shared" si="30"/>
        <v>2610</v>
      </c>
      <c r="BH237" s="10">
        <f t="shared" si="30"/>
        <v>2976</v>
      </c>
      <c r="BI237" s="10">
        <f t="shared" si="30"/>
        <v>0</v>
      </c>
      <c r="BJ237" s="10">
        <f t="shared" si="30"/>
        <v>0</v>
      </c>
      <c r="BK237" s="10">
        <f t="shared" si="30"/>
        <v>2976</v>
      </c>
      <c r="BL237" s="10">
        <f t="shared" si="30"/>
        <v>0</v>
      </c>
      <c r="BM237" s="10">
        <f t="shared" si="30"/>
        <v>1455</v>
      </c>
      <c r="BN237" s="10">
        <f t="shared" si="30"/>
        <v>0</v>
      </c>
      <c r="BO237" s="10">
        <f t="shared" si="29"/>
        <v>0</v>
      </c>
      <c r="BP237" s="10">
        <f t="shared" si="29"/>
        <v>0</v>
      </c>
      <c r="BQ237" s="10">
        <f t="shared" si="29"/>
        <v>0</v>
      </c>
      <c r="BR237" s="10">
        <f t="shared" si="29"/>
        <v>0</v>
      </c>
      <c r="BS237" s="10">
        <f t="shared" si="29"/>
        <v>0</v>
      </c>
      <c r="BT237" s="10">
        <f t="shared" si="29"/>
        <v>0</v>
      </c>
      <c r="BU237" s="10">
        <f t="shared" si="29"/>
        <v>0</v>
      </c>
      <c r="BV237" s="10">
        <f t="shared" si="29"/>
        <v>4432</v>
      </c>
      <c r="BW237" s="10">
        <f t="shared" si="29"/>
        <v>0</v>
      </c>
      <c r="BX237" s="10">
        <f t="shared" si="29"/>
        <v>0</v>
      </c>
      <c r="BY237" s="10">
        <f t="shared" si="29"/>
        <v>8080</v>
      </c>
      <c r="BZ237" s="10">
        <f t="shared" si="29"/>
        <v>0</v>
      </c>
      <c r="CA237" s="10">
        <f t="shared" si="29"/>
        <v>0</v>
      </c>
      <c r="CB237" s="10">
        <f t="shared" si="29"/>
        <v>1455</v>
      </c>
      <c r="CC237" s="10">
        <f t="shared" si="29"/>
        <v>0</v>
      </c>
      <c r="CD237" s="10">
        <f t="shared" si="29"/>
        <v>0</v>
      </c>
      <c r="CE237" s="10">
        <f t="shared" si="29"/>
        <v>0</v>
      </c>
      <c r="CF237" s="10">
        <f t="shared" si="29"/>
        <v>0</v>
      </c>
      <c r="CG237" s="10">
        <f t="shared" si="29"/>
        <v>52975</v>
      </c>
      <c r="CH237" s="10">
        <f t="shared" si="29"/>
        <v>24420</v>
      </c>
      <c r="CI237" s="10">
        <f t="shared" si="29"/>
        <v>0</v>
      </c>
      <c r="CJ237" s="10">
        <f t="shared" si="29"/>
        <v>0</v>
      </c>
      <c r="CK237" s="10">
        <f t="shared" si="29"/>
        <v>0</v>
      </c>
      <c r="CL237" s="10">
        <f t="shared" si="29"/>
        <v>0</v>
      </c>
      <c r="CM237" s="10">
        <f t="shared" si="29"/>
        <v>0</v>
      </c>
      <c r="CN237" s="10">
        <f t="shared" si="29"/>
        <v>0</v>
      </c>
      <c r="CO237" s="10">
        <f t="shared" si="29"/>
        <v>0</v>
      </c>
      <c r="CP237" s="10">
        <f t="shared" si="29"/>
        <v>20027</v>
      </c>
      <c r="CQ237" s="10">
        <f t="shared" si="29"/>
        <v>0</v>
      </c>
      <c r="CR237" s="10">
        <f t="shared" si="29"/>
        <v>4834</v>
      </c>
      <c r="CS237" s="10">
        <f t="shared" si="29"/>
        <v>365880</v>
      </c>
      <c r="CT237" s="10">
        <f t="shared" si="29"/>
        <v>0</v>
      </c>
      <c r="CU237" s="10">
        <f t="shared" si="29"/>
        <v>0</v>
      </c>
      <c r="CV237" s="10">
        <f t="shared" si="29"/>
        <v>0</v>
      </c>
      <c r="CW237" s="10">
        <f t="shared" si="29"/>
        <v>0</v>
      </c>
      <c r="CX237" s="10">
        <f t="shared" si="29"/>
        <v>0</v>
      </c>
      <c r="CY237" s="10">
        <f t="shared" si="29"/>
        <v>0</v>
      </c>
      <c r="CZ237" s="10">
        <f t="shared" si="29"/>
        <v>0</v>
      </c>
      <c r="DA237" s="10">
        <f t="shared" si="29"/>
        <v>0</v>
      </c>
      <c r="DB237" s="10">
        <f t="shared" si="29"/>
        <v>0</v>
      </c>
      <c r="DC237" s="10">
        <f t="shared" si="29"/>
        <v>0</v>
      </c>
      <c r="DD237" s="10">
        <f t="shared" si="29"/>
        <v>0</v>
      </c>
      <c r="DE237" s="10">
        <f t="shared" si="29"/>
        <v>0</v>
      </c>
      <c r="DF237" s="10">
        <f t="shared" si="29"/>
        <v>6197</v>
      </c>
      <c r="DG237" s="10">
        <f t="shared" si="29"/>
        <v>3079</v>
      </c>
      <c r="DH237" s="10">
        <f t="shared" si="29"/>
        <v>0</v>
      </c>
      <c r="DI237" s="10">
        <f t="shared" si="29"/>
        <v>0</v>
      </c>
      <c r="DJ237" s="10">
        <f t="shared" si="29"/>
        <v>0</v>
      </c>
      <c r="DK237" s="10">
        <f t="shared" si="29"/>
        <v>0</v>
      </c>
      <c r="DL237" s="10">
        <f t="shared" si="29"/>
        <v>0</v>
      </c>
      <c r="DM237" s="10">
        <f t="shared" si="29"/>
        <v>0</v>
      </c>
      <c r="DN237" s="10">
        <f t="shared" si="29"/>
        <v>0</v>
      </c>
      <c r="DO237" s="10">
        <f t="shared" si="29"/>
        <v>0</v>
      </c>
      <c r="DP237" s="10">
        <f t="shared" si="29"/>
        <v>0</v>
      </c>
      <c r="DQ237" s="10">
        <f t="shared" si="29"/>
        <v>0</v>
      </c>
      <c r="DR237" s="10">
        <f t="shared" si="29"/>
        <v>0</v>
      </c>
      <c r="DS237" s="10">
        <f t="shared" si="29"/>
        <v>0</v>
      </c>
      <c r="DT237" s="10">
        <f t="shared" si="29"/>
        <v>0</v>
      </c>
      <c r="DU237" s="10">
        <f t="shared" si="29"/>
        <v>0</v>
      </c>
      <c r="DV237" s="10">
        <f t="shared" si="29"/>
        <v>0</v>
      </c>
      <c r="DW237" s="10">
        <f t="shared" si="29"/>
        <v>0</v>
      </c>
      <c r="DX237" s="10">
        <f t="shared" si="29"/>
        <v>0</v>
      </c>
      <c r="DY237" s="10">
        <f t="shared" si="29"/>
        <v>0</v>
      </c>
      <c r="DZ237" s="10">
        <f t="shared" si="20"/>
        <v>0</v>
      </c>
      <c r="EA237" s="10">
        <f t="shared" ref="EA237:GL240" si="32">INT(AVERAGE(EA18,EA45,EA72,EA99,EA126,EA153,EA180,EA207))</f>
        <v>0</v>
      </c>
      <c r="EB237" s="10">
        <f t="shared" si="32"/>
        <v>0</v>
      </c>
      <c r="EC237" s="10">
        <f t="shared" si="32"/>
        <v>0</v>
      </c>
      <c r="ED237" s="10">
        <f t="shared" si="32"/>
        <v>0</v>
      </c>
      <c r="EE237" s="10">
        <f t="shared" si="32"/>
        <v>0</v>
      </c>
      <c r="EF237" s="10">
        <f t="shared" si="32"/>
        <v>0</v>
      </c>
      <c r="EG237" s="10">
        <f t="shared" si="32"/>
        <v>448040</v>
      </c>
      <c r="EH237" s="10">
        <f t="shared" si="32"/>
        <v>553835</v>
      </c>
      <c r="EI237" s="10">
        <f t="shared" si="32"/>
        <v>0</v>
      </c>
      <c r="EJ237" s="10">
        <f t="shared" si="32"/>
        <v>0</v>
      </c>
      <c r="EK237" s="10">
        <f t="shared" si="32"/>
        <v>0</v>
      </c>
      <c r="EL237" s="10">
        <f t="shared" si="32"/>
        <v>0</v>
      </c>
      <c r="EM237" s="10">
        <f t="shared" si="32"/>
        <v>0</v>
      </c>
      <c r="EN237" s="10">
        <f t="shared" si="32"/>
        <v>32058</v>
      </c>
      <c r="EO237" s="10">
        <f t="shared" si="32"/>
        <v>2976</v>
      </c>
      <c r="EP237" s="10">
        <f t="shared" si="32"/>
        <v>59538</v>
      </c>
      <c r="EQ237" s="10">
        <f t="shared" si="32"/>
        <v>2976</v>
      </c>
      <c r="ER237" s="10">
        <f t="shared" si="32"/>
        <v>0</v>
      </c>
      <c r="ES237" s="10">
        <f t="shared" si="32"/>
        <v>0</v>
      </c>
      <c r="ET237" s="10">
        <f t="shared" si="32"/>
        <v>0</v>
      </c>
      <c r="EU237" s="10">
        <f t="shared" si="32"/>
        <v>12267</v>
      </c>
      <c r="EV237" s="10">
        <f t="shared" si="32"/>
        <v>383</v>
      </c>
      <c r="EW237" s="10">
        <f t="shared" si="32"/>
        <v>21121</v>
      </c>
      <c r="EX237" s="10">
        <f t="shared" si="32"/>
        <v>0</v>
      </c>
      <c r="EY237" s="10">
        <f t="shared" si="32"/>
        <v>19247</v>
      </c>
      <c r="EZ237" s="10">
        <f t="shared" si="32"/>
        <v>34448</v>
      </c>
      <c r="FA237" s="10">
        <f t="shared" si="32"/>
        <v>382</v>
      </c>
      <c r="FB237" s="10">
        <f t="shared" si="32"/>
        <v>16700</v>
      </c>
      <c r="FC237" s="10">
        <f t="shared" si="32"/>
        <v>35948</v>
      </c>
      <c r="FD237" s="10">
        <f t="shared" si="32"/>
        <v>750</v>
      </c>
      <c r="FE237" s="10">
        <f t="shared" si="32"/>
        <v>2605</v>
      </c>
      <c r="FF237" s="10">
        <f t="shared" si="32"/>
        <v>10703</v>
      </c>
      <c r="FG237" s="10">
        <f t="shared" si="32"/>
        <v>1500</v>
      </c>
      <c r="FH237" s="10">
        <f t="shared" si="32"/>
        <v>4432</v>
      </c>
      <c r="FI237" s="10">
        <f t="shared" si="32"/>
        <v>4049</v>
      </c>
      <c r="FJ237" s="10">
        <f t="shared" si="32"/>
        <v>382</v>
      </c>
      <c r="FK237" s="10">
        <f t="shared" si="32"/>
        <v>0</v>
      </c>
      <c r="FL237" s="10">
        <f t="shared" si="32"/>
        <v>0</v>
      </c>
      <c r="FM237" s="10">
        <f t="shared" si="32"/>
        <v>0</v>
      </c>
      <c r="FN237" s="10">
        <f t="shared" si="32"/>
        <v>0</v>
      </c>
      <c r="FO237" s="10">
        <f t="shared" si="32"/>
        <v>0</v>
      </c>
      <c r="FP237" s="10">
        <f t="shared" si="32"/>
        <v>0</v>
      </c>
      <c r="FQ237" s="10">
        <f t="shared" si="32"/>
        <v>0</v>
      </c>
      <c r="FR237" s="10">
        <f t="shared" si="32"/>
        <v>0</v>
      </c>
      <c r="FS237" s="10">
        <f t="shared" si="32"/>
        <v>0</v>
      </c>
      <c r="FT237" s="10">
        <f t="shared" si="32"/>
        <v>0</v>
      </c>
      <c r="FU237" s="10">
        <f t="shared" si="32"/>
        <v>264715</v>
      </c>
      <c r="FV237" s="10">
        <f t="shared" si="32"/>
        <v>0</v>
      </c>
      <c r="FW237" s="10">
        <f t="shared" si="32"/>
        <v>31855</v>
      </c>
      <c r="FX237" s="10">
        <f t="shared" si="32"/>
        <v>0</v>
      </c>
      <c r="FY237" s="10">
        <f t="shared" si="32"/>
        <v>0</v>
      </c>
      <c r="FZ237" s="10">
        <f t="shared" si="32"/>
        <v>0</v>
      </c>
      <c r="GA237" s="10">
        <f t="shared" si="32"/>
        <v>0</v>
      </c>
      <c r="GB237" s="10">
        <f t="shared" si="32"/>
        <v>0</v>
      </c>
      <c r="GC237" s="10">
        <f t="shared" si="32"/>
        <v>1079</v>
      </c>
      <c r="GD237" s="10">
        <f t="shared" si="32"/>
        <v>0</v>
      </c>
      <c r="GE237" s="10">
        <f t="shared" si="32"/>
        <v>0</v>
      </c>
      <c r="GF237" s="10">
        <f t="shared" si="32"/>
        <v>0</v>
      </c>
      <c r="GG237" s="10">
        <f t="shared" si="32"/>
        <v>0</v>
      </c>
      <c r="GH237" s="10">
        <f t="shared" si="32"/>
        <v>0</v>
      </c>
      <c r="GI237" s="10">
        <f t="shared" si="32"/>
        <v>0</v>
      </c>
      <c r="GJ237" s="10">
        <f t="shared" si="32"/>
        <v>0</v>
      </c>
      <c r="GK237" s="10">
        <f t="shared" si="32"/>
        <v>0</v>
      </c>
      <c r="GL237" s="10">
        <f t="shared" si="32"/>
        <v>0</v>
      </c>
      <c r="GM237" s="10">
        <f t="shared" si="31"/>
        <v>0</v>
      </c>
      <c r="GN237" s="10">
        <f t="shared" si="31"/>
        <v>0</v>
      </c>
      <c r="GO237" s="10">
        <f t="shared" si="31"/>
        <v>0</v>
      </c>
      <c r="GP237" s="10">
        <f t="shared" si="31"/>
        <v>0</v>
      </c>
      <c r="GQ237" s="10">
        <f t="shared" si="31"/>
        <v>0</v>
      </c>
      <c r="GR237" s="10">
        <f t="shared" si="31"/>
        <v>0</v>
      </c>
      <c r="GS237" s="10">
        <f t="shared" si="31"/>
        <v>0</v>
      </c>
      <c r="GT237" s="10">
        <f t="shared" si="31"/>
        <v>0</v>
      </c>
      <c r="GU237" s="10">
        <f t="shared" si="31"/>
        <v>0</v>
      </c>
      <c r="GV237" s="10">
        <f t="shared" si="31"/>
        <v>0</v>
      </c>
      <c r="GW237" s="10">
        <f t="shared" si="31"/>
        <v>4432</v>
      </c>
      <c r="GX237" s="10">
        <f t="shared" si="31"/>
        <v>0</v>
      </c>
      <c r="GY237" s="10">
        <f t="shared" si="31"/>
        <v>0</v>
      </c>
      <c r="GZ237" s="1">
        <f t="shared" si="31"/>
        <v>336</v>
      </c>
      <c r="HA237">
        <v>1070</v>
      </c>
      <c r="HB237" s="7">
        <f t="shared" si="17"/>
        <v>3184</v>
      </c>
    </row>
    <row r="238" spans="1:210">
      <c r="A238" s="10" t="s">
        <v>441</v>
      </c>
      <c r="B238" s="10">
        <f t="shared" si="16"/>
        <v>3666</v>
      </c>
      <c r="C238" s="10">
        <f t="shared" si="30"/>
        <v>3322</v>
      </c>
      <c r="D238" s="10">
        <f t="shared" si="30"/>
        <v>6989</v>
      </c>
      <c r="E238" s="10">
        <f t="shared" si="30"/>
        <v>10911</v>
      </c>
      <c r="F238" s="10">
        <f t="shared" si="30"/>
        <v>0</v>
      </c>
      <c r="G238" s="10">
        <f t="shared" si="30"/>
        <v>0</v>
      </c>
      <c r="H238" s="10">
        <f t="shared" si="30"/>
        <v>0</v>
      </c>
      <c r="I238" s="10">
        <f t="shared" si="30"/>
        <v>0</v>
      </c>
      <c r="J238" s="10">
        <f t="shared" si="30"/>
        <v>0</v>
      </c>
      <c r="K238" s="10">
        <f t="shared" si="30"/>
        <v>1035097</v>
      </c>
      <c r="L238" s="10">
        <f t="shared" si="30"/>
        <v>7325289</v>
      </c>
      <c r="M238" s="10">
        <f t="shared" si="30"/>
        <v>6290192</v>
      </c>
      <c r="N238" s="10">
        <f t="shared" si="30"/>
        <v>715</v>
      </c>
      <c r="O238" s="10">
        <f t="shared" si="30"/>
        <v>1111967</v>
      </c>
      <c r="P238" s="10">
        <f t="shared" si="30"/>
        <v>0</v>
      </c>
      <c r="Q238" s="10">
        <f t="shared" si="30"/>
        <v>20689</v>
      </c>
      <c r="R238" s="10">
        <f t="shared" si="30"/>
        <v>1527209</v>
      </c>
      <c r="S238" s="10">
        <f t="shared" si="30"/>
        <v>1878</v>
      </c>
      <c r="T238" s="10">
        <f t="shared" si="30"/>
        <v>41881</v>
      </c>
      <c r="U238" s="10">
        <f t="shared" si="30"/>
        <v>273988</v>
      </c>
      <c r="V238" s="10">
        <f t="shared" si="30"/>
        <v>9863</v>
      </c>
      <c r="W238" s="10">
        <f t="shared" si="30"/>
        <v>715</v>
      </c>
      <c r="X238" s="10">
        <f t="shared" si="30"/>
        <v>0</v>
      </c>
      <c r="Y238" s="10">
        <f t="shared" si="30"/>
        <v>9028</v>
      </c>
      <c r="Z238" s="10">
        <f t="shared" si="30"/>
        <v>5724</v>
      </c>
      <c r="AA238" s="10">
        <f t="shared" si="30"/>
        <v>84643</v>
      </c>
      <c r="AB238" s="10">
        <f t="shared" si="30"/>
        <v>1248</v>
      </c>
      <c r="AC238" s="10">
        <f t="shared" si="30"/>
        <v>5724</v>
      </c>
      <c r="AD238" s="10">
        <f t="shared" si="30"/>
        <v>0</v>
      </c>
      <c r="AE238" s="10">
        <f t="shared" si="30"/>
        <v>3272</v>
      </c>
      <c r="AF238" s="10">
        <f t="shared" si="30"/>
        <v>3178</v>
      </c>
      <c r="AG238" s="10">
        <f t="shared" si="30"/>
        <v>3360</v>
      </c>
      <c r="AH238" s="10">
        <f t="shared" si="30"/>
        <v>885</v>
      </c>
      <c r="AI238" s="10">
        <f t="shared" si="30"/>
        <v>0</v>
      </c>
      <c r="AJ238" s="10">
        <f t="shared" si="30"/>
        <v>0</v>
      </c>
      <c r="AK238" s="10">
        <f t="shared" si="30"/>
        <v>92</v>
      </c>
      <c r="AL238" s="10">
        <f t="shared" si="30"/>
        <v>92</v>
      </c>
      <c r="AM238" s="10">
        <f t="shared" si="30"/>
        <v>0</v>
      </c>
      <c r="AN238" s="10">
        <f t="shared" si="30"/>
        <v>0</v>
      </c>
      <c r="AO238" s="10">
        <f t="shared" si="30"/>
        <v>0</v>
      </c>
      <c r="AP238" s="10">
        <f t="shared" si="30"/>
        <v>0</v>
      </c>
      <c r="AQ238" s="10">
        <f t="shared" si="30"/>
        <v>0</v>
      </c>
      <c r="AR238" s="10">
        <f t="shared" si="30"/>
        <v>0</v>
      </c>
      <c r="AS238" s="10">
        <f t="shared" si="30"/>
        <v>0</v>
      </c>
      <c r="AT238" s="10">
        <f t="shared" si="30"/>
        <v>1705</v>
      </c>
      <c r="AU238" s="10">
        <f t="shared" si="30"/>
        <v>341500</v>
      </c>
      <c r="AV238" s="10">
        <f t="shared" si="30"/>
        <v>397944</v>
      </c>
      <c r="AW238" s="10">
        <f t="shared" si="30"/>
        <v>801</v>
      </c>
      <c r="AX238" s="10">
        <f t="shared" si="30"/>
        <v>186337</v>
      </c>
      <c r="AY238" s="10">
        <f t="shared" si="30"/>
        <v>2311</v>
      </c>
      <c r="AZ238" s="10">
        <f t="shared" si="30"/>
        <v>0</v>
      </c>
      <c r="BA238" s="10">
        <f t="shared" si="30"/>
        <v>0</v>
      </c>
      <c r="BB238" s="10">
        <f t="shared" si="30"/>
        <v>0</v>
      </c>
      <c r="BC238" s="10">
        <f t="shared" si="30"/>
        <v>0</v>
      </c>
      <c r="BD238" s="10">
        <f t="shared" si="30"/>
        <v>364</v>
      </c>
      <c r="BE238" s="10">
        <f t="shared" si="30"/>
        <v>0</v>
      </c>
      <c r="BF238" s="10">
        <f t="shared" si="30"/>
        <v>0</v>
      </c>
      <c r="BG238" s="10">
        <f t="shared" si="30"/>
        <v>2314</v>
      </c>
      <c r="BH238" s="10">
        <f t="shared" si="30"/>
        <v>85</v>
      </c>
      <c r="BI238" s="10">
        <f t="shared" si="30"/>
        <v>0</v>
      </c>
      <c r="BJ238" s="10">
        <f t="shared" si="30"/>
        <v>0</v>
      </c>
      <c r="BK238" s="10">
        <f t="shared" si="30"/>
        <v>1247</v>
      </c>
      <c r="BL238" s="10">
        <f t="shared" si="30"/>
        <v>0</v>
      </c>
      <c r="BM238" s="10">
        <f t="shared" si="30"/>
        <v>1259</v>
      </c>
      <c r="BN238" s="10">
        <f t="shared" ref="BN238:DY241" si="33">INT(AVERAGE(BN19,BN46,BN73,BN100,BN127,BN154,BN181,BN208))</f>
        <v>0</v>
      </c>
      <c r="BO238" s="10">
        <f t="shared" si="33"/>
        <v>0</v>
      </c>
      <c r="BP238" s="10">
        <f t="shared" si="33"/>
        <v>0</v>
      </c>
      <c r="BQ238" s="10">
        <f t="shared" si="33"/>
        <v>182</v>
      </c>
      <c r="BR238" s="10">
        <f t="shared" si="33"/>
        <v>0</v>
      </c>
      <c r="BS238" s="10">
        <f t="shared" si="33"/>
        <v>0</v>
      </c>
      <c r="BT238" s="10">
        <f t="shared" si="33"/>
        <v>1430</v>
      </c>
      <c r="BU238" s="10">
        <f t="shared" si="33"/>
        <v>0</v>
      </c>
      <c r="BV238" s="10">
        <f t="shared" si="33"/>
        <v>1344</v>
      </c>
      <c r="BW238" s="10">
        <f t="shared" si="33"/>
        <v>0</v>
      </c>
      <c r="BX238" s="10">
        <f t="shared" si="33"/>
        <v>0</v>
      </c>
      <c r="BY238" s="10">
        <f t="shared" si="33"/>
        <v>9633</v>
      </c>
      <c r="BZ238" s="10">
        <f t="shared" si="33"/>
        <v>0</v>
      </c>
      <c r="CA238" s="10">
        <f t="shared" si="33"/>
        <v>0</v>
      </c>
      <c r="CB238" s="10">
        <f t="shared" si="33"/>
        <v>1259</v>
      </c>
      <c r="CC238" s="10">
        <f t="shared" si="33"/>
        <v>0</v>
      </c>
      <c r="CD238" s="10">
        <f t="shared" si="33"/>
        <v>0</v>
      </c>
      <c r="CE238" s="10">
        <f t="shared" si="33"/>
        <v>0</v>
      </c>
      <c r="CF238" s="10">
        <f t="shared" si="33"/>
        <v>0</v>
      </c>
      <c r="CG238" s="10">
        <f t="shared" si="33"/>
        <v>42162</v>
      </c>
      <c r="CH238" s="10">
        <f t="shared" si="33"/>
        <v>21183</v>
      </c>
      <c r="CI238" s="10">
        <f t="shared" si="33"/>
        <v>85</v>
      </c>
      <c r="CJ238" s="10">
        <f t="shared" si="33"/>
        <v>0</v>
      </c>
      <c r="CK238" s="10">
        <f t="shared" si="33"/>
        <v>0</v>
      </c>
      <c r="CL238" s="10">
        <f t="shared" si="33"/>
        <v>0</v>
      </c>
      <c r="CM238" s="10">
        <f t="shared" si="33"/>
        <v>0</v>
      </c>
      <c r="CN238" s="10">
        <f t="shared" si="33"/>
        <v>0</v>
      </c>
      <c r="CO238" s="10">
        <f t="shared" si="33"/>
        <v>0</v>
      </c>
      <c r="CP238" s="10">
        <f t="shared" si="33"/>
        <v>12275</v>
      </c>
      <c r="CQ238" s="10">
        <f t="shared" si="33"/>
        <v>0</v>
      </c>
      <c r="CR238" s="10">
        <f t="shared" si="33"/>
        <v>4986</v>
      </c>
      <c r="CS238" s="10">
        <f t="shared" si="33"/>
        <v>193476</v>
      </c>
      <c r="CT238" s="10">
        <f t="shared" si="33"/>
        <v>0</v>
      </c>
      <c r="CU238" s="10">
        <f t="shared" si="33"/>
        <v>0</v>
      </c>
      <c r="CV238" s="10">
        <f t="shared" si="33"/>
        <v>0</v>
      </c>
      <c r="CW238" s="10">
        <f t="shared" si="33"/>
        <v>1156</v>
      </c>
      <c r="CX238" s="10">
        <f t="shared" si="33"/>
        <v>182</v>
      </c>
      <c r="CY238" s="10">
        <f t="shared" si="33"/>
        <v>0</v>
      </c>
      <c r="CZ238" s="10">
        <f t="shared" si="33"/>
        <v>0</v>
      </c>
      <c r="DA238" s="10">
        <f t="shared" si="33"/>
        <v>0</v>
      </c>
      <c r="DB238" s="10">
        <f t="shared" si="33"/>
        <v>0</v>
      </c>
      <c r="DC238" s="10">
        <f t="shared" si="33"/>
        <v>0</v>
      </c>
      <c r="DD238" s="10">
        <f t="shared" si="33"/>
        <v>0</v>
      </c>
      <c r="DE238" s="10">
        <f t="shared" si="33"/>
        <v>441</v>
      </c>
      <c r="DF238" s="10">
        <f t="shared" si="33"/>
        <v>0</v>
      </c>
      <c r="DG238" s="10">
        <f t="shared" si="33"/>
        <v>0</v>
      </c>
      <c r="DH238" s="10">
        <f t="shared" si="33"/>
        <v>0</v>
      </c>
      <c r="DI238" s="10">
        <f t="shared" si="33"/>
        <v>0</v>
      </c>
      <c r="DJ238" s="10">
        <f t="shared" si="33"/>
        <v>0</v>
      </c>
      <c r="DK238" s="10">
        <f t="shared" si="33"/>
        <v>0</v>
      </c>
      <c r="DL238" s="10">
        <f t="shared" si="33"/>
        <v>0</v>
      </c>
      <c r="DM238" s="10">
        <f t="shared" si="33"/>
        <v>0</v>
      </c>
      <c r="DN238" s="10">
        <f t="shared" si="33"/>
        <v>0</v>
      </c>
      <c r="DO238" s="10">
        <f t="shared" si="33"/>
        <v>0</v>
      </c>
      <c r="DP238" s="10">
        <f t="shared" si="33"/>
        <v>0</v>
      </c>
      <c r="DQ238" s="10">
        <f t="shared" si="33"/>
        <v>0</v>
      </c>
      <c r="DR238" s="10">
        <f t="shared" si="33"/>
        <v>0</v>
      </c>
      <c r="DS238" s="10">
        <f t="shared" si="33"/>
        <v>0</v>
      </c>
      <c r="DT238" s="10">
        <f t="shared" si="33"/>
        <v>0</v>
      </c>
      <c r="DU238" s="10">
        <f t="shared" si="33"/>
        <v>0</v>
      </c>
      <c r="DV238" s="10">
        <f t="shared" si="33"/>
        <v>0</v>
      </c>
      <c r="DW238" s="10">
        <f t="shared" si="33"/>
        <v>0</v>
      </c>
      <c r="DX238" s="10">
        <f t="shared" si="33"/>
        <v>0</v>
      </c>
      <c r="DY238" s="10">
        <f t="shared" si="33"/>
        <v>0</v>
      </c>
      <c r="DZ238" s="10">
        <f t="shared" si="20"/>
        <v>0</v>
      </c>
      <c r="EA238" s="10">
        <f t="shared" si="32"/>
        <v>0</v>
      </c>
      <c r="EB238" s="10">
        <f t="shared" si="32"/>
        <v>0</v>
      </c>
      <c r="EC238" s="10">
        <f t="shared" si="32"/>
        <v>0</v>
      </c>
      <c r="ED238" s="10">
        <f t="shared" si="32"/>
        <v>0</v>
      </c>
      <c r="EE238" s="10">
        <f t="shared" si="32"/>
        <v>0</v>
      </c>
      <c r="EF238" s="10">
        <f t="shared" si="32"/>
        <v>0</v>
      </c>
      <c r="EG238" s="10">
        <f t="shared" si="32"/>
        <v>501928</v>
      </c>
      <c r="EH238" s="10">
        <f t="shared" si="32"/>
        <v>503152</v>
      </c>
      <c r="EI238" s="10">
        <f t="shared" si="32"/>
        <v>0</v>
      </c>
      <c r="EJ238" s="10">
        <f t="shared" si="32"/>
        <v>0</v>
      </c>
      <c r="EK238" s="10">
        <f t="shared" si="32"/>
        <v>0</v>
      </c>
      <c r="EL238" s="10">
        <f t="shared" si="32"/>
        <v>0</v>
      </c>
      <c r="EM238" s="10">
        <f t="shared" si="32"/>
        <v>0</v>
      </c>
      <c r="EN238" s="10">
        <f t="shared" si="32"/>
        <v>31960</v>
      </c>
      <c r="EO238" s="10">
        <f t="shared" si="32"/>
        <v>715</v>
      </c>
      <c r="EP238" s="10">
        <f t="shared" si="32"/>
        <v>37422</v>
      </c>
      <c r="EQ238" s="10">
        <f t="shared" si="32"/>
        <v>3594</v>
      </c>
      <c r="ER238" s="10">
        <f t="shared" si="32"/>
        <v>0</v>
      </c>
      <c r="ES238" s="10">
        <f t="shared" si="32"/>
        <v>0</v>
      </c>
      <c r="ET238" s="10">
        <f t="shared" si="32"/>
        <v>0</v>
      </c>
      <c r="EU238" s="10">
        <f t="shared" si="32"/>
        <v>7672</v>
      </c>
      <c r="EV238" s="10">
        <f t="shared" si="32"/>
        <v>180</v>
      </c>
      <c r="EW238" s="10">
        <f t="shared" si="32"/>
        <v>5133</v>
      </c>
      <c r="EX238" s="10">
        <f t="shared" si="32"/>
        <v>261</v>
      </c>
      <c r="EY238" s="10">
        <f t="shared" si="32"/>
        <v>9214</v>
      </c>
      <c r="EZ238" s="10">
        <f t="shared" si="32"/>
        <v>13163</v>
      </c>
      <c r="FA238" s="10">
        <f t="shared" si="32"/>
        <v>519</v>
      </c>
      <c r="FB238" s="10">
        <f t="shared" si="32"/>
        <v>7506</v>
      </c>
      <c r="FC238" s="10">
        <f t="shared" si="32"/>
        <v>16721</v>
      </c>
      <c r="FD238" s="10">
        <f t="shared" si="32"/>
        <v>636</v>
      </c>
      <c r="FE238" s="10">
        <f t="shared" si="32"/>
        <v>4261</v>
      </c>
      <c r="FF238" s="10">
        <f t="shared" si="32"/>
        <v>5727</v>
      </c>
      <c r="FG238" s="10">
        <f t="shared" si="32"/>
        <v>3557</v>
      </c>
      <c r="FH238" s="10">
        <f t="shared" si="32"/>
        <v>1875</v>
      </c>
      <c r="FI238" s="10">
        <f t="shared" si="32"/>
        <v>894</v>
      </c>
      <c r="FJ238" s="10">
        <f t="shared" si="32"/>
        <v>980</v>
      </c>
      <c r="FK238" s="10">
        <f t="shared" si="32"/>
        <v>1519</v>
      </c>
      <c r="FL238" s="10">
        <f t="shared" si="32"/>
        <v>0</v>
      </c>
      <c r="FM238" s="10">
        <f t="shared" si="32"/>
        <v>0</v>
      </c>
      <c r="FN238" s="10">
        <f t="shared" si="32"/>
        <v>0</v>
      </c>
      <c r="FO238" s="10">
        <f t="shared" si="32"/>
        <v>0</v>
      </c>
      <c r="FP238" s="10">
        <f t="shared" si="32"/>
        <v>0</v>
      </c>
      <c r="FQ238" s="10">
        <f t="shared" si="32"/>
        <v>0</v>
      </c>
      <c r="FR238" s="10">
        <f t="shared" si="32"/>
        <v>0</v>
      </c>
      <c r="FS238" s="10">
        <f t="shared" si="32"/>
        <v>8235</v>
      </c>
      <c r="FT238" s="10">
        <f t="shared" si="32"/>
        <v>1156</v>
      </c>
      <c r="FU238" s="10">
        <f t="shared" si="32"/>
        <v>227670</v>
      </c>
      <c r="FV238" s="10">
        <f t="shared" si="32"/>
        <v>0</v>
      </c>
      <c r="FW238" s="10">
        <f t="shared" si="32"/>
        <v>23662</v>
      </c>
      <c r="FX238" s="10">
        <f t="shared" si="32"/>
        <v>0</v>
      </c>
      <c r="FY238" s="10">
        <f t="shared" si="32"/>
        <v>806</v>
      </c>
      <c r="FZ238" s="10">
        <f t="shared" si="32"/>
        <v>806</v>
      </c>
      <c r="GA238" s="10">
        <f t="shared" si="32"/>
        <v>0</v>
      </c>
      <c r="GB238" s="10">
        <f t="shared" si="32"/>
        <v>0</v>
      </c>
      <c r="GC238" s="10">
        <f t="shared" si="32"/>
        <v>2328</v>
      </c>
      <c r="GD238" s="10">
        <f t="shared" si="32"/>
        <v>0</v>
      </c>
      <c r="GE238" s="10">
        <f t="shared" si="32"/>
        <v>0</v>
      </c>
      <c r="GF238" s="10">
        <f t="shared" si="32"/>
        <v>0</v>
      </c>
      <c r="GG238" s="10">
        <f t="shared" si="32"/>
        <v>0</v>
      </c>
      <c r="GH238" s="10">
        <f t="shared" si="32"/>
        <v>0</v>
      </c>
      <c r="GI238" s="10">
        <f t="shared" si="32"/>
        <v>0</v>
      </c>
      <c r="GJ238" s="10">
        <f t="shared" si="32"/>
        <v>0</v>
      </c>
      <c r="GK238" s="10">
        <f t="shared" si="32"/>
        <v>0</v>
      </c>
      <c r="GL238" s="10">
        <f t="shared" si="32"/>
        <v>0</v>
      </c>
      <c r="GM238" s="10">
        <f t="shared" si="31"/>
        <v>0</v>
      </c>
      <c r="GN238" s="10">
        <f t="shared" si="31"/>
        <v>0</v>
      </c>
      <c r="GO238" s="10">
        <f t="shared" si="31"/>
        <v>0</v>
      </c>
      <c r="GP238" s="10">
        <f t="shared" si="31"/>
        <v>0</v>
      </c>
      <c r="GQ238" s="10">
        <f t="shared" si="31"/>
        <v>0</v>
      </c>
      <c r="GR238" s="10">
        <f t="shared" si="31"/>
        <v>0</v>
      </c>
      <c r="GS238" s="10">
        <f t="shared" si="31"/>
        <v>0</v>
      </c>
      <c r="GT238" s="10">
        <f t="shared" si="31"/>
        <v>0</v>
      </c>
      <c r="GU238" s="10">
        <f t="shared" si="31"/>
        <v>0</v>
      </c>
      <c r="GV238" s="10">
        <f t="shared" si="31"/>
        <v>0</v>
      </c>
      <c r="GW238" s="10">
        <f t="shared" si="31"/>
        <v>2060</v>
      </c>
      <c r="GX238" s="10">
        <f t="shared" si="31"/>
        <v>532</v>
      </c>
      <c r="GY238" s="10">
        <f t="shared" si="31"/>
        <v>256</v>
      </c>
      <c r="GZ238" s="1">
        <f t="shared" si="31"/>
        <v>1398</v>
      </c>
      <c r="HA238">
        <v>1700</v>
      </c>
      <c r="HB238" s="7">
        <f t="shared" si="17"/>
        <v>1216</v>
      </c>
    </row>
    <row r="239" spans="1:210">
      <c r="A239" s="10" t="s">
        <v>442</v>
      </c>
      <c r="B239" s="10">
        <f t="shared" si="16"/>
        <v>3088</v>
      </c>
      <c r="C239" s="10">
        <f t="shared" ref="C239:BN242" si="34">INT(AVERAGE(C20,C47,C74,C101,C128,C155,C182,C209))</f>
        <v>3922</v>
      </c>
      <c r="D239" s="10">
        <f t="shared" si="34"/>
        <v>7011</v>
      </c>
      <c r="E239" s="10">
        <f t="shared" si="34"/>
        <v>11133</v>
      </c>
      <c r="F239" s="10">
        <f t="shared" si="34"/>
        <v>1998</v>
      </c>
      <c r="G239" s="10">
        <f t="shared" si="34"/>
        <v>160</v>
      </c>
      <c r="H239" s="10">
        <f t="shared" si="34"/>
        <v>150693</v>
      </c>
      <c r="I239" s="10">
        <f t="shared" si="34"/>
        <v>1157647</v>
      </c>
      <c r="J239" s="10">
        <f t="shared" si="34"/>
        <v>1006954</v>
      </c>
      <c r="K239" s="10">
        <f t="shared" si="34"/>
        <v>519398</v>
      </c>
      <c r="L239" s="10">
        <f t="shared" si="34"/>
        <v>4534505</v>
      </c>
      <c r="M239" s="10">
        <f t="shared" si="34"/>
        <v>4015107</v>
      </c>
      <c r="N239" s="10">
        <f t="shared" si="34"/>
        <v>424</v>
      </c>
      <c r="O239" s="10">
        <f t="shared" si="34"/>
        <v>1177171</v>
      </c>
      <c r="P239" s="10">
        <f t="shared" si="34"/>
        <v>970221</v>
      </c>
      <c r="Q239" s="10">
        <f t="shared" si="34"/>
        <v>29384</v>
      </c>
      <c r="R239" s="10">
        <f t="shared" si="34"/>
        <v>571033</v>
      </c>
      <c r="S239" s="10">
        <f t="shared" si="34"/>
        <v>209</v>
      </c>
      <c r="T239" s="10">
        <f t="shared" si="34"/>
        <v>37317</v>
      </c>
      <c r="U239" s="10">
        <f t="shared" si="34"/>
        <v>272835</v>
      </c>
      <c r="V239" s="10">
        <f t="shared" si="34"/>
        <v>11463</v>
      </c>
      <c r="W239" s="10">
        <f t="shared" si="34"/>
        <v>281</v>
      </c>
      <c r="X239" s="10">
        <f t="shared" si="34"/>
        <v>372</v>
      </c>
      <c r="Y239" s="10">
        <f t="shared" si="34"/>
        <v>7973</v>
      </c>
      <c r="Z239" s="10">
        <f t="shared" si="34"/>
        <v>3982</v>
      </c>
      <c r="AA239" s="10">
        <f t="shared" si="34"/>
        <v>89693</v>
      </c>
      <c r="AB239" s="10">
        <f t="shared" si="34"/>
        <v>896</v>
      </c>
      <c r="AC239" s="10">
        <f t="shared" si="34"/>
        <v>4271</v>
      </c>
      <c r="AD239" s="10">
        <f t="shared" si="34"/>
        <v>83130</v>
      </c>
      <c r="AE239" s="10">
        <f t="shared" si="34"/>
        <v>5634</v>
      </c>
      <c r="AF239" s="10">
        <f t="shared" si="34"/>
        <v>5394</v>
      </c>
      <c r="AG239" s="10">
        <f t="shared" si="34"/>
        <v>1623</v>
      </c>
      <c r="AH239" s="10">
        <f t="shared" si="34"/>
        <v>848</v>
      </c>
      <c r="AI239" s="10">
        <f t="shared" si="34"/>
        <v>2</v>
      </c>
      <c r="AJ239" s="10">
        <f t="shared" si="34"/>
        <v>0</v>
      </c>
      <c r="AK239" s="10">
        <f t="shared" si="34"/>
        <v>461</v>
      </c>
      <c r="AL239" s="10">
        <f t="shared" si="34"/>
        <v>169</v>
      </c>
      <c r="AM239" s="10">
        <f t="shared" si="34"/>
        <v>46</v>
      </c>
      <c r="AN239" s="10">
        <f t="shared" si="34"/>
        <v>7</v>
      </c>
      <c r="AO239" s="10">
        <f t="shared" si="34"/>
        <v>1</v>
      </c>
      <c r="AP239" s="10">
        <f t="shared" si="34"/>
        <v>233</v>
      </c>
      <c r="AQ239" s="10">
        <f t="shared" si="34"/>
        <v>0</v>
      </c>
      <c r="AR239" s="10">
        <f t="shared" si="34"/>
        <v>1</v>
      </c>
      <c r="AS239" s="10">
        <f t="shared" si="34"/>
        <v>4686</v>
      </c>
      <c r="AT239" s="10">
        <f t="shared" si="34"/>
        <v>1558</v>
      </c>
      <c r="AU239" s="10">
        <f t="shared" si="34"/>
        <v>574701</v>
      </c>
      <c r="AV239" s="10">
        <f t="shared" si="34"/>
        <v>880090</v>
      </c>
      <c r="AW239" s="10">
        <f t="shared" si="34"/>
        <v>1141</v>
      </c>
      <c r="AX239" s="10">
        <f t="shared" si="34"/>
        <v>264284</v>
      </c>
      <c r="AY239" s="10">
        <f t="shared" si="34"/>
        <v>7101</v>
      </c>
      <c r="AZ239" s="10">
        <f t="shared" si="34"/>
        <v>425</v>
      </c>
      <c r="BA239" s="10">
        <f t="shared" si="34"/>
        <v>225</v>
      </c>
      <c r="BB239" s="10">
        <f t="shared" si="34"/>
        <v>63</v>
      </c>
      <c r="BC239" s="10">
        <f t="shared" si="34"/>
        <v>130</v>
      </c>
      <c r="BD239" s="10">
        <f t="shared" si="34"/>
        <v>517</v>
      </c>
      <c r="BE239" s="10">
        <f t="shared" si="34"/>
        <v>819</v>
      </c>
      <c r="BF239" s="10">
        <f t="shared" si="34"/>
        <v>92</v>
      </c>
      <c r="BG239" s="10">
        <f t="shared" si="34"/>
        <v>2648</v>
      </c>
      <c r="BH239" s="10">
        <f t="shared" si="34"/>
        <v>724</v>
      </c>
      <c r="BI239" s="10">
        <f t="shared" si="34"/>
        <v>140</v>
      </c>
      <c r="BJ239" s="10">
        <f t="shared" si="34"/>
        <v>66</v>
      </c>
      <c r="BK239" s="10">
        <f t="shared" si="34"/>
        <v>1588</v>
      </c>
      <c r="BL239" s="10">
        <f t="shared" si="34"/>
        <v>104</v>
      </c>
      <c r="BM239" s="10">
        <f t="shared" si="34"/>
        <v>1652</v>
      </c>
      <c r="BN239" s="10">
        <f t="shared" si="34"/>
        <v>185</v>
      </c>
      <c r="BO239" s="10">
        <f t="shared" si="33"/>
        <v>6</v>
      </c>
      <c r="BP239" s="10">
        <f t="shared" si="33"/>
        <v>109</v>
      </c>
      <c r="BQ239" s="10">
        <f t="shared" si="33"/>
        <v>116</v>
      </c>
      <c r="BR239" s="10">
        <f t="shared" si="33"/>
        <v>16</v>
      </c>
      <c r="BS239" s="10">
        <f t="shared" si="33"/>
        <v>113</v>
      </c>
      <c r="BT239" s="10">
        <f t="shared" si="33"/>
        <v>744</v>
      </c>
      <c r="BU239" s="10">
        <f t="shared" si="33"/>
        <v>102</v>
      </c>
      <c r="BV239" s="10">
        <f t="shared" si="33"/>
        <v>2490</v>
      </c>
      <c r="BW239" s="10">
        <f t="shared" si="33"/>
        <v>273</v>
      </c>
      <c r="BX239" s="10">
        <f t="shared" si="33"/>
        <v>369</v>
      </c>
      <c r="BY239" s="10">
        <f t="shared" si="33"/>
        <v>10530</v>
      </c>
      <c r="BZ239" s="10">
        <f t="shared" si="33"/>
        <v>162</v>
      </c>
      <c r="CA239" s="10">
        <f t="shared" si="33"/>
        <v>3882</v>
      </c>
      <c r="CB239" s="10">
        <f t="shared" si="33"/>
        <v>3215</v>
      </c>
      <c r="CC239" s="10">
        <f t="shared" si="33"/>
        <v>2074</v>
      </c>
      <c r="CD239" s="10">
        <f t="shared" si="33"/>
        <v>375</v>
      </c>
      <c r="CE239" s="10">
        <f t="shared" si="33"/>
        <v>184</v>
      </c>
      <c r="CF239" s="10">
        <f t="shared" si="33"/>
        <v>593</v>
      </c>
      <c r="CG239" s="10">
        <f t="shared" si="33"/>
        <v>49124</v>
      </c>
      <c r="CH239" s="10">
        <f t="shared" si="33"/>
        <v>39180</v>
      </c>
      <c r="CI239" s="10">
        <f t="shared" si="33"/>
        <v>450</v>
      </c>
      <c r="CJ239" s="10">
        <f t="shared" si="33"/>
        <v>49</v>
      </c>
      <c r="CK239" s="10">
        <f t="shared" si="33"/>
        <v>2968</v>
      </c>
      <c r="CL239" s="10">
        <f t="shared" si="33"/>
        <v>76</v>
      </c>
      <c r="CM239" s="10">
        <f t="shared" si="33"/>
        <v>189</v>
      </c>
      <c r="CN239" s="10">
        <f t="shared" si="33"/>
        <v>0</v>
      </c>
      <c r="CO239" s="10">
        <f t="shared" si="33"/>
        <v>10</v>
      </c>
      <c r="CP239" s="10">
        <f t="shared" si="33"/>
        <v>11762</v>
      </c>
      <c r="CQ239" s="10">
        <f t="shared" si="33"/>
        <v>422</v>
      </c>
      <c r="CR239" s="10">
        <f t="shared" si="33"/>
        <v>4362</v>
      </c>
      <c r="CS239" s="10">
        <f t="shared" si="33"/>
        <v>303701</v>
      </c>
      <c r="CT239" s="10">
        <f t="shared" si="33"/>
        <v>758</v>
      </c>
      <c r="CU239" s="10">
        <f t="shared" si="33"/>
        <v>2</v>
      </c>
      <c r="CV239" s="10">
        <f t="shared" si="33"/>
        <v>247</v>
      </c>
      <c r="CW239" s="10">
        <f t="shared" si="33"/>
        <v>432</v>
      </c>
      <c r="CX239" s="10">
        <f t="shared" si="33"/>
        <v>378</v>
      </c>
      <c r="CY239" s="10">
        <f t="shared" si="33"/>
        <v>1217</v>
      </c>
      <c r="CZ239" s="10">
        <f t="shared" si="33"/>
        <v>7</v>
      </c>
      <c r="DA239" s="10">
        <f t="shared" si="33"/>
        <v>377</v>
      </c>
      <c r="DB239" s="10">
        <f t="shared" si="33"/>
        <v>668</v>
      </c>
      <c r="DC239" s="10">
        <f t="shared" si="33"/>
        <v>1162</v>
      </c>
      <c r="DD239" s="10">
        <f t="shared" si="33"/>
        <v>28</v>
      </c>
      <c r="DE239" s="10">
        <f t="shared" si="33"/>
        <v>342</v>
      </c>
      <c r="DF239" s="10">
        <f t="shared" si="33"/>
        <v>23040</v>
      </c>
      <c r="DG239" s="10">
        <f t="shared" si="33"/>
        <v>659</v>
      </c>
      <c r="DH239" s="10">
        <f t="shared" si="33"/>
        <v>985</v>
      </c>
      <c r="DI239" s="10">
        <f t="shared" si="33"/>
        <v>5686</v>
      </c>
      <c r="DJ239" s="10">
        <f t="shared" si="33"/>
        <v>2114</v>
      </c>
      <c r="DK239" s="10">
        <f t="shared" si="33"/>
        <v>854</v>
      </c>
      <c r="DL239" s="10">
        <f t="shared" si="33"/>
        <v>796</v>
      </c>
      <c r="DM239" s="10">
        <f t="shared" si="33"/>
        <v>1904</v>
      </c>
      <c r="DN239" s="10">
        <f t="shared" si="33"/>
        <v>2458</v>
      </c>
      <c r="DO239" s="10">
        <f t="shared" si="33"/>
        <v>1276</v>
      </c>
      <c r="DP239" s="10">
        <f t="shared" si="33"/>
        <v>2611</v>
      </c>
      <c r="DQ239" s="10">
        <f t="shared" si="33"/>
        <v>75279</v>
      </c>
      <c r="DR239" s="10">
        <f t="shared" si="33"/>
        <v>4363</v>
      </c>
      <c r="DS239" s="10">
        <f t="shared" si="33"/>
        <v>8949</v>
      </c>
      <c r="DT239" s="10">
        <f t="shared" si="33"/>
        <v>61406</v>
      </c>
      <c r="DU239" s="10">
        <f t="shared" si="33"/>
        <v>10</v>
      </c>
      <c r="DV239" s="10">
        <f t="shared" si="33"/>
        <v>818</v>
      </c>
      <c r="DW239" s="10">
        <f t="shared" si="33"/>
        <v>10590</v>
      </c>
      <c r="DX239" s="10">
        <f t="shared" si="33"/>
        <v>3426</v>
      </c>
      <c r="DY239" s="10">
        <f t="shared" si="33"/>
        <v>7630</v>
      </c>
      <c r="DZ239" s="10">
        <f t="shared" si="20"/>
        <v>159616</v>
      </c>
      <c r="EA239" s="10">
        <f t="shared" si="32"/>
        <v>17934</v>
      </c>
      <c r="EB239" s="10">
        <f t="shared" si="32"/>
        <v>31762</v>
      </c>
      <c r="EC239" s="10">
        <f t="shared" si="32"/>
        <v>111958</v>
      </c>
      <c r="ED239" s="10">
        <f t="shared" si="32"/>
        <v>34</v>
      </c>
      <c r="EE239" s="10">
        <f t="shared" si="32"/>
        <v>3004</v>
      </c>
      <c r="EF239" s="10">
        <f t="shared" si="32"/>
        <v>1015</v>
      </c>
      <c r="EG239" s="10">
        <f t="shared" si="32"/>
        <v>486899</v>
      </c>
      <c r="EH239" s="10">
        <f t="shared" si="32"/>
        <v>525778</v>
      </c>
      <c r="EI239" s="10">
        <f t="shared" si="32"/>
        <v>3283</v>
      </c>
      <c r="EJ239" s="10">
        <f t="shared" si="32"/>
        <v>561</v>
      </c>
      <c r="EK239" s="10">
        <f t="shared" si="32"/>
        <v>52</v>
      </c>
      <c r="EL239" s="10">
        <f t="shared" si="32"/>
        <v>248</v>
      </c>
      <c r="EM239" s="10">
        <f t="shared" si="32"/>
        <v>12720</v>
      </c>
      <c r="EN239" s="10">
        <f t="shared" si="32"/>
        <v>35601</v>
      </c>
      <c r="EO239" s="10">
        <f t="shared" si="32"/>
        <v>397</v>
      </c>
      <c r="EP239" s="10">
        <f t="shared" si="32"/>
        <v>34701</v>
      </c>
      <c r="EQ239" s="10">
        <f t="shared" si="32"/>
        <v>3223</v>
      </c>
      <c r="ER239" s="10">
        <f t="shared" si="32"/>
        <v>30</v>
      </c>
      <c r="ES239" s="10">
        <f t="shared" si="32"/>
        <v>1855</v>
      </c>
      <c r="ET239" s="10">
        <f t="shared" si="32"/>
        <v>65</v>
      </c>
      <c r="EU239" s="10">
        <f t="shared" si="32"/>
        <v>22505</v>
      </c>
      <c r="EV239" s="10">
        <f t="shared" si="32"/>
        <v>713</v>
      </c>
      <c r="EW239" s="10">
        <f t="shared" si="32"/>
        <v>5247</v>
      </c>
      <c r="EX239" s="10">
        <f t="shared" si="32"/>
        <v>272</v>
      </c>
      <c r="EY239" s="10">
        <f t="shared" si="32"/>
        <v>7809</v>
      </c>
      <c r="EZ239" s="10">
        <f t="shared" si="32"/>
        <v>12811</v>
      </c>
      <c r="FA239" s="10">
        <f t="shared" si="32"/>
        <v>550</v>
      </c>
      <c r="FB239" s="10">
        <f t="shared" si="32"/>
        <v>8995</v>
      </c>
      <c r="FC239" s="10">
        <f t="shared" si="32"/>
        <v>16805</v>
      </c>
      <c r="FD239" s="10">
        <f t="shared" si="32"/>
        <v>453</v>
      </c>
      <c r="FE239" s="10">
        <f t="shared" si="32"/>
        <v>4448</v>
      </c>
      <c r="FF239" s="10">
        <f t="shared" si="32"/>
        <v>5116</v>
      </c>
      <c r="FG239" s="10">
        <f t="shared" si="32"/>
        <v>3994</v>
      </c>
      <c r="FH239" s="10">
        <f t="shared" si="32"/>
        <v>917</v>
      </c>
      <c r="FI239" s="10">
        <f t="shared" si="32"/>
        <v>451</v>
      </c>
      <c r="FJ239" s="10">
        <f t="shared" si="32"/>
        <v>466</v>
      </c>
      <c r="FK239" s="10">
        <f t="shared" si="32"/>
        <v>1677</v>
      </c>
      <c r="FL239" s="10">
        <f t="shared" si="32"/>
        <v>34</v>
      </c>
      <c r="FM239" s="10">
        <f t="shared" si="32"/>
        <v>74</v>
      </c>
      <c r="FN239" s="10">
        <f t="shared" si="32"/>
        <v>321</v>
      </c>
      <c r="FO239" s="10">
        <f t="shared" si="32"/>
        <v>209</v>
      </c>
      <c r="FP239" s="10">
        <f t="shared" si="32"/>
        <v>50</v>
      </c>
      <c r="FQ239" s="10">
        <f t="shared" si="32"/>
        <v>3026</v>
      </c>
      <c r="FR239" s="10">
        <f t="shared" si="32"/>
        <v>28</v>
      </c>
      <c r="FS239" s="10">
        <f t="shared" si="32"/>
        <v>11083</v>
      </c>
      <c r="FT239" s="10">
        <f t="shared" si="32"/>
        <v>500</v>
      </c>
      <c r="FU239" s="10">
        <f t="shared" si="32"/>
        <v>311071</v>
      </c>
      <c r="FV239" s="10">
        <f t="shared" si="32"/>
        <v>1233</v>
      </c>
      <c r="FW239" s="10">
        <f t="shared" si="32"/>
        <v>47985</v>
      </c>
      <c r="FX239" s="10">
        <f t="shared" si="32"/>
        <v>214</v>
      </c>
      <c r="FY239" s="10">
        <f t="shared" si="32"/>
        <v>403</v>
      </c>
      <c r="FZ239" s="10">
        <f t="shared" si="32"/>
        <v>597</v>
      </c>
      <c r="GA239" s="10">
        <f t="shared" si="32"/>
        <v>551</v>
      </c>
      <c r="GB239" s="10">
        <f t="shared" si="32"/>
        <v>9</v>
      </c>
      <c r="GC239" s="10">
        <f t="shared" si="32"/>
        <v>2445</v>
      </c>
      <c r="GD239" s="10">
        <f t="shared" si="32"/>
        <v>33480</v>
      </c>
      <c r="GE239" s="10">
        <f t="shared" si="32"/>
        <v>53309</v>
      </c>
      <c r="GF239" s="10">
        <f t="shared" si="32"/>
        <v>15025</v>
      </c>
      <c r="GG239" s="10">
        <f t="shared" si="32"/>
        <v>485517</v>
      </c>
      <c r="GH239" s="10">
        <f t="shared" si="32"/>
        <v>86790</v>
      </c>
      <c r="GI239" s="10">
        <f t="shared" si="32"/>
        <v>127630</v>
      </c>
      <c r="GJ239" s="10">
        <f t="shared" si="32"/>
        <v>281770</v>
      </c>
      <c r="GK239" s="10">
        <f t="shared" si="32"/>
        <v>25682</v>
      </c>
      <c r="GL239" s="10">
        <f t="shared" si="32"/>
        <v>11982</v>
      </c>
      <c r="GM239" s="10">
        <f t="shared" si="31"/>
        <v>8639</v>
      </c>
      <c r="GN239" s="10">
        <f t="shared" si="31"/>
        <v>14527</v>
      </c>
      <c r="GO239" s="10">
        <f t="shared" si="31"/>
        <v>14805</v>
      </c>
      <c r="GP239" s="10">
        <f t="shared" si="31"/>
        <v>6036</v>
      </c>
      <c r="GQ239" s="10">
        <f t="shared" si="31"/>
        <v>23166</v>
      </c>
      <c r="GR239" s="10">
        <f t="shared" si="31"/>
        <v>49958</v>
      </c>
      <c r="GS239" s="10">
        <f t="shared" si="31"/>
        <v>154034</v>
      </c>
      <c r="GT239" s="10">
        <f t="shared" si="31"/>
        <v>9868</v>
      </c>
      <c r="GU239" s="10">
        <f t="shared" si="31"/>
        <v>5313</v>
      </c>
      <c r="GV239" s="10">
        <f t="shared" si="31"/>
        <v>234417</v>
      </c>
      <c r="GW239" s="10">
        <f t="shared" si="31"/>
        <v>4608</v>
      </c>
      <c r="GX239" s="10">
        <f t="shared" si="31"/>
        <v>3275</v>
      </c>
      <c r="GY239" s="10">
        <f t="shared" si="31"/>
        <v>396</v>
      </c>
      <c r="GZ239" s="1">
        <f t="shared" si="31"/>
        <v>1121370</v>
      </c>
      <c r="HA239">
        <v>1380000</v>
      </c>
      <c r="HB239" s="7">
        <f t="shared" si="17"/>
        <v>1230</v>
      </c>
    </row>
    <row r="240" spans="1:210">
      <c r="A240" s="10" t="s">
        <v>443</v>
      </c>
      <c r="B240" s="10">
        <f t="shared" si="16"/>
        <v>3490</v>
      </c>
      <c r="C240" s="10">
        <f t="shared" si="34"/>
        <v>2296</v>
      </c>
      <c r="D240" s="10">
        <f t="shared" si="34"/>
        <v>5787</v>
      </c>
      <c r="E240" s="10">
        <f t="shared" si="34"/>
        <v>9229</v>
      </c>
      <c r="F240" s="10">
        <f t="shared" si="34"/>
        <v>0</v>
      </c>
      <c r="G240" s="10">
        <f t="shared" si="34"/>
        <v>0</v>
      </c>
      <c r="H240" s="10">
        <f t="shared" si="34"/>
        <v>0</v>
      </c>
      <c r="I240" s="10">
        <f t="shared" si="34"/>
        <v>0</v>
      </c>
      <c r="J240" s="10">
        <f t="shared" si="34"/>
        <v>0</v>
      </c>
      <c r="K240" s="10">
        <f t="shared" si="34"/>
        <v>1838901</v>
      </c>
      <c r="L240" s="10">
        <f t="shared" si="34"/>
        <v>7476797</v>
      </c>
      <c r="M240" s="10">
        <f t="shared" si="34"/>
        <v>5637895</v>
      </c>
      <c r="N240" s="10">
        <f t="shared" si="34"/>
        <v>596</v>
      </c>
      <c r="O240" s="10">
        <f t="shared" si="34"/>
        <v>993421</v>
      </c>
      <c r="P240" s="10">
        <f t="shared" si="34"/>
        <v>0</v>
      </c>
      <c r="Q240" s="10">
        <f t="shared" si="34"/>
        <v>14007</v>
      </c>
      <c r="R240" s="10">
        <f t="shared" si="34"/>
        <v>1057688</v>
      </c>
      <c r="S240" s="10">
        <f t="shared" si="34"/>
        <v>0</v>
      </c>
      <c r="T240" s="10">
        <f t="shared" si="34"/>
        <v>37722</v>
      </c>
      <c r="U240" s="10">
        <f t="shared" si="34"/>
        <v>265420</v>
      </c>
      <c r="V240" s="10">
        <f t="shared" si="34"/>
        <v>10389</v>
      </c>
      <c r="W240" s="10">
        <f t="shared" si="34"/>
        <v>596</v>
      </c>
      <c r="X240" s="10">
        <f t="shared" si="34"/>
        <v>0</v>
      </c>
      <c r="Y240" s="10">
        <f t="shared" si="34"/>
        <v>7592</v>
      </c>
      <c r="Z240" s="10">
        <f t="shared" si="34"/>
        <v>4770</v>
      </c>
      <c r="AA240" s="10">
        <f t="shared" si="34"/>
        <v>85786</v>
      </c>
      <c r="AB240" s="10">
        <f t="shared" si="34"/>
        <v>0</v>
      </c>
      <c r="AC240" s="10">
        <f t="shared" si="34"/>
        <v>4770</v>
      </c>
      <c r="AD240" s="10">
        <f t="shared" si="34"/>
        <v>0</v>
      </c>
      <c r="AE240" s="10">
        <f t="shared" si="34"/>
        <v>7226</v>
      </c>
      <c r="AF240" s="10">
        <f t="shared" si="34"/>
        <v>7226</v>
      </c>
      <c r="AG240" s="10">
        <f t="shared" si="34"/>
        <v>7059</v>
      </c>
      <c r="AH240" s="10">
        <f t="shared" si="34"/>
        <v>538</v>
      </c>
      <c r="AI240" s="10">
        <f t="shared" si="34"/>
        <v>0</v>
      </c>
      <c r="AJ240" s="10">
        <f t="shared" si="34"/>
        <v>0</v>
      </c>
      <c r="AK240" s="10">
        <f t="shared" si="34"/>
        <v>151</v>
      </c>
      <c r="AL240" s="10">
        <f t="shared" si="34"/>
        <v>151</v>
      </c>
      <c r="AM240" s="10">
        <f t="shared" si="34"/>
        <v>0</v>
      </c>
      <c r="AN240" s="10">
        <f t="shared" si="34"/>
        <v>0</v>
      </c>
      <c r="AO240" s="10">
        <f t="shared" si="34"/>
        <v>0</v>
      </c>
      <c r="AP240" s="10">
        <f t="shared" si="34"/>
        <v>0</v>
      </c>
      <c r="AQ240" s="10">
        <f t="shared" si="34"/>
        <v>0</v>
      </c>
      <c r="AR240" s="10">
        <f t="shared" si="34"/>
        <v>0</v>
      </c>
      <c r="AS240" s="10">
        <f t="shared" si="34"/>
        <v>0</v>
      </c>
      <c r="AT240" s="10">
        <f t="shared" si="34"/>
        <v>1788</v>
      </c>
      <c r="AU240" s="10">
        <f t="shared" si="34"/>
        <v>466769</v>
      </c>
      <c r="AV240" s="10">
        <f t="shared" si="34"/>
        <v>513805</v>
      </c>
      <c r="AW240" s="10">
        <f t="shared" si="34"/>
        <v>348</v>
      </c>
      <c r="AX240" s="10">
        <f t="shared" si="34"/>
        <v>202122</v>
      </c>
      <c r="AY240" s="10">
        <f t="shared" si="34"/>
        <v>4207</v>
      </c>
      <c r="AZ240" s="10">
        <f t="shared" si="34"/>
        <v>0</v>
      </c>
      <c r="BA240" s="10">
        <f t="shared" si="34"/>
        <v>0</v>
      </c>
      <c r="BB240" s="10">
        <f t="shared" si="34"/>
        <v>76</v>
      </c>
      <c r="BC240" s="10">
        <f t="shared" si="34"/>
        <v>0</v>
      </c>
      <c r="BD240" s="10">
        <f t="shared" si="34"/>
        <v>150</v>
      </c>
      <c r="BE240" s="10">
        <f t="shared" si="34"/>
        <v>772</v>
      </c>
      <c r="BF240" s="10">
        <f t="shared" si="34"/>
        <v>0</v>
      </c>
      <c r="BG240" s="10">
        <f t="shared" si="34"/>
        <v>1201</v>
      </c>
      <c r="BH240" s="10">
        <f t="shared" si="34"/>
        <v>69</v>
      </c>
      <c r="BI240" s="10">
        <f t="shared" si="34"/>
        <v>0</v>
      </c>
      <c r="BJ240" s="10">
        <f t="shared" si="34"/>
        <v>0</v>
      </c>
      <c r="BK240" s="10">
        <f t="shared" si="34"/>
        <v>672</v>
      </c>
      <c r="BL240" s="10">
        <f t="shared" si="34"/>
        <v>0</v>
      </c>
      <c r="BM240" s="10">
        <f t="shared" si="34"/>
        <v>2410</v>
      </c>
      <c r="BN240" s="10">
        <f t="shared" si="34"/>
        <v>0</v>
      </c>
      <c r="BO240" s="10">
        <f t="shared" si="33"/>
        <v>0</v>
      </c>
      <c r="BP240" s="10">
        <f t="shared" si="33"/>
        <v>0</v>
      </c>
      <c r="BQ240" s="10">
        <f t="shared" si="33"/>
        <v>0</v>
      </c>
      <c r="BR240" s="10">
        <f t="shared" si="33"/>
        <v>0</v>
      </c>
      <c r="BS240" s="10">
        <f t="shared" si="33"/>
        <v>0</v>
      </c>
      <c r="BT240" s="10">
        <f t="shared" si="33"/>
        <v>0</v>
      </c>
      <c r="BU240" s="10">
        <f t="shared" si="33"/>
        <v>0</v>
      </c>
      <c r="BV240" s="10">
        <f t="shared" si="33"/>
        <v>2479</v>
      </c>
      <c r="BW240" s="10">
        <f t="shared" si="33"/>
        <v>0</v>
      </c>
      <c r="BX240" s="10">
        <f t="shared" si="33"/>
        <v>0</v>
      </c>
      <c r="BY240" s="10">
        <f t="shared" si="33"/>
        <v>11034</v>
      </c>
      <c r="BZ240" s="10">
        <f t="shared" si="33"/>
        <v>0</v>
      </c>
      <c r="CA240" s="10">
        <f t="shared" si="33"/>
        <v>0</v>
      </c>
      <c r="CB240" s="10">
        <f t="shared" si="33"/>
        <v>2632</v>
      </c>
      <c r="CC240" s="10">
        <f t="shared" si="33"/>
        <v>0</v>
      </c>
      <c r="CD240" s="10">
        <f t="shared" si="33"/>
        <v>0</v>
      </c>
      <c r="CE240" s="10">
        <f t="shared" si="33"/>
        <v>0</v>
      </c>
      <c r="CF240" s="10">
        <f t="shared" si="33"/>
        <v>0</v>
      </c>
      <c r="CG240" s="10">
        <f t="shared" si="33"/>
        <v>53519</v>
      </c>
      <c r="CH240" s="10">
        <f t="shared" si="33"/>
        <v>26322</v>
      </c>
      <c r="CI240" s="10">
        <f t="shared" si="33"/>
        <v>0</v>
      </c>
      <c r="CJ240" s="10">
        <f t="shared" si="33"/>
        <v>0</v>
      </c>
      <c r="CK240" s="10">
        <f t="shared" si="33"/>
        <v>0</v>
      </c>
      <c r="CL240" s="10">
        <f t="shared" si="33"/>
        <v>0</v>
      </c>
      <c r="CM240" s="10">
        <f t="shared" si="33"/>
        <v>0</v>
      </c>
      <c r="CN240" s="10">
        <f t="shared" si="33"/>
        <v>0</v>
      </c>
      <c r="CO240" s="10">
        <f t="shared" si="33"/>
        <v>0</v>
      </c>
      <c r="CP240" s="10">
        <f t="shared" si="33"/>
        <v>10895</v>
      </c>
      <c r="CQ240" s="10">
        <f t="shared" si="33"/>
        <v>0</v>
      </c>
      <c r="CR240" s="10">
        <f t="shared" si="33"/>
        <v>4386</v>
      </c>
      <c r="CS240" s="10">
        <f t="shared" si="33"/>
        <v>241231</v>
      </c>
      <c r="CT240" s="10">
        <f t="shared" si="33"/>
        <v>0</v>
      </c>
      <c r="CU240" s="10">
        <f t="shared" si="33"/>
        <v>0</v>
      </c>
      <c r="CV240" s="10">
        <f t="shared" si="33"/>
        <v>0</v>
      </c>
      <c r="CW240" s="10">
        <f t="shared" si="33"/>
        <v>735</v>
      </c>
      <c r="CX240" s="10">
        <f t="shared" si="33"/>
        <v>0</v>
      </c>
      <c r="CY240" s="10">
        <f t="shared" si="33"/>
        <v>0</v>
      </c>
      <c r="CZ240" s="10">
        <f t="shared" si="33"/>
        <v>0</v>
      </c>
      <c r="DA240" s="10">
        <f t="shared" si="33"/>
        <v>0</v>
      </c>
      <c r="DB240" s="10">
        <f t="shared" si="33"/>
        <v>0</v>
      </c>
      <c r="DC240" s="10">
        <f t="shared" si="33"/>
        <v>0</v>
      </c>
      <c r="DD240" s="10">
        <f t="shared" si="33"/>
        <v>0</v>
      </c>
      <c r="DE240" s="10">
        <f t="shared" si="33"/>
        <v>596</v>
      </c>
      <c r="DF240" s="10">
        <f t="shared" si="33"/>
        <v>0</v>
      </c>
      <c r="DG240" s="10">
        <f t="shared" si="33"/>
        <v>0</v>
      </c>
      <c r="DH240" s="10">
        <f t="shared" si="33"/>
        <v>0</v>
      </c>
      <c r="DI240" s="10">
        <f t="shared" si="33"/>
        <v>0</v>
      </c>
      <c r="DJ240" s="10">
        <f t="shared" si="33"/>
        <v>0</v>
      </c>
      <c r="DK240" s="10">
        <f t="shared" si="33"/>
        <v>0</v>
      </c>
      <c r="DL240" s="10">
        <f t="shared" si="33"/>
        <v>0</v>
      </c>
      <c r="DM240" s="10">
        <f t="shared" si="33"/>
        <v>0</v>
      </c>
      <c r="DN240" s="10">
        <f t="shared" si="33"/>
        <v>0</v>
      </c>
      <c r="DO240" s="10">
        <f t="shared" si="33"/>
        <v>0</v>
      </c>
      <c r="DP240" s="10">
        <f t="shared" si="33"/>
        <v>0</v>
      </c>
      <c r="DQ240" s="10">
        <f t="shared" si="33"/>
        <v>0</v>
      </c>
      <c r="DR240" s="10">
        <f t="shared" si="33"/>
        <v>0</v>
      </c>
      <c r="DS240" s="10">
        <f t="shared" si="33"/>
        <v>0</v>
      </c>
      <c r="DT240" s="10">
        <f t="shared" si="33"/>
        <v>0</v>
      </c>
      <c r="DU240" s="10">
        <f t="shared" si="33"/>
        <v>0</v>
      </c>
      <c r="DV240" s="10">
        <f t="shared" si="33"/>
        <v>0</v>
      </c>
      <c r="DW240" s="10">
        <f t="shared" si="33"/>
        <v>0</v>
      </c>
      <c r="DX240" s="10">
        <f t="shared" si="33"/>
        <v>0</v>
      </c>
      <c r="DY240" s="10">
        <f t="shared" si="33"/>
        <v>0</v>
      </c>
      <c r="DZ240" s="10">
        <f t="shared" si="20"/>
        <v>0</v>
      </c>
      <c r="EA240" s="10">
        <f t="shared" si="32"/>
        <v>0</v>
      </c>
      <c r="EB240" s="10">
        <f t="shared" si="32"/>
        <v>0</v>
      </c>
      <c r="EC240" s="10">
        <f t="shared" si="32"/>
        <v>0</v>
      </c>
      <c r="ED240" s="10">
        <f t="shared" si="32"/>
        <v>0</v>
      </c>
      <c r="EE240" s="10">
        <f t="shared" si="32"/>
        <v>0</v>
      </c>
      <c r="EF240" s="10">
        <f t="shared" si="32"/>
        <v>144</v>
      </c>
      <c r="EG240" s="10">
        <f t="shared" si="32"/>
        <v>510711</v>
      </c>
      <c r="EH240" s="10">
        <f t="shared" si="32"/>
        <v>509911</v>
      </c>
      <c r="EI240" s="10">
        <f t="shared" si="32"/>
        <v>0</v>
      </c>
      <c r="EJ240" s="10">
        <f t="shared" si="32"/>
        <v>0</v>
      </c>
      <c r="EK240" s="10">
        <f t="shared" si="32"/>
        <v>0</v>
      </c>
      <c r="EL240" s="10">
        <f t="shared" si="32"/>
        <v>0</v>
      </c>
      <c r="EM240" s="10">
        <f t="shared" si="32"/>
        <v>0</v>
      </c>
      <c r="EN240" s="10">
        <f t="shared" si="32"/>
        <v>34986</v>
      </c>
      <c r="EO240" s="10">
        <f t="shared" si="32"/>
        <v>596</v>
      </c>
      <c r="EP240" s="10">
        <f t="shared" si="32"/>
        <v>35782</v>
      </c>
      <c r="EQ240" s="10">
        <f t="shared" si="32"/>
        <v>3577</v>
      </c>
      <c r="ER240" s="10">
        <f t="shared" si="32"/>
        <v>0</v>
      </c>
      <c r="ES240" s="10">
        <f t="shared" si="32"/>
        <v>0</v>
      </c>
      <c r="ET240" s="10">
        <f t="shared" si="32"/>
        <v>0</v>
      </c>
      <c r="EU240" s="10">
        <f t="shared" si="32"/>
        <v>10346</v>
      </c>
      <c r="EV240" s="10">
        <f t="shared" si="32"/>
        <v>591</v>
      </c>
      <c r="EW240" s="10">
        <f t="shared" si="32"/>
        <v>3567</v>
      </c>
      <c r="EX240" s="10">
        <f t="shared" si="32"/>
        <v>361</v>
      </c>
      <c r="EY240" s="10">
        <f t="shared" si="32"/>
        <v>8589</v>
      </c>
      <c r="EZ240" s="10">
        <f t="shared" si="32"/>
        <v>12238</v>
      </c>
      <c r="FA240" s="10">
        <f t="shared" si="32"/>
        <v>591</v>
      </c>
      <c r="FB240" s="10">
        <f t="shared" si="32"/>
        <v>7656</v>
      </c>
      <c r="FC240" s="10">
        <f t="shared" si="32"/>
        <v>16246</v>
      </c>
      <c r="FD240" s="10">
        <f t="shared" si="32"/>
        <v>70</v>
      </c>
      <c r="FE240" s="10">
        <f t="shared" si="32"/>
        <v>4550</v>
      </c>
      <c r="FF240" s="10">
        <f t="shared" si="32"/>
        <v>6511</v>
      </c>
      <c r="FG240" s="10">
        <f t="shared" si="32"/>
        <v>4007</v>
      </c>
      <c r="FH240" s="10">
        <f t="shared" si="32"/>
        <v>809</v>
      </c>
      <c r="FI240" s="10">
        <f t="shared" si="32"/>
        <v>211</v>
      </c>
      <c r="FJ240" s="10">
        <f t="shared" si="32"/>
        <v>598</v>
      </c>
      <c r="FK240" s="10">
        <f t="shared" si="32"/>
        <v>0</v>
      </c>
      <c r="FL240" s="10">
        <f t="shared" si="32"/>
        <v>0</v>
      </c>
      <c r="FM240" s="10">
        <f t="shared" si="32"/>
        <v>0</v>
      </c>
      <c r="FN240" s="10">
        <f t="shared" si="32"/>
        <v>0</v>
      </c>
      <c r="FO240" s="10">
        <f t="shared" si="32"/>
        <v>0</v>
      </c>
      <c r="FP240" s="10">
        <f t="shared" si="32"/>
        <v>0</v>
      </c>
      <c r="FQ240" s="10">
        <f t="shared" si="32"/>
        <v>0</v>
      </c>
      <c r="FR240" s="10">
        <f t="shared" si="32"/>
        <v>0</v>
      </c>
      <c r="FS240" s="10">
        <f t="shared" si="32"/>
        <v>7173</v>
      </c>
      <c r="FT240" s="10">
        <f t="shared" si="32"/>
        <v>955</v>
      </c>
      <c r="FU240" s="10">
        <f t="shared" si="32"/>
        <v>254253</v>
      </c>
      <c r="FV240" s="10">
        <f t="shared" si="32"/>
        <v>0</v>
      </c>
      <c r="FW240" s="10">
        <f t="shared" si="32"/>
        <v>30052</v>
      </c>
      <c r="FX240" s="10">
        <f t="shared" si="32"/>
        <v>596</v>
      </c>
      <c r="FY240" s="10">
        <f t="shared" si="32"/>
        <v>665</v>
      </c>
      <c r="FZ240" s="10">
        <f t="shared" si="32"/>
        <v>665</v>
      </c>
      <c r="GA240" s="10">
        <f t="shared" si="32"/>
        <v>0</v>
      </c>
      <c r="GB240" s="10">
        <f t="shared" si="32"/>
        <v>0</v>
      </c>
      <c r="GC240" s="10">
        <f t="shared" si="32"/>
        <v>2349</v>
      </c>
      <c r="GD240" s="10">
        <f t="shared" si="32"/>
        <v>0</v>
      </c>
      <c r="GE240" s="10">
        <f t="shared" si="32"/>
        <v>0</v>
      </c>
      <c r="GF240" s="10">
        <f t="shared" si="32"/>
        <v>0</v>
      </c>
      <c r="GG240" s="10">
        <f t="shared" si="32"/>
        <v>0</v>
      </c>
      <c r="GH240" s="10">
        <f t="shared" si="32"/>
        <v>0</v>
      </c>
      <c r="GI240" s="10">
        <f t="shared" si="32"/>
        <v>0</v>
      </c>
      <c r="GJ240" s="10">
        <f t="shared" si="32"/>
        <v>0</v>
      </c>
      <c r="GK240" s="10">
        <f t="shared" si="32"/>
        <v>0</v>
      </c>
      <c r="GL240" s="10">
        <f t="shared" ref="GL240:GZ243" si="35">INT(AVERAGE(GL21,GL48,GL75,GL102,GL129,GL156,GL183,GL210))</f>
        <v>0</v>
      </c>
      <c r="GM240" s="10">
        <f t="shared" si="35"/>
        <v>0</v>
      </c>
      <c r="GN240" s="10">
        <f t="shared" si="35"/>
        <v>0</v>
      </c>
      <c r="GO240" s="10">
        <f t="shared" si="35"/>
        <v>0</v>
      </c>
      <c r="GP240" s="10">
        <f t="shared" si="35"/>
        <v>0</v>
      </c>
      <c r="GQ240" s="10">
        <f t="shared" si="35"/>
        <v>0</v>
      </c>
      <c r="GR240" s="10">
        <f t="shared" si="35"/>
        <v>0</v>
      </c>
      <c r="GS240" s="10">
        <f t="shared" si="35"/>
        <v>0</v>
      </c>
      <c r="GT240" s="10">
        <f t="shared" si="35"/>
        <v>0</v>
      </c>
      <c r="GU240" s="10">
        <f t="shared" si="35"/>
        <v>0</v>
      </c>
      <c r="GV240" s="10">
        <f t="shared" si="35"/>
        <v>0</v>
      </c>
      <c r="GW240" s="10">
        <f t="shared" si="35"/>
        <v>2981</v>
      </c>
      <c r="GX240" s="10">
        <f t="shared" si="35"/>
        <v>354</v>
      </c>
      <c r="GY240" s="10">
        <f t="shared" si="35"/>
        <v>0</v>
      </c>
      <c r="GZ240" s="1">
        <f t="shared" si="35"/>
        <v>1681</v>
      </c>
      <c r="HA240">
        <v>1190</v>
      </c>
      <c r="HB240" s="7">
        <f t="shared" si="17"/>
        <v>707</v>
      </c>
    </row>
    <row r="241" spans="1:210">
      <c r="A241" s="10" t="s">
        <v>444</v>
      </c>
      <c r="B241" s="10">
        <f t="shared" si="16"/>
        <v>8539</v>
      </c>
      <c r="C241" s="10">
        <f t="shared" si="34"/>
        <v>10156</v>
      </c>
      <c r="D241" s="10">
        <f t="shared" si="34"/>
        <v>18695</v>
      </c>
      <c r="E241" s="10">
        <f t="shared" si="34"/>
        <v>15725</v>
      </c>
      <c r="F241" s="10">
        <f t="shared" si="34"/>
        <v>0</v>
      </c>
      <c r="G241" s="10">
        <f t="shared" si="34"/>
        <v>332</v>
      </c>
      <c r="H241" s="10">
        <f t="shared" si="34"/>
        <v>238953</v>
      </c>
      <c r="I241" s="10">
        <f t="shared" si="34"/>
        <v>3133758</v>
      </c>
      <c r="J241" s="10">
        <f t="shared" si="34"/>
        <v>2894804</v>
      </c>
      <c r="K241" s="10">
        <f t="shared" si="34"/>
        <v>565228</v>
      </c>
      <c r="L241" s="10">
        <f t="shared" si="34"/>
        <v>8996469</v>
      </c>
      <c r="M241" s="10">
        <f t="shared" si="34"/>
        <v>8431240</v>
      </c>
      <c r="N241" s="10">
        <f t="shared" si="34"/>
        <v>997</v>
      </c>
      <c r="O241" s="10">
        <f t="shared" si="34"/>
        <v>1301677</v>
      </c>
      <c r="P241" s="10">
        <f t="shared" si="34"/>
        <v>0</v>
      </c>
      <c r="Q241" s="10">
        <f t="shared" si="34"/>
        <v>40715</v>
      </c>
      <c r="R241" s="10">
        <f t="shared" si="34"/>
        <v>657684</v>
      </c>
      <c r="S241" s="10">
        <f t="shared" si="34"/>
        <v>81</v>
      </c>
      <c r="T241" s="10">
        <f t="shared" si="34"/>
        <v>40253</v>
      </c>
      <c r="U241" s="10">
        <f t="shared" si="34"/>
        <v>301928</v>
      </c>
      <c r="V241" s="10">
        <f t="shared" si="34"/>
        <v>13403</v>
      </c>
      <c r="W241" s="10">
        <f t="shared" si="34"/>
        <v>332</v>
      </c>
      <c r="X241" s="10">
        <f t="shared" si="34"/>
        <v>0</v>
      </c>
      <c r="Y241" s="10">
        <f t="shared" si="34"/>
        <v>10561</v>
      </c>
      <c r="Z241" s="10">
        <f t="shared" si="34"/>
        <v>3906</v>
      </c>
      <c r="AA241" s="10">
        <f t="shared" si="34"/>
        <v>111225</v>
      </c>
      <c r="AB241" s="10">
        <f t="shared" si="34"/>
        <v>294</v>
      </c>
      <c r="AC241" s="10">
        <f t="shared" si="34"/>
        <v>5405</v>
      </c>
      <c r="AD241" s="10">
        <f t="shared" si="34"/>
        <v>0</v>
      </c>
      <c r="AE241" s="10">
        <f t="shared" si="34"/>
        <v>2859</v>
      </c>
      <c r="AF241" s="10">
        <f t="shared" si="34"/>
        <v>2449</v>
      </c>
      <c r="AG241" s="10">
        <f t="shared" si="34"/>
        <v>1785</v>
      </c>
      <c r="AH241" s="10">
        <f t="shared" si="34"/>
        <v>460</v>
      </c>
      <c r="AI241" s="10">
        <f t="shared" si="34"/>
        <v>0</v>
      </c>
      <c r="AJ241" s="10">
        <f t="shared" si="34"/>
        <v>0</v>
      </c>
      <c r="AK241" s="10">
        <f t="shared" si="34"/>
        <v>41</v>
      </c>
      <c r="AL241" s="10">
        <f t="shared" si="34"/>
        <v>41</v>
      </c>
      <c r="AM241" s="10">
        <f t="shared" si="34"/>
        <v>0</v>
      </c>
      <c r="AN241" s="10">
        <f t="shared" si="34"/>
        <v>0</v>
      </c>
      <c r="AO241" s="10">
        <f t="shared" si="34"/>
        <v>0</v>
      </c>
      <c r="AP241" s="10">
        <f t="shared" si="34"/>
        <v>0</v>
      </c>
      <c r="AQ241" s="10">
        <f t="shared" si="34"/>
        <v>0</v>
      </c>
      <c r="AR241" s="10">
        <f t="shared" si="34"/>
        <v>0</v>
      </c>
      <c r="AS241" s="10">
        <f t="shared" si="34"/>
        <v>0</v>
      </c>
      <c r="AT241" s="10">
        <f t="shared" si="34"/>
        <v>1414</v>
      </c>
      <c r="AU241" s="10">
        <f t="shared" si="34"/>
        <v>523482</v>
      </c>
      <c r="AV241" s="10">
        <f t="shared" si="34"/>
        <v>1357002</v>
      </c>
      <c r="AW241" s="10">
        <f t="shared" si="34"/>
        <v>3031</v>
      </c>
      <c r="AX241" s="10">
        <f t="shared" si="34"/>
        <v>284742</v>
      </c>
      <c r="AY241" s="10">
        <f t="shared" si="34"/>
        <v>8903</v>
      </c>
      <c r="AZ241" s="10">
        <f t="shared" si="34"/>
        <v>1082</v>
      </c>
      <c r="BA241" s="10">
        <f t="shared" si="34"/>
        <v>208</v>
      </c>
      <c r="BB241" s="10">
        <f t="shared" si="34"/>
        <v>40</v>
      </c>
      <c r="BC241" s="10">
        <f t="shared" si="34"/>
        <v>0</v>
      </c>
      <c r="BD241" s="10">
        <f t="shared" si="34"/>
        <v>370</v>
      </c>
      <c r="BE241" s="10">
        <f t="shared" si="34"/>
        <v>206</v>
      </c>
      <c r="BF241" s="10">
        <f t="shared" si="34"/>
        <v>453</v>
      </c>
      <c r="BG241" s="10">
        <f t="shared" si="34"/>
        <v>2377</v>
      </c>
      <c r="BH241" s="10">
        <f t="shared" si="34"/>
        <v>1538</v>
      </c>
      <c r="BI241" s="10">
        <f t="shared" si="34"/>
        <v>664</v>
      </c>
      <c r="BJ241" s="10">
        <f t="shared" si="34"/>
        <v>0</v>
      </c>
      <c r="BK241" s="10">
        <f t="shared" si="34"/>
        <v>1336</v>
      </c>
      <c r="BL241" s="10">
        <f t="shared" si="34"/>
        <v>623</v>
      </c>
      <c r="BM241" s="10">
        <f t="shared" si="34"/>
        <v>2540</v>
      </c>
      <c r="BN241" s="10">
        <f t="shared" si="34"/>
        <v>208</v>
      </c>
      <c r="BO241" s="10">
        <f t="shared" si="33"/>
        <v>0</v>
      </c>
      <c r="BP241" s="10">
        <f t="shared" si="33"/>
        <v>40</v>
      </c>
      <c r="BQ241" s="10">
        <f t="shared" si="33"/>
        <v>456</v>
      </c>
      <c r="BR241" s="10">
        <f t="shared" si="33"/>
        <v>82</v>
      </c>
      <c r="BS241" s="10">
        <f t="shared" si="33"/>
        <v>82</v>
      </c>
      <c r="BT241" s="10">
        <f t="shared" si="33"/>
        <v>1335</v>
      </c>
      <c r="BU241" s="10">
        <f t="shared" si="33"/>
        <v>290</v>
      </c>
      <c r="BV241" s="10">
        <f t="shared" si="33"/>
        <v>4162</v>
      </c>
      <c r="BW241" s="10">
        <f t="shared" si="33"/>
        <v>746</v>
      </c>
      <c r="BX241" s="10">
        <f t="shared" si="33"/>
        <v>1619</v>
      </c>
      <c r="BY241" s="10">
        <f t="shared" si="33"/>
        <v>9517</v>
      </c>
      <c r="BZ241" s="10">
        <f t="shared" si="33"/>
        <v>0</v>
      </c>
      <c r="CA241" s="10">
        <f t="shared" si="33"/>
        <v>0</v>
      </c>
      <c r="CB241" s="10">
        <f t="shared" si="33"/>
        <v>3661</v>
      </c>
      <c r="CC241" s="10">
        <f t="shared" si="33"/>
        <v>0</v>
      </c>
      <c r="CD241" s="10">
        <f t="shared" si="33"/>
        <v>0</v>
      </c>
      <c r="CE241" s="10">
        <f t="shared" si="33"/>
        <v>0</v>
      </c>
      <c r="CF241" s="10">
        <f t="shared" si="33"/>
        <v>0</v>
      </c>
      <c r="CG241" s="10">
        <f t="shared" si="33"/>
        <v>51701</v>
      </c>
      <c r="CH241" s="10">
        <f t="shared" si="33"/>
        <v>43686</v>
      </c>
      <c r="CI241" s="10">
        <f t="shared" si="33"/>
        <v>1326</v>
      </c>
      <c r="CJ241" s="10">
        <f t="shared" si="33"/>
        <v>249</v>
      </c>
      <c r="CK241" s="10">
        <f t="shared" si="33"/>
        <v>0</v>
      </c>
      <c r="CL241" s="10">
        <f t="shared" si="33"/>
        <v>0</v>
      </c>
      <c r="CM241" s="10">
        <f t="shared" si="33"/>
        <v>0</v>
      </c>
      <c r="CN241" s="10">
        <f t="shared" si="33"/>
        <v>0</v>
      </c>
      <c r="CO241" s="10">
        <f t="shared" si="33"/>
        <v>0</v>
      </c>
      <c r="CP241" s="10">
        <f t="shared" si="33"/>
        <v>8555</v>
      </c>
      <c r="CQ241" s="10">
        <f t="shared" si="33"/>
        <v>1334</v>
      </c>
      <c r="CR241" s="10">
        <f t="shared" si="33"/>
        <v>4739</v>
      </c>
      <c r="CS241" s="10">
        <f t="shared" si="33"/>
        <v>281173</v>
      </c>
      <c r="CT241" s="10">
        <f t="shared" si="33"/>
        <v>0</v>
      </c>
      <c r="CU241" s="10">
        <f t="shared" si="33"/>
        <v>0</v>
      </c>
      <c r="CV241" s="10">
        <f t="shared" si="33"/>
        <v>453</v>
      </c>
      <c r="CW241" s="10">
        <f t="shared" si="33"/>
        <v>413</v>
      </c>
      <c r="CX241" s="10">
        <f t="shared" si="33"/>
        <v>830</v>
      </c>
      <c r="CY241" s="10">
        <f t="shared" si="33"/>
        <v>0</v>
      </c>
      <c r="CZ241" s="10">
        <f t="shared" si="33"/>
        <v>0</v>
      </c>
      <c r="DA241" s="10">
        <f t="shared" si="33"/>
        <v>0</v>
      </c>
      <c r="DB241" s="10">
        <f t="shared" si="33"/>
        <v>0</v>
      </c>
      <c r="DC241" s="10">
        <f t="shared" si="33"/>
        <v>0</v>
      </c>
      <c r="DD241" s="10">
        <f t="shared" si="33"/>
        <v>0</v>
      </c>
      <c r="DE241" s="10">
        <f t="shared" si="33"/>
        <v>332</v>
      </c>
      <c r="DF241" s="10">
        <f t="shared" si="33"/>
        <v>25384</v>
      </c>
      <c r="DG241" s="10">
        <f t="shared" si="33"/>
        <v>0</v>
      </c>
      <c r="DH241" s="10">
        <f t="shared" si="33"/>
        <v>2903</v>
      </c>
      <c r="DI241" s="10">
        <f t="shared" si="33"/>
        <v>15720</v>
      </c>
      <c r="DJ241" s="10">
        <f t="shared" si="33"/>
        <v>82</v>
      </c>
      <c r="DK241" s="10">
        <f t="shared" si="33"/>
        <v>0</v>
      </c>
      <c r="DL241" s="10">
        <f t="shared" si="33"/>
        <v>997</v>
      </c>
      <c r="DM241" s="10">
        <f t="shared" si="33"/>
        <v>0</v>
      </c>
      <c r="DN241" s="10">
        <f t="shared" si="33"/>
        <v>0</v>
      </c>
      <c r="DO241" s="10">
        <f t="shared" si="33"/>
        <v>0</v>
      </c>
      <c r="DP241" s="10">
        <f t="shared" si="33"/>
        <v>0</v>
      </c>
      <c r="DQ241" s="10">
        <f t="shared" si="33"/>
        <v>1883</v>
      </c>
      <c r="DR241" s="10">
        <f t="shared" si="33"/>
        <v>0</v>
      </c>
      <c r="DS241" s="10">
        <f t="shared" si="33"/>
        <v>1883</v>
      </c>
      <c r="DT241" s="10">
        <f t="shared" si="33"/>
        <v>0</v>
      </c>
      <c r="DU241" s="10">
        <f t="shared" si="33"/>
        <v>0</v>
      </c>
      <c r="DV241" s="10">
        <f t="shared" si="33"/>
        <v>0</v>
      </c>
      <c r="DW241" s="10">
        <f t="shared" si="33"/>
        <v>0</v>
      </c>
      <c r="DX241" s="10">
        <f t="shared" si="33"/>
        <v>41</v>
      </c>
      <c r="DY241" s="10">
        <f t="shared" si="33"/>
        <v>0</v>
      </c>
      <c r="DZ241" s="10">
        <f t="shared" ref="DZ241:GK244" si="36">INT(AVERAGE(DZ22,DZ49,DZ76,DZ103,DZ130,DZ157,DZ184,DZ211))</f>
        <v>3192</v>
      </c>
      <c r="EA241" s="10">
        <f t="shared" si="36"/>
        <v>0</v>
      </c>
      <c r="EB241" s="10">
        <f t="shared" si="36"/>
        <v>3192</v>
      </c>
      <c r="EC241" s="10">
        <f t="shared" si="36"/>
        <v>0</v>
      </c>
      <c r="ED241" s="10">
        <f t="shared" si="36"/>
        <v>0</v>
      </c>
      <c r="EE241" s="10">
        <f t="shared" si="36"/>
        <v>0</v>
      </c>
      <c r="EF241" s="10">
        <f t="shared" si="36"/>
        <v>1366</v>
      </c>
      <c r="EG241" s="10">
        <f t="shared" si="36"/>
        <v>496042</v>
      </c>
      <c r="EH241" s="10">
        <f t="shared" si="36"/>
        <v>512982</v>
      </c>
      <c r="EI241" s="10">
        <f t="shared" si="36"/>
        <v>0</v>
      </c>
      <c r="EJ241" s="10">
        <f t="shared" si="36"/>
        <v>0</v>
      </c>
      <c r="EK241" s="10">
        <f t="shared" si="36"/>
        <v>165</v>
      </c>
      <c r="EL241" s="10">
        <f t="shared" si="36"/>
        <v>702</v>
      </c>
      <c r="EM241" s="10">
        <f t="shared" si="36"/>
        <v>0</v>
      </c>
      <c r="EN241" s="10">
        <f t="shared" si="36"/>
        <v>34394</v>
      </c>
      <c r="EO241" s="10">
        <f t="shared" si="36"/>
        <v>332</v>
      </c>
      <c r="EP241" s="10">
        <f t="shared" si="36"/>
        <v>41562</v>
      </c>
      <c r="EQ241" s="10">
        <f t="shared" si="36"/>
        <v>3120</v>
      </c>
      <c r="ER241" s="10">
        <f t="shared" si="36"/>
        <v>0</v>
      </c>
      <c r="ES241" s="10">
        <f t="shared" si="36"/>
        <v>9437</v>
      </c>
      <c r="ET241" s="10">
        <f t="shared" si="36"/>
        <v>413</v>
      </c>
      <c r="EU241" s="10">
        <f t="shared" si="36"/>
        <v>21939</v>
      </c>
      <c r="EV241" s="10">
        <f t="shared" si="36"/>
        <v>2338</v>
      </c>
      <c r="EW241" s="10">
        <f t="shared" si="36"/>
        <v>13925</v>
      </c>
      <c r="EX241" s="10">
        <f t="shared" si="36"/>
        <v>248</v>
      </c>
      <c r="EY241" s="10">
        <f t="shared" si="36"/>
        <v>24142</v>
      </c>
      <c r="EZ241" s="10">
        <f t="shared" si="36"/>
        <v>34456</v>
      </c>
      <c r="FA241" s="10">
        <f t="shared" si="36"/>
        <v>747</v>
      </c>
      <c r="FB241" s="10">
        <f t="shared" si="36"/>
        <v>22985</v>
      </c>
      <c r="FC241" s="10">
        <f t="shared" si="36"/>
        <v>47127</v>
      </c>
      <c r="FD241" s="10">
        <f t="shared" si="36"/>
        <v>1247</v>
      </c>
      <c r="FE241" s="10">
        <f t="shared" si="36"/>
        <v>14601</v>
      </c>
      <c r="FF241" s="10">
        <f t="shared" si="36"/>
        <v>14017</v>
      </c>
      <c r="FG241" s="10">
        <f t="shared" si="36"/>
        <v>12671</v>
      </c>
      <c r="FH241" s="10">
        <f t="shared" si="36"/>
        <v>4272</v>
      </c>
      <c r="FI241" s="10">
        <f t="shared" si="36"/>
        <v>1988</v>
      </c>
      <c r="FJ241" s="10">
        <f t="shared" si="36"/>
        <v>2283</v>
      </c>
      <c r="FK241" s="10">
        <f t="shared" si="36"/>
        <v>2540</v>
      </c>
      <c r="FL241" s="10">
        <f t="shared" si="36"/>
        <v>0</v>
      </c>
      <c r="FM241" s="10">
        <f t="shared" si="36"/>
        <v>0</v>
      </c>
      <c r="FN241" s="10">
        <f t="shared" si="36"/>
        <v>0</v>
      </c>
      <c r="FO241" s="10">
        <f t="shared" si="36"/>
        <v>0</v>
      </c>
      <c r="FP241" s="10">
        <f t="shared" si="36"/>
        <v>84</v>
      </c>
      <c r="FQ241" s="10">
        <f t="shared" si="36"/>
        <v>0</v>
      </c>
      <c r="FR241" s="10">
        <f t="shared" si="36"/>
        <v>0</v>
      </c>
      <c r="FS241" s="10">
        <f t="shared" si="36"/>
        <v>6311</v>
      </c>
      <c r="FT241" s="10">
        <f t="shared" si="36"/>
        <v>538</v>
      </c>
      <c r="FU241" s="10">
        <f t="shared" si="36"/>
        <v>335241</v>
      </c>
      <c r="FV241" s="10">
        <f t="shared" si="36"/>
        <v>0</v>
      </c>
      <c r="FW241" s="10">
        <f t="shared" si="36"/>
        <v>50717</v>
      </c>
      <c r="FX241" s="10">
        <f t="shared" si="36"/>
        <v>290</v>
      </c>
      <c r="FY241" s="10">
        <f t="shared" si="36"/>
        <v>579</v>
      </c>
      <c r="FZ241" s="10">
        <f t="shared" si="36"/>
        <v>912</v>
      </c>
      <c r="GA241" s="10">
        <f t="shared" si="36"/>
        <v>0</v>
      </c>
      <c r="GB241" s="10">
        <f t="shared" si="36"/>
        <v>0</v>
      </c>
      <c r="GC241" s="10">
        <f t="shared" si="36"/>
        <v>2820</v>
      </c>
      <c r="GD241" s="10">
        <f t="shared" si="36"/>
        <v>0</v>
      </c>
      <c r="GE241" s="10">
        <f t="shared" si="36"/>
        <v>0</v>
      </c>
      <c r="GF241" s="10">
        <f t="shared" si="36"/>
        <v>0</v>
      </c>
      <c r="GG241" s="10">
        <f t="shared" si="36"/>
        <v>586038</v>
      </c>
      <c r="GH241" s="10">
        <f t="shared" si="36"/>
        <v>0</v>
      </c>
      <c r="GI241" s="10">
        <f t="shared" si="36"/>
        <v>586038</v>
      </c>
      <c r="GJ241" s="10">
        <f t="shared" si="36"/>
        <v>0</v>
      </c>
      <c r="GK241" s="10">
        <f t="shared" si="36"/>
        <v>0</v>
      </c>
      <c r="GL241" s="10">
        <f t="shared" si="35"/>
        <v>0</v>
      </c>
      <c r="GM241" s="10">
        <f t="shared" si="35"/>
        <v>0</v>
      </c>
      <c r="GN241" s="10">
        <f t="shared" si="35"/>
        <v>0</v>
      </c>
      <c r="GO241" s="10">
        <f t="shared" si="35"/>
        <v>0</v>
      </c>
      <c r="GP241" s="10">
        <f t="shared" si="35"/>
        <v>0</v>
      </c>
      <c r="GQ241" s="10">
        <f t="shared" si="35"/>
        <v>0</v>
      </c>
      <c r="GR241" s="10">
        <f t="shared" si="35"/>
        <v>105541</v>
      </c>
      <c r="GS241" s="10">
        <f t="shared" si="35"/>
        <v>0</v>
      </c>
      <c r="GT241" s="10">
        <f t="shared" si="35"/>
        <v>0</v>
      </c>
      <c r="GU241" s="10">
        <f t="shared" si="35"/>
        <v>0</v>
      </c>
      <c r="GV241" s="10">
        <f t="shared" si="35"/>
        <v>105541</v>
      </c>
      <c r="GW241" s="10">
        <f t="shared" si="35"/>
        <v>7395</v>
      </c>
      <c r="GX241" s="10">
        <f t="shared" si="35"/>
        <v>0</v>
      </c>
      <c r="GY241" s="10">
        <f t="shared" si="35"/>
        <v>746</v>
      </c>
      <c r="GZ241" s="1">
        <f t="shared" si="35"/>
        <v>3009</v>
      </c>
      <c r="HA241">
        <v>5840</v>
      </c>
      <c r="HB241" s="7">
        <f t="shared" si="17"/>
        <v>1940</v>
      </c>
    </row>
    <row r="242" spans="1:210">
      <c r="A242" s="10" t="s">
        <v>445</v>
      </c>
      <c r="B242" s="10">
        <f t="shared" si="16"/>
        <v>9232</v>
      </c>
      <c r="C242" s="10">
        <f t="shared" si="34"/>
        <v>9422</v>
      </c>
      <c r="D242" s="10">
        <f t="shared" si="34"/>
        <v>18656</v>
      </c>
      <c r="E242" s="10">
        <f t="shared" si="34"/>
        <v>10206</v>
      </c>
      <c r="F242" s="10">
        <f t="shared" si="34"/>
        <v>309</v>
      </c>
      <c r="G242" s="10">
        <f t="shared" si="34"/>
        <v>116</v>
      </c>
      <c r="H242" s="10">
        <f t="shared" si="34"/>
        <v>83922</v>
      </c>
      <c r="I242" s="10">
        <f t="shared" si="34"/>
        <v>825847</v>
      </c>
      <c r="J242" s="10">
        <f t="shared" si="34"/>
        <v>741924</v>
      </c>
      <c r="K242" s="10">
        <f t="shared" si="34"/>
        <v>397926</v>
      </c>
      <c r="L242" s="10">
        <f t="shared" si="34"/>
        <v>6461097</v>
      </c>
      <c r="M242" s="10">
        <f t="shared" si="34"/>
        <v>6063170</v>
      </c>
      <c r="N242" s="10">
        <f t="shared" si="34"/>
        <v>583</v>
      </c>
      <c r="O242" s="10">
        <f t="shared" si="34"/>
        <v>996277</v>
      </c>
      <c r="P242" s="10">
        <f t="shared" si="34"/>
        <v>144611</v>
      </c>
      <c r="Q242" s="10">
        <f t="shared" si="34"/>
        <v>24092</v>
      </c>
      <c r="R242" s="10">
        <f t="shared" si="34"/>
        <v>1694443</v>
      </c>
      <c r="S242" s="10">
        <f t="shared" si="34"/>
        <v>58</v>
      </c>
      <c r="T242" s="10">
        <f t="shared" si="34"/>
        <v>37822</v>
      </c>
      <c r="U242" s="10">
        <f t="shared" si="34"/>
        <v>257533</v>
      </c>
      <c r="V242" s="10">
        <f t="shared" si="34"/>
        <v>9697</v>
      </c>
      <c r="W242" s="10">
        <f t="shared" si="34"/>
        <v>725</v>
      </c>
      <c r="X242" s="10">
        <f t="shared" si="34"/>
        <v>0</v>
      </c>
      <c r="Y242" s="10">
        <f t="shared" si="34"/>
        <v>8174</v>
      </c>
      <c r="Z242" s="10">
        <f t="shared" si="34"/>
        <v>4995</v>
      </c>
      <c r="AA242" s="10">
        <f t="shared" si="34"/>
        <v>79276</v>
      </c>
      <c r="AB242" s="10">
        <f t="shared" si="34"/>
        <v>846</v>
      </c>
      <c r="AC242" s="10">
        <f t="shared" si="34"/>
        <v>5268</v>
      </c>
      <c r="AD242" s="10">
        <f t="shared" si="34"/>
        <v>7856</v>
      </c>
      <c r="AE242" s="10">
        <f t="shared" si="34"/>
        <v>2186</v>
      </c>
      <c r="AF242" s="10">
        <f t="shared" si="34"/>
        <v>1782</v>
      </c>
      <c r="AG242" s="10">
        <f t="shared" si="34"/>
        <v>997</v>
      </c>
      <c r="AH242" s="10">
        <f t="shared" si="34"/>
        <v>325</v>
      </c>
      <c r="AI242" s="10">
        <f t="shared" si="34"/>
        <v>0</v>
      </c>
      <c r="AJ242" s="10">
        <f t="shared" si="34"/>
        <v>0</v>
      </c>
      <c r="AK242" s="10">
        <f t="shared" si="34"/>
        <v>170</v>
      </c>
      <c r="AL242" s="10">
        <f t="shared" si="34"/>
        <v>112</v>
      </c>
      <c r="AM242" s="10">
        <f t="shared" si="34"/>
        <v>9</v>
      </c>
      <c r="AN242" s="10">
        <f t="shared" si="34"/>
        <v>0</v>
      </c>
      <c r="AO242" s="10">
        <f t="shared" si="34"/>
        <v>0</v>
      </c>
      <c r="AP242" s="10">
        <f t="shared" si="34"/>
        <v>43</v>
      </c>
      <c r="AQ242" s="10">
        <f t="shared" si="34"/>
        <v>0</v>
      </c>
      <c r="AR242" s="10">
        <f t="shared" si="34"/>
        <v>4</v>
      </c>
      <c r="AS242" s="10">
        <f t="shared" si="34"/>
        <v>622</v>
      </c>
      <c r="AT242" s="10">
        <f t="shared" si="34"/>
        <v>1669</v>
      </c>
      <c r="AU242" s="10">
        <f t="shared" si="34"/>
        <v>392261</v>
      </c>
      <c r="AV242" s="10">
        <f t="shared" si="34"/>
        <v>985722</v>
      </c>
      <c r="AW242" s="10">
        <f t="shared" si="34"/>
        <v>1964</v>
      </c>
      <c r="AX242" s="10">
        <f t="shared" si="34"/>
        <v>273116</v>
      </c>
      <c r="AY242" s="10">
        <f t="shared" si="34"/>
        <v>6900</v>
      </c>
      <c r="AZ242" s="10">
        <f t="shared" si="34"/>
        <v>160</v>
      </c>
      <c r="BA242" s="10">
        <f t="shared" si="34"/>
        <v>24</v>
      </c>
      <c r="BB242" s="10">
        <f t="shared" si="34"/>
        <v>58</v>
      </c>
      <c r="BC242" s="10">
        <f t="shared" si="34"/>
        <v>0</v>
      </c>
      <c r="BD242" s="10">
        <f t="shared" si="34"/>
        <v>323</v>
      </c>
      <c r="BE242" s="10">
        <f t="shared" si="34"/>
        <v>403</v>
      </c>
      <c r="BF242" s="10">
        <f t="shared" si="34"/>
        <v>91</v>
      </c>
      <c r="BG242" s="10">
        <f t="shared" si="34"/>
        <v>2135</v>
      </c>
      <c r="BH242" s="10">
        <f t="shared" si="34"/>
        <v>1338</v>
      </c>
      <c r="BI242" s="10">
        <f t="shared" si="34"/>
        <v>111</v>
      </c>
      <c r="BJ242" s="10">
        <f t="shared" si="34"/>
        <v>0</v>
      </c>
      <c r="BK242" s="10">
        <f t="shared" si="34"/>
        <v>1421</v>
      </c>
      <c r="BL242" s="10">
        <f t="shared" si="34"/>
        <v>72</v>
      </c>
      <c r="BM242" s="10">
        <f t="shared" si="34"/>
        <v>1452</v>
      </c>
      <c r="BN242" s="10">
        <f t="shared" ref="BN242:DY245" si="37">INT(AVERAGE(BN23,BN50,BN77,BN104,BN131,BN158,BN185,BN212))</f>
        <v>150</v>
      </c>
      <c r="BO242" s="10">
        <f t="shared" si="37"/>
        <v>0</v>
      </c>
      <c r="BP242" s="10">
        <f t="shared" si="37"/>
        <v>4</v>
      </c>
      <c r="BQ242" s="10">
        <f t="shared" si="37"/>
        <v>189</v>
      </c>
      <c r="BR242" s="10">
        <f t="shared" si="37"/>
        <v>9</v>
      </c>
      <c r="BS242" s="10">
        <f t="shared" si="37"/>
        <v>82</v>
      </c>
      <c r="BT242" s="10">
        <f t="shared" si="37"/>
        <v>399</v>
      </c>
      <c r="BU242" s="10">
        <f t="shared" si="37"/>
        <v>43</v>
      </c>
      <c r="BV242" s="10">
        <f t="shared" si="37"/>
        <v>2873</v>
      </c>
      <c r="BW242" s="10">
        <f t="shared" si="37"/>
        <v>281</v>
      </c>
      <c r="BX242" s="10">
        <f t="shared" si="37"/>
        <v>189</v>
      </c>
      <c r="BY242" s="10">
        <f t="shared" si="37"/>
        <v>8844</v>
      </c>
      <c r="BZ242" s="10">
        <f t="shared" si="37"/>
        <v>335</v>
      </c>
      <c r="CA242" s="10">
        <f t="shared" si="37"/>
        <v>0</v>
      </c>
      <c r="CB242" s="10">
        <f t="shared" si="37"/>
        <v>2463</v>
      </c>
      <c r="CC242" s="10">
        <f t="shared" si="37"/>
        <v>5628</v>
      </c>
      <c r="CD242" s="10">
        <f t="shared" si="37"/>
        <v>753</v>
      </c>
      <c r="CE242" s="10">
        <f t="shared" si="37"/>
        <v>248</v>
      </c>
      <c r="CF242" s="10">
        <f t="shared" si="37"/>
        <v>24</v>
      </c>
      <c r="CG242" s="10">
        <f t="shared" si="37"/>
        <v>50840</v>
      </c>
      <c r="CH242" s="10">
        <f t="shared" si="37"/>
        <v>34566</v>
      </c>
      <c r="CI242" s="10">
        <f t="shared" si="37"/>
        <v>364</v>
      </c>
      <c r="CJ242" s="10">
        <f t="shared" si="37"/>
        <v>28</v>
      </c>
      <c r="CK242" s="10">
        <f t="shared" si="37"/>
        <v>1899</v>
      </c>
      <c r="CL242" s="10">
        <f t="shared" si="37"/>
        <v>0</v>
      </c>
      <c r="CM242" s="10">
        <f t="shared" si="37"/>
        <v>0</v>
      </c>
      <c r="CN242" s="10">
        <f t="shared" si="37"/>
        <v>0</v>
      </c>
      <c r="CO242" s="10">
        <f t="shared" si="37"/>
        <v>0</v>
      </c>
      <c r="CP242" s="10">
        <f t="shared" si="37"/>
        <v>13227</v>
      </c>
      <c r="CQ242" s="10">
        <f t="shared" si="37"/>
        <v>311</v>
      </c>
      <c r="CR242" s="10">
        <f t="shared" si="37"/>
        <v>3842</v>
      </c>
      <c r="CS242" s="10">
        <f t="shared" si="37"/>
        <v>238344</v>
      </c>
      <c r="CT242" s="10">
        <f t="shared" si="37"/>
        <v>0</v>
      </c>
      <c r="CU242" s="10">
        <f t="shared" si="37"/>
        <v>0</v>
      </c>
      <c r="CV242" s="10">
        <f t="shared" si="37"/>
        <v>52</v>
      </c>
      <c r="CW242" s="10">
        <f t="shared" si="37"/>
        <v>563</v>
      </c>
      <c r="CX242" s="10">
        <f t="shared" si="37"/>
        <v>311</v>
      </c>
      <c r="CY242" s="10">
        <f t="shared" si="37"/>
        <v>10377</v>
      </c>
      <c r="CZ242" s="10">
        <f t="shared" si="37"/>
        <v>43</v>
      </c>
      <c r="DA242" s="10">
        <f t="shared" si="37"/>
        <v>535</v>
      </c>
      <c r="DB242" s="10">
        <f t="shared" si="37"/>
        <v>38</v>
      </c>
      <c r="DC242" s="10">
        <f t="shared" si="37"/>
        <v>0</v>
      </c>
      <c r="DD242" s="10">
        <f t="shared" si="37"/>
        <v>28</v>
      </c>
      <c r="DE242" s="10">
        <f t="shared" si="37"/>
        <v>481</v>
      </c>
      <c r="DF242" s="10">
        <f t="shared" si="37"/>
        <v>12445</v>
      </c>
      <c r="DG242" s="10">
        <f t="shared" si="37"/>
        <v>1768</v>
      </c>
      <c r="DH242" s="10">
        <f t="shared" si="37"/>
        <v>340</v>
      </c>
      <c r="DI242" s="10">
        <f t="shared" si="37"/>
        <v>1839</v>
      </c>
      <c r="DJ242" s="10">
        <f t="shared" si="37"/>
        <v>9</v>
      </c>
      <c r="DK242" s="10">
        <f t="shared" si="37"/>
        <v>0</v>
      </c>
      <c r="DL242" s="10">
        <f t="shared" si="37"/>
        <v>116</v>
      </c>
      <c r="DM242" s="10">
        <f t="shared" si="37"/>
        <v>4843</v>
      </c>
      <c r="DN242" s="10">
        <f t="shared" si="37"/>
        <v>1349</v>
      </c>
      <c r="DO242" s="10">
        <f t="shared" si="37"/>
        <v>0</v>
      </c>
      <c r="DP242" s="10">
        <f t="shared" si="37"/>
        <v>1559</v>
      </c>
      <c r="DQ242" s="10">
        <f t="shared" si="37"/>
        <v>29030</v>
      </c>
      <c r="DR242" s="10">
        <f t="shared" si="37"/>
        <v>6193</v>
      </c>
      <c r="DS242" s="10">
        <f t="shared" si="37"/>
        <v>10707</v>
      </c>
      <c r="DT242" s="10">
        <f t="shared" si="37"/>
        <v>15841</v>
      </c>
      <c r="DU242" s="10">
        <f t="shared" si="37"/>
        <v>333</v>
      </c>
      <c r="DV242" s="10">
        <f t="shared" si="37"/>
        <v>0</v>
      </c>
      <c r="DW242" s="10">
        <f t="shared" si="37"/>
        <v>6054</v>
      </c>
      <c r="DX242" s="10">
        <f t="shared" si="37"/>
        <v>0</v>
      </c>
      <c r="DY242" s="10">
        <f t="shared" si="37"/>
        <v>2567</v>
      </c>
      <c r="DZ242" s="10">
        <f t="shared" si="36"/>
        <v>68821</v>
      </c>
      <c r="EA242" s="10">
        <f t="shared" si="36"/>
        <v>30748</v>
      </c>
      <c r="EB242" s="10">
        <f t="shared" si="36"/>
        <v>26449</v>
      </c>
      <c r="EC242" s="10">
        <f t="shared" si="36"/>
        <v>37927</v>
      </c>
      <c r="ED242" s="10">
        <f t="shared" si="36"/>
        <v>396</v>
      </c>
      <c r="EE242" s="10">
        <f t="shared" si="36"/>
        <v>0</v>
      </c>
      <c r="EF242" s="10">
        <f t="shared" si="36"/>
        <v>990</v>
      </c>
      <c r="EG242" s="10">
        <f t="shared" si="36"/>
        <v>489154</v>
      </c>
      <c r="EH242" s="10">
        <f t="shared" si="36"/>
        <v>514684</v>
      </c>
      <c r="EI242" s="10">
        <f t="shared" si="36"/>
        <v>7269</v>
      </c>
      <c r="EJ242" s="10">
        <f t="shared" si="36"/>
        <v>1002</v>
      </c>
      <c r="EK242" s="10">
        <f t="shared" si="36"/>
        <v>19</v>
      </c>
      <c r="EL242" s="10">
        <f t="shared" si="36"/>
        <v>358</v>
      </c>
      <c r="EM242" s="10">
        <f t="shared" si="36"/>
        <v>0</v>
      </c>
      <c r="EN242" s="10">
        <f t="shared" si="36"/>
        <v>31336</v>
      </c>
      <c r="EO242" s="10">
        <f t="shared" si="36"/>
        <v>797</v>
      </c>
      <c r="EP242" s="10">
        <f t="shared" si="36"/>
        <v>39377</v>
      </c>
      <c r="EQ242" s="10">
        <f t="shared" si="36"/>
        <v>3159</v>
      </c>
      <c r="ER242" s="10">
        <f t="shared" si="36"/>
        <v>0</v>
      </c>
      <c r="ES242" s="10">
        <f t="shared" si="36"/>
        <v>9174</v>
      </c>
      <c r="ET242" s="10">
        <f t="shared" si="36"/>
        <v>344</v>
      </c>
      <c r="EU242" s="10">
        <f t="shared" si="36"/>
        <v>15666</v>
      </c>
      <c r="EV242" s="10">
        <f t="shared" si="36"/>
        <v>2807</v>
      </c>
      <c r="EW242" s="10">
        <f t="shared" si="36"/>
        <v>16428</v>
      </c>
      <c r="EX242" s="10">
        <f t="shared" si="36"/>
        <v>160</v>
      </c>
      <c r="EY242" s="10">
        <f t="shared" si="36"/>
        <v>21688</v>
      </c>
      <c r="EZ242" s="10">
        <f t="shared" si="36"/>
        <v>35662</v>
      </c>
      <c r="FA242" s="10">
        <f t="shared" si="36"/>
        <v>637</v>
      </c>
      <c r="FB242" s="10">
        <f t="shared" si="36"/>
        <v>20162</v>
      </c>
      <c r="FC242" s="10">
        <f t="shared" si="36"/>
        <v>41851</v>
      </c>
      <c r="FD242" s="10">
        <f t="shared" si="36"/>
        <v>1206</v>
      </c>
      <c r="FE242" s="10">
        <f t="shared" si="36"/>
        <v>7655</v>
      </c>
      <c r="FF242" s="10">
        <f t="shared" si="36"/>
        <v>12953</v>
      </c>
      <c r="FG242" s="10">
        <f t="shared" si="36"/>
        <v>6188</v>
      </c>
      <c r="FH242" s="10">
        <f t="shared" si="36"/>
        <v>3394</v>
      </c>
      <c r="FI242" s="10">
        <f t="shared" si="36"/>
        <v>1579</v>
      </c>
      <c r="FJ242" s="10">
        <f t="shared" si="36"/>
        <v>1814</v>
      </c>
      <c r="FK242" s="10">
        <f t="shared" si="36"/>
        <v>773</v>
      </c>
      <c r="FL242" s="10">
        <f t="shared" si="36"/>
        <v>43</v>
      </c>
      <c r="FM242" s="10">
        <f t="shared" si="36"/>
        <v>0</v>
      </c>
      <c r="FN242" s="10">
        <f t="shared" si="36"/>
        <v>91</v>
      </c>
      <c r="FO242" s="10">
        <f t="shared" si="36"/>
        <v>82</v>
      </c>
      <c r="FP242" s="10">
        <f t="shared" si="36"/>
        <v>9</v>
      </c>
      <c r="FQ242" s="10">
        <f t="shared" si="36"/>
        <v>1392</v>
      </c>
      <c r="FR242" s="10">
        <f t="shared" si="36"/>
        <v>23</v>
      </c>
      <c r="FS242" s="10">
        <f t="shared" si="36"/>
        <v>7690</v>
      </c>
      <c r="FT242" s="10">
        <f t="shared" si="36"/>
        <v>865</v>
      </c>
      <c r="FU242" s="10">
        <f t="shared" si="36"/>
        <v>253890</v>
      </c>
      <c r="FV242" s="10">
        <f t="shared" si="36"/>
        <v>577</v>
      </c>
      <c r="FW242" s="10">
        <f t="shared" si="36"/>
        <v>42821</v>
      </c>
      <c r="FX242" s="10">
        <f t="shared" si="36"/>
        <v>43</v>
      </c>
      <c r="FY242" s="10">
        <f t="shared" si="36"/>
        <v>753</v>
      </c>
      <c r="FZ242" s="10">
        <f t="shared" si="36"/>
        <v>885</v>
      </c>
      <c r="GA242" s="10">
        <f t="shared" si="36"/>
        <v>3411</v>
      </c>
      <c r="GB242" s="10">
        <f t="shared" si="36"/>
        <v>63</v>
      </c>
      <c r="GC242" s="10">
        <f t="shared" si="36"/>
        <v>1995</v>
      </c>
      <c r="GD242" s="10">
        <f t="shared" si="36"/>
        <v>138083</v>
      </c>
      <c r="GE242" s="10">
        <f t="shared" si="36"/>
        <v>33200</v>
      </c>
      <c r="GF242" s="10">
        <f t="shared" si="36"/>
        <v>24360</v>
      </c>
      <c r="GG242" s="10">
        <f t="shared" si="36"/>
        <v>848497</v>
      </c>
      <c r="GH242" s="10">
        <f t="shared" si="36"/>
        <v>171284</v>
      </c>
      <c r="GI242" s="10">
        <f t="shared" si="36"/>
        <v>467403</v>
      </c>
      <c r="GJ242" s="10">
        <f t="shared" si="36"/>
        <v>132101</v>
      </c>
      <c r="GK242" s="10">
        <f t="shared" si="36"/>
        <v>116828</v>
      </c>
      <c r="GL242" s="10">
        <f t="shared" si="35"/>
        <v>0</v>
      </c>
      <c r="GM242" s="10">
        <f t="shared" si="35"/>
        <v>41801</v>
      </c>
      <c r="GN242" s="10">
        <f t="shared" si="35"/>
        <v>8352</v>
      </c>
      <c r="GO242" s="10">
        <f t="shared" si="35"/>
        <v>0</v>
      </c>
      <c r="GP242" s="10">
        <f t="shared" si="35"/>
        <v>12120</v>
      </c>
      <c r="GQ242" s="10">
        <f t="shared" si="35"/>
        <v>50153</v>
      </c>
      <c r="GR242" s="10">
        <f t="shared" si="35"/>
        <v>172237</v>
      </c>
      <c r="GS242" s="10">
        <f t="shared" si="35"/>
        <v>69778</v>
      </c>
      <c r="GT242" s="10">
        <f t="shared" si="35"/>
        <v>35880</v>
      </c>
      <c r="GU242" s="10">
        <f t="shared" si="35"/>
        <v>0</v>
      </c>
      <c r="GV242" s="10">
        <f t="shared" si="35"/>
        <v>342182</v>
      </c>
      <c r="GW242" s="10">
        <f t="shared" si="35"/>
        <v>4788</v>
      </c>
      <c r="GX242" s="10">
        <f t="shared" si="35"/>
        <v>3458</v>
      </c>
      <c r="GY242" s="10">
        <f t="shared" si="35"/>
        <v>310</v>
      </c>
      <c r="GZ242" s="1">
        <f t="shared" si="35"/>
        <v>25677</v>
      </c>
      <c r="HA242">
        <v>25300</v>
      </c>
      <c r="HB242" s="7">
        <f t="shared" si="17"/>
        <v>985</v>
      </c>
    </row>
    <row r="243" spans="1:210">
      <c r="A243" s="10" t="s">
        <v>446</v>
      </c>
      <c r="B243" s="10">
        <f t="shared" si="16"/>
        <v>5717</v>
      </c>
      <c r="C243" s="10">
        <f t="shared" ref="C243:BN246" si="38">INT(AVERAGE(C24,C51,C78,C105,C132,C159,C186,C213))</f>
        <v>7347</v>
      </c>
      <c r="D243" s="10">
        <f t="shared" si="38"/>
        <v>13065</v>
      </c>
      <c r="E243" s="10">
        <f t="shared" si="38"/>
        <v>10166</v>
      </c>
      <c r="F243" s="10">
        <f t="shared" si="38"/>
        <v>0</v>
      </c>
      <c r="G243" s="10">
        <f t="shared" si="38"/>
        <v>0</v>
      </c>
      <c r="H243" s="10">
        <f t="shared" si="38"/>
        <v>0</v>
      </c>
      <c r="I243" s="10">
        <f t="shared" si="38"/>
        <v>0</v>
      </c>
      <c r="J243" s="10">
        <f t="shared" si="38"/>
        <v>0</v>
      </c>
      <c r="K243" s="10">
        <f t="shared" si="38"/>
        <v>0</v>
      </c>
      <c r="L243" s="10">
        <f t="shared" si="38"/>
        <v>0</v>
      </c>
      <c r="M243" s="10">
        <f t="shared" si="38"/>
        <v>0</v>
      </c>
      <c r="N243" s="10">
        <f t="shared" si="38"/>
        <v>0</v>
      </c>
      <c r="O243" s="10">
        <f t="shared" si="38"/>
        <v>1008452</v>
      </c>
      <c r="P243" s="10">
        <f t="shared" si="38"/>
        <v>0</v>
      </c>
      <c r="Q243" s="10">
        <f t="shared" si="38"/>
        <v>16014</v>
      </c>
      <c r="R243" s="10">
        <f t="shared" si="38"/>
        <v>679262</v>
      </c>
      <c r="S243" s="10">
        <f t="shared" si="38"/>
        <v>168</v>
      </c>
      <c r="T243" s="10">
        <f t="shared" si="38"/>
        <v>40730</v>
      </c>
      <c r="U243" s="10">
        <f t="shared" si="38"/>
        <v>273192</v>
      </c>
      <c r="V243" s="10">
        <f t="shared" si="38"/>
        <v>10291</v>
      </c>
      <c r="W243" s="10">
        <f t="shared" si="38"/>
        <v>676</v>
      </c>
      <c r="X243" s="10">
        <f t="shared" si="38"/>
        <v>0</v>
      </c>
      <c r="Y243" s="10">
        <f t="shared" si="38"/>
        <v>8351</v>
      </c>
      <c r="Z243" s="10">
        <f t="shared" si="38"/>
        <v>5412</v>
      </c>
      <c r="AA243" s="10">
        <f t="shared" si="38"/>
        <v>81311</v>
      </c>
      <c r="AB243" s="10">
        <f t="shared" si="38"/>
        <v>664</v>
      </c>
      <c r="AC243" s="10">
        <f t="shared" si="38"/>
        <v>5412</v>
      </c>
      <c r="AD243" s="10">
        <f t="shared" si="38"/>
        <v>0</v>
      </c>
      <c r="AE243" s="10">
        <f t="shared" si="38"/>
        <v>6168</v>
      </c>
      <c r="AF243" s="10">
        <f t="shared" si="38"/>
        <v>6166</v>
      </c>
      <c r="AG243" s="10">
        <f t="shared" si="38"/>
        <v>3483</v>
      </c>
      <c r="AH243" s="10">
        <f t="shared" si="38"/>
        <v>517</v>
      </c>
      <c r="AI243" s="10">
        <f t="shared" si="38"/>
        <v>0</v>
      </c>
      <c r="AJ243" s="10">
        <f t="shared" si="38"/>
        <v>0</v>
      </c>
      <c r="AK243" s="10">
        <f t="shared" si="38"/>
        <v>79</v>
      </c>
      <c r="AL243" s="10">
        <f t="shared" si="38"/>
        <v>79</v>
      </c>
      <c r="AM243" s="10">
        <f t="shared" si="38"/>
        <v>0</v>
      </c>
      <c r="AN243" s="10">
        <f t="shared" si="38"/>
        <v>0</v>
      </c>
      <c r="AO243" s="10">
        <f t="shared" si="38"/>
        <v>0</v>
      </c>
      <c r="AP243" s="10">
        <f t="shared" si="38"/>
        <v>0</v>
      </c>
      <c r="AQ243" s="10">
        <f t="shared" si="38"/>
        <v>0</v>
      </c>
      <c r="AR243" s="10">
        <f t="shared" si="38"/>
        <v>0</v>
      </c>
      <c r="AS243" s="10">
        <f t="shared" si="38"/>
        <v>0</v>
      </c>
      <c r="AT243" s="10">
        <f t="shared" si="38"/>
        <v>1761</v>
      </c>
      <c r="AU243" s="10">
        <f t="shared" si="38"/>
        <v>563794</v>
      </c>
      <c r="AV243" s="10">
        <f t="shared" si="38"/>
        <v>607465</v>
      </c>
      <c r="AW243" s="10">
        <f t="shared" si="38"/>
        <v>1159</v>
      </c>
      <c r="AX243" s="10">
        <f t="shared" si="38"/>
        <v>230559</v>
      </c>
      <c r="AY243" s="10">
        <f t="shared" si="38"/>
        <v>4349</v>
      </c>
      <c r="AZ243" s="10">
        <f t="shared" si="38"/>
        <v>0</v>
      </c>
      <c r="BA243" s="10">
        <f t="shared" si="38"/>
        <v>0</v>
      </c>
      <c r="BB243" s="10">
        <f t="shared" si="38"/>
        <v>79</v>
      </c>
      <c r="BC243" s="10">
        <f t="shared" si="38"/>
        <v>0</v>
      </c>
      <c r="BD243" s="10">
        <f t="shared" si="38"/>
        <v>84</v>
      </c>
      <c r="BE243" s="10">
        <f t="shared" si="38"/>
        <v>1011</v>
      </c>
      <c r="BF243" s="10">
        <f t="shared" si="38"/>
        <v>0</v>
      </c>
      <c r="BG243" s="10">
        <f t="shared" si="38"/>
        <v>1420</v>
      </c>
      <c r="BH243" s="10">
        <f t="shared" si="38"/>
        <v>347</v>
      </c>
      <c r="BI243" s="10">
        <f t="shared" si="38"/>
        <v>0</v>
      </c>
      <c r="BJ243" s="10">
        <f t="shared" si="38"/>
        <v>0</v>
      </c>
      <c r="BK243" s="10">
        <f t="shared" si="38"/>
        <v>828</v>
      </c>
      <c r="BL243" s="10">
        <f t="shared" si="38"/>
        <v>0</v>
      </c>
      <c r="BM243" s="10">
        <f t="shared" si="38"/>
        <v>920</v>
      </c>
      <c r="BN243" s="10">
        <f t="shared" si="38"/>
        <v>0</v>
      </c>
      <c r="BO243" s="10">
        <f t="shared" si="37"/>
        <v>0</v>
      </c>
      <c r="BP243" s="10">
        <f t="shared" si="37"/>
        <v>0</v>
      </c>
      <c r="BQ243" s="10">
        <f t="shared" si="37"/>
        <v>244</v>
      </c>
      <c r="BR243" s="10">
        <f t="shared" si="37"/>
        <v>0</v>
      </c>
      <c r="BS243" s="10">
        <f t="shared" si="37"/>
        <v>0</v>
      </c>
      <c r="BT243" s="10">
        <f t="shared" si="37"/>
        <v>0</v>
      </c>
      <c r="BU243" s="10">
        <f t="shared" si="37"/>
        <v>0</v>
      </c>
      <c r="BV243" s="10">
        <f t="shared" si="37"/>
        <v>1267</v>
      </c>
      <c r="BW243" s="10">
        <f t="shared" si="37"/>
        <v>581</v>
      </c>
      <c r="BX243" s="10">
        <f t="shared" si="37"/>
        <v>0</v>
      </c>
      <c r="BY243" s="10">
        <f t="shared" si="37"/>
        <v>10818</v>
      </c>
      <c r="BZ243" s="10">
        <f t="shared" si="37"/>
        <v>0</v>
      </c>
      <c r="CA243" s="10">
        <f t="shared" si="37"/>
        <v>0</v>
      </c>
      <c r="CB243" s="10">
        <f t="shared" si="37"/>
        <v>2619</v>
      </c>
      <c r="CC243" s="10">
        <f t="shared" si="37"/>
        <v>15547</v>
      </c>
      <c r="CD243" s="10">
        <f t="shared" si="37"/>
        <v>2008</v>
      </c>
      <c r="CE243" s="10">
        <f t="shared" si="37"/>
        <v>0</v>
      </c>
      <c r="CF243" s="10">
        <f t="shared" si="37"/>
        <v>0</v>
      </c>
      <c r="CG243" s="10">
        <f t="shared" si="37"/>
        <v>56362</v>
      </c>
      <c r="CH243" s="10">
        <f t="shared" si="37"/>
        <v>37814</v>
      </c>
      <c r="CI243" s="10">
        <f t="shared" si="37"/>
        <v>676</v>
      </c>
      <c r="CJ243" s="10">
        <f t="shared" si="37"/>
        <v>0</v>
      </c>
      <c r="CK243" s="10">
        <f t="shared" si="37"/>
        <v>0</v>
      </c>
      <c r="CL243" s="10">
        <f t="shared" si="37"/>
        <v>0</v>
      </c>
      <c r="CM243" s="10">
        <f t="shared" si="37"/>
        <v>0</v>
      </c>
      <c r="CN243" s="10">
        <f t="shared" si="37"/>
        <v>0</v>
      </c>
      <c r="CO243" s="10">
        <f t="shared" si="37"/>
        <v>0</v>
      </c>
      <c r="CP243" s="10">
        <f t="shared" si="37"/>
        <v>11959</v>
      </c>
      <c r="CQ243" s="10">
        <f t="shared" si="37"/>
        <v>0</v>
      </c>
      <c r="CR243" s="10">
        <f t="shared" si="37"/>
        <v>3374</v>
      </c>
      <c r="CS243" s="10">
        <f t="shared" si="37"/>
        <v>320294</v>
      </c>
      <c r="CT243" s="10">
        <f t="shared" si="37"/>
        <v>0</v>
      </c>
      <c r="CU243" s="10">
        <f t="shared" si="37"/>
        <v>0</v>
      </c>
      <c r="CV243" s="10">
        <f t="shared" si="37"/>
        <v>0</v>
      </c>
      <c r="CW243" s="10">
        <f t="shared" si="37"/>
        <v>676</v>
      </c>
      <c r="CX243" s="10">
        <f t="shared" si="37"/>
        <v>244</v>
      </c>
      <c r="CY243" s="10">
        <f t="shared" si="37"/>
        <v>0</v>
      </c>
      <c r="CZ243" s="10">
        <f t="shared" si="37"/>
        <v>0</v>
      </c>
      <c r="DA243" s="10">
        <f t="shared" si="37"/>
        <v>0</v>
      </c>
      <c r="DB243" s="10">
        <f t="shared" si="37"/>
        <v>0</v>
      </c>
      <c r="DC243" s="10">
        <f t="shared" si="37"/>
        <v>0</v>
      </c>
      <c r="DD243" s="10">
        <f t="shared" si="37"/>
        <v>0</v>
      </c>
      <c r="DE243" s="10">
        <f t="shared" si="37"/>
        <v>676</v>
      </c>
      <c r="DF243" s="10">
        <f t="shared" si="37"/>
        <v>2746</v>
      </c>
      <c r="DG243" s="10">
        <f t="shared" si="37"/>
        <v>0</v>
      </c>
      <c r="DH243" s="10">
        <f t="shared" si="37"/>
        <v>0</v>
      </c>
      <c r="DI243" s="10">
        <f t="shared" si="37"/>
        <v>0</v>
      </c>
      <c r="DJ243" s="10">
        <f t="shared" si="37"/>
        <v>0</v>
      </c>
      <c r="DK243" s="10">
        <f t="shared" si="37"/>
        <v>0</v>
      </c>
      <c r="DL243" s="10">
        <f t="shared" si="37"/>
        <v>0</v>
      </c>
      <c r="DM243" s="10">
        <f t="shared" si="37"/>
        <v>56961</v>
      </c>
      <c r="DN243" s="10">
        <f t="shared" si="37"/>
        <v>0</v>
      </c>
      <c r="DO243" s="10">
        <f t="shared" si="37"/>
        <v>0</v>
      </c>
      <c r="DP243" s="10">
        <f t="shared" si="37"/>
        <v>0</v>
      </c>
      <c r="DQ243" s="10">
        <f t="shared" si="37"/>
        <v>0</v>
      </c>
      <c r="DR243" s="10">
        <f t="shared" si="37"/>
        <v>56961</v>
      </c>
      <c r="DS243" s="10">
        <f t="shared" si="37"/>
        <v>0</v>
      </c>
      <c r="DT243" s="10">
        <f t="shared" si="37"/>
        <v>0</v>
      </c>
      <c r="DU243" s="10">
        <f t="shared" si="37"/>
        <v>0</v>
      </c>
      <c r="DV243" s="10">
        <f t="shared" si="37"/>
        <v>0</v>
      </c>
      <c r="DW243" s="10">
        <f t="shared" si="37"/>
        <v>0</v>
      </c>
      <c r="DX243" s="10">
        <f t="shared" si="37"/>
        <v>487</v>
      </c>
      <c r="DY243" s="10">
        <f t="shared" si="37"/>
        <v>0</v>
      </c>
      <c r="DZ243" s="10">
        <f t="shared" si="36"/>
        <v>0</v>
      </c>
      <c r="EA243" s="10">
        <f t="shared" si="36"/>
        <v>335038</v>
      </c>
      <c r="EB243" s="10">
        <f t="shared" si="36"/>
        <v>0</v>
      </c>
      <c r="EC243" s="10">
        <f t="shared" si="36"/>
        <v>0</v>
      </c>
      <c r="ED243" s="10">
        <f t="shared" si="36"/>
        <v>0</v>
      </c>
      <c r="EE243" s="10">
        <f t="shared" si="36"/>
        <v>0</v>
      </c>
      <c r="EF243" s="10">
        <f t="shared" si="36"/>
        <v>436</v>
      </c>
      <c r="EG243" s="10">
        <f t="shared" si="36"/>
        <v>480698</v>
      </c>
      <c r="EH243" s="10">
        <f t="shared" si="36"/>
        <v>538638</v>
      </c>
      <c r="EI243" s="10">
        <f t="shared" si="36"/>
        <v>15547</v>
      </c>
      <c r="EJ243" s="10">
        <f t="shared" si="36"/>
        <v>2008</v>
      </c>
      <c r="EK243" s="10">
        <f t="shared" si="36"/>
        <v>0</v>
      </c>
      <c r="EL243" s="10">
        <f t="shared" si="36"/>
        <v>0</v>
      </c>
      <c r="EM243" s="10">
        <f t="shared" si="36"/>
        <v>0</v>
      </c>
      <c r="EN243" s="10">
        <f t="shared" si="36"/>
        <v>35091</v>
      </c>
      <c r="EO243" s="10">
        <f t="shared" si="36"/>
        <v>676</v>
      </c>
      <c r="EP243" s="10">
        <f t="shared" si="36"/>
        <v>41911</v>
      </c>
      <c r="EQ243" s="10">
        <f t="shared" si="36"/>
        <v>3522</v>
      </c>
      <c r="ER243" s="10">
        <f t="shared" si="36"/>
        <v>0</v>
      </c>
      <c r="ES243" s="10">
        <f t="shared" si="36"/>
        <v>0</v>
      </c>
      <c r="ET243" s="10">
        <f t="shared" si="36"/>
        <v>0</v>
      </c>
      <c r="EU243" s="10">
        <f t="shared" si="36"/>
        <v>12889</v>
      </c>
      <c r="EV243" s="10">
        <f t="shared" si="36"/>
        <v>4221</v>
      </c>
      <c r="EW243" s="10">
        <f t="shared" si="36"/>
        <v>8180</v>
      </c>
      <c r="EX243" s="10">
        <f t="shared" si="36"/>
        <v>247</v>
      </c>
      <c r="EY243" s="10">
        <f t="shared" si="36"/>
        <v>15964</v>
      </c>
      <c r="EZ243" s="10">
        <f t="shared" si="36"/>
        <v>26012</v>
      </c>
      <c r="FA243" s="10">
        <f t="shared" si="36"/>
        <v>1414</v>
      </c>
      <c r="FB243" s="10">
        <f t="shared" si="36"/>
        <v>15130</v>
      </c>
      <c r="FC243" s="10">
        <f t="shared" si="36"/>
        <v>31096</v>
      </c>
      <c r="FD243" s="10">
        <f t="shared" si="36"/>
        <v>740</v>
      </c>
      <c r="FE243" s="10">
        <f t="shared" si="36"/>
        <v>4444</v>
      </c>
      <c r="FF243" s="10">
        <f t="shared" si="36"/>
        <v>11847</v>
      </c>
      <c r="FG243" s="10">
        <f t="shared" si="36"/>
        <v>5083</v>
      </c>
      <c r="FH243" s="10">
        <f t="shared" si="36"/>
        <v>2160</v>
      </c>
      <c r="FI243" s="10">
        <f t="shared" si="36"/>
        <v>1081</v>
      </c>
      <c r="FJ243" s="10">
        <f t="shared" si="36"/>
        <v>1078</v>
      </c>
      <c r="FK243" s="10">
        <f t="shared" si="36"/>
        <v>0</v>
      </c>
      <c r="FL243" s="10">
        <f t="shared" si="36"/>
        <v>0</v>
      </c>
      <c r="FM243" s="10">
        <f t="shared" si="36"/>
        <v>0</v>
      </c>
      <c r="FN243" s="10">
        <f t="shared" si="36"/>
        <v>0</v>
      </c>
      <c r="FO243" s="10">
        <f t="shared" si="36"/>
        <v>0</v>
      </c>
      <c r="FP243" s="10">
        <f t="shared" si="36"/>
        <v>0</v>
      </c>
      <c r="FQ243" s="10">
        <f t="shared" si="36"/>
        <v>0</v>
      </c>
      <c r="FR243" s="10">
        <f t="shared" si="36"/>
        <v>0</v>
      </c>
      <c r="FS243" s="10">
        <f t="shared" si="36"/>
        <v>8136</v>
      </c>
      <c r="FT243" s="10">
        <f t="shared" si="36"/>
        <v>676</v>
      </c>
      <c r="FU243" s="10">
        <f t="shared" si="36"/>
        <v>284833</v>
      </c>
      <c r="FV243" s="10">
        <f t="shared" si="36"/>
        <v>0</v>
      </c>
      <c r="FW243" s="10">
        <f t="shared" si="36"/>
        <v>52389</v>
      </c>
      <c r="FX243" s="10">
        <f t="shared" si="36"/>
        <v>0</v>
      </c>
      <c r="FY243" s="10">
        <f t="shared" si="36"/>
        <v>762</v>
      </c>
      <c r="FZ243" s="10">
        <f t="shared" si="36"/>
        <v>762</v>
      </c>
      <c r="GA243" s="10">
        <f t="shared" si="36"/>
        <v>0</v>
      </c>
      <c r="GB243" s="10">
        <f t="shared" si="36"/>
        <v>0</v>
      </c>
      <c r="GC243" s="10">
        <f t="shared" si="36"/>
        <v>1341</v>
      </c>
      <c r="GD243" s="10">
        <f t="shared" si="36"/>
        <v>596967</v>
      </c>
      <c r="GE243" s="10">
        <f t="shared" si="36"/>
        <v>0</v>
      </c>
      <c r="GF243" s="10">
        <f t="shared" si="36"/>
        <v>0</v>
      </c>
      <c r="GG243" s="10">
        <f t="shared" si="36"/>
        <v>0</v>
      </c>
      <c r="GH243" s="10">
        <f t="shared" si="36"/>
        <v>596967</v>
      </c>
      <c r="GI243" s="10">
        <f t="shared" si="36"/>
        <v>0</v>
      </c>
      <c r="GJ243" s="10">
        <f t="shared" si="36"/>
        <v>0</v>
      </c>
      <c r="GK243" s="10">
        <f t="shared" si="36"/>
        <v>0</v>
      </c>
      <c r="GL243" s="10">
        <f t="shared" si="35"/>
        <v>0</v>
      </c>
      <c r="GM243" s="10">
        <f t="shared" si="35"/>
        <v>113839</v>
      </c>
      <c r="GN243" s="10">
        <f t="shared" si="35"/>
        <v>0</v>
      </c>
      <c r="GO243" s="10">
        <f t="shared" si="35"/>
        <v>0</v>
      </c>
      <c r="GP243" s="10">
        <f t="shared" si="35"/>
        <v>0</v>
      </c>
      <c r="GQ243" s="10">
        <f t="shared" si="35"/>
        <v>113839</v>
      </c>
      <c r="GR243" s="10">
        <f t="shared" si="35"/>
        <v>0</v>
      </c>
      <c r="GS243" s="10">
        <f t="shared" si="35"/>
        <v>0</v>
      </c>
      <c r="GT243" s="10">
        <f t="shared" si="35"/>
        <v>0</v>
      </c>
      <c r="GU243" s="10">
        <f t="shared" si="35"/>
        <v>0</v>
      </c>
      <c r="GV243" s="10">
        <f t="shared" si="35"/>
        <v>0</v>
      </c>
      <c r="GW243" s="10">
        <f t="shared" si="35"/>
        <v>3778</v>
      </c>
      <c r="GX243" s="10">
        <f t="shared" si="35"/>
        <v>14020</v>
      </c>
      <c r="GY243" s="10">
        <f t="shared" si="35"/>
        <v>581</v>
      </c>
      <c r="GZ243" s="1">
        <f t="shared" si="35"/>
        <v>1482</v>
      </c>
      <c r="HA243">
        <v>4330</v>
      </c>
      <c r="HB243" s="7">
        <f t="shared" si="17"/>
        <v>2921</v>
      </c>
    </row>
    <row r="244" spans="1:210">
      <c r="A244" s="10" t="s">
        <v>447</v>
      </c>
      <c r="B244" s="10">
        <f t="shared" si="16"/>
        <v>11583</v>
      </c>
      <c r="C244" s="10">
        <f t="shared" si="38"/>
        <v>6400</v>
      </c>
      <c r="D244" s="10">
        <f t="shared" si="38"/>
        <v>17984</v>
      </c>
      <c r="E244" s="10">
        <f t="shared" si="38"/>
        <v>15025</v>
      </c>
      <c r="F244" s="10">
        <f t="shared" si="38"/>
        <v>0</v>
      </c>
      <c r="G244" s="10">
        <f t="shared" si="38"/>
        <v>0</v>
      </c>
      <c r="H244" s="10">
        <f t="shared" si="38"/>
        <v>0</v>
      </c>
      <c r="I244" s="10">
        <f t="shared" si="38"/>
        <v>0</v>
      </c>
      <c r="J244" s="10">
        <f t="shared" si="38"/>
        <v>0</v>
      </c>
      <c r="K244" s="10">
        <f t="shared" si="38"/>
        <v>388168</v>
      </c>
      <c r="L244" s="10">
        <f t="shared" si="38"/>
        <v>13842164</v>
      </c>
      <c r="M244" s="10">
        <f t="shared" si="38"/>
        <v>13453995</v>
      </c>
      <c r="N244" s="10">
        <f t="shared" si="38"/>
        <v>1380</v>
      </c>
      <c r="O244" s="10">
        <f t="shared" si="38"/>
        <v>968690</v>
      </c>
      <c r="P244" s="10">
        <f t="shared" si="38"/>
        <v>0</v>
      </c>
      <c r="Q244" s="10">
        <f t="shared" si="38"/>
        <v>53666</v>
      </c>
      <c r="R244" s="10">
        <f t="shared" si="38"/>
        <v>2351534</v>
      </c>
      <c r="S244" s="10">
        <f t="shared" si="38"/>
        <v>0</v>
      </c>
      <c r="T244" s="10">
        <f t="shared" si="38"/>
        <v>33995</v>
      </c>
      <c r="U244" s="10">
        <f t="shared" si="38"/>
        <v>222996</v>
      </c>
      <c r="V244" s="10">
        <f t="shared" si="38"/>
        <v>9666</v>
      </c>
      <c r="W244" s="10">
        <f t="shared" si="38"/>
        <v>1380</v>
      </c>
      <c r="X244" s="10">
        <f t="shared" si="38"/>
        <v>0</v>
      </c>
      <c r="Y244" s="10">
        <f t="shared" si="38"/>
        <v>12081</v>
      </c>
      <c r="Z244" s="10">
        <f t="shared" si="38"/>
        <v>8284</v>
      </c>
      <c r="AA244" s="10">
        <f t="shared" si="38"/>
        <v>94073</v>
      </c>
      <c r="AB244" s="10">
        <f t="shared" si="38"/>
        <v>0</v>
      </c>
      <c r="AC244" s="10">
        <f t="shared" si="38"/>
        <v>12943</v>
      </c>
      <c r="AD244" s="10">
        <f t="shared" si="38"/>
        <v>0</v>
      </c>
      <c r="AE244" s="10">
        <f t="shared" si="38"/>
        <v>3289</v>
      </c>
      <c r="AF244" s="10">
        <f t="shared" si="38"/>
        <v>1039</v>
      </c>
      <c r="AG244" s="10">
        <f t="shared" si="38"/>
        <v>1204</v>
      </c>
      <c r="AH244" s="10">
        <f t="shared" si="38"/>
        <v>0</v>
      </c>
      <c r="AI244" s="10">
        <f t="shared" si="38"/>
        <v>0</v>
      </c>
      <c r="AJ244" s="10">
        <f t="shared" si="38"/>
        <v>0</v>
      </c>
      <c r="AK244" s="10">
        <f t="shared" si="38"/>
        <v>348</v>
      </c>
      <c r="AL244" s="10">
        <f t="shared" si="38"/>
        <v>174</v>
      </c>
      <c r="AM244" s="10">
        <f t="shared" si="38"/>
        <v>174</v>
      </c>
      <c r="AN244" s="10">
        <f t="shared" si="38"/>
        <v>0</v>
      </c>
      <c r="AO244" s="10">
        <f t="shared" si="38"/>
        <v>0</v>
      </c>
      <c r="AP244" s="10">
        <f t="shared" si="38"/>
        <v>0</v>
      </c>
      <c r="AQ244" s="10">
        <f t="shared" si="38"/>
        <v>0</v>
      </c>
      <c r="AR244" s="10">
        <f t="shared" si="38"/>
        <v>0</v>
      </c>
      <c r="AS244" s="10">
        <f t="shared" si="38"/>
        <v>0</v>
      </c>
      <c r="AT244" s="10">
        <f t="shared" si="38"/>
        <v>3796</v>
      </c>
      <c r="AU244" s="10">
        <f t="shared" si="38"/>
        <v>156072</v>
      </c>
      <c r="AV244" s="10">
        <f t="shared" si="38"/>
        <v>186150</v>
      </c>
      <c r="AW244" s="10">
        <f t="shared" si="38"/>
        <v>2072</v>
      </c>
      <c r="AX244" s="10">
        <f t="shared" si="38"/>
        <v>131890</v>
      </c>
      <c r="AY244" s="10">
        <f t="shared" si="38"/>
        <v>1034</v>
      </c>
      <c r="AZ244" s="10">
        <f t="shared" si="38"/>
        <v>0</v>
      </c>
      <c r="BA244" s="10">
        <f t="shared" si="38"/>
        <v>0</v>
      </c>
      <c r="BB244" s="10">
        <f t="shared" si="38"/>
        <v>0</v>
      </c>
      <c r="BC244" s="10">
        <f t="shared" si="38"/>
        <v>0</v>
      </c>
      <c r="BD244" s="10">
        <f t="shared" si="38"/>
        <v>345</v>
      </c>
      <c r="BE244" s="10">
        <f t="shared" si="38"/>
        <v>518</v>
      </c>
      <c r="BF244" s="10">
        <f t="shared" si="38"/>
        <v>0</v>
      </c>
      <c r="BG244" s="10">
        <f t="shared" si="38"/>
        <v>2414</v>
      </c>
      <c r="BH244" s="10">
        <f t="shared" si="38"/>
        <v>1380</v>
      </c>
      <c r="BI244" s="10">
        <f t="shared" si="38"/>
        <v>0</v>
      </c>
      <c r="BJ244" s="10">
        <f t="shared" si="38"/>
        <v>0</v>
      </c>
      <c r="BK244" s="10">
        <f t="shared" si="38"/>
        <v>172</v>
      </c>
      <c r="BL244" s="10">
        <f t="shared" si="38"/>
        <v>0</v>
      </c>
      <c r="BM244" s="10">
        <f t="shared" si="38"/>
        <v>1380</v>
      </c>
      <c r="BN244" s="10">
        <f t="shared" si="38"/>
        <v>0</v>
      </c>
      <c r="BO244" s="10">
        <f t="shared" si="37"/>
        <v>0</v>
      </c>
      <c r="BP244" s="10">
        <f t="shared" si="37"/>
        <v>0</v>
      </c>
      <c r="BQ244" s="10">
        <f t="shared" si="37"/>
        <v>0</v>
      </c>
      <c r="BR244" s="10">
        <f t="shared" si="37"/>
        <v>0</v>
      </c>
      <c r="BS244" s="10">
        <f t="shared" si="37"/>
        <v>0</v>
      </c>
      <c r="BT244" s="10">
        <f t="shared" si="37"/>
        <v>0</v>
      </c>
      <c r="BU244" s="10">
        <f t="shared" si="37"/>
        <v>0</v>
      </c>
      <c r="BV244" s="10">
        <f t="shared" si="37"/>
        <v>2761</v>
      </c>
      <c r="BW244" s="10">
        <f t="shared" si="37"/>
        <v>0</v>
      </c>
      <c r="BX244" s="10">
        <f t="shared" si="37"/>
        <v>0</v>
      </c>
      <c r="BY244" s="10">
        <f t="shared" si="37"/>
        <v>8638</v>
      </c>
      <c r="BZ244" s="10">
        <f t="shared" si="37"/>
        <v>0</v>
      </c>
      <c r="CA244" s="10">
        <f t="shared" si="37"/>
        <v>0</v>
      </c>
      <c r="CB244" s="10">
        <f t="shared" si="37"/>
        <v>1380</v>
      </c>
      <c r="CC244" s="10">
        <f t="shared" si="37"/>
        <v>0</v>
      </c>
      <c r="CD244" s="10">
        <f t="shared" si="37"/>
        <v>0</v>
      </c>
      <c r="CE244" s="10">
        <f t="shared" si="37"/>
        <v>0</v>
      </c>
      <c r="CF244" s="10">
        <f t="shared" si="37"/>
        <v>0</v>
      </c>
      <c r="CG244" s="10">
        <f t="shared" si="37"/>
        <v>19165</v>
      </c>
      <c r="CH244" s="10">
        <f t="shared" si="37"/>
        <v>9156</v>
      </c>
      <c r="CI244" s="10">
        <f t="shared" si="37"/>
        <v>0</v>
      </c>
      <c r="CJ244" s="10">
        <f t="shared" si="37"/>
        <v>0</v>
      </c>
      <c r="CK244" s="10">
        <f t="shared" si="37"/>
        <v>0</v>
      </c>
      <c r="CL244" s="10">
        <f t="shared" si="37"/>
        <v>0</v>
      </c>
      <c r="CM244" s="10">
        <f t="shared" si="37"/>
        <v>0</v>
      </c>
      <c r="CN244" s="10">
        <f t="shared" si="37"/>
        <v>0</v>
      </c>
      <c r="CO244" s="10">
        <f t="shared" si="37"/>
        <v>0</v>
      </c>
      <c r="CP244" s="10">
        <f t="shared" si="37"/>
        <v>15697</v>
      </c>
      <c r="CQ244" s="10">
        <f t="shared" si="37"/>
        <v>0</v>
      </c>
      <c r="CR244" s="10">
        <f t="shared" si="37"/>
        <v>4658</v>
      </c>
      <c r="CS244" s="10">
        <f t="shared" si="37"/>
        <v>132927</v>
      </c>
      <c r="CT244" s="10">
        <f t="shared" si="37"/>
        <v>0</v>
      </c>
      <c r="CU244" s="10">
        <f t="shared" si="37"/>
        <v>0</v>
      </c>
      <c r="CV244" s="10">
        <f t="shared" si="37"/>
        <v>0</v>
      </c>
      <c r="CW244" s="10">
        <f t="shared" si="37"/>
        <v>1553</v>
      </c>
      <c r="CX244" s="10">
        <f t="shared" si="37"/>
        <v>0</v>
      </c>
      <c r="CY244" s="10">
        <f t="shared" si="37"/>
        <v>0</v>
      </c>
      <c r="CZ244" s="10">
        <f t="shared" si="37"/>
        <v>0</v>
      </c>
      <c r="DA244" s="10">
        <f t="shared" si="37"/>
        <v>0</v>
      </c>
      <c r="DB244" s="10">
        <f t="shared" si="37"/>
        <v>0</v>
      </c>
      <c r="DC244" s="10">
        <f t="shared" si="37"/>
        <v>0</v>
      </c>
      <c r="DD244" s="10">
        <f t="shared" si="37"/>
        <v>0</v>
      </c>
      <c r="DE244" s="10">
        <f t="shared" si="37"/>
        <v>0</v>
      </c>
      <c r="DF244" s="10">
        <f t="shared" si="37"/>
        <v>19542</v>
      </c>
      <c r="DG244" s="10">
        <f t="shared" si="37"/>
        <v>2981</v>
      </c>
      <c r="DH244" s="10">
        <f t="shared" si="37"/>
        <v>0</v>
      </c>
      <c r="DI244" s="10">
        <f t="shared" si="37"/>
        <v>0</v>
      </c>
      <c r="DJ244" s="10">
        <f t="shared" si="37"/>
        <v>0</v>
      </c>
      <c r="DK244" s="10">
        <f t="shared" si="37"/>
        <v>0</v>
      </c>
      <c r="DL244" s="10">
        <f t="shared" si="37"/>
        <v>0</v>
      </c>
      <c r="DM244" s="10">
        <f t="shared" si="37"/>
        <v>0</v>
      </c>
      <c r="DN244" s="10">
        <f t="shared" si="37"/>
        <v>0</v>
      </c>
      <c r="DO244" s="10">
        <f t="shared" si="37"/>
        <v>0</v>
      </c>
      <c r="DP244" s="10">
        <f t="shared" si="37"/>
        <v>0</v>
      </c>
      <c r="DQ244" s="10">
        <f t="shared" si="37"/>
        <v>0</v>
      </c>
      <c r="DR244" s="10">
        <f t="shared" si="37"/>
        <v>0</v>
      </c>
      <c r="DS244" s="10">
        <f t="shared" si="37"/>
        <v>0</v>
      </c>
      <c r="DT244" s="10">
        <f t="shared" si="37"/>
        <v>0</v>
      </c>
      <c r="DU244" s="10">
        <f t="shared" si="37"/>
        <v>0</v>
      </c>
      <c r="DV244" s="10">
        <f t="shared" si="37"/>
        <v>0</v>
      </c>
      <c r="DW244" s="10">
        <f t="shared" si="37"/>
        <v>0</v>
      </c>
      <c r="DX244" s="10">
        <f t="shared" si="37"/>
        <v>0</v>
      </c>
      <c r="DY244" s="10">
        <f t="shared" si="37"/>
        <v>0</v>
      </c>
      <c r="DZ244" s="10">
        <f t="shared" si="36"/>
        <v>0</v>
      </c>
      <c r="EA244" s="10">
        <f t="shared" si="36"/>
        <v>0</v>
      </c>
      <c r="EB244" s="10">
        <f t="shared" si="36"/>
        <v>0</v>
      </c>
      <c r="EC244" s="10">
        <f t="shared" si="36"/>
        <v>0</v>
      </c>
      <c r="ED244" s="10">
        <f t="shared" si="36"/>
        <v>0</v>
      </c>
      <c r="EE244" s="10">
        <f t="shared" si="36"/>
        <v>0</v>
      </c>
      <c r="EF244" s="10">
        <f t="shared" si="36"/>
        <v>0</v>
      </c>
      <c r="EG244" s="10">
        <f t="shared" si="36"/>
        <v>493798</v>
      </c>
      <c r="EH244" s="10">
        <f t="shared" si="36"/>
        <v>509859</v>
      </c>
      <c r="EI244" s="10">
        <f t="shared" si="36"/>
        <v>0</v>
      </c>
      <c r="EJ244" s="10">
        <f t="shared" si="36"/>
        <v>0</v>
      </c>
      <c r="EK244" s="10">
        <f t="shared" si="36"/>
        <v>0</v>
      </c>
      <c r="EL244" s="10">
        <f t="shared" si="36"/>
        <v>518</v>
      </c>
      <c r="EM244" s="10">
        <f t="shared" si="36"/>
        <v>0</v>
      </c>
      <c r="EN244" s="10">
        <f t="shared" si="36"/>
        <v>61451</v>
      </c>
      <c r="EO244" s="10">
        <f t="shared" si="36"/>
        <v>1380</v>
      </c>
      <c r="EP244" s="10">
        <f t="shared" si="36"/>
        <v>59546</v>
      </c>
      <c r="EQ244" s="10">
        <f t="shared" si="36"/>
        <v>3796</v>
      </c>
      <c r="ER244" s="10">
        <f t="shared" si="36"/>
        <v>0</v>
      </c>
      <c r="ES244" s="10">
        <f t="shared" si="36"/>
        <v>0</v>
      </c>
      <c r="ET244" s="10">
        <f t="shared" si="36"/>
        <v>0</v>
      </c>
      <c r="EU244" s="10">
        <f t="shared" si="36"/>
        <v>864</v>
      </c>
      <c r="EV244" s="10">
        <f t="shared" si="36"/>
        <v>8278</v>
      </c>
      <c r="EW244" s="10">
        <f t="shared" si="36"/>
        <v>23838</v>
      </c>
      <c r="EX244" s="10">
        <f t="shared" si="36"/>
        <v>0</v>
      </c>
      <c r="EY244" s="10">
        <f t="shared" si="36"/>
        <v>29527</v>
      </c>
      <c r="EZ244" s="10">
        <f t="shared" si="36"/>
        <v>52490</v>
      </c>
      <c r="FA244" s="10">
        <f t="shared" si="36"/>
        <v>173</v>
      </c>
      <c r="FB244" s="10">
        <f t="shared" si="36"/>
        <v>25725</v>
      </c>
      <c r="FC244" s="10">
        <f t="shared" si="36"/>
        <v>55253</v>
      </c>
      <c r="FD244" s="10">
        <f t="shared" si="36"/>
        <v>0</v>
      </c>
      <c r="FE244" s="10">
        <f t="shared" si="36"/>
        <v>5005</v>
      </c>
      <c r="FF244" s="10">
        <f t="shared" si="36"/>
        <v>17956</v>
      </c>
      <c r="FG244" s="10">
        <f t="shared" si="36"/>
        <v>2761</v>
      </c>
      <c r="FH244" s="10">
        <f t="shared" si="36"/>
        <v>3450</v>
      </c>
      <c r="FI244" s="10">
        <f t="shared" si="36"/>
        <v>2243</v>
      </c>
      <c r="FJ244" s="10">
        <f t="shared" si="36"/>
        <v>1206</v>
      </c>
      <c r="FK244" s="10">
        <f t="shared" si="36"/>
        <v>0</v>
      </c>
      <c r="FL244" s="10">
        <f t="shared" si="36"/>
        <v>0</v>
      </c>
      <c r="FM244" s="10">
        <f t="shared" si="36"/>
        <v>0</v>
      </c>
      <c r="FN244" s="10">
        <f t="shared" si="36"/>
        <v>0</v>
      </c>
      <c r="FO244" s="10">
        <f t="shared" si="36"/>
        <v>0</v>
      </c>
      <c r="FP244" s="10">
        <f t="shared" si="36"/>
        <v>0</v>
      </c>
      <c r="FQ244" s="10">
        <f t="shared" si="36"/>
        <v>0</v>
      </c>
      <c r="FR244" s="10">
        <f t="shared" si="36"/>
        <v>0</v>
      </c>
      <c r="FS244" s="10">
        <f t="shared" si="36"/>
        <v>15716</v>
      </c>
      <c r="FT244" s="10">
        <f t="shared" si="36"/>
        <v>1380</v>
      </c>
      <c r="FU244" s="10">
        <f t="shared" si="36"/>
        <v>148611</v>
      </c>
      <c r="FV244" s="10">
        <f t="shared" si="36"/>
        <v>0</v>
      </c>
      <c r="FW244" s="10">
        <f t="shared" si="36"/>
        <v>10191</v>
      </c>
      <c r="FX244" s="10">
        <f t="shared" si="36"/>
        <v>0</v>
      </c>
      <c r="FY244" s="10">
        <f t="shared" si="36"/>
        <v>1380</v>
      </c>
      <c r="FZ244" s="10">
        <f t="shared" si="36"/>
        <v>2761</v>
      </c>
      <c r="GA244" s="10">
        <f t="shared" si="36"/>
        <v>0</v>
      </c>
      <c r="GB244" s="10">
        <f t="shared" si="36"/>
        <v>0</v>
      </c>
      <c r="GC244" s="10">
        <f t="shared" si="36"/>
        <v>1374</v>
      </c>
      <c r="GD244" s="10">
        <f t="shared" si="36"/>
        <v>0</v>
      </c>
      <c r="GE244" s="10">
        <f t="shared" si="36"/>
        <v>0</v>
      </c>
      <c r="GF244" s="10">
        <f t="shared" si="36"/>
        <v>0</v>
      </c>
      <c r="GG244" s="10">
        <f t="shared" si="36"/>
        <v>0</v>
      </c>
      <c r="GH244" s="10">
        <f t="shared" si="36"/>
        <v>0</v>
      </c>
      <c r="GI244" s="10">
        <f t="shared" si="36"/>
        <v>0</v>
      </c>
      <c r="GJ244" s="10">
        <f t="shared" si="36"/>
        <v>0</v>
      </c>
      <c r="GK244" s="10">
        <f t="shared" ref="GK244:GZ247" si="39">INT(AVERAGE(GK25,GK52,GK79,GK106,GK133,GK160,GK187,GK214))</f>
        <v>0</v>
      </c>
      <c r="GL244" s="10">
        <f t="shared" si="39"/>
        <v>0</v>
      </c>
      <c r="GM244" s="10">
        <f t="shared" si="39"/>
        <v>0</v>
      </c>
      <c r="GN244" s="10">
        <f t="shared" si="39"/>
        <v>0</v>
      </c>
      <c r="GO244" s="10">
        <f t="shared" si="39"/>
        <v>0</v>
      </c>
      <c r="GP244" s="10">
        <f t="shared" si="39"/>
        <v>0</v>
      </c>
      <c r="GQ244" s="10">
        <f t="shared" si="39"/>
        <v>0</v>
      </c>
      <c r="GR244" s="10">
        <f t="shared" si="39"/>
        <v>0</v>
      </c>
      <c r="GS244" s="10">
        <f t="shared" si="39"/>
        <v>0</v>
      </c>
      <c r="GT244" s="10">
        <f t="shared" si="39"/>
        <v>0</v>
      </c>
      <c r="GU244" s="10">
        <f t="shared" si="39"/>
        <v>0</v>
      </c>
      <c r="GV244" s="10">
        <f t="shared" si="39"/>
        <v>0</v>
      </c>
      <c r="GW244" s="10">
        <f t="shared" si="39"/>
        <v>3972</v>
      </c>
      <c r="GX244" s="10">
        <f t="shared" si="39"/>
        <v>0</v>
      </c>
      <c r="GY244" s="10">
        <f t="shared" si="39"/>
        <v>0</v>
      </c>
      <c r="GZ244" s="1">
        <f t="shared" si="39"/>
        <v>724</v>
      </c>
      <c r="HA244">
        <v>433</v>
      </c>
      <c r="HB244" s="7">
        <f t="shared" si="17"/>
        <v>598</v>
      </c>
    </row>
    <row r="245" spans="1:210">
      <c r="A245" s="10" t="s">
        <v>448</v>
      </c>
      <c r="B245" s="10">
        <f t="shared" si="16"/>
        <v>4919</v>
      </c>
      <c r="C245" s="10">
        <f t="shared" si="38"/>
        <v>4135</v>
      </c>
      <c r="D245" s="10">
        <f t="shared" si="38"/>
        <v>9055</v>
      </c>
      <c r="E245" s="10">
        <f t="shared" si="38"/>
        <v>0</v>
      </c>
      <c r="F245" s="10">
        <f t="shared" si="38"/>
        <v>0</v>
      </c>
      <c r="G245" s="10">
        <f t="shared" si="38"/>
        <v>0</v>
      </c>
      <c r="H245" s="10">
        <f t="shared" si="38"/>
        <v>0</v>
      </c>
      <c r="I245" s="10">
        <f t="shared" si="38"/>
        <v>0</v>
      </c>
      <c r="J245" s="10">
        <f t="shared" si="38"/>
        <v>0</v>
      </c>
      <c r="K245" s="10">
        <f t="shared" si="38"/>
        <v>0</v>
      </c>
      <c r="L245" s="10">
        <f t="shared" si="38"/>
        <v>0</v>
      </c>
      <c r="M245" s="10">
        <f t="shared" si="38"/>
        <v>0</v>
      </c>
      <c r="N245" s="10">
        <f t="shared" si="38"/>
        <v>0</v>
      </c>
      <c r="O245" s="10">
        <f t="shared" si="38"/>
        <v>1180078</v>
      </c>
      <c r="P245" s="10">
        <f t="shared" si="38"/>
        <v>0</v>
      </c>
      <c r="Q245" s="10">
        <f t="shared" si="38"/>
        <v>23860</v>
      </c>
      <c r="R245" s="10">
        <f t="shared" si="38"/>
        <v>1611688</v>
      </c>
      <c r="S245" s="10">
        <f t="shared" si="38"/>
        <v>0</v>
      </c>
      <c r="T245" s="10">
        <f t="shared" si="38"/>
        <v>37827</v>
      </c>
      <c r="U245" s="10">
        <f t="shared" si="38"/>
        <v>258726</v>
      </c>
      <c r="V245" s="10">
        <f t="shared" si="38"/>
        <v>6878</v>
      </c>
      <c r="W245" s="10">
        <f t="shared" si="38"/>
        <v>1316</v>
      </c>
      <c r="X245" s="10">
        <f t="shared" si="38"/>
        <v>0</v>
      </c>
      <c r="Y245" s="10">
        <f t="shared" si="38"/>
        <v>4618</v>
      </c>
      <c r="Z245" s="10">
        <f t="shared" si="38"/>
        <v>2633</v>
      </c>
      <c r="AA245" s="10">
        <f t="shared" si="38"/>
        <v>34128</v>
      </c>
      <c r="AB245" s="10">
        <f t="shared" si="38"/>
        <v>0</v>
      </c>
      <c r="AC245" s="10">
        <f t="shared" si="38"/>
        <v>2633</v>
      </c>
      <c r="AD245" s="10">
        <f t="shared" si="38"/>
        <v>0</v>
      </c>
      <c r="AE245" s="10">
        <f t="shared" si="38"/>
        <v>1174</v>
      </c>
      <c r="AF245" s="10">
        <f t="shared" si="38"/>
        <v>1005</v>
      </c>
      <c r="AG245" s="10">
        <f t="shared" si="38"/>
        <v>1174</v>
      </c>
      <c r="AH245" s="10">
        <f t="shared" si="38"/>
        <v>0</v>
      </c>
      <c r="AI245" s="10">
        <f t="shared" si="38"/>
        <v>0</v>
      </c>
      <c r="AJ245" s="10">
        <f t="shared" si="38"/>
        <v>0</v>
      </c>
      <c r="AK245" s="10">
        <f t="shared" si="38"/>
        <v>166</v>
      </c>
      <c r="AL245" s="10">
        <f t="shared" si="38"/>
        <v>166</v>
      </c>
      <c r="AM245" s="10">
        <f t="shared" si="38"/>
        <v>0</v>
      </c>
      <c r="AN245" s="10">
        <f t="shared" si="38"/>
        <v>0</v>
      </c>
      <c r="AO245" s="10">
        <f t="shared" si="38"/>
        <v>0</v>
      </c>
      <c r="AP245" s="10">
        <f t="shared" si="38"/>
        <v>0</v>
      </c>
      <c r="AQ245" s="10">
        <f t="shared" si="38"/>
        <v>0</v>
      </c>
      <c r="AR245" s="10">
        <f t="shared" si="38"/>
        <v>0</v>
      </c>
      <c r="AS245" s="10">
        <f t="shared" si="38"/>
        <v>0</v>
      </c>
      <c r="AT245" s="10">
        <f t="shared" si="38"/>
        <v>1316</v>
      </c>
      <c r="AU245" s="10">
        <f t="shared" si="38"/>
        <v>387971</v>
      </c>
      <c r="AV245" s="10">
        <f t="shared" si="38"/>
        <v>528356</v>
      </c>
      <c r="AW245" s="10">
        <f t="shared" si="38"/>
        <v>1316</v>
      </c>
      <c r="AX245" s="10">
        <f t="shared" si="38"/>
        <v>206759</v>
      </c>
      <c r="AY245" s="10">
        <f t="shared" si="38"/>
        <v>5930</v>
      </c>
      <c r="AZ245" s="10">
        <f t="shared" si="38"/>
        <v>0</v>
      </c>
      <c r="BA245" s="10">
        <f t="shared" si="38"/>
        <v>0</v>
      </c>
      <c r="BB245" s="10">
        <f t="shared" si="38"/>
        <v>0</v>
      </c>
      <c r="BC245" s="10">
        <f t="shared" si="38"/>
        <v>0</v>
      </c>
      <c r="BD245" s="10">
        <f t="shared" si="38"/>
        <v>164</v>
      </c>
      <c r="BE245" s="10">
        <f t="shared" si="38"/>
        <v>0</v>
      </c>
      <c r="BF245" s="10">
        <f t="shared" si="38"/>
        <v>674</v>
      </c>
      <c r="BG245" s="10">
        <f t="shared" si="38"/>
        <v>1152</v>
      </c>
      <c r="BH245" s="10">
        <f t="shared" si="38"/>
        <v>642</v>
      </c>
      <c r="BI245" s="10">
        <f t="shared" si="38"/>
        <v>0</v>
      </c>
      <c r="BJ245" s="10">
        <f t="shared" si="38"/>
        <v>0</v>
      </c>
      <c r="BK245" s="10">
        <f t="shared" si="38"/>
        <v>0</v>
      </c>
      <c r="BL245" s="10">
        <f t="shared" si="38"/>
        <v>0</v>
      </c>
      <c r="BM245" s="10">
        <f t="shared" si="38"/>
        <v>642</v>
      </c>
      <c r="BN245" s="10">
        <f t="shared" si="38"/>
        <v>0</v>
      </c>
      <c r="BO245" s="10">
        <f t="shared" si="37"/>
        <v>0</v>
      </c>
      <c r="BP245" s="10">
        <f t="shared" si="37"/>
        <v>0</v>
      </c>
      <c r="BQ245" s="10">
        <f t="shared" si="37"/>
        <v>0</v>
      </c>
      <c r="BR245" s="10">
        <f t="shared" si="37"/>
        <v>0</v>
      </c>
      <c r="BS245" s="10">
        <f t="shared" si="37"/>
        <v>0</v>
      </c>
      <c r="BT245" s="10">
        <f t="shared" si="37"/>
        <v>0</v>
      </c>
      <c r="BU245" s="10">
        <f t="shared" si="37"/>
        <v>0</v>
      </c>
      <c r="BV245" s="10">
        <f t="shared" si="37"/>
        <v>1284</v>
      </c>
      <c r="BW245" s="10">
        <f t="shared" si="37"/>
        <v>0</v>
      </c>
      <c r="BX245" s="10">
        <f t="shared" si="37"/>
        <v>0</v>
      </c>
      <c r="BY245" s="10">
        <f t="shared" si="37"/>
        <v>6409</v>
      </c>
      <c r="BZ245" s="10">
        <f t="shared" si="37"/>
        <v>0</v>
      </c>
      <c r="CA245" s="10">
        <f t="shared" si="37"/>
        <v>0</v>
      </c>
      <c r="CB245" s="10">
        <f t="shared" si="37"/>
        <v>1654</v>
      </c>
      <c r="CC245" s="10">
        <f t="shared" si="37"/>
        <v>13166</v>
      </c>
      <c r="CD245" s="10">
        <f t="shared" si="37"/>
        <v>1316</v>
      </c>
      <c r="CE245" s="10">
        <f t="shared" si="37"/>
        <v>0</v>
      </c>
      <c r="CF245" s="10">
        <f t="shared" si="37"/>
        <v>0</v>
      </c>
      <c r="CG245" s="10">
        <f t="shared" si="37"/>
        <v>27902</v>
      </c>
      <c r="CH245" s="10">
        <f t="shared" si="37"/>
        <v>17361</v>
      </c>
      <c r="CI245" s="10">
        <f t="shared" si="37"/>
        <v>0</v>
      </c>
      <c r="CJ245" s="10">
        <f t="shared" si="37"/>
        <v>0</v>
      </c>
      <c r="CK245" s="10">
        <f t="shared" si="37"/>
        <v>0</v>
      </c>
      <c r="CL245" s="10">
        <f t="shared" si="37"/>
        <v>0</v>
      </c>
      <c r="CM245" s="10">
        <f t="shared" si="37"/>
        <v>0</v>
      </c>
      <c r="CN245" s="10">
        <f t="shared" si="37"/>
        <v>0</v>
      </c>
      <c r="CO245" s="10">
        <f t="shared" si="37"/>
        <v>0</v>
      </c>
      <c r="CP245" s="10">
        <f t="shared" si="37"/>
        <v>17798</v>
      </c>
      <c r="CQ245" s="10">
        <f t="shared" si="37"/>
        <v>0</v>
      </c>
      <c r="CR245" s="10">
        <f t="shared" si="37"/>
        <v>3928</v>
      </c>
      <c r="CS245" s="10">
        <f t="shared" si="37"/>
        <v>242855</v>
      </c>
      <c r="CT245" s="10">
        <f t="shared" si="37"/>
        <v>0</v>
      </c>
      <c r="CU245" s="10">
        <f t="shared" si="37"/>
        <v>0</v>
      </c>
      <c r="CV245" s="10">
        <f t="shared" si="37"/>
        <v>0</v>
      </c>
      <c r="CW245" s="10">
        <f t="shared" si="37"/>
        <v>508</v>
      </c>
      <c r="CX245" s="10">
        <f t="shared" si="37"/>
        <v>0</v>
      </c>
      <c r="CY245" s="10">
        <f t="shared" si="37"/>
        <v>0</v>
      </c>
      <c r="CZ245" s="10">
        <f t="shared" si="37"/>
        <v>0</v>
      </c>
      <c r="DA245" s="10">
        <f t="shared" si="37"/>
        <v>0</v>
      </c>
      <c r="DB245" s="10">
        <f t="shared" si="37"/>
        <v>0</v>
      </c>
      <c r="DC245" s="10">
        <f t="shared" si="37"/>
        <v>0</v>
      </c>
      <c r="DD245" s="10">
        <f t="shared" si="37"/>
        <v>0</v>
      </c>
      <c r="DE245" s="10">
        <f t="shared" si="37"/>
        <v>1316</v>
      </c>
      <c r="DF245" s="10">
        <f t="shared" si="37"/>
        <v>0</v>
      </c>
      <c r="DG245" s="10">
        <f t="shared" si="37"/>
        <v>0</v>
      </c>
      <c r="DH245" s="10">
        <f t="shared" si="37"/>
        <v>0</v>
      </c>
      <c r="DI245" s="10">
        <f t="shared" si="37"/>
        <v>0</v>
      </c>
      <c r="DJ245" s="10">
        <f t="shared" si="37"/>
        <v>0</v>
      </c>
      <c r="DK245" s="10">
        <f t="shared" si="37"/>
        <v>0</v>
      </c>
      <c r="DL245" s="10">
        <f t="shared" si="37"/>
        <v>0</v>
      </c>
      <c r="DM245" s="10">
        <f t="shared" si="37"/>
        <v>2246</v>
      </c>
      <c r="DN245" s="10">
        <f t="shared" si="37"/>
        <v>0</v>
      </c>
      <c r="DO245" s="10">
        <f t="shared" si="37"/>
        <v>0</v>
      </c>
      <c r="DP245" s="10">
        <f t="shared" si="37"/>
        <v>0</v>
      </c>
      <c r="DQ245" s="10">
        <f t="shared" si="37"/>
        <v>0</v>
      </c>
      <c r="DR245" s="10">
        <f t="shared" si="37"/>
        <v>2246</v>
      </c>
      <c r="DS245" s="10">
        <f t="shared" si="37"/>
        <v>0</v>
      </c>
      <c r="DT245" s="10">
        <f t="shared" si="37"/>
        <v>0</v>
      </c>
      <c r="DU245" s="10">
        <f t="shared" si="37"/>
        <v>0</v>
      </c>
      <c r="DV245" s="10">
        <f t="shared" si="37"/>
        <v>0</v>
      </c>
      <c r="DW245" s="10">
        <f t="shared" si="37"/>
        <v>0</v>
      </c>
      <c r="DX245" s="10">
        <f t="shared" si="37"/>
        <v>0</v>
      </c>
      <c r="DY245" s="10">
        <f t="shared" si="37"/>
        <v>0</v>
      </c>
      <c r="DZ245" s="10">
        <f t="shared" ref="DZ245:GK247" si="40">INT(AVERAGE(DZ26,DZ53,DZ80,DZ107,DZ134,DZ161,DZ188,DZ215))</f>
        <v>0</v>
      </c>
      <c r="EA245" s="10">
        <f t="shared" si="40"/>
        <v>18993</v>
      </c>
      <c r="EB245" s="10">
        <f t="shared" si="40"/>
        <v>0</v>
      </c>
      <c r="EC245" s="10">
        <f t="shared" si="40"/>
        <v>0</v>
      </c>
      <c r="ED245" s="10">
        <f t="shared" si="40"/>
        <v>0</v>
      </c>
      <c r="EE245" s="10">
        <f t="shared" si="40"/>
        <v>0</v>
      </c>
      <c r="EF245" s="10">
        <f t="shared" si="40"/>
        <v>0</v>
      </c>
      <c r="EG245" s="10">
        <f t="shared" si="40"/>
        <v>477043</v>
      </c>
      <c r="EH245" s="10">
        <f t="shared" si="40"/>
        <v>506707</v>
      </c>
      <c r="EI245" s="10">
        <f t="shared" si="40"/>
        <v>13166</v>
      </c>
      <c r="EJ245" s="10">
        <f t="shared" si="40"/>
        <v>1316</v>
      </c>
      <c r="EK245" s="10">
        <f t="shared" si="40"/>
        <v>0</v>
      </c>
      <c r="EL245" s="10">
        <f t="shared" si="40"/>
        <v>838</v>
      </c>
      <c r="EM245" s="10">
        <f t="shared" si="40"/>
        <v>0</v>
      </c>
      <c r="EN245" s="10">
        <f t="shared" si="40"/>
        <v>24392</v>
      </c>
      <c r="EO245" s="10">
        <f t="shared" si="40"/>
        <v>1316</v>
      </c>
      <c r="EP245" s="10">
        <f t="shared" si="40"/>
        <v>32917</v>
      </c>
      <c r="EQ245" s="10">
        <f t="shared" si="40"/>
        <v>2633</v>
      </c>
      <c r="ER245" s="10">
        <f t="shared" si="40"/>
        <v>0</v>
      </c>
      <c r="ES245" s="10">
        <f t="shared" si="40"/>
        <v>0</v>
      </c>
      <c r="ET245" s="10">
        <f t="shared" si="40"/>
        <v>0</v>
      </c>
      <c r="EU245" s="10">
        <f t="shared" si="40"/>
        <v>8439</v>
      </c>
      <c r="EV245" s="10">
        <f t="shared" si="40"/>
        <v>497</v>
      </c>
      <c r="EW245" s="10">
        <f t="shared" si="40"/>
        <v>8366</v>
      </c>
      <c r="EX245" s="10">
        <f t="shared" si="40"/>
        <v>0</v>
      </c>
      <c r="EY245" s="10">
        <f t="shared" si="40"/>
        <v>14357</v>
      </c>
      <c r="EZ245" s="10">
        <f t="shared" si="40"/>
        <v>22420</v>
      </c>
      <c r="FA245" s="10">
        <f t="shared" si="40"/>
        <v>335</v>
      </c>
      <c r="FB245" s="10">
        <f t="shared" si="40"/>
        <v>11407</v>
      </c>
      <c r="FC245" s="10">
        <f t="shared" si="40"/>
        <v>25765</v>
      </c>
      <c r="FD245" s="10">
        <f t="shared" si="40"/>
        <v>1839</v>
      </c>
      <c r="FE245" s="10">
        <f t="shared" si="40"/>
        <v>4992</v>
      </c>
      <c r="FF245" s="10">
        <f t="shared" si="40"/>
        <v>9733</v>
      </c>
      <c r="FG245" s="10">
        <f t="shared" si="40"/>
        <v>3344</v>
      </c>
      <c r="FH245" s="10">
        <f t="shared" si="40"/>
        <v>3644</v>
      </c>
      <c r="FI245" s="10">
        <f t="shared" si="40"/>
        <v>997</v>
      </c>
      <c r="FJ245" s="10">
        <f t="shared" si="40"/>
        <v>2646</v>
      </c>
      <c r="FK245" s="10">
        <f t="shared" si="40"/>
        <v>0</v>
      </c>
      <c r="FL245" s="10">
        <f t="shared" si="40"/>
        <v>0</v>
      </c>
      <c r="FM245" s="10">
        <f t="shared" si="40"/>
        <v>0</v>
      </c>
      <c r="FN245" s="10">
        <f t="shared" si="40"/>
        <v>0</v>
      </c>
      <c r="FO245" s="10">
        <f t="shared" si="40"/>
        <v>0</v>
      </c>
      <c r="FP245" s="10">
        <f t="shared" si="40"/>
        <v>0</v>
      </c>
      <c r="FQ245" s="10">
        <f t="shared" si="40"/>
        <v>0</v>
      </c>
      <c r="FR245" s="10">
        <f t="shared" si="40"/>
        <v>0</v>
      </c>
      <c r="FS245" s="10">
        <f t="shared" si="40"/>
        <v>1990</v>
      </c>
      <c r="FT245" s="10">
        <f t="shared" si="40"/>
        <v>1316</v>
      </c>
      <c r="FU245" s="10">
        <f t="shared" si="40"/>
        <v>230009</v>
      </c>
      <c r="FV245" s="10">
        <f t="shared" si="40"/>
        <v>0</v>
      </c>
      <c r="FW245" s="10">
        <f t="shared" si="40"/>
        <v>23152</v>
      </c>
      <c r="FX245" s="10">
        <f t="shared" si="40"/>
        <v>0</v>
      </c>
      <c r="FY245" s="10">
        <f t="shared" si="40"/>
        <v>1316</v>
      </c>
      <c r="FZ245" s="10">
        <f t="shared" si="40"/>
        <v>1316</v>
      </c>
      <c r="GA245" s="10">
        <f t="shared" si="40"/>
        <v>0</v>
      </c>
      <c r="GB245" s="10">
        <f t="shared" si="40"/>
        <v>0</v>
      </c>
      <c r="GC245" s="10">
        <f t="shared" si="40"/>
        <v>1470</v>
      </c>
      <c r="GD245" s="10">
        <f t="shared" si="40"/>
        <v>650043</v>
      </c>
      <c r="GE245" s="10">
        <f t="shared" si="40"/>
        <v>0</v>
      </c>
      <c r="GF245" s="10">
        <f t="shared" si="40"/>
        <v>0</v>
      </c>
      <c r="GG245" s="10">
        <f t="shared" si="40"/>
        <v>0</v>
      </c>
      <c r="GH245" s="10">
        <f t="shared" si="40"/>
        <v>650043</v>
      </c>
      <c r="GI245" s="10">
        <f t="shared" si="40"/>
        <v>0</v>
      </c>
      <c r="GJ245" s="10">
        <f t="shared" si="40"/>
        <v>0</v>
      </c>
      <c r="GK245" s="10">
        <f t="shared" si="40"/>
        <v>0</v>
      </c>
      <c r="GL245" s="10">
        <f t="shared" si="39"/>
        <v>0</v>
      </c>
      <c r="GM245" s="10">
        <f t="shared" si="39"/>
        <v>209257</v>
      </c>
      <c r="GN245" s="10">
        <f t="shared" si="39"/>
        <v>0</v>
      </c>
      <c r="GO245" s="10">
        <f t="shared" si="39"/>
        <v>0</v>
      </c>
      <c r="GP245" s="10">
        <f t="shared" si="39"/>
        <v>0</v>
      </c>
      <c r="GQ245" s="10">
        <f t="shared" si="39"/>
        <v>209257</v>
      </c>
      <c r="GR245" s="10">
        <f t="shared" si="39"/>
        <v>0</v>
      </c>
      <c r="GS245" s="10">
        <f t="shared" si="39"/>
        <v>0</v>
      </c>
      <c r="GT245" s="10">
        <f t="shared" si="39"/>
        <v>0</v>
      </c>
      <c r="GU245" s="10">
        <f t="shared" si="39"/>
        <v>0</v>
      </c>
      <c r="GV245" s="10">
        <f t="shared" si="39"/>
        <v>0</v>
      </c>
      <c r="GW245" s="10">
        <f t="shared" si="39"/>
        <v>3810</v>
      </c>
      <c r="GX245" s="10">
        <f t="shared" si="39"/>
        <v>833</v>
      </c>
      <c r="GY245" s="10">
        <f t="shared" si="39"/>
        <v>0</v>
      </c>
      <c r="GZ245" s="1">
        <f t="shared" si="39"/>
        <v>761</v>
      </c>
      <c r="HA245">
        <v>933</v>
      </c>
      <c r="HB245" s="7">
        <f t="shared" si="17"/>
        <v>1226</v>
      </c>
    </row>
    <row r="246" spans="1:210">
      <c r="A246" s="10" t="s">
        <v>449</v>
      </c>
      <c r="B246" s="10">
        <f t="shared" si="16"/>
        <v>3097</v>
      </c>
      <c r="C246" s="10">
        <f t="shared" si="38"/>
        <v>4067</v>
      </c>
      <c r="D246" s="10">
        <f t="shared" si="38"/>
        <v>7165</v>
      </c>
      <c r="E246" s="10">
        <f t="shared" si="38"/>
        <v>11973</v>
      </c>
      <c r="F246" s="10">
        <f t="shared" si="38"/>
        <v>3823</v>
      </c>
      <c r="G246" s="10">
        <f t="shared" si="38"/>
        <v>146</v>
      </c>
      <c r="H246" s="10">
        <f t="shared" si="38"/>
        <v>149817</v>
      </c>
      <c r="I246" s="10">
        <f t="shared" si="38"/>
        <v>1120712</v>
      </c>
      <c r="J246" s="10">
        <f t="shared" si="38"/>
        <v>970894</v>
      </c>
      <c r="K246" s="10">
        <f t="shared" si="38"/>
        <v>463241</v>
      </c>
      <c r="L246" s="10">
        <f t="shared" si="38"/>
        <v>4893551</v>
      </c>
      <c r="M246" s="10">
        <f t="shared" si="38"/>
        <v>4430308</v>
      </c>
      <c r="N246" s="10">
        <f t="shared" si="38"/>
        <v>500</v>
      </c>
      <c r="O246" s="10">
        <f t="shared" si="38"/>
        <v>1122644</v>
      </c>
      <c r="P246" s="10">
        <f t="shared" si="38"/>
        <v>3466817</v>
      </c>
      <c r="Q246" s="10">
        <f t="shared" si="38"/>
        <v>34250</v>
      </c>
      <c r="R246" s="10">
        <f t="shared" si="38"/>
        <v>634517</v>
      </c>
      <c r="S246" s="10">
        <f t="shared" si="38"/>
        <v>309</v>
      </c>
      <c r="T246" s="10">
        <f t="shared" si="38"/>
        <v>37067</v>
      </c>
      <c r="U246" s="10">
        <f t="shared" si="38"/>
        <v>276589</v>
      </c>
      <c r="V246" s="10">
        <f t="shared" si="38"/>
        <v>11289</v>
      </c>
      <c r="W246" s="10">
        <f t="shared" si="38"/>
        <v>405</v>
      </c>
      <c r="X246" s="10">
        <f t="shared" si="38"/>
        <v>506</v>
      </c>
      <c r="Y246" s="10">
        <f t="shared" si="38"/>
        <v>9682</v>
      </c>
      <c r="Z246" s="10">
        <f t="shared" si="38"/>
        <v>4774</v>
      </c>
      <c r="AA246" s="10">
        <f t="shared" si="38"/>
        <v>93292</v>
      </c>
      <c r="AB246" s="10">
        <f t="shared" si="38"/>
        <v>759</v>
      </c>
      <c r="AC246" s="10">
        <f t="shared" si="38"/>
        <v>4816</v>
      </c>
      <c r="AD246" s="10">
        <f t="shared" si="38"/>
        <v>338636</v>
      </c>
      <c r="AE246" s="10">
        <f t="shared" si="38"/>
        <v>3494</v>
      </c>
      <c r="AF246" s="10">
        <f t="shared" si="38"/>
        <v>3219</v>
      </c>
      <c r="AG246" s="10">
        <f t="shared" si="38"/>
        <v>1439</v>
      </c>
      <c r="AH246" s="10">
        <f t="shared" si="38"/>
        <v>667</v>
      </c>
      <c r="AI246" s="10">
        <f t="shared" si="38"/>
        <v>9</v>
      </c>
      <c r="AJ246" s="10">
        <f t="shared" si="38"/>
        <v>0</v>
      </c>
      <c r="AK246" s="10">
        <f t="shared" si="38"/>
        <v>303</v>
      </c>
      <c r="AL246" s="10">
        <f t="shared" si="38"/>
        <v>139</v>
      </c>
      <c r="AM246" s="10">
        <f t="shared" si="38"/>
        <v>32</v>
      </c>
      <c r="AN246" s="10">
        <f t="shared" si="38"/>
        <v>1</v>
      </c>
      <c r="AO246" s="10">
        <f t="shared" si="38"/>
        <v>14</v>
      </c>
      <c r="AP246" s="10">
        <f t="shared" si="38"/>
        <v>106</v>
      </c>
      <c r="AQ246" s="10">
        <f t="shared" si="38"/>
        <v>3</v>
      </c>
      <c r="AR246" s="10">
        <f t="shared" si="38"/>
        <v>3</v>
      </c>
      <c r="AS246" s="10">
        <f t="shared" si="38"/>
        <v>5627</v>
      </c>
      <c r="AT246" s="10">
        <f t="shared" si="38"/>
        <v>1617</v>
      </c>
      <c r="AU246" s="10">
        <f t="shared" si="38"/>
        <v>462823</v>
      </c>
      <c r="AV246" s="10">
        <f t="shared" si="38"/>
        <v>1084553</v>
      </c>
      <c r="AW246" s="10">
        <f t="shared" si="38"/>
        <v>1184</v>
      </c>
      <c r="AX246" s="10">
        <f t="shared" si="38"/>
        <v>246081</v>
      </c>
      <c r="AY246" s="10">
        <f t="shared" si="38"/>
        <v>6009</v>
      </c>
      <c r="AZ246" s="10">
        <f t="shared" si="38"/>
        <v>377</v>
      </c>
      <c r="BA246" s="10">
        <f t="shared" si="38"/>
        <v>322</v>
      </c>
      <c r="BB246" s="10">
        <f t="shared" si="38"/>
        <v>58</v>
      </c>
      <c r="BC246" s="10">
        <f t="shared" si="38"/>
        <v>173</v>
      </c>
      <c r="BD246" s="10">
        <f t="shared" si="38"/>
        <v>491</v>
      </c>
      <c r="BE246" s="10">
        <f t="shared" si="38"/>
        <v>307</v>
      </c>
      <c r="BF246" s="10">
        <f t="shared" si="38"/>
        <v>42</v>
      </c>
      <c r="BG246" s="10">
        <f t="shared" si="38"/>
        <v>2557</v>
      </c>
      <c r="BH246" s="10">
        <f t="shared" si="38"/>
        <v>850</v>
      </c>
      <c r="BI246" s="10">
        <f t="shared" si="38"/>
        <v>104</v>
      </c>
      <c r="BJ246" s="10">
        <f t="shared" si="38"/>
        <v>71</v>
      </c>
      <c r="BK246" s="10">
        <f t="shared" si="38"/>
        <v>1423</v>
      </c>
      <c r="BL246" s="10">
        <f t="shared" si="38"/>
        <v>145</v>
      </c>
      <c r="BM246" s="10">
        <f t="shared" si="38"/>
        <v>1900</v>
      </c>
      <c r="BN246" s="10">
        <f t="shared" ref="BN246:DY247" si="41">INT(AVERAGE(BN27,BN54,BN81,BN108,BN135,BN162,BN189,BN216))</f>
        <v>128</v>
      </c>
      <c r="BO246" s="10">
        <f t="shared" si="41"/>
        <v>1</v>
      </c>
      <c r="BP246" s="10">
        <f t="shared" si="41"/>
        <v>147</v>
      </c>
      <c r="BQ246" s="10">
        <f t="shared" si="41"/>
        <v>203</v>
      </c>
      <c r="BR246" s="10">
        <f t="shared" si="41"/>
        <v>3</v>
      </c>
      <c r="BS246" s="10">
        <f t="shared" si="41"/>
        <v>183</v>
      </c>
      <c r="BT246" s="10">
        <f t="shared" si="41"/>
        <v>1084</v>
      </c>
      <c r="BU246" s="10">
        <f t="shared" si="41"/>
        <v>122</v>
      </c>
      <c r="BV246" s="10">
        <f t="shared" si="41"/>
        <v>2935</v>
      </c>
      <c r="BW246" s="10">
        <f t="shared" si="41"/>
        <v>369</v>
      </c>
      <c r="BX246" s="10">
        <f t="shared" si="41"/>
        <v>534</v>
      </c>
      <c r="BY246" s="10">
        <f t="shared" si="41"/>
        <v>10001</v>
      </c>
      <c r="BZ246" s="10">
        <f t="shared" si="41"/>
        <v>156</v>
      </c>
      <c r="CA246" s="10">
        <f t="shared" si="41"/>
        <v>10309</v>
      </c>
      <c r="CB246" s="10">
        <f t="shared" si="41"/>
        <v>3534</v>
      </c>
      <c r="CC246" s="10">
        <f t="shared" si="41"/>
        <v>569</v>
      </c>
      <c r="CD246" s="10">
        <f t="shared" si="41"/>
        <v>76</v>
      </c>
      <c r="CE246" s="10">
        <f t="shared" si="41"/>
        <v>484</v>
      </c>
      <c r="CF246" s="10">
        <f t="shared" si="41"/>
        <v>1116</v>
      </c>
      <c r="CG246" s="10">
        <f t="shared" si="41"/>
        <v>48428</v>
      </c>
      <c r="CH246" s="10">
        <f t="shared" si="41"/>
        <v>34142</v>
      </c>
      <c r="CI246" s="10">
        <f t="shared" si="41"/>
        <v>384</v>
      </c>
      <c r="CJ246" s="10">
        <f t="shared" si="41"/>
        <v>50</v>
      </c>
      <c r="CK246" s="10">
        <f t="shared" si="41"/>
        <v>6945</v>
      </c>
      <c r="CL246" s="10">
        <f t="shared" si="41"/>
        <v>275</v>
      </c>
      <c r="CM246" s="10">
        <f t="shared" si="41"/>
        <v>0</v>
      </c>
      <c r="CN246" s="10">
        <f t="shared" si="41"/>
        <v>0</v>
      </c>
      <c r="CO246" s="10">
        <f t="shared" si="41"/>
        <v>1</v>
      </c>
      <c r="CP246" s="10">
        <f t="shared" si="41"/>
        <v>12882</v>
      </c>
      <c r="CQ246" s="10">
        <f t="shared" si="41"/>
        <v>504</v>
      </c>
      <c r="CR246" s="10">
        <f t="shared" si="41"/>
        <v>4737</v>
      </c>
      <c r="CS246" s="10">
        <f t="shared" si="41"/>
        <v>294320</v>
      </c>
      <c r="CT246" s="10">
        <f t="shared" si="41"/>
        <v>0</v>
      </c>
      <c r="CU246" s="10">
        <f t="shared" si="41"/>
        <v>0</v>
      </c>
      <c r="CV246" s="10">
        <f t="shared" si="41"/>
        <v>276</v>
      </c>
      <c r="CW246" s="10">
        <f t="shared" si="41"/>
        <v>712</v>
      </c>
      <c r="CX246" s="10">
        <f t="shared" si="41"/>
        <v>650</v>
      </c>
      <c r="CY246" s="10">
        <f t="shared" si="41"/>
        <v>1389</v>
      </c>
      <c r="CZ246" s="10">
        <f t="shared" si="41"/>
        <v>8</v>
      </c>
      <c r="DA246" s="10">
        <f t="shared" si="41"/>
        <v>2660</v>
      </c>
      <c r="DB246" s="10">
        <f t="shared" si="41"/>
        <v>1084</v>
      </c>
      <c r="DC246" s="10">
        <f t="shared" si="41"/>
        <v>5592</v>
      </c>
      <c r="DD246" s="10">
        <f t="shared" si="41"/>
        <v>102</v>
      </c>
      <c r="DE246" s="10">
        <f t="shared" si="41"/>
        <v>462</v>
      </c>
      <c r="DF246" s="10">
        <f t="shared" si="41"/>
        <v>29127</v>
      </c>
      <c r="DG246" s="10">
        <f t="shared" si="41"/>
        <v>0</v>
      </c>
      <c r="DH246" s="10">
        <f t="shared" si="41"/>
        <v>2257</v>
      </c>
      <c r="DI246" s="10">
        <f t="shared" si="41"/>
        <v>11890</v>
      </c>
      <c r="DJ246" s="10">
        <f t="shared" si="41"/>
        <v>5580</v>
      </c>
      <c r="DK246" s="10">
        <f t="shared" si="41"/>
        <v>2112</v>
      </c>
      <c r="DL246" s="10">
        <f t="shared" si="41"/>
        <v>1825</v>
      </c>
      <c r="DM246" s="10">
        <f t="shared" si="41"/>
        <v>196</v>
      </c>
      <c r="DN246" s="10">
        <f t="shared" si="41"/>
        <v>2875</v>
      </c>
      <c r="DO246" s="10">
        <f t="shared" si="41"/>
        <v>0</v>
      </c>
      <c r="DP246" s="10">
        <f t="shared" si="41"/>
        <v>842</v>
      </c>
      <c r="DQ246" s="10">
        <f t="shared" si="41"/>
        <v>35465</v>
      </c>
      <c r="DR246" s="10">
        <f t="shared" si="41"/>
        <v>3072</v>
      </c>
      <c r="DS246" s="10">
        <f t="shared" si="41"/>
        <v>8179</v>
      </c>
      <c r="DT246" s="10">
        <f t="shared" si="41"/>
        <v>25909</v>
      </c>
      <c r="DU246" s="10">
        <f t="shared" si="41"/>
        <v>156</v>
      </c>
      <c r="DV246" s="10">
        <f t="shared" si="41"/>
        <v>0</v>
      </c>
      <c r="DW246" s="10">
        <f t="shared" si="41"/>
        <v>42448</v>
      </c>
      <c r="DX246" s="10">
        <f t="shared" si="41"/>
        <v>0</v>
      </c>
      <c r="DY246" s="10">
        <f t="shared" si="41"/>
        <v>1629</v>
      </c>
      <c r="DZ246" s="10">
        <f t="shared" si="40"/>
        <v>66871</v>
      </c>
      <c r="EA246" s="10">
        <f t="shared" si="40"/>
        <v>45230</v>
      </c>
      <c r="EB246" s="10">
        <f t="shared" si="40"/>
        <v>12125</v>
      </c>
      <c r="EC246" s="10">
        <f t="shared" si="40"/>
        <v>51619</v>
      </c>
      <c r="ED246" s="10">
        <f t="shared" si="40"/>
        <v>521</v>
      </c>
      <c r="EE246" s="10">
        <f t="shared" si="40"/>
        <v>0</v>
      </c>
      <c r="EF246" s="10">
        <f t="shared" si="40"/>
        <v>1263</v>
      </c>
      <c r="EG246" s="10">
        <f t="shared" si="40"/>
        <v>481713</v>
      </c>
      <c r="EH246" s="10">
        <f t="shared" si="40"/>
        <v>525016</v>
      </c>
      <c r="EI246" s="10">
        <f t="shared" si="40"/>
        <v>2908</v>
      </c>
      <c r="EJ246" s="10">
        <f t="shared" si="40"/>
        <v>561</v>
      </c>
      <c r="EK246" s="10">
        <f t="shared" si="40"/>
        <v>41</v>
      </c>
      <c r="EL246" s="10">
        <f t="shared" si="40"/>
        <v>380</v>
      </c>
      <c r="EM246" s="10">
        <f t="shared" si="40"/>
        <v>36356</v>
      </c>
      <c r="EN246" s="10">
        <f t="shared" si="40"/>
        <v>33890</v>
      </c>
      <c r="EO246" s="10">
        <f t="shared" si="40"/>
        <v>499</v>
      </c>
      <c r="EP246" s="10">
        <f t="shared" si="40"/>
        <v>37718</v>
      </c>
      <c r="EQ246" s="10">
        <f t="shared" si="40"/>
        <v>3411</v>
      </c>
      <c r="ER246" s="10">
        <f t="shared" si="40"/>
        <v>179</v>
      </c>
      <c r="ES246" s="10">
        <f t="shared" si="40"/>
        <v>998</v>
      </c>
      <c r="ET246" s="10">
        <f t="shared" si="40"/>
        <v>31</v>
      </c>
      <c r="EU246" s="10">
        <f t="shared" si="40"/>
        <v>28335</v>
      </c>
      <c r="EV246" s="10">
        <f t="shared" si="40"/>
        <v>585</v>
      </c>
      <c r="EW246" s="10">
        <f t="shared" si="40"/>
        <v>4873</v>
      </c>
      <c r="EX246" s="10">
        <f t="shared" si="40"/>
        <v>261</v>
      </c>
      <c r="EY246" s="10">
        <f t="shared" si="40"/>
        <v>8183</v>
      </c>
      <c r="EZ246" s="10">
        <f t="shared" si="40"/>
        <v>12595</v>
      </c>
      <c r="FA246" s="10">
        <f t="shared" si="40"/>
        <v>708</v>
      </c>
      <c r="FB246" s="10">
        <f t="shared" si="40"/>
        <v>9447</v>
      </c>
      <c r="FC246" s="10">
        <f t="shared" si="40"/>
        <v>17631</v>
      </c>
      <c r="FD246" s="10">
        <f t="shared" si="40"/>
        <v>514</v>
      </c>
      <c r="FE246" s="10">
        <f t="shared" si="40"/>
        <v>5361</v>
      </c>
      <c r="FF246" s="10">
        <f t="shared" si="40"/>
        <v>5323</v>
      </c>
      <c r="FG246" s="10">
        <f t="shared" si="40"/>
        <v>5035</v>
      </c>
      <c r="FH246" s="10">
        <f t="shared" si="40"/>
        <v>1423</v>
      </c>
      <c r="FI246" s="10">
        <f t="shared" si="40"/>
        <v>632</v>
      </c>
      <c r="FJ246" s="10">
        <f t="shared" si="40"/>
        <v>790</v>
      </c>
      <c r="FK246" s="10">
        <f t="shared" si="40"/>
        <v>2129</v>
      </c>
      <c r="FL246" s="10">
        <f t="shared" si="40"/>
        <v>69</v>
      </c>
      <c r="FM246" s="10">
        <f t="shared" si="40"/>
        <v>39</v>
      </c>
      <c r="FN246" s="10">
        <f t="shared" si="40"/>
        <v>649</v>
      </c>
      <c r="FO246" s="10">
        <f t="shared" si="40"/>
        <v>503</v>
      </c>
      <c r="FP246" s="10">
        <f t="shared" si="40"/>
        <v>105</v>
      </c>
      <c r="FQ246" s="10">
        <f t="shared" si="40"/>
        <v>4629</v>
      </c>
      <c r="FR246" s="10">
        <f t="shared" si="40"/>
        <v>62</v>
      </c>
      <c r="FS246" s="10">
        <f t="shared" si="40"/>
        <v>22872</v>
      </c>
      <c r="FT246" s="10">
        <f t="shared" si="40"/>
        <v>709</v>
      </c>
      <c r="FU246" s="10">
        <f t="shared" si="40"/>
        <v>292397</v>
      </c>
      <c r="FV246" s="10">
        <f t="shared" si="40"/>
        <v>1708</v>
      </c>
      <c r="FW246" s="10">
        <f t="shared" si="40"/>
        <v>42127</v>
      </c>
      <c r="FX246" s="10">
        <f t="shared" si="40"/>
        <v>233</v>
      </c>
      <c r="FY246" s="10">
        <f t="shared" si="40"/>
        <v>574</v>
      </c>
      <c r="FZ246" s="10">
        <f t="shared" si="40"/>
        <v>856</v>
      </c>
      <c r="GA246" s="10">
        <f t="shared" si="40"/>
        <v>4274</v>
      </c>
      <c r="GB246" s="10">
        <f t="shared" si="40"/>
        <v>51</v>
      </c>
      <c r="GC246" s="10">
        <f t="shared" si="40"/>
        <v>2586</v>
      </c>
      <c r="GD246" s="10">
        <f t="shared" si="40"/>
        <v>13615</v>
      </c>
      <c r="GE246" s="10">
        <f t="shared" si="40"/>
        <v>91133</v>
      </c>
      <c r="GF246" s="10">
        <f t="shared" si="40"/>
        <v>4897</v>
      </c>
      <c r="GG246" s="10">
        <f t="shared" si="40"/>
        <v>594599</v>
      </c>
      <c r="GH246" s="10">
        <f t="shared" si="40"/>
        <v>104748</v>
      </c>
      <c r="GI246" s="10">
        <f t="shared" si="40"/>
        <v>64845</v>
      </c>
      <c r="GJ246" s="10">
        <f t="shared" si="40"/>
        <v>316583</v>
      </c>
      <c r="GK246" s="10">
        <f t="shared" si="40"/>
        <v>197894</v>
      </c>
      <c r="GL246" s="10">
        <f t="shared" si="39"/>
        <v>0</v>
      </c>
      <c r="GM246" s="10">
        <f t="shared" si="39"/>
        <v>3924</v>
      </c>
      <c r="GN246" s="10">
        <f t="shared" si="39"/>
        <v>12630</v>
      </c>
      <c r="GO246" s="10">
        <f t="shared" si="39"/>
        <v>0</v>
      </c>
      <c r="GP246" s="10">
        <f t="shared" si="39"/>
        <v>2538</v>
      </c>
      <c r="GQ246" s="10">
        <f t="shared" si="39"/>
        <v>16555</v>
      </c>
      <c r="GR246" s="10">
        <f t="shared" si="39"/>
        <v>33708</v>
      </c>
      <c r="GS246" s="10">
        <f t="shared" si="39"/>
        <v>131825</v>
      </c>
      <c r="GT246" s="10">
        <f t="shared" si="39"/>
        <v>89122</v>
      </c>
      <c r="GU246" s="10">
        <f t="shared" si="39"/>
        <v>0</v>
      </c>
      <c r="GV246" s="10">
        <f t="shared" si="39"/>
        <v>261558</v>
      </c>
      <c r="GW246" s="10">
        <f t="shared" si="39"/>
        <v>5101</v>
      </c>
      <c r="GX246" s="10">
        <f t="shared" si="39"/>
        <v>3780</v>
      </c>
      <c r="GY246" s="10">
        <f t="shared" si="39"/>
        <v>489</v>
      </c>
      <c r="GZ246" s="1">
        <f t="shared" si="39"/>
        <v>68075</v>
      </c>
      <c r="HA246">
        <v>52700</v>
      </c>
      <c r="HB246" s="7">
        <f t="shared" si="17"/>
        <v>774</v>
      </c>
    </row>
    <row r="247" spans="1:210">
      <c r="A247" s="10" t="s">
        <v>450</v>
      </c>
      <c r="B247" s="10">
        <f t="shared" si="16"/>
        <v>7558</v>
      </c>
      <c r="C247" s="10">
        <f t="shared" ref="C247:BN247" si="42">INT(AVERAGE(C28,C55,C82,C109,C136,C163,C190,C217))</f>
        <v>7190</v>
      </c>
      <c r="D247" s="10">
        <f t="shared" si="42"/>
        <v>14749</v>
      </c>
      <c r="E247" s="10">
        <f t="shared" si="42"/>
        <v>10116</v>
      </c>
      <c r="F247" s="10">
        <f t="shared" si="42"/>
        <v>324</v>
      </c>
      <c r="G247" s="10">
        <f t="shared" si="42"/>
        <v>83</v>
      </c>
      <c r="H247" s="10">
        <f t="shared" si="42"/>
        <v>65445</v>
      </c>
      <c r="I247" s="10">
        <f t="shared" si="42"/>
        <v>629203</v>
      </c>
      <c r="J247" s="10">
        <f t="shared" si="42"/>
        <v>563757</v>
      </c>
      <c r="K247" s="10">
        <f t="shared" si="42"/>
        <v>507053</v>
      </c>
      <c r="L247" s="10">
        <f t="shared" si="42"/>
        <v>6256831</v>
      </c>
      <c r="M247" s="10">
        <f t="shared" si="42"/>
        <v>5749777</v>
      </c>
      <c r="N247" s="10">
        <f t="shared" si="42"/>
        <v>579</v>
      </c>
      <c r="O247" s="10">
        <f t="shared" si="42"/>
        <v>1039367</v>
      </c>
      <c r="P247" s="10">
        <f t="shared" si="42"/>
        <v>156578</v>
      </c>
      <c r="Q247" s="10">
        <f t="shared" si="42"/>
        <v>27038</v>
      </c>
      <c r="R247" s="10">
        <f t="shared" si="42"/>
        <v>1566706</v>
      </c>
      <c r="S247" s="10">
        <f t="shared" si="42"/>
        <v>152</v>
      </c>
      <c r="T247" s="10">
        <f t="shared" si="42"/>
        <v>37657</v>
      </c>
      <c r="U247" s="10">
        <f t="shared" si="42"/>
        <v>260490</v>
      </c>
      <c r="V247" s="10">
        <f t="shared" si="42"/>
        <v>9902</v>
      </c>
      <c r="W247" s="10">
        <f t="shared" si="42"/>
        <v>701</v>
      </c>
      <c r="X247" s="10">
        <f t="shared" si="42"/>
        <v>0</v>
      </c>
      <c r="Y247" s="10">
        <f t="shared" si="42"/>
        <v>8532</v>
      </c>
      <c r="Z247" s="10">
        <f t="shared" si="42"/>
        <v>4881</v>
      </c>
      <c r="AA247" s="10">
        <f t="shared" si="42"/>
        <v>80750</v>
      </c>
      <c r="AB247" s="10">
        <f t="shared" si="42"/>
        <v>532</v>
      </c>
      <c r="AC247" s="10">
        <f t="shared" si="42"/>
        <v>5270</v>
      </c>
      <c r="AD247" s="10">
        <f t="shared" si="42"/>
        <v>8506</v>
      </c>
      <c r="AE247" s="10">
        <f t="shared" si="42"/>
        <v>3082</v>
      </c>
      <c r="AF247" s="10">
        <f t="shared" si="42"/>
        <v>2740</v>
      </c>
      <c r="AG247" s="10">
        <f t="shared" si="42"/>
        <v>1632</v>
      </c>
      <c r="AH247" s="10">
        <f t="shared" si="42"/>
        <v>380</v>
      </c>
      <c r="AI247" s="10">
        <f t="shared" si="42"/>
        <v>0</v>
      </c>
      <c r="AJ247" s="10">
        <f t="shared" si="42"/>
        <v>0</v>
      </c>
      <c r="AK247" s="10">
        <f t="shared" si="42"/>
        <v>154</v>
      </c>
      <c r="AL247" s="10">
        <f t="shared" si="42"/>
        <v>106</v>
      </c>
      <c r="AM247" s="10">
        <f t="shared" si="42"/>
        <v>10</v>
      </c>
      <c r="AN247" s="10">
        <f t="shared" si="42"/>
        <v>0</v>
      </c>
      <c r="AO247" s="10">
        <f t="shared" si="42"/>
        <v>0</v>
      </c>
      <c r="AP247" s="10">
        <f t="shared" si="42"/>
        <v>31</v>
      </c>
      <c r="AQ247" s="10">
        <f t="shared" si="42"/>
        <v>0</v>
      </c>
      <c r="AR247" s="10">
        <f t="shared" si="42"/>
        <v>5</v>
      </c>
      <c r="AS247" s="10">
        <f t="shared" si="42"/>
        <v>0</v>
      </c>
      <c r="AT247" s="10">
        <f t="shared" si="42"/>
        <v>1735</v>
      </c>
      <c r="AU247" s="10">
        <f t="shared" si="42"/>
        <v>415967</v>
      </c>
      <c r="AV247" s="10">
        <f t="shared" si="42"/>
        <v>593968</v>
      </c>
      <c r="AW247" s="10">
        <f t="shared" si="42"/>
        <v>1722</v>
      </c>
      <c r="AX247" s="10">
        <f t="shared" si="42"/>
        <v>217176</v>
      </c>
      <c r="AY247" s="10">
        <f t="shared" si="42"/>
        <v>5596</v>
      </c>
      <c r="AZ247" s="10">
        <f t="shared" si="42"/>
        <v>173</v>
      </c>
      <c r="BA247" s="10">
        <f t="shared" si="42"/>
        <v>26</v>
      </c>
      <c r="BB247" s="10">
        <f t="shared" si="42"/>
        <v>52</v>
      </c>
      <c r="BC247" s="10">
        <f t="shared" si="42"/>
        <v>0</v>
      </c>
      <c r="BD247" s="10">
        <f t="shared" si="42"/>
        <v>299</v>
      </c>
      <c r="BE247" s="10">
        <f t="shared" si="42"/>
        <v>465</v>
      </c>
      <c r="BF247" s="10">
        <f t="shared" si="42"/>
        <v>104</v>
      </c>
      <c r="BG247" s="10">
        <f t="shared" si="42"/>
        <v>1911</v>
      </c>
      <c r="BH247" s="10">
        <f t="shared" si="42"/>
        <v>1034</v>
      </c>
      <c r="BI247" s="10">
        <f t="shared" si="42"/>
        <v>120</v>
      </c>
      <c r="BJ247" s="10">
        <f t="shared" si="42"/>
        <v>0</v>
      </c>
      <c r="BK247" s="10">
        <f t="shared" si="42"/>
        <v>1319</v>
      </c>
      <c r="BL247" s="10">
        <f t="shared" si="42"/>
        <v>78</v>
      </c>
      <c r="BM247" s="10">
        <f t="shared" si="42"/>
        <v>1432</v>
      </c>
      <c r="BN247" s="10">
        <f t="shared" si="42"/>
        <v>68</v>
      </c>
      <c r="BO247" s="10">
        <f t="shared" si="41"/>
        <v>0</v>
      </c>
      <c r="BP247" s="10">
        <f t="shared" si="41"/>
        <v>10</v>
      </c>
      <c r="BQ247" s="10">
        <f t="shared" si="41"/>
        <v>178</v>
      </c>
      <c r="BR247" s="10">
        <f t="shared" si="41"/>
        <v>10</v>
      </c>
      <c r="BS247" s="10">
        <f t="shared" si="41"/>
        <v>115</v>
      </c>
      <c r="BT247" s="10">
        <f t="shared" si="41"/>
        <v>448</v>
      </c>
      <c r="BU247" s="10">
        <f t="shared" si="41"/>
        <v>41</v>
      </c>
      <c r="BV247" s="10">
        <f t="shared" si="41"/>
        <v>2610</v>
      </c>
      <c r="BW247" s="10">
        <f t="shared" si="41"/>
        <v>278</v>
      </c>
      <c r="BX247" s="10">
        <f t="shared" si="41"/>
        <v>205</v>
      </c>
      <c r="BY247" s="10">
        <f t="shared" si="41"/>
        <v>9145</v>
      </c>
      <c r="BZ247" s="10">
        <f t="shared" si="41"/>
        <v>335</v>
      </c>
      <c r="CA247" s="10">
        <f t="shared" si="41"/>
        <v>0</v>
      </c>
      <c r="CB247" s="10">
        <f t="shared" si="41"/>
        <v>2421</v>
      </c>
      <c r="CC247" s="10">
        <f t="shared" si="41"/>
        <v>4683</v>
      </c>
      <c r="CD247" s="10">
        <f t="shared" si="41"/>
        <v>645</v>
      </c>
      <c r="CE247" s="10">
        <f t="shared" si="41"/>
        <v>270</v>
      </c>
      <c r="CF247" s="10">
        <f t="shared" si="41"/>
        <v>0</v>
      </c>
      <c r="CG247" s="10">
        <f t="shared" si="41"/>
        <v>44310</v>
      </c>
      <c r="CH247" s="10">
        <f t="shared" si="41"/>
        <v>26378</v>
      </c>
      <c r="CI247" s="10">
        <f t="shared" si="41"/>
        <v>299</v>
      </c>
      <c r="CJ247" s="10">
        <f t="shared" si="41"/>
        <v>31</v>
      </c>
      <c r="CK247" s="10">
        <f t="shared" si="41"/>
        <v>0</v>
      </c>
      <c r="CL247" s="10">
        <f t="shared" si="41"/>
        <v>0</v>
      </c>
      <c r="CM247" s="10">
        <f t="shared" si="41"/>
        <v>0</v>
      </c>
      <c r="CN247" s="10">
        <f t="shared" si="41"/>
        <v>0</v>
      </c>
      <c r="CO247" s="10">
        <f t="shared" si="41"/>
        <v>0</v>
      </c>
      <c r="CP247" s="10">
        <f t="shared" si="41"/>
        <v>12566</v>
      </c>
      <c r="CQ247" s="10">
        <f t="shared" si="41"/>
        <v>216</v>
      </c>
      <c r="CR247" s="10">
        <f t="shared" si="41"/>
        <v>4005</v>
      </c>
      <c r="CS247" s="10">
        <f t="shared" si="41"/>
        <v>250407</v>
      </c>
      <c r="CT247" s="10">
        <f t="shared" si="41"/>
        <v>0</v>
      </c>
      <c r="CU247" s="10">
        <f t="shared" si="41"/>
        <v>0</v>
      </c>
      <c r="CV247" s="10">
        <f t="shared" si="41"/>
        <v>57</v>
      </c>
      <c r="CW247" s="10">
        <f t="shared" si="41"/>
        <v>640</v>
      </c>
      <c r="CX247" s="10">
        <f t="shared" si="41"/>
        <v>235</v>
      </c>
      <c r="CY247" s="10">
        <f t="shared" si="41"/>
        <v>9681</v>
      </c>
      <c r="CZ247" s="10">
        <f t="shared" si="41"/>
        <v>41</v>
      </c>
      <c r="DA247" s="10">
        <f t="shared" si="41"/>
        <v>0</v>
      </c>
      <c r="DB247" s="10">
        <f t="shared" si="41"/>
        <v>0</v>
      </c>
      <c r="DC247" s="10">
        <f t="shared" si="41"/>
        <v>0</v>
      </c>
      <c r="DD247" s="10">
        <f t="shared" si="41"/>
        <v>0</v>
      </c>
      <c r="DE247" s="10">
        <f t="shared" si="41"/>
        <v>511</v>
      </c>
      <c r="DF247" s="10">
        <f t="shared" si="41"/>
        <v>9481</v>
      </c>
      <c r="DG247" s="10">
        <f t="shared" si="41"/>
        <v>1107</v>
      </c>
      <c r="DH247" s="10">
        <f t="shared" si="41"/>
        <v>368</v>
      </c>
      <c r="DI247" s="10">
        <f t="shared" si="41"/>
        <v>2004</v>
      </c>
      <c r="DJ247" s="10">
        <f t="shared" si="41"/>
        <v>10</v>
      </c>
      <c r="DK247" s="10">
        <f t="shared" si="41"/>
        <v>0</v>
      </c>
      <c r="DL247" s="10">
        <f t="shared" si="41"/>
        <v>126</v>
      </c>
      <c r="DM247" s="10">
        <f t="shared" si="41"/>
        <v>4949</v>
      </c>
      <c r="DN247" s="10">
        <f t="shared" si="41"/>
        <v>2104</v>
      </c>
      <c r="DO247" s="10">
        <f t="shared" si="41"/>
        <v>0</v>
      </c>
      <c r="DP247" s="10">
        <f t="shared" si="41"/>
        <v>1532</v>
      </c>
      <c r="DQ247" s="10">
        <f t="shared" si="41"/>
        <v>22256</v>
      </c>
      <c r="DR247" s="10">
        <f t="shared" si="41"/>
        <v>7053</v>
      </c>
      <c r="DS247" s="10">
        <f t="shared" si="41"/>
        <v>3139</v>
      </c>
      <c r="DT247" s="10">
        <f t="shared" si="41"/>
        <v>17040</v>
      </c>
      <c r="DU247" s="10">
        <f t="shared" si="41"/>
        <v>0</v>
      </c>
      <c r="DV247" s="10">
        <f t="shared" si="41"/>
        <v>0</v>
      </c>
      <c r="DW247" s="10">
        <f t="shared" si="41"/>
        <v>9720</v>
      </c>
      <c r="DX247" s="10">
        <f t="shared" si="41"/>
        <v>62</v>
      </c>
      <c r="DY247" s="10">
        <f t="shared" si="41"/>
        <v>2456</v>
      </c>
      <c r="DZ247" s="10">
        <f t="shared" si="40"/>
        <v>55818</v>
      </c>
      <c r="EA247" s="10">
        <f t="shared" si="40"/>
        <v>35144</v>
      </c>
      <c r="EB247" s="10">
        <f t="shared" si="40"/>
        <v>11114</v>
      </c>
      <c r="EC247" s="10">
        <f t="shared" si="40"/>
        <v>40819</v>
      </c>
      <c r="ED247" s="10">
        <f t="shared" si="40"/>
        <v>0</v>
      </c>
      <c r="EE247" s="10">
        <f t="shared" si="40"/>
        <v>0</v>
      </c>
      <c r="EF247" s="10">
        <f t="shared" si="40"/>
        <v>421</v>
      </c>
      <c r="EG247" s="10">
        <f t="shared" si="40"/>
        <v>493433</v>
      </c>
      <c r="EH247" s="10">
        <f t="shared" si="40"/>
        <v>513204</v>
      </c>
      <c r="EI247" s="10">
        <f t="shared" si="40"/>
        <v>6530</v>
      </c>
      <c r="EJ247" s="10">
        <f t="shared" si="40"/>
        <v>916</v>
      </c>
      <c r="EK247" s="10">
        <f t="shared" si="40"/>
        <v>20</v>
      </c>
      <c r="EL247" s="10">
        <f t="shared" si="40"/>
        <v>371</v>
      </c>
      <c r="EM247" s="10">
        <f t="shared" si="40"/>
        <v>0</v>
      </c>
      <c r="EN247" s="10">
        <f t="shared" si="40"/>
        <v>33453</v>
      </c>
      <c r="EO247" s="10">
        <f t="shared" si="40"/>
        <v>806</v>
      </c>
      <c r="EP247" s="10">
        <f t="shared" si="40"/>
        <v>40642</v>
      </c>
      <c r="EQ247" s="10">
        <f t="shared" si="40"/>
        <v>3329</v>
      </c>
      <c r="ER247" s="10">
        <f t="shared" si="40"/>
        <v>0</v>
      </c>
      <c r="ES247" s="10">
        <f t="shared" si="40"/>
        <v>7840</v>
      </c>
      <c r="ET247" s="10">
        <f t="shared" si="40"/>
        <v>284</v>
      </c>
      <c r="EU247" s="10">
        <f t="shared" si="40"/>
        <v>9539</v>
      </c>
      <c r="EV247" s="10">
        <f t="shared" si="40"/>
        <v>2075</v>
      </c>
      <c r="EW247" s="10">
        <f t="shared" si="40"/>
        <v>12686</v>
      </c>
      <c r="EX247" s="10">
        <f t="shared" si="40"/>
        <v>187</v>
      </c>
      <c r="EY247" s="10">
        <f t="shared" si="40"/>
        <v>18493</v>
      </c>
      <c r="EZ247" s="10">
        <f t="shared" si="40"/>
        <v>29020</v>
      </c>
      <c r="FA247" s="10">
        <f t="shared" si="40"/>
        <v>661</v>
      </c>
      <c r="FB247" s="10">
        <f t="shared" si="40"/>
        <v>16001</v>
      </c>
      <c r="FC247" s="10">
        <f t="shared" si="40"/>
        <v>34494</v>
      </c>
      <c r="FD247" s="10">
        <f t="shared" si="40"/>
        <v>984</v>
      </c>
      <c r="FE247" s="10">
        <f t="shared" si="40"/>
        <v>6648</v>
      </c>
      <c r="FF247" s="10">
        <f t="shared" si="40"/>
        <v>11247</v>
      </c>
      <c r="FG247" s="10">
        <f t="shared" si="40"/>
        <v>5473</v>
      </c>
      <c r="FH247" s="10">
        <f t="shared" si="40"/>
        <v>2473</v>
      </c>
      <c r="FI247" s="10">
        <f t="shared" si="40"/>
        <v>1159</v>
      </c>
      <c r="FJ247" s="10">
        <f t="shared" si="40"/>
        <v>1314</v>
      </c>
      <c r="FK247" s="10">
        <f t="shared" si="40"/>
        <v>727</v>
      </c>
      <c r="FL247" s="10">
        <f t="shared" si="40"/>
        <v>41</v>
      </c>
      <c r="FM247" s="10">
        <f t="shared" si="40"/>
        <v>0</v>
      </c>
      <c r="FN247" s="10">
        <f t="shared" si="40"/>
        <v>88</v>
      </c>
      <c r="FO247" s="10">
        <f t="shared" si="40"/>
        <v>78</v>
      </c>
      <c r="FP247" s="10">
        <f t="shared" si="40"/>
        <v>10</v>
      </c>
      <c r="FQ247" s="10">
        <f t="shared" si="40"/>
        <v>1497</v>
      </c>
      <c r="FR247" s="10">
        <f t="shared" si="40"/>
        <v>25</v>
      </c>
      <c r="FS247" s="10">
        <f t="shared" si="40"/>
        <v>8093</v>
      </c>
      <c r="FT247" s="10">
        <f t="shared" si="40"/>
        <v>916</v>
      </c>
      <c r="FU247" s="10">
        <f t="shared" si="40"/>
        <v>259898</v>
      </c>
      <c r="FV247" s="10">
        <f t="shared" si="40"/>
        <v>620</v>
      </c>
      <c r="FW247" s="10">
        <f t="shared" si="40"/>
        <v>33058</v>
      </c>
      <c r="FX247" s="10">
        <f t="shared" si="40"/>
        <v>83</v>
      </c>
      <c r="FY247" s="10">
        <f t="shared" si="40"/>
        <v>711</v>
      </c>
      <c r="FZ247" s="10">
        <f t="shared" si="40"/>
        <v>848</v>
      </c>
      <c r="GA247" s="10">
        <f t="shared" si="40"/>
        <v>0</v>
      </c>
      <c r="GB247" s="10">
        <f t="shared" si="40"/>
        <v>0</v>
      </c>
      <c r="GC247" s="10">
        <f t="shared" si="40"/>
        <v>2039</v>
      </c>
      <c r="GD247" s="10">
        <f t="shared" si="40"/>
        <v>129143</v>
      </c>
      <c r="GE247" s="10">
        <f t="shared" si="40"/>
        <v>38354</v>
      </c>
      <c r="GF247" s="10">
        <f t="shared" si="40"/>
        <v>23820</v>
      </c>
      <c r="GG247" s="10">
        <f t="shared" si="40"/>
        <v>721996</v>
      </c>
      <c r="GH247" s="10">
        <f t="shared" si="40"/>
        <v>167498</v>
      </c>
      <c r="GI247" s="10">
        <f t="shared" si="40"/>
        <v>455278</v>
      </c>
      <c r="GJ247" s="10">
        <f t="shared" si="40"/>
        <v>141784</v>
      </c>
      <c r="GK247" s="10">
        <f t="shared" si="40"/>
        <v>0</v>
      </c>
      <c r="GL247" s="10">
        <f t="shared" si="39"/>
        <v>0</v>
      </c>
      <c r="GM247" s="10">
        <f t="shared" si="39"/>
        <v>39873</v>
      </c>
      <c r="GN247" s="10">
        <f t="shared" si="39"/>
        <v>9318</v>
      </c>
      <c r="GO247" s="10">
        <f t="shared" si="39"/>
        <v>0</v>
      </c>
      <c r="GP247" s="10">
        <f t="shared" si="39"/>
        <v>11380</v>
      </c>
      <c r="GQ247" s="10">
        <f t="shared" si="39"/>
        <v>49192</v>
      </c>
      <c r="GR247" s="10">
        <f t="shared" si="39"/>
        <v>162788</v>
      </c>
      <c r="GS247" s="10">
        <f t="shared" si="39"/>
        <v>74907</v>
      </c>
      <c r="GT247" s="10">
        <f t="shared" si="39"/>
        <v>0</v>
      </c>
      <c r="GU247" s="10">
        <f t="shared" si="39"/>
        <v>0</v>
      </c>
      <c r="GV247" s="10">
        <f t="shared" si="39"/>
        <v>298508</v>
      </c>
      <c r="GW247" s="10">
        <f t="shared" si="39"/>
        <v>4500</v>
      </c>
      <c r="GX247" s="10">
        <f t="shared" si="39"/>
        <v>2307</v>
      </c>
      <c r="GY247" s="10">
        <f t="shared" si="39"/>
        <v>293</v>
      </c>
      <c r="GZ247" s="1">
        <f t="shared" si="39"/>
        <v>23705</v>
      </c>
      <c r="HA247">
        <v>12500</v>
      </c>
      <c r="HB247" s="7">
        <f t="shared" si="17"/>
        <v>527</v>
      </c>
    </row>
    <row r="249" spans="1:210">
      <c r="A249" t="str">
        <f>A221</f>
        <v>Bánk</v>
      </c>
      <c r="B249">
        <f>RANK(B221,B$221:B$247,B$219)</f>
        <v>10</v>
      </c>
      <c r="C249" s="2">
        <f t="shared" ref="C249:BN250" si="43">RANK(C221,C$221:C$247,C$219)</f>
        <v>15</v>
      </c>
      <c r="D249" s="2">
        <f t="shared" si="43"/>
        <v>12</v>
      </c>
      <c r="E249" s="2">
        <f t="shared" si="43"/>
        <v>21</v>
      </c>
      <c r="F249" s="2">
        <f t="shared" si="43"/>
        <v>10</v>
      </c>
      <c r="G249" s="2">
        <f t="shared" si="43"/>
        <v>11</v>
      </c>
      <c r="H249" s="2">
        <f t="shared" si="43"/>
        <v>11</v>
      </c>
      <c r="I249" s="2">
        <f t="shared" si="43"/>
        <v>11</v>
      </c>
      <c r="J249" s="2">
        <f t="shared" si="43"/>
        <v>11</v>
      </c>
      <c r="K249" s="2">
        <f t="shared" si="43"/>
        <v>20</v>
      </c>
      <c r="L249" s="2">
        <f t="shared" si="43"/>
        <v>20</v>
      </c>
      <c r="M249" s="2">
        <f t="shared" si="43"/>
        <v>20</v>
      </c>
      <c r="N249" s="2">
        <f t="shared" si="43"/>
        <v>20</v>
      </c>
      <c r="O249" s="2">
        <f t="shared" si="43"/>
        <v>1</v>
      </c>
      <c r="P249" s="2">
        <f t="shared" si="43"/>
        <v>10</v>
      </c>
      <c r="Q249" s="2">
        <f t="shared" si="43"/>
        <v>26</v>
      </c>
      <c r="R249" s="2">
        <f t="shared" si="43"/>
        <v>18</v>
      </c>
      <c r="S249" s="2">
        <f t="shared" si="43"/>
        <v>14</v>
      </c>
      <c r="T249" s="2">
        <f t="shared" si="43"/>
        <v>26</v>
      </c>
      <c r="U249" s="2">
        <f t="shared" si="43"/>
        <v>21</v>
      </c>
      <c r="V249" s="2">
        <f t="shared" si="43"/>
        <v>26</v>
      </c>
      <c r="W249" s="2">
        <f t="shared" si="43"/>
        <v>22</v>
      </c>
      <c r="X249" s="2">
        <f t="shared" si="43"/>
        <v>7</v>
      </c>
      <c r="Y249" s="2">
        <f t="shared" si="43"/>
        <v>26</v>
      </c>
      <c r="Z249" s="2">
        <f t="shared" si="43"/>
        <v>26</v>
      </c>
      <c r="AA249" s="2">
        <f t="shared" si="43"/>
        <v>26</v>
      </c>
      <c r="AB249" s="2">
        <f t="shared" si="43"/>
        <v>19</v>
      </c>
      <c r="AC249" s="2">
        <f t="shared" si="43"/>
        <v>26</v>
      </c>
      <c r="AD249" s="2">
        <f t="shared" si="43"/>
        <v>10</v>
      </c>
      <c r="AE249" s="2">
        <f t="shared" si="43"/>
        <v>22</v>
      </c>
      <c r="AF249" s="2">
        <f t="shared" si="43"/>
        <v>18</v>
      </c>
      <c r="AG249" s="2">
        <f t="shared" si="43"/>
        <v>26</v>
      </c>
      <c r="AH249" s="2">
        <f t="shared" si="43"/>
        <v>21</v>
      </c>
      <c r="AI249" s="2">
        <f t="shared" si="43"/>
        <v>6</v>
      </c>
      <c r="AJ249" s="2">
        <f t="shared" si="43"/>
        <v>4</v>
      </c>
      <c r="AK249" s="2">
        <f t="shared" si="43"/>
        <v>1</v>
      </c>
      <c r="AL249" s="2">
        <f t="shared" si="43"/>
        <v>2</v>
      </c>
      <c r="AM249" s="2">
        <f t="shared" si="43"/>
        <v>11</v>
      </c>
      <c r="AN249" s="2">
        <f t="shared" si="43"/>
        <v>7</v>
      </c>
      <c r="AO249" s="2">
        <f t="shared" si="43"/>
        <v>5</v>
      </c>
      <c r="AP249" s="2">
        <f t="shared" si="43"/>
        <v>13</v>
      </c>
      <c r="AQ249" s="2">
        <f t="shared" si="43"/>
        <v>6</v>
      </c>
      <c r="AR249" s="2">
        <f t="shared" si="43"/>
        <v>1</v>
      </c>
      <c r="AS249" s="2">
        <f t="shared" si="43"/>
        <v>8</v>
      </c>
      <c r="AT249" s="2">
        <f t="shared" si="43"/>
        <v>23</v>
      </c>
      <c r="AU249" s="2">
        <f t="shared" si="43"/>
        <v>3</v>
      </c>
      <c r="AV249" s="2">
        <f t="shared" si="43"/>
        <v>10</v>
      </c>
      <c r="AW249" s="2">
        <f t="shared" si="43"/>
        <v>14</v>
      </c>
      <c r="AX249" s="2">
        <f t="shared" si="43"/>
        <v>4</v>
      </c>
      <c r="AY249" s="2">
        <f t="shared" si="43"/>
        <v>18</v>
      </c>
      <c r="AZ249" s="2">
        <f t="shared" si="43"/>
        <v>11</v>
      </c>
      <c r="BA249" s="2">
        <f t="shared" si="43"/>
        <v>10</v>
      </c>
      <c r="BB249" s="2">
        <f t="shared" si="43"/>
        <v>3</v>
      </c>
      <c r="BC249" s="2">
        <f t="shared" si="43"/>
        <v>7</v>
      </c>
      <c r="BD249" s="2">
        <f t="shared" si="43"/>
        <v>5</v>
      </c>
      <c r="BE249" s="2">
        <f t="shared" si="43"/>
        <v>13</v>
      </c>
      <c r="BF249" s="2">
        <f t="shared" si="43"/>
        <v>12</v>
      </c>
      <c r="BG249" s="2">
        <f t="shared" si="43"/>
        <v>5</v>
      </c>
      <c r="BH249" s="2">
        <f t="shared" si="43"/>
        <v>7</v>
      </c>
      <c r="BI249" s="2">
        <f t="shared" si="43"/>
        <v>11</v>
      </c>
      <c r="BJ249" s="2">
        <f t="shared" si="43"/>
        <v>7</v>
      </c>
      <c r="BK249" s="2">
        <f t="shared" si="43"/>
        <v>6</v>
      </c>
      <c r="BL249" s="2">
        <f t="shared" si="43"/>
        <v>10</v>
      </c>
      <c r="BM249" s="2">
        <f t="shared" si="43"/>
        <v>1</v>
      </c>
      <c r="BN249" s="2">
        <f t="shared" si="43"/>
        <v>11</v>
      </c>
      <c r="BO249" s="2">
        <f t="shared" ref="BO249:DZ252" si="44">RANK(BO221,BO$221:BO$247,BO$219)</f>
        <v>6</v>
      </c>
      <c r="BP249" s="2">
        <f t="shared" si="44"/>
        <v>11</v>
      </c>
      <c r="BQ249" s="2">
        <f t="shared" si="44"/>
        <v>16</v>
      </c>
      <c r="BR249" s="2">
        <f t="shared" si="44"/>
        <v>10</v>
      </c>
      <c r="BS249" s="2">
        <f t="shared" si="44"/>
        <v>1</v>
      </c>
      <c r="BT249" s="2">
        <f t="shared" si="44"/>
        <v>17</v>
      </c>
      <c r="BU249" s="2">
        <f t="shared" si="44"/>
        <v>11</v>
      </c>
      <c r="BV249" s="2">
        <f t="shared" si="44"/>
        <v>1</v>
      </c>
      <c r="BW249" s="2">
        <f t="shared" si="44"/>
        <v>16</v>
      </c>
      <c r="BX249" s="2">
        <f t="shared" si="44"/>
        <v>10</v>
      </c>
      <c r="BY249" s="2">
        <f t="shared" si="44"/>
        <v>27</v>
      </c>
      <c r="BZ249" s="2">
        <f t="shared" si="44"/>
        <v>1</v>
      </c>
      <c r="CA249" s="2">
        <f t="shared" si="44"/>
        <v>7</v>
      </c>
      <c r="CB249" s="2">
        <f t="shared" si="44"/>
        <v>1</v>
      </c>
      <c r="CC249" s="2">
        <f t="shared" si="44"/>
        <v>2</v>
      </c>
      <c r="CD249" s="2">
        <f t="shared" si="44"/>
        <v>2</v>
      </c>
      <c r="CE249" s="2">
        <f t="shared" si="44"/>
        <v>1</v>
      </c>
      <c r="CF249" s="2">
        <f t="shared" si="44"/>
        <v>8</v>
      </c>
      <c r="CG249" s="2">
        <f t="shared" si="44"/>
        <v>12</v>
      </c>
      <c r="CH249" s="2">
        <f t="shared" si="44"/>
        <v>5</v>
      </c>
      <c r="CI249" s="2">
        <f t="shared" si="44"/>
        <v>14</v>
      </c>
      <c r="CJ249" s="2">
        <f t="shared" si="44"/>
        <v>10</v>
      </c>
      <c r="CK249" s="2">
        <f t="shared" si="44"/>
        <v>8</v>
      </c>
      <c r="CL249" s="2">
        <f t="shared" si="44"/>
        <v>7</v>
      </c>
      <c r="CM249" s="2">
        <f t="shared" si="44"/>
        <v>5</v>
      </c>
      <c r="CN249" s="2">
        <f t="shared" si="44"/>
        <v>4</v>
      </c>
      <c r="CO249" s="2">
        <f t="shared" si="44"/>
        <v>7</v>
      </c>
      <c r="CP249" s="2">
        <f t="shared" si="44"/>
        <v>10</v>
      </c>
      <c r="CQ249" s="2">
        <f t="shared" si="44"/>
        <v>11</v>
      </c>
      <c r="CR249" s="2">
        <f t="shared" si="44"/>
        <v>27</v>
      </c>
      <c r="CS249" s="2">
        <f t="shared" si="44"/>
        <v>2</v>
      </c>
      <c r="CT249" s="2">
        <f t="shared" si="44"/>
        <v>6</v>
      </c>
      <c r="CU249" s="2">
        <f t="shared" si="44"/>
        <v>6</v>
      </c>
      <c r="CV249" s="2">
        <f t="shared" si="44"/>
        <v>10</v>
      </c>
      <c r="CW249" s="2">
        <f t="shared" si="44"/>
        <v>26</v>
      </c>
      <c r="CX249" s="2">
        <f t="shared" si="44"/>
        <v>16</v>
      </c>
      <c r="CY249" s="2">
        <f t="shared" si="44"/>
        <v>2</v>
      </c>
      <c r="CZ249" s="2">
        <f t="shared" si="44"/>
        <v>1</v>
      </c>
      <c r="DA249" s="2">
        <f t="shared" si="44"/>
        <v>8</v>
      </c>
      <c r="DB249" s="2">
        <f t="shared" si="44"/>
        <v>8</v>
      </c>
      <c r="DC249" s="2">
        <f t="shared" si="44"/>
        <v>7</v>
      </c>
      <c r="DD249" s="2">
        <f t="shared" si="44"/>
        <v>8</v>
      </c>
      <c r="DE249" s="2">
        <f t="shared" si="44"/>
        <v>22</v>
      </c>
      <c r="DF249" s="2">
        <f t="shared" si="44"/>
        <v>2</v>
      </c>
      <c r="DG249" s="2">
        <f t="shared" si="44"/>
        <v>2</v>
      </c>
      <c r="DH249" s="2">
        <f t="shared" si="44"/>
        <v>10</v>
      </c>
      <c r="DI249" s="2">
        <f t="shared" si="44"/>
        <v>10</v>
      </c>
      <c r="DJ249" s="2">
        <f t="shared" si="44"/>
        <v>10</v>
      </c>
      <c r="DK249" s="2">
        <f t="shared" si="44"/>
        <v>7</v>
      </c>
      <c r="DL249" s="2">
        <f t="shared" si="44"/>
        <v>10</v>
      </c>
      <c r="DM249" s="2">
        <f t="shared" si="44"/>
        <v>3</v>
      </c>
      <c r="DN249" s="2">
        <f t="shared" si="44"/>
        <v>1</v>
      </c>
      <c r="DO249" s="2">
        <f t="shared" si="44"/>
        <v>5</v>
      </c>
      <c r="DP249" s="2">
        <f t="shared" si="44"/>
        <v>10</v>
      </c>
      <c r="DQ249" s="2">
        <f t="shared" si="44"/>
        <v>2</v>
      </c>
      <c r="DR249" s="2">
        <f t="shared" si="44"/>
        <v>1</v>
      </c>
      <c r="DS249" s="2">
        <f t="shared" si="44"/>
        <v>1</v>
      </c>
      <c r="DT249" s="2">
        <f t="shared" si="44"/>
        <v>2</v>
      </c>
      <c r="DU249" s="2">
        <f t="shared" si="44"/>
        <v>8</v>
      </c>
      <c r="DV249" s="2">
        <f t="shared" si="44"/>
        <v>6</v>
      </c>
      <c r="DW249" s="2">
        <f t="shared" si="44"/>
        <v>1</v>
      </c>
      <c r="DX249" s="2">
        <f t="shared" si="44"/>
        <v>11</v>
      </c>
      <c r="DY249" s="2">
        <f t="shared" si="44"/>
        <v>10</v>
      </c>
      <c r="DZ249" s="2">
        <f t="shared" si="44"/>
        <v>2</v>
      </c>
      <c r="EA249" s="2">
        <f t="shared" ref="EA249:GL255" si="45">RANK(EA221,EA$221:EA$247,EA$219)</f>
        <v>2</v>
      </c>
      <c r="EB249" s="2">
        <f t="shared" si="45"/>
        <v>1</v>
      </c>
      <c r="EC249" s="2">
        <f t="shared" si="45"/>
        <v>2</v>
      </c>
      <c r="ED249" s="2">
        <f t="shared" si="45"/>
        <v>8</v>
      </c>
      <c r="EE249" s="2">
        <f t="shared" si="45"/>
        <v>6</v>
      </c>
      <c r="EF249" s="2">
        <f t="shared" si="45"/>
        <v>4</v>
      </c>
      <c r="EG249" s="2">
        <f t="shared" si="45"/>
        <v>8</v>
      </c>
      <c r="EH249" s="2">
        <f t="shared" si="45"/>
        <v>22</v>
      </c>
      <c r="EI249" s="2">
        <f t="shared" si="45"/>
        <v>1</v>
      </c>
      <c r="EJ249" s="2">
        <f t="shared" si="45"/>
        <v>2</v>
      </c>
      <c r="EK249" s="2">
        <f t="shared" si="45"/>
        <v>10</v>
      </c>
      <c r="EL249" s="2">
        <f t="shared" si="45"/>
        <v>1</v>
      </c>
      <c r="EM249" s="2">
        <f t="shared" si="45"/>
        <v>7</v>
      </c>
      <c r="EN249" s="2">
        <f t="shared" si="45"/>
        <v>27</v>
      </c>
      <c r="EO249" s="2">
        <f t="shared" si="45"/>
        <v>5</v>
      </c>
      <c r="EP249" s="2">
        <f t="shared" si="45"/>
        <v>15</v>
      </c>
      <c r="EQ249" s="2">
        <f t="shared" si="45"/>
        <v>22</v>
      </c>
      <c r="ER249" s="2">
        <f t="shared" si="45"/>
        <v>7</v>
      </c>
      <c r="ES249" s="2">
        <f t="shared" si="45"/>
        <v>1</v>
      </c>
      <c r="ET249" s="2">
        <f t="shared" si="45"/>
        <v>1</v>
      </c>
      <c r="EU249" s="2">
        <f t="shared" si="45"/>
        <v>19</v>
      </c>
      <c r="EV249" s="2">
        <f t="shared" si="45"/>
        <v>17</v>
      </c>
      <c r="EW249" s="2">
        <f t="shared" si="45"/>
        <v>16</v>
      </c>
      <c r="EX249" s="2">
        <f t="shared" si="45"/>
        <v>18</v>
      </c>
      <c r="EY249" s="2">
        <f t="shared" si="45"/>
        <v>15</v>
      </c>
      <c r="EZ249" s="2">
        <f t="shared" si="45"/>
        <v>16</v>
      </c>
      <c r="FA249" s="2">
        <f t="shared" si="45"/>
        <v>11</v>
      </c>
      <c r="FB249" s="2">
        <f t="shared" si="45"/>
        <v>8</v>
      </c>
      <c r="FC249" s="2">
        <f t="shared" si="45"/>
        <v>11</v>
      </c>
      <c r="FD249" s="2">
        <f t="shared" si="45"/>
        <v>2</v>
      </c>
      <c r="FE249" s="2">
        <f t="shared" si="45"/>
        <v>4</v>
      </c>
      <c r="FF249" s="2">
        <f t="shared" si="45"/>
        <v>12</v>
      </c>
      <c r="FG249" s="2">
        <f t="shared" si="45"/>
        <v>2</v>
      </c>
      <c r="FH249" s="2">
        <f t="shared" si="45"/>
        <v>12</v>
      </c>
      <c r="FI249" s="2">
        <f t="shared" si="45"/>
        <v>11</v>
      </c>
      <c r="FJ249" s="2">
        <f t="shared" si="45"/>
        <v>9</v>
      </c>
      <c r="FK249" s="2">
        <f t="shared" si="45"/>
        <v>10</v>
      </c>
      <c r="FL249" s="2">
        <f t="shared" si="45"/>
        <v>10</v>
      </c>
      <c r="FM249" s="2">
        <f t="shared" si="45"/>
        <v>7</v>
      </c>
      <c r="FN249" s="2">
        <f t="shared" si="45"/>
        <v>10</v>
      </c>
      <c r="FO249" s="2">
        <f t="shared" si="45"/>
        <v>10</v>
      </c>
      <c r="FP249" s="2">
        <f t="shared" si="45"/>
        <v>10</v>
      </c>
      <c r="FQ249" s="2">
        <f t="shared" si="45"/>
        <v>1</v>
      </c>
      <c r="FR249" s="2">
        <f t="shared" si="45"/>
        <v>1</v>
      </c>
      <c r="FS249" s="2">
        <f t="shared" si="45"/>
        <v>25</v>
      </c>
      <c r="FT249" s="2">
        <f t="shared" si="45"/>
        <v>21</v>
      </c>
      <c r="FU249" s="2">
        <f t="shared" si="45"/>
        <v>3</v>
      </c>
      <c r="FV249" s="2">
        <f t="shared" si="45"/>
        <v>1</v>
      </c>
      <c r="FW249" s="2">
        <f t="shared" si="45"/>
        <v>7</v>
      </c>
      <c r="FX249" s="2">
        <f t="shared" si="45"/>
        <v>12</v>
      </c>
      <c r="FY249" s="2">
        <f t="shared" si="45"/>
        <v>12</v>
      </c>
      <c r="FZ249" s="2">
        <f t="shared" si="45"/>
        <v>18</v>
      </c>
      <c r="GA249" s="2">
        <f t="shared" si="45"/>
        <v>8</v>
      </c>
      <c r="GB249" s="2">
        <f t="shared" si="45"/>
        <v>8</v>
      </c>
      <c r="GC249" s="2">
        <f t="shared" si="45"/>
        <v>13</v>
      </c>
      <c r="GD249" s="2">
        <f t="shared" si="45"/>
        <v>4</v>
      </c>
      <c r="GE249" s="2">
        <f t="shared" si="45"/>
        <v>1</v>
      </c>
      <c r="GF249" s="2">
        <f t="shared" si="45"/>
        <v>3</v>
      </c>
      <c r="GG249" s="2">
        <f t="shared" si="45"/>
        <v>1</v>
      </c>
      <c r="GH249" s="2">
        <f t="shared" si="45"/>
        <v>1</v>
      </c>
      <c r="GI249" s="2">
        <f t="shared" si="45"/>
        <v>1</v>
      </c>
      <c r="GJ249" s="2">
        <f t="shared" si="45"/>
        <v>1</v>
      </c>
      <c r="GK249" s="2">
        <f t="shared" si="45"/>
        <v>8</v>
      </c>
      <c r="GL249" s="2">
        <f t="shared" si="45"/>
        <v>6</v>
      </c>
      <c r="GM249" s="2">
        <f t="shared" ref="GM249:GY259" si="46">RANK(GM221,GM$221:GM$247,GM$219)</f>
        <v>2</v>
      </c>
      <c r="GN249" s="2">
        <f t="shared" si="46"/>
        <v>1</v>
      </c>
      <c r="GO249" s="2">
        <f t="shared" si="46"/>
        <v>5</v>
      </c>
      <c r="GP249" s="2">
        <f t="shared" si="46"/>
        <v>2</v>
      </c>
      <c r="GQ249" s="2">
        <f t="shared" si="46"/>
        <v>1</v>
      </c>
      <c r="GR249" s="2">
        <f t="shared" si="46"/>
        <v>1</v>
      </c>
      <c r="GS249" s="2">
        <f t="shared" si="46"/>
        <v>1</v>
      </c>
      <c r="GT249" s="2">
        <f t="shared" si="46"/>
        <v>8</v>
      </c>
      <c r="GU249" s="2">
        <f t="shared" si="46"/>
        <v>6</v>
      </c>
      <c r="GV249" s="2">
        <f t="shared" si="46"/>
        <v>1</v>
      </c>
      <c r="GW249" s="2">
        <f t="shared" si="46"/>
        <v>1</v>
      </c>
      <c r="GX249" s="2">
        <f t="shared" si="46"/>
        <v>15</v>
      </c>
      <c r="GY249" s="2">
        <f t="shared" si="46"/>
        <v>17</v>
      </c>
      <c r="GZ249">
        <f>HB221</f>
        <v>2546</v>
      </c>
    </row>
    <row r="250" spans="1:210">
      <c r="A250" s="2" t="str">
        <f t="shared" ref="A250:A275" si="47">A222</f>
        <v>Berkenye</v>
      </c>
      <c r="B250" s="2">
        <f t="shared" ref="B250:Q275" si="48">RANK(B222,B$221:B$247,B$219)</f>
        <v>21</v>
      </c>
      <c r="C250" s="2">
        <f t="shared" si="48"/>
        <v>20</v>
      </c>
      <c r="D250" s="2">
        <f t="shared" si="48"/>
        <v>21</v>
      </c>
      <c r="E250" s="2">
        <f t="shared" si="48"/>
        <v>21</v>
      </c>
      <c r="F250" s="2">
        <f t="shared" si="48"/>
        <v>10</v>
      </c>
      <c r="G250" s="2">
        <f t="shared" si="48"/>
        <v>11</v>
      </c>
      <c r="H250" s="2">
        <f t="shared" si="48"/>
        <v>11</v>
      </c>
      <c r="I250" s="2">
        <f t="shared" si="48"/>
        <v>11</v>
      </c>
      <c r="J250" s="2">
        <f t="shared" si="48"/>
        <v>11</v>
      </c>
      <c r="K250" s="2">
        <f t="shared" si="48"/>
        <v>20</v>
      </c>
      <c r="L250" s="2">
        <f t="shared" si="48"/>
        <v>20</v>
      </c>
      <c r="M250" s="2">
        <f t="shared" si="48"/>
        <v>20</v>
      </c>
      <c r="N250" s="2">
        <f t="shared" si="48"/>
        <v>20</v>
      </c>
      <c r="O250" s="2">
        <f t="shared" si="48"/>
        <v>20</v>
      </c>
      <c r="P250" s="2">
        <f t="shared" si="48"/>
        <v>10</v>
      </c>
      <c r="Q250" s="2">
        <f t="shared" si="48"/>
        <v>8</v>
      </c>
      <c r="R250" s="2">
        <f t="shared" si="43"/>
        <v>4</v>
      </c>
      <c r="S250" s="2">
        <f t="shared" si="43"/>
        <v>5</v>
      </c>
      <c r="T250" s="2">
        <f t="shared" si="43"/>
        <v>9</v>
      </c>
      <c r="U250" s="2">
        <f t="shared" si="43"/>
        <v>13</v>
      </c>
      <c r="V250" s="2">
        <f t="shared" si="43"/>
        <v>8</v>
      </c>
      <c r="W250" s="2">
        <f t="shared" si="43"/>
        <v>1</v>
      </c>
      <c r="X250" s="2">
        <f t="shared" si="43"/>
        <v>7</v>
      </c>
      <c r="Y250" s="2">
        <f t="shared" si="43"/>
        <v>21</v>
      </c>
      <c r="Z250" s="2">
        <f t="shared" si="43"/>
        <v>8</v>
      </c>
      <c r="AA250" s="2">
        <f t="shared" si="43"/>
        <v>22</v>
      </c>
      <c r="AB250" s="2">
        <f t="shared" si="43"/>
        <v>19</v>
      </c>
      <c r="AC250" s="2">
        <f t="shared" si="43"/>
        <v>7</v>
      </c>
      <c r="AD250" s="2">
        <f t="shared" si="43"/>
        <v>10</v>
      </c>
      <c r="AE250" s="2">
        <f t="shared" si="43"/>
        <v>1</v>
      </c>
      <c r="AF250" s="2">
        <f t="shared" si="43"/>
        <v>1</v>
      </c>
      <c r="AG250" s="2">
        <f t="shared" si="43"/>
        <v>5</v>
      </c>
      <c r="AH250" s="2">
        <f t="shared" si="43"/>
        <v>15</v>
      </c>
      <c r="AI250" s="2">
        <f t="shared" si="43"/>
        <v>6</v>
      </c>
      <c r="AJ250" s="2">
        <f t="shared" si="43"/>
        <v>4</v>
      </c>
      <c r="AK250" s="2">
        <f t="shared" si="43"/>
        <v>5</v>
      </c>
      <c r="AL250" s="2">
        <f t="shared" si="43"/>
        <v>4</v>
      </c>
      <c r="AM250" s="2">
        <f t="shared" si="43"/>
        <v>11</v>
      </c>
      <c r="AN250" s="2">
        <f t="shared" si="43"/>
        <v>7</v>
      </c>
      <c r="AO250" s="2">
        <f t="shared" si="43"/>
        <v>5</v>
      </c>
      <c r="AP250" s="2">
        <f t="shared" si="43"/>
        <v>3</v>
      </c>
      <c r="AQ250" s="2">
        <f t="shared" si="43"/>
        <v>6</v>
      </c>
      <c r="AR250" s="2">
        <f t="shared" si="43"/>
        <v>10</v>
      </c>
      <c r="AS250" s="2">
        <f t="shared" si="43"/>
        <v>8</v>
      </c>
      <c r="AT250" s="2">
        <f t="shared" si="43"/>
        <v>13</v>
      </c>
      <c r="AU250" s="2">
        <f t="shared" si="43"/>
        <v>5</v>
      </c>
      <c r="AV250" s="2">
        <f t="shared" si="43"/>
        <v>11</v>
      </c>
      <c r="AW250" s="2">
        <f t="shared" si="43"/>
        <v>15</v>
      </c>
      <c r="AX250" s="2">
        <f t="shared" si="43"/>
        <v>7</v>
      </c>
      <c r="AY250" s="2">
        <f t="shared" si="43"/>
        <v>14</v>
      </c>
      <c r="AZ250" s="2">
        <f t="shared" si="43"/>
        <v>11</v>
      </c>
      <c r="BA250" s="2">
        <f t="shared" si="43"/>
        <v>10</v>
      </c>
      <c r="BB250" s="2">
        <f t="shared" si="43"/>
        <v>1</v>
      </c>
      <c r="BC250" s="2">
        <f t="shared" si="43"/>
        <v>7</v>
      </c>
      <c r="BD250" s="2">
        <f t="shared" si="43"/>
        <v>27</v>
      </c>
      <c r="BE250" s="2">
        <f t="shared" si="43"/>
        <v>10</v>
      </c>
      <c r="BF250" s="2">
        <f t="shared" si="43"/>
        <v>12</v>
      </c>
      <c r="BG250" s="2">
        <f t="shared" si="43"/>
        <v>26</v>
      </c>
      <c r="BH250" s="2">
        <f t="shared" si="43"/>
        <v>20</v>
      </c>
      <c r="BI250" s="2">
        <f t="shared" si="43"/>
        <v>11</v>
      </c>
      <c r="BJ250" s="2">
        <f t="shared" si="43"/>
        <v>7</v>
      </c>
      <c r="BK250" s="2">
        <f t="shared" si="43"/>
        <v>25</v>
      </c>
      <c r="BL250" s="2">
        <f t="shared" si="43"/>
        <v>10</v>
      </c>
      <c r="BM250" s="2">
        <f t="shared" si="43"/>
        <v>25</v>
      </c>
      <c r="BN250" s="2">
        <f t="shared" si="43"/>
        <v>11</v>
      </c>
      <c r="BO250" s="2">
        <f t="shared" si="44"/>
        <v>6</v>
      </c>
      <c r="BP250" s="2">
        <f t="shared" si="44"/>
        <v>1</v>
      </c>
      <c r="BQ250" s="2">
        <f t="shared" si="44"/>
        <v>6</v>
      </c>
      <c r="BR250" s="2">
        <f t="shared" si="44"/>
        <v>10</v>
      </c>
      <c r="BS250" s="2">
        <f t="shared" si="44"/>
        <v>3</v>
      </c>
      <c r="BT250" s="2">
        <f t="shared" si="44"/>
        <v>13</v>
      </c>
      <c r="BU250" s="2">
        <f t="shared" si="44"/>
        <v>11</v>
      </c>
      <c r="BV250" s="2">
        <f t="shared" si="44"/>
        <v>18</v>
      </c>
      <c r="BW250" s="2">
        <f t="shared" si="44"/>
        <v>16</v>
      </c>
      <c r="BX250" s="2">
        <f t="shared" si="44"/>
        <v>10</v>
      </c>
      <c r="BY250" s="2">
        <f t="shared" si="44"/>
        <v>22</v>
      </c>
      <c r="BZ250" s="2">
        <f t="shared" si="44"/>
        <v>13</v>
      </c>
      <c r="CA250" s="2">
        <f t="shared" si="44"/>
        <v>7</v>
      </c>
      <c r="CB250" s="2">
        <f t="shared" si="44"/>
        <v>6</v>
      </c>
      <c r="CC250" s="2">
        <f t="shared" si="44"/>
        <v>1</v>
      </c>
      <c r="CD250" s="2">
        <f t="shared" si="44"/>
        <v>1</v>
      </c>
      <c r="CE250" s="2">
        <f t="shared" si="44"/>
        <v>3</v>
      </c>
      <c r="CF250" s="2">
        <f t="shared" si="44"/>
        <v>8</v>
      </c>
      <c r="CG250" s="2">
        <f t="shared" si="44"/>
        <v>13</v>
      </c>
      <c r="CH250" s="2">
        <f t="shared" si="44"/>
        <v>15</v>
      </c>
      <c r="CI250" s="2">
        <f t="shared" si="44"/>
        <v>14</v>
      </c>
      <c r="CJ250" s="2">
        <f t="shared" si="44"/>
        <v>10</v>
      </c>
      <c r="CK250" s="2">
        <f t="shared" si="44"/>
        <v>8</v>
      </c>
      <c r="CL250" s="2">
        <f t="shared" si="44"/>
        <v>7</v>
      </c>
      <c r="CM250" s="2">
        <f t="shared" si="44"/>
        <v>5</v>
      </c>
      <c r="CN250" s="2">
        <f t="shared" si="44"/>
        <v>4</v>
      </c>
      <c r="CO250" s="2">
        <f t="shared" si="44"/>
        <v>7</v>
      </c>
      <c r="CP250" s="2">
        <f t="shared" si="44"/>
        <v>26</v>
      </c>
      <c r="CQ250" s="2">
        <f t="shared" si="44"/>
        <v>13</v>
      </c>
      <c r="CR250" s="2">
        <f t="shared" si="44"/>
        <v>26</v>
      </c>
      <c r="CS250" s="2">
        <f t="shared" si="44"/>
        <v>4</v>
      </c>
      <c r="CT250" s="2">
        <f t="shared" si="44"/>
        <v>6</v>
      </c>
      <c r="CU250" s="2">
        <f t="shared" si="44"/>
        <v>6</v>
      </c>
      <c r="CV250" s="2">
        <f t="shared" si="44"/>
        <v>10</v>
      </c>
      <c r="CW250" s="2">
        <f t="shared" si="44"/>
        <v>1</v>
      </c>
      <c r="CX250" s="2">
        <f t="shared" si="44"/>
        <v>16</v>
      </c>
      <c r="CY250" s="2">
        <f t="shared" si="44"/>
        <v>11</v>
      </c>
      <c r="CZ250" s="2">
        <f t="shared" si="44"/>
        <v>11</v>
      </c>
      <c r="DA250" s="2">
        <f t="shared" si="44"/>
        <v>8</v>
      </c>
      <c r="DB250" s="2">
        <f t="shared" si="44"/>
        <v>8</v>
      </c>
      <c r="DC250" s="2">
        <f t="shared" si="44"/>
        <v>7</v>
      </c>
      <c r="DD250" s="2">
        <f t="shared" si="44"/>
        <v>8</v>
      </c>
      <c r="DE250" s="2">
        <f t="shared" si="44"/>
        <v>7</v>
      </c>
      <c r="DF250" s="2">
        <f t="shared" si="44"/>
        <v>16</v>
      </c>
      <c r="DG250" s="2">
        <f t="shared" si="44"/>
        <v>16</v>
      </c>
      <c r="DH250" s="2">
        <f t="shared" si="44"/>
        <v>10</v>
      </c>
      <c r="DI250" s="2">
        <f t="shared" si="44"/>
        <v>10</v>
      </c>
      <c r="DJ250" s="2">
        <f t="shared" si="44"/>
        <v>10</v>
      </c>
      <c r="DK250" s="2">
        <f t="shared" si="44"/>
        <v>7</v>
      </c>
      <c r="DL250" s="2">
        <f t="shared" si="44"/>
        <v>10</v>
      </c>
      <c r="DM250" s="2">
        <f t="shared" si="44"/>
        <v>2</v>
      </c>
      <c r="DN250" s="2">
        <f t="shared" si="44"/>
        <v>3</v>
      </c>
      <c r="DO250" s="2">
        <f t="shared" si="44"/>
        <v>5</v>
      </c>
      <c r="DP250" s="2">
        <f t="shared" si="44"/>
        <v>10</v>
      </c>
      <c r="DQ250" s="2">
        <f t="shared" si="44"/>
        <v>11</v>
      </c>
      <c r="DR250" s="2">
        <f t="shared" si="44"/>
        <v>3</v>
      </c>
      <c r="DS250" s="2">
        <f t="shared" si="44"/>
        <v>8</v>
      </c>
      <c r="DT250" s="2">
        <f t="shared" si="44"/>
        <v>10</v>
      </c>
      <c r="DU250" s="2">
        <f t="shared" si="44"/>
        <v>8</v>
      </c>
      <c r="DV250" s="2">
        <f t="shared" si="44"/>
        <v>6</v>
      </c>
      <c r="DW250" s="2">
        <f t="shared" si="44"/>
        <v>3</v>
      </c>
      <c r="DX250" s="2">
        <f t="shared" si="44"/>
        <v>11</v>
      </c>
      <c r="DY250" s="2">
        <f t="shared" si="44"/>
        <v>10</v>
      </c>
      <c r="DZ250" s="2">
        <f t="shared" si="44"/>
        <v>11</v>
      </c>
      <c r="EA250" s="2">
        <f t="shared" si="45"/>
        <v>3</v>
      </c>
      <c r="EB250" s="2">
        <f t="shared" si="45"/>
        <v>6</v>
      </c>
      <c r="EC250" s="2">
        <f t="shared" si="45"/>
        <v>10</v>
      </c>
      <c r="ED250" s="2">
        <f t="shared" si="45"/>
        <v>8</v>
      </c>
      <c r="EE250" s="2">
        <f t="shared" si="45"/>
        <v>6</v>
      </c>
      <c r="EF250" s="2">
        <f t="shared" si="45"/>
        <v>16</v>
      </c>
      <c r="EG250" s="2">
        <f t="shared" si="45"/>
        <v>16</v>
      </c>
      <c r="EH250" s="2">
        <f t="shared" si="45"/>
        <v>10</v>
      </c>
      <c r="EI250" s="2">
        <f t="shared" si="45"/>
        <v>2</v>
      </c>
      <c r="EJ250" s="2">
        <f t="shared" si="45"/>
        <v>1</v>
      </c>
      <c r="EK250" s="2">
        <f t="shared" si="45"/>
        <v>10</v>
      </c>
      <c r="EL250" s="2">
        <f t="shared" si="45"/>
        <v>5</v>
      </c>
      <c r="EM250" s="2">
        <f t="shared" si="45"/>
        <v>7</v>
      </c>
      <c r="EN250" s="2">
        <f t="shared" si="45"/>
        <v>5</v>
      </c>
      <c r="EO250" s="2">
        <f t="shared" si="45"/>
        <v>3</v>
      </c>
      <c r="EP250" s="2">
        <f t="shared" si="45"/>
        <v>7</v>
      </c>
      <c r="EQ250" s="2">
        <f t="shared" si="45"/>
        <v>1</v>
      </c>
      <c r="ER250" s="2">
        <f t="shared" si="45"/>
        <v>7</v>
      </c>
      <c r="ES250" s="2">
        <f t="shared" si="45"/>
        <v>2</v>
      </c>
      <c r="ET250" s="2">
        <f t="shared" si="45"/>
        <v>2</v>
      </c>
      <c r="EU250" s="2">
        <f t="shared" si="45"/>
        <v>24</v>
      </c>
      <c r="EV250" s="2">
        <f t="shared" si="45"/>
        <v>15</v>
      </c>
      <c r="EW250" s="2">
        <f t="shared" si="45"/>
        <v>22</v>
      </c>
      <c r="EX250" s="2">
        <f t="shared" si="45"/>
        <v>5</v>
      </c>
      <c r="EY250" s="2">
        <f t="shared" si="45"/>
        <v>21</v>
      </c>
      <c r="EZ250" s="2">
        <f t="shared" si="45"/>
        <v>22</v>
      </c>
      <c r="FA250" s="2">
        <f t="shared" si="45"/>
        <v>6</v>
      </c>
      <c r="FB250" s="2">
        <f t="shared" si="45"/>
        <v>23</v>
      </c>
      <c r="FC250" s="2">
        <f t="shared" si="45"/>
        <v>22</v>
      </c>
      <c r="FD250" s="2">
        <f t="shared" si="45"/>
        <v>24</v>
      </c>
      <c r="FE250" s="2">
        <f t="shared" si="45"/>
        <v>26</v>
      </c>
      <c r="FF250" s="2">
        <f t="shared" si="45"/>
        <v>18</v>
      </c>
      <c r="FG250" s="2">
        <f t="shared" si="45"/>
        <v>13</v>
      </c>
      <c r="FH250" s="2">
        <f t="shared" si="45"/>
        <v>21</v>
      </c>
      <c r="FI250" s="2">
        <f t="shared" si="45"/>
        <v>17</v>
      </c>
      <c r="FJ250" s="2">
        <f t="shared" si="45"/>
        <v>22</v>
      </c>
      <c r="FK250" s="2">
        <f t="shared" si="45"/>
        <v>14</v>
      </c>
      <c r="FL250" s="2">
        <f t="shared" si="45"/>
        <v>10</v>
      </c>
      <c r="FM250" s="2">
        <f t="shared" si="45"/>
        <v>7</v>
      </c>
      <c r="FN250" s="2">
        <f t="shared" si="45"/>
        <v>10</v>
      </c>
      <c r="FO250" s="2">
        <f t="shared" si="45"/>
        <v>10</v>
      </c>
      <c r="FP250" s="2">
        <f t="shared" si="45"/>
        <v>10</v>
      </c>
      <c r="FQ250" s="2">
        <f t="shared" si="45"/>
        <v>10</v>
      </c>
      <c r="FR250" s="2">
        <f t="shared" si="45"/>
        <v>10</v>
      </c>
      <c r="FS250" s="2">
        <f t="shared" si="45"/>
        <v>22</v>
      </c>
      <c r="FT250" s="2">
        <f t="shared" si="45"/>
        <v>3</v>
      </c>
      <c r="FU250" s="2">
        <f t="shared" si="45"/>
        <v>7</v>
      </c>
      <c r="FV250" s="2">
        <f t="shared" si="45"/>
        <v>10</v>
      </c>
      <c r="FW250" s="2">
        <f t="shared" si="45"/>
        <v>11</v>
      </c>
      <c r="FX250" s="2">
        <f t="shared" si="45"/>
        <v>12</v>
      </c>
      <c r="FY250" s="2">
        <f t="shared" si="45"/>
        <v>2</v>
      </c>
      <c r="FZ250" s="2">
        <f t="shared" si="45"/>
        <v>2</v>
      </c>
      <c r="GA250" s="2">
        <f t="shared" si="45"/>
        <v>8</v>
      </c>
      <c r="GB250" s="2">
        <f t="shared" si="45"/>
        <v>8</v>
      </c>
      <c r="GC250" s="2">
        <f t="shared" si="45"/>
        <v>27</v>
      </c>
      <c r="GD250" s="2">
        <f t="shared" si="45"/>
        <v>6</v>
      </c>
      <c r="GE250" s="2">
        <f t="shared" si="45"/>
        <v>3</v>
      </c>
      <c r="GF250" s="2">
        <f t="shared" si="45"/>
        <v>11</v>
      </c>
      <c r="GG250" s="2">
        <f t="shared" si="45"/>
        <v>2</v>
      </c>
      <c r="GH250" s="2">
        <f t="shared" si="45"/>
        <v>5</v>
      </c>
      <c r="GI250" s="2">
        <f t="shared" si="45"/>
        <v>2</v>
      </c>
      <c r="GJ250" s="2">
        <f t="shared" si="45"/>
        <v>10</v>
      </c>
      <c r="GK250" s="2">
        <f t="shared" si="45"/>
        <v>8</v>
      </c>
      <c r="GL250" s="2">
        <f t="shared" si="45"/>
        <v>6</v>
      </c>
      <c r="GM250" s="2">
        <f t="shared" si="46"/>
        <v>6</v>
      </c>
      <c r="GN250" s="2">
        <f t="shared" si="46"/>
        <v>3</v>
      </c>
      <c r="GO250" s="2">
        <f t="shared" si="46"/>
        <v>5</v>
      </c>
      <c r="GP250" s="2">
        <f t="shared" si="46"/>
        <v>11</v>
      </c>
      <c r="GQ250" s="2">
        <f t="shared" si="46"/>
        <v>5</v>
      </c>
      <c r="GR250" s="2">
        <f t="shared" si="46"/>
        <v>2</v>
      </c>
      <c r="GS250" s="2">
        <f t="shared" si="46"/>
        <v>10</v>
      </c>
      <c r="GT250" s="2">
        <f t="shared" si="46"/>
        <v>8</v>
      </c>
      <c r="GU250" s="2">
        <f t="shared" si="46"/>
        <v>6</v>
      </c>
      <c r="GV250" s="2">
        <f t="shared" si="46"/>
        <v>2</v>
      </c>
      <c r="GW250" s="2">
        <f t="shared" si="46"/>
        <v>4</v>
      </c>
      <c r="GX250" s="2">
        <f t="shared" si="46"/>
        <v>3</v>
      </c>
      <c r="GY250" s="2">
        <f t="shared" si="46"/>
        <v>17</v>
      </c>
      <c r="GZ250" s="2">
        <f t="shared" ref="GZ250:GZ275" si="49">HB222</f>
        <v>1164</v>
      </c>
    </row>
    <row r="251" spans="1:210">
      <c r="A251" s="2" t="str">
        <f t="shared" si="47"/>
        <v>Borsosberény</v>
      </c>
      <c r="B251" s="2">
        <f t="shared" si="48"/>
        <v>6</v>
      </c>
      <c r="C251" s="2">
        <f t="shared" ref="C251:BN254" si="50">RANK(C223,C$221:C$247,C$219)</f>
        <v>4</v>
      </c>
      <c r="D251" s="2">
        <f t="shared" si="50"/>
        <v>4</v>
      </c>
      <c r="E251" s="2">
        <f t="shared" si="50"/>
        <v>14</v>
      </c>
      <c r="F251" s="2">
        <f t="shared" si="50"/>
        <v>10</v>
      </c>
      <c r="G251" s="2">
        <f t="shared" si="50"/>
        <v>11</v>
      </c>
      <c r="H251" s="2">
        <f t="shared" si="50"/>
        <v>11</v>
      </c>
      <c r="I251" s="2">
        <f t="shared" si="50"/>
        <v>11</v>
      </c>
      <c r="J251" s="2">
        <f t="shared" si="50"/>
        <v>11</v>
      </c>
      <c r="K251" s="2">
        <f t="shared" si="50"/>
        <v>13</v>
      </c>
      <c r="L251" s="2">
        <f t="shared" si="50"/>
        <v>4</v>
      </c>
      <c r="M251" s="2">
        <f t="shared" si="50"/>
        <v>4</v>
      </c>
      <c r="N251" s="2">
        <f t="shared" si="50"/>
        <v>6</v>
      </c>
      <c r="O251" s="2">
        <f t="shared" si="50"/>
        <v>27</v>
      </c>
      <c r="P251" s="2">
        <f t="shared" si="50"/>
        <v>10</v>
      </c>
      <c r="Q251" s="2">
        <f t="shared" si="50"/>
        <v>21</v>
      </c>
      <c r="R251" s="2">
        <f t="shared" si="50"/>
        <v>7</v>
      </c>
      <c r="S251" s="2">
        <f t="shared" si="50"/>
        <v>14</v>
      </c>
      <c r="T251" s="2">
        <f t="shared" si="50"/>
        <v>1</v>
      </c>
      <c r="U251" s="2">
        <f t="shared" si="50"/>
        <v>25</v>
      </c>
      <c r="V251" s="2">
        <f t="shared" si="50"/>
        <v>4</v>
      </c>
      <c r="W251" s="2">
        <f t="shared" si="50"/>
        <v>7</v>
      </c>
      <c r="X251" s="2">
        <f t="shared" si="50"/>
        <v>7</v>
      </c>
      <c r="Y251" s="2">
        <f t="shared" si="50"/>
        <v>6</v>
      </c>
      <c r="Z251" s="2">
        <f t="shared" si="50"/>
        <v>4</v>
      </c>
      <c r="AA251" s="2">
        <f t="shared" si="50"/>
        <v>8</v>
      </c>
      <c r="AB251" s="2">
        <f t="shared" si="50"/>
        <v>19</v>
      </c>
      <c r="AC251" s="2">
        <f t="shared" si="50"/>
        <v>4</v>
      </c>
      <c r="AD251" s="2">
        <f t="shared" si="50"/>
        <v>10</v>
      </c>
      <c r="AE251" s="2">
        <f t="shared" si="50"/>
        <v>19</v>
      </c>
      <c r="AF251" s="2">
        <f t="shared" si="50"/>
        <v>20</v>
      </c>
      <c r="AG251" s="2">
        <f t="shared" si="50"/>
        <v>24</v>
      </c>
      <c r="AH251" s="2">
        <f t="shared" si="50"/>
        <v>10</v>
      </c>
      <c r="AI251" s="2">
        <f t="shared" si="50"/>
        <v>6</v>
      </c>
      <c r="AJ251" s="2">
        <f t="shared" si="50"/>
        <v>4</v>
      </c>
      <c r="AK251" s="2">
        <f t="shared" si="50"/>
        <v>8</v>
      </c>
      <c r="AL251" s="2">
        <f t="shared" si="50"/>
        <v>3</v>
      </c>
      <c r="AM251" s="2">
        <f t="shared" si="50"/>
        <v>2</v>
      </c>
      <c r="AN251" s="2">
        <f t="shared" si="50"/>
        <v>7</v>
      </c>
      <c r="AO251" s="2">
        <f t="shared" si="50"/>
        <v>5</v>
      </c>
      <c r="AP251" s="2">
        <f t="shared" si="50"/>
        <v>13</v>
      </c>
      <c r="AQ251" s="2">
        <f t="shared" si="50"/>
        <v>6</v>
      </c>
      <c r="AR251" s="2">
        <f t="shared" si="50"/>
        <v>10</v>
      </c>
      <c r="AS251" s="2">
        <f t="shared" si="50"/>
        <v>8</v>
      </c>
      <c r="AT251" s="2">
        <f t="shared" si="50"/>
        <v>4</v>
      </c>
      <c r="AU251" s="2">
        <f t="shared" si="50"/>
        <v>26</v>
      </c>
      <c r="AV251" s="2">
        <f t="shared" si="50"/>
        <v>26</v>
      </c>
      <c r="AW251" s="2">
        <f t="shared" si="50"/>
        <v>2</v>
      </c>
      <c r="AX251" s="2">
        <f t="shared" si="50"/>
        <v>24</v>
      </c>
      <c r="AY251" s="2">
        <f t="shared" si="50"/>
        <v>10</v>
      </c>
      <c r="AZ251" s="2">
        <f t="shared" si="50"/>
        <v>11</v>
      </c>
      <c r="BA251" s="2">
        <f t="shared" si="50"/>
        <v>10</v>
      </c>
      <c r="BB251" s="2">
        <f t="shared" si="50"/>
        <v>5</v>
      </c>
      <c r="BC251" s="2">
        <f t="shared" si="50"/>
        <v>7</v>
      </c>
      <c r="BD251" s="2">
        <f t="shared" si="50"/>
        <v>1</v>
      </c>
      <c r="BE251" s="2">
        <f t="shared" si="50"/>
        <v>12</v>
      </c>
      <c r="BF251" s="2">
        <f t="shared" si="50"/>
        <v>12</v>
      </c>
      <c r="BG251" s="2">
        <f t="shared" si="50"/>
        <v>2</v>
      </c>
      <c r="BH251" s="2">
        <f t="shared" si="50"/>
        <v>4</v>
      </c>
      <c r="BI251" s="2">
        <f t="shared" si="50"/>
        <v>11</v>
      </c>
      <c r="BJ251" s="2">
        <f t="shared" si="50"/>
        <v>7</v>
      </c>
      <c r="BK251" s="2">
        <f t="shared" si="50"/>
        <v>5</v>
      </c>
      <c r="BL251" s="2">
        <f t="shared" si="50"/>
        <v>10</v>
      </c>
      <c r="BM251" s="2">
        <f t="shared" si="50"/>
        <v>24</v>
      </c>
      <c r="BN251" s="2">
        <f t="shared" si="50"/>
        <v>11</v>
      </c>
      <c r="BO251" s="2">
        <f t="shared" si="44"/>
        <v>6</v>
      </c>
      <c r="BP251" s="2">
        <f t="shared" si="44"/>
        <v>11</v>
      </c>
      <c r="BQ251" s="2">
        <f t="shared" si="44"/>
        <v>1</v>
      </c>
      <c r="BR251" s="2">
        <f t="shared" si="44"/>
        <v>10</v>
      </c>
      <c r="BS251" s="2">
        <f t="shared" si="44"/>
        <v>14</v>
      </c>
      <c r="BT251" s="2">
        <f t="shared" si="44"/>
        <v>16</v>
      </c>
      <c r="BU251" s="2">
        <f t="shared" si="44"/>
        <v>11</v>
      </c>
      <c r="BV251" s="2">
        <f t="shared" si="44"/>
        <v>9</v>
      </c>
      <c r="BW251" s="2">
        <f t="shared" si="44"/>
        <v>1</v>
      </c>
      <c r="BX251" s="2">
        <f t="shared" si="44"/>
        <v>10</v>
      </c>
      <c r="BY251" s="2">
        <f t="shared" si="44"/>
        <v>24</v>
      </c>
      <c r="BZ251" s="2">
        <f t="shared" si="44"/>
        <v>13</v>
      </c>
      <c r="CA251" s="2">
        <f t="shared" si="44"/>
        <v>7</v>
      </c>
      <c r="CB251" s="2">
        <f t="shared" si="44"/>
        <v>26</v>
      </c>
      <c r="CC251" s="2">
        <f t="shared" si="44"/>
        <v>3</v>
      </c>
      <c r="CD251" s="2">
        <f t="shared" si="44"/>
        <v>3</v>
      </c>
      <c r="CE251" s="2">
        <f t="shared" si="44"/>
        <v>12</v>
      </c>
      <c r="CF251" s="2">
        <f t="shared" si="44"/>
        <v>8</v>
      </c>
      <c r="CG251" s="2">
        <f t="shared" si="44"/>
        <v>26</v>
      </c>
      <c r="CH251" s="2">
        <f t="shared" si="44"/>
        <v>25</v>
      </c>
      <c r="CI251" s="2">
        <f t="shared" si="44"/>
        <v>14</v>
      </c>
      <c r="CJ251" s="2">
        <f t="shared" si="44"/>
        <v>10</v>
      </c>
      <c r="CK251" s="2">
        <f t="shared" si="44"/>
        <v>8</v>
      </c>
      <c r="CL251" s="2">
        <f t="shared" si="44"/>
        <v>7</v>
      </c>
      <c r="CM251" s="2">
        <f t="shared" si="44"/>
        <v>5</v>
      </c>
      <c r="CN251" s="2">
        <f t="shared" si="44"/>
        <v>4</v>
      </c>
      <c r="CO251" s="2">
        <f t="shared" si="44"/>
        <v>7</v>
      </c>
      <c r="CP251" s="2">
        <f t="shared" si="44"/>
        <v>19</v>
      </c>
      <c r="CQ251" s="2">
        <f t="shared" si="44"/>
        <v>13</v>
      </c>
      <c r="CR251" s="2">
        <f t="shared" si="44"/>
        <v>25</v>
      </c>
      <c r="CS251" s="2">
        <f t="shared" si="44"/>
        <v>26</v>
      </c>
      <c r="CT251" s="2">
        <f t="shared" si="44"/>
        <v>6</v>
      </c>
      <c r="CU251" s="2">
        <f t="shared" si="44"/>
        <v>6</v>
      </c>
      <c r="CV251" s="2">
        <f t="shared" si="44"/>
        <v>10</v>
      </c>
      <c r="CW251" s="2">
        <f t="shared" si="44"/>
        <v>23</v>
      </c>
      <c r="CX251" s="2">
        <f t="shared" si="44"/>
        <v>3</v>
      </c>
      <c r="CY251" s="2">
        <f t="shared" si="44"/>
        <v>11</v>
      </c>
      <c r="CZ251" s="2">
        <f t="shared" si="44"/>
        <v>11</v>
      </c>
      <c r="DA251" s="2">
        <f t="shared" si="44"/>
        <v>8</v>
      </c>
      <c r="DB251" s="2">
        <f t="shared" si="44"/>
        <v>8</v>
      </c>
      <c r="DC251" s="2">
        <f t="shared" si="44"/>
        <v>7</v>
      </c>
      <c r="DD251" s="2">
        <f t="shared" si="44"/>
        <v>8</v>
      </c>
      <c r="DE251" s="2">
        <f t="shared" si="44"/>
        <v>22</v>
      </c>
      <c r="DF251" s="2">
        <f t="shared" si="44"/>
        <v>14</v>
      </c>
      <c r="DG251" s="2">
        <f t="shared" si="44"/>
        <v>5</v>
      </c>
      <c r="DH251" s="2">
        <f t="shared" si="44"/>
        <v>10</v>
      </c>
      <c r="DI251" s="2">
        <f t="shared" si="44"/>
        <v>10</v>
      </c>
      <c r="DJ251" s="2">
        <f t="shared" si="44"/>
        <v>10</v>
      </c>
      <c r="DK251" s="2">
        <f t="shared" si="44"/>
        <v>7</v>
      </c>
      <c r="DL251" s="2">
        <f t="shared" si="44"/>
        <v>10</v>
      </c>
      <c r="DM251" s="2">
        <f t="shared" si="44"/>
        <v>14</v>
      </c>
      <c r="DN251" s="2">
        <f t="shared" si="44"/>
        <v>12</v>
      </c>
      <c r="DO251" s="2">
        <f t="shared" si="44"/>
        <v>5</v>
      </c>
      <c r="DP251" s="2">
        <f t="shared" si="44"/>
        <v>10</v>
      </c>
      <c r="DQ251" s="2">
        <f t="shared" si="44"/>
        <v>14</v>
      </c>
      <c r="DR251" s="2">
        <f t="shared" si="44"/>
        <v>14</v>
      </c>
      <c r="DS251" s="2">
        <f t="shared" si="44"/>
        <v>14</v>
      </c>
      <c r="DT251" s="2">
        <f t="shared" si="44"/>
        <v>10</v>
      </c>
      <c r="DU251" s="2">
        <f t="shared" si="44"/>
        <v>8</v>
      </c>
      <c r="DV251" s="2">
        <f t="shared" si="44"/>
        <v>6</v>
      </c>
      <c r="DW251" s="2">
        <f t="shared" si="44"/>
        <v>12</v>
      </c>
      <c r="DX251" s="2">
        <f t="shared" si="44"/>
        <v>11</v>
      </c>
      <c r="DY251" s="2">
        <f t="shared" si="44"/>
        <v>10</v>
      </c>
      <c r="DZ251" s="2">
        <f t="shared" si="44"/>
        <v>14</v>
      </c>
      <c r="EA251" s="2">
        <f t="shared" si="45"/>
        <v>14</v>
      </c>
      <c r="EB251" s="2">
        <f t="shared" si="45"/>
        <v>14</v>
      </c>
      <c r="EC251" s="2">
        <f t="shared" si="45"/>
        <v>10</v>
      </c>
      <c r="ED251" s="2">
        <f t="shared" si="45"/>
        <v>8</v>
      </c>
      <c r="EE251" s="2">
        <f t="shared" si="45"/>
        <v>6</v>
      </c>
      <c r="EF251" s="2">
        <f t="shared" si="45"/>
        <v>16</v>
      </c>
      <c r="EG251" s="2">
        <f t="shared" si="45"/>
        <v>6</v>
      </c>
      <c r="EH251" s="2">
        <f t="shared" si="45"/>
        <v>24</v>
      </c>
      <c r="EI251" s="2">
        <f t="shared" si="45"/>
        <v>4</v>
      </c>
      <c r="EJ251" s="2">
        <f t="shared" si="45"/>
        <v>4</v>
      </c>
      <c r="EK251" s="2">
        <f t="shared" si="45"/>
        <v>10</v>
      </c>
      <c r="EL251" s="2">
        <f t="shared" si="45"/>
        <v>10</v>
      </c>
      <c r="EM251" s="2">
        <f t="shared" si="45"/>
        <v>7</v>
      </c>
      <c r="EN251" s="2">
        <f t="shared" si="45"/>
        <v>2</v>
      </c>
      <c r="EO251" s="2">
        <f t="shared" si="45"/>
        <v>10</v>
      </c>
      <c r="EP251" s="2">
        <f t="shared" si="45"/>
        <v>10</v>
      </c>
      <c r="EQ251" s="2">
        <f t="shared" si="45"/>
        <v>5</v>
      </c>
      <c r="ER251" s="2">
        <f t="shared" si="45"/>
        <v>7</v>
      </c>
      <c r="ES251" s="2">
        <f t="shared" si="45"/>
        <v>14</v>
      </c>
      <c r="ET251" s="2">
        <f t="shared" si="45"/>
        <v>14</v>
      </c>
      <c r="EU251" s="2">
        <f t="shared" si="45"/>
        <v>25</v>
      </c>
      <c r="EV251" s="2">
        <f t="shared" si="45"/>
        <v>4</v>
      </c>
      <c r="EW251" s="2">
        <f t="shared" si="45"/>
        <v>4</v>
      </c>
      <c r="EX251" s="2">
        <f t="shared" si="45"/>
        <v>21</v>
      </c>
      <c r="EY251" s="2">
        <f t="shared" si="45"/>
        <v>6</v>
      </c>
      <c r="EZ251" s="2">
        <f t="shared" si="45"/>
        <v>4</v>
      </c>
      <c r="FA251" s="2">
        <f t="shared" si="45"/>
        <v>25</v>
      </c>
      <c r="FB251" s="2">
        <f t="shared" si="45"/>
        <v>4</v>
      </c>
      <c r="FC251" s="2">
        <f t="shared" si="45"/>
        <v>5</v>
      </c>
      <c r="FD251" s="2">
        <f t="shared" si="45"/>
        <v>7</v>
      </c>
      <c r="FE251" s="2">
        <f t="shared" si="45"/>
        <v>11</v>
      </c>
      <c r="FF251" s="2">
        <f t="shared" si="45"/>
        <v>9</v>
      </c>
      <c r="FG251" s="2">
        <f t="shared" si="45"/>
        <v>22</v>
      </c>
      <c r="FH251" s="2">
        <f t="shared" si="45"/>
        <v>5</v>
      </c>
      <c r="FI251" s="2">
        <f t="shared" si="45"/>
        <v>6</v>
      </c>
      <c r="FJ251" s="2">
        <f t="shared" si="45"/>
        <v>5</v>
      </c>
      <c r="FK251" s="2">
        <f t="shared" si="45"/>
        <v>17</v>
      </c>
      <c r="FL251" s="2">
        <f t="shared" si="45"/>
        <v>10</v>
      </c>
      <c r="FM251" s="2">
        <f t="shared" si="45"/>
        <v>7</v>
      </c>
      <c r="FN251" s="2">
        <f t="shared" si="45"/>
        <v>10</v>
      </c>
      <c r="FO251" s="2">
        <f t="shared" si="45"/>
        <v>10</v>
      </c>
      <c r="FP251" s="2">
        <f t="shared" si="45"/>
        <v>10</v>
      </c>
      <c r="FQ251" s="2">
        <f t="shared" si="45"/>
        <v>10</v>
      </c>
      <c r="FR251" s="2">
        <f t="shared" si="45"/>
        <v>10</v>
      </c>
      <c r="FS251" s="2">
        <f t="shared" si="45"/>
        <v>9</v>
      </c>
      <c r="FT251" s="2">
        <f t="shared" si="45"/>
        <v>4</v>
      </c>
      <c r="FU251" s="2">
        <f t="shared" si="45"/>
        <v>25</v>
      </c>
      <c r="FV251" s="2">
        <f t="shared" si="45"/>
        <v>10</v>
      </c>
      <c r="FW251" s="2">
        <f t="shared" si="45"/>
        <v>24</v>
      </c>
      <c r="FX251" s="2">
        <f t="shared" si="45"/>
        <v>12</v>
      </c>
      <c r="FY251" s="2">
        <f t="shared" si="45"/>
        <v>7</v>
      </c>
      <c r="FZ251" s="2">
        <f t="shared" si="45"/>
        <v>12</v>
      </c>
      <c r="GA251" s="2">
        <f t="shared" si="45"/>
        <v>8</v>
      </c>
      <c r="GB251" s="2">
        <f t="shared" si="45"/>
        <v>8</v>
      </c>
      <c r="GC251" s="2">
        <f t="shared" si="45"/>
        <v>3</v>
      </c>
      <c r="GD251" s="2">
        <f t="shared" si="45"/>
        <v>3</v>
      </c>
      <c r="GE251" s="2">
        <f t="shared" si="45"/>
        <v>12</v>
      </c>
      <c r="GF251" s="2">
        <f t="shared" si="45"/>
        <v>11</v>
      </c>
      <c r="GG251" s="2">
        <f t="shared" si="45"/>
        <v>14</v>
      </c>
      <c r="GH251" s="2">
        <f t="shared" si="45"/>
        <v>4</v>
      </c>
      <c r="GI251" s="2">
        <f t="shared" si="45"/>
        <v>14</v>
      </c>
      <c r="GJ251" s="2">
        <f t="shared" si="45"/>
        <v>10</v>
      </c>
      <c r="GK251" s="2">
        <f t="shared" si="45"/>
        <v>8</v>
      </c>
      <c r="GL251" s="2">
        <f t="shared" si="45"/>
        <v>6</v>
      </c>
      <c r="GM251" s="2">
        <f t="shared" si="46"/>
        <v>3</v>
      </c>
      <c r="GN251" s="2">
        <f t="shared" si="46"/>
        <v>12</v>
      </c>
      <c r="GO251" s="2">
        <f t="shared" si="46"/>
        <v>5</v>
      </c>
      <c r="GP251" s="2">
        <f t="shared" si="46"/>
        <v>11</v>
      </c>
      <c r="GQ251" s="2">
        <f t="shared" si="46"/>
        <v>4</v>
      </c>
      <c r="GR251" s="2">
        <f t="shared" si="46"/>
        <v>14</v>
      </c>
      <c r="GS251" s="2">
        <f t="shared" si="46"/>
        <v>10</v>
      </c>
      <c r="GT251" s="2">
        <f t="shared" si="46"/>
        <v>8</v>
      </c>
      <c r="GU251" s="2">
        <f t="shared" si="46"/>
        <v>6</v>
      </c>
      <c r="GV251" s="2">
        <f t="shared" si="46"/>
        <v>14</v>
      </c>
      <c r="GW251" s="2">
        <f t="shared" si="46"/>
        <v>16</v>
      </c>
      <c r="GX251" s="2">
        <f t="shared" si="46"/>
        <v>22</v>
      </c>
      <c r="GY251" s="2">
        <f t="shared" si="46"/>
        <v>1</v>
      </c>
      <c r="GZ251" s="2">
        <f t="shared" si="49"/>
        <v>689</v>
      </c>
    </row>
    <row r="252" spans="1:210">
      <c r="A252" s="2" t="str">
        <f t="shared" si="47"/>
        <v>Diósjenő</v>
      </c>
      <c r="B252" s="2">
        <f t="shared" si="48"/>
        <v>7</v>
      </c>
      <c r="C252" s="2">
        <f t="shared" si="50"/>
        <v>10</v>
      </c>
      <c r="D252" s="2">
        <f t="shared" si="50"/>
        <v>9</v>
      </c>
      <c r="E252" s="2">
        <f t="shared" si="50"/>
        <v>19</v>
      </c>
      <c r="F252" s="2">
        <f t="shared" si="50"/>
        <v>10</v>
      </c>
      <c r="G252" s="2">
        <f t="shared" si="50"/>
        <v>2</v>
      </c>
      <c r="H252" s="2">
        <f t="shared" si="50"/>
        <v>1</v>
      </c>
      <c r="I252" s="2">
        <f t="shared" si="50"/>
        <v>2</v>
      </c>
      <c r="J252" s="2">
        <f t="shared" si="50"/>
        <v>2</v>
      </c>
      <c r="K252" s="2">
        <f t="shared" si="50"/>
        <v>17</v>
      </c>
      <c r="L252" s="2">
        <f t="shared" si="50"/>
        <v>14</v>
      </c>
      <c r="M252" s="2">
        <f t="shared" si="50"/>
        <v>14</v>
      </c>
      <c r="N252" s="2">
        <f t="shared" si="50"/>
        <v>19</v>
      </c>
      <c r="O252" s="2">
        <f t="shared" si="50"/>
        <v>21</v>
      </c>
      <c r="P252" s="2">
        <f t="shared" si="50"/>
        <v>10</v>
      </c>
      <c r="Q252" s="2">
        <f t="shared" si="50"/>
        <v>4</v>
      </c>
      <c r="R252" s="2">
        <f t="shared" si="50"/>
        <v>5</v>
      </c>
      <c r="S252" s="2">
        <f t="shared" si="50"/>
        <v>14</v>
      </c>
      <c r="T252" s="2">
        <f t="shared" si="50"/>
        <v>21</v>
      </c>
      <c r="U252" s="2">
        <f t="shared" si="50"/>
        <v>14</v>
      </c>
      <c r="V252" s="2">
        <f t="shared" si="50"/>
        <v>15</v>
      </c>
      <c r="W252" s="2">
        <f t="shared" si="50"/>
        <v>23</v>
      </c>
      <c r="X252" s="2">
        <f t="shared" si="50"/>
        <v>7</v>
      </c>
      <c r="Y252" s="2">
        <f t="shared" si="50"/>
        <v>16</v>
      </c>
      <c r="Z252" s="2">
        <f t="shared" si="50"/>
        <v>17</v>
      </c>
      <c r="AA252" s="2">
        <f t="shared" si="50"/>
        <v>18</v>
      </c>
      <c r="AB252" s="2">
        <f t="shared" si="50"/>
        <v>19</v>
      </c>
      <c r="AC252" s="2">
        <f t="shared" si="50"/>
        <v>18</v>
      </c>
      <c r="AD252" s="2">
        <f t="shared" si="50"/>
        <v>10</v>
      </c>
      <c r="AE252" s="2">
        <f t="shared" si="50"/>
        <v>15</v>
      </c>
      <c r="AF252" s="2">
        <f t="shared" si="50"/>
        <v>17</v>
      </c>
      <c r="AG252" s="2">
        <f t="shared" si="50"/>
        <v>13</v>
      </c>
      <c r="AH252" s="2">
        <f t="shared" si="50"/>
        <v>11</v>
      </c>
      <c r="AI252" s="2">
        <f t="shared" si="50"/>
        <v>6</v>
      </c>
      <c r="AJ252" s="2">
        <f t="shared" si="50"/>
        <v>4</v>
      </c>
      <c r="AK252" s="2">
        <f t="shared" si="50"/>
        <v>19</v>
      </c>
      <c r="AL252" s="2">
        <f t="shared" si="50"/>
        <v>20</v>
      </c>
      <c r="AM252" s="2">
        <f t="shared" si="50"/>
        <v>11</v>
      </c>
      <c r="AN252" s="2">
        <f t="shared" si="50"/>
        <v>7</v>
      </c>
      <c r="AO252" s="2">
        <f t="shared" si="50"/>
        <v>5</v>
      </c>
      <c r="AP252" s="2">
        <f t="shared" si="50"/>
        <v>9</v>
      </c>
      <c r="AQ252" s="2">
        <f t="shared" si="50"/>
        <v>6</v>
      </c>
      <c r="AR252" s="2">
        <f t="shared" si="50"/>
        <v>10</v>
      </c>
      <c r="AS252" s="2">
        <f t="shared" si="50"/>
        <v>8</v>
      </c>
      <c r="AT252" s="2">
        <f t="shared" si="50"/>
        <v>8</v>
      </c>
      <c r="AU252" s="2">
        <f t="shared" si="50"/>
        <v>25</v>
      </c>
      <c r="AV252" s="2">
        <f t="shared" si="50"/>
        <v>24</v>
      </c>
      <c r="AW252" s="2">
        <f t="shared" si="50"/>
        <v>18</v>
      </c>
      <c r="AX252" s="2">
        <f t="shared" si="50"/>
        <v>20</v>
      </c>
      <c r="AY252" s="2">
        <f t="shared" si="50"/>
        <v>7</v>
      </c>
      <c r="AZ252" s="2">
        <f t="shared" si="50"/>
        <v>11</v>
      </c>
      <c r="BA252" s="2">
        <f t="shared" si="50"/>
        <v>10</v>
      </c>
      <c r="BB252" s="2">
        <f t="shared" si="50"/>
        <v>17</v>
      </c>
      <c r="BC252" s="2">
        <f t="shared" si="50"/>
        <v>7</v>
      </c>
      <c r="BD252" s="2">
        <f t="shared" si="50"/>
        <v>18</v>
      </c>
      <c r="BE252" s="2">
        <f t="shared" si="50"/>
        <v>18</v>
      </c>
      <c r="BF252" s="2">
        <f t="shared" si="50"/>
        <v>3</v>
      </c>
      <c r="BG252" s="2">
        <f t="shared" si="50"/>
        <v>19</v>
      </c>
      <c r="BH252" s="2">
        <f t="shared" si="50"/>
        <v>16</v>
      </c>
      <c r="BI252" s="2">
        <f t="shared" si="50"/>
        <v>11</v>
      </c>
      <c r="BJ252" s="2">
        <f t="shared" si="50"/>
        <v>7</v>
      </c>
      <c r="BK252" s="2">
        <f t="shared" si="50"/>
        <v>19</v>
      </c>
      <c r="BL252" s="2">
        <f t="shared" si="50"/>
        <v>10</v>
      </c>
      <c r="BM252" s="2">
        <f t="shared" si="50"/>
        <v>3</v>
      </c>
      <c r="BN252" s="2">
        <f t="shared" si="50"/>
        <v>1</v>
      </c>
      <c r="BO252" s="2">
        <f t="shared" si="44"/>
        <v>6</v>
      </c>
      <c r="BP252" s="2">
        <f t="shared" si="44"/>
        <v>11</v>
      </c>
      <c r="BQ252" s="2">
        <f t="shared" si="44"/>
        <v>4</v>
      </c>
      <c r="BR252" s="2">
        <f t="shared" si="44"/>
        <v>10</v>
      </c>
      <c r="BS252" s="2">
        <f t="shared" si="44"/>
        <v>5</v>
      </c>
      <c r="BT252" s="2">
        <f t="shared" si="44"/>
        <v>14</v>
      </c>
      <c r="BU252" s="2">
        <f t="shared" si="44"/>
        <v>11</v>
      </c>
      <c r="BV252" s="2">
        <f t="shared" si="44"/>
        <v>4</v>
      </c>
      <c r="BW252" s="2">
        <f t="shared" si="44"/>
        <v>5</v>
      </c>
      <c r="BX252" s="2">
        <f t="shared" si="44"/>
        <v>10</v>
      </c>
      <c r="BY252" s="2">
        <f t="shared" si="44"/>
        <v>13</v>
      </c>
      <c r="BZ252" s="2">
        <f t="shared" si="44"/>
        <v>6</v>
      </c>
      <c r="CA252" s="2">
        <f t="shared" si="44"/>
        <v>7</v>
      </c>
      <c r="CB252" s="2">
        <f t="shared" si="44"/>
        <v>5</v>
      </c>
      <c r="CC252" s="2">
        <f t="shared" si="44"/>
        <v>7</v>
      </c>
      <c r="CD252" s="2">
        <f t="shared" si="44"/>
        <v>7</v>
      </c>
      <c r="CE252" s="2">
        <f t="shared" si="44"/>
        <v>4</v>
      </c>
      <c r="CF252" s="2">
        <f t="shared" si="44"/>
        <v>8</v>
      </c>
      <c r="CG252" s="2">
        <f t="shared" si="44"/>
        <v>21</v>
      </c>
      <c r="CH252" s="2">
        <f t="shared" si="44"/>
        <v>23</v>
      </c>
      <c r="CI252" s="2">
        <f t="shared" si="44"/>
        <v>11</v>
      </c>
      <c r="CJ252" s="2">
        <f t="shared" si="44"/>
        <v>10</v>
      </c>
      <c r="CK252" s="2">
        <f t="shared" si="44"/>
        <v>8</v>
      </c>
      <c r="CL252" s="2">
        <f t="shared" si="44"/>
        <v>7</v>
      </c>
      <c r="CM252" s="2">
        <f t="shared" si="44"/>
        <v>5</v>
      </c>
      <c r="CN252" s="2">
        <f t="shared" si="44"/>
        <v>4</v>
      </c>
      <c r="CO252" s="2">
        <f t="shared" si="44"/>
        <v>7</v>
      </c>
      <c r="CP252" s="2">
        <f t="shared" si="44"/>
        <v>23</v>
      </c>
      <c r="CQ252" s="2">
        <f t="shared" si="44"/>
        <v>9</v>
      </c>
      <c r="CR252" s="2">
        <f t="shared" si="44"/>
        <v>17</v>
      </c>
      <c r="CS252" s="2">
        <f t="shared" si="44"/>
        <v>24</v>
      </c>
      <c r="CT252" s="2">
        <f t="shared" si="44"/>
        <v>6</v>
      </c>
      <c r="CU252" s="2">
        <f t="shared" si="44"/>
        <v>6</v>
      </c>
      <c r="CV252" s="2">
        <f t="shared" si="44"/>
        <v>10</v>
      </c>
      <c r="CW252" s="2">
        <f t="shared" si="44"/>
        <v>24</v>
      </c>
      <c r="CX252" s="2">
        <f t="shared" si="44"/>
        <v>8</v>
      </c>
      <c r="CY252" s="2">
        <f t="shared" si="44"/>
        <v>1</v>
      </c>
      <c r="CZ252" s="2">
        <f t="shared" si="44"/>
        <v>2</v>
      </c>
      <c r="DA252" s="2">
        <f t="shared" si="44"/>
        <v>8</v>
      </c>
      <c r="DB252" s="2">
        <f t="shared" si="44"/>
        <v>8</v>
      </c>
      <c r="DC252" s="2">
        <f t="shared" si="44"/>
        <v>7</v>
      </c>
      <c r="DD252" s="2">
        <f t="shared" si="44"/>
        <v>8</v>
      </c>
      <c r="DE252" s="2">
        <f t="shared" si="44"/>
        <v>19</v>
      </c>
      <c r="DF252" s="2">
        <f t="shared" si="44"/>
        <v>20</v>
      </c>
      <c r="DG252" s="2">
        <f t="shared" si="44"/>
        <v>16</v>
      </c>
      <c r="DH252" s="2">
        <f t="shared" si="44"/>
        <v>10</v>
      </c>
      <c r="DI252" s="2">
        <f t="shared" si="44"/>
        <v>10</v>
      </c>
      <c r="DJ252" s="2">
        <f t="shared" si="44"/>
        <v>10</v>
      </c>
      <c r="DK252" s="2">
        <f t="shared" si="44"/>
        <v>7</v>
      </c>
      <c r="DL252" s="2">
        <f t="shared" si="44"/>
        <v>10</v>
      </c>
      <c r="DM252" s="2">
        <f t="shared" si="44"/>
        <v>9</v>
      </c>
      <c r="DN252" s="2">
        <f t="shared" si="44"/>
        <v>10</v>
      </c>
      <c r="DO252" s="2">
        <f t="shared" si="44"/>
        <v>5</v>
      </c>
      <c r="DP252" s="2">
        <f t="shared" si="44"/>
        <v>2</v>
      </c>
      <c r="DQ252" s="2">
        <f t="shared" si="44"/>
        <v>10</v>
      </c>
      <c r="DR252" s="2">
        <f t="shared" si="44"/>
        <v>11</v>
      </c>
      <c r="DS252" s="2">
        <f t="shared" si="44"/>
        <v>13</v>
      </c>
      <c r="DT252" s="2">
        <f t="shared" si="44"/>
        <v>10</v>
      </c>
      <c r="DU252" s="2">
        <f t="shared" si="44"/>
        <v>8</v>
      </c>
      <c r="DV252" s="2">
        <f t="shared" si="44"/>
        <v>6</v>
      </c>
      <c r="DW252" s="2">
        <f t="shared" si="44"/>
        <v>10</v>
      </c>
      <c r="DX252" s="2">
        <f t="shared" si="44"/>
        <v>11</v>
      </c>
      <c r="DY252" s="2">
        <f t="shared" si="44"/>
        <v>3</v>
      </c>
      <c r="DZ252" s="2">
        <f t="shared" ref="DZ252:GK256" si="51">RANK(DZ224,DZ$221:DZ$247,DZ$219)</f>
        <v>10</v>
      </c>
      <c r="EA252" s="2">
        <f t="shared" si="51"/>
        <v>13</v>
      </c>
      <c r="EB252" s="2">
        <f t="shared" si="51"/>
        <v>11</v>
      </c>
      <c r="EC252" s="2">
        <f t="shared" si="51"/>
        <v>10</v>
      </c>
      <c r="ED252" s="2">
        <f t="shared" si="51"/>
        <v>8</v>
      </c>
      <c r="EE252" s="2">
        <f t="shared" si="51"/>
        <v>6</v>
      </c>
      <c r="EF252" s="2">
        <f t="shared" si="51"/>
        <v>7</v>
      </c>
      <c r="EG252" s="2">
        <f t="shared" si="51"/>
        <v>1</v>
      </c>
      <c r="EH252" s="2">
        <f t="shared" si="51"/>
        <v>27</v>
      </c>
      <c r="EI252" s="2">
        <f t="shared" si="51"/>
        <v>6</v>
      </c>
      <c r="EJ252" s="2">
        <f t="shared" si="51"/>
        <v>7</v>
      </c>
      <c r="EK252" s="2">
        <f t="shared" si="51"/>
        <v>10</v>
      </c>
      <c r="EL252" s="2">
        <f t="shared" si="51"/>
        <v>11</v>
      </c>
      <c r="EM252" s="2">
        <f t="shared" si="51"/>
        <v>7</v>
      </c>
      <c r="EN252" s="2">
        <f t="shared" si="51"/>
        <v>6</v>
      </c>
      <c r="EO252" s="2">
        <f t="shared" si="51"/>
        <v>25</v>
      </c>
      <c r="EP252" s="2">
        <f t="shared" si="51"/>
        <v>14</v>
      </c>
      <c r="EQ252" s="2">
        <f t="shared" si="51"/>
        <v>2</v>
      </c>
      <c r="ER252" s="2">
        <f t="shared" si="51"/>
        <v>7</v>
      </c>
      <c r="ES252" s="2">
        <f t="shared" si="51"/>
        <v>5</v>
      </c>
      <c r="ET252" s="2">
        <f t="shared" si="51"/>
        <v>5</v>
      </c>
      <c r="EU252" s="2">
        <f t="shared" si="51"/>
        <v>23</v>
      </c>
      <c r="EV252" s="2">
        <f t="shared" si="51"/>
        <v>5</v>
      </c>
      <c r="EW252" s="2">
        <f t="shared" si="51"/>
        <v>11</v>
      </c>
      <c r="EX252" s="2">
        <f t="shared" si="51"/>
        <v>8</v>
      </c>
      <c r="EY252" s="2">
        <f t="shared" si="51"/>
        <v>10</v>
      </c>
      <c r="EZ252" s="2">
        <f t="shared" si="51"/>
        <v>10</v>
      </c>
      <c r="FA252" s="2">
        <f t="shared" si="51"/>
        <v>19</v>
      </c>
      <c r="FB252" s="2">
        <f t="shared" si="51"/>
        <v>10</v>
      </c>
      <c r="FC252" s="2">
        <f t="shared" si="51"/>
        <v>9</v>
      </c>
      <c r="FD252" s="2">
        <f t="shared" si="51"/>
        <v>10</v>
      </c>
      <c r="FE252" s="2">
        <f t="shared" si="51"/>
        <v>7</v>
      </c>
      <c r="FF252" s="2">
        <f t="shared" si="51"/>
        <v>16</v>
      </c>
      <c r="FG252" s="2">
        <f t="shared" si="51"/>
        <v>9</v>
      </c>
      <c r="FH252" s="2">
        <f t="shared" si="51"/>
        <v>13</v>
      </c>
      <c r="FI252" s="2">
        <f t="shared" si="51"/>
        <v>10</v>
      </c>
      <c r="FJ252" s="2">
        <f t="shared" si="51"/>
        <v>13</v>
      </c>
      <c r="FK252" s="2">
        <f t="shared" si="51"/>
        <v>15</v>
      </c>
      <c r="FL252" s="2">
        <f t="shared" si="51"/>
        <v>10</v>
      </c>
      <c r="FM252" s="2">
        <f t="shared" si="51"/>
        <v>7</v>
      </c>
      <c r="FN252" s="2">
        <f t="shared" si="51"/>
        <v>10</v>
      </c>
      <c r="FO252" s="2">
        <f t="shared" si="51"/>
        <v>10</v>
      </c>
      <c r="FP252" s="2">
        <f t="shared" si="51"/>
        <v>10</v>
      </c>
      <c r="FQ252" s="2">
        <f t="shared" si="51"/>
        <v>10</v>
      </c>
      <c r="FR252" s="2">
        <f t="shared" si="51"/>
        <v>10</v>
      </c>
      <c r="FS252" s="2">
        <f t="shared" si="51"/>
        <v>20</v>
      </c>
      <c r="FT252" s="2">
        <f t="shared" si="51"/>
        <v>25</v>
      </c>
      <c r="FU252" s="2">
        <f t="shared" si="51"/>
        <v>18</v>
      </c>
      <c r="FV252" s="2">
        <f t="shared" si="51"/>
        <v>10</v>
      </c>
      <c r="FW252" s="2">
        <f t="shared" si="51"/>
        <v>20</v>
      </c>
      <c r="FX252" s="2">
        <f t="shared" si="51"/>
        <v>12</v>
      </c>
      <c r="FY252" s="2">
        <f t="shared" si="51"/>
        <v>24</v>
      </c>
      <c r="FZ252" s="2">
        <f t="shared" si="51"/>
        <v>24</v>
      </c>
      <c r="GA252" s="2">
        <f t="shared" si="51"/>
        <v>8</v>
      </c>
      <c r="GB252" s="2">
        <f t="shared" si="51"/>
        <v>8</v>
      </c>
      <c r="GC252" s="2">
        <f t="shared" si="51"/>
        <v>19</v>
      </c>
      <c r="GD252" s="2">
        <f t="shared" si="51"/>
        <v>5</v>
      </c>
      <c r="GE252" s="2">
        <f t="shared" si="51"/>
        <v>4</v>
      </c>
      <c r="GF252" s="2">
        <f t="shared" si="51"/>
        <v>2</v>
      </c>
      <c r="GG252" s="2">
        <f t="shared" si="51"/>
        <v>6</v>
      </c>
      <c r="GH252" s="2">
        <f t="shared" si="51"/>
        <v>6</v>
      </c>
      <c r="GI252" s="2">
        <f t="shared" si="51"/>
        <v>12</v>
      </c>
      <c r="GJ252" s="2">
        <f t="shared" si="51"/>
        <v>10</v>
      </c>
      <c r="GK252" s="2">
        <f t="shared" si="51"/>
        <v>8</v>
      </c>
      <c r="GL252" s="2">
        <f t="shared" si="45"/>
        <v>6</v>
      </c>
      <c r="GM252" s="2">
        <f t="shared" si="46"/>
        <v>5</v>
      </c>
      <c r="GN252" s="2">
        <f t="shared" si="46"/>
        <v>4</v>
      </c>
      <c r="GO252" s="2">
        <f t="shared" si="46"/>
        <v>5</v>
      </c>
      <c r="GP252" s="2">
        <f t="shared" si="46"/>
        <v>1</v>
      </c>
      <c r="GQ252" s="2">
        <f t="shared" si="46"/>
        <v>3</v>
      </c>
      <c r="GR252" s="2">
        <f t="shared" si="46"/>
        <v>11</v>
      </c>
      <c r="GS252" s="2">
        <f t="shared" si="46"/>
        <v>10</v>
      </c>
      <c r="GT252" s="2">
        <f t="shared" si="46"/>
        <v>8</v>
      </c>
      <c r="GU252" s="2">
        <f t="shared" si="46"/>
        <v>6</v>
      </c>
      <c r="GV252" s="2">
        <f t="shared" si="46"/>
        <v>5</v>
      </c>
      <c r="GW252" s="2">
        <f t="shared" si="46"/>
        <v>8</v>
      </c>
      <c r="GX252" s="2">
        <f t="shared" si="46"/>
        <v>12</v>
      </c>
      <c r="GY252" s="2">
        <f t="shared" si="46"/>
        <v>10</v>
      </c>
      <c r="GZ252" s="2">
        <f t="shared" si="49"/>
        <v>1266</v>
      </c>
    </row>
    <row r="253" spans="1:210">
      <c r="A253" s="2" t="str">
        <f t="shared" si="47"/>
        <v>ÉMR</v>
      </c>
      <c r="B253" s="2">
        <f t="shared" si="48"/>
        <v>1</v>
      </c>
      <c r="C253" s="2">
        <f t="shared" si="50"/>
        <v>2</v>
      </c>
      <c r="D253" s="2">
        <f t="shared" si="50"/>
        <v>1</v>
      </c>
      <c r="E253" s="2">
        <f t="shared" si="50"/>
        <v>7</v>
      </c>
      <c r="F253" s="2">
        <f t="shared" si="50"/>
        <v>2</v>
      </c>
      <c r="G253" s="2">
        <f t="shared" si="50"/>
        <v>7</v>
      </c>
      <c r="H253" s="2">
        <f t="shared" si="50"/>
        <v>7</v>
      </c>
      <c r="I253" s="2">
        <f t="shared" si="50"/>
        <v>7</v>
      </c>
      <c r="J253" s="2">
        <f t="shared" si="50"/>
        <v>6</v>
      </c>
      <c r="K253" s="2">
        <f t="shared" si="50"/>
        <v>12</v>
      </c>
      <c r="L253" s="2">
        <f t="shared" si="50"/>
        <v>11</v>
      </c>
      <c r="M253" s="2">
        <f t="shared" si="50"/>
        <v>9</v>
      </c>
      <c r="N253" s="2">
        <f t="shared" si="50"/>
        <v>14</v>
      </c>
      <c r="O253" s="2">
        <f t="shared" si="50"/>
        <v>24</v>
      </c>
      <c r="P253" s="2">
        <f t="shared" si="50"/>
        <v>5</v>
      </c>
      <c r="Q253" s="2">
        <f t="shared" si="50"/>
        <v>10</v>
      </c>
      <c r="R253" s="2">
        <f t="shared" si="50"/>
        <v>21</v>
      </c>
      <c r="S253" s="2">
        <f t="shared" si="50"/>
        <v>5</v>
      </c>
      <c r="T253" s="2">
        <f t="shared" si="50"/>
        <v>6</v>
      </c>
      <c r="U253" s="2">
        <f t="shared" si="50"/>
        <v>12</v>
      </c>
      <c r="V253" s="2">
        <f t="shared" si="50"/>
        <v>5</v>
      </c>
      <c r="W253" s="2">
        <f t="shared" si="50"/>
        <v>18</v>
      </c>
      <c r="X253" s="2">
        <f t="shared" si="50"/>
        <v>5</v>
      </c>
      <c r="Y253" s="2">
        <f t="shared" si="50"/>
        <v>9</v>
      </c>
      <c r="Z253" s="2">
        <f t="shared" si="50"/>
        <v>15</v>
      </c>
      <c r="AA253" s="2">
        <f t="shared" si="50"/>
        <v>5</v>
      </c>
      <c r="AB253" s="2">
        <f t="shared" si="50"/>
        <v>3</v>
      </c>
      <c r="AC253" s="2">
        <f t="shared" si="50"/>
        <v>13</v>
      </c>
      <c r="AD253" s="2">
        <f t="shared" si="50"/>
        <v>4</v>
      </c>
      <c r="AE253" s="2">
        <f t="shared" si="50"/>
        <v>20</v>
      </c>
      <c r="AF253" s="2">
        <f t="shared" si="50"/>
        <v>19</v>
      </c>
      <c r="AG253" s="2">
        <f t="shared" si="50"/>
        <v>21</v>
      </c>
      <c r="AH253" s="2">
        <f t="shared" si="50"/>
        <v>14</v>
      </c>
      <c r="AI253" s="2">
        <f t="shared" si="50"/>
        <v>5</v>
      </c>
      <c r="AJ253" s="2">
        <f t="shared" si="50"/>
        <v>3</v>
      </c>
      <c r="AK253" s="2">
        <f t="shared" si="50"/>
        <v>7</v>
      </c>
      <c r="AL253" s="2">
        <f t="shared" si="50"/>
        <v>6</v>
      </c>
      <c r="AM253" s="2">
        <f t="shared" si="50"/>
        <v>3</v>
      </c>
      <c r="AN253" s="2">
        <f t="shared" si="50"/>
        <v>2</v>
      </c>
      <c r="AO253" s="2">
        <f t="shared" si="50"/>
        <v>5</v>
      </c>
      <c r="AP253" s="2">
        <f t="shared" si="50"/>
        <v>6</v>
      </c>
      <c r="AQ253" s="2">
        <f t="shared" si="50"/>
        <v>3</v>
      </c>
      <c r="AR253" s="2">
        <f t="shared" si="50"/>
        <v>5</v>
      </c>
      <c r="AS253" s="2">
        <f t="shared" si="50"/>
        <v>5</v>
      </c>
      <c r="AT253" s="2">
        <f t="shared" si="50"/>
        <v>21</v>
      </c>
      <c r="AU253" s="2">
        <f t="shared" si="50"/>
        <v>20</v>
      </c>
      <c r="AV253" s="2">
        <f t="shared" si="50"/>
        <v>9</v>
      </c>
      <c r="AW253" s="2">
        <f t="shared" si="50"/>
        <v>12</v>
      </c>
      <c r="AX253" s="2">
        <f t="shared" si="50"/>
        <v>22</v>
      </c>
      <c r="AY253" s="2">
        <f t="shared" si="50"/>
        <v>17</v>
      </c>
      <c r="AZ253" s="2">
        <f t="shared" si="50"/>
        <v>7</v>
      </c>
      <c r="BA253" s="2">
        <f t="shared" si="50"/>
        <v>4</v>
      </c>
      <c r="BB253" s="2">
        <f t="shared" si="50"/>
        <v>6</v>
      </c>
      <c r="BC253" s="2">
        <f t="shared" si="50"/>
        <v>1</v>
      </c>
      <c r="BD253" s="2">
        <f t="shared" si="50"/>
        <v>7</v>
      </c>
      <c r="BE253" s="2">
        <f t="shared" si="50"/>
        <v>5</v>
      </c>
      <c r="BF253" s="2">
        <f t="shared" si="50"/>
        <v>4</v>
      </c>
      <c r="BG253" s="2">
        <f t="shared" si="50"/>
        <v>7</v>
      </c>
      <c r="BH253" s="2">
        <f t="shared" si="50"/>
        <v>11</v>
      </c>
      <c r="BI253" s="2">
        <f t="shared" si="50"/>
        <v>3</v>
      </c>
      <c r="BJ253" s="2">
        <f t="shared" si="50"/>
        <v>6</v>
      </c>
      <c r="BK253" s="2">
        <f t="shared" si="50"/>
        <v>10</v>
      </c>
      <c r="BL253" s="2">
        <f t="shared" si="50"/>
        <v>4</v>
      </c>
      <c r="BM253" s="2">
        <f t="shared" si="50"/>
        <v>7</v>
      </c>
      <c r="BN253" s="2">
        <f t="shared" si="50"/>
        <v>6</v>
      </c>
      <c r="BO253" s="2">
        <f t="shared" ref="BO253:DZ268" si="52">RANK(BO225,BO$221:BO$247,BO$219)</f>
        <v>2</v>
      </c>
      <c r="BP253" s="2">
        <f t="shared" si="52"/>
        <v>6</v>
      </c>
      <c r="BQ253" s="2">
        <f t="shared" si="52"/>
        <v>12</v>
      </c>
      <c r="BR253" s="2">
        <f t="shared" si="52"/>
        <v>3</v>
      </c>
      <c r="BS253" s="2">
        <f t="shared" si="52"/>
        <v>9</v>
      </c>
      <c r="BT253" s="2">
        <f t="shared" si="52"/>
        <v>7</v>
      </c>
      <c r="BU253" s="2">
        <f t="shared" si="52"/>
        <v>5</v>
      </c>
      <c r="BV253" s="2">
        <f t="shared" si="52"/>
        <v>10</v>
      </c>
      <c r="BW253" s="2">
        <f t="shared" si="52"/>
        <v>7</v>
      </c>
      <c r="BX253" s="2">
        <f t="shared" si="52"/>
        <v>5</v>
      </c>
      <c r="BY253" s="2">
        <f t="shared" si="52"/>
        <v>7</v>
      </c>
      <c r="BZ253" s="2">
        <f t="shared" si="52"/>
        <v>11</v>
      </c>
      <c r="CA253" s="2">
        <f t="shared" si="52"/>
        <v>4</v>
      </c>
      <c r="CB253" s="2">
        <f t="shared" si="52"/>
        <v>9</v>
      </c>
      <c r="CC253" s="2">
        <f t="shared" si="52"/>
        <v>6</v>
      </c>
      <c r="CD253" s="2">
        <f t="shared" si="52"/>
        <v>6</v>
      </c>
      <c r="CE253" s="2">
        <f t="shared" si="52"/>
        <v>5</v>
      </c>
      <c r="CF253" s="2">
        <f t="shared" si="52"/>
        <v>2</v>
      </c>
      <c r="CG253" s="2">
        <f t="shared" si="52"/>
        <v>24</v>
      </c>
      <c r="CH253" s="2">
        <f t="shared" si="52"/>
        <v>17</v>
      </c>
      <c r="CI253" s="2">
        <f t="shared" si="52"/>
        <v>8</v>
      </c>
      <c r="CJ253" s="2">
        <f t="shared" si="52"/>
        <v>5</v>
      </c>
      <c r="CK253" s="2">
        <f t="shared" si="52"/>
        <v>2</v>
      </c>
      <c r="CL253" s="2">
        <f t="shared" si="52"/>
        <v>4</v>
      </c>
      <c r="CM253" s="2">
        <f t="shared" si="52"/>
        <v>3</v>
      </c>
      <c r="CN253" s="2">
        <f t="shared" si="52"/>
        <v>2</v>
      </c>
      <c r="CO253" s="2">
        <f t="shared" si="52"/>
        <v>3</v>
      </c>
      <c r="CP253" s="2">
        <f t="shared" si="52"/>
        <v>12</v>
      </c>
      <c r="CQ253" s="2">
        <f t="shared" si="52"/>
        <v>4</v>
      </c>
      <c r="CR253" s="2">
        <f t="shared" si="52"/>
        <v>15</v>
      </c>
      <c r="CS253" s="2">
        <f t="shared" si="52"/>
        <v>13</v>
      </c>
      <c r="CT253" s="2">
        <f t="shared" si="52"/>
        <v>1</v>
      </c>
      <c r="CU253" s="2">
        <f t="shared" si="52"/>
        <v>2</v>
      </c>
      <c r="CV253" s="2">
        <f t="shared" si="52"/>
        <v>6</v>
      </c>
      <c r="CW253" s="2">
        <f t="shared" si="52"/>
        <v>14</v>
      </c>
      <c r="CX253" s="2">
        <f t="shared" si="52"/>
        <v>9</v>
      </c>
      <c r="CY253" s="2">
        <f t="shared" si="52"/>
        <v>6</v>
      </c>
      <c r="CZ253" s="2">
        <f t="shared" si="52"/>
        <v>6</v>
      </c>
      <c r="DA253" s="2">
        <f t="shared" si="52"/>
        <v>3</v>
      </c>
      <c r="DB253" s="2">
        <f t="shared" si="52"/>
        <v>1</v>
      </c>
      <c r="DC253" s="2">
        <f t="shared" si="52"/>
        <v>1</v>
      </c>
      <c r="DD253" s="2">
        <f t="shared" si="52"/>
        <v>3</v>
      </c>
      <c r="DE253" s="2">
        <f t="shared" si="52"/>
        <v>13</v>
      </c>
      <c r="DF253" s="2">
        <f t="shared" si="52"/>
        <v>6</v>
      </c>
      <c r="DG253" s="2">
        <f t="shared" si="52"/>
        <v>15</v>
      </c>
      <c r="DH253" s="2">
        <f t="shared" si="52"/>
        <v>5</v>
      </c>
      <c r="DI253" s="2">
        <f t="shared" si="52"/>
        <v>5</v>
      </c>
      <c r="DJ253" s="2">
        <f t="shared" si="52"/>
        <v>4</v>
      </c>
      <c r="DK253" s="2">
        <f t="shared" si="52"/>
        <v>4</v>
      </c>
      <c r="DL253" s="2">
        <f t="shared" si="52"/>
        <v>4</v>
      </c>
      <c r="DM253" s="2">
        <f t="shared" si="52"/>
        <v>7</v>
      </c>
      <c r="DN253" s="2">
        <f t="shared" si="52"/>
        <v>5</v>
      </c>
      <c r="DO253" s="2">
        <f t="shared" si="52"/>
        <v>3</v>
      </c>
      <c r="DP253" s="2">
        <f t="shared" si="52"/>
        <v>3</v>
      </c>
      <c r="DQ253" s="2">
        <f t="shared" si="52"/>
        <v>4</v>
      </c>
      <c r="DR253" s="2">
        <f t="shared" si="52"/>
        <v>6</v>
      </c>
      <c r="DS253" s="2">
        <f t="shared" si="52"/>
        <v>4</v>
      </c>
      <c r="DT253" s="2">
        <f t="shared" si="52"/>
        <v>5</v>
      </c>
      <c r="DU253" s="2">
        <f t="shared" si="52"/>
        <v>1</v>
      </c>
      <c r="DV253" s="2">
        <f t="shared" si="52"/>
        <v>3</v>
      </c>
      <c r="DW253" s="2">
        <f t="shared" si="52"/>
        <v>6</v>
      </c>
      <c r="DX253" s="2">
        <f t="shared" si="52"/>
        <v>3</v>
      </c>
      <c r="DY253" s="2">
        <f t="shared" si="52"/>
        <v>2</v>
      </c>
      <c r="DZ253" s="2">
        <f t="shared" si="52"/>
        <v>4</v>
      </c>
      <c r="EA253" s="2">
        <f t="shared" si="51"/>
        <v>6</v>
      </c>
      <c r="EB253" s="2">
        <f t="shared" si="51"/>
        <v>4</v>
      </c>
      <c r="EC253" s="2">
        <f t="shared" si="51"/>
        <v>4</v>
      </c>
      <c r="ED253" s="2">
        <f t="shared" si="51"/>
        <v>1</v>
      </c>
      <c r="EE253" s="2">
        <f t="shared" si="51"/>
        <v>3</v>
      </c>
      <c r="EF253" s="2">
        <f t="shared" si="51"/>
        <v>13</v>
      </c>
      <c r="EG253" s="2">
        <f t="shared" si="51"/>
        <v>24</v>
      </c>
      <c r="EH253" s="2">
        <f t="shared" si="51"/>
        <v>9</v>
      </c>
      <c r="EI253" s="2">
        <f t="shared" si="51"/>
        <v>8</v>
      </c>
      <c r="EJ253" s="2">
        <f t="shared" si="51"/>
        <v>6</v>
      </c>
      <c r="EK253" s="2">
        <f t="shared" si="51"/>
        <v>7</v>
      </c>
      <c r="EL253" s="2">
        <f t="shared" si="51"/>
        <v>6</v>
      </c>
      <c r="EM253" s="2">
        <f t="shared" si="51"/>
        <v>2</v>
      </c>
      <c r="EN253" s="2">
        <f t="shared" si="51"/>
        <v>12</v>
      </c>
      <c r="EO253" s="2">
        <f t="shared" si="51"/>
        <v>20</v>
      </c>
      <c r="EP253" s="2">
        <f t="shared" si="51"/>
        <v>21</v>
      </c>
      <c r="EQ253" s="2">
        <f t="shared" si="51"/>
        <v>19</v>
      </c>
      <c r="ER253" s="2">
        <f t="shared" si="51"/>
        <v>4</v>
      </c>
      <c r="ES253" s="2">
        <f t="shared" si="51"/>
        <v>8</v>
      </c>
      <c r="ET253" s="2">
        <f t="shared" si="51"/>
        <v>8</v>
      </c>
      <c r="EU253" s="2">
        <f t="shared" si="51"/>
        <v>10</v>
      </c>
      <c r="EV253" s="2">
        <f t="shared" si="51"/>
        <v>2</v>
      </c>
      <c r="EW253" s="2">
        <f t="shared" si="51"/>
        <v>3</v>
      </c>
      <c r="EX253" s="2">
        <f t="shared" si="51"/>
        <v>4</v>
      </c>
      <c r="EY253" s="2">
        <f t="shared" si="51"/>
        <v>1</v>
      </c>
      <c r="EZ253" s="2">
        <f t="shared" si="51"/>
        <v>1</v>
      </c>
      <c r="FA253" s="2">
        <f t="shared" si="51"/>
        <v>4</v>
      </c>
      <c r="FB253" s="2">
        <f t="shared" si="51"/>
        <v>2</v>
      </c>
      <c r="FC253" s="2">
        <f t="shared" si="51"/>
        <v>2</v>
      </c>
      <c r="FD253" s="2">
        <f t="shared" si="51"/>
        <v>11</v>
      </c>
      <c r="FE253" s="2">
        <f t="shared" si="51"/>
        <v>3</v>
      </c>
      <c r="FF253" s="2">
        <f t="shared" si="51"/>
        <v>1</v>
      </c>
      <c r="FG253" s="2">
        <f t="shared" si="51"/>
        <v>4</v>
      </c>
      <c r="FH253" s="2">
        <f t="shared" si="51"/>
        <v>1</v>
      </c>
      <c r="FI253" s="2">
        <f t="shared" si="51"/>
        <v>2</v>
      </c>
      <c r="FJ253" s="2">
        <f t="shared" si="51"/>
        <v>1</v>
      </c>
      <c r="FK253" s="2">
        <f t="shared" si="51"/>
        <v>7</v>
      </c>
      <c r="FL253" s="2">
        <f t="shared" si="51"/>
        <v>5</v>
      </c>
      <c r="FM253" s="2">
        <f t="shared" si="51"/>
        <v>3</v>
      </c>
      <c r="FN253" s="2">
        <f t="shared" si="51"/>
        <v>3</v>
      </c>
      <c r="FO253" s="2">
        <f t="shared" si="51"/>
        <v>4</v>
      </c>
      <c r="FP253" s="2">
        <f t="shared" si="51"/>
        <v>6</v>
      </c>
      <c r="FQ253" s="2">
        <f t="shared" si="51"/>
        <v>4</v>
      </c>
      <c r="FR253" s="2">
        <f t="shared" si="51"/>
        <v>3</v>
      </c>
      <c r="FS253" s="2">
        <f t="shared" si="51"/>
        <v>5</v>
      </c>
      <c r="FT253" s="2">
        <f t="shared" si="51"/>
        <v>18</v>
      </c>
      <c r="FU253" s="2">
        <f t="shared" si="51"/>
        <v>24</v>
      </c>
      <c r="FV253" s="2">
        <f t="shared" si="51"/>
        <v>4</v>
      </c>
      <c r="FW253" s="2">
        <f t="shared" si="51"/>
        <v>17</v>
      </c>
      <c r="FX253" s="2">
        <f t="shared" si="51"/>
        <v>7</v>
      </c>
      <c r="FY253" s="2">
        <f t="shared" si="51"/>
        <v>19</v>
      </c>
      <c r="FZ253" s="2">
        <f t="shared" si="51"/>
        <v>13</v>
      </c>
      <c r="GA253" s="2">
        <f t="shared" si="51"/>
        <v>1</v>
      </c>
      <c r="GB253" s="2">
        <f t="shared" si="51"/>
        <v>3</v>
      </c>
      <c r="GC253" s="2">
        <f t="shared" si="51"/>
        <v>9</v>
      </c>
      <c r="GD253" s="2">
        <f t="shared" si="51"/>
        <v>9</v>
      </c>
      <c r="GE253" s="2">
        <f t="shared" si="51"/>
        <v>6</v>
      </c>
      <c r="GF253" s="2">
        <f t="shared" si="51"/>
        <v>4</v>
      </c>
      <c r="GG253" s="2">
        <f t="shared" si="51"/>
        <v>5</v>
      </c>
      <c r="GH253" s="2">
        <f t="shared" si="51"/>
        <v>8</v>
      </c>
      <c r="GI253" s="2">
        <f t="shared" si="51"/>
        <v>6</v>
      </c>
      <c r="GJ253" s="2">
        <f t="shared" si="51"/>
        <v>4</v>
      </c>
      <c r="GK253" s="2">
        <f t="shared" si="51"/>
        <v>2</v>
      </c>
      <c r="GL253" s="2">
        <f t="shared" si="45"/>
        <v>2</v>
      </c>
      <c r="GM253" s="2">
        <f t="shared" si="46"/>
        <v>9</v>
      </c>
      <c r="GN253" s="2">
        <f t="shared" si="46"/>
        <v>5</v>
      </c>
      <c r="GO253" s="2">
        <f t="shared" si="46"/>
        <v>3</v>
      </c>
      <c r="GP253" s="2">
        <f t="shared" si="46"/>
        <v>4</v>
      </c>
      <c r="GQ253" s="2">
        <f t="shared" si="46"/>
        <v>8</v>
      </c>
      <c r="GR253" s="2">
        <f t="shared" si="46"/>
        <v>5</v>
      </c>
      <c r="GS253" s="2">
        <f t="shared" si="46"/>
        <v>4</v>
      </c>
      <c r="GT253" s="2">
        <f t="shared" si="46"/>
        <v>2</v>
      </c>
      <c r="GU253" s="2">
        <f t="shared" si="46"/>
        <v>1</v>
      </c>
      <c r="GV253" s="2">
        <f t="shared" si="46"/>
        <v>6</v>
      </c>
      <c r="GW253" s="2">
        <f t="shared" si="46"/>
        <v>6</v>
      </c>
      <c r="GX253" s="2">
        <f t="shared" si="46"/>
        <v>11</v>
      </c>
      <c r="GY253" s="2">
        <f t="shared" si="46"/>
        <v>7</v>
      </c>
      <c r="GZ253" s="2">
        <f t="shared" si="49"/>
        <v>42</v>
      </c>
    </row>
    <row r="254" spans="1:210">
      <c r="A254" s="2" t="str">
        <f t="shared" si="47"/>
        <v>Felsőpetény</v>
      </c>
      <c r="B254" s="2">
        <f t="shared" si="48"/>
        <v>20</v>
      </c>
      <c r="C254" s="2">
        <f t="shared" si="50"/>
        <v>18</v>
      </c>
      <c r="D254" s="2">
        <f t="shared" si="50"/>
        <v>19</v>
      </c>
      <c r="E254" s="2">
        <f t="shared" si="50"/>
        <v>21</v>
      </c>
      <c r="F254" s="2">
        <f t="shared" si="50"/>
        <v>10</v>
      </c>
      <c r="G254" s="2">
        <f t="shared" si="50"/>
        <v>11</v>
      </c>
      <c r="H254" s="2">
        <f t="shared" si="50"/>
        <v>11</v>
      </c>
      <c r="I254" s="2">
        <f t="shared" si="50"/>
        <v>11</v>
      </c>
      <c r="J254" s="2">
        <f t="shared" si="50"/>
        <v>11</v>
      </c>
      <c r="K254" s="2">
        <f t="shared" si="50"/>
        <v>20</v>
      </c>
      <c r="L254" s="2">
        <f t="shared" si="50"/>
        <v>20</v>
      </c>
      <c r="M254" s="2">
        <f t="shared" si="50"/>
        <v>20</v>
      </c>
      <c r="N254" s="2">
        <f t="shared" si="50"/>
        <v>20</v>
      </c>
      <c r="O254" s="2">
        <f t="shared" si="50"/>
        <v>26</v>
      </c>
      <c r="P254" s="2">
        <f t="shared" si="50"/>
        <v>10</v>
      </c>
      <c r="Q254" s="2">
        <f t="shared" si="50"/>
        <v>23</v>
      </c>
      <c r="R254" s="2">
        <f t="shared" si="50"/>
        <v>6</v>
      </c>
      <c r="S254" s="2">
        <f t="shared" si="50"/>
        <v>14</v>
      </c>
      <c r="T254" s="2">
        <f t="shared" si="50"/>
        <v>27</v>
      </c>
      <c r="U254" s="2">
        <f t="shared" si="50"/>
        <v>27</v>
      </c>
      <c r="V254" s="2">
        <f t="shared" si="50"/>
        <v>3</v>
      </c>
      <c r="W254" s="2">
        <f t="shared" si="50"/>
        <v>4</v>
      </c>
      <c r="X254" s="2">
        <f t="shared" si="50"/>
        <v>7</v>
      </c>
      <c r="Y254" s="2">
        <f t="shared" si="50"/>
        <v>23</v>
      </c>
      <c r="Z254" s="2">
        <f t="shared" si="50"/>
        <v>23</v>
      </c>
      <c r="AA254" s="2">
        <f t="shared" si="50"/>
        <v>21</v>
      </c>
      <c r="AB254" s="2">
        <f t="shared" si="50"/>
        <v>19</v>
      </c>
      <c r="AC254" s="2">
        <f t="shared" si="50"/>
        <v>23</v>
      </c>
      <c r="AD254" s="2">
        <f t="shared" si="50"/>
        <v>10</v>
      </c>
      <c r="AE254" s="2">
        <f t="shared" si="50"/>
        <v>18</v>
      </c>
      <c r="AF254" s="2">
        <f t="shared" si="50"/>
        <v>16</v>
      </c>
      <c r="AG254" s="2">
        <f t="shared" si="50"/>
        <v>20</v>
      </c>
      <c r="AH254" s="2">
        <f t="shared" si="50"/>
        <v>21</v>
      </c>
      <c r="AI254" s="2">
        <f t="shared" si="50"/>
        <v>6</v>
      </c>
      <c r="AJ254" s="2">
        <f t="shared" si="50"/>
        <v>4</v>
      </c>
      <c r="AK254" s="2">
        <f t="shared" si="50"/>
        <v>24</v>
      </c>
      <c r="AL254" s="2">
        <f t="shared" si="50"/>
        <v>22</v>
      </c>
      <c r="AM254" s="2">
        <f t="shared" si="50"/>
        <v>11</v>
      </c>
      <c r="AN254" s="2">
        <f t="shared" si="50"/>
        <v>7</v>
      </c>
      <c r="AO254" s="2">
        <f t="shared" si="50"/>
        <v>5</v>
      </c>
      <c r="AP254" s="2">
        <f t="shared" si="50"/>
        <v>13</v>
      </c>
      <c r="AQ254" s="2">
        <f t="shared" si="50"/>
        <v>6</v>
      </c>
      <c r="AR254" s="2">
        <f t="shared" si="50"/>
        <v>10</v>
      </c>
      <c r="AS254" s="2">
        <f t="shared" si="50"/>
        <v>8</v>
      </c>
      <c r="AT254" s="2">
        <f t="shared" si="50"/>
        <v>26</v>
      </c>
      <c r="AU254" s="2">
        <f t="shared" si="50"/>
        <v>19</v>
      </c>
      <c r="AV254" s="2">
        <f t="shared" si="50"/>
        <v>18</v>
      </c>
      <c r="AW254" s="2">
        <f t="shared" si="50"/>
        <v>27</v>
      </c>
      <c r="AX254" s="2">
        <f t="shared" si="50"/>
        <v>19</v>
      </c>
      <c r="AY254" s="2">
        <f t="shared" si="50"/>
        <v>23</v>
      </c>
      <c r="AZ254" s="2">
        <f t="shared" si="50"/>
        <v>11</v>
      </c>
      <c r="BA254" s="2">
        <f t="shared" si="50"/>
        <v>10</v>
      </c>
      <c r="BB254" s="2">
        <f t="shared" si="50"/>
        <v>4</v>
      </c>
      <c r="BC254" s="2">
        <f t="shared" si="50"/>
        <v>7</v>
      </c>
      <c r="BD254" s="2">
        <f t="shared" si="50"/>
        <v>23</v>
      </c>
      <c r="BE254" s="2">
        <f t="shared" si="50"/>
        <v>21</v>
      </c>
      <c r="BF254" s="2">
        <f t="shared" si="50"/>
        <v>12</v>
      </c>
      <c r="BG254" s="2">
        <f t="shared" si="50"/>
        <v>24</v>
      </c>
      <c r="BH254" s="2">
        <f t="shared" si="50"/>
        <v>24</v>
      </c>
      <c r="BI254" s="2">
        <f t="shared" si="50"/>
        <v>11</v>
      </c>
      <c r="BJ254" s="2">
        <f t="shared" si="50"/>
        <v>7</v>
      </c>
      <c r="BK254" s="2">
        <f t="shared" si="50"/>
        <v>14</v>
      </c>
      <c r="BL254" s="2">
        <f t="shared" si="50"/>
        <v>10</v>
      </c>
      <c r="BM254" s="2">
        <f t="shared" si="50"/>
        <v>17</v>
      </c>
      <c r="BN254" s="2">
        <f t="shared" ref="BN254:DY257" si="53">RANK(BN226,BN$221:BN$247,BN$219)</f>
        <v>11</v>
      </c>
      <c r="BO254" s="2">
        <f t="shared" si="53"/>
        <v>6</v>
      </c>
      <c r="BP254" s="2">
        <f t="shared" si="53"/>
        <v>11</v>
      </c>
      <c r="BQ254" s="2">
        <f t="shared" si="53"/>
        <v>16</v>
      </c>
      <c r="BR254" s="2">
        <f t="shared" si="53"/>
        <v>10</v>
      </c>
      <c r="BS254" s="2">
        <f t="shared" si="53"/>
        <v>14</v>
      </c>
      <c r="BT254" s="2">
        <f t="shared" si="53"/>
        <v>15</v>
      </c>
      <c r="BU254" s="2">
        <f t="shared" si="53"/>
        <v>11</v>
      </c>
      <c r="BV254" s="2">
        <f t="shared" si="53"/>
        <v>21</v>
      </c>
      <c r="BW254" s="2">
        <f t="shared" si="53"/>
        <v>16</v>
      </c>
      <c r="BX254" s="2">
        <f t="shared" si="53"/>
        <v>10</v>
      </c>
      <c r="BY254" s="2">
        <f t="shared" si="53"/>
        <v>14</v>
      </c>
      <c r="BZ254" s="2">
        <f t="shared" si="53"/>
        <v>13</v>
      </c>
      <c r="CA254" s="2">
        <f t="shared" si="53"/>
        <v>7</v>
      </c>
      <c r="CB254" s="2">
        <f t="shared" si="53"/>
        <v>10</v>
      </c>
      <c r="CC254" s="2">
        <f t="shared" si="53"/>
        <v>17</v>
      </c>
      <c r="CD254" s="2">
        <f t="shared" si="53"/>
        <v>17</v>
      </c>
      <c r="CE254" s="2">
        <f t="shared" si="53"/>
        <v>12</v>
      </c>
      <c r="CF254" s="2">
        <f t="shared" si="53"/>
        <v>8</v>
      </c>
      <c r="CG254" s="2">
        <f t="shared" si="53"/>
        <v>18</v>
      </c>
      <c r="CH254" s="2">
        <f t="shared" si="53"/>
        <v>24</v>
      </c>
      <c r="CI254" s="2">
        <f t="shared" si="53"/>
        <v>14</v>
      </c>
      <c r="CJ254" s="2">
        <f t="shared" si="53"/>
        <v>10</v>
      </c>
      <c r="CK254" s="2">
        <f t="shared" si="53"/>
        <v>8</v>
      </c>
      <c r="CL254" s="2">
        <f t="shared" si="53"/>
        <v>7</v>
      </c>
      <c r="CM254" s="2">
        <f t="shared" si="53"/>
        <v>5</v>
      </c>
      <c r="CN254" s="2">
        <f t="shared" si="53"/>
        <v>4</v>
      </c>
      <c r="CO254" s="2">
        <f t="shared" si="53"/>
        <v>7</v>
      </c>
      <c r="CP254" s="2">
        <f t="shared" si="53"/>
        <v>5</v>
      </c>
      <c r="CQ254" s="2">
        <f t="shared" si="53"/>
        <v>13</v>
      </c>
      <c r="CR254" s="2">
        <f t="shared" si="53"/>
        <v>24</v>
      </c>
      <c r="CS254" s="2">
        <f t="shared" si="53"/>
        <v>15</v>
      </c>
      <c r="CT254" s="2">
        <f t="shared" si="53"/>
        <v>6</v>
      </c>
      <c r="CU254" s="2">
        <f t="shared" si="53"/>
        <v>6</v>
      </c>
      <c r="CV254" s="2">
        <f t="shared" si="53"/>
        <v>10</v>
      </c>
      <c r="CW254" s="2">
        <f t="shared" si="53"/>
        <v>5</v>
      </c>
      <c r="CX254" s="2">
        <f t="shared" si="53"/>
        <v>16</v>
      </c>
      <c r="CY254" s="2">
        <f t="shared" si="53"/>
        <v>11</v>
      </c>
      <c r="CZ254" s="2">
        <f t="shared" si="53"/>
        <v>11</v>
      </c>
      <c r="DA254" s="2">
        <f t="shared" si="53"/>
        <v>8</v>
      </c>
      <c r="DB254" s="2">
        <f t="shared" si="53"/>
        <v>8</v>
      </c>
      <c r="DC254" s="2">
        <f t="shared" si="53"/>
        <v>7</v>
      </c>
      <c r="DD254" s="2">
        <f t="shared" si="53"/>
        <v>8</v>
      </c>
      <c r="DE254" s="2">
        <f t="shared" si="53"/>
        <v>22</v>
      </c>
      <c r="DF254" s="2">
        <f t="shared" si="53"/>
        <v>22</v>
      </c>
      <c r="DG254" s="2">
        <f t="shared" si="53"/>
        <v>10</v>
      </c>
      <c r="DH254" s="2">
        <f t="shared" si="53"/>
        <v>10</v>
      </c>
      <c r="DI254" s="2">
        <f t="shared" si="53"/>
        <v>10</v>
      </c>
      <c r="DJ254" s="2">
        <f t="shared" si="53"/>
        <v>10</v>
      </c>
      <c r="DK254" s="2">
        <f t="shared" si="53"/>
        <v>7</v>
      </c>
      <c r="DL254" s="2">
        <f t="shared" si="53"/>
        <v>10</v>
      </c>
      <c r="DM254" s="2">
        <f t="shared" si="53"/>
        <v>14</v>
      </c>
      <c r="DN254" s="2">
        <f t="shared" si="53"/>
        <v>12</v>
      </c>
      <c r="DO254" s="2">
        <f t="shared" si="53"/>
        <v>5</v>
      </c>
      <c r="DP254" s="2">
        <f t="shared" si="53"/>
        <v>10</v>
      </c>
      <c r="DQ254" s="2">
        <f t="shared" si="53"/>
        <v>14</v>
      </c>
      <c r="DR254" s="2">
        <f t="shared" si="53"/>
        <v>14</v>
      </c>
      <c r="DS254" s="2">
        <f t="shared" si="53"/>
        <v>14</v>
      </c>
      <c r="DT254" s="2">
        <f t="shared" si="53"/>
        <v>10</v>
      </c>
      <c r="DU254" s="2">
        <f t="shared" si="53"/>
        <v>8</v>
      </c>
      <c r="DV254" s="2">
        <f t="shared" si="53"/>
        <v>6</v>
      </c>
      <c r="DW254" s="2">
        <f t="shared" si="53"/>
        <v>12</v>
      </c>
      <c r="DX254" s="2">
        <f t="shared" si="53"/>
        <v>7</v>
      </c>
      <c r="DY254" s="2">
        <f t="shared" si="53"/>
        <v>10</v>
      </c>
      <c r="DZ254" s="2">
        <f t="shared" si="52"/>
        <v>14</v>
      </c>
      <c r="EA254" s="2">
        <f t="shared" si="51"/>
        <v>14</v>
      </c>
      <c r="EB254" s="2">
        <f t="shared" si="51"/>
        <v>14</v>
      </c>
      <c r="EC254" s="2">
        <f t="shared" si="51"/>
        <v>10</v>
      </c>
      <c r="ED254" s="2">
        <f t="shared" si="51"/>
        <v>8</v>
      </c>
      <c r="EE254" s="2">
        <f t="shared" si="51"/>
        <v>6</v>
      </c>
      <c r="EF254" s="2">
        <f t="shared" si="51"/>
        <v>16</v>
      </c>
      <c r="EG254" s="2">
        <f t="shared" si="51"/>
        <v>12</v>
      </c>
      <c r="EH254" s="2">
        <f t="shared" si="51"/>
        <v>13</v>
      </c>
      <c r="EI254" s="2">
        <f t="shared" si="51"/>
        <v>17</v>
      </c>
      <c r="EJ254" s="2">
        <f t="shared" si="51"/>
        <v>17</v>
      </c>
      <c r="EK254" s="2">
        <f t="shared" si="51"/>
        <v>10</v>
      </c>
      <c r="EL254" s="2">
        <f t="shared" si="51"/>
        <v>20</v>
      </c>
      <c r="EM254" s="2">
        <f t="shared" si="51"/>
        <v>7</v>
      </c>
      <c r="EN254" s="2">
        <f t="shared" si="51"/>
        <v>3</v>
      </c>
      <c r="EO254" s="2">
        <f t="shared" si="51"/>
        <v>7</v>
      </c>
      <c r="EP254" s="2">
        <f t="shared" si="51"/>
        <v>22</v>
      </c>
      <c r="EQ254" s="2">
        <f t="shared" si="51"/>
        <v>23</v>
      </c>
      <c r="ER254" s="2">
        <f t="shared" si="51"/>
        <v>7</v>
      </c>
      <c r="ES254" s="2">
        <f t="shared" si="51"/>
        <v>14</v>
      </c>
      <c r="ET254" s="2">
        <f t="shared" si="51"/>
        <v>14</v>
      </c>
      <c r="EU254" s="2">
        <f t="shared" si="51"/>
        <v>20</v>
      </c>
      <c r="EV254" s="2">
        <f t="shared" si="51"/>
        <v>7</v>
      </c>
      <c r="EW254" s="2">
        <f t="shared" si="51"/>
        <v>9</v>
      </c>
      <c r="EX254" s="2">
        <f t="shared" si="51"/>
        <v>1</v>
      </c>
      <c r="EY254" s="2">
        <f t="shared" si="51"/>
        <v>16</v>
      </c>
      <c r="EZ254" s="2">
        <f t="shared" si="51"/>
        <v>17</v>
      </c>
      <c r="FA254" s="2">
        <f t="shared" si="51"/>
        <v>8</v>
      </c>
      <c r="FB254" s="2">
        <f t="shared" si="51"/>
        <v>18</v>
      </c>
      <c r="FC254" s="2">
        <f t="shared" si="51"/>
        <v>18</v>
      </c>
      <c r="FD254" s="2">
        <f t="shared" si="51"/>
        <v>19</v>
      </c>
      <c r="FE254" s="2">
        <f t="shared" si="51"/>
        <v>23</v>
      </c>
      <c r="FF254" s="2">
        <f t="shared" si="51"/>
        <v>23</v>
      </c>
      <c r="FG254" s="2">
        <f t="shared" si="51"/>
        <v>23</v>
      </c>
      <c r="FH254" s="2">
        <f t="shared" si="51"/>
        <v>9</v>
      </c>
      <c r="FI254" s="2">
        <f t="shared" si="51"/>
        <v>20</v>
      </c>
      <c r="FJ254" s="2">
        <f t="shared" si="51"/>
        <v>4</v>
      </c>
      <c r="FK254" s="2">
        <f t="shared" si="51"/>
        <v>16</v>
      </c>
      <c r="FL254" s="2">
        <f t="shared" si="51"/>
        <v>10</v>
      </c>
      <c r="FM254" s="2">
        <f t="shared" si="51"/>
        <v>7</v>
      </c>
      <c r="FN254" s="2">
        <f t="shared" si="51"/>
        <v>10</v>
      </c>
      <c r="FO254" s="2">
        <f t="shared" si="51"/>
        <v>10</v>
      </c>
      <c r="FP254" s="2">
        <f t="shared" si="51"/>
        <v>10</v>
      </c>
      <c r="FQ254" s="2">
        <f t="shared" si="51"/>
        <v>10</v>
      </c>
      <c r="FR254" s="2">
        <f t="shared" si="51"/>
        <v>10</v>
      </c>
      <c r="FS254" s="2">
        <f t="shared" si="51"/>
        <v>19</v>
      </c>
      <c r="FT254" s="2">
        <f t="shared" si="51"/>
        <v>2</v>
      </c>
      <c r="FU254" s="2">
        <f t="shared" si="51"/>
        <v>17</v>
      </c>
      <c r="FV254" s="2">
        <f t="shared" si="51"/>
        <v>10</v>
      </c>
      <c r="FW254" s="2">
        <f t="shared" si="51"/>
        <v>25</v>
      </c>
      <c r="FX254" s="2">
        <f t="shared" si="51"/>
        <v>12</v>
      </c>
      <c r="FY254" s="2">
        <f t="shared" si="51"/>
        <v>25</v>
      </c>
      <c r="FZ254" s="2">
        <f t="shared" si="51"/>
        <v>25</v>
      </c>
      <c r="GA254" s="2">
        <f t="shared" si="51"/>
        <v>8</v>
      </c>
      <c r="GB254" s="2">
        <f t="shared" si="51"/>
        <v>8</v>
      </c>
      <c r="GC254" s="2">
        <f t="shared" si="51"/>
        <v>20</v>
      </c>
      <c r="GD254" s="2">
        <f t="shared" si="51"/>
        <v>16</v>
      </c>
      <c r="GE254" s="2">
        <f t="shared" si="51"/>
        <v>12</v>
      </c>
      <c r="GF254" s="2">
        <f t="shared" si="51"/>
        <v>11</v>
      </c>
      <c r="GG254" s="2">
        <f t="shared" si="51"/>
        <v>14</v>
      </c>
      <c r="GH254" s="2">
        <f t="shared" si="51"/>
        <v>16</v>
      </c>
      <c r="GI254" s="2">
        <f t="shared" si="51"/>
        <v>14</v>
      </c>
      <c r="GJ254" s="2">
        <f t="shared" si="51"/>
        <v>10</v>
      </c>
      <c r="GK254" s="2">
        <f t="shared" si="51"/>
        <v>8</v>
      </c>
      <c r="GL254" s="2">
        <f t="shared" si="45"/>
        <v>6</v>
      </c>
      <c r="GM254" s="2">
        <f t="shared" si="46"/>
        <v>16</v>
      </c>
      <c r="GN254" s="2">
        <f t="shared" si="46"/>
        <v>12</v>
      </c>
      <c r="GO254" s="2">
        <f t="shared" si="46"/>
        <v>5</v>
      </c>
      <c r="GP254" s="2">
        <f t="shared" si="46"/>
        <v>11</v>
      </c>
      <c r="GQ254" s="2">
        <f t="shared" si="46"/>
        <v>16</v>
      </c>
      <c r="GR254" s="2">
        <f t="shared" si="46"/>
        <v>14</v>
      </c>
      <c r="GS254" s="2">
        <f t="shared" si="46"/>
        <v>10</v>
      </c>
      <c r="GT254" s="2">
        <f t="shared" si="46"/>
        <v>8</v>
      </c>
      <c r="GU254" s="2">
        <f t="shared" si="46"/>
        <v>6</v>
      </c>
      <c r="GV254" s="2">
        <f t="shared" si="46"/>
        <v>14</v>
      </c>
      <c r="GW254" s="2">
        <f t="shared" si="46"/>
        <v>24</v>
      </c>
      <c r="GX254" s="2">
        <f t="shared" si="46"/>
        <v>21</v>
      </c>
      <c r="GY254" s="2">
        <f t="shared" si="46"/>
        <v>17</v>
      </c>
      <c r="GZ254" s="2">
        <f t="shared" si="49"/>
        <v>905</v>
      </c>
    </row>
    <row r="255" spans="1:210">
      <c r="A255" s="2" t="str">
        <f t="shared" si="47"/>
        <v>HU</v>
      </c>
      <c r="B255" s="2">
        <f t="shared" si="48"/>
        <v>8</v>
      </c>
      <c r="C255" s="2">
        <f t="shared" ref="C255:BN258" si="54">RANK(C227,C$221:C$247,C$219)</f>
        <v>8</v>
      </c>
      <c r="D255" s="2">
        <f t="shared" si="54"/>
        <v>8</v>
      </c>
      <c r="E255" s="2">
        <f t="shared" si="54"/>
        <v>9</v>
      </c>
      <c r="F255" s="2">
        <f t="shared" si="54"/>
        <v>5</v>
      </c>
      <c r="G255" s="2">
        <f t="shared" si="54"/>
        <v>5</v>
      </c>
      <c r="H255" s="2">
        <f t="shared" si="54"/>
        <v>6</v>
      </c>
      <c r="I255" s="2">
        <f t="shared" si="54"/>
        <v>5</v>
      </c>
      <c r="J255" s="2">
        <f t="shared" si="54"/>
        <v>5</v>
      </c>
      <c r="K255" s="2">
        <f t="shared" si="54"/>
        <v>10</v>
      </c>
      <c r="L255" s="2">
        <f t="shared" si="54"/>
        <v>15</v>
      </c>
      <c r="M255" s="2">
        <f t="shared" si="54"/>
        <v>15</v>
      </c>
      <c r="N255" s="2">
        <f t="shared" si="54"/>
        <v>15</v>
      </c>
      <c r="O255" s="2">
        <f t="shared" si="54"/>
        <v>9</v>
      </c>
      <c r="P255" s="2">
        <f t="shared" si="54"/>
        <v>4</v>
      </c>
      <c r="Q255" s="2">
        <f t="shared" si="54"/>
        <v>5</v>
      </c>
      <c r="R255" s="2">
        <f t="shared" si="54"/>
        <v>22</v>
      </c>
      <c r="S255" s="2">
        <f t="shared" si="54"/>
        <v>8</v>
      </c>
      <c r="T255" s="2">
        <f t="shared" si="54"/>
        <v>17</v>
      </c>
      <c r="U255" s="2">
        <f t="shared" si="54"/>
        <v>8</v>
      </c>
      <c r="V255" s="2">
        <f t="shared" si="54"/>
        <v>11</v>
      </c>
      <c r="W255" s="2">
        <f t="shared" si="54"/>
        <v>21</v>
      </c>
      <c r="X255" s="2">
        <f t="shared" si="54"/>
        <v>6</v>
      </c>
      <c r="Y255" s="2">
        <f t="shared" si="54"/>
        <v>11</v>
      </c>
      <c r="Z255" s="2">
        <f t="shared" si="54"/>
        <v>18</v>
      </c>
      <c r="AA255" s="2">
        <f t="shared" si="54"/>
        <v>11</v>
      </c>
      <c r="AB255" s="2">
        <f t="shared" si="54"/>
        <v>5</v>
      </c>
      <c r="AC255" s="2">
        <f t="shared" si="54"/>
        <v>17</v>
      </c>
      <c r="AD255" s="2">
        <f t="shared" si="54"/>
        <v>2</v>
      </c>
      <c r="AE255" s="2">
        <f t="shared" si="54"/>
        <v>8</v>
      </c>
      <c r="AF255" s="2">
        <f t="shared" si="54"/>
        <v>9</v>
      </c>
      <c r="AG255" s="2">
        <f t="shared" si="54"/>
        <v>15</v>
      </c>
      <c r="AH255" s="2">
        <f t="shared" si="54"/>
        <v>5</v>
      </c>
      <c r="AI255" s="2">
        <f t="shared" si="54"/>
        <v>3</v>
      </c>
      <c r="AJ255" s="2">
        <f t="shared" si="54"/>
        <v>2</v>
      </c>
      <c r="AK255" s="2">
        <f t="shared" si="54"/>
        <v>2</v>
      </c>
      <c r="AL255" s="2">
        <f t="shared" si="54"/>
        <v>5</v>
      </c>
      <c r="AM255" s="2">
        <f t="shared" si="54"/>
        <v>4</v>
      </c>
      <c r="AN255" s="2">
        <f t="shared" si="54"/>
        <v>1</v>
      </c>
      <c r="AO255" s="2">
        <f t="shared" si="54"/>
        <v>3</v>
      </c>
      <c r="AP255" s="2">
        <f t="shared" si="54"/>
        <v>4</v>
      </c>
      <c r="AQ255" s="2">
        <f t="shared" si="54"/>
        <v>4</v>
      </c>
      <c r="AR255" s="2">
        <f t="shared" si="54"/>
        <v>3</v>
      </c>
      <c r="AS255" s="2">
        <f t="shared" si="54"/>
        <v>3</v>
      </c>
      <c r="AT255" s="2">
        <f t="shared" si="54"/>
        <v>22</v>
      </c>
      <c r="AU255" s="2">
        <f t="shared" si="54"/>
        <v>15</v>
      </c>
      <c r="AV255" s="2">
        <f t="shared" si="54"/>
        <v>5</v>
      </c>
      <c r="AW255" s="2">
        <f t="shared" si="54"/>
        <v>17</v>
      </c>
      <c r="AX255" s="2">
        <f t="shared" si="54"/>
        <v>10</v>
      </c>
      <c r="AY255" s="2">
        <f t="shared" si="54"/>
        <v>11</v>
      </c>
      <c r="AZ255" s="2">
        <f t="shared" si="54"/>
        <v>4</v>
      </c>
      <c r="BA255" s="2">
        <f t="shared" si="54"/>
        <v>2</v>
      </c>
      <c r="BB255" s="2">
        <f t="shared" si="54"/>
        <v>9</v>
      </c>
      <c r="BC255" s="2">
        <f t="shared" si="54"/>
        <v>3</v>
      </c>
      <c r="BD255" s="2">
        <f t="shared" si="54"/>
        <v>4</v>
      </c>
      <c r="BE255" s="2">
        <f t="shared" si="54"/>
        <v>3</v>
      </c>
      <c r="BF255" s="2">
        <f t="shared" si="54"/>
        <v>5</v>
      </c>
      <c r="BG255" s="2">
        <f t="shared" si="54"/>
        <v>3</v>
      </c>
      <c r="BH255" s="2">
        <f t="shared" si="54"/>
        <v>14</v>
      </c>
      <c r="BI255" s="2">
        <f t="shared" si="54"/>
        <v>4</v>
      </c>
      <c r="BJ255" s="2">
        <f t="shared" si="54"/>
        <v>4</v>
      </c>
      <c r="BK255" s="2">
        <f t="shared" si="54"/>
        <v>9</v>
      </c>
      <c r="BL255" s="2">
        <f t="shared" si="54"/>
        <v>3</v>
      </c>
      <c r="BM255" s="2">
        <f t="shared" si="54"/>
        <v>6</v>
      </c>
      <c r="BN255" s="2">
        <f t="shared" si="54"/>
        <v>4</v>
      </c>
      <c r="BO255" s="2">
        <f t="shared" si="53"/>
        <v>1</v>
      </c>
      <c r="BP255" s="2">
        <f t="shared" si="53"/>
        <v>4</v>
      </c>
      <c r="BQ255" s="2">
        <f t="shared" si="53"/>
        <v>13</v>
      </c>
      <c r="BR255" s="2">
        <f t="shared" si="53"/>
        <v>3</v>
      </c>
      <c r="BS255" s="2">
        <f t="shared" si="53"/>
        <v>7</v>
      </c>
      <c r="BT255" s="2">
        <f t="shared" si="53"/>
        <v>6</v>
      </c>
      <c r="BU255" s="2">
        <f t="shared" si="53"/>
        <v>2</v>
      </c>
      <c r="BV255" s="2">
        <f t="shared" si="53"/>
        <v>13</v>
      </c>
      <c r="BW255" s="2">
        <f t="shared" si="53"/>
        <v>14</v>
      </c>
      <c r="BX255" s="2">
        <f t="shared" si="53"/>
        <v>4</v>
      </c>
      <c r="BY255" s="2">
        <f t="shared" si="53"/>
        <v>11</v>
      </c>
      <c r="BZ255" s="2">
        <f t="shared" si="53"/>
        <v>9</v>
      </c>
      <c r="CA255" s="2">
        <f t="shared" si="53"/>
        <v>3</v>
      </c>
      <c r="CB255" s="2">
        <f t="shared" si="53"/>
        <v>3</v>
      </c>
      <c r="CC255" s="2">
        <f t="shared" si="53"/>
        <v>11</v>
      </c>
      <c r="CD255" s="2">
        <f t="shared" si="53"/>
        <v>9</v>
      </c>
      <c r="CE255" s="2">
        <f t="shared" si="53"/>
        <v>2</v>
      </c>
      <c r="CF255" s="2">
        <f t="shared" si="53"/>
        <v>3</v>
      </c>
      <c r="CG255" s="2">
        <f t="shared" si="53"/>
        <v>19</v>
      </c>
      <c r="CH255" s="2">
        <f t="shared" si="53"/>
        <v>10</v>
      </c>
      <c r="CI255" s="2">
        <f t="shared" si="53"/>
        <v>4</v>
      </c>
      <c r="CJ255" s="2">
        <f t="shared" si="53"/>
        <v>4</v>
      </c>
      <c r="CK255" s="2">
        <f t="shared" si="53"/>
        <v>3</v>
      </c>
      <c r="CL255" s="2">
        <f t="shared" si="53"/>
        <v>3</v>
      </c>
      <c r="CM255" s="2">
        <f t="shared" si="53"/>
        <v>1</v>
      </c>
      <c r="CN255" s="2">
        <f t="shared" si="53"/>
        <v>1</v>
      </c>
      <c r="CO255" s="2">
        <f t="shared" si="53"/>
        <v>1</v>
      </c>
      <c r="CP255" s="2">
        <f t="shared" si="53"/>
        <v>15</v>
      </c>
      <c r="CQ255" s="2">
        <f t="shared" si="53"/>
        <v>3</v>
      </c>
      <c r="CR255" s="2">
        <f t="shared" si="53"/>
        <v>10</v>
      </c>
      <c r="CS255" s="2">
        <f t="shared" si="53"/>
        <v>9</v>
      </c>
      <c r="CT255" s="2">
        <f t="shared" si="53"/>
        <v>3</v>
      </c>
      <c r="CU255" s="2">
        <f t="shared" si="53"/>
        <v>3</v>
      </c>
      <c r="CV255" s="2">
        <f t="shared" si="53"/>
        <v>4</v>
      </c>
      <c r="CW255" s="2">
        <f t="shared" si="53"/>
        <v>15</v>
      </c>
      <c r="CX255" s="2">
        <f t="shared" si="53"/>
        <v>4</v>
      </c>
      <c r="CY255" s="2">
        <f t="shared" si="53"/>
        <v>4</v>
      </c>
      <c r="CZ255" s="2">
        <f t="shared" si="53"/>
        <v>5</v>
      </c>
      <c r="DA255" s="2">
        <f t="shared" si="53"/>
        <v>4</v>
      </c>
      <c r="DB255" s="2">
        <f t="shared" si="53"/>
        <v>2</v>
      </c>
      <c r="DC255" s="2">
        <f t="shared" si="53"/>
        <v>3</v>
      </c>
      <c r="DD255" s="2">
        <f t="shared" si="53"/>
        <v>2</v>
      </c>
      <c r="DE255" s="2">
        <f t="shared" si="53"/>
        <v>16</v>
      </c>
      <c r="DF255" s="2">
        <f t="shared" si="53"/>
        <v>3</v>
      </c>
      <c r="DG255" s="2">
        <f t="shared" si="53"/>
        <v>6</v>
      </c>
      <c r="DH255" s="2">
        <f t="shared" si="53"/>
        <v>4</v>
      </c>
      <c r="DI255" s="2">
        <f t="shared" si="53"/>
        <v>4</v>
      </c>
      <c r="DJ255" s="2">
        <f t="shared" si="53"/>
        <v>3</v>
      </c>
      <c r="DK255" s="2">
        <f t="shared" si="53"/>
        <v>3</v>
      </c>
      <c r="DL255" s="2">
        <f t="shared" si="53"/>
        <v>3</v>
      </c>
      <c r="DM255" s="2">
        <f t="shared" si="53"/>
        <v>8</v>
      </c>
      <c r="DN255" s="2">
        <f t="shared" si="53"/>
        <v>2</v>
      </c>
      <c r="DO255" s="2">
        <f t="shared" si="53"/>
        <v>2</v>
      </c>
      <c r="DP255" s="2">
        <f t="shared" si="53"/>
        <v>1</v>
      </c>
      <c r="DQ255" s="2">
        <f t="shared" si="53"/>
        <v>3</v>
      </c>
      <c r="DR255" s="2">
        <f t="shared" si="53"/>
        <v>4</v>
      </c>
      <c r="DS255" s="2">
        <f t="shared" si="53"/>
        <v>3</v>
      </c>
      <c r="DT255" s="2">
        <f t="shared" si="53"/>
        <v>3</v>
      </c>
      <c r="DU255" s="2">
        <f t="shared" si="53"/>
        <v>3</v>
      </c>
      <c r="DV255" s="2">
        <f t="shared" si="53"/>
        <v>2</v>
      </c>
      <c r="DW255" s="2">
        <f t="shared" si="53"/>
        <v>2</v>
      </c>
      <c r="DX255" s="2">
        <f t="shared" si="53"/>
        <v>2</v>
      </c>
      <c r="DY255" s="2">
        <f t="shared" si="53"/>
        <v>1</v>
      </c>
      <c r="DZ255" s="2">
        <f t="shared" si="52"/>
        <v>3</v>
      </c>
      <c r="EA255" s="2">
        <f t="shared" si="51"/>
        <v>4</v>
      </c>
      <c r="EB255" s="2">
        <f t="shared" si="51"/>
        <v>2</v>
      </c>
      <c r="EC255" s="2">
        <f t="shared" si="51"/>
        <v>3</v>
      </c>
      <c r="ED255" s="2">
        <f t="shared" si="51"/>
        <v>2</v>
      </c>
      <c r="EE255" s="2">
        <f t="shared" si="51"/>
        <v>2</v>
      </c>
      <c r="EF255" s="2">
        <f t="shared" si="51"/>
        <v>8</v>
      </c>
      <c r="EG255" s="2">
        <f t="shared" si="51"/>
        <v>23</v>
      </c>
      <c r="EH255" s="2">
        <f t="shared" si="51"/>
        <v>7</v>
      </c>
      <c r="EI255" s="2">
        <f t="shared" si="51"/>
        <v>3</v>
      </c>
      <c r="EJ255" s="2">
        <f t="shared" si="51"/>
        <v>3</v>
      </c>
      <c r="EK255" s="2">
        <f t="shared" si="51"/>
        <v>3</v>
      </c>
      <c r="EL255" s="2">
        <f t="shared" si="51"/>
        <v>9</v>
      </c>
      <c r="EM255" s="2">
        <f t="shared" si="51"/>
        <v>4</v>
      </c>
      <c r="EN255" s="2">
        <f t="shared" si="51"/>
        <v>16</v>
      </c>
      <c r="EO255" s="2">
        <f t="shared" si="51"/>
        <v>22</v>
      </c>
      <c r="EP255" s="2">
        <f t="shared" si="51"/>
        <v>23</v>
      </c>
      <c r="EQ255" s="2">
        <f t="shared" si="51"/>
        <v>17</v>
      </c>
      <c r="ER255" s="2">
        <f t="shared" si="51"/>
        <v>3</v>
      </c>
      <c r="ES255" s="2">
        <f t="shared" si="51"/>
        <v>9</v>
      </c>
      <c r="ET255" s="2">
        <f t="shared" si="51"/>
        <v>10</v>
      </c>
      <c r="EU255" s="2">
        <f t="shared" si="51"/>
        <v>4</v>
      </c>
      <c r="EV255" s="2">
        <f t="shared" si="51"/>
        <v>9</v>
      </c>
      <c r="EW255" s="2">
        <f t="shared" si="51"/>
        <v>14</v>
      </c>
      <c r="EX255" s="2">
        <f t="shared" si="51"/>
        <v>6</v>
      </c>
      <c r="EY255" s="2">
        <f t="shared" si="51"/>
        <v>11</v>
      </c>
      <c r="EZ255" s="2">
        <f t="shared" si="51"/>
        <v>13</v>
      </c>
      <c r="FA255" s="2">
        <f t="shared" si="51"/>
        <v>5</v>
      </c>
      <c r="FB255" s="2">
        <f t="shared" si="51"/>
        <v>11</v>
      </c>
      <c r="FC255" s="2">
        <f t="shared" si="51"/>
        <v>10</v>
      </c>
      <c r="FD255" s="2">
        <f t="shared" si="51"/>
        <v>16</v>
      </c>
      <c r="FE255" s="2">
        <f t="shared" si="51"/>
        <v>5</v>
      </c>
      <c r="FF255" s="2">
        <f t="shared" si="51"/>
        <v>14</v>
      </c>
      <c r="FG255" s="2">
        <f t="shared" si="51"/>
        <v>6</v>
      </c>
      <c r="FH255" s="2">
        <f t="shared" si="51"/>
        <v>11</v>
      </c>
      <c r="FI255" s="2">
        <f t="shared" si="51"/>
        <v>7</v>
      </c>
      <c r="FJ255" s="2">
        <f t="shared" si="51"/>
        <v>11</v>
      </c>
      <c r="FK255" s="2">
        <f t="shared" si="51"/>
        <v>4</v>
      </c>
      <c r="FL255" s="2">
        <f t="shared" si="51"/>
        <v>4</v>
      </c>
      <c r="FM255" s="2">
        <f t="shared" si="51"/>
        <v>1</v>
      </c>
      <c r="FN255" s="2">
        <f t="shared" si="51"/>
        <v>4</v>
      </c>
      <c r="FO255" s="2">
        <f t="shared" si="51"/>
        <v>5</v>
      </c>
      <c r="FP255" s="2">
        <f t="shared" si="51"/>
        <v>2</v>
      </c>
      <c r="FQ255" s="2">
        <f t="shared" si="51"/>
        <v>3</v>
      </c>
      <c r="FR255" s="2">
        <f t="shared" si="51"/>
        <v>2</v>
      </c>
      <c r="FS255" s="2">
        <f t="shared" si="51"/>
        <v>4</v>
      </c>
      <c r="FT255" s="2">
        <f t="shared" si="51"/>
        <v>20</v>
      </c>
      <c r="FU255" s="2">
        <f t="shared" si="51"/>
        <v>11</v>
      </c>
      <c r="FV255" s="2">
        <f t="shared" si="51"/>
        <v>3</v>
      </c>
      <c r="FW255" s="2">
        <f t="shared" si="51"/>
        <v>10</v>
      </c>
      <c r="FX255" s="2">
        <f t="shared" si="51"/>
        <v>4</v>
      </c>
      <c r="FY255" s="2">
        <f t="shared" si="51"/>
        <v>20</v>
      </c>
      <c r="FZ255" s="2">
        <f t="shared" si="51"/>
        <v>15</v>
      </c>
      <c r="GA255" s="2">
        <f t="shared" si="51"/>
        <v>5</v>
      </c>
      <c r="GB255" s="2">
        <f t="shared" si="51"/>
        <v>5</v>
      </c>
      <c r="GC255" s="2">
        <f t="shared" si="51"/>
        <v>7</v>
      </c>
      <c r="GD255" s="2">
        <f t="shared" si="51"/>
        <v>11</v>
      </c>
      <c r="GE255" s="2">
        <f t="shared" si="51"/>
        <v>2</v>
      </c>
      <c r="GF255" s="2">
        <f t="shared" si="51"/>
        <v>1</v>
      </c>
      <c r="GG255" s="2">
        <f t="shared" si="51"/>
        <v>4</v>
      </c>
      <c r="GH255" s="2">
        <f t="shared" si="51"/>
        <v>7</v>
      </c>
      <c r="GI255" s="2">
        <f t="shared" si="51"/>
        <v>8</v>
      </c>
      <c r="GJ255" s="2">
        <f t="shared" si="51"/>
        <v>3</v>
      </c>
      <c r="GK255" s="2">
        <f t="shared" si="51"/>
        <v>5</v>
      </c>
      <c r="GL255" s="2">
        <f t="shared" si="45"/>
        <v>3</v>
      </c>
      <c r="GM255" s="2">
        <f t="shared" si="46"/>
        <v>11</v>
      </c>
      <c r="GN255" s="2">
        <f t="shared" si="46"/>
        <v>2</v>
      </c>
      <c r="GO255" s="2">
        <f t="shared" si="46"/>
        <v>2</v>
      </c>
      <c r="GP255" s="2">
        <f t="shared" si="46"/>
        <v>3</v>
      </c>
      <c r="GQ255" s="2">
        <f t="shared" si="46"/>
        <v>7</v>
      </c>
      <c r="GR255" s="2">
        <f t="shared" si="46"/>
        <v>8</v>
      </c>
      <c r="GS255" s="2">
        <f t="shared" si="46"/>
        <v>3</v>
      </c>
      <c r="GT255" s="2">
        <f t="shared" si="46"/>
        <v>4</v>
      </c>
      <c r="GU255" s="2">
        <f t="shared" si="46"/>
        <v>3</v>
      </c>
      <c r="GV255" s="2">
        <f t="shared" si="46"/>
        <v>4</v>
      </c>
      <c r="GW255" s="2">
        <f t="shared" si="46"/>
        <v>5</v>
      </c>
      <c r="GX255" s="2">
        <f t="shared" si="46"/>
        <v>7</v>
      </c>
      <c r="GY255" s="2">
        <f t="shared" si="46"/>
        <v>11</v>
      </c>
      <c r="GZ255" s="2">
        <f t="shared" si="49"/>
        <v>4860</v>
      </c>
    </row>
    <row r="256" spans="1:210">
      <c r="A256" s="2" t="str">
        <f t="shared" si="47"/>
        <v>Keszeg</v>
      </c>
      <c r="B256" s="2">
        <f t="shared" si="48"/>
        <v>14</v>
      </c>
      <c r="C256" s="2">
        <f t="shared" si="54"/>
        <v>23</v>
      </c>
      <c r="D256" s="2">
        <f t="shared" si="54"/>
        <v>18</v>
      </c>
      <c r="E256" s="2">
        <f t="shared" si="54"/>
        <v>21</v>
      </c>
      <c r="F256" s="2">
        <f t="shared" si="54"/>
        <v>10</v>
      </c>
      <c r="G256" s="2">
        <f t="shared" si="54"/>
        <v>11</v>
      </c>
      <c r="H256" s="2">
        <f t="shared" si="54"/>
        <v>11</v>
      </c>
      <c r="I256" s="2">
        <f t="shared" si="54"/>
        <v>11</v>
      </c>
      <c r="J256" s="2">
        <f t="shared" si="54"/>
        <v>11</v>
      </c>
      <c r="K256" s="2">
        <f t="shared" si="54"/>
        <v>20</v>
      </c>
      <c r="L256" s="2">
        <f t="shared" si="54"/>
        <v>20</v>
      </c>
      <c r="M256" s="2">
        <f t="shared" si="54"/>
        <v>20</v>
      </c>
      <c r="N256" s="2">
        <f t="shared" si="54"/>
        <v>20</v>
      </c>
      <c r="O256" s="2">
        <f t="shared" si="54"/>
        <v>25</v>
      </c>
      <c r="P256" s="2">
        <f t="shared" si="54"/>
        <v>10</v>
      </c>
      <c r="Q256" s="2">
        <f t="shared" si="54"/>
        <v>20</v>
      </c>
      <c r="R256" s="2">
        <f t="shared" si="54"/>
        <v>17</v>
      </c>
      <c r="S256" s="2">
        <f t="shared" si="54"/>
        <v>14</v>
      </c>
      <c r="T256" s="2">
        <f t="shared" si="54"/>
        <v>24</v>
      </c>
      <c r="U256" s="2">
        <f t="shared" si="54"/>
        <v>23</v>
      </c>
      <c r="V256" s="2">
        <f t="shared" si="54"/>
        <v>24</v>
      </c>
      <c r="W256" s="2">
        <f t="shared" si="54"/>
        <v>2</v>
      </c>
      <c r="X256" s="2">
        <f t="shared" si="54"/>
        <v>7</v>
      </c>
      <c r="Y256" s="2">
        <f t="shared" si="54"/>
        <v>22</v>
      </c>
      <c r="Z256" s="2">
        <f t="shared" si="54"/>
        <v>14</v>
      </c>
      <c r="AA256" s="2">
        <f t="shared" si="54"/>
        <v>24</v>
      </c>
      <c r="AB256" s="2">
        <f t="shared" si="54"/>
        <v>6</v>
      </c>
      <c r="AC256" s="2">
        <f t="shared" si="54"/>
        <v>20</v>
      </c>
      <c r="AD256" s="2">
        <f t="shared" si="54"/>
        <v>10</v>
      </c>
      <c r="AE256" s="2">
        <f t="shared" si="54"/>
        <v>13</v>
      </c>
      <c r="AF256" s="2">
        <f t="shared" si="54"/>
        <v>14</v>
      </c>
      <c r="AG256" s="2">
        <f t="shared" si="54"/>
        <v>12</v>
      </c>
      <c r="AH256" s="2">
        <f t="shared" si="54"/>
        <v>20</v>
      </c>
      <c r="AI256" s="2">
        <f t="shared" si="54"/>
        <v>6</v>
      </c>
      <c r="AJ256" s="2">
        <f t="shared" si="54"/>
        <v>4</v>
      </c>
      <c r="AK256" s="2">
        <f t="shared" si="54"/>
        <v>24</v>
      </c>
      <c r="AL256" s="2">
        <f t="shared" si="54"/>
        <v>22</v>
      </c>
      <c r="AM256" s="2">
        <f t="shared" si="54"/>
        <v>11</v>
      </c>
      <c r="AN256" s="2">
        <f t="shared" si="54"/>
        <v>7</v>
      </c>
      <c r="AO256" s="2">
        <f t="shared" si="54"/>
        <v>5</v>
      </c>
      <c r="AP256" s="2">
        <f t="shared" si="54"/>
        <v>13</v>
      </c>
      <c r="AQ256" s="2">
        <f t="shared" si="54"/>
        <v>6</v>
      </c>
      <c r="AR256" s="2">
        <f t="shared" si="54"/>
        <v>10</v>
      </c>
      <c r="AS256" s="2">
        <f t="shared" si="54"/>
        <v>8</v>
      </c>
      <c r="AT256" s="2">
        <f t="shared" si="54"/>
        <v>14</v>
      </c>
      <c r="AU256" s="2">
        <f t="shared" si="54"/>
        <v>18</v>
      </c>
      <c r="AV256" s="2">
        <f t="shared" si="54"/>
        <v>7</v>
      </c>
      <c r="AW256" s="2">
        <f t="shared" si="54"/>
        <v>4</v>
      </c>
      <c r="AX256" s="2">
        <f t="shared" si="54"/>
        <v>25</v>
      </c>
      <c r="AY256" s="2">
        <f t="shared" si="54"/>
        <v>26</v>
      </c>
      <c r="AZ256" s="2">
        <f t="shared" si="54"/>
        <v>11</v>
      </c>
      <c r="BA256" s="2">
        <f t="shared" si="54"/>
        <v>10</v>
      </c>
      <c r="BB256" s="2">
        <f t="shared" si="54"/>
        <v>2</v>
      </c>
      <c r="BC256" s="2">
        <f t="shared" si="54"/>
        <v>7</v>
      </c>
      <c r="BD256" s="2">
        <f t="shared" si="54"/>
        <v>21</v>
      </c>
      <c r="BE256" s="2">
        <f t="shared" si="54"/>
        <v>21</v>
      </c>
      <c r="BF256" s="2">
        <f t="shared" si="54"/>
        <v>12</v>
      </c>
      <c r="BG256" s="2">
        <f t="shared" si="54"/>
        <v>15</v>
      </c>
      <c r="BH256" s="2">
        <f t="shared" si="54"/>
        <v>17</v>
      </c>
      <c r="BI256" s="2">
        <f t="shared" si="54"/>
        <v>11</v>
      </c>
      <c r="BJ256" s="2">
        <f t="shared" si="54"/>
        <v>7</v>
      </c>
      <c r="BK256" s="2">
        <f t="shared" si="54"/>
        <v>21</v>
      </c>
      <c r="BL256" s="2">
        <f t="shared" si="54"/>
        <v>10</v>
      </c>
      <c r="BM256" s="2">
        <f t="shared" si="54"/>
        <v>25</v>
      </c>
      <c r="BN256" s="2">
        <f t="shared" si="54"/>
        <v>11</v>
      </c>
      <c r="BO256" s="2">
        <f t="shared" si="53"/>
        <v>6</v>
      </c>
      <c r="BP256" s="2">
        <f t="shared" si="53"/>
        <v>11</v>
      </c>
      <c r="BQ256" s="2">
        <f t="shared" si="53"/>
        <v>16</v>
      </c>
      <c r="BR256" s="2">
        <f t="shared" si="53"/>
        <v>10</v>
      </c>
      <c r="BS256" s="2">
        <f t="shared" si="53"/>
        <v>14</v>
      </c>
      <c r="BT256" s="2">
        <f t="shared" si="53"/>
        <v>17</v>
      </c>
      <c r="BU256" s="2">
        <f t="shared" si="53"/>
        <v>11</v>
      </c>
      <c r="BV256" s="2">
        <f t="shared" si="53"/>
        <v>27</v>
      </c>
      <c r="BW256" s="2">
        <f t="shared" si="53"/>
        <v>16</v>
      </c>
      <c r="BX256" s="2">
        <f t="shared" si="53"/>
        <v>10</v>
      </c>
      <c r="BY256" s="2">
        <f t="shared" si="53"/>
        <v>23</v>
      </c>
      <c r="BZ256" s="2">
        <f t="shared" si="53"/>
        <v>13</v>
      </c>
      <c r="CA256" s="2">
        <f t="shared" si="53"/>
        <v>7</v>
      </c>
      <c r="CB256" s="2">
        <f t="shared" si="53"/>
        <v>25</v>
      </c>
      <c r="CC256" s="2">
        <f t="shared" si="53"/>
        <v>17</v>
      </c>
      <c r="CD256" s="2">
        <f t="shared" si="53"/>
        <v>17</v>
      </c>
      <c r="CE256" s="2">
        <f t="shared" si="53"/>
        <v>12</v>
      </c>
      <c r="CF256" s="2">
        <f t="shared" si="53"/>
        <v>8</v>
      </c>
      <c r="CG256" s="2">
        <f t="shared" si="53"/>
        <v>2</v>
      </c>
      <c r="CH256" s="2">
        <f t="shared" si="53"/>
        <v>26</v>
      </c>
      <c r="CI256" s="2">
        <f t="shared" si="53"/>
        <v>14</v>
      </c>
      <c r="CJ256" s="2">
        <f t="shared" si="53"/>
        <v>10</v>
      </c>
      <c r="CK256" s="2">
        <f t="shared" si="53"/>
        <v>8</v>
      </c>
      <c r="CL256" s="2">
        <f t="shared" si="53"/>
        <v>7</v>
      </c>
      <c r="CM256" s="2">
        <f t="shared" si="53"/>
        <v>5</v>
      </c>
      <c r="CN256" s="2">
        <f t="shared" si="53"/>
        <v>4</v>
      </c>
      <c r="CO256" s="2">
        <f t="shared" si="53"/>
        <v>7</v>
      </c>
      <c r="CP256" s="2">
        <f t="shared" si="53"/>
        <v>8</v>
      </c>
      <c r="CQ256" s="2">
        <f t="shared" si="53"/>
        <v>13</v>
      </c>
      <c r="CR256" s="2">
        <f t="shared" si="53"/>
        <v>13</v>
      </c>
      <c r="CS256" s="2">
        <f t="shared" si="53"/>
        <v>10</v>
      </c>
      <c r="CT256" s="2">
        <f t="shared" si="53"/>
        <v>6</v>
      </c>
      <c r="CU256" s="2">
        <f t="shared" si="53"/>
        <v>6</v>
      </c>
      <c r="CV256" s="2">
        <f t="shared" si="53"/>
        <v>10</v>
      </c>
      <c r="CW256" s="2">
        <f t="shared" si="53"/>
        <v>6</v>
      </c>
      <c r="CX256" s="2">
        <f t="shared" si="53"/>
        <v>16</v>
      </c>
      <c r="CY256" s="2">
        <f t="shared" si="53"/>
        <v>11</v>
      </c>
      <c r="CZ256" s="2">
        <f t="shared" si="53"/>
        <v>11</v>
      </c>
      <c r="DA256" s="2">
        <f t="shared" si="53"/>
        <v>8</v>
      </c>
      <c r="DB256" s="2">
        <f t="shared" si="53"/>
        <v>8</v>
      </c>
      <c r="DC256" s="2">
        <f t="shared" si="53"/>
        <v>7</v>
      </c>
      <c r="DD256" s="2">
        <f t="shared" si="53"/>
        <v>8</v>
      </c>
      <c r="DE256" s="2">
        <f t="shared" si="53"/>
        <v>22</v>
      </c>
      <c r="DF256" s="2">
        <f t="shared" si="53"/>
        <v>21</v>
      </c>
      <c r="DG256" s="2">
        <f t="shared" si="53"/>
        <v>7</v>
      </c>
      <c r="DH256" s="2">
        <f t="shared" si="53"/>
        <v>10</v>
      </c>
      <c r="DI256" s="2">
        <f t="shared" si="53"/>
        <v>10</v>
      </c>
      <c r="DJ256" s="2">
        <f t="shared" si="53"/>
        <v>10</v>
      </c>
      <c r="DK256" s="2">
        <f t="shared" si="53"/>
        <v>7</v>
      </c>
      <c r="DL256" s="2">
        <f t="shared" si="53"/>
        <v>10</v>
      </c>
      <c r="DM256" s="2">
        <f t="shared" si="53"/>
        <v>14</v>
      </c>
      <c r="DN256" s="2">
        <f t="shared" si="53"/>
        <v>12</v>
      </c>
      <c r="DO256" s="2">
        <f t="shared" si="53"/>
        <v>5</v>
      </c>
      <c r="DP256" s="2">
        <f t="shared" si="53"/>
        <v>10</v>
      </c>
      <c r="DQ256" s="2">
        <f t="shared" si="53"/>
        <v>14</v>
      </c>
      <c r="DR256" s="2">
        <f t="shared" si="53"/>
        <v>14</v>
      </c>
      <c r="DS256" s="2">
        <f t="shared" si="53"/>
        <v>14</v>
      </c>
      <c r="DT256" s="2">
        <f t="shared" si="53"/>
        <v>10</v>
      </c>
      <c r="DU256" s="2">
        <f t="shared" si="53"/>
        <v>8</v>
      </c>
      <c r="DV256" s="2">
        <f t="shared" si="53"/>
        <v>6</v>
      </c>
      <c r="DW256" s="2">
        <f t="shared" si="53"/>
        <v>12</v>
      </c>
      <c r="DX256" s="2">
        <f t="shared" si="53"/>
        <v>11</v>
      </c>
      <c r="DY256" s="2">
        <f t="shared" si="53"/>
        <v>10</v>
      </c>
      <c r="DZ256" s="2">
        <f t="shared" si="52"/>
        <v>14</v>
      </c>
      <c r="EA256" s="2">
        <f t="shared" si="51"/>
        <v>14</v>
      </c>
      <c r="EB256" s="2">
        <f t="shared" si="51"/>
        <v>14</v>
      </c>
      <c r="EC256" s="2">
        <f t="shared" ref="EC256:GN259" si="55">RANK(EC228,EC$221:EC$247,EC$219)</f>
        <v>10</v>
      </c>
      <c r="ED256" s="2">
        <f t="shared" si="55"/>
        <v>8</v>
      </c>
      <c r="EE256" s="2">
        <f t="shared" si="55"/>
        <v>6</v>
      </c>
      <c r="EF256" s="2">
        <f t="shared" si="55"/>
        <v>16</v>
      </c>
      <c r="EG256" s="2">
        <f t="shared" si="55"/>
        <v>11</v>
      </c>
      <c r="EH256" s="2">
        <f t="shared" si="55"/>
        <v>16</v>
      </c>
      <c r="EI256" s="2">
        <f t="shared" si="55"/>
        <v>17</v>
      </c>
      <c r="EJ256" s="2">
        <f t="shared" si="55"/>
        <v>17</v>
      </c>
      <c r="EK256" s="2">
        <f t="shared" si="55"/>
        <v>10</v>
      </c>
      <c r="EL256" s="2">
        <f t="shared" si="55"/>
        <v>20</v>
      </c>
      <c r="EM256" s="2">
        <f t="shared" si="55"/>
        <v>7</v>
      </c>
      <c r="EN256" s="2">
        <f t="shared" si="55"/>
        <v>18</v>
      </c>
      <c r="EO256" s="2">
        <f t="shared" si="55"/>
        <v>4</v>
      </c>
      <c r="EP256" s="2">
        <f t="shared" si="55"/>
        <v>12</v>
      </c>
      <c r="EQ256" s="2">
        <f t="shared" si="55"/>
        <v>26</v>
      </c>
      <c r="ER256" s="2">
        <f t="shared" si="55"/>
        <v>7</v>
      </c>
      <c r="ES256" s="2">
        <f t="shared" si="55"/>
        <v>14</v>
      </c>
      <c r="ET256" s="2">
        <f t="shared" si="55"/>
        <v>14</v>
      </c>
      <c r="EU256" s="2">
        <f t="shared" si="55"/>
        <v>18</v>
      </c>
      <c r="EV256" s="2">
        <f t="shared" si="55"/>
        <v>27</v>
      </c>
      <c r="EW256" s="2">
        <f t="shared" si="55"/>
        <v>10</v>
      </c>
      <c r="EX256" s="2">
        <f t="shared" si="55"/>
        <v>21</v>
      </c>
      <c r="EY256" s="2">
        <f t="shared" si="55"/>
        <v>8</v>
      </c>
      <c r="EZ256" s="2">
        <f t="shared" si="55"/>
        <v>14</v>
      </c>
      <c r="FA256" s="2">
        <f t="shared" si="55"/>
        <v>27</v>
      </c>
      <c r="FB256" s="2">
        <f t="shared" si="55"/>
        <v>20</v>
      </c>
      <c r="FC256" s="2">
        <f t="shared" si="55"/>
        <v>16</v>
      </c>
      <c r="FD256" s="2">
        <f t="shared" si="55"/>
        <v>26</v>
      </c>
      <c r="FE256" s="2">
        <f t="shared" si="55"/>
        <v>24</v>
      </c>
      <c r="FF256" s="2">
        <f t="shared" si="55"/>
        <v>5</v>
      </c>
      <c r="FG256" s="2">
        <f t="shared" si="55"/>
        <v>26</v>
      </c>
      <c r="FH256" s="2">
        <f t="shared" si="55"/>
        <v>20</v>
      </c>
      <c r="FI256" s="2">
        <f t="shared" si="55"/>
        <v>27</v>
      </c>
      <c r="FJ256" s="2">
        <f t="shared" si="55"/>
        <v>12</v>
      </c>
      <c r="FK256" s="2">
        <f t="shared" si="55"/>
        <v>18</v>
      </c>
      <c r="FL256" s="2">
        <f t="shared" si="55"/>
        <v>10</v>
      </c>
      <c r="FM256" s="2">
        <f t="shared" si="55"/>
        <v>7</v>
      </c>
      <c r="FN256" s="2">
        <f t="shared" si="55"/>
        <v>10</v>
      </c>
      <c r="FO256" s="2">
        <f t="shared" si="55"/>
        <v>10</v>
      </c>
      <c r="FP256" s="2">
        <f t="shared" si="55"/>
        <v>10</v>
      </c>
      <c r="FQ256" s="2">
        <f t="shared" si="55"/>
        <v>10</v>
      </c>
      <c r="FR256" s="2">
        <f t="shared" si="55"/>
        <v>10</v>
      </c>
      <c r="FS256" s="2">
        <f t="shared" si="55"/>
        <v>26</v>
      </c>
      <c r="FT256" s="2">
        <f t="shared" si="55"/>
        <v>26</v>
      </c>
      <c r="FU256" s="2">
        <f t="shared" si="55"/>
        <v>23</v>
      </c>
      <c r="FV256" s="2">
        <f t="shared" si="55"/>
        <v>10</v>
      </c>
      <c r="FW256" s="2">
        <f t="shared" si="55"/>
        <v>26</v>
      </c>
      <c r="FX256" s="2">
        <f t="shared" si="55"/>
        <v>12</v>
      </c>
      <c r="FY256" s="2">
        <f t="shared" si="55"/>
        <v>25</v>
      </c>
      <c r="FZ256" s="2">
        <f t="shared" si="55"/>
        <v>25</v>
      </c>
      <c r="GA256" s="2">
        <f t="shared" si="55"/>
        <v>8</v>
      </c>
      <c r="GB256" s="2">
        <f t="shared" si="55"/>
        <v>8</v>
      </c>
      <c r="GC256" s="2">
        <f t="shared" si="55"/>
        <v>17</v>
      </c>
      <c r="GD256" s="2">
        <f t="shared" si="55"/>
        <v>16</v>
      </c>
      <c r="GE256" s="2">
        <f t="shared" si="55"/>
        <v>12</v>
      </c>
      <c r="GF256" s="2">
        <f t="shared" si="55"/>
        <v>11</v>
      </c>
      <c r="GG256" s="2">
        <f t="shared" si="55"/>
        <v>14</v>
      </c>
      <c r="GH256" s="2">
        <f t="shared" si="55"/>
        <v>16</v>
      </c>
      <c r="GI256" s="2">
        <f t="shared" si="55"/>
        <v>14</v>
      </c>
      <c r="GJ256" s="2">
        <f t="shared" si="55"/>
        <v>10</v>
      </c>
      <c r="GK256" s="2">
        <f t="shared" si="55"/>
        <v>8</v>
      </c>
      <c r="GL256" s="2">
        <f t="shared" si="55"/>
        <v>6</v>
      </c>
      <c r="GM256" s="2">
        <f t="shared" si="55"/>
        <v>16</v>
      </c>
      <c r="GN256" s="2">
        <f t="shared" si="55"/>
        <v>12</v>
      </c>
      <c r="GO256" s="2">
        <f t="shared" si="46"/>
        <v>5</v>
      </c>
      <c r="GP256" s="2">
        <f t="shared" si="46"/>
        <v>11</v>
      </c>
      <c r="GQ256" s="2">
        <f t="shared" si="46"/>
        <v>16</v>
      </c>
      <c r="GR256" s="2">
        <f t="shared" si="46"/>
        <v>14</v>
      </c>
      <c r="GS256" s="2">
        <f t="shared" si="46"/>
        <v>10</v>
      </c>
      <c r="GT256" s="2">
        <f t="shared" si="46"/>
        <v>8</v>
      </c>
      <c r="GU256" s="2">
        <f t="shared" si="46"/>
        <v>6</v>
      </c>
      <c r="GV256" s="2">
        <f t="shared" si="46"/>
        <v>14</v>
      </c>
      <c r="GW256" s="2">
        <f t="shared" si="46"/>
        <v>23</v>
      </c>
      <c r="GX256" s="2">
        <f t="shared" si="46"/>
        <v>22</v>
      </c>
      <c r="GY256" s="2">
        <f t="shared" si="46"/>
        <v>17</v>
      </c>
      <c r="GZ256" s="2">
        <f t="shared" si="49"/>
        <v>20809</v>
      </c>
    </row>
    <row r="257" spans="1:208">
      <c r="A257" s="2" t="str">
        <f t="shared" si="47"/>
        <v>KMR</v>
      </c>
      <c r="B257" s="2">
        <f t="shared" si="48"/>
        <v>27</v>
      </c>
      <c r="C257" s="2">
        <f t="shared" si="54"/>
        <v>26</v>
      </c>
      <c r="D257" s="2">
        <f t="shared" si="54"/>
        <v>27</v>
      </c>
      <c r="E257" s="2">
        <f t="shared" si="54"/>
        <v>13</v>
      </c>
      <c r="F257" s="2">
        <f t="shared" si="54"/>
        <v>6</v>
      </c>
      <c r="G257" s="2">
        <f t="shared" si="54"/>
        <v>1</v>
      </c>
      <c r="H257" s="2">
        <f t="shared" si="54"/>
        <v>2</v>
      </c>
      <c r="I257" s="2">
        <f t="shared" si="54"/>
        <v>6</v>
      </c>
      <c r="J257" s="2">
        <f t="shared" si="54"/>
        <v>7</v>
      </c>
      <c r="K257" s="2">
        <f t="shared" si="54"/>
        <v>4</v>
      </c>
      <c r="L257" s="2">
        <f t="shared" si="54"/>
        <v>18</v>
      </c>
      <c r="M257" s="2">
        <f t="shared" si="54"/>
        <v>19</v>
      </c>
      <c r="N257" s="2">
        <f t="shared" si="54"/>
        <v>1</v>
      </c>
      <c r="O257" s="2">
        <f t="shared" si="54"/>
        <v>5</v>
      </c>
      <c r="P257" s="2">
        <f t="shared" si="54"/>
        <v>3</v>
      </c>
      <c r="Q257" s="2">
        <f t="shared" si="54"/>
        <v>9</v>
      </c>
      <c r="R257" s="2">
        <f t="shared" si="54"/>
        <v>27</v>
      </c>
      <c r="S257" s="2">
        <f t="shared" si="54"/>
        <v>9</v>
      </c>
      <c r="T257" s="2">
        <f t="shared" si="54"/>
        <v>25</v>
      </c>
      <c r="U257" s="2">
        <f t="shared" si="54"/>
        <v>7</v>
      </c>
      <c r="V257" s="2">
        <f t="shared" si="54"/>
        <v>18</v>
      </c>
      <c r="W257" s="2">
        <f t="shared" si="54"/>
        <v>26</v>
      </c>
      <c r="X257" s="2">
        <f t="shared" si="54"/>
        <v>4</v>
      </c>
      <c r="Y257" s="2">
        <f t="shared" si="54"/>
        <v>18</v>
      </c>
      <c r="Z257" s="2">
        <f t="shared" si="54"/>
        <v>21</v>
      </c>
      <c r="AA257" s="2">
        <f t="shared" si="54"/>
        <v>19</v>
      </c>
      <c r="AB257" s="2">
        <f t="shared" si="54"/>
        <v>1</v>
      </c>
      <c r="AC257" s="2">
        <f t="shared" si="54"/>
        <v>21</v>
      </c>
      <c r="AD257" s="2">
        <f t="shared" si="54"/>
        <v>3</v>
      </c>
      <c r="AE257" s="2">
        <f t="shared" si="54"/>
        <v>5</v>
      </c>
      <c r="AF257" s="2">
        <f t="shared" si="54"/>
        <v>5</v>
      </c>
      <c r="AG257" s="2">
        <f t="shared" si="54"/>
        <v>17</v>
      </c>
      <c r="AH257" s="2">
        <f t="shared" si="54"/>
        <v>1</v>
      </c>
      <c r="AI257" s="2">
        <f t="shared" si="54"/>
        <v>1</v>
      </c>
      <c r="AJ257" s="2">
        <f t="shared" si="54"/>
        <v>1</v>
      </c>
      <c r="AK257" s="2">
        <f t="shared" si="54"/>
        <v>6</v>
      </c>
      <c r="AL257" s="2">
        <f t="shared" si="54"/>
        <v>15</v>
      </c>
      <c r="AM257" s="2">
        <f t="shared" si="54"/>
        <v>7</v>
      </c>
      <c r="AN257" s="2">
        <f t="shared" si="54"/>
        <v>5</v>
      </c>
      <c r="AO257" s="2">
        <f t="shared" si="54"/>
        <v>2</v>
      </c>
      <c r="AP257" s="2">
        <f t="shared" si="54"/>
        <v>5</v>
      </c>
      <c r="AQ257" s="2">
        <f t="shared" si="54"/>
        <v>2</v>
      </c>
      <c r="AR257" s="2">
        <f t="shared" si="54"/>
        <v>2</v>
      </c>
      <c r="AS257" s="2">
        <f t="shared" si="54"/>
        <v>4</v>
      </c>
      <c r="AT257" s="2">
        <f t="shared" si="54"/>
        <v>24</v>
      </c>
      <c r="AU257" s="2">
        <f t="shared" si="54"/>
        <v>8</v>
      </c>
      <c r="AV257" s="2">
        <f t="shared" si="54"/>
        <v>2</v>
      </c>
      <c r="AW257" s="2">
        <f t="shared" si="54"/>
        <v>23</v>
      </c>
      <c r="AX257" s="2">
        <f t="shared" si="54"/>
        <v>1</v>
      </c>
      <c r="AY257" s="2">
        <f t="shared" si="54"/>
        <v>2</v>
      </c>
      <c r="AZ257" s="2">
        <f t="shared" si="54"/>
        <v>3</v>
      </c>
      <c r="BA257" s="2">
        <f t="shared" si="54"/>
        <v>1</v>
      </c>
      <c r="BB257" s="2">
        <f t="shared" si="54"/>
        <v>12</v>
      </c>
      <c r="BC257" s="2">
        <f t="shared" si="54"/>
        <v>2</v>
      </c>
      <c r="BD257" s="2">
        <f t="shared" si="54"/>
        <v>3</v>
      </c>
      <c r="BE257" s="2">
        <f t="shared" si="54"/>
        <v>11</v>
      </c>
      <c r="BF257" s="2">
        <f t="shared" si="54"/>
        <v>10</v>
      </c>
      <c r="BG257" s="2">
        <f t="shared" si="54"/>
        <v>6</v>
      </c>
      <c r="BH257" s="2">
        <f t="shared" si="54"/>
        <v>22</v>
      </c>
      <c r="BI257" s="2">
        <f t="shared" si="54"/>
        <v>10</v>
      </c>
      <c r="BJ257" s="2">
        <f t="shared" si="54"/>
        <v>1</v>
      </c>
      <c r="BK257" s="2">
        <f t="shared" si="54"/>
        <v>20</v>
      </c>
      <c r="BL257" s="2">
        <f t="shared" si="54"/>
        <v>7</v>
      </c>
      <c r="BM257" s="2">
        <f t="shared" si="54"/>
        <v>16</v>
      </c>
      <c r="BN257" s="2">
        <f t="shared" si="54"/>
        <v>8</v>
      </c>
      <c r="BO257" s="2">
        <f t="shared" si="53"/>
        <v>4</v>
      </c>
      <c r="BP257" s="2">
        <f t="shared" si="53"/>
        <v>5</v>
      </c>
      <c r="BQ257" s="2">
        <f t="shared" si="53"/>
        <v>15</v>
      </c>
      <c r="BR257" s="2">
        <f t="shared" si="53"/>
        <v>7</v>
      </c>
      <c r="BS257" s="2">
        <f t="shared" si="53"/>
        <v>6</v>
      </c>
      <c r="BT257" s="2">
        <f t="shared" si="53"/>
        <v>10</v>
      </c>
      <c r="BU257" s="2">
        <f t="shared" si="53"/>
        <v>6</v>
      </c>
      <c r="BV257" s="2">
        <f t="shared" si="53"/>
        <v>19</v>
      </c>
      <c r="BW257" s="2">
        <f t="shared" si="53"/>
        <v>13</v>
      </c>
      <c r="BX257" s="2">
        <f t="shared" si="53"/>
        <v>3</v>
      </c>
      <c r="BY257" s="2">
        <f t="shared" si="53"/>
        <v>10</v>
      </c>
      <c r="BZ257" s="2">
        <f t="shared" si="53"/>
        <v>10</v>
      </c>
      <c r="CA257" s="2">
        <f t="shared" si="53"/>
        <v>2</v>
      </c>
      <c r="CB257" s="2">
        <f t="shared" si="53"/>
        <v>7</v>
      </c>
      <c r="CC257" s="2">
        <f t="shared" si="53"/>
        <v>15</v>
      </c>
      <c r="CD257" s="2">
        <f t="shared" si="53"/>
        <v>14</v>
      </c>
      <c r="CE257" s="2">
        <f t="shared" si="53"/>
        <v>7</v>
      </c>
      <c r="CF257" s="2">
        <f t="shared" si="53"/>
        <v>5</v>
      </c>
      <c r="CG257" s="2">
        <f t="shared" si="53"/>
        <v>14</v>
      </c>
      <c r="CH257" s="2">
        <f t="shared" si="53"/>
        <v>4</v>
      </c>
      <c r="CI257" s="2">
        <f t="shared" si="53"/>
        <v>5</v>
      </c>
      <c r="CJ257" s="2">
        <f t="shared" si="53"/>
        <v>2</v>
      </c>
      <c r="CK257" s="2">
        <f t="shared" si="53"/>
        <v>6</v>
      </c>
      <c r="CL257" s="2">
        <f t="shared" si="53"/>
        <v>2</v>
      </c>
      <c r="CM257" s="2">
        <f t="shared" si="53"/>
        <v>2</v>
      </c>
      <c r="CN257" s="2">
        <f t="shared" si="53"/>
        <v>3</v>
      </c>
      <c r="CO257" s="2">
        <f t="shared" si="53"/>
        <v>2</v>
      </c>
      <c r="CP257" s="2">
        <f t="shared" si="53"/>
        <v>16</v>
      </c>
      <c r="CQ257" s="2">
        <f t="shared" si="53"/>
        <v>5</v>
      </c>
      <c r="CR257" s="2">
        <f t="shared" si="53"/>
        <v>5</v>
      </c>
      <c r="CS257" s="2">
        <f t="shared" si="53"/>
        <v>1</v>
      </c>
      <c r="CT257" s="2">
        <f t="shared" si="53"/>
        <v>4</v>
      </c>
      <c r="CU257" s="2">
        <f t="shared" si="53"/>
        <v>4</v>
      </c>
      <c r="CV257" s="2">
        <f t="shared" si="53"/>
        <v>2</v>
      </c>
      <c r="CW257" s="2">
        <f t="shared" si="53"/>
        <v>19</v>
      </c>
      <c r="CX257" s="2">
        <f t="shared" si="53"/>
        <v>5</v>
      </c>
      <c r="CY257" s="2">
        <f t="shared" si="53"/>
        <v>8</v>
      </c>
      <c r="CZ257" s="2">
        <f t="shared" si="53"/>
        <v>10</v>
      </c>
      <c r="DA257" s="2">
        <f t="shared" si="53"/>
        <v>6</v>
      </c>
      <c r="DB257" s="2">
        <f t="shared" si="53"/>
        <v>6</v>
      </c>
      <c r="DC257" s="2">
        <f t="shared" si="53"/>
        <v>5</v>
      </c>
      <c r="DD257" s="2">
        <f t="shared" si="53"/>
        <v>5</v>
      </c>
      <c r="DE257" s="2">
        <f t="shared" si="53"/>
        <v>18</v>
      </c>
      <c r="DF257" s="2">
        <f t="shared" si="53"/>
        <v>1</v>
      </c>
      <c r="DG257" s="2">
        <f t="shared" si="53"/>
        <v>1</v>
      </c>
      <c r="DH257" s="2">
        <f t="shared" si="53"/>
        <v>3</v>
      </c>
      <c r="DI257" s="2">
        <f t="shared" si="53"/>
        <v>3</v>
      </c>
      <c r="DJ257" s="2">
        <f t="shared" si="53"/>
        <v>2</v>
      </c>
      <c r="DK257" s="2">
        <f t="shared" si="53"/>
        <v>2</v>
      </c>
      <c r="DL257" s="2">
        <f t="shared" si="53"/>
        <v>2</v>
      </c>
      <c r="DM257" s="2">
        <f t="shared" si="53"/>
        <v>12</v>
      </c>
      <c r="DN257" s="2">
        <f t="shared" si="53"/>
        <v>4</v>
      </c>
      <c r="DO257" s="2">
        <f t="shared" si="53"/>
        <v>1</v>
      </c>
      <c r="DP257" s="2">
        <f t="shared" si="53"/>
        <v>4</v>
      </c>
      <c r="DQ257" s="2">
        <f t="shared" si="53"/>
        <v>1</v>
      </c>
      <c r="DR257" s="2">
        <f t="shared" si="53"/>
        <v>8</v>
      </c>
      <c r="DS257" s="2">
        <f t="shared" si="53"/>
        <v>2</v>
      </c>
      <c r="DT257" s="2">
        <f t="shared" si="53"/>
        <v>1</v>
      </c>
      <c r="DU257" s="2">
        <f t="shared" si="53"/>
        <v>2</v>
      </c>
      <c r="DV257" s="2">
        <f t="shared" si="53"/>
        <v>1</v>
      </c>
      <c r="DW257" s="2">
        <f t="shared" si="53"/>
        <v>5</v>
      </c>
      <c r="DX257" s="2">
        <f t="shared" si="53"/>
        <v>1</v>
      </c>
      <c r="DY257" s="2">
        <f t="shared" si="53"/>
        <v>4</v>
      </c>
      <c r="DZ257" s="2">
        <f t="shared" si="52"/>
        <v>1</v>
      </c>
      <c r="EA257" s="2">
        <f t="shared" ref="EA257:GL260" si="56">RANK(EA229,EA$221:EA$247,EA$219)</f>
        <v>9</v>
      </c>
      <c r="EB257" s="2">
        <f t="shared" si="56"/>
        <v>3</v>
      </c>
      <c r="EC257" s="2">
        <f t="shared" si="56"/>
        <v>1</v>
      </c>
      <c r="ED257" s="2">
        <f t="shared" si="56"/>
        <v>3</v>
      </c>
      <c r="EE257" s="2">
        <f t="shared" si="56"/>
        <v>1</v>
      </c>
      <c r="EF257" s="2">
        <f t="shared" si="56"/>
        <v>3</v>
      </c>
      <c r="EG257" s="2">
        <f t="shared" si="56"/>
        <v>26</v>
      </c>
      <c r="EH257" s="2">
        <f t="shared" si="56"/>
        <v>4</v>
      </c>
      <c r="EI257" s="2">
        <f t="shared" si="56"/>
        <v>15</v>
      </c>
      <c r="EJ257" s="2">
        <f t="shared" si="56"/>
        <v>14</v>
      </c>
      <c r="EK257" s="2">
        <f t="shared" si="56"/>
        <v>4</v>
      </c>
      <c r="EL257" s="2">
        <f t="shared" si="56"/>
        <v>7</v>
      </c>
      <c r="EM257" s="2">
        <f t="shared" si="56"/>
        <v>5</v>
      </c>
      <c r="EN257" s="2">
        <f t="shared" si="56"/>
        <v>22</v>
      </c>
      <c r="EO257" s="2">
        <f t="shared" si="56"/>
        <v>25</v>
      </c>
      <c r="EP257" s="2">
        <f t="shared" si="56"/>
        <v>27</v>
      </c>
      <c r="EQ257" s="2">
        <f t="shared" si="56"/>
        <v>16</v>
      </c>
      <c r="ER257" s="2">
        <f t="shared" si="56"/>
        <v>6</v>
      </c>
      <c r="ES257" s="2">
        <f t="shared" si="56"/>
        <v>12</v>
      </c>
      <c r="ET257" s="2">
        <f t="shared" si="56"/>
        <v>12</v>
      </c>
      <c r="EU257" s="2">
        <f t="shared" si="56"/>
        <v>1</v>
      </c>
      <c r="EV257" s="2">
        <f t="shared" si="56"/>
        <v>23</v>
      </c>
      <c r="EW257" s="2">
        <f t="shared" si="56"/>
        <v>26</v>
      </c>
      <c r="EX257" s="2">
        <f t="shared" si="56"/>
        <v>3</v>
      </c>
      <c r="EY257" s="2">
        <f t="shared" si="56"/>
        <v>27</v>
      </c>
      <c r="EZ257" s="2">
        <f t="shared" si="56"/>
        <v>27</v>
      </c>
      <c r="FA257" s="2">
        <f t="shared" si="56"/>
        <v>9</v>
      </c>
      <c r="FB257" s="2">
        <f t="shared" si="56"/>
        <v>27</v>
      </c>
      <c r="FC257" s="2">
        <f t="shared" si="56"/>
        <v>27</v>
      </c>
      <c r="FD257" s="2">
        <f t="shared" si="56"/>
        <v>23</v>
      </c>
      <c r="FE257" s="2">
        <f t="shared" si="56"/>
        <v>20</v>
      </c>
      <c r="FF257" s="2">
        <f t="shared" si="56"/>
        <v>27</v>
      </c>
      <c r="FG257" s="2">
        <f t="shared" si="56"/>
        <v>14</v>
      </c>
      <c r="FH257" s="2">
        <f t="shared" si="56"/>
        <v>27</v>
      </c>
      <c r="FI257" s="2">
        <f t="shared" si="56"/>
        <v>24</v>
      </c>
      <c r="FJ257" s="2">
        <f t="shared" si="56"/>
        <v>26</v>
      </c>
      <c r="FK257" s="2">
        <f t="shared" si="56"/>
        <v>2</v>
      </c>
      <c r="FL257" s="2">
        <f t="shared" si="56"/>
        <v>6</v>
      </c>
      <c r="FM257" s="2">
        <f t="shared" si="56"/>
        <v>2</v>
      </c>
      <c r="FN257" s="2">
        <f t="shared" si="56"/>
        <v>6</v>
      </c>
      <c r="FO257" s="2">
        <f t="shared" si="56"/>
        <v>6</v>
      </c>
      <c r="FP257" s="2">
        <f t="shared" si="56"/>
        <v>3</v>
      </c>
      <c r="FQ257" s="2">
        <f t="shared" si="56"/>
        <v>2</v>
      </c>
      <c r="FR257" s="2">
        <f t="shared" si="56"/>
        <v>5</v>
      </c>
      <c r="FS257" s="2">
        <f t="shared" si="56"/>
        <v>6</v>
      </c>
      <c r="FT257" s="2">
        <f t="shared" si="56"/>
        <v>23</v>
      </c>
      <c r="FU257" s="2">
        <f t="shared" si="56"/>
        <v>2</v>
      </c>
      <c r="FV257" s="2">
        <f t="shared" si="56"/>
        <v>2</v>
      </c>
      <c r="FW257" s="2">
        <f t="shared" si="56"/>
        <v>5</v>
      </c>
      <c r="FX257" s="2">
        <f t="shared" si="56"/>
        <v>2</v>
      </c>
      <c r="FY257" s="2">
        <f t="shared" si="56"/>
        <v>21</v>
      </c>
      <c r="FZ257" s="2">
        <f t="shared" si="56"/>
        <v>17</v>
      </c>
      <c r="GA257" s="2">
        <f t="shared" si="56"/>
        <v>6</v>
      </c>
      <c r="GB257" s="2">
        <f t="shared" si="56"/>
        <v>7</v>
      </c>
      <c r="GC257" s="2">
        <f t="shared" si="56"/>
        <v>5</v>
      </c>
      <c r="GD257" s="2">
        <f t="shared" si="56"/>
        <v>14</v>
      </c>
      <c r="GE257" s="2">
        <f t="shared" si="56"/>
        <v>7</v>
      </c>
      <c r="GF257" s="2">
        <f t="shared" si="56"/>
        <v>8</v>
      </c>
      <c r="GG257" s="2">
        <f t="shared" si="56"/>
        <v>3</v>
      </c>
      <c r="GH257" s="2">
        <f t="shared" si="56"/>
        <v>14</v>
      </c>
      <c r="GI257" s="2">
        <f t="shared" si="56"/>
        <v>11</v>
      </c>
      <c r="GJ257" s="2">
        <f t="shared" si="56"/>
        <v>2</v>
      </c>
      <c r="GK257" s="2">
        <f t="shared" si="56"/>
        <v>6</v>
      </c>
      <c r="GL257" s="2">
        <f t="shared" si="56"/>
        <v>4</v>
      </c>
      <c r="GM257" s="2">
        <f t="shared" si="55"/>
        <v>14</v>
      </c>
      <c r="GN257" s="2">
        <f t="shared" si="55"/>
        <v>7</v>
      </c>
      <c r="GO257" s="2">
        <f t="shared" si="46"/>
        <v>1</v>
      </c>
      <c r="GP257" s="2">
        <f t="shared" si="46"/>
        <v>8</v>
      </c>
      <c r="GQ257" s="2">
        <f t="shared" si="46"/>
        <v>13</v>
      </c>
      <c r="GR257" s="2">
        <f t="shared" si="46"/>
        <v>10</v>
      </c>
      <c r="GS257" s="2">
        <f t="shared" si="46"/>
        <v>2</v>
      </c>
      <c r="GT257" s="2">
        <f t="shared" si="46"/>
        <v>6</v>
      </c>
      <c r="GU257" s="2">
        <f t="shared" si="46"/>
        <v>4</v>
      </c>
      <c r="GV257" s="2">
        <f t="shared" si="46"/>
        <v>3</v>
      </c>
      <c r="GW257" s="2">
        <f t="shared" si="46"/>
        <v>10</v>
      </c>
      <c r="GX257" s="2">
        <f t="shared" si="46"/>
        <v>10</v>
      </c>
      <c r="GY257" s="2">
        <f t="shared" si="46"/>
        <v>5</v>
      </c>
      <c r="GZ257" s="2">
        <f t="shared" si="49"/>
        <v>19</v>
      </c>
    </row>
    <row r="258" spans="1:208">
      <c r="A258" s="2" t="str">
        <f t="shared" si="47"/>
        <v>Kosd</v>
      </c>
      <c r="B258" s="2">
        <f t="shared" si="48"/>
        <v>18</v>
      </c>
      <c r="C258" s="2">
        <f t="shared" si="54"/>
        <v>19</v>
      </c>
      <c r="D258" s="2">
        <f t="shared" si="54"/>
        <v>20</v>
      </c>
      <c r="E258" s="2">
        <f t="shared" si="54"/>
        <v>20</v>
      </c>
      <c r="F258" s="2">
        <f t="shared" si="54"/>
        <v>10</v>
      </c>
      <c r="G258" s="2">
        <f t="shared" si="54"/>
        <v>11</v>
      </c>
      <c r="H258" s="2">
        <f t="shared" si="54"/>
        <v>11</v>
      </c>
      <c r="I258" s="2">
        <f t="shared" si="54"/>
        <v>11</v>
      </c>
      <c r="J258" s="2">
        <f t="shared" si="54"/>
        <v>11</v>
      </c>
      <c r="K258" s="2">
        <f t="shared" si="54"/>
        <v>19</v>
      </c>
      <c r="L258" s="2">
        <f t="shared" si="54"/>
        <v>19</v>
      </c>
      <c r="M258" s="2">
        <f t="shared" si="54"/>
        <v>18</v>
      </c>
      <c r="N258" s="2">
        <f t="shared" si="54"/>
        <v>17</v>
      </c>
      <c r="O258" s="2">
        <f t="shared" si="54"/>
        <v>16</v>
      </c>
      <c r="P258" s="2">
        <f t="shared" si="54"/>
        <v>10</v>
      </c>
      <c r="Q258" s="2">
        <f t="shared" si="54"/>
        <v>17</v>
      </c>
      <c r="R258" s="2">
        <f t="shared" si="54"/>
        <v>16</v>
      </c>
      <c r="S258" s="2">
        <f t="shared" si="54"/>
        <v>14</v>
      </c>
      <c r="T258" s="2">
        <f t="shared" si="54"/>
        <v>10</v>
      </c>
      <c r="U258" s="2">
        <f t="shared" si="54"/>
        <v>17</v>
      </c>
      <c r="V258" s="2">
        <f t="shared" si="54"/>
        <v>21</v>
      </c>
      <c r="W258" s="2">
        <f t="shared" si="54"/>
        <v>19</v>
      </c>
      <c r="X258" s="2">
        <f t="shared" si="54"/>
        <v>7</v>
      </c>
      <c r="Y258" s="2">
        <f t="shared" si="54"/>
        <v>19</v>
      </c>
      <c r="Z258" s="2">
        <f t="shared" si="54"/>
        <v>22</v>
      </c>
      <c r="AA258" s="2">
        <f t="shared" si="54"/>
        <v>20</v>
      </c>
      <c r="AB258" s="2">
        <f t="shared" si="54"/>
        <v>4</v>
      </c>
      <c r="AC258" s="2">
        <f t="shared" si="54"/>
        <v>22</v>
      </c>
      <c r="AD258" s="2">
        <f t="shared" si="54"/>
        <v>10</v>
      </c>
      <c r="AE258" s="2">
        <f t="shared" si="54"/>
        <v>6</v>
      </c>
      <c r="AF258" s="2">
        <f t="shared" si="54"/>
        <v>6</v>
      </c>
      <c r="AG258" s="2">
        <f t="shared" si="54"/>
        <v>27</v>
      </c>
      <c r="AH258" s="2">
        <f t="shared" si="54"/>
        <v>13</v>
      </c>
      <c r="AI258" s="2">
        <f t="shared" si="54"/>
        <v>6</v>
      </c>
      <c r="AJ258" s="2">
        <f t="shared" si="54"/>
        <v>4</v>
      </c>
      <c r="AK258" s="2">
        <f t="shared" si="54"/>
        <v>13</v>
      </c>
      <c r="AL258" s="2">
        <f t="shared" si="54"/>
        <v>8</v>
      </c>
      <c r="AM258" s="2">
        <f t="shared" si="54"/>
        <v>11</v>
      </c>
      <c r="AN258" s="2">
        <f t="shared" si="54"/>
        <v>7</v>
      </c>
      <c r="AO258" s="2">
        <f t="shared" si="54"/>
        <v>5</v>
      </c>
      <c r="AP258" s="2">
        <f t="shared" si="54"/>
        <v>13</v>
      </c>
      <c r="AQ258" s="2">
        <f t="shared" si="54"/>
        <v>6</v>
      </c>
      <c r="AR258" s="2">
        <f t="shared" si="54"/>
        <v>10</v>
      </c>
      <c r="AS258" s="2">
        <f t="shared" si="54"/>
        <v>8</v>
      </c>
      <c r="AT258" s="2">
        <f t="shared" si="54"/>
        <v>10</v>
      </c>
      <c r="AU258" s="2">
        <f t="shared" si="54"/>
        <v>14</v>
      </c>
      <c r="AV258" s="2">
        <f t="shared" si="54"/>
        <v>21</v>
      </c>
      <c r="AW258" s="2">
        <f t="shared" si="54"/>
        <v>25</v>
      </c>
      <c r="AX258" s="2">
        <f t="shared" si="54"/>
        <v>8</v>
      </c>
      <c r="AY258" s="2">
        <f t="shared" si="54"/>
        <v>3</v>
      </c>
      <c r="AZ258" s="2">
        <f t="shared" si="54"/>
        <v>11</v>
      </c>
      <c r="BA258" s="2">
        <f t="shared" si="54"/>
        <v>10</v>
      </c>
      <c r="BB258" s="2">
        <f t="shared" si="54"/>
        <v>15</v>
      </c>
      <c r="BC258" s="2">
        <f t="shared" si="54"/>
        <v>7</v>
      </c>
      <c r="BD258" s="2">
        <f t="shared" si="54"/>
        <v>25</v>
      </c>
      <c r="BE258" s="2">
        <f t="shared" si="54"/>
        <v>7</v>
      </c>
      <c r="BF258" s="2">
        <f t="shared" si="54"/>
        <v>12</v>
      </c>
      <c r="BG258" s="2">
        <f t="shared" si="54"/>
        <v>27</v>
      </c>
      <c r="BH258" s="2">
        <f t="shared" si="54"/>
        <v>27</v>
      </c>
      <c r="BI258" s="2">
        <f t="shared" si="54"/>
        <v>11</v>
      </c>
      <c r="BJ258" s="2">
        <f t="shared" si="54"/>
        <v>7</v>
      </c>
      <c r="BK258" s="2">
        <f t="shared" si="54"/>
        <v>23</v>
      </c>
      <c r="BL258" s="2">
        <f t="shared" si="54"/>
        <v>10</v>
      </c>
      <c r="BM258" s="2">
        <f t="shared" si="54"/>
        <v>19</v>
      </c>
      <c r="BN258" s="2">
        <f t="shared" ref="BN258:DY261" si="57">RANK(BN230,BN$221:BN$247,BN$219)</f>
        <v>11</v>
      </c>
      <c r="BO258" s="2">
        <f t="shared" si="57"/>
        <v>6</v>
      </c>
      <c r="BP258" s="2">
        <f t="shared" si="57"/>
        <v>11</v>
      </c>
      <c r="BQ258" s="2">
        <f t="shared" si="57"/>
        <v>16</v>
      </c>
      <c r="BR258" s="2">
        <f t="shared" si="57"/>
        <v>10</v>
      </c>
      <c r="BS258" s="2">
        <f t="shared" si="57"/>
        <v>2</v>
      </c>
      <c r="BT258" s="2">
        <f t="shared" si="57"/>
        <v>17</v>
      </c>
      <c r="BU258" s="2">
        <f t="shared" si="57"/>
        <v>11</v>
      </c>
      <c r="BV258" s="2">
        <f t="shared" si="57"/>
        <v>25</v>
      </c>
      <c r="BW258" s="2">
        <f t="shared" si="57"/>
        <v>4</v>
      </c>
      <c r="BX258" s="2">
        <f t="shared" si="57"/>
        <v>10</v>
      </c>
      <c r="BY258" s="2">
        <f t="shared" si="57"/>
        <v>8</v>
      </c>
      <c r="BZ258" s="2">
        <f t="shared" si="57"/>
        <v>13</v>
      </c>
      <c r="CA258" s="2">
        <f t="shared" si="57"/>
        <v>7</v>
      </c>
      <c r="CB258" s="2">
        <f t="shared" si="57"/>
        <v>23</v>
      </c>
      <c r="CC258" s="2">
        <f t="shared" si="57"/>
        <v>17</v>
      </c>
      <c r="CD258" s="2">
        <f t="shared" si="57"/>
        <v>17</v>
      </c>
      <c r="CE258" s="2">
        <f t="shared" si="57"/>
        <v>12</v>
      </c>
      <c r="CF258" s="2">
        <f t="shared" si="57"/>
        <v>8</v>
      </c>
      <c r="CG258" s="2">
        <f t="shared" si="57"/>
        <v>5</v>
      </c>
      <c r="CH258" s="2">
        <f t="shared" si="57"/>
        <v>18</v>
      </c>
      <c r="CI258" s="2">
        <f t="shared" si="57"/>
        <v>14</v>
      </c>
      <c r="CJ258" s="2">
        <f t="shared" si="57"/>
        <v>10</v>
      </c>
      <c r="CK258" s="2">
        <f t="shared" si="57"/>
        <v>8</v>
      </c>
      <c r="CL258" s="2">
        <f t="shared" si="57"/>
        <v>7</v>
      </c>
      <c r="CM258" s="2">
        <f t="shared" si="57"/>
        <v>5</v>
      </c>
      <c r="CN258" s="2">
        <f t="shared" si="57"/>
        <v>4</v>
      </c>
      <c r="CO258" s="2">
        <f t="shared" si="57"/>
        <v>7</v>
      </c>
      <c r="CP258" s="2">
        <f t="shared" si="57"/>
        <v>24</v>
      </c>
      <c r="CQ258" s="2">
        <f t="shared" si="57"/>
        <v>13</v>
      </c>
      <c r="CR258" s="2">
        <f t="shared" si="57"/>
        <v>12</v>
      </c>
      <c r="CS258" s="2">
        <f t="shared" si="57"/>
        <v>21</v>
      </c>
      <c r="CT258" s="2">
        <f t="shared" si="57"/>
        <v>6</v>
      </c>
      <c r="CU258" s="2">
        <f t="shared" si="57"/>
        <v>6</v>
      </c>
      <c r="CV258" s="2">
        <f t="shared" si="57"/>
        <v>10</v>
      </c>
      <c r="CW258" s="2">
        <f t="shared" si="57"/>
        <v>16</v>
      </c>
      <c r="CX258" s="2">
        <f t="shared" si="57"/>
        <v>16</v>
      </c>
      <c r="CY258" s="2">
        <f t="shared" si="57"/>
        <v>11</v>
      </c>
      <c r="CZ258" s="2">
        <f t="shared" si="57"/>
        <v>11</v>
      </c>
      <c r="DA258" s="2">
        <f t="shared" si="57"/>
        <v>8</v>
      </c>
      <c r="DB258" s="2">
        <f t="shared" si="57"/>
        <v>8</v>
      </c>
      <c r="DC258" s="2">
        <f t="shared" si="57"/>
        <v>7</v>
      </c>
      <c r="DD258" s="2">
        <f t="shared" si="57"/>
        <v>8</v>
      </c>
      <c r="DE258" s="2">
        <f t="shared" si="57"/>
        <v>16</v>
      </c>
      <c r="DF258" s="2">
        <f t="shared" si="57"/>
        <v>9</v>
      </c>
      <c r="DG258" s="2">
        <f t="shared" si="57"/>
        <v>16</v>
      </c>
      <c r="DH258" s="2">
        <f t="shared" si="57"/>
        <v>10</v>
      </c>
      <c r="DI258" s="2">
        <f t="shared" si="57"/>
        <v>10</v>
      </c>
      <c r="DJ258" s="2">
        <f t="shared" si="57"/>
        <v>10</v>
      </c>
      <c r="DK258" s="2">
        <f t="shared" si="57"/>
        <v>7</v>
      </c>
      <c r="DL258" s="2">
        <f t="shared" si="57"/>
        <v>10</v>
      </c>
      <c r="DM258" s="2">
        <f t="shared" si="57"/>
        <v>14</v>
      </c>
      <c r="DN258" s="2">
        <f t="shared" si="57"/>
        <v>12</v>
      </c>
      <c r="DO258" s="2">
        <f t="shared" si="57"/>
        <v>5</v>
      </c>
      <c r="DP258" s="2">
        <f t="shared" si="57"/>
        <v>10</v>
      </c>
      <c r="DQ258" s="2">
        <f t="shared" si="57"/>
        <v>14</v>
      </c>
      <c r="DR258" s="2">
        <f t="shared" si="57"/>
        <v>14</v>
      </c>
      <c r="DS258" s="2">
        <f t="shared" si="57"/>
        <v>14</v>
      </c>
      <c r="DT258" s="2">
        <f t="shared" si="57"/>
        <v>10</v>
      </c>
      <c r="DU258" s="2">
        <f t="shared" si="57"/>
        <v>8</v>
      </c>
      <c r="DV258" s="2">
        <f t="shared" si="57"/>
        <v>6</v>
      </c>
      <c r="DW258" s="2">
        <f t="shared" si="57"/>
        <v>12</v>
      </c>
      <c r="DX258" s="2">
        <f t="shared" si="57"/>
        <v>11</v>
      </c>
      <c r="DY258" s="2">
        <f t="shared" si="57"/>
        <v>10</v>
      </c>
      <c r="DZ258" s="2">
        <f t="shared" si="52"/>
        <v>14</v>
      </c>
      <c r="EA258" s="2">
        <f t="shared" si="56"/>
        <v>14</v>
      </c>
      <c r="EB258" s="2">
        <f t="shared" si="56"/>
        <v>14</v>
      </c>
      <c r="EC258" s="2">
        <f t="shared" si="56"/>
        <v>10</v>
      </c>
      <c r="ED258" s="2">
        <f t="shared" si="56"/>
        <v>8</v>
      </c>
      <c r="EE258" s="2">
        <f t="shared" si="56"/>
        <v>6</v>
      </c>
      <c r="EF258" s="2">
        <f t="shared" si="56"/>
        <v>9</v>
      </c>
      <c r="EG258" s="2">
        <f t="shared" si="56"/>
        <v>19</v>
      </c>
      <c r="EH258" s="2">
        <f t="shared" si="56"/>
        <v>2</v>
      </c>
      <c r="EI258" s="2">
        <f t="shared" si="56"/>
        <v>17</v>
      </c>
      <c r="EJ258" s="2">
        <f t="shared" si="56"/>
        <v>17</v>
      </c>
      <c r="EK258" s="2">
        <f t="shared" si="56"/>
        <v>10</v>
      </c>
      <c r="EL258" s="2">
        <f t="shared" si="56"/>
        <v>12</v>
      </c>
      <c r="EM258" s="2">
        <f t="shared" si="56"/>
        <v>7</v>
      </c>
      <c r="EN258" s="2">
        <f t="shared" si="56"/>
        <v>11</v>
      </c>
      <c r="EO258" s="2">
        <f t="shared" si="56"/>
        <v>23</v>
      </c>
      <c r="EP258" s="2">
        <f t="shared" si="56"/>
        <v>19</v>
      </c>
      <c r="EQ258" s="2">
        <f t="shared" si="56"/>
        <v>3</v>
      </c>
      <c r="ER258" s="2">
        <f t="shared" si="56"/>
        <v>7</v>
      </c>
      <c r="ES258" s="2">
        <f t="shared" si="56"/>
        <v>14</v>
      </c>
      <c r="ET258" s="2">
        <f t="shared" si="56"/>
        <v>14</v>
      </c>
      <c r="EU258" s="2">
        <f t="shared" si="56"/>
        <v>11</v>
      </c>
      <c r="EV258" s="2">
        <f t="shared" si="56"/>
        <v>25</v>
      </c>
      <c r="EW258" s="2">
        <f t="shared" si="56"/>
        <v>19</v>
      </c>
      <c r="EX258" s="2">
        <f t="shared" si="56"/>
        <v>20</v>
      </c>
      <c r="EY258" s="2">
        <f t="shared" si="56"/>
        <v>22</v>
      </c>
      <c r="EZ258" s="2">
        <f t="shared" si="56"/>
        <v>21</v>
      </c>
      <c r="FA258" s="2">
        <f t="shared" si="56"/>
        <v>18</v>
      </c>
      <c r="FB258" s="2">
        <f t="shared" si="56"/>
        <v>21</v>
      </c>
      <c r="FC258" s="2">
        <f t="shared" si="56"/>
        <v>21</v>
      </c>
      <c r="FD258" s="2">
        <f t="shared" si="56"/>
        <v>15</v>
      </c>
      <c r="FE258" s="2">
        <f t="shared" si="56"/>
        <v>19</v>
      </c>
      <c r="FF258" s="2">
        <f t="shared" si="56"/>
        <v>21</v>
      </c>
      <c r="FG258" s="2">
        <f t="shared" si="56"/>
        <v>18</v>
      </c>
      <c r="FH258" s="2">
        <f t="shared" si="56"/>
        <v>24</v>
      </c>
      <c r="FI258" s="2">
        <f t="shared" si="56"/>
        <v>21</v>
      </c>
      <c r="FJ258" s="2">
        <f t="shared" si="56"/>
        <v>27</v>
      </c>
      <c r="FK258" s="2">
        <f t="shared" si="56"/>
        <v>18</v>
      </c>
      <c r="FL258" s="2">
        <f t="shared" si="56"/>
        <v>10</v>
      </c>
      <c r="FM258" s="2">
        <f t="shared" si="56"/>
        <v>7</v>
      </c>
      <c r="FN258" s="2">
        <f t="shared" si="56"/>
        <v>10</v>
      </c>
      <c r="FO258" s="2">
        <f t="shared" si="56"/>
        <v>10</v>
      </c>
      <c r="FP258" s="2">
        <f t="shared" si="56"/>
        <v>10</v>
      </c>
      <c r="FQ258" s="2">
        <f t="shared" si="56"/>
        <v>10</v>
      </c>
      <c r="FR258" s="2">
        <f t="shared" si="56"/>
        <v>10</v>
      </c>
      <c r="FS258" s="2">
        <f t="shared" si="56"/>
        <v>12</v>
      </c>
      <c r="FT258" s="2">
        <f t="shared" si="56"/>
        <v>15</v>
      </c>
      <c r="FU258" s="2">
        <f t="shared" si="56"/>
        <v>6</v>
      </c>
      <c r="FV258" s="2">
        <f t="shared" si="56"/>
        <v>10</v>
      </c>
      <c r="FW258" s="2">
        <f t="shared" si="56"/>
        <v>13</v>
      </c>
      <c r="FX258" s="2">
        <f t="shared" si="56"/>
        <v>12</v>
      </c>
      <c r="FY258" s="2">
        <f t="shared" si="56"/>
        <v>22</v>
      </c>
      <c r="FZ258" s="2">
        <f t="shared" si="56"/>
        <v>23</v>
      </c>
      <c r="GA258" s="2">
        <f t="shared" si="56"/>
        <v>8</v>
      </c>
      <c r="GB258" s="2">
        <f t="shared" si="56"/>
        <v>8</v>
      </c>
      <c r="GC258" s="2">
        <f t="shared" si="56"/>
        <v>14</v>
      </c>
      <c r="GD258" s="2">
        <f t="shared" si="56"/>
        <v>16</v>
      </c>
      <c r="GE258" s="2">
        <f t="shared" si="56"/>
        <v>12</v>
      </c>
      <c r="GF258" s="2">
        <f t="shared" si="56"/>
        <v>11</v>
      </c>
      <c r="GG258" s="2">
        <f t="shared" si="56"/>
        <v>14</v>
      </c>
      <c r="GH258" s="2">
        <f t="shared" si="56"/>
        <v>16</v>
      </c>
      <c r="GI258" s="2">
        <f t="shared" si="56"/>
        <v>14</v>
      </c>
      <c r="GJ258" s="2">
        <f t="shared" si="56"/>
        <v>10</v>
      </c>
      <c r="GK258" s="2">
        <f t="shared" si="56"/>
        <v>8</v>
      </c>
      <c r="GL258" s="2">
        <f t="shared" si="56"/>
        <v>6</v>
      </c>
      <c r="GM258" s="2">
        <f t="shared" si="55"/>
        <v>16</v>
      </c>
      <c r="GN258" s="2">
        <f t="shared" si="55"/>
        <v>12</v>
      </c>
      <c r="GO258" s="2">
        <f t="shared" si="46"/>
        <v>5</v>
      </c>
      <c r="GP258" s="2">
        <f t="shared" si="46"/>
        <v>11</v>
      </c>
      <c r="GQ258" s="2">
        <f t="shared" si="46"/>
        <v>16</v>
      </c>
      <c r="GR258" s="2">
        <f t="shared" si="46"/>
        <v>14</v>
      </c>
      <c r="GS258" s="2">
        <f t="shared" si="46"/>
        <v>10</v>
      </c>
      <c r="GT258" s="2">
        <f t="shared" si="46"/>
        <v>8</v>
      </c>
      <c r="GU258" s="2">
        <f t="shared" si="46"/>
        <v>6</v>
      </c>
      <c r="GV258" s="2">
        <f t="shared" si="46"/>
        <v>14</v>
      </c>
      <c r="GW258" s="2">
        <f t="shared" si="46"/>
        <v>27</v>
      </c>
      <c r="GX258" s="2">
        <f t="shared" si="46"/>
        <v>16</v>
      </c>
      <c r="GY258" s="2">
        <f t="shared" si="46"/>
        <v>6</v>
      </c>
      <c r="GZ258" s="2">
        <f t="shared" si="49"/>
        <v>489</v>
      </c>
    </row>
    <row r="259" spans="1:208">
      <c r="A259" s="2" t="str">
        <f t="shared" si="47"/>
        <v>Legénd</v>
      </c>
      <c r="B259" s="2">
        <f t="shared" si="48"/>
        <v>4</v>
      </c>
      <c r="C259" s="2">
        <f t="shared" ref="C259:BN262" si="58">RANK(C231,C$221:C$247,C$219)</f>
        <v>12</v>
      </c>
      <c r="D259" s="2">
        <f t="shared" si="58"/>
        <v>5</v>
      </c>
      <c r="E259" s="2">
        <f t="shared" si="58"/>
        <v>21</v>
      </c>
      <c r="F259" s="2">
        <f t="shared" si="58"/>
        <v>10</v>
      </c>
      <c r="G259" s="2">
        <f t="shared" si="58"/>
        <v>11</v>
      </c>
      <c r="H259" s="2">
        <f t="shared" si="58"/>
        <v>11</v>
      </c>
      <c r="I259" s="2">
        <f t="shared" si="58"/>
        <v>11</v>
      </c>
      <c r="J259" s="2">
        <f t="shared" si="58"/>
        <v>11</v>
      </c>
      <c r="K259" s="2">
        <f t="shared" si="58"/>
        <v>20</v>
      </c>
      <c r="L259" s="2">
        <f t="shared" si="58"/>
        <v>20</v>
      </c>
      <c r="M259" s="2">
        <f t="shared" si="58"/>
        <v>20</v>
      </c>
      <c r="N259" s="2">
        <f t="shared" si="58"/>
        <v>20</v>
      </c>
      <c r="O259" s="2">
        <f t="shared" si="58"/>
        <v>19</v>
      </c>
      <c r="P259" s="2">
        <f t="shared" si="58"/>
        <v>10</v>
      </c>
      <c r="Q259" s="2">
        <f t="shared" si="58"/>
        <v>25</v>
      </c>
      <c r="R259" s="2">
        <f t="shared" si="58"/>
        <v>1</v>
      </c>
      <c r="S259" s="2">
        <f t="shared" si="58"/>
        <v>14</v>
      </c>
      <c r="T259" s="2">
        <f t="shared" si="58"/>
        <v>2</v>
      </c>
      <c r="U259" s="2">
        <f t="shared" si="58"/>
        <v>24</v>
      </c>
      <c r="V259" s="2">
        <f t="shared" si="58"/>
        <v>25</v>
      </c>
      <c r="W259" s="2">
        <f t="shared" si="58"/>
        <v>14</v>
      </c>
      <c r="X259" s="2">
        <f t="shared" si="58"/>
        <v>7</v>
      </c>
      <c r="Y259" s="2">
        <f t="shared" si="58"/>
        <v>25</v>
      </c>
      <c r="Z259" s="2">
        <f t="shared" si="58"/>
        <v>25</v>
      </c>
      <c r="AA259" s="2">
        <f t="shared" si="58"/>
        <v>25</v>
      </c>
      <c r="AB259" s="2">
        <f t="shared" si="58"/>
        <v>8</v>
      </c>
      <c r="AC259" s="2">
        <f t="shared" si="58"/>
        <v>24</v>
      </c>
      <c r="AD259" s="2">
        <f t="shared" si="58"/>
        <v>10</v>
      </c>
      <c r="AE259" s="2">
        <f t="shared" si="58"/>
        <v>27</v>
      </c>
      <c r="AF259" s="2">
        <f t="shared" si="58"/>
        <v>27</v>
      </c>
      <c r="AG259" s="2">
        <f t="shared" si="58"/>
        <v>25</v>
      </c>
      <c r="AH259" s="2">
        <f t="shared" si="58"/>
        <v>21</v>
      </c>
      <c r="AI259" s="2">
        <f t="shared" si="58"/>
        <v>6</v>
      </c>
      <c r="AJ259" s="2">
        <f t="shared" si="58"/>
        <v>4</v>
      </c>
      <c r="AK259" s="2">
        <f t="shared" si="58"/>
        <v>3</v>
      </c>
      <c r="AL259" s="2">
        <f t="shared" si="58"/>
        <v>1</v>
      </c>
      <c r="AM259" s="2">
        <f t="shared" si="58"/>
        <v>11</v>
      </c>
      <c r="AN259" s="2">
        <f t="shared" si="58"/>
        <v>7</v>
      </c>
      <c r="AO259" s="2">
        <f t="shared" si="58"/>
        <v>5</v>
      </c>
      <c r="AP259" s="2">
        <f t="shared" si="58"/>
        <v>13</v>
      </c>
      <c r="AQ259" s="2">
        <f t="shared" si="58"/>
        <v>6</v>
      </c>
      <c r="AR259" s="2">
        <f t="shared" si="58"/>
        <v>10</v>
      </c>
      <c r="AS259" s="2">
        <f t="shared" si="58"/>
        <v>8</v>
      </c>
      <c r="AT259" s="2">
        <f t="shared" si="58"/>
        <v>5</v>
      </c>
      <c r="AU259" s="2">
        <f t="shared" si="58"/>
        <v>24</v>
      </c>
      <c r="AV259" s="2">
        <f t="shared" si="58"/>
        <v>25</v>
      </c>
      <c r="AW259" s="2">
        <f t="shared" si="58"/>
        <v>1</v>
      </c>
      <c r="AX259" s="2">
        <f t="shared" si="58"/>
        <v>26</v>
      </c>
      <c r="AY259" s="2">
        <f t="shared" si="58"/>
        <v>21</v>
      </c>
      <c r="AZ259" s="2">
        <f t="shared" si="58"/>
        <v>11</v>
      </c>
      <c r="BA259" s="2">
        <f t="shared" si="58"/>
        <v>10</v>
      </c>
      <c r="BB259" s="2">
        <f t="shared" si="58"/>
        <v>19</v>
      </c>
      <c r="BC259" s="2">
        <f t="shared" si="58"/>
        <v>7</v>
      </c>
      <c r="BD259" s="2">
        <f t="shared" si="58"/>
        <v>20</v>
      </c>
      <c r="BE259" s="2">
        <f t="shared" si="58"/>
        <v>21</v>
      </c>
      <c r="BF259" s="2">
        <f t="shared" si="58"/>
        <v>12</v>
      </c>
      <c r="BG259" s="2">
        <f t="shared" si="58"/>
        <v>18</v>
      </c>
      <c r="BH259" s="2">
        <f t="shared" si="58"/>
        <v>1</v>
      </c>
      <c r="BI259" s="2">
        <f t="shared" si="58"/>
        <v>11</v>
      </c>
      <c r="BJ259" s="2">
        <f t="shared" si="58"/>
        <v>7</v>
      </c>
      <c r="BK259" s="2">
        <f t="shared" si="58"/>
        <v>4</v>
      </c>
      <c r="BL259" s="2">
        <f t="shared" si="58"/>
        <v>10</v>
      </c>
      <c r="BM259" s="2">
        <f t="shared" si="58"/>
        <v>23</v>
      </c>
      <c r="BN259" s="2">
        <f t="shared" si="58"/>
        <v>11</v>
      </c>
      <c r="BO259" s="2">
        <f t="shared" si="57"/>
        <v>6</v>
      </c>
      <c r="BP259" s="2">
        <f t="shared" si="57"/>
        <v>11</v>
      </c>
      <c r="BQ259" s="2">
        <f t="shared" si="57"/>
        <v>16</v>
      </c>
      <c r="BR259" s="2">
        <f t="shared" si="57"/>
        <v>10</v>
      </c>
      <c r="BS259" s="2">
        <f t="shared" si="57"/>
        <v>14</v>
      </c>
      <c r="BT259" s="2">
        <f t="shared" si="57"/>
        <v>17</v>
      </c>
      <c r="BU259" s="2">
        <f t="shared" si="57"/>
        <v>11</v>
      </c>
      <c r="BV259" s="2">
        <f t="shared" si="57"/>
        <v>5</v>
      </c>
      <c r="BW259" s="2">
        <f t="shared" si="57"/>
        <v>16</v>
      </c>
      <c r="BX259" s="2">
        <f t="shared" si="57"/>
        <v>10</v>
      </c>
      <c r="BY259" s="2">
        <f t="shared" si="57"/>
        <v>4</v>
      </c>
      <c r="BZ259" s="2">
        <f t="shared" si="57"/>
        <v>2</v>
      </c>
      <c r="CA259" s="2">
        <f t="shared" si="57"/>
        <v>7</v>
      </c>
      <c r="CB259" s="2">
        <f t="shared" si="57"/>
        <v>24</v>
      </c>
      <c r="CC259" s="2">
        <f t="shared" si="57"/>
        <v>17</v>
      </c>
      <c r="CD259" s="2">
        <f t="shared" si="57"/>
        <v>17</v>
      </c>
      <c r="CE259" s="2">
        <f t="shared" si="57"/>
        <v>12</v>
      </c>
      <c r="CF259" s="2">
        <f t="shared" si="57"/>
        <v>8</v>
      </c>
      <c r="CG259" s="2">
        <f t="shared" si="57"/>
        <v>25</v>
      </c>
      <c r="CH259" s="2">
        <f t="shared" si="57"/>
        <v>21</v>
      </c>
      <c r="CI259" s="2">
        <f t="shared" si="57"/>
        <v>14</v>
      </c>
      <c r="CJ259" s="2">
        <f t="shared" si="57"/>
        <v>10</v>
      </c>
      <c r="CK259" s="2">
        <f t="shared" si="57"/>
        <v>8</v>
      </c>
      <c r="CL259" s="2">
        <f t="shared" si="57"/>
        <v>7</v>
      </c>
      <c r="CM259" s="2">
        <f t="shared" si="57"/>
        <v>5</v>
      </c>
      <c r="CN259" s="2">
        <f t="shared" si="57"/>
        <v>4</v>
      </c>
      <c r="CO259" s="2">
        <f t="shared" si="57"/>
        <v>7</v>
      </c>
      <c r="CP259" s="2">
        <f t="shared" si="57"/>
        <v>3</v>
      </c>
      <c r="CQ259" s="2">
        <f t="shared" si="57"/>
        <v>13</v>
      </c>
      <c r="CR259" s="2">
        <f t="shared" si="57"/>
        <v>14</v>
      </c>
      <c r="CS259" s="2">
        <f t="shared" si="57"/>
        <v>22</v>
      </c>
      <c r="CT259" s="2">
        <f t="shared" si="57"/>
        <v>6</v>
      </c>
      <c r="CU259" s="2">
        <f t="shared" si="57"/>
        <v>6</v>
      </c>
      <c r="CV259" s="2">
        <f t="shared" si="57"/>
        <v>10</v>
      </c>
      <c r="CW259" s="2">
        <f t="shared" si="57"/>
        <v>11</v>
      </c>
      <c r="CX259" s="2">
        <f t="shared" si="57"/>
        <v>16</v>
      </c>
      <c r="CY259" s="2">
        <f t="shared" si="57"/>
        <v>11</v>
      </c>
      <c r="CZ259" s="2">
        <f t="shared" si="57"/>
        <v>11</v>
      </c>
      <c r="DA259" s="2">
        <f t="shared" si="57"/>
        <v>8</v>
      </c>
      <c r="DB259" s="2">
        <f t="shared" si="57"/>
        <v>8</v>
      </c>
      <c r="DC259" s="2">
        <f t="shared" si="57"/>
        <v>7</v>
      </c>
      <c r="DD259" s="2">
        <f t="shared" si="57"/>
        <v>8</v>
      </c>
      <c r="DE259" s="2">
        <f t="shared" si="57"/>
        <v>6</v>
      </c>
      <c r="DF259" s="2">
        <f t="shared" si="57"/>
        <v>11</v>
      </c>
      <c r="DG259" s="2">
        <f t="shared" si="57"/>
        <v>4</v>
      </c>
      <c r="DH259" s="2">
        <f t="shared" si="57"/>
        <v>10</v>
      </c>
      <c r="DI259" s="2">
        <f t="shared" si="57"/>
        <v>10</v>
      </c>
      <c r="DJ259" s="2">
        <f t="shared" si="57"/>
        <v>10</v>
      </c>
      <c r="DK259" s="2">
        <f t="shared" si="57"/>
        <v>7</v>
      </c>
      <c r="DL259" s="2">
        <f t="shared" si="57"/>
        <v>10</v>
      </c>
      <c r="DM259" s="2">
        <f t="shared" si="57"/>
        <v>14</v>
      </c>
      <c r="DN259" s="2">
        <f t="shared" si="57"/>
        <v>12</v>
      </c>
      <c r="DO259" s="2">
        <f t="shared" si="57"/>
        <v>5</v>
      </c>
      <c r="DP259" s="2">
        <f t="shared" si="57"/>
        <v>10</v>
      </c>
      <c r="DQ259" s="2">
        <f t="shared" si="57"/>
        <v>14</v>
      </c>
      <c r="DR259" s="2">
        <f t="shared" si="57"/>
        <v>14</v>
      </c>
      <c r="DS259" s="2">
        <f t="shared" si="57"/>
        <v>14</v>
      </c>
      <c r="DT259" s="2">
        <f t="shared" si="57"/>
        <v>10</v>
      </c>
      <c r="DU259" s="2">
        <f t="shared" si="57"/>
        <v>8</v>
      </c>
      <c r="DV259" s="2">
        <f t="shared" si="57"/>
        <v>6</v>
      </c>
      <c r="DW259" s="2">
        <f t="shared" si="57"/>
        <v>12</v>
      </c>
      <c r="DX259" s="2">
        <f t="shared" si="57"/>
        <v>6</v>
      </c>
      <c r="DY259" s="2">
        <f t="shared" si="57"/>
        <v>10</v>
      </c>
      <c r="DZ259" s="2">
        <f t="shared" si="52"/>
        <v>14</v>
      </c>
      <c r="EA259" s="2">
        <f t="shared" si="56"/>
        <v>14</v>
      </c>
      <c r="EB259" s="2">
        <f t="shared" si="56"/>
        <v>14</v>
      </c>
      <c r="EC259" s="2">
        <f t="shared" si="56"/>
        <v>10</v>
      </c>
      <c r="ED259" s="2">
        <f t="shared" si="56"/>
        <v>8</v>
      </c>
      <c r="EE259" s="2">
        <f t="shared" si="56"/>
        <v>6</v>
      </c>
      <c r="EF259" s="2">
        <f t="shared" si="56"/>
        <v>16</v>
      </c>
      <c r="EG259" s="2">
        <f t="shared" si="56"/>
        <v>4</v>
      </c>
      <c r="EH259" s="2">
        <f t="shared" si="56"/>
        <v>26</v>
      </c>
      <c r="EI259" s="2">
        <f t="shared" si="56"/>
        <v>17</v>
      </c>
      <c r="EJ259" s="2">
        <f t="shared" si="56"/>
        <v>17</v>
      </c>
      <c r="EK259" s="2">
        <f t="shared" si="56"/>
        <v>10</v>
      </c>
      <c r="EL259" s="2">
        <f t="shared" si="56"/>
        <v>20</v>
      </c>
      <c r="EM259" s="2">
        <f t="shared" si="56"/>
        <v>7</v>
      </c>
      <c r="EN259" s="2">
        <f t="shared" si="56"/>
        <v>9</v>
      </c>
      <c r="EO259" s="2">
        <f t="shared" si="56"/>
        <v>2</v>
      </c>
      <c r="EP259" s="2">
        <f t="shared" si="56"/>
        <v>5</v>
      </c>
      <c r="EQ259" s="2">
        <f t="shared" si="56"/>
        <v>6</v>
      </c>
      <c r="ER259" s="2">
        <f t="shared" si="56"/>
        <v>7</v>
      </c>
      <c r="ES259" s="2">
        <f t="shared" si="56"/>
        <v>14</v>
      </c>
      <c r="ET259" s="2">
        <f t="shared" si="56"/>
        <v>14</v>
      </c>
      <c r="EU259" s="2">
        <f t="shared" si="56"/>
        <v>7</v>
      </c>
      <c r="EV259" s="2">
        <f t="shared" si="56"/>
        <v>10</v>
      </c>
      <c r="EW259" s="2">
        <f t="shared" si="56"/>
        <v>1</v>
      </c>
      <c r="EX259" s="2">
        <f t="shared" si="56"/>
        <v>14</v>
      </c>
      <c r="EY259" s="2">
        <f t="shared" si="56"/>
        <v>3</v>
      </c>
      <c r="EZ259" s="2">
        <f t="shared" si="56"/>
        <v>5</v>
      </c>
      <c r="FA259" s="2">
        <f t="shared" si="56"/>
        <v>7</v>
      </c>
      <c r="FB259" s="2">
        <f t="shared" si="56"/>
        <v>13</v>
      </c>
      <c r="FC259" s="2">
        <f t="shared" si="56"/>
        <v>6</v>
      </c>
      <c r="FD259" s="2">
        <f t="shared" si="56"/>
        <v>13</v>
      </c>
      <c r="FE259" s="2">
        <f t="shared" si="56"/>
        <v>25</v>
      </c>
      <c r="FF259" s="2">
        <f t="shared" si="56"/>
        <v>11</v>
      </c>
      <c r="FG259" s="2">
        <f t="shared" si="56"/>
        <v>21</v>
      </c>
      <c r="FH259" s="2">
        <f t="shared" si="56"/>
        <v>7</v>
      </c>
      <c r="FI259" s="2">
        <f t="shared" si="56"/>
        <v>12</v>
      </c>
      <c r="FJ259" s="2">
        <f t="shared" si="56"/>
        <v>6</v>
      </c>
      <c r="FK259" s="2">
        <f t="shared" si="56"/>
        <v>18</v>
      </c>
      <c r="FL259" s="2">
        <f t="shared" si="56"/>
        <v>10</v>
      </c>
      <c r="FM259" s="2">
        <f t="shared" si="56"/>
        <v>7</v>
      </c>
      <c r="FN259" s="2">
        <f t="shared" si="56"/>
        <v>10</v>
      </c>
      <c r="FO259" s="2">
        <f t="shared" si="56"/>
        <v>10</v>
      </c>
      <c r="FP259" s="2">
        <f t="shared" si="56"/>
        <v>10</v>
      </c>
      <c r="FQ259" s="2">
        <f t="shared" si="56"/>
        <v>10</v>
      </c>
      <c r="FR259" s="2">
        <f t="shared" si="56"/>
        <v>10</v>
      </c>
      <c r="FS259" s="2">
        <f t="shared" si="56"/>
        <v>24</v>
      </c>
      <c r="FT259" s="2">
        <f t="shared" si="56"/>
        <v>17</v>
      </c>
      <c r="FU259" s="2">
        <f t="shared" si="56"/>
        <v>26</v>
      </c>
      <c r="FV259" s="2">
        <f t="shared" si="56"/>
        <v>10</v>
      </c>
      <c r="FW259" s="2">
        <f t="shared" si="56"/>
        <v>23</v>
      </c>
      <c r="FX259" s="2">
        <f t="shared" si="56"/>
        <v>12</v>
      </c>
      <c r="FY259" s="2">
        <f t="shared" si="56"/>
        <v>13</v>
      </c>
      <c r="FZ259" s="2">
        <f t="shared" si="56"/>
        <v>19</v>
      </c>
      <c r="GA259" s="2">
        <f t="shared" si="56"/>
        <v>8</v>
      </c>
      <c r="GB259" s="2">
        <f t="shared" si="56"/>
        <v>8</v>
      </c>
      <c r="GC259" s="2">
        <f t="shared" si="56"/>
        <v>21</v>
      </c>
      <c r="GD259" s="2">
        <f t="shared" si="56"/>
        <v>16</v>
      </c>
      <c r="GE259" s="2">
        <f t="shared" si="56"/>
        <v>12</v>
      </c>
      <c r="GF259" s="2">
        <f t="shared" si="56"/>
        <v>11</v>
      </c>
      <c r="GG259" s="2">
        <f t="shared" si="56"/>
        <v>14</v>
      </c>
      <c r="GH259" s="2">
        <f t="shared" si="56"/>
        <v>16</v>
      </c>
      <c r="GI259" s="2">
        <f t="shared" si="56"/>
        <v>14</v>
      </c>
      <c r="GJ259" s="2">
        <f t="shared" si="56"/>
        <v>10</v>
      </c>
      <c r="GK259" s="2">
        <f t="shared" si="56"/>
        <v>8</v>
      </c>
      <c r="GL259" s="2">
        <f t="shared" si="56"/>
        <v>6</v>
      </c>
      <c r="GM259" s="2">
        <f t="shared" si="55"/>
        <v>16</v>
      </c>
      <c r="GN259" s="2">
        <f t="shared" si="55"/>
        <v>12</v>
      </c>
      <c r="GO259" s="2">
        <f t="shared" si="46"/>
        <v>5</v>
      </c>
      <c r="GP259" s="2">
        <f t="shared" si="46"/>
        <v>11</v>
      </c>
      <c r="GQ259" s="2">
        <f t="shared" si="46"/>
        <v>16</v>
      </c>
      <c r="GR259" s="2">
        <f t="shared" si="46"/>
        <v>14</v>
      </c>
      <c r="GS259" s="2">
        <f t="shared" si="46"/>
        <v>10</v>
      </c>
      <c r="GT259" s="2">
        <f t="shared" si="46"/>
        <v>8</v>
      </c>
      <c r="GU259" s="2">
        <f t="shared" si="46"/>
        <v>6</v>
      </c>
      <c r="GV259" s="2">
        <f t="shared" si="46"/>
        <v>14</v>
      </c>
      <c r="GW259" s="2">
        <f t="shared" si="46"/>
        <v>3</v>
      </c>
      <c r="GX259" s="2">
        <f t="shared" si="46"/>
        <v>22</v>
      </c>
      <c r="GY259" s="2">
        <f t="shared" si="46"/>
        <v>17</v>
      </c>
      <c r="GZ259" s="2">
        <f t="shared" si="49"/>
        <v>1738</v>
      </c>
    </row>
    <row r="260" spans="1:208">
      <c r="A260" s="2" t="str">
        <f t="shared" si="47"/>
        <v>Nézsa</v>
      </c>
      <c r="B260" s="2">
        <f t="shared" si="48"/>
        <v>3</v>
      </c>
      <c r="C260" s="2">
        <f t="shared" si="58"/>
        <v>3</v>
      </c>
      <c r="D260" s="2">
        <f t="shared" si="58"/>
        <v>3</v>
      </c>
      <c r="E260" s="2">
        <f t="shared" si="58"/>
        <v>2</v>
      </c>
      <c r="F260" s="2">
        <f t="shared" si="58"/>
        <v>10</v>
      </c>
      <c r="G260" s="2">
        <f t="shared" si="58"/>
        <v>11</v>
      </c>
      <c r="H260" s="2">
        <f t="shared" si="58"/>
        <v>11</v>
      </c>
      <c r="I260" s="2">
        <f t="shared" si="58"/>
        <v>11</v>
      </c>
      <c r="J260" s="2">
        <f t="shared" si="58"/>
        <v>11</v>
      </c>
      <c r="K260" s="2">
        <f t="shared" si="58"/>
        <v>9</v>
      </c>
      <c r="L260" s="2">
        <f t="shared" si="58"/>
        <v>10</v>
      </c>
      <c r="M260" s="2">
        <f t="shared" si="58"/>
        <v>10</v>
      </c>
      <c r="N260" s="2">
        <f t="shared" si="58"/>
        <v>7</v>
      </c>
      <c r="O260" s="2">
        <f t="shared" si="58"/>
        <v>13</v>
      </c>
      <c r="P260" s="2">
        <f t="shared" si="58"/>
        <v>10</v>
      </c>
      <c r="Q260" s="2">
        <f t="shared" si="58"/>
        <v>14</v>
      </c>
      <c r="R260" s="2">
        <f t="shared" si="58"/>
        <v>12</v>
      </c>
      <c r="S260" s="2">
        <f t="shared" si="58"/>
        <v>14</v>
      </c>
      <c r="T260" s="2">
        <f t="shared" si="58"/>
        <v>20</v>
      </c>
      <c r="U260" s="2">
        <f t="shared" si="58"/>
        <v>9</v>
      </c>
      <c r="V260" s="2">
        <f t="shared" si="58"/>
        <v>14</v>
      </c>
      <c r="W260" s="2">
        <f t="shared" si="58"/>
        <v>8</v>
      </c>
      <c r="X260" s="2">
        <f t="shared" si="58"/>
        <v>7</v>
      </c>
      <c r="Y260" s="2">
        <f t="shared" si="58"/>
        <v>2</v>
      </c>
      <c r="Z260" s="2">
        <f t="shared" si="58"/>
        <v>5</v>
      </c>
      <c r="AA260" s="2">
        <f t="shared" si="58"/>
        <v>1</v>
      </c>
      <c r="AB260" s="2">
        <f t="shared" si="58"/>
        <v>10</v>
      </c>
      <c r="AC260" s="2">
        <f t="shared" si="58"/>
        <v>5</v>
      </c>
      <c r="AD260" s="2">
        <f t="shared" si="58"/>
        <v>10</v>
      </c>
      <c r="AE260" s="2">
        <f t="shared" si="58"/>
        <v>26</v>
      </c>
      <c r="AF260" s="2">
        <f t="shared" si="58"/>
        <v>26</v>
      </c>
      <c r="AG260" s="2">
        <f t="shared" si="58"/>
        <v>18</v>
      </c>
      <c r="AH260" s="2">
        <f t="shared" si="58"/>
        <v>21</v>
      </c>
      <c r="AI260" s="2">
        <f t="shared" si="58"/>
        <v>6</v>
      </c>
      <c r="AJ260" s="2">
        <f t="shared" si="58"/>
        <v>4</v>
      </c>
      <c r="AK260" s="2">
        <f t="shared" si="58"/>
        <v>12</v>
      </c>
      <c r="AL260" s="2">
        <f t="shared" si="58"/>
        <v>22</v>
      </c>
      <c r="AM260" s="2">
        <f t="shared" si="58"/>
        <v>11</v>
      </c>
      <c r="AN260" s="2">
        <f t="shared" si="58"/>
        <v>7</v>
      </c>
      <c r="AO260" s="2">
        <f t="shared" si="58"/>
        <v>5</v>
      </c>
      <c r="AP260" s="2">
        <f t="shared" si="58"/>
        <v>2</v>
      </c>
      <c r="AQ260" s="2">
        <f t="shared" si="58"/>
        <v>6</v>
      </c>
      <c r="AR260" s="2">
        <f t="shared" si="58"/>
        <v>10</v>
      </c>
      <c r="AS260" s="2">
        <f t="shared" si="58"/>
        <v>8</v>
      </c>
      <c r="AT260" s="2">
        <f t="shared" si="58"/>
        <v>15</v>
      </c>
      <c r="AU260" s="2">
        <f t="shared" si="58"/>
        <v>12</v>
      </c>
      <c r="AV260" s="2">
        <f t="shared" si="58"/>
        <v>19</v>
      </c>
      <c r="AW260" s="2">
        <f t="shared" si="58"/>
        <v>3</v>
      </c>
      <c r="AX260" s="2">
        <f t="shared" si="58"/>
        <v>21</v>
      </c>
      <c r="AY260" s="2">
        <f t="shared" si="58"/>
        <v>22</v>
      </c>
      <c r="AZ260" s="2">
        <f t="shared" si="58"/>
        <v>2</v>
      </c>
      <c r="BA260" s="2">
        <f t="shared" si="58"/>
        <v>10</v>
      </c>
      <c r="BB260" s="2">
        <f t="shared" si="58"/>
        <v>19</v>
      </c>
      <c r="BC260" s="2">
        <f t="shared" si="58"/>
        <v>7</v>
      </c>
      <c r="BD260" s="2">
        <f t="shared" si="58"/>
        <v>15</v>
      </c>
      <c r="BE260" s="2">
        <f t="shared" si="58"/>
        <v>5</v>
      </c>
      <c r="BF260" s="2">
        <f t="shared" si="58"/>
        <v>12</v>
      </c>
      <c r="BG260" s="2">
        <f t="shared" si="58"/>
        <v>22</v>
      </c>
      <c r="BH260" s="2">
        <f t="shared" si="58"/>
        <v>2</v>
      </c>
      <c r="BI260" s="2">
        <f t="shared" si="58"/>
        <v>1</v>
      </c>
      <c r="BJ260" s="2">
        <f t="shared" si="58"/>
        <v>7</v>
      </c>
      <c r="BK260" s="2">
        <f t="shared" si="58"/>
        <v>8</v>
      </c>
      <c r="BL260" s="2">
        <f t="shared" si="58"/>
        <v>10</v>
      </c>
      <c r="BM260" s="2">
        <f t="shared" si="58"/>
        <v>25</v>
      </c>
      <c r="BN260" s="2">
        <f t="shared" si="58"/>
        <v>11</v>
      </c>
      <c r="BO260" s="2">
        <f t="shared" si="57"/>
        <v>6</v>
      </c>
      <c r="BP260" s="2">
        <f t="shared" si="57"/>
        <v>11</v>
      </c>
      <c r="BQ260" s="2">
        <f t="shared" si="57"/>
        <v>3</v>
      </c>
      <c r="BR260" s="2">
        <f t="shared" si="57"/>
        <v>10</v>
      </c>
      <c r="BS260" s="2">
        <f t="shared" si="57"/>
        <v>14</v>
      </c>
      <c r="BT260" s="2">
        <f t="shared" si="57"/>
        <v>2</v>
      </c>
      <c r="BU260" s="2">
        <f t="shared" si="57"/>
        <v>11</v>
      </c>
      <c r="BV260" s="2">
        <f t="shared" si="57"/>
        <v>8</v>
      </c>
      <c r="BW260" s="2">
        <f t="shared" si="57"/>
        <v>16</v>
      </c>
      <c r="BX260" s="2">
        <f t="shared" si="57"/>
        <v>10</v>
      </c>
      <c r="BY260" s="2">
        <f t="shared" si="57"/>
        <v>25</v>
      </c>
      <c r="BZ260" s="2">
        <f t="shared" si="57"/>
        <v>13</v>
      </c>
      <c r="CA260" s="2">
        <f t="shared" si="57"/>
        <v>7</v>
      </c>
      <c r="CB260" s="2">
        <f t="shared" si="57"/>
        <v>27</v>
      </c>
      <c r="CC260" s="2">
        <f t="shared" si="57"/>
        <v>14</v>
      </c>
      <c r="CD260" s="2">
        <f t="shared" si="57"/>
        <v>15</v>
      </c>
      <c r="CE260" s="2">
        <f t="shared" si="57"/>
        <v>12</v>
      </c>
      <c r="CF260" s="2">
        <f t="shared" si="57"/>
        <v>8</v>
      </c>
      <c r="CG260" s="2">
        <f t="shared" si="57"/>
        <v>20</v>
      </c>
      <c r="CH260" s="2">
        <f t="shared" si="57"/>
        <v>12</v>
      </c>
      <c r="CI260" s="2">
        <f t="shared" si="57"/>
        <v>14</v>
      </c>
      <c r="CJ260" s="2">
        <f t="shared" si="57"/>
        <v>10</v>
      </c>
      <c r="CK260" s="2">
        <f t="shared" si="57"/>
        <v>8</v>
      </c>
      <c r="CL260" s="2">
        <f t="shared" si="57"/>
        <v>7</v>
      </c>
      <c r="CM260" s="2">
        <f t="shared" si="57"/>
        <v>5</v>
      </c>
      <c r="CN260" s="2">
        <f t="shared" si="57"/>
        <v>4</v>
      </c>
      <c r="CO260" s="2">
        <f t="shared" si="57"/>
        <v>7</v>
      </c>
      <c r="CP260" s="2">
        <f t="shared" si="57"/>
        <v>11</v>
      </c>
      <c r="CQ260" s="2">
        <f t="shared" si="57"/>
        <v>12</v>
      </c>
      <c r="CR260" s="2">
        <f t="shared" si="57"/>
        <v>23</v>
      </c>
      <c r="CS260" s="2">
        <f t="shared" si="57"/>
        <v>14</v>
      </c>
      <c r="CT260" s="2">
        <f t="shared" si="57"/>
        <v>6</v>
      </c>
      <c r="CU260" s="2">
        <f t="shared" si="57"/>
        <v>6</v>
      </c>
      <c r="CV260" s="2">
        <f t="shared" si="57"/>
        <v>10</v>
      </c>
      <c r="CW260" s="2">
        <f t="shared" si="57"/>
        <v>20</v>
      </c>
      <c r="CX260" s="2">
        <f t="shared" si="57"/>
        <v>7</v>
      </c>
      <c r="CY260" s="2">
        <f t="shared" si="57"/>
        <v>11</v>
      </c>
      <c r="CZ260" s="2">
        <f t="shared" si="57"/>
        <v>11</v>
      </c>
      <c r="DA260" s="2">
        <f t="shared" si="57"/>
        <v>8</v>
      </c>
      <c r="DB260" s="2">
        <f t="shared" si="57"/>
        <v>8</v>
      </c>
      <c r="DC260" s="2">
        <f t="shared" si="57"/>
        <v>7</v>
      </c>
      <c r="DD260" s="2">
        <f t="shared" si="57"/>
        <v>8</v>
      </c>
      <c r="DE260" s="2">
        <f t="shared" si="57"/>
        <v>3</v>
      </c>
      <c r="DF260" s="2">
        <f t="shared" si="57"/>
        <v>24</v>
      </c>
      <c r="DG260" s="2">
        <f t="shared" si="57"/>
        <v>16</v>
      </c>
      <c r="DH260" s="2">
        <f t="shared" si="57"/>
        <v>10</v>
      </c>
      <c r="DI260" s="2">
        <f t="shared" si="57"/>
        <v>10</v>
      </c>
      <c r="DJ260" s="2">
        <f t="shared" si="57"/>
        <v>10</v>
      </c>
      <c r="DK260" s="2">
        <f t="shared" si="57"/>
        <v>7</v>
      </c>
      <c r="DL260" s="2">
        <f t="shared" si="57"/>
        <v>10</v>
      </c>
      <c r="DM260" s="2">
        <f t="shared" si="57"/>
        <v>14</v>
      </c>
      <c r="DN260" s="2">
        <f t="shared" si="57"/>
        <v>12</v>
      </c>
      <c r="DO260" s="2">
        <f t="shared" si="57"/>
        <v>5</v>
      </c>
      <c r="DP260" s="2">
        <f t="shared" si="57"/>
        <v>10</v>
      </c>
      <c r="DQ260" s="2">
        <f t="shared" si="57"/>
        <v>14</v>
      </c>
      <c r="DR260" s="2">
        <f t="shared" si="57"/>
        <v>14</v>
      </c>
      <c r="DS260" s="2">
        <f t="shared" si="57"/>
        <v>14</v>
      </c>
      <c r="DT260" s="2">
        <f t="shared" si="57"/>
        <v>10</v>
      </c>
      <c r="DU260" s="2">
        <f t="shared" si="57"/>
        <v>8</v>
      </c>
      <c r="DV260" s="2">
        <f t="shared" si="57"/>
        <v>6</v>
      </c>
      <c r="DW260" s="2">
        <f t="shared" si="57"/>
        <v>12</v>
      </c>
      <c r="DX260" s="2">
        <f t="shared" si="57"/>
        <v>11</v>
      </c>
      <c r="DY260" s="2">
        <f t="shared" si="57"/>
        <v>10</v>
      </c>
      <c r="DZ260" s="2">
        <f t="shared" si="52"/>
        <v>14</v>
      </c>
      <c r="EA260" s="2">
        <f t="shared" si="56"/>
        <v>14</v>
      </c>
      <c r="EB260" s="2">
        <f t="shared" si="56"/>
        <v>14</v>
      </c>
      <c r="EC260" s="2">
        <f t="shared" si="56"/>
        <v>10</v>
      </c>
      <c r="ED260" s="2">
        <f t="shared" si="56"/>
        <v>8</v>
      </c>
      <c r="EE260" s="2">
        <f t="shared" si="56"/>
        <v>6</v>
      </c>
      <c r="EF260" s="2">
        <f t="shared" si="56"/>
        <v>16</v>
      </c>
      <c r="EG260" s="2">
        <f t="shared" si="56"/>
        <v>25</v>
      </c>
      <c r="EH260" s="2">
        <f t="shared" si="56"/>
        <v>5</v>
      </c>
      <c r="EI260" s="2">
        <f t="shared" si="56"/>
        <v>16</v>
      </c>
      <c r="EJ260" s="2">
        <f t="shared" si="56"/>
        <v>16</v>
      </c>
      <c r="EK260" s="2">
        <f t="shared" si="56"/>
        <v>10</v>
      </c>
      <c r="EL260" s="2">
        <f t="shared" si="56"/>
        <v>19</v>
      </c>
      <c r="EM260" s="2">
        <f t="shared" si="56"/>
        <v>7</v>
      </c>
      <c r="EN260" s="2">
        <f t="shared" si="56"/>
        <v>24</v>
      </c>
      <c r="EO260" s="2">
        <f t="shared" si="56"/>
        <v>11</v>
      </c>
      <c r="EP260" s="2">
        <f t="shared" si="56"/>
        <v>6</v>
      </c>
      <c r="EQ260" s="2">
        <f t="shared" si="56"/>
        <v>21</v>
      </c>
      <c r="ER260" s="2">
        <f t="shared" si="56"/>
        <v>7</v>
      </c>
      <c r="ES260" s="2">
        <f t="shared" si="56"/>
        <v>14</v>
      </c>
      <c r="ET260" s="2">
        <f t="shared" si="56"/>
        <v>14</v>
      </c>
      <c r="EU260" s="2">
        <f t="shared" si="56"/>
        <v>26</v>
      </c>
      <c r="EV260" s="2">
        <f t="shared" si="56"/>
        <v>13</v>
      </c>
      <c r="EW260" s="2">
        <f t="shared" si="56"/>
        <v>6</v>
      </c>
      <c r="EX260" s="2">
        <f t="shared" si="56"/>
        <v>15</v>
      </c>
      <c r="EY260" s="2">
        <f t="shared" si="56"/>
        <v>5</v>
      </c>
      <c r="EZ260" s="2">
        <f t="shared" si="56"/>
        <v>6</v>
      </c>
      <c r="FA260" s="2">
        <f t="shared" si="56"/>
        <v>21</v>
      </c>
      <c r="FB260" s="2">
        <f t="shared" si="56"/>
        <v>6</v>
      </c>
      <c r="FC260" s="2">
        <f t="shared" si="56"/>
        <v>4</v>
      </c>
      <c r="FD260" s="2">
        <f t="shared" si="56"/>
        <v>3</v>
      </c>
      <c r="FE260" s="2">
        <f t="shared" si="56"/>
        <v>8</v>
      </c>
      <c r="FF260" s="2">
        <f t="shared" si="56"/>
        <v>2</v>
      </c>
      <c r="FG260" s="2">
        <f t="shared" si="56"/>
        <v>5</v>
      </c>
      <c r="FH260" s="2">
        <f t="shared" si="56"/>
        <v>23</v>
      </c>
      <c r="FI260" s="2">
        <f t="shared" si="56"/>
        <v>25</v>
      </c>
      <c r="FJ260" s="2">
        <f t="shared" si="56"/>
        <v>18</v>
      </c>
      <c r="FK260" s="2">
        <f t="shared" si="56"/>
        <v>9</v>
      </c>
      <c r="FL260" s="2">
        <f t="shared" si="56"/>
        <v>10</v>
      </c>
      <c r="FM260" s="2">
        <f t="shared" si="56"/>
        <v>7</v>
      </c>
      <c r="FN260" s="2">
        <f t="shared" si="56"/>
        <v>10</v>
      </c>
      <c r="FO260" s="2">
        <f t="shared" si="56"/>
        <v>10</v>
      </c>
      <c r="FP260" s="2">
        <f t="shared" si="56"/>
        <v>10</v>
      </c>
      <c r="FQ260" s="2">
        <f t="shared" si="56"/>
        <v>10</v>
      </c>
      <c r="FR260" s="2">
        <f t="shared" si="56"/>
        <v>10</v>
      </c>
      <c r="FS260" s="2">
        <f t="shared" si="56"/>
        <v>10</v>
      </c>
      <c r="FT260" s="2">
        <f t="shared" si="56"/>
        <v>11</v>
      </c>
      <c r="FU260" s="2">
        <f t="shared" si="56"/>
        <v>19</v>
      </c>
      <c r="FV260" s="2">
        <f t="shared" si="56"/>
        <v>10</v>
      </c>
      <c r="FW260" s="2">
        <f t="shared" si="56"/>
        <v>19</v>
      </c>
      <c r="FX260" s="2">
        <f t="shared" si="56"/>
        <v>12</v>
      </c>
      <c r="FY260" s="2">
        <f t="shared" si="56"/>
        <v>6</v>
      </c>
      <c r="FZ260" s="2">
        <f t="shared" si="56"/>
        <v>3</v>
      </c>
      <c r="GA260" s="2">
        <f t="shared" si="56"/>
        <v>8</v>
      </c>
      <c r="GB260" s="2">
        <f t="shared" si="56"/>
        <v>8</v>
      </c>
      <c r="GC260" s="2">
        <f t="shared" si="56"/>
        <v>10</v>
      </c>
      <c r="GD260" s="2">
        <f t="shared" si="56"/>
        <v>16</v>
      </c>
      <c r="GE260" s="2">
        <f t="shared" si="56"/>
        <v>12</v>
      </c>
      <c r="GF260" s="2">
        <f t="shared" si="56"/>
        <v>11</v>
      </c>
      <c r="GG260" s="2">
        <f t="shared" si="56"/>
        <v>14</v>
      </c>
      <c r="GH260" s="2">
        <f t="shared" si="56"/>
        <v>16</v>
      </c>
      <c r="GI260" s="2">
        <f t="shared" si="56"/>
        <v>14</v>
      </c>
      <c r="GJ260" s="2">
        <f t="shared" si="56"/>
        <v>10</v>
      </c>
      <c r="GK260" s="2">
        <f t="shared" si="56"/>
        <v>8</v>
      </c>
      <c r="GL260" s="2">
        <f t="shared" ref="GL260:GY263" si="59">RANK(GL232,GL$221:GL$247,GL$219)</f>
        <v>6</v>
      </c>
      <c r="GM260" s="2">
        <f t="shared" si="59"/>
        <v>16</v>
      </c>
      <c r="GN260" s="2">
        <f t="shared" si="59"/>
        <v>12</v>
      </c>
      <c r="GO260" s="2">
        <f t="shared" si="59"/>
        <v>5</v>
      </c>
      <c r="GP260" s="2">
        <f t="shared" si="59"/>
        <v>11</v>
      </c>
      <c r="GQ260" s="2">
        <f t="shared" si="59"/>
        <v>16</v>
      </c>
      <c r="GR260" s="2">
        <f t="shared" si="59"/>
        <v>14</v>
      </c>
      <c r="GS260" s="2">
        <f t="shared" si="59"/>
        <v>10</v>
      </c>
      <c r="GT260" s="2">
        <f t="shared" si="59"/>
        <v>8</v>
      </c>
      <c r="GU260" s="2">
        <f t="shared" si="59"/>
        <v>6</v>
      </c>
      <c r="GV260" s="2">
        <f t="shared" si="59"/>
        <v>14</v>
      </c>
      <c r="GW260" s="2">
        <f t="shared" si="59"/>
        <v>21</v>
      </c>
      <c r="GX260" s="2">
        <f t="shared" si="59"/>
        <v>18</v>
      </c>
      <c r="GY260" s="2">
        <f t="shared" si="59"/>
        <v>17</v>
      </c>
      <c r="GZ260" s="2">
        <f t="shared" si="49"/>
        <v>1230</v>
      </c>
    </row>
    <row r="261" spans="1:208">
      <c r="A261" s="2" t="str">
        <f t="shared" si="47"/>
        <v>Nógrád</v>
      </c>
      <c r="B261" s="2">
        <f t="shared" si="48"/>
        <v>16</v>
      </c>
      <c r="C261" s="2">
        <f t="shared" si="58"/>
        <v>17</v>
      </c>
      <c r="D261" s="2">
        <f t="shared" si="58"/>
        <v>17</v>
      </c>
      <c r="E261" s="2">
        <f t="shared" si="58"/>
        <v>6</v>
      </c>
      <c r="F261" s="2">
        <f t="shared" si="58"/>
        <v>10</v>
      </c>
      <c r="G261" s="2">
        <f t="shared" si="58"/>
        <v>11</v>
      </c>
      <c r="H261" s="2">
        <f t="shared" si="58"/>
        <v>11</v>
      </c>
      <c r="I261" s="2">
        <f t="shared" si="58"/>
        <v>11</v>
      </c>
      <c r="J261" s="2">
        <f t="shared" si="58"/>
        <v>11</v>
      </c>
      <c r="K261" s="2">
        <f t="shared" si="58"/>
        <v>18</v>
      </c>
      <c r="L261" s="2">
        <f t="shared" si="58"/>
        <v>9</v>
      </c>
      <c r="M261" s="2">
        <f t="shared" si="58"/>
        <v>7</v>
      </c>
      <c r="N261" s="2">
        <f t="shared" si="58"/>
        <v>12</v>
      </c>
      <c r="O261" s="2">
        <f t="shared" si="58"/>
        <v>12</v>
      </c>
      <c r="P261" s="2">
        <f t="shared" si="58"/>
        <v>2</v>
      </c>
      <c r="Q261" s="2">
        <f t="shared" si="58"/>
        <v>2</v>
      </c>
      <c r="R261" s="2">
        <f t="shared" si="58"/>
        <v>8</v>
      </c>
      <c r="S261" s="2">
        <f t="shared" si="58"/>
        <v>3</v>
      </c>
      <c r="T261" s="2">
        <f t="shared" si="58"/>
        <v>23</v>
      </c>
      <c r="U261" s="2">
        <f t="shared" si="58"/>
        <v>22</v>
      </c>
      <c r="V261" s="2">
        <f t="shared" si="58"/>
        <v>22</v>
      </c>
      <c r="W261" s="2">
        <f t="shared" si="58"/>
        <v>15</v>
      </c>
      <c r="X261" s="2">
        <f t="shared" si="58"/>
        <v>7</v>
      </c>
      <c r="Y261" s="2">
        <f t="shared" si="58"/>
        <v>10</v>
      </c>
      <c r="Z261" s="2">
        <f t="shared" si="58"/>
        <v>9</v>
      </c>
      <c r="AA261" s="2">
        <f t="shared" si="58"/>
        <v>14</v>
      </c>
      <c r="AB261" s="2">
        <f t="shared" si="58"/>
        <v>12</v>
      </c>
      <c r="AC261" s="2">
        <f t="shared" si="58"/>
        <v>6</v>
      </c>
      <c r="AD261" s="2">
        <f t="shared" si="58"/>
        <v>6</v>
      </c>
      <c r="AE261" s="2">
        <f t="shared" si="58"/>
        <v>21</v>
      </c>
      <c r="AF261" s="2">
        <f t="shared" si="58"/>
        <v>23</v>
      </c>
      <c r="AG261" s="2">
        <f t="shared" si="58"/>
        <v>16</v>
      </c>
      <c r="AH261" s="2">
        <f t="shared" si="58"/>
        <v>19</v>
      </c>
      <c r="AI261" s="2">
        <f t="shared" si="58"/>
        <v>6</v>
      </c>
      <c r="AJ261" s="2">
        <f t="shared" si="58"/>
        <v>4</v>
      </c>
      <c r="AK261" s="2">
        <f t="shared" si="58"/>
        <v>16</v>
      </c>
      <c r="AL261" s="2">
        <f t="shared" si="58"/>
        <v>11</v>
      </c>
      <c r="AM261" s="2">
        <f t="shared" si="58"/>
        <v>11</v>
      </c>
      <c r="AN261" s="2">
        <f t="shared" si="58"/>
        <v>7</v>
      </c>
      <c r="AO261" s="2">
        <f t="shared" si="58"/>
        <v>5</v>
      </c>
      <c r="AP261" s="2">
        <f t="shared" si="58"/>
        <v>13</v>
      </c>
      <c r="AQ261" s="2">
        <f t="shared" si="58"/>
        <v>6</v>
      </c>
      <c r="AR261" s="2">
        <f t="shared" si="58"/>
        <v>10</v>
      </c>
      <c r="AS261" s="2">
        <f t="shared" si="58"/>
        <v>8</v>
      </c>
      <c r="AT261" s="2">
        <f t="shared" si="58"/>
        <v>20</v>
      </c>
      <c r="AU261" s="2">
        <f t="shared" si="58"/>
        <v>21</v>
      </c>
      <c r="AV261" s="2">
        <f t="shared" si="58"/>
        <v>22</v>
      </c>
      <c r="AW261" s="2">
        <f t="shared" si="58"/>
        <v>8</v>
      </c>
      <c r="AX261" s="2">
        <f t="shared" si="58"/>
        <v>9</v>
      </c>
      <c r="AY261" s="2">
        <f t="shared" si="58"/>
        <v>9</v>
      </c>
      <c r="AZ261" s="2">
        <f t="shared" si="58"/>
        <v>11</v>
      </c>
      <c r="BA261" s="2">
        <f t="shared" si="58"/>
        <v>10</v>
      </c>
      <c r="BB261" s="2">
        <f t="shared" si="58"/>
        <v>19</v>
      </c>
      <c r="BC261" s="2">
        <f t="shared" si="58"/>
        <v>7</v>
      </c>
      <c r="BD261" s="2">
        <f t="shared" si="58"/>
        <v>19</v>
      </c>
      <c r="BE261" s="2">
        <f t="shared" si="58"/>
        <v>21</v>
      </c>
      <c r="BF261" s="2">
        <f t="shared" si="58"/>
        <v>12</v>
      </c>
      <c r="BG261" s="2">
        <f t="shared" si="58"/>
        <v>20</v>
      </c>
      <c r="BH261" s="2">
        <f t="shared" si="58"/>
        <v>6</v>
      </c>
      <c r="BI261" s="2">
        <f t="shared" si="58"/>
        <v>11</v>
      </c>
      <c r="BJ261" s="2">
        <f t="shared" si="58"/>
        <v>7</v>
      </c>
      <c r="BK261" s="2">
        <f t="shared" si="58"/>
        <v>17</v>
      </c>
      <c r="BL261" s="2">
        <f t="shared" si="58"/>
        <v>10</v>
      </c>
      <c r="BM261" s="2">
        <f t="shared" si="58"/>
        <v>10</v>
      </c>
      <c r="BN261" s="2">
        <f t="shared" si="58"/>
        <v>11</v>
      </c>
      <c r="BO261" s="2">
        <f t="shared" si="57"/>
        <v>6</v>
      </c>
      <c r="BP261" s="2">
        <f t="shared" si="57"/>
        <v>11</v>
      </c>
      <c r="BQ261" s="2">
        <f t="shared" si="57"/>
        <v>16</v>
      </c>
      <c r="BR261" s="2">
        <f t="shared" si="57"/>
        <v>10</v>
      </c>
      <c r="BS261" s="2">
        <f t="shared" si="57"/>
        <v>14</v>
      </c>
      <c r="BT261" s="2">
        <f t="shared" si="57"/>
        <v>17</v>
      </c>
      <c r="BU261" s="2">
        <f t="shared" si="57"/>
        <v>8</v>
      </c>
      <c r="BV261" s="2">
        <f t="shared" si="57"/>
        <v>7</v>
      </c>
      <c r="BW261" s="2">
        <f t="shared" si="57"/>
        <v>15</v>
      </c>
      <c r="BX261" s="2">
        <f t="shared" si="57"/>
        <v>10</v>
      </c>
      <c r="BY261" s="2">
        <f t="shared" si="57"/>
        <v>5</v>
      </c>
      <c r="BZ261" s="2">
        <f t="shared" si="57"/>
        <v>5</v>
      </c>
      <c r="CA261" s="2">
        <f t="shared" si="57"/>
        <v>7</v>
      </c>
      <c r="CB261" s="2">
        <f t="shared" si="57"/>
        <v>16</v>
      </c>
      <c r="CC261" s="2">
        <f t="shared" si="57"/>
        <v>12</v>
      </c>
      <c r="CD261" s="2">
        <f t="shared" si="57"/>
        <v>12</v>
      </c>
      <c r="CE261" s="2">
        <f t="shared" si="57"/>
        <v>12</v>
      </c>
      <c r="CF261" s="2">
        <f t="shared" si="57"/>
        <v>8</v>
      </c>
      <c r="CG261" s="2">
        <f t="shared" si="57"/>
        <v>16</v>
      </c>
      <c r="CH261" s="2">
        <f t="shared" si="57"/>
        <v>6</v>
      </c>
      <c r="CI261" s="2">
        <f t="shared" si="57"/>
        <v>14</v>
      </c>
      <c r="CJ261" s="2">
        <f t="shared" si="57"/>
        <v>10</v>
      </c>
      <c r="CK261" s="2">
        <f t="shared" si="57"/>
        <v>8</v>
      </c>
      <c r="CL261" s="2">
        <f t="shared" si="57"/>
        <v>7</v>
      </c>
      <c r="CM261" s="2">
        <f t="shared" si="57"/>
        <v>5</v>
      </c>
      <c r="CN261" s="2">
        <f t="shared" si="57"/>
        <v>4</v>
      </c>
      <c r="CO261" s="2">
        <f t="shared" si="57"/>
        <v>7</v>
      </c>
      <c r="CP261" s="2">
        <f t="shared" si="57"/>
        <v>6</v>
      </c>
      <c r="CQ261" s="2">
        <f t="shared" si="57"/>
        <v>13</v>
      </c>
      <c r="CR261" s="2">
        <f t="shared" si="57"/>
        <v>11</v>
      </c>
      <c r="CS261" s="2">
        <f t="shared" si="57"/>
        <v>20</v>
      </c>
      <c r="CT261" s="2">
        <f t="shared" si="57"/>
        <v>6</v>
      </c>
      <c r="CU261" s="2">
        <f t="shared" si="57"/>
        <v>6</v>
      </c>
      <c r="CV261" s="2">
        <f t="shared" si="57"/>
        <v>10</v>
      </c>
      <c r="CW261" s="2">
        <f t="shared" si="57"/>
        <v>25</v>
      </c>
      <c r="CX261" s="2">
        <f t="shared" si="57"/>
        <v>15</v>
      </c>
      <c r="CY261" s="2">
        <f t="shared" si="57"/>
        <v>11</v>
      </c>
      <c r="CZ261" s="2">
        <f t="shared" si="57"/>
        <v>11</v>
      </c>
      <c r="DA261" s="2">
        <f t="shared" si="57"/>
        <v>8</v>
      </c>
      <c r="DB261" s="2">
        <f t="shared" si="57"/>
        <v>8</v>
      </c>
      <c r="DC261" s="2">
        <f t="shared" si="57"/>
        <v>7</v>
      </c>
      <c r="DD261" s="2">
        <f t="shared" si="57"/>
        <v>8</v>
      </c>
      <c r="DE261" s="2">
        <f t="shared" si="57"/>
        <v>8</v>
      </c>
      <c r="DF261" s="2">
        <f t="shared" si="57"/>
        <v>18</v>
      </c>
      <c r="DG261" s="2">
        <f t="shared" si="57"/>
        <v>16</v>
      </c>
      <c r="DH261" s="2">
        <f t="shared" si="57"/>
        <v>10</v>
      </c>
      <c r="DI261" s="2">
        <f t="shared" si="57"/>
        <v>10</v>
      </c>
      <c r="DJ261" s="2">
        <f t="shared" si="57"/>
        <v>10</v>
      </c>
      <c r="DK261" s="2">
        <f t="shared" si="57"/>
        <v>7</v>
      </c>
      <c r="DL261" s="2">
        <f t="shared" si="57"/>
        <v>10</v>
      </c>
      <c r="DM261" s="2">
        <f t="shared" si="57"/>
        <v>14</v>
      </c>
      <c r="DN261" s="2">
        <f t="shared" si="57"/>
        <v>12</v>
      </c>
      <c r="DO261" s="2">
        <f t="shared" si="57"/>
        <v>5</v>
      </c>
      <c r="DP261" s="2">
        <f t="shared" si="57"/>
        <v>10</v>
      </c>
      <c r="DQ261" s="2">
        <f t="shared" si="57"/>
        <v>14</v>
      </c>
      <c r="DR261" s="2">
        <f t="shared" si="57"/>
        <v>14</v>
      </c>
      <c r="DS261" s="2">
        <f t="shared" si="57"/>
        <v>14</v>
      </c>
      <c r="DT261" s="2">
        <f t="shared" si="57"/>
        <v>10</v>
      </c>
      <c r="DU261" s="2">
        <f t="shared" si="57"/>
        <v>8</v>
      </c>
      <c r="DV261" s="2">
        <f t="shared" si="57"/>
        <v>6</v>
      </c>
      <c r="DW261" s="2">
        <f t="shared" si="57"/>
        <v>12</v>
      </c>
      <c r="DX261" s="2">
        <f t="shared" si="57"/>
        <v>11</v>
      </c>
      <c r="DY261" s="2">
        <f t="shared" si="57"/>
        <v>10</v>
      </c>
      <c r="DZ261" s="2">
        <f t="shared" si="52"/>
        <v>14</v>
      </c>
      <c r="EA261" s="2">
        <f t="shared" ref="EA261:GL264" si="60">RANK(EA233,EA$221:EA$247,EA$219)</f>
        <v>14</v>
      </c>
      <c r="EB261" s="2">
        <f t="shared" si="60"/>
        <v>14</v>
      </c>
      <c r="EC261" s="2">
        <f t="shared" si="60"/>
        <v>10</v>
      </c>
      <c r="ED261" s="2">
        <f t="shared" si="60"/>
        <v>8</v>
      </c>
      <c r="EE261" s="2">
        <f t="shared" si="60"/>
        <v>6</v>
      </c>
      <c r="EF261" s="2">
        <f t="shared" si="60"/>
        <v>14</v>
      </c>
      <c r="EG261" s="2">
        <f t="shared" si="60"/>
        <v>3</v>
      </c>
      <c r="EH261" s="2">
        <f t="shared" si="60"/>
        <v>25</v>
      </c>
      <c r="EI261" s="2">
        <f t="shared" si="60"/>
        <v>14</v>
      </c>
      <c r="EJ261" s="2">
        <f t="shared" si="60"/>
        <v>15</v>
      </c>
      <c r="EK261" s="2">
        <f t="shared" si="60"/>
        <v>10</v>
      </c>
      <c r="EL261" s="2">
        <f t="shared" si="60"/>
        <v>20</v>
      </c>
      <c r="EM261" s="2">
        <f t="shared" si="60"/>
        <v>7</v>
      </c>
      <c r="EN261" s="2">
        <f t="shared" si="60"/>
        <v>25</v>
      </c>
      <c r="EO261" s="2">
        <f t="shared" si="60"/>
        <v>18</v>
      </c>
      <c r="EP261" s="2">
        <f t="shared" si="60"/>
        <v>24</v>
      </c>
      <c r="EQ261" s="2">
        <f t="shared" si="60"/>
        <v>25</v>
      </c>
      <c r="ER261" s="2">
        <f t="shared" si="60"/>
        <v>7</v>
      </c>
      <c r="ES261" s="2">
        <f t="shared" si="60"/>
        <v>14</v>
      </c>
      <c r="ET261" s="2">
        <f t="shared" si="60"/>
        <v>14</v>
      </c>
      <c r="EU261" s="2">
        <f t="shared" si="60"/>
        <v>21</v>
      </c>
      <c r="EV261" s="2">
        <f t="shared" si="60"/>
        <v>21</v>
      </c>
      <c r="EW261" s="2">
        <f t="shared" si="60"/>
        <v>18</v>
      </c>
      <c r="EX261" s="2">
        <f t="shared" si="60"/>
        <v>21</v>
      </c>
      <c r="EY261" s="2">
        <f t="shared" si="60"/>
        <v>19</v>
      </c>
      <c r="EZ261" s="2">
        <f t="shared" si="60"/>
        <v>19</v>
      </c>
      <c r="FA261" s="2">
        <f t="shared" si="60"/>
        <v>1</v>
      </c>
      <c r="FB261" s="2">
        <f t="shared" si="60"/>
        <v>17</v>
      </c>
      <c r="FC261" s="2">
        <f t="shared" si="60"/>
        <v>19</v>
      </c>
      <c r="FD261" s="2">
        <f t="shared" si="60"/>
        <v>4</v>
      </c>
      <c r="FE261" s="2">
        <f t="shared" si="60"/>
        <v>12</v>
      </c>
      <c r="FF261" s="2">
        <f t="shared" si="60"/>
        <v>20</v>
      </c>
      <c r="FG261" s="2">
        <f t="shared" si="60"/>
        <v>8</v>
      </c>
      <c r="FH261" s="2">
        <f t="shared" si="60"/>
        <v>17</v>
      </c>
      <c r="FI261" s="2">
        <f t="shared" si="60"/>
        <v>13</v>
      </c>
      <c r="FJ261" s="2">
        <f t="shared" si="60"/>
        <v>20</v>
      </c>
      <c r="FK261" s="2">
        <f t="shared" si="60"/>
        <v>18</v>
      </c>
      <c r="FL261" s="2">
        <f t="shared" si="60"/>
        <v>10</v>
      </c>
      <c r="FM261" s="2">
        <f t="shared" si="60"/>
        <v>7</v>
      </c>
      <c r="FN261" s="2">
        <f t="shared" si="60"/>
        <v>10</v>
      </c>
      <c r="FO261" s="2">
        <f t="shared" si="60"/>
        <v>10</v>
      </c>
      <c r="FP261" s="2">
        <f t="shared" si="60"/>
        <v>10</v>
      </c>
      <c r="FQ261" s="2">
        <f t="shared" si="60"/>
        <v>10</v>
      </c>
      <c r="FR261" s="2">
        <f t="shared" si="60"/>
        <v>10</v>
      </c>
      <c r="FS261" s="2">
        <f t="shared" si="60"/>
        <v>21</v>
      </c>
      <c r="FT261" s="2">
        <f t="shared" si="60"/>
        <v>19</v>
      </c>
      <c r="FU261" s="2">
        <f t="shared" si="60"/>
        <v>10</v>
      </c>
      <c r="FV261" s="2">
        <f t="shared" si="60"/>
        <v>10</v>
      </c>
      <c r="FW261" s="2">
        <f t="shared" si="60"/>
        <v>9</v>
      </c>
      <c r="FX261" s="2">
        <f t="shared" si="60"/>
        <v>10</v>
      </c>
      <c r="FY261" s="2">
        <f t="shared" si="60"/>
        <v>15</v>
      </c>
      <c r="FZ261" s="2">
        <f t="shared" si="60"/>
        <v>21</v>
      </c>
      <c r="GA261" s="2">
        <f t="shared" si="60"/>
        <v>8</v>
      </c>
      <c r="GB261" s="2">
        <f t="shared" si="60"/>
        <v>8</v>
      </c>
      <c r="GC261" s="2">
        <f t="shared" si="60"/>
        <v>18</v>
      </c>
      <c r="GD261" s="2">
        <f t="shared" si="60"/>
        <v>15</v>
      </c>
      <c r="GE261" s="2">
        <f t="shared" si="60"/>
        <v>12</v>
      </c>
      <c r="GF261" s="2">
        <f t="shared" si="60"/>
        <v>11</v>
      </c>
      <c r="GG261" s="2">
        <f t="shared" si="60"/>
        <v>14</v>
      </c>
      <c r="GH261" s="2">
        <f t="shared" si="60"/>
        <v>15</v>
      </c>
      <c r="GI261" s="2">
        <f t="shared" si="60"/>
        <v>14</v>
      </c>
      <c r="GJ261" s="2">
        <f t="shared" si="60"/>
        <v>10</v>
      </c>
      <c r="GK261" s="2">
        <f t="shared" si="60"/>
        <v>8</v>
      </c>
      <c r="GL261" s="2">
        <f t="shared" si="60"/>
        <v>6</v>
      </c>
      <c r="GM261" s="2">
        <f t="shared" si="59"/>
        <v>15</v>
      </c>
      <c r="GN261" s="2">
        <f t="shared" si="59"/>
        <v>12</v>
      </c>
      <c r="GO261" s="2">
        <f t="shared" si="59"/>
        <v>5</v>
      </c>
      <c r="GP261" s="2">
        <f t="shared" si="59"/>
        <v>11</v>
      </c>
      <c r="GQ261" s="2">
        <f t="shared" si="59"/>
        <v>15</v>
      </c>
      <c r="GR261" s="2">
        <f t="shared" si="59"/>
        <v>14</v>
      </c>
      <c r="GS261" s="2">
        <f t="shared" si="59"/>
        <v>10</v>
      </c>
      <c r="GT261" s="2">
        <f t="shared" si="59"/>
        <v>8</v>
      </c>
      <c r="GU261" s="2">
        <f t="shared" si="59"/>
        <v>6</v>
      </c>
      <c r="GV261" s="2">
        <f t="shared" si="59"/>
        <v>14</v>
      </c>
      <c r="GW261" s="2">
        <f t="shared" si="59"/>
        <v>14</v>
      </c>
      <c r="GX261" s="2">
        <f t="shared" si="59"/>
        <v>8</v>
      </c>
      <c r="GY261" s="2">
        <f t="shared" si="59"/>
        <v>16</v>
      </c>
      <c r="GZ261" s="2">
        <f t="shared" si="49"/>
        <v>2851</v>
      </c>
    </row>
    <row r="262" spans="1:208">
      <c r="A262" s="2" t="str">
        <f t="shared" si="47"/>
        <v>Nógrádmegye</v>
      </c>
      <c r="B262" s="2">
        <f t="shared" si="48"/>
        <v>2</v>
      </c>
      <c r="C262" s="2">
        <f t="shared" si="58"/>
        <v>1</v>
      </c>
      <c r="D262" s="2">
        <f t="shared" si="58"/>
        <v>2</v>
      </c>
      <c r="E262" s="2">
        <f t="shared" si="58"/>
        <v>10</v>
      </c>
      <c r="F262" s="2">
        <f t="shared" si="58"/>
        <v>3</v>
      </c>
      <c r="G262" s="2">
        <f t="shared" si="58"/>
        <v>8</v>
      </c>
      <c r="H262" s="2">
        <f t="shared" si="58"/>
        <v>9</v>
      </c>
      <c r="I262" s="2">
        <f t="shared" si="58"/>
        <v>8</v>
      </c>
      <c r="J262" s="2">
        <f t="shared" si="58"/>
        <v>8</v>
      </c>
      <c r="K262" s="2">
        <f t="shared" si="58"/>
        <v>16</v>
      </c>
      <c r="L262" s="2">
        <f t="shared" si="58"/>
        <v>13</v>
      </c>
      <c r="M262" s="2">
        <f t="shared" si="58"/>
        <v>13</v>
      </c>
      <c r="N262" s="2">
        <f t="shared" si="58"/>
        <v>13</v>
      </c>
      <c r="O262" s="2">
        <f t="shared" si="58"/>
        <v>18</v>
      </c>
      <c r="P262" s="2">
        <f t="shared" si="58"/>
        <v>6</v>
      </c>
      <c r="Q262" s="2">
        <f t="shared" si="58"/>
        <v>6</v>
      </c>
      <c r="R262" s="2">
        <f t="shared" si="58"/>
        <v>19</v>
      </c>
      <c r="S262" s="2">
        <f t="shared" si="58"/>
        <v>4</v>
      </c>
      <c r="T262" s="2">
        <f t="shared" si="58"/>
        <v>15</v>
      </c>
      <c r="U262" s="2">
        <f t="shared" si="58"/>
        <v>16</v>
      </c>
      <c r="V262" s="2">
        <f t="shared" si="58"/>
        <v>10</v>
      </c>
      <c r="W262" s="2">
        <f t="shared" si="58"/>
        <v>17</v>
      </c>
      <c r="X262" s="2">
        <f t="shared" si="58"/>
        <v>1</v>
      </c>
      <c r="Y262" s="2">
        <f t="shared" si="58"/>
        <v>13</v>
      </c>
      <c r="Z262" s="2">
        <f t="shared" si="58"/>
        <v>16</v>
      </c>
      <c r="AA262" s="2">
        <f t="shared" si="58"/>
        <v>10</v>
      </c>
      <c r="AB262" s="2">
        <f t="shared" si="58"/>
        <v>2</v>
      </c>
      <c r="AC262" s="2">
        <f t="shared" si="58"/>
        <v>16</v>
      </c>
      <c r="AD262" s="2">
        <f t="shared" si="58"/>
        <v>5</v>
      </c>
      <c r="AE262" s="2">
        <f t="shared" si="58"/>
        <v>23</v>
      </c>
      <c r="AF262" s="2">
        <f t="shared" si="58"/>
        <v>23</v>
      </c>
      <c r="AG262" s="2">
        <f t="shared" si="58"/>
        <v>19</v>
      </c>
      <c r="AH262" s="2">
        <f t="shared" si="58"/>
        <v>17</v>
      </c>
      <c r="AI262" s="2">
        <f t="shared" si="58"/>
        <v>6</v>
      </c>
      <c r="AJ262" s="2">
        <f t="shared" si="58"/>
        <v>4</v>
      </c>
      <c r="AK262" s="2">
        <f t="shared" si="58"/>
        <v>9</v>
      </c>
      <c r="AL262" s="2">
        <f t="shared" si="58"/>
        <v>13</v>
      </c>
      <c r="AM262" s="2">
        <f t="shared" si="58"/>
        <v>6</v>
      </c>
      <c r="AN262" s="2">
        <f t="shared" si="58"/>
        <v>4</v>
      </c>
      <c r="AO262" s="2">
        <f t="shared" si="58"/>
        <v>5</v>
      </c>
      <c r="AP262" s="2">
        <f t="shared" si="58"/>
        <v>10</v>
      </c>
      <c r="AQ262" s="2">
        <f t="shared" si="58"/>
        <v>1</v>
      </c>
      <c r="AR262" s="2">
        <f t="shared" si="58"/>
        <v>4</v>
      </c>
      <c r="AS262" s="2">
        <f t="shared" si="58"/>
        <v>6</v>
      </c>
      <c r="AT262" s="2">
        <f t="shared" si="58"/>
        <v>19</v>
      </c>
      <c r="AU262" s="2">
        <f t="shared" si="58"/>
        <v>22</v>
      </c>
      <c r="AV262" s="2">
        <f t="shared" si="58"/>
        <v>8</v>
      </c>
      <c r="AW262" s="2">
        <f t="shared" si="58"/>
        <v>11</v>
      </c>
      <c r="AX262" s="2">
        <f t="shared" si="58"/>
        <v>17</v>
      </c>
      <c r="AY262" s="2">
        <f t="shared" si="58"/>
        <v>16</v>
      </c>
      <c r="AZ262" s="2">
        <f t="shared" si="58"/>
        <v>8</v>
      </c>
      <c r="BA262" s="2">
        <f t="shared" si="58"/>
        <v>7</v>
      </c>
      <c r="BB262" s="2">
        <f t="shared" si="58"/>
        <v>10</v>
      </c>
      <c r="BC262" s="2">
        <f t="shared" si="58"/>
        <v>5</v>
      </c>
      <c r="BD262" s="2">
        <f t="shared" si="58"/>
        <v>9</v>
      </c>
      <c r="BE262" s="2">
        <f t="shared" si="58"/>
        <v>15</v>
      </c>
      <c r="BF262" s="2">
        <f t="shared" si="58"/>
        <v>9</v>
      </c>
      <c r="BG262" s="2">
        <f t="shared" si="58"/>
        <v>4</v>
      </c>
      <c r="BH262" s="2">
        <f t="shared" si="58"/>
        <v>10</v>
      </c>
      <c r="BI262" s="2">
        <f t="shared" si="58"/>
        <v>6</v>
      </c>
      <c r="BJ262" s="2">
        <f t="shared" si="58"/>
        <v>3</v>
      </c>
      <c r="BK262" s="2">
        <f t="shared" si="58"/>
        <v>7</v>
      </c>
      <c r="BL262" s="2">
        <f t="shared" si="58"/>
        <v>6</v>
      </c>
      <c r="BM262" s="2">
        <f t="shared" si="58"/>
        <v>9</v>
      </c>
      <c r="BN262" s="2">
        <f t="shared" ref="BN262:DY265" si="61">RANK(BN234,BN$221:BN$247,BN$219)</f>
        <v>2</v>
      </c>
      <c r="BO262" s="2">
        <f t="shared" si="61"/>
        <v>6</v>
      </c>
      <c r="BP262" s="2">
        <f t="shared" si="61"/>
        <v>7</v>
      </c>
      <c r="BQ262" s="2">
        <f t="shared" si="61"/>
        <v>8</v>
      </c>
      <c r="BR262" s="2">
        <f t="shared" si="61"/>
        <v>2</v>
      </c>
      <c r="BS262" s="2">
        <f t="shared" si="61"/>
        <v>8</v>
      </c>
      <c r="BT262" s="2">
        <f t="shared" si="61"/>
        <v>8</v>
      </c>
      <c r="BU262" s="2">
        <f t="shared" si="61"/>
        <v>7</v>
      </c>
      <c r="BV262" s="2">
        <f t="shared" si="61"/>
        <v>6</v>
      </c>
      <c r="BW262" s="2">
        <f t="shared" si="61"/>
        <v>8</v>
      </c>
      <c r="BX262" s="2">
        <f t="shared" si="61"/>
        <v>7</v>
      </c>
      <c r="BY262" s="2">
        <f t="shared" si="61"/>
        <v>15</v>
      </c>
      <c r="BZ262" s="2">
        <f t="shared" si="61"/>
        <v>12</v>
      </c>
      <c r="CA262" s="2">
        <f t="shared" si="61"/>
        <v>5</v>
      </c>
      <c r="CB262" s="2">
        <f t="shared" si="61"/>
        <v>13</v>
      </c>
      <c r="CC262" s="2">
        <f t="shared" si="61"/>
        <v>10</v>
      </c>
      <c r="CD262" s="2">
        <f t="shared" si="61"/>
        <v>10</v>
      </c>
      <c r="CE262" s="2">
        <f t="shared" si="61"/>
        <v>11</v>
      </c>
      <c r="CF262" s="2">
        <f t="shared" si="61"/>
        <v>4</v>
      </c>
      <c r="CG262" s="2">
        <f t="shared" si="61"/>
        <v>22</v>
      </c>
      <c r="CH262" s="2">
        <f t="shared" si="61"/>
        <v>16</v>
      </c>
      <c r="CI262" s="2">
        <f t="shared" si="61"/>
        <v>6</v>
      </c>
      <c r="CJ262" s="2">
        <f t="shared" si="61"/>
        <v>3</v>
      </c>
      <c r="CK262" s="2">
        <f t="shared" si="61"/>
        <v>5</v>
      </c>
      <c r="CL262" s="2">
        <f t="shared" si="61"/>
        <v>5</v>
      </c>
      <c r="CM262" s="2">
        <f t="shared" si="61"/>
        <v>5</v>
      </c>
      <c r="CN262" s="2">
        <f t="shared" si="61"/>
        <v>4</v>
      </c>
      <c r="CO262" s="2">
        <f t="shared" si="61"/>
        <v>5</v>
      </c>
      <c r="CP262" s="2">
        <f t="shared" si="61"/>
        <v>9</v>
      </c>
      <c r="CQ262" s="2">
        <f t="shared" si="61"/>
        <v>2</v>
      </c>
      <c r="CR262" s="2">
        <f t="shared" si="61"/>
        <v>20</v>
      </c>
      <c r="CS262" s="2">
        <f t="shared" si="61"/>
        <v>23</v>
      </c>
      <c r="CT262" s="2">
        <f t="shared" si="61"/>
        <v>2</v>
      </c>
      <c r="CU262" s="2">
        <f t="shared" si="61"/>
        <v>1</v>
      </c>
      <c r="CV262" s="2">
        <f t="shared" si="61"/>
        <v>7</v>
      </c>
      <c r="CW262" s="2">
        <f t="shared" si="61"/>
        <v>13</v>
      </c>
      <c r="CX262" s="2">
        <f t="shared" si="61"/>
        <v>6</v>
      </c>
      <c r="CY262" s="2">
        <f t="shared" si="61"/>
        <v>7</v>
      </c>
      <c r="CZ262" s="2">
        <f t="shared" si="61"/>
        <v>7</v>
      </c>
      <c r="DA262" s="2">
        <f t="shared" si="61"/>
        <v>2</v>
      </c>
      <c r="DB262" s="2">
        <f t="shared" si="61"/>
        <v>3</v>
      </c>
      <c r="DC262" s="2">
        <f t="shared" si="61"/>
        <v>4</v>
      </c>
      <c r="DD262" s="2">
        <f t="shared" si="61"/>
        <v>4</v>
      </c>
      <c r="DE262" s="2">
        <f t="shared" si="61"/>
        <v>12</v>
      </c>
      <c r="DF262" s="2">
        <f t="shared" si="61"/>
        <v>7</v>
      </c>
      <c r="DG262" s="2">
        <f t="shared" si="61"/>
        <v>13</v>
      </c>
      <c r="DH262" s="2">
        <f t="shared" si="61"/>
        <v>6</v>
      </c>
      <c r="DI262" s="2">
        <f t="shared" si="61"/>
        <v>6</v>
      </c>
      <c r="DJ262" s="2">
        <f t="shared" si="61"/>
        <v>5</v>
      </c>
      <c r="DK262" s="2">
        <f t="shared" si="61"/>
        <v>5</v>
      </c>
      <c r="DL262" s="2">
        <f t="shared" si="61"/>
        <v>5</v>
      </c>
      <c r="DM262" s="2">
        <f t="shared" si="61"/>
        <v>4</v>
      </c>
      <c r="DN262" s="2">
        <f t="shared" si="61"/>
        <v>11</v>
      </c>
      <c r="DO262" s="2">
        <f t="shared" si="61"/>
        <v>5</v>
      </c>
      <c r="DP262" s="2">
        <f t="shared" si="61"/>
        <v>9</v>
      </c>
      <c r="DQ262" s="2">
        <f t="shared" si="61"/>
        <v>9</v>
      </c>
      <c r="DR262" s="2">
        <f t="shared" si="61"/>
        <v>5</v>
      </c>
      <c r="DS262" s="2">
        <f t="shared" si="61"/>
        <v>9</v>
      </c>
      <c r="DT262" s="2">
        <f t="shared" si="61"/>
        <v>9</v>
      </c>
      <c r="DU262" s="2">
        <f t="shared" si="61"/>
        <v>4</v>
      </c>
      <c r="DV262" s="2">
        <f t="shared" si="61"/>
        <v>5</v>
      </c>
      <c r="DW262" s="2">
        <f t="shared" si="61"/>
        <v>11</v>
      </c>
      <c r="DX262" s="2">
        <f t="shared" si="61"/>
        <v>11</v>
      </c>
      <c r="DY262" s="2">
        <f t="shared" si="61"/>
        <v>9</v>
      </c>
      <c r="DZ262" s="2">
        <f t="shared" si="52"/>
        <v>9</v>
      </c>
      <c r="EA262" s="2">
        <f t="shared" si="60"/>
        <v>12</v>
      </c>
      <c r="EB262" s="2">
        <f t="shared" si="60"/>
        <v>8</v>
      </c>
      <c r="EC262" s="2">
        <f t="shared" si="60"/>
        <v>9</v>
      </c>
      <c r="ED262" s="2">
        <f t="shared" si="60"/>
        <v>4</v>
      </c>
      <c r="EE262" s="2">
        <f t="shared" si="60"/>
        <v>4</v>
      </c>
      <c r="EF262" s="2">
        <f t="shared" si="60"/>
        <v>10</v>
      </c>
      <c r="EG262" s="2">
        <f t="shared" si="60"/>
        <v>21</v>
      </c>
      <c r="EH262" s="2">
        <f t="shared" si="60"/>
        <v>12</v>
      </c>
      <c r="EI262" s="2">
        <f t="shared" si="60"/>
        <v>11</v>
      </c>
      <c r="EJ262" s="2">
        <f t="shared" si="60"/>
        <v>11</v>
      </c>
      <c r="EK262" s="2">
        <f t="shared" si="60"/>
        <v>6</v>
      </c>
      <c r="EL262" s="2">
        <f t="shared" si="60"/>
        <v>4</v>
      </c>
      <c r="EM262" s="2">
        <f t="shared" si="60"/>
        <v>3</v>
      </c>
      <c r="EN262" s="2">
        <f t="shared" si="60"/>
        <v>17</v>
      </c>
      <c r="EO262" s="2">
        <f t="shared" si="60"/>
        <v>17</v>
      </c>
      <c r="EP262" s="2">
        <f t="shared" si="60"/>
        <v>18</v>
      </c>
      <c r="EQ262" s="2">
        <f t="shared" si="60"/>
        <v>18</v>
      </c>
      <c r="ER262" s="2">
        <f t="shared" si="60"/>
        <v>1</v>
      </c>
      <c r="ES262" s="2">
        <f t="shared" si="60"/>
        <v>7</v>
      </c>
      <c r="ET262" s="2">
        <f t="shared" si="60"/>
        <v>9</v>
      </c>
      <c r="EU262" s="2">
        <f t="shared" si="60"/>
        <v>12</v>
      </c>
      <c r="EV262" s="2">
        <f t="shared" si="60"/>
        <v>3</v>
      </c>
      <c r="EW262" s="2">
        <f t="shared" si="60"/>
        <v>2</v>
      </c>
      <c r="EX262" s="2">
        <f t="shared" si="60"/>
        <v>2</v>
      </c>
      <c r="EY262" s="2">
        <f t="shared" si="60"/>
        <v>2</v>
      </c>
      <c r="EZ262" s="2">
        <f t="shared" si="60"/>
        <v>2</v>
      </c>
      <c r="FA262" s="2">
        <f t="shared" si="60"/>
        <v>3</v>
      </c>
      <c r="FB262" s="2">
        <f t="shared" si="60"/>
        <v>1</v>
      </c>
      <c r="FC262" s="2">
        <f t="shared" si="60"/>
        <v>1</v>
      </c>
      <c r="FD262" s="2">
        <f t="shared" si="60"/>
        <v>6</v>
      </c>
      <c r="FE262" s="2">
        <f t="shared" si="60"/>
        <v>2</v>
      </c>
      <c r="FF262" s="2">
        <f t="shared" si="60"/>
        <v>3</v>
      </c>
      <c r="FG262" s="2">
        <f t="shared" si="60"/>
        <v>3</v>
      </c>
      <c r="FH262" s="2">
        <f t="shared" si="60"/>
        <v>2</v>
      </c>
      <c r="FI262" s="2">
        <f t="shared" si="60"/>
        <v>3</v>
      </c>
      <c r="FJ262" s="2">
        <f t="shared" si="60"/>
        <v>3</v>
      </c>
      <c r="FK262" s="2">
        <f t="shared" si="60"/>
        <v>11</v>
      </c>
      <c r="FL262" s="2">
        <f t="shared" si="60"/>
        <v>3</v>
      </c>
      <c r="FM262" s="2">
        <f t="shared" si="60"/>
        <v>4</v>
      </c>
      <c r="FN262" s="2">
        <f t="shared" si="60"/>
        <v>5</v>
      </c>
      <c r="FO262" s="2">
        <f t="shared" si="60"/>
        <v>3</v>
      </c>
      <c r="FP262" s="2">
        <f t="shared" si="60"/>
        <v>4</v>
      </c>
      <c r="FQ262" s="2">
        <f t="shared" si="60"/>
        <v>7</v>
      </c>
      <c r="FR262" s="2">
        <f t="shared" si="60"/>
        <v>6</v>
      </c>
      <c r="FS262" s="2">
        <f t="shared" si="60"/>
        <v>7</v>
      </c>
      <c r="FT262" s="2">
        <f t="shared" si="60"/>
        <v>13</v>
      </c>
      <c r="FU262" s="2">
        <f t="shared" si="60"/>
        <v>20</v>
      </c>
      <c r="FV262" s="2">
        <f t="shared" si="60"/>
        <v>7</v>
      </c>
      <c r="FW262" s="2">
        <f t="shared" si="60"/>
        <v>16</v>
      </c>
      <c r="FX262" s="2">
        <f t="shared" si="60"/>
        <v>8</v>
      </c>
      <c r="FY262" s="2">
        <f t="shared" si="60"/>
        <v>16</v>
      </c>
      <c r="FZ262" s="2">
        <f t="shared" si="60"/>
        <v>8</v>
      </c>
      <c r="GA262" s="2">
        <f t="shared" si="60"/>
        <v>4</v>
      </c>
      <c r="GB262" s="2">
        <f t="shared" si="60"/>
        <v>4</v>
      </c>
      <c r="GC262" s="2">
        <f t="shared" si="60"/>
        <v>8</v>
      </c>
      <c r="GD262" s="2">
        <f t="shared" si="60"/>
        <v>10</v>
      </c>
      <c r="GE262" s="2">
        <f t="shared" si="60"/>
        <v>11</v>
      </c>
      <c r="GF262" s="2">
        <f t="shared" si="60"/>
        <v>10</v>
      </c>
      <c r="GG262" s="2">
        <f t="shared" si="60"/>
        <v>9</v>
      </c>
      <c r="GH262" s="2">
        <f t="shared" si="60"/>
        <v>11</v>
      </c>
      <c r="GI262" s="2">
        <f t="shared" si="60"/>
        <v>7</v>
      </c>
      <c r="GJ262" s="2">
        <f t="shared" si="60"/>
        <v>9</v>
      </c>
      <c r="GK262" s="2">
        <f t="shared" si="60"/>
        <v>4</v>
      </c>
      <c r="GL262" s="2">
        <f t="shared" si="60"/>
        <v>1</v>
      </c>
      <c r="GM262" s="2">
        <f t="shared" si="59"/>
        <v>10</v>
      </c>
      <c r="GN262" s="2">
        <f t="shared" si="59"/>
        <v>11</v>
      </c>
      <c r="GO262" s="2">
        <f t="shared" si="59"/>
        <v>5</v>
      </c>
      <c r="GP262" s="2">
        <f t="shared" si="59"/>
        <v>10</v>
      </c>
      <c r="GQ262" s="2">
        <f t="shared" si="59"/>
        <v>11</v>
      </c>
      <c r="GR262" s="2">
        <f t="shared" si="59"/>
        <v>7</v>
      </c>
      <c r="GS262" s="2">
        <f t="shared" si="59"/>
        <v>9</v>
      </c>
      <c r="GT262" s="2">
        <f t="shared" si="59"/>
        <v>5</v>
      </c>
      <c r="GU262" s="2">
        <f t="shared" si="59"/>
        <v>2</v>
      </c>
      <c r="GV262" s="2">
        <f t="shared" si="59"/>
        <v>10</v>
      </c>
      <c r="GW262" s="2">
        <f t="shared" si="59"/>
        <v>9</v>
      </c>
      <c r="GX262" s="2">
        <f t="shared" si="59"/>
        <v>14</v>
      </c>
      <c r="GY262" s="2">
        <f t="shared" si="59"/>
        <v>9</v>
      </c>
      <c r="GZ262" s="2">
        <f t="shared" si="49"/>
        <v>3445</v>
      </c>
    </row>
    <row r="263" spans="1:208">
      <c r="A263" s="2" t="str">
        <f t="shared" si="47"/>
        <v>Nógrádsáp</v>
      </c>
      <c r="B263" s="2">
        <f t="shared" si="48"/>
        <v>22</v>
      </c>
      <c r="C263" s="2">
        <f t="shared" ref="C263:BN266" si="62">RANK(C235,C$221:C$247,C$219)</f>
        <v>6</v>
      </c>
      <c r="D263" s="2">
        <f t="shared" si="62"/>
        <v>14</v>
      </c>
      <c r="E263" s="2">
        <f t="shared" si="62"/>
        <v>4</v>
      </c>
      <c r="F263" s="2">
        <f t="shared" si="62"/>
        <v>1</v>
      </c>
      <c r="G263" s="2">
        <f t="shared" si="62"/>
        <v>11</v>
      </c>
      <c r="H263" s="2">
        <f t="shared" si="62"/>
        <v>11</v>
      </c>
      <c r="I263" s="2">
        <f t="shared" si="62"/>
        <v>11</v>
      </c>
      <c r="J263" s="2">
        <f t="shared" si="62"/>
        <v>11</v>
      </c>
      <c r="K263" s="2">
        <f t="shared" si="62"/>
        <v>5</v>
      </c>
      <c r="L263" s="2">
        <f t="shared" si="62"/>
        <v>3</v>
      </c>
      <c r="M263" s="2">
        <f t="shared" si="62"/>
        <v>3</v>
      </c>
      <c r="N263" s="2">
        <f t="shared" si="62"/>
        <v>5</v>
      </c>
      <c r="O263" s="2">
        <f t="shared" si="62"/>
        <v>22</v>
      </c>
      <c r="P263" s="2">
        <f t="shared" si="62"/>
        <v>10</v>
      </c>
      <c r="Q263" s="2">
        <f t="shared" si="62"/>
        <v>11</v>
      </c>
      <c r="R263" s="2">
        <f t="shared" si="62"/>
        <v>10</v>
      </c>
      <c r="S263" s="2">
        <f t="shared" si="62"/>
        <v>14</v>
      </c>
      <c r="T263" s="2">
        <f t="shared" si="62"/>
        <v>7</v>
      </c>
      <c r="U263" s="2">
        <f t="shared" si="62"/>
        <v>10</v>
      </c>
      <c r="V263" s="2">
        <f t="shared" si="62"/>
        <v>1</v>
      </c>
      <c r="W263" s="2">
        <f t="shared" si="62"/>
        <v>6</v>
      </c>
      <c r="X263" s="2">
        <f t="shared" si="62"/>
        <v>7</v>
      </c>
      <c r="Y263" s="2">
        <f t="shared" si="62"/>
        <v>1</v>
      </c>
      <c r="Z263" s="2">
        <f t="shared" si="62"/>
        <v>1</v>
      </c>
      <c r="AA263" s="2">
        <f t="shared" si="62"/>
        <v>3</v>
      </c>
      <c r="AB263" s="2">
        <f t="shared" si="62"/>
        <v>18</v>
      </c>
      <c r="AC263" s="2">
        <f t="shared" si="62"/>
        <v>2</v>
      </c>
      <c r="AD263" s="2">
        <f t="shared" si="62"/>
        <v>10</v>
      </c>
      <c r="AE263" s="2">
        <f t="shared" si="62"/>
        <v>25</v>
      </c>
      <c r="AF263" s="2">
        <f t="shared" si="62"/>
        <v>25</v>
      </c>
      <c r="AG263" s="2">
        <f t="shared" si="62"/>
        <v>22</v>
      </c>
      <c r="AH263" s="2">
        <f t="shared" si="62"/>
        <v>21</v>
      </c>
      <c r="AI263" s="2">
        <f t="shared" si="62"/>
        <v>6</v>
      </c>
      <c r="AJ263" s="2">
        <f t="shared" si="62"/>
        <v>4</v>
      </c>
      <c r="AK263" s="2">
        <f t="shared" si="62"/>
        <v>24</v>
      </c>
      <c r="AL263" s="2">
        <f t="shared" si="62"/>
        <v>22</v>
      </c>
      <c r="AM263" s="2">
        <f t="shared" si="62"/>
        <v>11</v>
      </c>
      <c r="AN263" s="2">
        <f t="shared" si="62"/>
        <v>7</v>
      </c>
      <c r="AO263" s="2">
        <f t="shared" si="62"/>
        <v>5</v>
      </c>
      <c r="AP263" s="2">
        <f t="shared" si="62"/>
        <v>13</v>
      </c>
      <c r="AQ263" s="2">
        <f t="shared" si="62"/>
        <v>6</v>
      </c>
      <c r="AR263" s="2">
        <f t="shared" si="62"/>
        <v>10</v>
      </c>
      <c r="AS263" s="2">
        <f t="shared" si="62"/>
        <v>8</v>
      </c>
      <c r="AT263" s="2">
        <f t="shared" si="62"/>
        <v>3</v>
      </c>
      <c r="AU263" s="2">
        <f t="shared" si="62"/>
        <v>2</v>
      </c>
      <c r="AV263" s="2">
        <f t="shared" si="62"/>
        <v>12</v>
      </c>
      <c r="AW263" s="2">
        <f t="shared" si="62"/>
        <v>7</v>
      </c>
      <c r="AX263" s="2">
        <f t="shared" si="62"/>
        <v>12</v>
      </c>
      <c r="AY263" s="2">
        <f t="shared" si="62"/>
        <v>24</v>
      </c>
      <c r="AZ263" s="2">
        <f t="shared" si="62"/>
        <v>11</v>
      </c>
      <c r="BA263" s="2">
        <f t="shared" si="62"/>
        <v>10</v>
      </c>
      <c r="BB263" s="2">
        <f t="shared" si="62"/>
        <v>19</v>
      </c>
      <c r="BC263" s="2">
        <f t="shared" si="62"/>
        <v>7</v>
      </c>
      <c r="BD263" s="2">
        <f t="shared" si="62"/>
        <v>17</v>
      </c>
      <c r="BE263" s="2">
        <f t="shared" si="62"/>
        <v>2</v>
      </c>
      <c r="BF263" s="2">
        <f t="shared" si="62"/>
        <v>12</v>
      </c>
      <c r="BG263" s="2">
        <f t="shared" si="62"/>
        <v>8</v>
      </c>
      <c r="BH263" s="2">
        <f t="shared" si="62"/>
        <v>12</v>
      </c>
      <c r="BI263" s="2">
        <f t="shared" si="62"/>
        <v>11</v>
      </c>
      <c r="BJ263" s="2">
        <f t="shared" si="62"/>
        <v>7</v>
      </c>
      <c r="BK263" s="2">
        <f t="shared" si="62"/>
        <v>3</v>
      </c>
      <c r="BL263" s="2">
        <f t="shared" si="62"/>
        <v>10</v>
      </c>
      <c r="BM263" s="2">
        <f t="shared" si="62"/>
        <v>22</v>
      </c>
      <c r="BN263" s="2">
        <f t="shared" si="62"/>
        <v>11</v>
      </c>
      <c r="BO263" s="2">
        <f t="shared" si="61"/>
        <v>6</v>
      </c>
      <c r="BP263" s="2">
        <f t="shared" si="61"/>
        <v>11</v>
      </c>
      <c r="BQ263" s="2">
        <f t="shared" si="61"/>
        <v>16</v>
      </c>
      <c r="BR263" s="2">
        <f t="shared" si="61"/>
        <v>10</v>
      </c>
      <c r="BS263" s="2">
        <f t="shared" si="61"/>
        <v>14</v>
      </c>
      <c r="BT263" s="2">
        <f t="shared" si="61"/>
        <v>1</v>
      </c>
      <c r="BU263" s="2">
        <f t="shared" si="61"/>
        <v>11</v>
      </c>
      <c r="BV263" s="2">
        <f t="shared" si="61"/>
        <v>20</v>
      </c>
      <c r="BW263" s="2">
        <f t="shared" si="61"/>
        <v>9</v>
      </c>
      <c r="BX263" s="2">
        <f t="shared" si="61"/>
        <v>10</v>
      </c>
      <c r="BY263" s="2">
        <f t="shared" si="61"/>
        <v>20</v>
      </c>
      <c r="BZ263" s="2">
        <f t="shared" si="61"/>
        <v>13</v>
      </c>
      <c r="CA263" s="2">
        <f t="shared" si="61"/>
        <v>7</v>
      </c>
      <c r="CB263" s="2">
        <f t="shared" si="61"/>
        <v>22</v>
      </c>
      <c r="CC263" s="2">
        <f t="shared" si="61"/>
        <v>17</v>
      </c>
      <c r="CD263" s="2">
        <f t="shared" si="61"/>
        <v>17</v>
      </c>
      <c r="CE263" s="2">
        <f t="shared" si="61"/>
        <v>12</v>
      </c>
      <c r="CF263" s="2">
        <f t="shared" si="61"/>
        <v>8</v>
      </c>
      <c r="CG263" s="2">
        <f t="shared" si="61"/>
        <v>1</v>
      </c>
      <c r="CH263" s="2">
        <f t="shared" si="61"/>
        <v>11</v>
      </c>
      <c r="CI263" s="2">
        <f t="shared" si="61"/>
        <v>2</v>
      </c>
      <c r="CJ263" s="2">
        <f t="shared" si="61"/>
        <v>10</v>
      </c>
      <c r="CK263" s="2">
        <f t="shared" si="61"/>
        <v>8</v>
      </c>
      <c r="CL263" s="2">
        <f t="shared" si="61"/>
        <v>7</v>
      </c>
      <c r="CM263" s="2">
        <f t="shared" si="61"/>
        <v>5</v>
      </c>
      <c r="CN263" s="2">
        <f t="shared" si="61"/>
        <v>4</v>
      </c>
      <c r="CO263" s="2">
        <f t="shared" si="61"/>
        <v>7</v>
      </c>
      <c r="CP263" s="2">
        <f t="shared" si="61"/>
        <v>13</v>
      </c>
      <c r="CQ263" s="2">
        <f t="shared" si="61"/>
        <v>13</v>
      </c>
      <c r="CR263" s="2">
        <f t="shared" si="61"/>
        <v>7</v>
      </c>
      <c r="CS263" s="2">
        <f t="shared" si="61"/>
        <v>6</v>
      </c>
      <c r="CT263" s="2">
        <f t="shared" si="61"/>
        <v>6</v>
      </c>
      <c r="CU263" s="2">
        <f t="shared" si="61"/>
        <v>6</v>
      </c>
      <c r="CV263" s="2">
        <f t="shared" si="61"/>
        <v>10</v>
      </c>
      <c r="CW263" s="2">
        <f t="shared" si="61"/>
        <v>3</v>
      </c>
      <c r="CX263" s="2">
        <f t="shared" si="61"/>
        <v>16</v>
      </c>
      <c r="CY263" s="2">
        <f t="shared" si="61"/>
        <v>11</v>
      </c>
      <c r="CZ263" s="2">
        <f t="shared" si="61"/>
        <v>11</v>
      </c>
      <c r="DA263" s="2">
        <f t="shared" si="61"/>
        <v>8</v>
      </c>
      <c r="DB263" s="2">
        <f t="shared" si="61"/>
        <v>8</v>
      </c>
      <c r="DC263" s="2">
        <f t="shared" si="61"/>
        <v>7</v>
      </c>
      <c r="DD263" s="2">
        <f t="shared" si="61"/>
        <v>8</v>
      </c>
      <c r="DE263" s="2">
        <f t="shared" si="61"/>
        <v>1</v>
      </c>
      <c r="DF263" s="2">
        <f t="shared" si="61"/>
        <v>17</v>
      </c>
      <c r="DG263" s="2">
        <f t="shared" si="61"/>
        <v>3</v>
      </c>
      <c r="DH263" s="2">
        <f t="shared" si="61"/>
        <v>10</v>
      </c>
      <c r="DI263" s="2">
        <f t="shared" si="61"/>
        <v>10</v>
      </c>
      <c r="DJ263" s="2">
        <f t="shared" si="61"/>
        <v>10</v>
      </c>
      <c r="DK263" s="2">
        <f t="shared" si="61"/>
        <v>7</v>
      </c>
      <c r="DL263" s="2">
        <f t="shared" si="61"/>
        <v>10</v>
      </c>
      <c r="DM263" s="2">
        <f t="shared" si="61"/>
        <v>14</v>
      </c>
      <c r="DN263" s="2">
        <f t="shared" si="61"/>
        <v>12</v>
      </c>
      <c r="DO263" s="2">
        <f t="shared" si="61"/>
        <v>5</v>
      </c>
      <c r="DP263" s="2">
        <f t="shared" si="61"/>
        <v>10</v>
      </c>
      <c r="DQ263" s="2">
        <f t="shared" si="61"/>
        <v>14</v>
      </c>
      <c r="DR263" s="2">
        <f t="shared" si="61"/>
        <v>14</v>
      </c>
      <c r="DS263" s="2">
        <f t="shared" si="61"/>
        <v>14</v>
      </c>
      <c r="DT263" s="2">
        <f t="shared" si="61"/>
        <v>10</v>
      </c>
      <c r="DU263" s="2">
        <f t="shared" si="61"/>
        <v>8</v>
      </c>
      <c r="DV263" s="2">
        <f t="shared" si="61"/>
        <v>6</v>
      </c>
      <c r="DW263" s="2">
        <f t="shared" si="61"/>
        <v>12</v>
      </c>
      <c r="DX263" s="2">
        <f t="shared" si="61"/>
        <v>8</v>
      </c>
      <c r="DY263" s="2">
        <f t="shared" si="61"/>
        <v>10</v>
      </c>
      <c r="DZ263" s="2">
        <f t="shared" si="52"/>
        <v>14</v>
      </c>
      <c r="EA263" s="2">
        <f t="shared" si="60"/>
        <v>14</v>
      </c>
      <c r="EB263" s="2">
        <f t="shared" si="60"/>
        <v>14</v>
      </c>
      <c r="EC263" s="2">
        <f t="shared" si="60"/>
        <v>10</v>
      </c>
      <c r="ED263" s="2">
        <f t="shared" si="60"/>
        <v>8</v>
      </c>
      <c r="EE263" s="2">
        <f t="shared" si="60"/>
        <v>6</v>
      </c>
      <c r="EF263" s="2">
        <f t="shared" si="60"/>
        <v>16</v>
      </c>
      <c r="EG263" s="2">
        <f t="shared" si="60"/>
        <v>22</v>
      </c>
      <c r="EH263" s="2">
        <f t="shared" si="60"/>
        <v>11</v>
      </c>
      <c r="EI263" s="2">
        <f t="shared" si="60"/>
        <v>17</v>
      </c>
      <c r="EJ263" s="2">
        <f t="shared" si="60"/>
        <v>17</v>
      </c>
      <c r="EK263" s="2">
        <f t="shared" si="60"/>
        <v>10</v>
      </c>
      <c r="EL263" s="2">
        <f t="shared" si="60"/>
        <v>14</v>
      </c>
      <c r="EM263" s="2">
        <f t="shared" si="60"/>
        <v>7</v>
      </c>
      <c r="EN263" s="2">
        <f t="shared" si="60"/>
        <v>14</v>
      </c>
      <c r="EO263" s="2">
        <f t="shared" si="60"/>
        <v>9</v>
      </c>
      <c r="EP263" s="2">
        <f t="shared" si="60"/>
        <v>4</v>
      </c>
      <c r="EQ263" s="2">
        <f t="shared" si="60"/>
        <v>27</v>
      </c>
      <c r="ER263" s="2">
        <f t="shared" si="60"/>
        <v>7</v>
      </c>
      <c r="ES263" s="2">
        <f t="shared" si="60"/>
        <v>14</v>
      </c>
      <c r="ET263" s="2">
        <f t="shared" si="60"/>
        <v>14</v>
      </c>
      <c r="EU263" s="2">
        <f t="shared" si="60"/>
        <v>22</v>
      </c>
      <c r="EV263" s="2">
        <f t="shared" si="60"/>
        <v>16</v>
      </c>
      <c r="EW263" s="2">
        <f t="shared" si="60"/>
        <v>12</v>
      </c>
      <c r="EX263" s="2">
        <f t="shared" si="60"/>
        <v>21</v>
      </c>
      <c r="EY263" s="2">
        <f t="shared" si="60"/>
        <v>18</v>
      </c>
      <c r="EZ263" s="2">
        <f t="shared" si="60"/>
        <v>12</v>
      </c>
      <c r="FA263" s="2">
        <f t="shared" si="60"/>
        <v>17</v>
      </c>
      <c r="FB263" s="2">
        <f t="shared" si="60"/>
        <v>9</v>
      </c>
      <c r="FC263" s="2">
        <f t="shared" si="60"/>
        <v>15</v>
      </c>
      <c r="FD263" s="2">
        <f t="shared" si="60"/>
        <v>14</v>
      </c>
      <c r="FE263" s="2">
        <f t="shared" si="60"/>
        <v>22</v>
      </c>
      <c r="FF263" s="2">
        <f t="shared" si="60"/>
        <v>8</v>
      </c>
      <c r="FG263" s="2">
        <f t="shared" si="60"/>
        <v>25</v>
      </c>
      <c r="FH263" s="2">
        <f t="shared" si="60"/>
        <v>19</v>
      </c>
      <c r="FI263" s="2">
        <f t="shared" si="60"/>
        <v>9</v>
      </c>
      <c r="FJ263" s="2">
        <f t="shared" si="60"/>
        <v>24</v>
      </c>
      <c r="FK263" s="2">
        <f t="shared" si="60"/>
        <v>1</v>
      </c>
      <c r="FL263" s="2">
        <f t="shared" si="60"/>
        <v>1</v>
      </c>
      <c r="FM263" s="2">
        <f t="shared" si="60"/>
        <v>7</v>
      </c>
      <c r="FN263" s="2">
        <f t="shared" si="60"/>
        <v>1</v>
      </c>
      <c r="FO263" s="2">
        <f t="shared" si="60"/>
        <v>1</v>
      </c>
      <c r="FP263" s="2">
        <f t="shared" si="60"/>
        <v>10</v>
      </c>
      <c r="FQ263" s="2">
        <f t="shared" si="60"/>
        <v>10</v>
      </c>
      <c r="FR263" s="2">
        <f t="shared" si="60"/>
        <v>10</v>
      </c>
      <c r="FS263" s="2">
        <f t="shared" si="60"/>
        <v>2</v>
      </c>
      <c r="FT263" s="2">
        <f t="shared" si="60"/>
        <v>1</v>
      </c>
      <c r="FU263" s="2">
        <f t="shared" si="60"/>
        <v>9</v>
      </c>
      <c r="FV263" s="2">
        <f t="shared" si="60"/>
        <v>10</v>
      </c>
      <c r="FW263" s="2">
        <f t="shared" si="60"/>
        <v>12</v>
      </c>
      <c r="FX263" s="2">
        <f t="shared" si="60"/>
        <v>12</v>
      </c>
      <c r="FY263" s="2">
        <f t="shared" si="60"/>
        <v>5</v>
      </c>
      <c r="FZ263" s="2">
        <f t="shared" si="60"/>
        <v>6</v>
      </c>
      <c r="GA263" s="2">
        <f t="shared" si="60"/>
        <v>8</v>
      </c>
      <c r="GB263" s="2">
        <f t="shared" si="60"/>
        <v>8</v>
      </c>
      <c r="GC263" s="2">
        <f t="shared" si="60"/>
        <v>25</v>
      </c>
      <c r="GD263" s="2">
        <f t="shared" si="60"/>
        <v>16</v>
      </c>
      <c r="GE263" s="2">
        <f t="shared" si="60"/>
        <v>12</v>
      </c>
      <c r="GF263" s="2">
        <f t="shared" si="60"/>
        <v>11</v>
      </c>
      <c r="GG263" s="2">
        <f t="shared" si="60"/>
        <v>14</v>
      </c>
      <c r="GH263" s="2">
        <f t="shared" si="60"/>
        <v>16</v>
      </c>
      <c r="GI263" s="2">
        <f t="shared" si="60"/>
        <v>14</v>
      </c>
      <c r="GJ263" s="2">
        <f t="shared" si="60"/>
        <v>10</v>
      </c>
      <c r="GK263" s="2">
        <f t="shared" si="60"/>
        <v>8</v>
      </c>
      <c r="GL263" s="2">
        <f t="shared" si="60"/>
        <v>6</v>
      </c>
      <c r="GM263" s="2">
        <f t="shared" si="59"/>
        <v>16</v>
      </c>
      <c r="GN263" s="2">
        <f t="shared" si="59"/>
        <v>12</v>
      </c>
      <c r="GO263" s="2">
        <f t="shared" si="59"/>
        <v>5</v>
      </c>
      <c r="GP263" s="2">
        <f t="shared" si="59"/>
        <v>11</v>
      </c>
      <c r="GQ263" s="2">
        <f t="shared" si="59"/>
        <v>16</v>
      </c>
      <c r="GR263" s="2">
        <f t="shared" si="59"/>
        <v>14</v>
      </c>
      <c r="GS263" s="2">
        <f t="shared" si="59"/>
        <v>10</v>
      </c>
      <c r="GT263" s="2">
        <f t="shared" si="59"/>
        <v>8</v>
      </c>
      <c r="GU263" s="2">
        <f t="shared" si="59"/>
        <v>6</v>
      </c>
      <c r="GV263" s="2">
        <f t="shared" si="59"/>
        <v>14</v>
      </c>
      <c r="GW263" s="2">
        <f t="shared" si="59"/>
        <v>17</v>
      </c>
      <c r="GX263" s="2">
        <f t="shared" si="59"/>
        <v>9</v>
      </c>
      <c r="GY263" s="2">
        <f t="shared" si="59"/>
        <v>14</v>
      </c>
      <c r="GZ263" s="2">
        <f t="shared" si="49"/>
        <v>908</v>
      </c>
    </row>
    <row r="264" spans="1:208">
      <c r="A264" s="2" t="str">
        <f t="shared" si="47"/>
        <v>Nőtincs</v>
      </c>
      <c r="B264" s="2">
        <f t="shared" si="48"/>
        <v>12</v>
      </c>
      <c r="C264" s="2">
        <f t="shared" si="62"/>
        <v>9</v>
      </c>
      <c r="D264" s="2">
        <f t="shared" si="62"/>
        <v>11</v>
      </c>
      <c r="E264" s="2">
        <f t="shared" si="62"/>
        <v>1</v>
      </c>
      <c r="F264" s="2">
        <f t="shared" si="62"/>
        <v>10</v>
      </c>
      <c r="G264" s="2">
        <f t="shared" si="62"/>
        <v>11</v>
      </c>
      <c r="H264" s="2">
        <f t="shared" si="62"/>
        <v>11</v>
      </c>
      <c r="I264" s="2">
        <f t="shared" si="62"/>
        <v>11</v>
      </c>
      <c r="J264" s="2">
        <f t="shared" si="62"/>
        <v>11</v>
      </c>
      <c r="K264" s="2">
        <f t="shared" si="62"/>
        <v>1</v>
      </c>
      <c r="L264" s="2">
        <f t="shared" si="62"/>
        <v>1</v>
      </c>
      <c r="M264" s="2">
        <f t="shared" si="62"/>
        <v>1</v>
      </c>
      <c r="N264" s="2">
        <f t="shared" si="62"/>
        <v>2</v>
      </c>
      <c r="O264" s="2">
        <f t="shared" si="62"/>
        <v>23</v>
      </c>
      <c r="P264" s="2">
        <f t="shared" si="62"/>
        <v>10</v>
      </c>
      <c r="Q264" s="2">
        <f t="shared" si="62"/>
        <v>19</v>
      </c>
      <c r="R264" s="2">
        <f t="shared" si="62"/>
        <v>9</v>
      </c>
      <c r="S264" s="2">
        <f t="shared" si="62"/>
        <v>14</v>
      </c>
      <c r="T264" s="2">
        <f t="shared" si="62"/>
        <v>19</v>
      </c>
      <c r="U264" s="2">
        <f t="shared" si="62"/>
        <v>20</v>
      </c>
      <c r="V264" s="2">
        <f t="shared" si="62"/>
        <v>9</v>
      </c>
      <c r="W264" s="2">
        <f t="shared" si="62"/>
        <v>9</v>
      </c>
      <c r="X264" s="2">
        <f t="shared" si="62"/>
        <v>7</v>
      </c>
      <c r="Y264" s="2">
        <f t="shared" si="62"/>
        <v>4</v>
      </c>
      <c r="Z264" s="2">
        <f t="shared" si="62"/>
        <v>2</v>
      </c>
      <c r="AA264" s="2">
        <f t="shared" si="62"/>
        <v>2</v>
      </c>
      <c r="AB264" s="2">
        <f t="shared" si="62"/>
        <v>15</v>
      </c>
      <c r="AC264" s="2">
        <f t="shared" si="62"/>
        <v>3</v>
      </c>
      <c r="AD264" s="2">
        <f t="shared" si="62"/>
        <v>10</v>
      </c>
      <c r="AE264" s="2">
        <f t="shared" si="62"/>
        <v>11</v>
      </c>
      <c r="AF264" s="2">
        <f t="shared" si="62"/>
        <v>10</v>
      </c>
      <c r="AG264" s="2">
        <f t="shared" si="62"/>
        <v>9</v>
      </c>
      <c r="AH264" s="2">
        <f t="shared" si="62"/>
        <v>8</v>
      </c>
      <c r="AI264" s="2">
        <f t="shared" si="62"/>
        <v>6</v>
      </c>
      <c r="AJ264" s="2">
        <f t="shared" si="62"/>
        <v>4</v>
      </c>
      <c r="AK264" s="2">
        <f t="shared" si="62"/>
        <v>20</v>
      </c>
      <c r="AL264" s="2">
        <f t="shared" si="62"/>
        <v>22</v>
      </c>
      <c r="AM264" s="2">
        <f t="shared" si="62"/>
        <v>11</v>
      </c>
      <c r="AN264" s="2">
        <f t="shared" si="62"/>
        <v>7</v>
      </c>
      <c r="AO264" s="2">
        <f t="shared" si="62"/>
        <v>5</v>
      </c>
      <c r="AP264" s="2">
        <f t="shared" si="62"/>
        <v>8</v>
      </c>
      <c r="AQ264" s="2">
        <f t="shared" si="62"/>
        <v>6</v>
      </c>
      <c r="AR264" s="2">
        <f t="shared" si="62"/>
        <v>10</v>
      </c>
      <c r="AS264" s="2">
        <f t="shared" si="62"/>
        <v>8</v>
      </c>
      <c r="AT264" s="2">
        <f t="shared" si="62"/>
        <v>17</v>
      </c>
      <c r="AU264" s="2">
        <f t="shared" si="62"/>
        <v>6</v>
      </c>
      <c r="AV264" s="2">
        <f t="shared" si="62"/>
        <v>13</v>
      </c>
      <c r="AW264" s="2">
        <f t="shared" si="62"/>
        <v>24</v>
      </c>
      <c r="AX264" s="2">
        <f t="shared" si="62"/>
        <v>15</v>
      </c>
      <c r="AY264" s="2">
        <f t="shared" si="62"/>
        <v>5</v>
      </c>
      <c r="AZ264" s="2">
        <f t="shared" si="62"/>
        <v>11</v>
      </c>
      <c r="BA264" s="2">
        <f t="shared" si="62"/>
        <v>10</v>
      </c>
      <c r="BB264" s="2">
        <f t="shared" si="62"/>
        <v>19</v>
      </c>
      <c r="BC264" s="2">
        <f t="shared" si="62"/>
        <v>7</v>
      </c>
      <c r="BD264" s="2">
        <f t="shared" si="62"/>
        <v>2</v>
      </c>
      <c r="BE264" s="2">
        <f t="shared" si="62"/>
        <v>21</v>
      </c>
      <c r="BF264" s="2">
        <f t="shared" si="62"/>
        <v>12</v>
      </c>
      <c r="BG264" s="2">
        <f t="shared" si="62"/>
        <v>1</v>
      </c>
      <c r="BH264" s="2">
        <f t="shared" si="62"/>
        <v>21</v>
      </c>
      <c r="BI264" s="2">
        <f t="shared" si="62"/>
        <v>11</v>
      </c>
      <c r="BJ264" s="2">
        <f t="shared" si="62"/>
        <v>7</v>
      </c>
      <c r="BK264" s="2">
        <f t="shared" si="62"/>
        <v>1</v>
      </c>
      <c r="BL264" s="2">
        <f t="shared" si="62"/>
        <v>10</v>
      </c>
      <c r="BM264" s="2">
        <f t="shared" si="62"/>
        <v>20</v>
      </c>
      <c r="BN264" s="2">
        <f t="shared" si="62"/>
        <v>11</v>
      </c>
      <c r="BO264" s="2">
        <f t="shared" si="61"/>
        <v>6</v>
      </c>
      <c r="BP264" s="2">
        <f t="shared" si="61"/>
        <v>11</v>
      </c>
      <c r="BQ264" s="2">
        <f t="shared" si="61"/>
        <v>16</v>
      </c>
      <c r="BR264" s="2">
        <f t="shared" si="61"/>
        <v>10</v>
      </c>
      <c r="BS264" s="2">
        <f t="shared" si="61"/>
        <v>14</v>
      </c>
      <c r="BT264" s="2">
        <f t="shared" si="61"/>
        <v>17</v>
      </c>
      <c r="BU264" s="2">
        <f t="shared" si="61"/>
        <v>11</v>
      </c>
      <c r="BV264" s="2">
        <f t="shared" si="61"/>
        <v>26</v>
      </c>
      <c r="BW264" s="2">
        <f t="shared" si="61"/>
        <v>16</v>
      </c>
      <c r="BX264" s="2">
        <f t="shared" si="61"/>
        <v>10</v>
      </c>
      <c r="BY264" s="2">
        <f t="shared" si="61"/>
        <v>18</v>
      </c>
      <c r="BZ264" s="2">
        <f t="shared" si="61"/>
        <v>13</v>
      </c>
      <c r="CA264" s="2">
        <f t="shared" si="61"/>
        <v>7</v>
      </c>
      <c r="CB264" s="2">
        <f t="shared" si="61"/>
        <v>17</v>
      </c>
      <c r="CC264" s="2">
        <f t="shared" si="61"/>
        <v>17</v>
      </c>
      <c r="CD264" s="2">
        <f t="shared" si="61"/>
        <v>17</v>
      </c>
      <c r="CE264" s="2">
        <f t="shared" si="61"/>
        <v>12</v>
      </c>
      <c r="CF264" s="2">
        <f t="shared" si="61"/>
        <v>8</v>
      </c>
      <c r="CG264" s="2">
        <f t="shared" si="61"/>
        <v>11</v>
      </c>
      <c r="CH264" s="2">
        <f t="shared" si="61"/>
        <v>9</v>
      </c>
      <c r="CI264" s="2">
        <f t="shared" si="61"/>
        <v>14</v>
      </c>
      <c r="CJ264" s="2">
        <f t="shared" si="61"/>
        <v>10</v>
      </c>
      <c r="CK264" s="2">
        <f t="shared" si="61"/>
        <v>8</v>
      </c>
      <c r="CL264" s="2">
        <f t="shared" si="61"/>
        <v>7</v>
      </c>
      <c r="CM264" s="2">
        <f t="shared" si="61"/>
        <v>5</v>
      </c>
      <c r="CN264" s="2">
        <f t="shared" si="61"/>
        <v>4</v>
      </c>
      <c r="CO264" s="2">
        <f t="shared" si="61"/>
        <v>7</v>
      </c>
      <c r="CP264" s="2">
        <f t="shared" si="61"/>
        <v>7</v>
      </c>
      <c r="CQ264" s="2">
        <f t="shared" si="61"/>
        <v>13</v>
      </c>
      <c r="CR264" s="2">
        <f t="shared" si="61"/>
        <v>21</v>
      </c>
      <c r="CS264" s="2">
        <f t="shared" si="61"/>
        <v>7</v>
      </c>
      <c r="CT264" s="2">
        <f t="shared" si="61"/>
        <v>6</v>
      </c>
      <c r="CU264" s="2">
        <f t="shared" si="61"/>
        <v>6</v>
      </c>
      <c r="CV264" s="2">
        <f t="shared" si="61"/>
        <v>10</v>
      </c>
      <c r="CW264" s="2">
        <f t="shared" si="61"/>
        <v>7</v>
      </c>
      <c r="CX264" s="2">
        <f t="shared" si="61"/>
        <v>16</v>
      </c>
      <c r="CY264" s="2">
        <f t="shared" si="61"/>
        <v>11</v>
      </c>
      <c r="CZ264" s="2">
        <f t="shared" si="61"/>
        <v>11</v>
      </c>
      <c r="DA264" s="2">
        <f t="shared" si="61"/>
        <v>8</v>
      </c>
      <c r="DB264" s="2">
        <f t="shared" si="61"/>
        <v>8</v>
      </c>
      <c r="DC264" s="2">
        <f t="shared" si="61"/>
        <v>7</v>
      </c>
      <c r="DD264" s="2">
        <f t="shared" si="61"/>
        <v>8</v>
      </c>
      <c r="DE264" s="2">
        <f t="shared" si="61"/>
        <v>4</v>
      </c>
      <c r="DF264" s="2">
        <f t="shared" si="61"/>
        <v>19</v>
      </c>
      <c r="DG264" s="2">
        <f t="shared" si="61"/>
        <v>16</v>
      </c>
      <c r="DH264" s="2">
        <f t="shared" si="61"/>
        <v>10</v>
      </c>
      <c r="DI264" s="2">
        <f t="shared" si="61"/>
        <v>10</v>
      </c>
      <c r="DJ264" s="2">
        <f t="shared" si="61"/>
        <v>10</v>
      </c>
      <c r="DK264" s="2">
        <f t="shared" si="61"/>
        <v>7</v>
      </c>
      <c r="DL264" s="2">
        <f t="shared" si="61"/>
        <v>10</v>
      </c>
      <c r="DM264" s="2">
        <f t="shared" si="61"/>
        <v>14</v>
      </c>
      <c r="DN264" s="2">
        <f t="shared" si="61"/>
        <v>12</v>
      </c>
      <c r="DO264" s="2">
        <f t="shared" si="61"/>
        <v>5</v>
      </c>
      <c r="DP264" s="2">
        <f t="shared" si="61"/>
        <v>10</v>
      </c>
      <c r="DQ264" s="2">
        <f t="shared" si="61"/>
        <v>13</v>
      </c>
      <c r="DR264" s="2">
        <f t="shared" si="61"/>
        <v>14</v>
      </c>
      <c r="DS264" s="2">
        <f t="shared" si="61"/>
        <v>12</v>
      </c>
      <c r="DT264" s="2">
        <f t="shared" si="61"/>
        <v>10</v>
      </c>
      <c r="DU264" s="2">
        <f t="shared" si="61"/>
        <v>8</v>
      </c>
      <c r="DV264" s="2">
        <f t="shared" si="61"/>
        <v>6</v>
      </c>
      <c r="DW264" s="2">
        <f t="shared" si="61"/>
        <v>12</v>
      </c>
      <c r="DX264" s="2">
        <f t="shared" si="61"/>
        <v>11</v>
      </c>
      <c r="DY264" s="2">
        <f t="shared" si="61"/>
        <v>10</v>
      </c>
      <c r="DZ264" s="2">
        <f t="shared" si="52"/>
        <v>13</v>
      </c>
      <c r="EA264" s="2">
        <f t="shared" si="60"/>
        <v>14</v>
      </c>
      <c r="EB264" s="2">
        <f t="shared" si="60"/>
        <v>13</v>
      </c>
      <c r="EC264" s="2">
        <f t="shared" si="60"/>
        <v>10</v>
      </c>
      <c r="ED264" s="2">
        <f t="shared" si="60"/>
        <v>8</v>
      </c>
      <c r="EE264" s="2">
        <f t="shared" si="60"/>
        <v>6</v>
      </c>
      <c r="EF264" s="2">
        <f t="shared" si="60"/>
        <v>16</v>
      </c>
      <c r="EG264" s="2">
        <f t="shared" si="60"/>
        <v>15</v>
      </c>
      <c r="EH264" s="2">
        <f t="shared" si="60"/>
        <v>14</v>
      </c>
      <c r="EI264" s="2">
        <f t="shared" si="60"/>
        <v>17</v>
      </c>
      <c r="EJ264" s="2">
        <f t="shared" si="60"/>
        <v>17</v>
      </c>
      <c r="EK264" s="2">
        <f t="shared" si="60"/>
        <v>10</v>
      </c>
      <c r="EL264" s="2">
        <f t="shared" si="60"/>
        <v>12</v>
      </c>
      <c r="EM264" s="2">
        <f t="shared" si="60"/>
        <v>7</v>
      </c>
      <c r="EN264" s="2">
        <f t="shared" si="60"/>
        <v>23</v>
      </c>
      <c r="EO264" s="2">
        <f t="shared" si="60"/>
        <v>12</v>
      </c>
      <c r="EP264" s="2">
        <f t="shared" si="60"/>
        <v>3</v>
      </c>
      <c r="EQ264" s="2">
        <f t="shared" si="60"/>
        <v>11</v>
      </c>
      <c r="ER264" s="2">
        <f t="shared" si="60"/>
        <v>7</v>
      </c>
      <c r="ES264" s="2">
        <f t="shared" si="60"/>
        <v>10</v>
      </c>
      <c r="ET264" s="2">
        <f t="shared" si="60"/>
        <v>7</v>
      </c>
      <c r="EU264" s="2">
        <f t="shared" si="60"/>
        <v>16</v>
      </c>
      <c r="EV264" s="2">
        <f t="shared" si="60"/>
        <v>14</v>
      </c>
      <c r="EW264" s="2">
        <f t="shared" si="60"/>
        <v>17</v>
      </c>
      <c r="EX264" s="2">
        <f t="shared" si="60"/>
        <v>16</v>
      </c>
      <c r="EY264" s="2">
        <f t="shared" si="60"/>
        <v>13</v>
      </c>
      <c r="EZ264" s="2">
        <f t="shared" si="60"/>
        <v>11</v>
      </c>
      <c r="FA264" s="2">
        <f t="shared" si="60"/>
        <v>22</v>
      </c>
      <c r="FB264" s="2">
        <f t="shared" si="60"/>
        <v>12</v>
      </c>
      <c r="FC264" s="2">
        <f t="shared" si="60"/>
        <v>12</v>
      </c>
      <c r="FD264" s="2">
        <f t="shared" si="60"/>
        <v>5</v>
      </c>
      <c r="FE264" s="2">
        <f t="shared" si="60"/>
        <v>9</v>
      </c>
      <c r="FF264" s="2">
        <f t="shared" si="60"/>
        <v>6</v>
      </c>
      <c r="FG264" s="2">
        <f t="shared" si="60"/>
        <v>15</v>
      </c>
      <c r="FH264" s="2">
        <f t="shared" si="60"/>
        <v>14</v>
      </c>
      <c r="FI264" s="2">
        <f t="shared" si="60"/>
        <v>18</v>
      </c>
      <c r="FJ264" s="2">
        <f t="shared" si="60"/>
        <v>10</v>
      </c>
      <c r="FK264" s="2">
        <f t="shared" si="60"/>
        <v>18</v>
      </c>
      <c r="FL264" s="2">
        <f t="shared" si="60"/>
        <v>10</v>
      </c>
      <c r="FM264" s="2">
        <f t="shared" si="60"/>
        <v>7</v>
      </c>
      <c r="FN264" s="2">
        <f t="shared" si="60"/>
        <v>10</v>
      </c>
      <c r="FO264" s="2">
        <f t="shared" si="60"/>
        <v>10</v>
      </c>
      <c r="FP264" s="2">
        <f t="shared" si="60"/>
        <v>10</v>
      </c>
      <c r="FQ264" s="2">
        <f t="shared" si="60"/>
        <v>10</v>
      </c>
      <c r="FR264" s="2">
        <f t="shared" si="60"/>
        <v>10</v>
      </c>
      <c r="FS264" s="2">
        <f t="shared" si="60"/>
        <v>3</v>
      </c>
      <c r="FT264" s="2">
        <f t="shared" si="60"/>
        <v>6</v>
      </c>
      <c r="FU264" s="2">
        <f t="shared" si="60"/>
        <v>14</v>
      </c>
      <c r="FV264" s="2">
        <f t="shared" si="60"/>
        <v>10</v>
      </c>
      <c r="FW264" s="2">
        <f t="shared" si="60"/>
        <v>4</v>
      </c>
      <c r="FX264" s="2">
        <f t="shared" si="60"/>
        <v>12</v>
      </c>
      <c r="FY264" s="2">
        <f t="shared" si="60"/>
        <v>1</v>
      </c>
      <c r="FZ264" s="2">
        <f t="shared" si="60"/>
        <v>4</v>
      </c>
      <c r="GA264" s="2">
        <f t="shared" si="60"/>
        <v>8</v>
      </c>
      <c r="GB264" s="2">
        <f t="shared" si="60"/>
        <v>8</v>
      </c>
      <c r="GC264" s="2">
        <f t="shared" si="60"/>
        <v>2</v>
      </c>
      <c r="GD264" s="2">
        <f t="shared" si="60"/>
        <v>16</v>
      </c>
      <c r="GE264" s="2">
        <f t="shared" si="60"/>
        <v>12</v>
      </c>
      <c r="GF264" s="2">
        <f t="shared" si="60"/>
        <v>11</v>
      </c>
      <c r="GG264" s="2">
        <f t="shared" si="60"/>
        <v>13</v>
      </c>
      <c r="GH264" s="2">
        <f t="shared" si="60"/>
        <v>16</v>
      </c>
      <c r="GI264" s="2">
        <f t="shared" si="60"/>
        <v>9</v>
      </c>
      <c r="GJ264" s="2">
        <f t="shared" si="60"/>
        <v>10</v>
      </c>
      <c r="GK264" s="2">
        <f t="shared" si="60"/>
        <v>8</v>
      </c>
      <c r="GL264" s="2">
        <f t="shared" ref="GL264:GY267" si="63">RANK(GL236,GL$221:GL$247,GL$219)</f>
        <v>6</v>
      </c>
      <c r="GM264" s="2">
        <f t="shared" si="63"/>
        <v>16</v>
      </c>
      <c r="GN264" s="2">
        <f t="shared" si="63"/>
        <v>12</v>
      </c>
      <c r="GO264" s="2">
        <f t="shared" si="63"/>
        <v>5</v>
      </c>
      <c r="GP264" s="2">
        <f t="shared" si="63"/>
        <v>11</v>
      </c>
      <c r="GQ264" s="2">
        <f t="shared" si="63"/>
        <v>16</v>
      </c>
      <c r="GR264" s="2">
        <f t="shared" si="63"/>
        <v>9</v>
      </c>
      <c r="GS264" s="2">
        <f t="shared" si="63"/>
        <v>10</v>
      </c>
      <c r="GT264" s="2">
        <f t="shared" si="63"/>
        <v>8</v>
      </c>
      <c r="GU264" s="2">
        <f t="shared" si="63"/>
        <v>6</v>
      </c>
      <c r="GV264" s="2">
        <f t="shared" si="63"/>
        <v>13</v>
      </c>
      <c r="GW264" s="2">
        <f t="shared" si="63"/>
        <v>22</v>
      </c>
      <c r="GX264" s="2">
        <f t="shared" si="63"/>
        <v>2</v>
      </c>
      <c r="GY264" s="2">
        <f t="shared" si="63"/>
        <v>17</v>
      </c>
      <c r="GZ264" s="2">
        <f t="shared" si="49"/>
        <v>13933</v>
      </c>
    </row>
    <row r="265" spans="1:208">
      <c r="A265" s="2" t="str">
        <f t="shared" si="47"/>
        <v>Ősagárd</v>
      </c>
      <c r="B265" s="2">
        <f t="shared" si="48"/>
        <v>15</v>
      </c>
      <c r="C265" s="2">
        <f t="shared" si="62"/>
        <v>14</v>
      </c>
      <c r="D265" s="2">
        <f t="shared" si="62"/>
        <v>15</v>
      </c>
      <c r="E265" s="2">
        <f t="shared" si="62"/>
        <v>21</v>
      </c>
      <c r="F265" s="2">
        <f t="shared" si="62"/>
        <v>10</v>
      </c>
      <c r="G265" s="2">
        <f t="shared" si="62"/>
        <v>11</v>
      </c>
      <c r="H265" s="2">
        <f t="shared" si="62"/>
        <v>11</v>
      </c>
      <c r="I265" s="2">
        <f t="shared" si="62"/>
        <v>11</v>
      </c>
      <c r="J265" s="2">
        <f t="shared" si="62"/>
        <v>11</v>
      </c>
      <c r="K265" s="2">
        <f t="shared" si="62"/>
        <v>20</v>
      </c>
      <c r="L265" s="2">
        <f t="shared" si="62"/>
        <v>20</v>
      </c>
      <c r="M265" s="2">
        <f t="shared" si="62"/>
        <v>20</v>
      </c>
      <c r="N265" s="2">
        <f t="shared" si="62"/>
        <v>20</v>
      </c>
      <c r="O265" s="2">
        <f t="shared" si="62"/>
        <v>8</v>
      </c>
      <c r="P265" s="2">
        <f t="shared" si="62"/>
        <v>10</v>
      </c>
      <c r="Q265" s="2">
        <f t="shared" si="62"/>
        <v>27</v>
      </c>
      <c r="R265" s="2">
        <f t="shared" si="62"/>
        <v>2</v>
      </c>
      <c r="S265" s="2">
        <f t="shared" si="62"/>
        <v>14</v>
      </c>
      <c r="T265" s="2">
        <f t="shared" si="62"/>
        <v>8</v>
      </c>
      <c r="U265" s="2">
        <f t="shared" si="62"/>
        <v>6</v>
      </c>
      <c r="V265" s="2">
        <f t="shared" si="62"/>
        <v>26</v>
      </c>
      <c r="W265" s="2">
        <f t="shared" si="62"/>
        <v>27</v>
      </c>
      <c r="X265" s="2">
        <f t="shared" si="62"/>
        <v>7</v>
      </c>
      <c r="Y265" s="2">
        <f t="shared" si="62"/>
        <v>27</v>
      </c>
      <c r="Z265" s="2">
        <f t="shared" si="62"/>
        <v>27</v>
      </c>
      <c r="AA265" s="2">
        <f t="shared" si="62"/>
        <v>27</v>
      </c>
      <c r="AB265" s="2">
        <f t="shared" si="62"/>
        <v>19</v>
      </c>
      <c r="AC265" s="2">
        <f t="shared" si="62"/>
        <v>27</v>
      </c>
      <c r="AD265" s="2">
        <f t="shared" si="62"/>
        <v>10</v>
      </c>
      <c r="AE265" s="2">
        <f t="shared" si="62"/>
        <v>17</v>
      </c>
      <c r="AF265" s="2">
        <f t="shared" si="62"/>
        <v>13</v>
      </c>
      <c r="AG265" s="2">
        <f t="shared" si="62"/>
        <v>23</v>
      </c>
      <c r="AH265" s="2">
        <f t="shared" si="62"/>
        <v>2</v>
      </c>
      <c r="AI265" s="2">
        <f t="shared" si="62"/>
        <v>6</v>
      </c>
      <c r="AJ265" s="2">
        <f t="shared" si="62"/>
        <v>4</v>
      </c>
      <c r="AK265" s="2">
        <f t="shared" si="62"/>
        <v>24</v>
      </c>
      <c r="AL265" s="2">
        <f t="shared" si="62"/>
        <v>22</v>
      </c>
      <c r="AM265" s="2">
        <f t="shared" si="62"/>
        <v>11</v>
      </c>
      <c r="AN265" s="2">
        <f t="shared" si="62"/>
        <v>7</v>
      </c>
      <c r="AO265" s="2">
        <f t="shared" si="62"/>
        <v>5</v>
      </c>
      <c r="AP265" s="2">
        <f t="shared" si="62"/>
        <v>13</v>
      </c>
      <c r="AQ265" s="2">
        <f t="shared" si="62"/>
        <v>6</v>
      </c>
      <c r="AR265" s="2">
        <f t="shared" si="62"/>
        <v>10</v>
      </c>
      <c r="AS265" s="2">
        <f t="shared" si="62"/>
        <v>8</v>
      </c>
      <c r="AT265" s="2">
        <f t="shared" si="62"/>
        <v>2</v>
      </c>
      <c r="AU265" s="2">
        <f t="shared" si="62"/>
        <v>11</v>
      </c>
      <c r="AV265" s="2">
        <f t="shared" si="62"/>
        <v>20</v>
      </c>
      <c r="AW265" s="2">
        <f t="shared" si="62"/>
        <v>6</v>
      </c>
      <c r="AX265" s="2">
        <f t="shared" si="62"/>
        <v>14</v>
      </c>
      <c r="AY265" s="2">
        <f t="shared" si="62"/>
        <v>4</v>
      </c>
      <c r="AZ265" s="2">
        <f t="shared" si="62"/>
        <v>11</v>
      </c>
      <c r="BA265" s="2">
        <f t="shared" si="62"/>
        <v>10</v>
      </c>
      <c r="BB265" s="2">
        <f t="shared" si="62"/>
        <v>19</v>
      </c>
      <c r="BC265" s="2">
        <f t="shared" si="62"/>
        <v>7</v>
      </c>
      <c r="BD265" s="2">
        <f t="shared" si="62"/>
        <v>11</v>
      </c>
      <c r="BE265" s="2">
        <f t="shared" si="62"/>
        <v>1</v>
      </c>
      <c r="BF265" s="2">
        <f t="shared" si="62"/>
        <v>12</v>
      </c>
      <c r="BG265" s="2">
        <f t="shared" si="62"/>
        <v>10</v>
      </c>
      <c r="BH265" s="2">
        <f t="shared" si="62"/>
        <v>3</v>
      </c>
      <c r="BI265" s="2">
        <f t="shared" si="62"/>
        <v>11</v>
      </c>
      <c r="BJ265" s="2">
        <f t="shared" si="62"/>
        <v>7</v>
      </c>
      <c r="BK265" s="2">
        <f t="shared" si="62"/>
        <v>2</v>
      </c>
      <c r="BL265" s="2">
        <f t="shared" si="62"/>
        <v>10</v>
      </c>
      <c r="BM265" s="2">
        <f t="shared" si="62"/>
        <v>11</v>
      </c>
      <c r="BN265" s="2">
        <f t="shared" si="62"/>
        <v>11</v>
      </c>
      <c r="BO265" s="2">
        <f t="shared" si="61"/>
        <v>6</v>
      </c>
      <c r="BP265" s="2">
        <f t="shared" si="61"/>
        <v>11</v>
      </c>
      <c r="BQ265" s="2">
        <f t="shared" si="61"/>
        <v>16</v>
      </c>
      <c r="BR265" s="2">
        <f t="shared" si="61"/>
        <v>10</v>
      </c>
      <c r="BS265" s="2">
        <f t="shared" si="61"/>
        <v>14</v>
      </c>
      <c r="BT265" s="2">
        <f t="shared" si="61"/>
        <v>17</v>
      </c>
      <c r="BU265" s="2">
        <f t="shared" si="61"/>
        <v>11</v>
      </c>
      <c r="BV265" s="2">
        <f t="shared" si="61"/>
        <v>2</v>
      </c>
      <c r="BW265" s="2">
        <f t="shared" si="61"/>
        <v>16</v>
      </c>
      <c r="BX265" s="2">
        <f t="shared" si="61"/>
        <v>10</v>
      </c>
      <c r="BY265" s="2">
        <f t="shared" si="61"/>
        <v>21</v>
      </c>
      <c r="BZ265" s="2">
        <f t="shared" si="61"/>
        <v>13</v>
      </c>
      <c r="CA265" s="2">
        <f t="shared" si="61"/>
        <v>7</v>
      </c>
      <c r="CB265" s="2">
        <f t="shared" si="61"/>
        <v>19</v>
      </c>
      <c r="CC265" s="2">
        <f t="shared" si="61"/>
        <v>17</v>
      </c>
      <c r="CD265" s="2">
        <f t="shared" si="61"/>
        <v>17</v>
      </c>
      <c r="CE265" s="2">
        <f t="shared" si="61"/>
        <v>12</v>
      </c>
      <c r="CF265" s="2">
        <f t="shared" si="61"/>
        <v>8</v>
      </c>
      <c r="CG265" s="2">
        <f t="shared" si="61"/>
        <v>6</v>
      </c>
      <c r="CH265" s="2">
        <f t="shared" si="61"/>
        <v>19</v>
      </c>
      <c r="CI265" s="2">
        <f t="shared" si="61"/>
        <v>14</v>
      </c>
      <c r="CJ265" s="2">
        <f t="shared" si="61"/>
        <v>10</v>
      </c>
      <c r="CK265" s="2">
        <f t="shared" si="61"/>
        <v>8</v>
      </c>
      <c r="CL265" s="2">
        <f t="shared" si="61"/>
        <v>7</v>
      </c>
      <c r="CM265" s="2">
        <f t="shared" si="61"/>
        <v>5</v>
      </c>
      <c r="CN265" s="2">
        <f t="shared" si="61"/>
        <v>4</v>
      </c>
      <c r="CO265" s="2">
        <f t="shared" si="61"/>
        <v>7</v>
      </c>
      <c r="CP265" s="2">
        <f t="shared" si="61"/>
        <v>1</v>
      </c>
      <c r="CQ265" s="2">
        <f t="shared" si="61"/>
        <v>13</v>
      </c>
      <c r="CR265" s="2">
        <f t="shared" si="61"/>
        <v>2</v>
      </c>
      <c r="CS265" s="2">
        <f t="shared" si="61"/>
        <v>3</v>
      </c>
      <c r="CT265" s="2">
        <f t="shared" si="61"/>
        <v>6</v>
      </c>
      <c r="CU265" s="2">
        <f t="shared" si="61"/>
        <v>6</v>
      </c>
      <c r="CV265" s="2">
        <f t="shared" si="61"/>
        <v>10</v>
      </c>
      <c r="CW265" s="2">
        <f t="shared" si="61"/>
        <v>26</v>
      </c>
      <c r="CX265" s="2">
        <f t="shared" si="61"/>
        <v>16</v>
      </c>
      <c r="CY265" s="2">
        <f t="shared" si="61"/>
        <v>11</v>
      </c>
      <c r="CZ265" s="2">
        <f t="shared" si="61"/>
        <v>11</v>
      </c>
      <c r="DA265" s="2">
        <f t="shared" si="61"/>
        <v>8</v>
      </c>
      <c r="DB265" s="2">
        <f t="shared" si="61"/>
        <v>8</v>
      </c>
      <c r="DC265" s="2">
        <f t="shared" si="61"/>
        <v>7</v>
      </c>
      <c r="DD265" s="2">
        <f t="shared" si="61"/>
        <v>8</v>
      </c>
      <c r="DE265" s="2">
        <f t="shared" si="61"/>
        <v>22</v>
      </c>
      <c r="DF265" s="2">
        <f t="shared" si="61"/>
        <v>15</v>
      </c>
      <c r="DG265" s="2">
        <f t="shared" si="61"/>
        <v>8</v>
      </c>
      <c r="DH265" s="2">
        <f t="shared" si="61"/>
        <v>10</v>
      </c>
      <c r="DI265" s="2">
        <f t="shared" si="61"/>
        <v>10</v>
      </c>
      <c r="DJ265" s="2">
        <f t="shared" si="61"/>
        <v>10</v>
      </c>
      <c r="DK265" s="2">
        <f t="shared" si="61"/>
        <v>7</v>
      </c>
      <c r="DL265" s="2">
        <f t="shared" si="61"/>
        <v>10</v>
      </c>
      <c r="DM265" s="2">
        <f t="shared" si="61"/>
        <v>14</v>
      </c>
      <c r="DN265" s="2">
        <f t="shared" si="61"/>
        <v>12</v>
      </c>
      <c r="DO265" s="2">
        <f t="shared" si="61"/>
        <v>5</v>
      </c>
      <c r="DP265" s="2">
        <f t="shared" si="61"/>
        <v>10</v>
      </c>
      <c r="DQ265" s="2">
        <f t="shared" si="61"/>
        <v>14</v>
      </c>
      <c r="DR265" s="2">
        <f t="shared" si="61"/>
        <v>14</v>
      </c>
      <c r="DS265" s="2">
        <f t="shared" si="61"/>
        <v>14</v>
      </c>
      <c r="DT265" s="2">
        <f t="shared" si="61"/>
        <v>10</v>
      </c>
      <c r="DU265" s="2">
        <f t="shared" si="61"/>
        <v>8</v>
      </c>
      <c r="DV265" s="2">
        <f t="shared" si="61"/>
        <v>6</v>
      </c>
      <c r="DW265" s="2">
        <f t="shared" si="61"/>
        <v>12</v>
      </c>
      <c r="DX265" s="2">
        <f t="shared" si="61"/>
        <v>11</v>
      </c>
      <c r="DY265" s="2">
        <f t="shared" si="61"/>
        <v>10</v>
      </c>
      <c r="DZ265" s="2">
        <f t="shared" si="52"/>
        <v>14</v>
      </c>
      <c r="EA265" s="2">
        <f t="shared" ref="EA265:GL268" si="64">RANK(EA237,EA$221:EA$247,EA$219)</f>
        <v>14</v>
      </c>
      <c r="EB265" s="2">
        <f t="shared" si="64"/>
        <v>14</v>
      </c>
      <c r="EC265" s="2">
        <f t="shared" si="64"/>
        <v>10</v>
      </c>
      <c r="ED265" s="2">
        <f t="shared" si="64"/>
        <v>8</v>
      </c>
      <c r="EE265" s="2">
        <f t="shared" si="64"/>
        <v>6</v>
      </c>
      <c r="EF265" s="2">
        <f t="shared" si="64"/>
        <v>16</v>
      </c>
      <c r="EG265" s="2">
        <f t="shared" si="64"/>
        <v>27</v>
      </c>
      <c r="EH265" s="2">
        <f t="shared" si="64"/>
        <v>1</v>
      </c>
      <c r="EI265" s="2">
        <f t="shared" si="64"/>
        <v>17</v>
      </c>
      <c r="EJ265" s="2">
        <f t="shared" si="64"/>
        <v>17</v>
      </c>
      <c r="EK265" s="2">
        <f t="shared" si="64"/>
        <v>10</v>
      </c>
      <c r="EL265" s="2">
        <f t="shared" si="64"/>
        <v>20</v>
      </c>
      <c r="EM265" s="2">
        <f t="shared" si="64"/>
        <v>7</v>
      </c>
      <c r="EN265" s="2">
        <f t="shared" si="64"/>
        <v>19</v>
      </c>
      <c r="EO265" s="2">
        <f t="shared" si="64"/>
        <v>1</v>
      </c>
      <c r="EP265" s="2">
        <f t="shared" si="64"/>
        <v>2</v>
      </c>
      <c r="EQ265" s="2">
        <f t="shared" si="64"/>
        <v>20</v>
      </c>
      <c r="ER265" s="2">
        <f t="shared" si="64"/>
        <v>7</v>
      </c>
      <c r="ES265" s="2">
        <f t="shared" si="64"/>
        <v>14</v>
      </c>
      <c r="ET265" s="2">
        <f t="shared" si="64"/>
        <v>14</v>
      </c>
      <c r="EU265" s="2">
        <f t="shared" si="64"/>
        <v>9</v>
      </c>
      <c r="EV265" s="2">
        <f t="shared" si="64"/>
        <v>24</v>
      </c>
      <c r="EW265" s="2">
        <f t="shared" si="64"/>
        <v>7</v>
      </c>
      <c r="EX265" s="2">
        <f t="shared" si="64"/>
        <v>21</v>
      </c>
      <c r="EY265" s="2">
        <f t="shared" si="64"/>
        <v>12</v>
      </c>
      <c r="EZ265" s="2">
        <f t="shared" si="64"/>
        <v>9</v>
      </c>
      <c r="FA265" s="2">
        <f t="shared" si="64"/>
        <v>23</v>
      </c>
      <c r="FB265" s="2">
        <f t="shared" si="64"/>
        <v>14</v>
      </c>
      <c r="FC265" s="2">
        <f t="shared" si="64"/>
        <v>13</v>
      </c>
      <c r="FD265" s="2">
        <f t="shared" si="64"/>
        <v>17</v>
      </c>
      <c r="FE265" s="2">
        <f t="shared" si="64"/>
        <v>27</v>
      </c>
      <c r="FF265" s="2">
        <f t="shared" si="64"/>
        <v>17</v>
      </c>
      <c r="FG265" s="2">
        <f t="shared" si="64"/>
        <v>27</v>
      </c>
      <c r="FH265" s="2">
        <f t="shared" si="64"/>
        <v>3</v>
      </c>
      <c r="FI265" s="2">
        <f t="shared" si="64"/>
        <v>1</v>
      </c>
      <c r="FJ265" s="2">
        <f t="shared" si="64"/>
        <v>25</v>
      </c>
      <c r="FK265" s="2">
        <f t="shared" si="64"/>
        <v>18</v>
      </c>
      <c r="FL265" s="2">
        <f t="shared" si="64"/>
        <v>10</v>
      </c>
      <c r="FM265" s="2">
        <f t="shared" si="64"/>
        <v>7</v>
      </c>
      <c r="FN265" s="2">
        <f t="shared" si="64"/>
        <v>10</v>
      </c>
      <c r="FO265" s="2">
        <f t="shared" si="64"/>
        <v>10</v>
      </c>
      <c r="FP265" s="2">
        <f t="shared" si="64"/>
        <v>10</v>
      </c>
      <c r="FQ265" s="2">
        <f t="shared" si="64"/>
        <v>10</v>
      </c>
      <c r="FR265" s="2">
        <f t="shared" si="64"/>
        <v>10</v>
      </c>
      <c r="FS265" s="2">
        <f t="shared" si="64"/>
        <v>26</v>
      </c>
      <c r="FT265" s="2">
        <f t="shared" si="64"/>
        <v>26</v>
      </c>
      <c r="FU265" s="2">
        <f t="shared" si="64"/>
        <v>12</v>
      </c>
      <c r="FV265" s="2">
        <f t="shared" si="64"/>
        <v>10</v>
      </c>
      <c r="FW265" s="2">
        <f t="shared" si="64"/>
        <v>15</v>
      </c>
      <c r="FX265" s="2">
        <f t="shared" si="64"/>
        <v>12</v>
      </c>
      <c r="FY265" s="2">
        <f t="shared" si="64"/>
        <v>25</v>
      </c>
      <c r="FZ265" s="2">
        <f t="shared" si="64"/>
        <v>25</v>
      </c>
      <c r="GA265" s="2">
        <f t="shared" si="64"/>
        <v>8</v>
      </c>
      <c r="GB265" s="2">
        <f t="shared" si="64"/>
        <v>8</v>
      </c>
      <c r="GC265" s="2">
        <f t="shared" si="64"/>
        <v>26</v>
      </c>
      <c r="GD265" s="2">
        <f t="shared" si="64"/>
        <v>16</v>
      </c>
      <c r="GE265" s="2">
        <f t="shared" si="64"/>
        <v>12</v>
      </c>
      <c r="GF265" s="2">
        <f t="shared" si="64"/>
        <v>11</v>
      </c>
      <c r="GG265" s="2">
        <f t="shared" si="64"/>
        <v>14</v>
      </c>
      <c r="GH265" s="2">
        <f t="shared" si="64"/>
        <v>16</v>
      </c>
      <c r="GI265" s="2">
        <f t="shared" si="64"/>
        <v>14</v>
      </c>
      <c r="GJ265" s="2">
        <f t="shared" si="64"/>
        <v>10</v>
      </c>
      <c r="GK265" s="2">
        <f t="shared" si="64"/>
        <v>8</v>
      </c>
      <c r="GL265" s="2">
        <f t="shared" si="64"/>
        <v>6</v>
      </c>
      <c r="GM265" s="2">
        <f t="shared" si="63"/>
        <v>16</v>
      </c>
      <c r="GN265" s="2">
        <f t="shared" si="63"/>
        <v>12</v>
      </c>
      <c r="GO265" s="2">
        <f t="shared" si="63"/>
        <v>5</v>
      </c>
      <c r="GP265" s="2">
        <f t="shared" si="63"/>
        <v>11</v>
      </c>
      <c r="GQ265" s="2">
        <f t="shared" si="63"/>
        <v>16</v>
      </c>
      <c r="GR265" s="2">
        <f t="shared" si="63"/>
        <v>14</v>
      </c>
      <c r="GS265" s="2">
        <f t="shared" si="63"/>
        <v>10</v>
      </c>
      <c r="GT265" s="2">
        <f t="shared" si="63"/>
        <v>8</v>
      </c>
      <c r="GU265" s="2">
        <f t="shared" si="63"/>
        <v>6</v>
      </c>
      <c r="GV265" s="2">
        <f t="shared" si="63"/>
        <v>14</v>
      </c>
      <c r="GW265" s="2">
        <f t="shared" si="63"/>
        <v>15</v>
      </c>
      <c r="GX265" s="2">
        <f t="shared" si="63"/>
        <v>22</v>
      </c>
      <c r="GY265" s="2">
        <f t="shared" si="63"/>
        <v>17</v>
      </c>
      <c r="GZ265" s="2">
        <f t="shared" si="49"/>
        <v>3184</v>
      </c>
    </row>
    <row r="266" spans="1:208">
      <c r="A266" s="2" t="str">
        <f t="shared" si="47"/>
        <v>Penc</v>
      </c>
      <c r="B266" s="2">
        <f t="shared" si="48"/>
        <v>23</v>
      </c>
      <c r="C266" s="2">
        <f t="shared" si="62"/>
        <v>25</v>
      </c>
      <c r="D266" s="2">
        <f t="shared" si="62"/>
        <v>25</v>
      </c>
      <c r="E266" s="2">
        <f t="shared" si="62"/>
        <v>12</v>
      </c>
      <c r="F266" s="2">
        <f t="shared" si="62"/>
        <v>10</v>
      </c>
      <c r="G266" s="2">
        <f t="shared" si="62"/>
        <v>11</v>
      </c>
      <c r="H266" s="2">
        <f t="shared" si="62"/>
        <v>11</v>
      </c>
      <c r="I266" s="2">
        <f t="shared" si="62"/>
        <v>11</v>
      </c>
      <c r="J266" s="2">
        <f t="shared" si="62"/>
        <v>11</v>
      </c>
      <c r="K266" s="2">
        <f t="shared" si="62"/>
        <v>3</v>
      </c>
      <c r="L266" s="2">
        <f t="shared" si="62"/>
        <v>7</v>
      </c>
      <c r="M266" s="2">
        <f t="shared" si="62"/>
        <v>6</v>
      </c>
      <c r="N266" s="2">
        <f t="shared" si="62"/>
        <v>8</v>
      </c>
      <c r="O266" s="2">
        <f t="shared" si="62"/>
        <v>7</v>
      </c>
      <c r="P266" s="2">
        <f t="shared" si="62"/>
        <v>10</v>
      </c>
      <c r="Q266" s="2">
        <f t="shared" si="62"/>
        <v>18</v>
      </c>
      <c r="R266" s="2">
        <f t="shared" si="62"/>
        <v>15</v>
      </c>
      <c r="S266" s="2">
        <f t="shared" si="62"/>
        <v>1</v>
      </c>
      <c r="T266" s="2">
        <f t="shared" si="62"/>
        <v>3</v>
      </c>
      <c r="U266" s="2">
        <f t="shared" si="62"/>
        <v>3</v>
      </c>
      <c r="V266" s="2">
        <f t="shared" si="62"/>
        <v>17</v>
      </c>
      <c r="W266" s="2">
        <f t="shared" si="62"/>
        <v>11</v>
      </c>
      <c r="X266" s="2">
        <f t="shared" si="62"/>
        <v>7</v>
      </c>
      <c r="Y266" s="2">
        <f t="shared" si="62"/>
        <v>8</v>
      </c>
      <c r="Z266" s="2">
        <f t="shared" si="62"/>
        <v>6</v>
      </c>
      <c r="AA266" s="2">
        <f t="shared" si="62"/>
        <v>13</v>
      </c>
      <c r="AB266" s="2">
        <f t="shared" si="62"/>
        <v>7</v>
      </c>
      <c r="AC266" s="2">
        <f t="shared" si="62"/>
        <v>8</v>
      </c>
      <c r="AD266" s="2">
        <f t="shared" si="62"/>
        <v>10</v>
      </c>
      <c r="AE266" s="2">
        <f t="shared" si="62"/>
        <v>10</v>
      </c>
      <c r="AF266" s="2">
        <f t="shared" si="62"/>
        <v>8</v>
      </c>
      <c r="AG266" s="2">
        <f t="shared" si="62"/>
        <v>3</v>
      </c>
      <c r="AH266" s="2">
        <f t="shared" si="62"/>
        <v>3</v>
      </c>
      <c r="AI266" s="2">
        <f t="shared" si="62"/>
        <v>6</v>
      </c>
      <c r="AJ266" s="2">
        <f t="shared" si="62"/>
        <v>4</v>
      </c>
      <c r="AK266" s="2">
        <f t="shared" si="62"/>
        <v>21</v>
      </c>
      <c r="AL266" s="2">
        <f t="shared" si="62"/>
        <v>18</v>
      </c>
      <c r="AM266" s="2">
        <f t="shared" si="62"/>
        <v>11</v>
      </c>
      <c r="AN266" s="2">
        <f t="shared" si="62"/>
        <v>7</v>
      </c>
      <c r="AO266" s="2">
        <f t="shared" si="62"/>
        <v>5</v>
      </c>
      <c r="AP266" s="2">
        <f t="shared" si="62"/>
        <v>13</v>
      </c>
      <c r="AQ266" s="2">
        <f t="shared" si="62"/>
        <v>6</v>
      </c>
      <c r="AR266" s="2">
        <f t="shared" si="62"/>
        <v>10</v>
      </c>
      <c r="AS266" s="2">
        <f t="shared" si="62"/>
        <v>8</v>
      </c>
      <c r="AT266" s="2">
        <f t="shared" si="62"/>
        <v>11</v>
      </c>
      <c r="AU266" s="2">
        <f t="shared" si="62"/>
        <v>23</v>
      </c>
      <c r="AV266" s="2">
        <f t="shared" si="62"/>
        <v>23</v>
      </c>
      <c r="AW266" s="2">
        <f t="shared" si="62"/>
        <v>22</v>
      </c>
      <c r="AX266" s="2">
        <f t="shared" si="62"/>
        <v>23</v>
      </c>
      <c r="AY266" s="2">
        <f t="shared" si="62"/>
        <v>25</v>
      </c>
      <c r="AZ266" s="2">
        <f t="shared" si="62"/>
        <v>11</v>
      </c>
      <c r="BA266" s="2">
        <f t="shared" si="62"/>
        <v>10</v>
      </c>
      <c r="BB266" s="2">
        <f t="shared" si="62"/>
        <v>19</v>
      </c>
      <c r="BC266" s="2">
        <f t="shared" si="62"/>
        <v>7</v>
      </c>
      <c r="BD266" s="2">
        <f t="shared" si="62"/>
        <v>12</v>
      </c>
      <c r="BE266" s="2">
        <f t="shared" si="62"/>
        <v>21</v>
      </c>
      <c r="BF266" s="2">
        <f t="shared" si="62"/>
        <v>12</v>
      </c>
      <c r="BG266" s="2">
        <f t="shared" si="62"/>
        <v>14</v>
      </c>
      <c r="BH266" s="2">
        <f t="shared" si="62"/>
        <v>25</v>
      </c>
      <c r="BI266" s="2">
        <f t="shared" si="62"/>
        <v>11</v>
      </c>
      <c r="BJ266" s="2">
        <f t="shared" si="62"/>
        <v>7</v>
      </c>
      <c r="BK266" s="2">
        <f t="shared" si="62"/>
        <v>18</v>
      </c>
      <c r="BL266" s="2">
        <f t="shared" si="62"/>
        <v>10</v>
      </c>
      <c r="BM266" s="2">
        <f t="shared" si="62"/>
        <v>15</v>
      </c>
      <c r="BN266" s="2">
        <f t="shared" ref="BN266:DY269" si="65">RANK(BN238,BN$221:BN$247,BN$219)</f>
        <v>11</v>
      </c>
      <c r="BO266" s="2">
        <f t="shared" si="65"/>
        <v>6</v>
      </c>
      <c r="BP266" s="2">
        <f t="shared" si="65"/>
        <v>11</v>
      </c>
      <c r="BQ266" s="2">
        <f t="shared" si="65"/>
        <v>10</v>
      </c>
      <c r="BR266" s="2">
        <f t="shared" si="65"/>
        <v>10</v>
      </c>
      <c r="BS266" s="2">
        <f t="shared" si="65"/>
        <v>14</v>
      </c>
      <c r="BT266" s="2">
        <f t="shared" si="65"/>
        <v>3</v>
      </c>
      <c r="BU266" s="2">
        <f t="shared" si="65"/>
        <v>11</v>
      </c>
      <c r="BV266" s="2">
        <f t="shared" si="65"/>
        <v>22</v>
      </c>
      <c r="BW266" s="2">
        <f t="shared" si="65"/>
        <v>16</v>
      </c>
      <c r="BX266" s="2">
        <f t="shared" si="65"/>
        <v>10</v>
      </c>
      <c r="BY266" s="2">
        <f t="shared" si="65"/>
        <v>9</v>
      </c>
      <c r="BZ266" s="2">
        <f t="shared" si="65"/>
        <v>13</v>
      </c>
      <c r="CA266" s="2">
        <f t="shared" si="65"/>
        <v>7</v>
      </c>
      <c r="CB266" s="2">
        <f t="shared" si="65"/>
        <v>21</v>
      </c>
      <c r="CC266" s="2">
        <f t="shared" si="65"/>
        <v>17</v>
      </c>
      <c r="CD266" s="2">
        <f t="shared" si="65"/>
        <v>17</v>
      </c>
      <c r="CE266" s="2">
        <f t="shared" si="65"/>
        <v>12</v>
      </c>
      <c r="CF266" s="2">
        <f t="shared" si="65"/>
        <v>8</v>
      </c>
      <c r="CG266" s="2">
        <f t="shared" si="65"/>
        <v>17</v>
      </c>
      <c r="CH266" s="2">
        <f t="shared" si="65"/>
        <v>20</v>
      </c>
      <c r="CI266" s="2">
        <f t="shared" si="65"/>
        <v>13</v>
      </c>
      <c r="CJ266" s="2">
        <f t="shared" si="65"/>
        <v>10</v>
      </c>
      <c r="CK266" s="2">
        <f t="shared" si="65"/>
        <v>8</v>
      </c>
      <c r="CL266" s="2">
        <f t="shared" si="65"/>
        <v>7</v>
      </c>
      <c r="CM266" s="2">
        <f t="shared" si="65"/>
        <v>5</v>
      </c>
      <c r="CN266" s="2">
        <f t="shared" si="65"/>
        <v>4</v>
      </c>
      <c r="CO266" s="2">
        <f t="shared" si="65"/>
        <v>7</v>
      </c>
      <c r="CP266" s="2">
        <f t="shared" si="65"/>
        <v>20</v>
      </c>
      <c r="CQ266" s="2">
        <f t="shared" si="65"/>
        <v>13</v>
      </c>
      <c r="CR266" s="2">
        <f t="shared" si="65"/>
        <v>1</v>
      </c>
      <c r="CS266" s="2">
        <f t="shared" si="65"/>
        <v>25</v>
      </c>
      <c r="CT266" s="2">
        <f t="shared" si="65"/>
        <v>6</v>
      </c>
      <c r="CU266" s="2">
        <f t="shared" si="65"/>
        <v>6</v>
      </c>
      <c r="CV266" s="2">
        <f t="shared" si="65"/>
        <v>10</v>
      </c>
      <c r="CW266" s="2">
        <f t="shared" si="65"/>
        <v>4</v>
      </c>
      <c r="CX266" s="2">
        <f t="shared" si="65"/>
        <v>14</v>
      </c>
      <c r="CY266" s="2">
        <f t="shared" si="65"/>
        <v>11</v>
      </c>
      <c r="CZ266" s="2">
        <f t="shared" si="65"/>
        <v>11</v>
      </c>
      <c r="DA266" s="2">
        <f t="shared" si="65"/>
        <v>8</v>
      </c>
      <c r="DB266" s="2">
        <f t="shared" si="65"/>
        <v>8</v>
      </c>
      <c r="DC266" s="2">
        <f t="shared" si="65"/>
        <v>7</v>
      </c>
      <c r="DD266" s="2">
        <f t="shared" si="65"/>
        <v>8</v>
      </c>
      <c r="DE266" s="2">
        <f t="shared" si="65"/>
        <v>15</v>
      </c>
      <c r="DF266" s="2">
        <f t="shared" si="65"/>
        <v>24</v>
      </c>
      <c r="DG266" s="2">
        <f t="shared" si="65"/>
        <v>16</v>
      </c>
      <c r="DH266" s="2">
        <f t="shared" si="65"/>
        <v>10</v>
      </c>
      <c r="DI266" s="2">
        <f t="shared" si="65"/>
        <v>10</v>
      </c>
      <c r="DJ266" s="2">
        <f t="shared" si="65"/>
        <v>10</v>
      </c>
      <c r="DK266" s="2">
        <f t="shared" si="65"/>
        <v>7</v>
      </c>
      <c r="DL266" s="2">
        <f t="shared" si="65"/>
        <v>10</v>
      </c>
      <c r="DM266" s="2">
        <f t="shared" si="65"/>
        <v>14</v>
      </c>
      <c r="DN266" s="2">
        <f t="shared" si="65"/>
        <v>12</v>
      </c>
      <c r="DO266" s="2">
        <f t="shared" si="65"/>
        <v>5</v>
      </c>
      <c r="DP266" s="2">
        <f t="shared" si="65"/>
        <v>10</v>
      </c>
      <c r="DQ266" s="2">
        <f t="shared" si="65"/>
        <v>14</v>
      </c>
      <c r="DR266" s="2">
        <f t="shared" si="65"/>
        <v>14</v>
      </c>
      <c r="DS266" s="2">
        <f t="shared" si="65"/>
        <v>14</v>
      </c>
      <c r="DT266" s="2">
        <f t="shared" si="65"/>
        <v>10</v>
      </c>
      <c r="DU266" s="2">
        <f t="shared" si="65"/>
        <v>8</v>
      </c>
      <c r="DV266" s="2">
        <f t="shared" si="65"/>
        <v>6</v>
      </c>
      <c r="DW266" s="2">
        <f t="shared" si="65"/>
        <v>12</v>
      </c>
      <c r="DX266" s="2">
        <f t="shared" si="65"/>
        <v>11</v>
      </c>
      <c r="DY266" s="2">
        <f t="shared" si="65"/>
        <v>10</v>
      </c>
      <c r="DZ266" s="2">
        <f t="shared" si="52"/>
        <v>14</v>
      </c>
      <c r="EA266" s="2">
        <f t="shared" si="64"/>
        <v>14</v>
      </c>
      <c r="EB266" s="2">
        <f t="shared" si="64"/>
        <v>14</v>
      </c>
      <c r="EC266" s="2">
        <f t="shared" si="64"/>
        <v>10</v>
      </c>
      <c r="ED266" s="2">
        <f t="shared" si="64"/>
        <v>8</v>
      </c>
      <c r="EE266" s="2">
        <f t="shared" si="64"/>
        <v>6</v>
      </c>
      <c r="EF266" s="2">
        <f t="shared" si="64"/>
        <v>16</v>
      </c>
      <c r="EG266" s="2">
        <f t="shared" si="64"/>
        <v>5</v>
      </c>
      <c r="EH266" s="2">
        <f t="shared" si="64"/>
        <v>23</v>
      </c>
      <c r="EI266" s="2">
        <f t="shared" si="64"/>
        <v>17</v>
      </c>
      <c r="EJ266" s="2">
        <f t="shared" si="64"/>
        <v>17</v>
      </c>
      <c r="EK266" s="2">
        <f t="shared" si="64"/>
        <v>10</v>
      </c>
      <c r="EL266" s="2">
        <f t="shared" si="64"/>
        <v>20</v>
      </c>
      <c r="EM266" s="2">
        <f t="shared" si="64"/>
        <v>7</v>
      </c>
      <c r="EN266" s="2">
        <f t="shared" si="64"/>
        <v>20</v>
      </c>
      <c r="EO266" s="2">
        <f t="shared" si="64"/>
        <v>15</v>
      </c>
      <c r="EP266" s="2">
        <f t="shared" si="64"/>
        <v>17</v>
      </c>
      <c r="EQ266" s="2">
        <f t="shared" si="64"/>
        <v>7</v>
      </c>
      <c r="ER266" s="2">
        <f t="shared" si="64"/>
        <v>7</v>
      </c>
      <c r="ES266" s="2">
        <f t="shared" si="64"/>
        <v>14</v>
      </c>
      <c r="ET266" s="2">
        <f t="shared" si="64"/>
        <v>14</v>
      </c>
      <c r="EU266" s="2">
        <f t="shared" si="64"/>
        <v>17</v>
      </c>
      <c r="EV266" s="2">
        <f t="shared" si="64"/>
        <v>26</v>
      </c>
      <c r="EW266" s="2">
        <f t="shared" si="64"/>
        <v>24</v>
      </c>
      <c r="EX266" s="2">
        <f t="shared" si="64"/>
        <v>10</v>
      </c>
      <c r="EY266" s="2">
        <f t="shared" si="64"/>
        <v>23</v>
      </c>
      <c r="EZ266" s="2">
        <f t="shared" si="64"/>
        <v>23</v>
      </c>
      <c r="FA266" s="2">
        <f t="shared" si="64"/>
        <v>20</v>
      </c>
      <c r="FB266" s="2">
        <f t="shared" si="64"/>
        <v>26</v>
      </c>
      <c r="FC266" s="2">
        <f t="shared" si="64"/>
        <v>25</v>
      </c>
      <c r="FD266" s="2">
        <f t="shared" si="64"/>
        <v>20</v>
      </c>
      <c r="FE266" s="2">
        <f t="shared" si="64"/>
        <v>21</v>
      </c>
      <c r="FF266" s="2">
        <f t="shared" si="64"/>
        <v>24</v>
      </c>
      <c r="FG266" s="2">
        <f t="shared" si="64"/>
        <v>19</v>
      </c>
      <c r="FH266" s="2">
        <f t="shared" si="64"/>
        <v>18</v>
      </c>
      <c r="FI266" s="2">
        <f t="shared" si="64"/>
        <v>19</v>
      </c>
      <c r="FJ266" s="2">
        <f t="shared" si="64"/>
        <v>17</v>
      </c>
      <c r="FK266" s="2">
        <f t="shared" si="64"/>
        <v>8</v>
      </c>
      <c r="FL266" s="2">
        <f t="shared" si="64"/>
        <v>10</v>
      </c>
      <c r="FM266" s="2">
        <f t="shared" si="64"/>
        <v>7</v>
      </c>
      <c r="FN266" s="2">
        <f t="shared" si="64"/>
        <v>10</v>
      </c>
      <c r="FO266" s="2">
        <f t="shared" si="64"/>
        <v>10</v>
      </c>
      <c r="FP266" s="2">
        <f t="shared" si="64"/>
        <v>10</v>
      </c>
      <c r="FQ266" s="2">
        <f t="shared" si="64"/>
        <v>10</v>
      </c>
      <c r="FR266" s="2">
        <f t="shared" si="64"/>
        <v>10</v>
      </c>
      <c r="FS266" s="2">
        <f t="shared" si="64"/>
        <v>13</v>
      </c>
      <c r="FT266" s="2">
        <f t="shared" si="64"/>
        <v>8</v>
      </c>
      <c r="FU266" s="2">
        <f t="shared" si="64"/>
        <v>22</v>
      </c>
      <c r="FV266" s="2">
        <f t="shared" si="64"/>
        <v>10</v>
      </c>
      <c r="FW266" s="2">
        <f t="shared" si="64"/>
        <v>21</v>
      </c>
      <c r="FX266" s="2">
        <f t="shared" si="64"/>
        <v>12</v>
      </c>
      <c r="FY266" s="2">
        <f t="shared" si="64"/>
        <v>8</v>
      </c>
      <c r="FZ266" s="2">
        <f t="shared" si="64"/>
        <v>14</v>
      </c>
      <c r="GA266" s="2">
        <f t="shared" si="64"/>
        <v>8</v>
      </c>
      <c r="GB266" s="2">
        <f t="shared" si="64"/>
        <v>8</v>
      </c>
      <c r="GC266" s="2">
        <f t="shared" si="64"/>
        <v>12</v>
      </c>
      <c r="GD266" s="2">
        <f t="shared" si="64"/>
        <v>16</v>
      </c>
      <c r="GE266" s="2">
        <f t="shared" si="64"/>
        <v>12</v>
      </c>
      <c r="GF266" s="2">
        <f t="shared" si="64"/>
        <v>11</v>
      </c>
      <c r="GG266" s="2">
        <f t="shared" si="64"/>
        <v>14</v>
      </c>
      <c r="GH266" s="2">
        <f t="shared" si="64"/>
        <v>16</v>
      </c>
      <c r="GI266" s="2">
        <f t="shared" si="64"/>
        <v>14</v>
      </c>
      <c r="GJ266" s="2">
        <f t="shared" si="64"/>
        <v>10</v>
      </c>
      <c r="GK266" s="2">
        <f t="shared" si="64"/>
        <v>8</v>
      </c>
      <c r="GL266" s="2">
        <f t="shared" si="64"/>
        <v>6</v>
      </c>
      <c r="GM266" s="2">
        <f t="shared" si="63"/>
        <v>16</v>
      </c>
      <c r="GN266" s="2">
        <f t="shared" si="63"/>
        <v>12</v>
      </c>
      <c r="GO266" s="2">
        <f t="shared" si="63"/>
        <v>5</v>
      </c>
      <c r="GP266" s="2">
        <f t="shared" si="63"/>
        <v>11</v>
      </c>
      <c r="GQ266" s="2">
        <f t="shared" si="63"/>
        <v>16</v>
      </c>
      <c r="GR266" s="2">
        <f t="shared" si="63"/>
        <v>14</v>
      </c>
      <c r="GS266" s="2">
        <f t="shared" si="63"/>
        <v>10</v>
      </c>
      <c r="GT266" s="2">
        <f t="shared" si="63"/>
        <v>8</v>
      </c>
      <c r="GU266" s="2">
        <f t="shared" si="63"/>
        <v>6</v>
      </c>
      <c r="GV266" s="2">
        <f t="shared" si="63"/>
        <v>14</v>
      </c>
      <c r="GW266" s="2">
        <f t="shared" si="63"/>
        <v>26</v>
      </c>
      <c r="GX266" s="2">
        <f t="shared" si="63"/>
        <v>19</v>
      </c>
      <c r="GY266" s="2">
        <f t="shared" si="63"/>
        <v>15</v>
      </c>
      <c r="GZ266" s="2">
        <f t="shared" si="49"/>
        <v>1216</v>
      </c>
    </row>
    <row r="267" spans="1:208">
      <c r="A267" s="2" t="str">
        <f t="shared" si="47"/>
        <v>Pestmegye</v>
      </c>
      <c r="B267" s="2">
        <f t="shared" si="48"/>
        <v>26</v>
      </c>
      <c r="C267" s="2">
        <f t="shared" ref="C267:BN270" si="66">RANK(C239,C$221:C$247,C$219)</f>
        <v>24</v>
      </c>
      <c r="D267" s="2">
        <f t="shared" si="66"/>
        <v>24</v>
      </c>
      <c r="E267" s="2">
        <f t="shared" si="66"/>
        <v>11</v>
      </c>
      <c r="F267" s="2">
        <f t="shared" si="66"/>
        <v>7</v>
      </c>
      <c r="G267" s="2">
        <f t="shared" si="66"/>
        <v>4</v>
      </c>
      <c r="H267" s="2">
        <f t="shared" si="66"/>
        <v>4</v>
      </c>
      <c r="I267" s="2">
        <f t="shared" si="66"/>
        <v>3</v>
      </c>
      <c r="J267" s="2">
        <f t="shared" si="66"/>
        <v>3</v>
      </c>
      <c r="K267" s="2">
        <f t="shared" si="66"/>
        <v>7</v>
      </c>
      <c r="L267" s="2">
        <f t="shared" si="66"/>
        <v>17</v>
      </c>
      <c r="M267" s="2">
        <f t="shared" si="66"/>
        <v>17</v>
      </c>
      <c r="N267" s="2">
        <f t="shared" si="66"/>
        <v>18</v>
      </c>
      <c r="O267" s="2">
        <f t="shared" si="66"/>
        <v>4</v>
      </c>
      <c r="P267" s="2">
        <f t="shared" si="66"/>
        <v>7</v>
      </c>
      <c r="Q267" s="2">
        <f t="shared" si="66"/>
        <v>12</v>
      </c>
      <c r="R267" s="2">
        <f t="shared" si="66"/>
        <v>26</v>
      </c>
      <c r="S267" s="2">
        <f t="shared" si="66"/>
        <v>7</v>
      </c>
      <c r="T267" s="2">
        <f t="shared" si="66"/>
        <v>16</v>
      </c>
      <c r="U267" s="2">
        <f t="shared" si="66"/>
        <v>5</v>
      </c>
      <c r="V267" s="2">
        <f t="shared" si="66"/>
        <v>6</v>
      </c>
      <c r="W267" s="2">
        <f t="shared" si="66"/>
        <v>25</v>
      </c>
      <c r="X267" s="2">
        <f t="shared" si="66"/>
        <v>3</v>
      </c>
      <c r="Y267" s="2">
        <f t="shared" si="66"/>
        <v>17</v>
      </c>
      <c r="Z267" s="2">
        <f t="shared" si="66"/>
        <v>19</v>
      </c>
      <c r="AA267" s="2">
        <f t="shared" si="66"/>
        <v>9</v>
      </c>
      <c r="AB267" s="2">
        <f t="shared" si="66"/>
        <v>9</v>
      </c>
      <c r="AC267" s="2">
        <f t="shared" si="66"/>
        <v>19</v>
      </c>
      <c r="AD267" s="2">
        <f t="shared" si="66"/>
        <v>7</v>
      </c>
      <c r="AE267" s="2">
        <f t="shared" si="66"/>
        <v>4</v>
      </c>
      <c r="AF267" s="2">
        <f t="shared" si="66"/>
        <v>4</v>
      </c>
      <c r="AG267" s="2">
        <f t="shared" si="66"/>
        <v>7</v>
      </c>
      <c r="AH267" s="2">
        <f t="shared" si="66"/>
        <v>4</v>
      </c>
      <c r="AI267" s="2">
        <f t="shared" si="66"/>
        <v>4</v>
      </c>
      <c r="AJ267" s="2">
        <f t="shared" si="66"/>
        <v>4</v>
      </c>
      <c r="AK267" s="2">
        <f t="shared" si="66"/>
        <v>4</v>
      </c>
      <c r="AL267" s="2">
        <f t="shared" si="66"/>
        <v>9</v>
      </c>
      <c r="AM267" s="2">
        <f t="shared" si="66"/>
        <v>5</v>
      </c>
      <c r="AN267" s="2">
        <f t="shared" si="66"/>
        <v>3</v>
      </c>
      <c r="AO267" s="2">
        <f t="shared" si="66"/>
        <v>4</v>
      </c>
      <c r="AP267" s="2">
        <f t="shared" si="66"/>
        <v>1</v>
      </c>
      <c r="AQ267" s="2">
        <f t="shared" si="66"/>
        <v>6</v>
      </c>
      <c r="AR267" s="2">
        <f t="shared" si="66"/>
        <v>9</v>
      </c>
      <c r="AS267" s="2">
        <f t="shared" si="66"/>
        <v>2</v>
      </c>
      <c r="AT267" s="2">
        <f t="shared" si="66"/>
        <v>18</v>
      </c>
      <c r="AU267" s="2">
        <f t="shared" si="66"/>
        <v>1</v>
      </c>
      <c r="AV267" s="2">
        <f t="shared" si="66"/>
        <v>6</v>
      </c>
      <c r="AW267" s="2">
        <f t="shared" si="66"/>
        <v>21</v>
      </c>
      <c r="AX267" s="2">
        <f t="shared" si="66"/>
        <v>5</v>
      </c>
      <c r="AY267" s="2">
        <f t="shared" si="66"/>
        <v>6</v>
      </c>
      <c r="AZ267" s="2">
        <f t="shared" si="66"/>
        <v>5</v>
      </c>
      <c r="BA267" s="2">
        <f t="shared" si="66"/>
        <v>5</v>
      </c>
      <c r="BB267" s="2">
        <f t="shared" si="66"/>
        <v>11</v>
      </c>
      <c r="BC267" s="2">
        <f t="shared" si="66"/>
        <v>6</v>
      </c>
      <c r="BD267" s="2">
        <f t="shared" si="66"/>
        <v>6</v>
      </c>
      <c r="BE267" s="2">
        <f t="shared" si="66"/>
        <v>8</v>
      </c>
      <c r="BF267" s="2">
        <f t="shared" si="66"/>
        <v>7</v>
      </c>
      <c r="BG267" s="2">
        <f t="shared" si="66"/>
        <v>9</v>
      </c>
      <c r="BH267" s="2">
        <f t="shared" si="66"/>
        <v>18</v>
      </c>
      <c r="BI267" s="2">
        <f t="shared" si="66"/>
        <v>5</v>
      </c>
      <c r="BJ267" s="2">
        <f t="shared" si="66"/>
        <v>5</v>
      </c>
      <c r="BK267" s="2">
        <f t="shared" si="66"/>
        <v>11</v>
      </c>
      <c r="BL267" s="2">
        <f t="shared" si="66"/>
        <v>5</v>
      </c>
      <c r="BM267" s="2">
        <f t="shared" si="66"/>
        <v>8</v>
      </c>
      <c r="BN267" s="2">
        <f t="shared" si="66"/>
        <v>4</v>
      </c>
      <c r="BO267" s="2">
        <f t="shared" si="65"/>
        <v>3</v>
      </c>
      <c r="BP267" s="2">
        <f t="shared" si="65"/>
        <v>3</v>
      </c>
      <c r="BQ267" s="2">
        <f t="shared" si="65"/>
        <v>14</v>
      </c>
      <c r="BR267" s="2">
        <f t="shared" si="65"/>
        <v>5</v>
      </c>
      <c r="BS267" s="2">
        <f t="shared" si="65"/>
        <v>11</v>
      </c>
      <c r="BT267" s="2">
        <f t="shared" si="65"/>
        <v>9</v>
      </c>
      <c r="BU267" s="2">
        <f t="shared" si="65"/>
        <v>4</v>
      </c>
      <c r="BV267" s="2">
        <f t="shared" si="65"/>
        <v>16</v>
      </c>
      <c r="BW267" s="2">
        <f t="shared" si="65"/>
        <v>12</v>
      </c>
      <c r="BX267" s="2">
        <f t="shared" si="65"/>
        <v>6</v>
      </c>
      <c r="BY267" s="2">
        <f t="shared" si="65"/>
        <v>3</v>
      </c>
      <c r="BZ267" s="2">
        <f t="shared" si="65"/>
        <v>7</v>
      </c>
      <c r="CA267" s="2">
        <f t="shared" si="65"/>
        <v>6</v>
      </c>
      <c r="CB267" s="2">
        <f t="shared" si="65"/>
        <v>8</v>
      </c>
      <c r="CC267" s="2">
        <f t="shared" si="65"/>
        <v>13</v>
      </c>
      <c r="CD267" s="2">
        <f t="shared" si="65"/>
        <v>13</v>
      </c>
      <c r="CE267" s="2">
        <f t="shared" si="65"/>
        <v>10</v>
      </c>
      <c r="CF267" s="2">
        <f t="shared" si="65"/>
        <v>6</v>
      </c>
      <c r="CG267" s="2">
        <f t="shared" si="65"/>
        <v>9</v>
      </c>
      <c r="CH267" s="2">
        <f t="shared" si="65"/>
        <v>2</v>
      </c>
      <c r="CI267" s="2">
        <f t="shared" si="65"/>
        <v>7</v>
      </c>
      <c r="CJ267" s="2">
        <f t="shared" si="65"/>
        <v>7</v>
      </c>
      <c r="CK267" s="2">
        <f t="shared" si="65"/>
        <v>4</v>
      </c>
      <c r="CL267" s="2">
        <f t="shared" si="65"/>
        <v>6</v>
      </c>
      <c r="CM267" s="2">
        <f t="shared" si="65"/>
        <v>4</v>
      </c>
      <c r="CN267" s="2">
        <f t="shared" si="65"/>
        <v>4</v>
      </c>
      <c r="CO267" s="2">
        <f t="shared" si="65"/>
        <v>4</v>
      </c>
      <c r="CP267" s="2">
        <f t="shared" si="65"/>
        <v>22</v>
      </c>
      <c r="CQ267" s="2">
        <f t="shared" si="65"/>
        <v>7</v>
      </c>
      <c r="CR267" s="2">
        <f t="shared" si="65"/>
        <v>9</v>
      </c>
      <c r="CS267" s="2">
        <f t="shared" si="65"/>
        <v>8</v>
      </c>
      <c r="CT267" s="2">
        <f t="shared" si="65"/>
        <v>5</v>
      </c>
      <c r="CU267" s="2">
        <f t="shared" si="65"/>
        <v>5</v>
      </c>
      <c r="CV267" s="2">
        <f t="shared" si="65"/>
        <v>5</v>
      </c>
      <c r="CW267" s="2">
        <f t="shared" si="65"/>
        <v>21</v>
      </c>
      <c r="CX267" s="2">
        <f t="shared" si="65"/>
        <v>10</v>
      </c>
      <c r="CY267" s="2">
        <f t="shared" si="65"/>
        <v>10</v>
      </c>
      <c r="CZ267" s="2">
        <f t="shared" si="65"/>
        <v>9</v>
      </c>
      <c r="DA267" s="2">
        <f t="shared" si="65"/>
        <v>7</v>
      </c>
      <c r="DB267" s="2">
        <f t="shared" si="65"/>
        <v>5</v>
      </c>
      <c r="DC267" s="2">
        <f t="shared" si="65"/>
        <v>6</v>
      </c>
      <c r="DD267" s="2">
        <f t="shared" si="65"/>
        <v>6</v>
      </c>
      <c r="DE267" s="2">
        <f t="shared" si="65"/>
        <v>20</v>
      </c>
      <c r="DF267" s="2">
        <f t="shared" si="65"/>
        <v>8</v>
      </c>
      <c r="DG267" s="2">
        <f t="shared" si="65"/>
        <v>14</v>
      </c>
      <c r="DH267" s="2">
        <f t="shared" si="65"/>
        <v>7</v>
      </c>
      <c r="DI267" s="2">
        <f t="shared" si="65"/>
        <v>7</v>
      </c>
      <c r="DJ267" s="2">
        <f t="shared" si="65"/>
        <v>6</v>
      </c>
      <c r="DK267" s="2">
        <f t="shared" si="65"/>
        <v>6</v>
      </c>
      <c r="DL267" s="2">
        <f t="shared" si="65"/>
        <v>7</v>
      </c>
      <c r="DM267" s="2">
        <f t="shared" si="65"/>
        <v>11</v>
      </c>
      <c r="DN267" s="2">
        <f t="shared" si="65"/>
        <v>7</v>
      </c>
      <c r="DO267" s="2">
        <f t="shared" si="65"/>
        <v>4</v>
      </c>
      <c r="DP267" s="2">
        <f t="shared" si="65"/>
        <v>5</v>
      </c>
      <c r="DQ267" s="2">
        <f t="shared" si="65"/>
        <v>5</v>
      </c>
      <c r="DR267" s="2">
        <f t="shared" si="65"/>
        <v>10</v>
      </c>
      <c r="DS267" s="2">
        <f t="shared" si="65"/>
        <v>6</v>
      </c>
      <c r="DT267" s="2">
        <f t="shared" si="65"/>
        <v>4</v>
      </c>
      <c r="DU267" s="2">
        <f t="shared" si="65"/>
        <v>7</v>
      </c>
      <c r="DV267" s="2">
        <f t="shared" si="65"/>
        <v>4</v>
      </c>
      <c r="DW267" s="2">
        <f t="shared" si="65"/>
        <v>7</v>
      </c>
      <c r="DX267" s="2">
        <f t="shared" si="65"/>
        <v>4</v>
      </c>
      <c r="DY267" s="2">
        <f t="shared" si="65"/>
        <v>5</v>
      </c>
      <c r="DZ267" s="2">
        <f t="shared" si="52"/>
        <v>5</v>
      </c>
      <c r="EA267" s="2">
        <f t="shared" si="64"/>
        <v>11</v>
      </c>
      <c r="EB267" s="2">
        <f t="shared" si="64"/>
        <v>5</v>
      </c>
      <c r="EC267" s="2">
        <f t="shared" si="64"/>
        <v>5</v>
      </c>
      <c r="ED267" s="2">
        <f t="shared" si="64"/>
        <v>7</v>
      </c>
      <c r="EE267" s="2">
        <f t="shared" si="64"/>
        <v>5</v>
      </c>
      <c r="EF267" s="2">
        <f t="shared" si="64"/>
        <v>5</v>
      </c>
      <c r="EG267" s="2">
        <f t="shared" si="64"/>
        <v>14</v>
      </c>
      <c r="EH267" s="2">
        <f t="shared" si="64"/>
        <v>6</v>
      </c>
      <c r="EI267" s="2">
        <f t="shared" si="64"/>
        <v>12</v>
      </c>
      <c r="EJ267" s="2">
        <f t="shared" si="64"/>
        <v>12</v>
      </c>
      <c r="EK267" s="2">
        <f t="shared" si="64"/>
        <v>2</v>
      </c>
      <c r="EL267" s="2">
        <f t="shared" si="64"/>
        <v>18</v>
      </c>
      <c r="EM267" s="2">
        <f t="shared" si="64"/>
        <v>6</v>
      </c>
      <c r="EN267" s="2">
        <f t="shared" si="64"/>
        <v>4</v>
      </c>
      <c r="EO267" s="2">
        <f t="shared" si="64"/>
        <v>24</v>
      </c>
      <c r="EP267" s="2">
        <f t="shared" si="64"/>
        <v>25</v>
      </c>
      <c r="EQ267" s="2">
        <f t="shared" si="64"/>
        <v>13</v>
      </c>
      <c r="ER267" s="2">
        <f t="shared" si="64"/>
        <v>5</v>
      </c>
      <c r="ES267" s="2">
        <f t="shared" si="64"/>
        <v>11</v>
      </c>
      <c r="ET267" s="2">
        <f t="shared" si="64"/>
        <v>11</v>
      </c>
      <c r="EU267" s="2">
        <f t="shared" si="64"/>
        <v>3</v>
      </c>
      <c r="EV267" s="2">
        <f t="shared" si="64"/>
        <v>18</v>
      </c>
      <c r="EW267" s="2">
        <f t="shared" si="64"/>
        <v>23</v>
      </c>
      <c r="EX267" s="2">
        <f t="shared" si="64"/>
        <v>9</v>
      </c>
      <c r="EY267" s="2">
        <f t="shared" si="64"/>
        <v>26</v>
      </c>
      <c r="EZ267" s="2">
        <f t="shared" si="64"/>
        <v>24</v>
      </c>
      <c r="FA267" s="2">
        <f t="shared" si="64"/>
        <v>16</v>
      </c>
      <c r="FB267" s="2">
        <f t="shared" si="64"/>
        <v>24</v>
      </c>
      <c r="FC267" s="2">
        <f t="shared" si="64"/>
        <v>24</v>
      </c>
      <c r="FD267" s="2">
        <f t="shared" si="64"/>
        <v>22</v>
      </c>
      <c r="FE267" s="2">
        <f t="shared" si="64"/>
        <v>17</v>
      </c>
      <c r="FF267" s="2">
        <f t="shared" si="64"/>
        <v>26</v>
      </c>
      <c r="FG267" s="2">
        <f t="shared" si="64"/>
        <v>17</v>
      </c>
      <c r="FH267" s="2">
        <f t="shared" si="64"/>
        <v>25</v>
      </c>
      <c r="FI267" s="2">
        <f t="shared" si="64"/>
        <v>23</v>
      </c>
      <c r="FJ267" s="2">
        <f t="shared" si="64"/>
        <v>23</v>
      </c>
      <c r="FK267" s="2">
        <f t="shared" si="64"/>
        <v>6</v>
      </c>
      <c r="FL267" s="2">
        <f t="shared" si="64"/>
        <v>9</v>
      </c>
      <c r="FM267" s="2">
        <f t="shared" si="64"/>
        <v>5</v>
      </c>
      <c r="FN267" s="2">
        <f t="shared" si="64"/>
        <v>7</v>
      </c>
      <c r="FO267" s="2">
        <f t="shared" si="64"/>
        <v>7</v>
      </c>
      <c r="FP267" s="2">
        <f t="shared" si="64"/>
        <v>7</v>
      </c>
      <c r="FQ267" s="2">
        <f t="shared" si="64"/>
        <v>6</v>
      </c>
      <c r="FR267" s="2">
        <f t="shared" si="64"/>
        <v>7</v>
      </c>
      <c r="FS267" s="2">
        <f t="shared" si="64"/>
        <v>11</v>
      </c>
      <c r="FT267" s="2">
        <f t="shared" si="64"/>
        <v>24</v>
      </c>
      <c r="FU267" s="2">
        <f t="shared" si="64"/>
        <v>4</v>
      </c>
      <c r="FV267" s="2">
        <f t="shared" si="64"/>
        <v>6</v>
      </c>
      <c r="FW267" s="2">
        <f t="shared" si="64"/>
        <v>3</v>
      </c>
      <c r="FX267" s="2">
        <f t="shared" si="64"/>
        <v>6</v>
      </c>
      <c r="FY267" s="2">
        <f t="shared" si="64"/>
        <v>23</v>
      </c>
      <c r="FZ267" s="2">
        <f t="shared" si="64"/>
        <v>22</v>
      </c>
      <c r="GA267" s="2">
        <f t="shared" si="64"/>
        <v>7</v>
      </c>
      <c r="GB267" s="2">
        <f t="shared" si="64"/>
        <v>6</v>
      </c>
      <c r="GC267" s="2">
        <f t="shared" si="64"/>
        <v>6</v>
      </c>
      <c r="GD267" s="2">
        <f t="shared" si="64"/>
        <v>12</v>
      </c>
      <c r="GE267" s="2">
        <f t="shared" si="64"/>
        <v>8</v>
      </c>
      <c r="GF267" s="2">
        <f t="shared" si="64"/>
        <v>7</v>
      </c>
      <c r="GG267" s="2">
        <f t="shared" si="64"/>
        <v>12</v>
      </c>
      <c r="GH267" s="2">
        <f t="shared" si="64"/>
        <v>13</v>
      </c>
      <c r="GI267" s="2">
        <f t="shared" si="64"/>
        <v>10</v>
      </c>
      <c r="GJ267" s="2">
        <f t="shared" si="64"/>
        <v>6</v>
      </c>
      <c r="GK267" s="2">
        <f t="shared" si="64"/>
        <v>7</v>
      </c>
      <c r="GL267" s="2">
        <f t="shared" si="64"/>
        <v>5</v>
      </c>
      <c r="GM267" s="2">
        <f t="shared" si="63"/>
        <v>12</v>
      </c>
      <c r="GN267" s="2">
        <f t="shared" si="63"/>
        <v>6</v>
      </c>
      <c r="GO267" s="2">
        <f t="shared" si="63"/>
        <v>4</v>
      </c>
      <c r="GP267" s="2">
        <f t="shared" si="63"/>
        <v>7</v>
      </c>
      <c r="GQ267" s="2">
        <f t="shared" si="63"/>
        <v>12</v>
      </c>
      <c r="GR267" s="2">
        <f t="shared" si="63"/>
        <v>12</v>
      </c>
      <c r="GS267" s="2">
        <f t="shared" si="63"/>
        <v>5</v>
      </c>
      <c r="GT267" s="2">
        <f t="shared" si="63"/>
        <v>7</v>
      </c>
      <c r="GU267" s="2">
        <f t="shared" si="63"/>
        <v>5</v>
      </c>
      <c r="GV267" s="2">
        <f t="shared" si="63"/>
        <v>11</v>
      </c>
      <c r="GW267" s="2">
        <f t="shared" si="63"/>
        <v>12</v>
      </c>
      <c r="GX267" s="2">
        <f t="shared" si="63"/>
        <v>6</v>
      </c>
      <c r="GY267" s="2">
        <f t="shared" si="63"/>
        <v>8</v>
      </c>
      <c r="GZ267" s="2">
        <f t="shared" si="49"/>
        <v>1230</v>
      </c>
    </row>
    <row r="268" spans="1:208">
      <c r="A268" s="2" t="str">
        <f t="shared" si="47"/>
        <v>Rád</v>
      </c>
      <c r="B268" s="2">
        <f t="shared" si="48"/>
        <v>24</v>
      </c>
      <c r="C268" s="2">
        <f t="shared" si="66"/>
        <v>27</v>
      </c>
      <c r="D268" s="2">
        <f t="shared" si="66"/>
        <v>26</v>
      </c>
      <c r="E268" s="2">
        <f t="shared" si="66"/>
        <v>18</v>
      </c>
      <c r="F268" s="2">
        <f t="shared" si="66"/>
        <v>10</v>
      </c>
      <c r="G268" s="2">
        <f t="shared" si="66"/>
        <v>11</v>
      </c>
      <c r="H268" s="2">
        <f t="shared" si="66"/>
        <v>11</v>
      </c>
      <c r="I268" s="2">
        <f t="shared" si="66"/>
        <v>11</v>
      </c>
      <c r="J268" s="2">
        <f t="shared" si="66"/>
        <v>11</v>
      </c>
      <c r="K268" s="2">
        <f t="shared" si="66"/>
        <v>2</v>
      </c>
      <c r="L268" s="2">
        <f t="shared" si="66"/>
        <v>6</v>
      </c>
      <c r="M268" s="2">
        <f t="shared" si="66"/>
        <v>12</v>
      </c>
      <c r="N268" s="2">
        <f t="shared" si="66"/>
        <v>9</v>
      </c>
      <c r="O268" s="2">
        <f t="shared" si="66"/>
        <v>15</v>
      </c>
      <c r="P268" s="2">
        <f t="shared" si="66"/>
        <v>10</v>
      </c>
      <c r="Q268" s="2">
        <f t="shared" si="66"/>
        <v>24</v>
      </c>
      <c r="R268" s="2">
        <f t="shared" si="66"/>
        <v>20</v>
      </c>
      <c r="S268" s="2">
        <f t="shared" si="66"/>
        <v>14</v>
      </c>
      <c r="T268" s="2">
        <f t="shared" si="66"/>
        <v>13</v>
      </c>
      <c r="U268" s="2">
        <f t="shared" si="66"/>
        <v>11</v>
      </c>
      <c r="V268" s="2">
        <f t="shared" si="66"/>
        <v>12</v>
      </c>
      <c r="W268" s="2">
        <f t="shared" si="66"/>
        <v>16</v>
      </c>
      <c r="X268" s="2">
        <f t="shared" si="66"/>
        <v>7</v>
      </c>
      <c r="Y268" s="2">
        <f t="shared" si="66"/>
        <v>20</v>
      </c>
      <c r="Z268" s="2">
        <f t="shared" si="66"/>
        <v>13</v>
      </c>
      <c r="AA268" s="2">
        <f t="shared" si="66"/>
        <v>12</v>
      </c>
      <c r="AB268" s="2">
        <f t="shared" si="66"/>
        <v>19</v>
      </c>
      <c r="AC268" s="2">
        <f t="shared" si="66"/>
        <v>15</v>
      </c>
      <c r="AD268" s="2">
        <f t="shared" si="66"/>
        <v>10</v>
      </c>
      <c r="AE268" s="2">
        <f t="shared" si="66"/>
        <v>2</v>
      </c>
      <c r="AF268" s="2">
        <f t="shared" si="66"/>
        <v>2</v>
      </c>
      <c r="AG268" s="2">
        <f t="shared" si="66"/>
        <v>1</v>
      </c>
      <c r="AH268" s="2">
        <f t="shared" si="66"/>
        <v>7</v>
      </c>
      <c r="AI268" s="2">
        <f t="shared" si="66"/>
        <v>6</v>
      </c>
      <c r="AJ268" s="2">
        <f t="shared" si="66"/>
        <v>4</v>
      </c>
      <c r="AK268" s="2">
        <f t="shared" si="66"/>
        <v>18</v>
      </c>
      <c r="AL268" s="2">
        <f t="shared" si="66"/>
        <v>12</v>
      </c>
      <c r="AM268" s="2">
        <f t="shared" si="66"/>
        <v>11</v>
      </c>
      <c r="AN268" s="2">
        <f t="shared" si="66"/>
        <v>7</v>
      </c>
      <c r="AO268" s="2">
        <f t="shared" si="66"/>
        <v>5</v>
      </c>
      <c r="AP268" s="2">
        <f t="shared" si="66"/>
        <v>13</v>
      </c>
      <c r="AQ268" s="2">
        <f t="shared" si="66"/>
        <v>6</v>
      </c>
      <c r="AR268" s="2">
        <f t="shared" si="66"/>
        <v>10</v>
      </c>
      <c r="AS268" s="2">
        <f t="shared" si="66"/>
        <v>8</v>
      </c>
      <c r="AT268" s="2">
        <f t="shared" si="66"/>
        <v>6</v>
      </c>
      <c r="AU268" s="2">
        <f t="shared" si="66"/>
        <v>9</v>
      </c>
      <c r="AV268" s="2">
        <f t="shared" si="66"/>
        <v>17</v>
      </c>
      <c r="AW268" s="2">
        <f t="shared" si="66"/>
        <v>26</v>
      </c>
      <c r="AX268" s="2">
        <f t="shared" si="66"/>
        <v>18</v>
      </c>
      <c r="AY268" s="2">
        <f t="shared" si="66"/>
        <v>20</v>
      </c>
      <c r="AZ268" s="2">
        <f t="shared" si="66"/>
        <v>11</v>
      </c>
      <c r="BA268" s="2">
        <f t="shared" si="66"/>
        <v>10</v>
      </c>
      <c r="BB268" s="2">
        <f t="shared" si="66"/>
        <v>8</v>
      </c>
      <c r="BC268" s="2">
        <f t="shared" si="66"/>
        <v>7</v>
      </c>
      <c r="BD268" s="2">
        <f t="shared" si="66"/>
        <v>24</v>
      </c>
      <c r="BE268" s="2">
        <f t="shared" si="66"/>
        <v>9</v>
      </c>
      <c r="BF268" s="2">
        <f t="shared" si="66"/>
        <v>12</v>
      </c>
      <c r="BG268" s="2">
        <f t="shared" si="66"/>
        <v>23</v>
      </c>
      <c r="BH268" s="2">
        <f t="shared" si="66"/>
        <v>26</v>
      </c>
      <c r="BI268" s="2">
        <f t="shared" si="66"/>
        <v>11</v>
      </c>
      <c r="BJ268" s="2">
        <f t="shared" si="66"/>
        <v>7</v>
      </c>
      <c r="BK268" s="2">
        <f t="shared" si="66"/>
        <v>24</v>
      </c>
      <c r="BL268" s="2">
        <f t="shared" si="66"/>
        <v>10</v>
      </c>
      <c r="BM268" s="2">
        <f t="shared" si="66"/>
        <v>4</v>
      </c>
      <c r="BN268" s="2">
        <f t="shared" si="66"/>
        <v>11</v>
      </c>
      <c r="BO268" s="2">
        <f t="shared" si="65"/>
        <v>6</v>
      </c>
      <c r="BP268" s="2">
        <f t="shared" si="65"/>
        <v>11</v>
      </c>
      <c r="BQ268" s="2">
        <f t="shared" si="65"/>
        <v>16</v>
      </c>
      <c r="BR268" s="2">
        <f t="shared" si="65"/>
        <v>10</v>
      </c>
      <c r="BS268" s="2">
        <f t="shared" si="65"/>
        <v>14</v>
      </c>
      <c r="BT268" s="2">
        <f t="shared" si="65"/>
        <v>17</v>
      </c>
      <c r="BU268" s="2">
        <f t="shared" si="65"/>
        <v>11</v>
      </c>
      <c r="BV268" s="2">
        <f t="shared" si="65"/>
        <v>17</v>
      </c>
      <c r="BW268" s="2">
        <f t="shared" si="65"/>
        <v>16</v>
      </c>
      <c r="BX268" s="2">
        <f t="shared" si="65"/>
        <v>10</v>
      </c>
      <c r="BY268" s="2">
        <f t="shared" si="65"/>
        <v>1</v>
      </c>
      <c r="BZ268" s="2">
        <f t="shared" si="65"/>
        <v>13</v>
      </c>
      <c r="CA268" s="2">
        <f t="shared" si="65"/>
        <v>7</v>
      </c>
      <c r="CB268" s="2">
        <f t="shared" si="65"/>
        <v>11</v>
      </c>
      <c r="CC268" s="2">
        <f t="shared" si="65"/>
        <v>17</v>
      </c>
      <c r="CD268" s="2">
        <f t="shared" si="65"/>
        <v>17</v>
      </c>
      <c r="CE268" s="2">
        <f t="shared" si="65"/>
        <v>12</v>
      </c>
      <c r="CF268" s="2">
        <f t="shared" si="65"/>
        <v>8</v>
      </c>
      <c r="CG268" s="2">
        <f t="shared" si="65"/>
        <v>4</v>
      </c>
      <c r="CH268" s="2">
        <f t="shared" si="65"/>
        <v>14</v>
      </c>
      <c r="CI268" s="2">
        <f t="shared" si="65"/>
        <v>14</v>
      </c>
      <c r="CJ268" s="2">
        <f t="shared" si="65"/>
        <v>10</v>
      </c>
      <c r="CK268" s="2">
        <f t="shared" si="65"/>
        <v>8</v>
      </c>
      <c r="CL268" s="2">
        <f t="shared" si="65"/>
        <v>7</v>
      </c>
      <c r="CM268" s="2">
        <f t="shared" si="65"/>
        <v>5</v>
      </c>
      <c r="CN268" s="2">
        <f t="shared" si="65"/>
        <v>4</v>
      </c>
      <c r="CO268" s="2">
        <f t="shared" si="65"/>
        <v>7</v>
      </c>
      <c r="CP268" s="2">
        <f t="shared" si="65"/>
        <v>25</v>
      </c>
      <c r="CQ268" s="2">
        <f t="shared" si="65"/>
        <v>13</v>
      </c>
      <c r="CR268" s="2">
        <f t="shared" si="65"/>
        <v>8</v>
      </c>
      <c r="CS268" s="2">
        <f t="shared" si="65"/>
        <v>18</v>
      </c>
      <c r="CT268" s="2">
        <f t="shared" si="65"/>
        <v>6</v>
      </c>
      <c r="CU268" s="2">
        <f t="shared" si="65"/>
        <v>6</v>
      </c>
      <c r="CV268" s="2">
        <f t="shared" si="65"/>
        <v>10</v>
      </c>
      <c r="CW268" s="2">
        <f t="shared" si="65"/>
        <v>8</v>
      </c>
      <c r="CX268" s="2">
        <f t="shared" si="65"/>
        <v>16</v>
      </c>
      <c r="CY268" s="2">
        <f t="shared" si="65"/>
        <v>11</v>
      </c>
      <c r="CZ268" s="2">
        <f t="shared" si="65"/>
        <v>11</v>
      </c>
      <c r="DA268" s="2">
        <f t="shared" si="65"/>
        <v>8</v>
      </c>
      <c r="DB268" s="2">
        <f t="shared" si="65"/>
        <v>8</v>
      </c>
      <c r="DC268" s="2">
        <f t="shared" si="65"/>
        <v>7</v>
      </c>
      <c r="DD268" s="2">
        <f t="shared" si="65"/>
        <v>8</v>
      </c>
      <c r="DE268" s="2">
        <f t="shared" si="65"/>
        <v>9</v>
      </c>
      <c r="DF268" s="2">
        <f t="shared" si="65"/>
        <v>24</v>
      </c>
      <c r="DG268" s="2">
        <f t="shared" si="65"/>
        <v>16</v>
      </c>
      <c r="DH268" s="2">
        <f t="shared" si="65"/>
        <v>10</v>
      </c>
      <c r="DI268" s="2">
        <f t="shared" si="65"/>
        <v>10</v>
      </c>
      <c r="DJ268" s="2">
        <f t="shared" si="65"/>
        <v>10</v>
      </c>
      <c r="DK268" s="2">
        <f t="shared" si="65"/>
        <v>7</v>
      </c>
      <c r="DL268" s="2">
        <f t="shared" si="65"/>
        <v>10</v>
      </c>
      <c r="DM268" s="2">
        <f t="shared" si="65"/>
        <v>14</v>
      </c>
      <c r="DN268" s="2">
        <f t="shared" si="65"/>
        <v>12</v>
      </c>
      <c r="DO268" s="2">
        <f t="shared" si="65"/>
        <v>5</v>
      </c>
      <c r="DP268" s="2">
        <f t="shared" si="65"/>
        <v>10</v>
      </c>
      <c r="DQ268" s="2">
        <f t="shared" si="65"/>
        <v>14</v>
      </c>
      <c r="DR268" s="2">
        <f t="shared" si="65"/>
        <v>14</v>
      </c>
      <c r="DS268" s="2">
        <f t="shared" si="65"/>
        <v>14</v>
      </c>
      <c r="DT268" s="2">
        <f t="shared" si="65"/>
        <v>10</v>
      </c>
      <c r="DU268" s="2">
        <f t="shared" si="65"/>
        <v>8</v>
      </c>
      <c r="DV268" s="2">
        <f t="shared" si="65"/>
        <v>6</v>
      </c>
      <c r="DW268" s="2">
        <f t="shared" si="65"/>
        <v>12</v>
      </c>
      <c r="DX268" s="2">
        <f t="shared" si="65"/>
        <v>11</v>
      </c>
      <c r="DY268" s="2">
        <f t="shared" si="65"/>
        <v>10</v>
      </c>
      <c r="DZ268" s="2">
        <f t="shared" si="52"/>
        <v>14</v>
      </c>
      <c r="EA268" s="2">
        <f t="shared" si="64"/>
        <v>14</v>
      </c>
      <c r="EB268" s="2">
        <f t="shared" si="64"/>
        <v>14</v>
      </c>
      <c r="EC268" s="2">
        <f t="shared" si="64"/>
        <v>10</v>
      </c>
      <c r="ED268" s="2">
        <f t="shared" si="64"/>
        <v>8</v>
      </c>
      <c r="EE268" s="2">
        <f t="shared" si="64"/>
        <v>6</v>
      </c>
      <c r="EF268" s="2">
        <f t="shared" si="64"/>
        <v>15</v>
      </c>
      <c r="EG268" s="2">
        <f t="shared" si="64"/>
        <v>2</v>
      </c>
      <c r="EH268" s="2">
        <f t="shared" si="64"/>
        <v>19</v>
      </c>
      <c r="EI268" s="2">
        <f t="shared" si="64"/>
        <v>17</v>
      </c>
      <c r="EJ268" s="2">
        <f t="shared" si="64"/>
        <v>17</v>
      </c>
      <c r="EK268" s="2">
        <f t="shared" si="64"/>
        <v>10</v>
      </c>
      <c r="EL268" s="2">
        <f t="shared" si="64"/>
        <v>20</v>
      </c>
      <c r="EM268" s="2">
        <f t="shared" si="64"/>
        <v>7</v>
      </c>
      <c r="EN268" s="2">
        <f t="shared" si="64"/>
        <v>8</v>
      </c>
      <c r="EO268" s="2">
        <f t="shared" si="64"/>
        <v>19</v>
      </c>
      <c r="EP268" s="2">
        <f t="shared" si="64"/>
        <v>20</v>
      </c>
      <c r="EQ268" s="2">
        <f t="shared" si="64"/>
        <v>8</v>
      </c>
      <c r="ER268" s="2">
        <f t="shared" si="64"/>
        <v>7</v>
      </c>
      <c r="ES268" s="2">
        <f t="shared" si="64"/>
        <v>14</v>
      </c>
      <c r="ET268" s="2">
        <f t="shared" si="64"/>
        <v>14</v>
      </c>
      <c r="EU268" s="2">
        <f t="shared" si="64"/>
        <v>13</v>
      </c>
      <c r="EV268" s="2">
        <f t="shared" si="64"/>
        <v>19</v>
      </c>
      <c r="EW268" s="2">
        <f t="shared" si="64"/>
        <v>27</v>
      </c>
      <c r="EX268" s="2">
        <f t="shared" si="64"/>
        <v>7</v>
      </c>
      <c r="EY268" s="2">
        <f t="shared" si="64"/>
        <v>24</v>
      </c>
      <c r="EZ268" s="2">
        <f t="shared" si="64"/>
        <v>26</v>
      </c>
      <c r="FA268" s="2">
        <f t="shared" si="64"/>
        <v>15</v>
      </c>
      <c r="FB268" s="2">
        <f t="shared" si="64"/>
        <v>25</v>
      </c>
      <c r="FC268" s="2">
        <f t="shared" si="64"/>
        <v>26</v>
      </c>
      <c r="FD268" s="2">
        <f t="shared" si="64"/>
        <v>25</v>
      </c>
      <c r="FE268" s="2">
        <f t="shared" si="64"/>
        <v>16</v>
      </c>
      <c r="FF268" s="2">
        <f t="shared" si="64"/>
        <v>22</v>
      </c>
      <c r="FG268" s="2">
        <f t="shared" si="64"/>
        <v>16</v>
      </c>
      <c r="FH268" s="2">
        <f t="shared" si="64"/>
        <v>26</v>
      </c>
      <c r="FI268" s="2">
        <f t="shared" si="64"/>
        <v>26</v>
      </c>
      <c r="FJ268" s="2">
        <f t="shared" si="64"/>
        <v>21</v>
      </c>
      <c r="FK268" s="2">
        <f t="shared" si="64"/>
        <v>18</v>
      </c>
      <c r="FL268" s="2">
        <f t="shared" si="64"/>
        <v>10</v>
      </c>
      <c r="FM268" s="2">
        <f t="shared" si="64"/>
        <v>7</v>
      </c>
      <c r="FN268" s="2">
        <f t="shared" si="64"/>
        <v>10</v>
      </c>
      <c r="FO268" s="2">
        <f t="shared" si="64"/>
        <v>10</v>
      </c>
      <c r="FP268" s="2">
        <f t="shared" si="64"/>
        <v>10</v>
      </c>
      <c r="FQ268" s="2">
        <f t="shared" si="64"/>
        <v>10</v>
      </c>
      <c r="FR268" s="2">
        <f t="shared" si="64"/>
        <v>10</v>
      </c>
      <c r="FS268" s="2">
        <f t="shared" si="64"/>
        <v>17</v>
      </c>
      <c r="FT268" s="2">
        <f t="shared" si="64"/>
        <v>9</v>
      </c>
      <c r="FU268" s="2">
        <f t="shared" si="64"/>
        <v>15</v>
      </c>
      <c r="FV268" s="2">
        <f t="shared" si="64"/>
        <v>10</v>
      </c>
      <c r="FW268" s="2">
        <f t="shared" si="64"/>
        <v>18</v>
      </c>
      <c r="FX268" s="2">
        <f t="shared" si="64"/>
        <v>1</v>
      </c>
      <c r="FY268" s="2">
        <f t="shared" si="64"/>
        <v>14</v>
      </c>
      <c r="FZ268" s="2">
        <f t="shared" si="64"/>
        <v>20</v>
      </c>
      <c r="GA268" s="2">
        <f t="shared" si="64"/>
        <v>8</v>
      </c>
      <c r="GB268" s="2">
        <f t="shared" si="64"/>
        <v>8</v>
      </c>
      <c r="GC268" s="2">
        <f t="shared" si="64"/>
        <v>11</v>
      </c>
      <c r="GD268" s="2">
        <f t="shared" si="64"/>
        <v>16</v>
      </c>
      <c r="GE268" s="2">
        <f t="shared" si="64"/>
        <v>12</v>
      </c>
      <c r="GF268" s="2">
        <f t="shared" si="64"/>
        <v>11</v>
      </c>
      <c r="GG268" s="2">
        <f t="shared" si="64"/>
        <v>14</v>
      </c>
      <c r="GH268" s="2">
        <f t="shared" si="64"/>
        <v>16</v>
      </c>
      <c r="GI268" s="2">
        <f t="shared" si="64"/>
        <v>14</v>
      </c>
      <c r="GJ268" s="2">
        <f t="shared" si="64"/>
        <v>10</v>
      </c>
      <c r="GK268" s="2">
        <f t="shared" si="64"/>
        <v>8</v>
      </c>
      <c r="GL268" s="2">
        <f t="shared" ref="GL268:GY271" si="67">RANK(GL240,GL$221:GL$247,GL$219)</f>
        <v>6</v>
      </c>
      <c r="GM268" s="2">
        <f t="shared" si="67"/>
        <v>16</v>
      </c>
      <c r="GN268" s="2">
        <f t="shared" si="67"/>
        <v>12</v>
      </c>
      <c r="GO268" s="2">
        <f t="shared" si="67"/>
        <v>5</v>
      </c>
      <c r="GP268" s="2">
        <f t="shared" si="67"/>
        <v>11</v>
      </c>
      <c r="GQ268" s="2">
        <f t="shared" si="67"/>
        <v>16</v>
      </c>
      <c r="GR268" s="2">
        <f t="shared" si="67"/>
        <v>14</v>
      </c>
      <c r="GS268" s="2">
        <f t="shared" si="67"/>
        <v>10</v>
      </c>
      <c r="GT268" s="2">
        <f t="shared" si="67"/>
        <v>8</v>
      </c>
      <c r="GU268" s="2">
        <f t="shared" si="67"/>
        <v>6</v>
      </c>
      <c r="GV268" s="2">
        <f t="shared" si="67"/>
        <v>14</v>
      </c>
      <c r="GW268" s="2">
        <f t="shared" si="67"/>
        <v>25</v>
      </c>
      <c r="GX268" s="2">
        <f t="shared" si="67"/>
        <v>20</v>
      </c>
      <c r="GY268" s="2">
        <f t="shared" si="67"/>
        <v>17</v>
      </c>
      <c r="GZ268" s="2">
        <f t="shared" si="49"/>
        <v>707</v>
      </c>
    </row>
    <row r="269" spans="1:208">
      <c r="A269" s="2" t="str">
        <f t="shared" si="47"/>
        <v>Rétság</v>
      </c>
      <c r="B269" s="2">
        <f t="shared" si="48"/>
        <v>11</v>
      </c>
      <c r="C269" s="2">
        <f t="shared" si="66"/>
        <v>5</v>
      </c>
      <c r="D269" s="2">
        <f t="shared" si="66"/>
        <v>6</v>
      </c>
      <c r="E269" s="2">
        <f t="shared" si="66"/>
        <v>3</v>
      </c>
      <c r="F269" s="2">
        <f t="shared" si="66"/>
        <v>10</v>
      </c>
      <c r="G269" s="2">
        <f t="shared" si="66"/>
        <v>3</v>
      </c>
      <c r="H269" s="2">
        <f t="shared" si="66"/>
        <v>3</v>
      </c>
      <c r="I269" s="2">
        <f t="shared" si="66"/>
        <v>1</v>
      </c>
      <c r="J269" s="2">
        <f t="shared" si="66"/>
        <v>1</v>
      </c>
      <c r="K269" s="2">
        <f t="shared" si="66"/>
        <v>6</v>
      </c>
      <c r="L269" s="2">
        <f t="shared" si="66"/>
        <v>5</v>
      </c>
      <c r="M269" s="2">
        <f t="shared" si="66"/>
        <v>5</v>
      </c>
      <c r="N269" s="2">
        <f t="shared" si="66"/>
        <v>4</v>
      </c>
      <c r="O269" s="2">
        <f t="shared" si="66"/>
        <v>2</v>
      </c>
      <c r="P269" s="2">
        <f t="shared" si="66"/>
        <v>10</v>
      </c>
      <c r="Q269" s="2">
        <f t="shared" si="66"/>
        <v>3</v>
      </c>
      <c r="R269" s="2">
        <f t="shared" si="66"/>
        <v>24</v>
      </c>
      <c r="S269" s="2">
        <f t="shared" si="66"/>
        <v>12</v>
      </c>
      <c r="T269" s="2">
        <f t="shared" si="66"/>
        <v>5</v>
      </c>
      <c r="U269" s="2">
        <f t="shared" si="66"/>
        <v>1</v>
      </c>
      <c r="V269" s="2">
        <f t="shared" si="66"/>
        <v>2</v>
      </c>
      <c r="W269" s="2">
        <f t="shared" si="66"/>
        <v>24</v>
      </c>
      <c r="X269" s="2">
        <f t="shared" si="66"/>
        <v>7</v>
      </c>
      <c r="Y269" s="2">
        <f t="shared" si="66"/>
        <v>5</v>
      </c>
      <c r="Z269" s="2">
        <f t="shared" si="66"/>
        <v>20</v>
      </c>
      <c r="AA269" s="2">
        <f t="shared" si="66"/>
        <v>4</v>
      </c>
      <c r="AB269" s="2">
        <f t="shared" si="66"/>
        <v>17</v>
      </c>
      <c r="AC269" s="2">
        <f t="shared" si="66"/>
        <v>10</v>
      </c>
      <c r="AD269" s="2">
        <f t="shared" si="66"/>
        <v>10</v>
      </c>
      <c r="AE269" s="2">
        <f t="shared" si="66"/>
        <v>14</v>
      </c>
      <c r="AF269" s="2">
        <f t="shared" si="66"/>
        <v>12</v>
      </c>
      <c r="AG269" s="2">
        <f t="shared" si="66"/>
        <v>4</v>
      </c>
      <c r="AH269" s="2">
        <f t="shared" si="66"/>
        <v>12</v>
      </c>
      <c r="AI269" s="2">
        <f t="shared" si="66"/>
        <v>6</v>
      </c>
      <c r="AJ269" s="2">
        <f t="shared" si="66"/>
        <v>4</v>
      </c>
      <c r="AK269" s="2">
        <f t="shared" si="66"/>
        <v>23</v>
      </c>
      <c r="AL269" s="2">
        <f t="shared" si="66"/>
        <v>21</v>
      </c>
      <c r="AM269" s="2">
        <f t="shared" si="66"/>
        <v>11</v>
      </c>
      <c r="AN269" s="2">
        <f t="shared" si="66"/>
        <v>7</v>
      </c>
      <c r="AO269" s="2">
        <f t="shared" si="66"/>
        <v>5</v>
      </c>
      <c r="AP269" s="2">
        <f t="shared" si="66"/>
        <v>13</v>
      </c>
      <c r="AQ269" s="2">
        <f t="shared" si="66"/>
        <v>6</v>
      </c>
      <c r="AR269" s="2">
        <f t="shared" si="66"/>
        <v>10</v>
      </c>
      <c r="AS269" s="2">
        <f t="shared" si="66"/>
        <v>8</v>
      </c>
      <c r="AT269" s="2">
        <f t="shared" si="66"/>
        <v>25</v>
      </c>
      <c r="AU269" s="2">
        <f t="shared" si="66"/>
        <v>7</v>
      </c>
      <c r="AV269" s="2">
        <f t="shared" si="66"/>
        <v>1</v>
      </c>
      <c r="AW269" s="2">
        <f t="shared" si="66"/>
        <v>5</v>
      </c>
      <c r="AX269" s="2">
        <f t="shared" si="66"/>
        <v>2</v>
      </c>
      <c r="AY269" s="2">
        <f t="shared" si="66"/>
        <v>1</v>
      </c>
      <c r="AZ269" s="2">
        <f t="shared" si="66"/>
        <v>1</v>
      </c>
      <c r="BA269" s="2">
        <f t="shared" si="66"/>
        <v>6</v>
      </c>
      <c r="BB269" s="2">
        <f t="shared" si="66"/>
        <v>18</v>
      </c>
      <c r="BC269" s="2">
        <f t="shared" si="66"/>
        <v>7</v>
      </c>
      <c r="BD269" s="2">
        <f t="shared" si="66"/>
        <v>10</v>
      </c>
      <c r="BE269" s="2">
        <f t="shared" si="66"/>
        <v>20</v>
      </c>
      <c r="BF269" s="2">
        <f t="shared" si="66"/>
        <v>2</v>
      </c>
      <c r="BG269" s="2">
        <f t="shared" si="66"/>
        <v>13</v>
      </c>
      <c r="BH269" s="2">
        <f t="shared" si="66"/>
        <v>5</v>
      </c>
      <c r="BI269" s="2">
        <f t="shared" si="66"/>
        <v>2</v>
      </c>
      <c r="BJ269" s="2">
        <f t="shared" si="66"/>
        <v>7</v>
      </c>
      <c r="BK269" s="2">
        <f t="shared" si="66"/>
        <v>15</v>
      </c>
      <c r="BL269" s="2">
        <f t="shared" si="66"/>
        <v>1</v>
      </c>
      <c r="BM269" s="2">
        <f t="shared" si="66"/>
        <v>2</v>
      </c>
      <c r="BN269" s="2">
        <f t="shared" si="66"/>
        <v>3</v>
      </c>
      <c r="BO269" s="2">
        <f t="shared" si="65"/>
        <v>6</v>
      </c>
      <c r="BP269" s="2">
        <f t="shared" si="65"/>
        <v>8</v>
      </c>
      <c r="BQ269" s="2">
        <f t="shared" si="65"/>
        <v>2</v>
      </c>
      <c r="BR269" s="2">
        <f t="shared" si="65"/>
        <v>1</v>
      </c>
      <c r="BS269" s="2">
        <f t="shared" si="65"/>
        <v>12</v>
      </c>
      <c r="BT269" s="2">
        <f t="shared" si="65"/>
        <v>4</v>
      </c>
      <c r="BU269" s="2">
        <f t="shared" si="65"/>
        <v>1</v>
      </c>
      <c r="BV269" s="2">
        <f t="shared" si="65"/>
        <v>3</v>
      </c>
      <c r="BW269" s="2">
        <f t="shared" si="65"/>
        <v>2</v>
      </c>
      <c r="BX269" s="2">
        <f t="shared" si="65"/>
        <v>1</v>
      </c>
      <c r="BY269" s="2">
        <f t="shared" si="65"/>
        <v>12</v>
      </c>
      <c r="BZ269" s="2">
        <f t="shared" si="65"/>
        <v>13</v>
      </c>
      <c r="CA269" s="2">
        <f t="shared" si="65"/>
        <v>7</v>
      </c>
      <c r="CB269" s="2">
        <f t="shared" si="65"/>
        <v>2</v>
      </c>
      <c r="CC269" s="2">
        <f t="shared" si="65"/>
        <v>17</v>
      </c>
      <c r="CD269" s="2">
        <f t="shared" si="65"/>
        <v>17</v>
      </c>
      <c r="CE269" s="2">
        <f t="shared" si="65"/>
        <v>12</v>
      </c>
      <c r="CF269" s="2">
        <f t="shared" si="65"/>
        <v>8</v>
      </c>
      <c r="CG269" s="2">
        <f t="shared" si="65"/>
        <v>7</v>
      </c>
      <c r="CH269" s="2">
        <f t="shared" si="65"/>
        <v>1</v>
      </c>
      <c r="CI269" s="2">
        <f t="shared" si="65"/>
        <v>1</v>
      </c>
      <c r="CJ269" s="2">
        <f t="shared" si="65"/>
        <v>1</v>
      </c>
      <c r="CK269" s="2">
        <f t="shared" si="65"/>
        <v>8</v>
      </c>
      <c r="CL269" s="2">
        <f t="shared" si="65"/>
        <v>7</v>
      </c>
      <c r="CM269" s="2">
        <f t="shared" si="65"/>
        <v>5</v>
      </c>
      <c r="CN269" s="2">
        <f t="shared" si="65"/>
        <v>4</v>
      </c>
      <c r="CO269" s="2">
        <f t="shared" si="65"/>
        <v>7</v>
      </c>
      <c r="CP269" s="2">
        <f t="shared" si="65"/>
        <v>27</v>
      </c>
      <c r="CQ269" s="2">
        <f t="shared" si="65"/>
        <v>1</v>
      </c>
      <c r="CR269" s="2">
        <f t="shared" si="65"/>
        <v>3</v>
      </c>
      <c r="CS269" s="2">
        <f t="shared" si="65"/>
        <v>12</v>
      </c>
      <c r="CT269" s="2">
        <f t="shared" si="65"/>
        <v>6</v>
      </c>
      <c r="CU269" s="2">
        <f t="shared" si="65"/>
        <v>6</v>
      </c>
      <c r="CV269" s="2">
        <f t="shared" si="65"/>
        <v>1</v>
      </c>
      <c r="CW269" s="2">
        <f t="shared" si="65"/>
        <v>22</v>
      </c>
      <c r="CX269" s="2">
        <f t="shared" si="65"/>
        <v>1</v>
      </c>
      <c r="CY269" s="2">
        <f t="shared" si="65"/>
        <v>11</v>
      </c>
      <c r="CZ269" s="2">
        <f t="shared" si="65"/>
        <v>11</v>
      </c>
      <c r="DA269" s="2">
        <f t="shared" si="65"/>
        <v>8</v>
      </c>
      <c r="DB269" s="2">
        <f t="shared" si="65"/>
        <v>8</v>
      </c>
      <c r="DC269" s="2">
        <f t="shared" si="65"/>
        <v>7</v>
      </c>
      <c r="DD269" s="2">
        <f t="shared" si="65"/>
        <v>8</v>
      </c>
      <c r="DE269" s="2">
        <f t="shared" si="65"/>
        <v>21</v>
      </c>
      <c r="DF269" s="2">
        <f t="shared" si="65"/>
        <v>5</v>
      </c>
      <c r="DG269" s="2">
        <f t="shared" si="65"/>
        <v>16</v>
      </c>
      <c r="DH269" s="2">
        <f t="shared" si="65"/>
        <v>1</v>
      </c>
      <c r="DI269" s="2">
        <f t="shared" si="65"/>
        <v>1</v>
      </c>
      <c r="DJ269" s="2">
        <f t="shared" si="65"/>
        <v>7</v>
      </c>
      <c r="DK269" s="2">
        <f t="shared" si="65"/>
        <v>7</v>
      </c>
      <c r="DL269" s="2">
        <f t="shared" si="65"/>
        <v>6</v>
      </c>
      <c r="DM269" s="2">
        <f t="shared" si="65"/>
        <v>14</v>
      </c>
      <c r="DN269" s="2">
        <f t="shared" si="65"/>
        <v>12</v>
      </c>
      <c r="DO269" s="2">
        <f t="shared" si="65"/>
        <v>5</v>
      </c>
      <c r="DP269" s="2">
        <f t="shared" si="65"/>
        <v>10</v>
      </c>
      <c r="DQ269" s="2">
        <f t="shared" si="65"/>
        <v>12</v>
      </c>
      <c r="DR269" s="2">
        <f t="shared" si="65"/>
        <v>14</v>
      </c>
      <c r="DS269" s="2">
        <f t="shared" si="65"/>
        <v>11</v>
      </c>
      <c r="DT269" s="2">
        <f t="shared" si="65"/>
        <v>10</v>
      </c>
      <c r="DU269" s="2">
        <f t="shared" si="65"/>
        <v>8</v>
      </c>
      <c r="DV269" s="2">
        <f t="shared" si="65"/>
        <v>6</v>
      </c>
      <c r="DW269" s="2">
        <f t="shared" si="65"/>
        <v>12</v>
      </c>
      <c r="DX269" s="2">
        <f t="shared" si="65"/>
        <v>10</v>
      </c>
      <c r="DY269" s="2">
        <f t="shared" si="65"/>
        <v>10</v>
      </c>
      <c r="DZ269" s="2">
        <f t="shared" ref="DZ269:GK272" si="68">RANK(DZ241,DZ$221:DZ$247,DZ$219)</f>
        <v>12</v>
      </c>
      <c r="EA269" s="2">
        <f t="shared" si="68"/>
        <v>14</v>
      </c>
      <c r="EB269" s="2">
        <f t="shared" si="68"/>
        <v>12</v>
      </c>
      <c r="EC269" s="2">
        <f t="shared" si="68"/>
        <v>10</v>
      </c>
      <c r="ED269" s="2">
        <f t="shared" si="68"/>
        <v>8</v>
      </c>
      <c r="EE269" s="2">
        <f t="shared" si="68"/>
        <v>6</v>
      </c>
      <c r="EF269" s="2">
        <f t="shared" si="68"/>
        <v>1</v>
      </c>
      <c r="EG269" s="2">
        <f t="shared" si="68"/>
        <v>7</v>
      </c>
      <c r="EH269" s="2">
        <f t="shared" si="68"/>
        <v>18</v>
      </c>
      <c r="EI269" s="2">
        <f t="shared" si="68"/>
        <v>17</v>
      </c>
      <c r="EJ269" s="2">
        <f t="shared" si="68"/>
        <v>17</v>
      </c>
      <c r="EK269" s="2">
        <f t="shared" si="68"/>
        <v>1</v>
      </c>
      <c r="EL269" s="2">
        <f t="shared" si="68"/>
        <v>3</v>
      </c>
      <c r="EM269" s="2">
        <f t="shared" si="68"/>
        <v>7</v>
      </c>
      <c r="EN269" s="2">
        <f t="shared" si="68"/>
        <v>10</v>
      </c>
      <c r="EO269" s="2">
        <f t="shared" si="68"/>
        <v>27</v>
      </c>
      <c r="EP269" s="2">
        <f t="shared" si="68"/>
        <v>9</v>
      </c>
      <c r="EQ269" s="2">
        <f t="shared" si="68"/>
        <v>15</v>
      </c>
      <c r="ER269" s="2">
        <f t="shared" si="68"/>
        <v>7</v>
      </c>
      <c r="ES269" s="2">
        <f t="shared" si="68"/>
        <v>3</v>
      </c>
      <c r="ET269" s="2">
        <f t="shared" si="68"/>
        <v>3</v>
      </c>
      <c r="EU269" s="2">
        <f t="shared" si="68"/>
        <v>5</v>
      </c>
      <c r="EV269" s="2">
        <f t="shared" si="68"/>
        <v>11</v>
      </c>
      <c r="EW269" s="2">
        <f t="shared" si="68"/>
        <v>13</v>
      </c>
      <c r="EX269" s="2">
        <f t="shared" si="68"/>
        <v>12</v>
      </c>
      <c r="EY269" s="2">
        <f t="shared" si="68"/>
        <v>7</v>
      </c>
      <c r="EZ269" s="2">
        <f t="shared" si="68"/>
        <v>8</v>
      </c>
      <c r="FA269" s="2">
        <f t="shared" si="68"/>
        <v>10</v>
      </c>
      <c r="FB269" s="2">
        <f t="shared" si="68"/>
        <v>5</v>
      </c>
      <c r="FC269" s="2">
        <f t="shared" si="68"/>
        <v>7</v>
      </c>
      <c r="FD269" s="2">
        <f t="shared" si="68"/>
        <v>8</v>
      </c>
      <c r="FE269" s="2">
        <f t="shared" si="68"/>
        <v>1</v>
      </c>
      <c r="FF269" s="2">
        <f t="shared" si="68"/>
        <v>7</v>
      </c>
      <c r="FG269" s="2">
        <f t="shared" si="68"/>
        <v>1</v>
      </c>
      <c r="FH269" s="2">
        <f t="shared" si="68"/>
        <v>4</v>
      </c>
      <c r="FI269" s="2">
        <f t="shared" si="68"/>
        <v>5</v>
      </c>
      <c r="FJ269" s="2">
        <f t="shared" si="68"/>
        <v>7</v>
      </c>
      <c r="FK269" s="2">
        <f t="shared" si="68"/>
        <v>3</v>
      </c>
      <c r="FL269" s="2">
        <f t="shared" si="68"/>
        <v>10</v>
      </c>
      <c r="FM269" s="2">
        <f t="shared" si="68"/>
        <v>7</v>
      </c>
      <c r="FN269" s="2">
        <f t="shared" si="68"/>
        <v>10</v>
      </c>
      <c r="FO269" s="2">
        <f t="shared" si="68"/>
        <v>10</v>
      </c>
      <c r="FP269" s="2">
        <f t="shared" si="68"/>
        <v>4</v>
      </c>
      <c r="FQ269" s="2">
        <f t="shared" si="68"/>
        <v>10</v>
      </c>
      <c r="FR269" s="2">
        <f t="shared" si="68"/>
        <v>10</v>
      </c>
      <c r="FS269" s="2">
        <f t="shared" si="68"/>
        <v>18</v>
      </c>
      <c r="FT269" s="2">
        <f t="shared" si="68"/>
        <v>22</v>
      </c>
      <c r="FU269" s="2">
        <f t="shared" si="68"/>
        <v>1</v>
      </c>
      <c r="FV269" s="2">
        <f t="shared" si="68"/>
        <v>10</v>
      </c>
      <c r="FW269" s="2">
        <f t="shared" si="68"/>
        <v>2</v>
      </c>
      <c r="FX269" s="2">
        <f t="shared" si="68"/>
        <v>3</v>
      </c>
      <c r="FY269" s="2">
        <f t="shared" si="68"/>
        <v>17</v>
      </c>
      <c r="FZ269" s="2">
        <f t="shared" si="68"/>
        <v>7</v>
      </c>
      <c r="GA269" s="2">
        <f t="shared" si="68"/>
        <v>8</v>
      </c>
      <c r="GB269" s="2">
        <f t="shared" si="68"/>
        <v>8</v>
      </c>
      <c r="GC269" s="2">
        <f t="shared" si="68"/>
        <v>1</v>
      </c>
      <c r="GD269" s="2">
        <f t="shared" si="68"/>
        <v>16</v>
      </c>
      <c r="GE269" s="2">
        <f t="shared" si="68"/>
        <v>12</v>
      </c>
      <c r="GF269" s="2">
        <f t="shared" si="68"/>
        <v>11</v>
      </c>
      <c r="GG269" s="2">
        <f t="shared" si="68"/>
        <v>11</v>
      </c>
      <c r="GH269" s="2">
        <f t="shared" si="68"/>
        <v>16</v>
      </c>
      <c r="GI269" s="2">
        <f t="shared" si="68"/>
        <v>3</v>
      </c>
      <c r="GJ269" s="2">
        <f t="shared" si="68"/>
        <v>10</v>
      </c>
      <c r="GK269" s="2">
        <f t="shared" si="68"/>
        <v>8</v>
      </c>
      <c r="GL269" s="2">
        <f t="shared" si="67"/>
        <v>6</v>
      </c>
      <c r="GM269" s="2">
        <f t="shared" si="67"/>
        <v>16</v>
      </c>
      <c r="GN269" s="2">
        <f t="shared" si="67"/>
        <v>12</v>
      </c>
      <c r="GO269" s="2">
        <f t="shared" si="67"/>
        <v>5</v>
      </c>
      <c r="GP269" s="2">
        <f t="shared" si="67"/>
        <v>11</v>
      </c>
      <c r="GQ269" s="2">
        <f t="shared" si="67"/>
        <v>16</v>
      </c>
      <c r="GR269" s="2">
        <f t="shared" si="67"/>
        <v>6</v>
      </c>
      <c r="GS269" s="2">
        <f t="shared" si="67"/>
        <v>10</v>
      </c>
      <c r="GT269" s="2">
        <f t="shared" si="67"/>
        <v>8</v>
      </c>
      <c r="GU269" s="2">
        <f t="shared" si="67"/>
        <v>6</v>
      </c>
      <c r="GV269" s="2">
        <f t="shared" si="67"/>
        <v>12</v>
      </c>
      <c r="GW269" s="2">
        <f t="shared" si="67"/>
        <v>2</v>
      </c>
      <c r="GX269" s="2">
        <f t="shared" si="67"/>
        <v>22</v>
      </c>
      <c r="GY269" s="2">
        <f t="shared" si="67"/>
        <v>2</v>
      </c>
      <c r="GZ269" s="2">
        <f t="shared" si="49"/>
        <v>1940</v>
      </c>
    </row>
    <row r="270" spans="1:208">
      <c r="A270" s="2" t="str">
        <f t="shared" si="47"/>
        <v>Rétsági</v>
      </c>
      <c r="B270" s="2">
        <f t="shared" si="48"/>
        <v>9</v>
      </c>
      <c r="C270" s="2">
        <f t="shared" si="66"/>
        <v>7</v>
      </c>
      <c r="D270" s="2">
        <f t="shared" si="66"/>
        <v>7</v>
      </c>
      <c r="E270" s="2">
        <f t="shared" si="66"/>
        <v>15</v>
      </c>
      <c r="F270" s="2">
        <f t="shared" si="66"/>
        <v>9</v>
      </c>
      <c r="G270" s="2">
        <f t="shared" si="66"/>
        <v>9</v>
      </c>
      <c r="H270" s="2">
        <f t="shared" si="66"/>
        <v>8</v>
      </c>
      <c r="I270" s="2">
        <f t="shared" si="66"/>
        <v>9</v>
      </c>
      <c r="J270" s="2">
        <f t="shared" si="66"/>
        <v>9</v>
      </c>
      <c r="K270" s="2">
        <f t="shared" si="66"/>
        <v>14</v>
      </c>
      <c r="L270" s="2">
        <f t="shared" si="66"/>
        <v>8</v>
      </c>
      <c r="M270" s="2">
        <f t="shared" si="66"/>
        <v>8</v>
      </c>
      <c r="N270" s="2">
        <f t="shared" si="66"/>
        <v>10</v>
      </c>
      <c r="O270" s="2">
        <f t="shared" si="66"/>
        <v>14</v>
      </c>
      <c r="P270" s="2">
        <f t="shared" si="66"/>
        <v>9</v>
      </c>
      <c r="Q270" s="2">
        <f t="shared" si="66"/>
        <v>15</v>
      </c>
      <c r="R270" s="2">
        <f t="shared" si="66"/>
        <v>11</v>
      </c>
      <c r="S270" s="2">
        <f t="shared" si="66"/>
        <v>13</v>
      </c>
      <c r="T270" s="2">
        <f t="shared" si="66"/>
        <v>12</v>
      </c>
      <c r="U270" s="2">
        <f t="shared" si="66"/>
        <v>19</v>
      </c>
      <c r="V270" s="2">
        <f t="shared" si="66"/>
        <v>19</v>
      </c>
      <c r="W270" s="2">
        <f t="shared" si="66"/>
        <v>10</v>
      </c>
      <c r="X270" s="2">
        <f t="shared" si="66"/>
        <v>7</v>
      </c>
      <c r="Y270" s="2">
        <f t="shared" si="66"/>
        <v>15</v>
      </c>
      <c r="Z270" s="2">
        <f t="shared" si="66"/>
        <v>10</v>
      </c>
      <c r="AA270" s="2">
        <f t="shared" si="66"/>
        <v>17</v>
      </c>
      <c r="AB270" s="2">
        <f t="shared" si="66"/>
        <v>11</v>
      </c>
      <c r="AC270" s="2">
        <f t="shared" si="66"/>
        <v>12</v>
      </c>
      <c r="AD270" s="2">
        <f t="shared" si="66"/>
        <v>9</v>
      </c>
      <c r="AE270" s="2">
        <f t="shared" si="66"/>
        <v>16</v>
      </c>
      <c r="AF270" s="2">
        <f t="shared" si="66"/>
        <v>15</v>
      </c>
      <c r="AG270" s="2">
        <f t="shared" si="66"/>
        <v>14</v>
      </c>
      <c r="AH270" s="2">
        <f t="shared" si="66"/>
        <v>18</v>
      </c>
      <c r="AI270" s="2">
        <f t="shared" si="66"/>
        <v>6</v>
      </c>
      <c r="AJ270" s="2">
        <f t="shared" si="66"/>
        <v>4</v>
      </c>
      <c r="AK270" s="2">
        <f t="shared" si="66"/>
        <v>14</v>
      </c>
      <c r="AL270" s="2">
        <f t="shared" si="66"/>
        <v>16</v>
      </c>
      <c r="AM270" s="2">
        <f t="shared" si="66"/>
        <v>10</v>
      </c>
      <c r="AN270" s="2">
        <f t="shared" si="66"/>
        <v>7</v>
      </c>
      <c r="AO270" s="2">
        <f t="shared" si="66"/>
        <v>5</v>
      </c>
      <c r="AP270" s="2">
        <f t="shared" si="66"/>
        <v>11</v>
      </c>
      <c r="AQ270" s="2">
        <f t="shared" si="66"/>
        <v>6</v>
      </c>
      <c r="AR270" s="2">
        <f t="shared" si="66"/>
        <v>7</v>
      </c>
      <c r="AS270" s="2">
        <f t="shared" si="66"/>
        <v>7</v>
      </c>
      <c r="AT270" s="2">
        <f t="shared" si="66"/>
        <v>12</v>
      </c>
      <c r="AU270" s="2">
        <f t="shared" si="66"/>
        <v>16</v>
      </c>
      <c r="AV270" s="2">
        <f t="shared" si="66"/>
        <v>4</v>
      </c>
      <c r="AW270" s="2">
        <f t="shared" si="66"/>
        <v>10</v>
      </c>
      <c r="AX270" s="2">
        <f t="shared" si="66"/>
        <v>3</v>
      </c>
      <c r="AY270" s="2">
        <f t="shared" si="66"/>
        <v>8</v>
      </c>
      <c r="AZ270" s="2">
        <f t="shared" si="66"/>
        <v>10</v>
      </c>
      <c r="BA270" s="2">
        <f t="shared" si="66"/>
        <v>9</v>
      </c>
      <c r="BB270" s="2">
        <f t="shared" si="66"/>
        <v>13</v>
      </c>
      <c r="BC270" s="2">
        <f t="shared" si="66"/>
        <v>7</v>
      </c>
      <c r="BD270" s="2">
        <f t="shared" si="66"/>
        <v>14</v>
      </c>
      <c r="BE270" s="2">
        <f t="shared" si="66"/>
        <v>17</v>
      </c>
      <c r="BF270" s="2">
        <f t="shared" si="66"/>
        <v>8</v>
      </c>
      <c r="BG270" s="2">
        <f t="shared" si="66"/>
        <v>16</v>
      </c>
      <c r="BH270" s="2">
        <f t="shared" si="66"/>
        <v>9</v>
      </c>
      <c r="BI270" s="2">
        <f t="shared" si="66"/>
        <v>8</v>
      </c>
      <c r="BJ270" s="2">
        <f t="shared" si="66"/>
        <v>7</v>
      </c>
      <c r="BK270" s="2">
        <f t="shared" si="66"/>
        <v>13</v>
      </c>
      <c r="BL270" s="2">
        <f t="shared" si="66"/>
        <v>9</v>
      </c>
      <c r="BM270" s="2">
        <f t="shared" si="66"/>
        <v>12</v>
      </c>
      <c r="BN270" s="2">
        <f t="shared" ref="BN270:DY273" si="69">RANK(BN242,BN$221:BN$247,BN$219)</f>
        <v>7</v>
      </c>
      <c r="BO270" s="2">
        <f t="shared" si="69"/>
        <v>6</v>
      </c>
      <c r="BP270" s="2">
        <f t="shared" si="69"/>
        <v>10</v>
      </c>
      <c r="BQ270" s="2">
        <f t="shared" si="69"/>
        <v>9</v>
      </c>
      <c r="BR270" s="2">
        <f t="shared" si="69"/>
        <v>7</v>
      </c>
      <c r="BS270" s="2">
        <f t="shared" si="69"/>
        <v>12</v>
      </c>
      <c r="BT270" s="2">
        <f t="shared" si="69"/>
        <v>12</v>
      </c>
      <c r="BU270" s="2">
        <f t="shared" si="69"/>
        <v>9</v>
      </c>
      <c r="BV270" s="2">
        <f t="shared" si="69"/>
        <v>12</v>
      </c>
      <c r="BW270" s="2">
        <f t="shared" si="69"/>
        <v>10</v>
      </c>
      <c r="BX270" s="2">
        <f t="shared" si="69"/>
        <v>9</v>
      </c>
      <c r="BY270" s="2">
        <f t="shared" si="69"/>
        <v>17</v>
      </c>
      <c r="BZ270" s="2">
        <f t="shared" si="69"/>
        <v>3</v>
      </c>
      <c r="CA270" s="2">
        <f t="shared" si="69"/>
        <v>7</v>
      </c>
      <c r="CB270" s="2">
        <f t="shared" si="69"/>
        <v>14</v>
      </c>
      <c r="CC270" s="2">
        <f t="shared" si="69"/>
        <v>8</v>
      </c>
      <c r="CD270" s="2">
        <f t="shared" si="69"/>
        <v>8</v>
      </c>
      <c r="CE270" s="2">
        <f t="shared" si="69"/>
        <v>9</v>
      </c>
      <c r="CF270" s="2">
        <f t="shared" si="69"/>
        <v>7</v>
      </c>
      <c r="CG270" s="2">
        <f t="shared" si="69"/>
        <v>8</v>
      </c>
      <c r="CH270" s="2">
        <f t="shared" si="69"/>
        <v>7</v>
      </c>
      <c r="CI270" s="2">
        <f t="shared" si="69"/>
        <v>10</v>
      </c>
      <c r="CJ270" s="2">
        <f t="shared" si="69"/>
        <v>9</v>
      </c>
      <c r="CK270" s="2">
        <f t="shared" si="69"/>
        <v>7</v>
      </c>
      <c r="CL270" s="2">
        <f t="shared" si="69"/>
        <v>7</v>
      </c>
      <c r="CM270" s="2">
        <f t="shared" si="69"/>
        <v>5</v>
      </c>
      <c r="CN270" s="2">
        <f t="shared" si="69"/>
        <v>4</v>
      </c>
      <c r="CO270" s="2">
        <f t="shared" si="69"/>
        <v>7</v>
      </c>
      <c r="CP270" s="2">
        <f t="shared" si="69"/>
        <v>14</v>
      </c>
      <c r="CQ270" s="2">
        <f t="shared" si="69"/>
        <v>8</v>
      </c>
      <c r="CR270" s="2">
        <f t="shared" si="69"/>
        <v>19</v>
      </c>
      <c r="CS270" s="2">
        <f t="shared" si="69"/>
        <v>19</v>
      </c>
      <c r="CT270" s="2">
        <f t="shared" si="69"/>
        <v>6</v>
      </c>
      <c r="CU270" s="2">
        <f t="shared" si="69"/>
        <v>6</v>
      </c>
      <c r="CV270" s="2">
        <f t="shared" si="69"/>
        <v>9</v>
      </c>
      <c r="CW270" s="2">
        <f t="shared" si="69"/>
        <v>17</v>
      </c>
      <c r="CX270" s="2">
        <f t="shared" si="69"/>
        <v>11</v>
      </c>
      <c r="CY270" s="2">
        <f t="shared" si="69"/>
        <v>3</v>
      </c>
      <c r="CZ270" s="2">
        <f t="shared" si="69"/>
        <v>3</v>
      </c>
      <c r="DA270" s="2">
        <f t="shared" si="69"/>
        <v>5</v>
      </c>
      <c r="DB270" s="2">
        <f t="shared" si="69"/>
        <v>7</v>
      </c>
      <c r="DC270" s="2">
        <f t="shared" si="69"/>
        <v>7</v>
      </c>
      <c r="DD270" s="2">
        <f t="shared" si="69"/>
        <v>6</v>
      </c>
      <c r="DE270" s="2">
        <f t="shared" si="69"/>
        <v>11</v>
      </c>
      <c r="DF270" s="2">
        <f t="shared" si="69"/>
        <v>12</v>
      </c>
      <c r="DG270" s="2">
        <f t="shared" si="69"/>
        <v>11</v>
      </c>
      <c r="DH270" s="2">
        <f t="shared" si="69"/>
        <v>9</v>
      </c>
      <c r="DI270" s="2">
        <f t="shared" si="69"/>
        <v>9</v>
      </c>
      <c r="DJ270" s="2">
        <f t="shared" si="69"/>
        <v>9</v>
      </c>
      <c r="DK270" s="2">
        <f t="shared" si="69"/>
        <v>7</v>
      </c>
      <c r="DL270" s="2">
        <f t="shared" si="69"/>
        <v>9</v>
      </c>
      <c r="DM270" s="2">
        <f t="shared" si="69"/>
        <v>6</v>
      </c>
      <c r="DN270" s="2">
        <f t="shared" si="69"/>
        <v>9</v>
      </c>
      <c r="DO270" s="2">
        <f t="shared" si="69"/>
        <v>5</v>
      </c>
      <c r="DP270" s="2">
        <f t="shared" si="69"/>
        <v>6</v>
      </c>
      <c r="DQ270" s="2">
        <f t="shared" si="69"/>
        <v>7</v>
      </c>
      <c r="DR270" s="2">
        <f t="shared" si="69"/>
        <v>9</v>
      </c>
      <c r="DS270" s="2">
        <f t="shared" si="69"/>
        <v>5</v>
      </c>
      <c r="DT270" s="2">
        <f t="shared" si="69"/>
        <v>8</v>
      </c>
      <c r="DU270" s="2">
        <f t="shared" si="69"/>
        <v>5</v>
      </c>
      <c r="DV270" s="2">
        <f t="shared" si="69"/>
        <v>6</v>
      </c>
      <c r="DW270" s="2">
        <f t="shared" si="69"/>
        <v>9</v>
      </c>
      <c r="DX270" s="2">
        <f t="shared" si="69"/>
        <v>11</v>
      </c>
      <c r="DY270" s="2">
        <f t="shared" si="69"/>
        <v>6</v>
      </c>
      <c r="DZ270" s="2">
        <f t="shared" si="68"/>
        <v>6</v>
      </c>
      <c r="EA270" s="2">
        <f t="shared" si="68"/>
        <v>8</v>
      </c>
      <c r="EB270" s="2">
        <f t="shared" si="68"/>
        <v>7</v>
      </c>
      <c r="EC270" s="2">
        <f t="shared" si="68"/>
        <v>8</v>
      </c>
      <c r="ED270" s="2">
        <f t="shared" si="68"/>
        <v>6</v>
      </c>
      <c r="EE270" s="2">
        <f t="shared" si="68"/>
        <v>6</v>
      </c>
      <c r="EF270" s="2">
        <f t="shared" si="68"/>
        <v>6</v>
      </c>
      <c r="EG270" s="2">
        <f t="shared" si="68"/>
        <v>13</v>
      </c>
      <c r="EH270" s="2">
        <f t="shared" si="68"/>
        <v>15</v>
      </c>
      <c r="EI270" s="2">
        <f t="shared" si="68"/>
        <v>9</v>
      </c>
      <c r="EJ270" s="2">
        <f t="shared" si="68"/>
        <v>9</v>
      </c>
      <c r="EK270" s="2">
        <f t="shared" si="68"/>
        <v>9</v>
      </c>
      <c r="EL270" s="2">
        <f t="shared" si="68"/>
        <v>17</v>
      </c>
      <c r="EM270" s="2">
        <f t="shared" si="68"/>
        <v>7</v>
      </c>
      <c r="EN270" s="2">
        <f t="shared" si="68"/>
        <v>21</v>
      </c>
      <c r="EO270" s="2">
        <f t="shared" si="68"/>
        <v>14</v>
      </c>
      <c r="EP270" s="2">
        <f t="shared" si="68"/>
        <v>13</v>
      </c>
      <c r="EQ270" s="2">
        <f t="shared" si="68"/>
        <v>14</v>
      </c>
      <c r="ER270" s="2">
        <f t="shared" si="68"/>
        <v>7</v>
      </c>
      <c r="ES270" s="2">
        <f t="shared" si="68"/>
        <v>4</v>
      </c>
      <c r="ET270" s="2">
        <f t="shared" si="68"/>
        <v>4</v>
      </c>
      <c r="EU270" s="2">
        <f t="shared" si="68"/>
        <v>6</v>
      </c>
      <c r="EV270" s="2">
        <f t="shared" si="68"/>
        <v>8</v>
      </c>
      <c r="EW270" s="2">
        <f t="shared" si="68"/>
        <v>8</v>
      </c>
      <c r="EX270" s="2">
        <f t="shared" si="68"/>
        <v>19</v>
      </c>
      <c r="EY270" s="2">
        <f t="shared" si="68"/>
        <v>9</v>
      </c>
      <c r="EZ270" s="2">
        <f t="shared" si="68"/>
        <v>7</v>
      </c>
      <c r="FA270" s="2">
        <f t="shared" si="68"/>
        <v>14</v>
      </c>
      <c r="FB270" s="2">
        <f t="shared" si="68"/>
        <v>7</v>
      </c>
      <c r="FC270" s="2">
        <f t="shared" si="68"/>
        <v>8</v>
      </c>
      <c r="FD270" s="2">
        <f t="shared" si="68"/>
        <v>9</v>
      </c>
      <c r="FE270" s="2">
        <f t="shared" si="68"/>
        <v>6</v>
      </c>
      <c r="FF270" s="2">
        <f t="shared" si="68"/>
        <v>10</v>
      </c>
      <c r="FG270" s="2">
        <f t="shared" si="68"/>
        <v>7</v>
      </c>
      <c r="FH270" s="2">
        <f t="shared" si="68"/>
        <v>10</v>
      </c>
      <c r="FI270" s="2">
        <f t="shared" si="68"/>
        <v>8</v>
      </c>
      <c r="FJ270" s="2">
        <f t="shared" si="68"/>
        <v>8</v>
      </c>
      <c r="FK270" s="2">
        <f t="shared" si="68"/>
        <v>12</v>
      </c>
      <c r="FL270" s="2">
        <f t="shared" si="68"/>
        <v>7</v>
      </c>
      <c r="FM270" s="2">
        <f t="shared" si="68"/>
        <v>7</v>
      </c>
      <c r="FN270" s="2">
        <f t="shared" si="68"/>
        <v>8</v>
      </c>
      <c r="FO270" s="2">
        <f t="shared" si="68"/>
        <v>8</v>
      </c>
      <c r="FP270" s="2">
        <f t="shared" si="68"/>
        <v>9</v>
      </c>
      <c r="FQ270" s="2">
        <f t="shared" si="68"/>
        <v>9</v>
      </c>
      <c r="FR270" s="2">
        <f t="shared" si="68"/>
        <v>9</v>
      </c>
      <c r="FS270" s="2">
        <f t="shared" si="68"/>
        <v>16</v>
      </c>
      <c r="FT270" s="2">
        <f t="shared" si="68"/>
        <v>12</v>
      </c>
      <c r="FU270" s="2">
        <f t="shared" si="68"/>
        <v>16</v>
      </c>
      <c r="FV270" s="2">
        <f t="shared" si="68"/>
        <v>9</v>
      </c>
      <c r="FW270" s="2">
        <f t="shared" si="68"/>
        <v>6</v>
      </c>
      <c r="FX270" s="2">
        <f t="shared" si="68"/>
        <v>11</v>
      </c>
      <c r="FY270" s="2">
        <f t="shared" si="68"/>
        <v>10</v>
      </c>
      <c r="FZ270" s="2">
        <f t="shared" si="68"/>
        <v>9</v>
      </c>
      <c r="GA270" s="2">
        <f t="shared" si="68"/>
        <v>3</v>
      </c>
      <c r="GB270" s="2">
        <f t="shared" si="68"/>
        <v>1</v>
      </c>
      <c r="GC270" s="2">
        <f t="shared" si="68"/>
        <v>16</v>
      </c>
      <c r="GD270" s="2">
        <f t="shared" si="68"/>
        <v>7</v>
      </c>
      <c r="GE270" s="2">
        <f t="shared" si="68"/>
        <v>10</v>
      </c>
      <c r="GF270" s="2">
        <f t="shared" si="68"/>
        <v>5</v>
      </c>
      <c r="GG270" s="2">
        <f t="shared" si="68"/>
        <v>7</v>
      </c>
      <c r="GH270" s="2">
        <f t="shared" si="68"/>
        <v>9</v>
      </c>
      <c r="GI270" s="2">
        <f t="shared" si="68"/>
        <v>4</v>
      </c>
      <c r="GJ270" s="2">
        <f t="shared" si="68"/>
        <v>8</v>
      </c>
      <c r="GK270" s="2">
        <f t="shared" si="68"/>
        <v>3</v>
      </c>
      <c r="GL270" s="2">
        <f t="shared" si="67"/>
        <v>6</v>
      </c>
      <c r="GM270" s="2">
        <f t="shared" si="67"/>
        <v>7</v>
      </c>
      <c r="GN270" s="2">
        <f t="shared" si="67"/>
        <v>10</v>
      </c>
      <c r="GO270" s="2">
        <f t="shared" si="67"/>
        <v>5</v>
      </c>
      <c r="GP270" s="2">
        <f t="shared" si="67"/>
        <v>5</v>
      </c>
      <c r="GQ270" s="2">
        <f t="shared" si="67"/>
        <v>9</v>
      </c>
      <c r="GR270" s="2">
        <f t="shared" si="67"/>
        <v>3</v>
      </c>
      <c r="GS270" s="2">
        <f t="shared" si="67"/>
        <v>8</v>
      </c>
      <c r="GT270" s="2">
        <f t="shared" si="67"/>
        <v>3</v>
      </c>
      <c r="GU270" s="2">
        <f t="shared" si="67"/>
        <v>6</v>
      </c>
      <c r="GV270" s="2">
        <f t="shared" si="67"/>
        <v>7</v>
      </c>
      <c r="GW270" s="2">
        <f t="shared" si="67"/>
        <v>11</v>
      </c>
      <c r="GX270" s="2">
        <f t="shared" si="67"/>
        <v>5</v>
      </c>
      <c r="GY270" s="2">
        <f t="shared" si="67"/>
        <v>12</v>
      </c>
      <c r="GZ270" s="2">
        <f t="shared" si="49"/>
        <v>985</v>
      </c>
    </row>
    <row r="271" spans="1:208">
      <c r="A271" s="2" t="str">
        <f t="shared" si="47"/>
        <v>Szendehely</v>
      </c>
      <c r="B271" s="2">
        <f t="shared" si="48"/>
        <v>17</v>
      </c>
      <c r="C271" s="2">
        <f t="shared" ref="C271:BN274" si="70">RANK(C243,C$221:C$247,C$219)</f>
        <v>11</v>
      </c>
      <c r="D271" s="2">
        <f t="shared" si="70"/>
        <v>16</v>
      </c>
      <c r="E271" s="2">
        <f t="shared" si="70"/>
        <v>16</v>
      </c>
      <c r="F271" s="2">
        <f t="shared" si="70"/>
        <v>10</v>
      </c>
      <c r="G271" s="2">
        <f t="shared" si="70"/>
        <v>11</v>
      </c>
      <c r="H271" s="2">
        <f t="shared" si="70"/>
        <v>11</v>
      </c>
      <c r="I271" s="2">
        <f t="shared" si="70"/>
        <v>11</v>
      </c>
      <c r="J271" s="2">
        <f t="shared" si="70"/>
        <v>11</v>
      </c>
      <c r="K271" s="2">
        <f t="shared" si="70"/>
        <v>20</v>
      </c>
      <c r="L271" s="2">
        <f t="shared" si="70"/>
        <v>20</v>
      </c>
      <c r="M271" s="2">
        <f t="shared" si="70"/>
        <v>20</v>
      </c>
      <c r="N271" s="2">
        <f t="shared" si="70"/>
        <v>20</v>
      </c>
      <c r="O271" s="2">
        <f t="shared" si="70"/>
        <v>11</v>
      </c>
      <c r="P271" s="2">
        <f t="shared" si="70"/>
        <v>10</v>
      </c>
      <c r="Q271" s="2">
        <f t="shared" si="70"/>
        <v>22</v>
      </c>
      <c r="R271" s="2">
        <f t="shared" si="70"/>
        <v>23</v>
      </c>
      <c r="S271" s="2">
        <f t="shared" si="70"/>
        <v>10</v>
      </c>
      <c r="T271" s="2">
        <f t="shared" si="70"/>
        <v>4</v>
      </c>
      <c r="U271" s="2">
        <f t="shared" si="70"/>
        <v>4</v>
      </c>
      <c r="V271" s="2">
        <f t="shared" si="70"/>
        <v>13</v>
      </c>
      <c r="W271" s="2">
        <f t="shared" si="70"/>
        <v>13</v>
      </c>
      <c r="X271" s="2">
        <f t="shared" si="70"/>
        <v>7</v>
      </c>
      <c r="Y271" s="2">
        <f t="shared" si="70"/>
        <v>14</v>
      </c>
      <c r="Z271" s="2">
        <f t="shared" si="70"/>
        <v>7</v>
      </c>
      <c r="AA271" s="2">
        <f t="shared" si="70"/>
        <v>15</v>
      </c>
      <c r="AB271" s="2">
        <f t="shared" si="70"/>
        <v>14</v>
      </c>
      <c r="AC271" s="2">
        <f t="shared" si="70"/>
        <v>9</v>
      </c>
      <c r="AD271" s="2">
        <f t="shared" si="70"/>
        <v>10</v>
      </c>
      <c r="AE271" s="2">
        <f t="shared" si="70"/>
        <v>3</v>
      </c>
      <c r="AF271" s="2">
        <f t="shared" si="70"/>
        <v>3</v>
      </c>
      <c r="AG271" s="2">
        <f t="shared" si="70"/>
        <v>2</v>
      </c>
      <c r="AH271" s="2">
        <f t="shared" si="70"/>
        <v>9</v>
      </c>
      <c r="AI271" s="2">
        <f t="shared" si="70"/>
        <v>6</v>
      </c>
      <c r="AJ271" s="2">
        <f t="shared" si="70"/>
        <v>4</v>
      </c>
      <c r="AK271" s="2">
        <f t="shared" si="70"/>
        <v>22</v>
      </c>
      <c r="AL271" s="2">
        <f t="shared" si="70"/>
        <v>19</v>
      </c>
      <c r="AM271" s="2">
        <f t="shared" si="70"/>
        <v>11</v>
      </c>
      <c r="AN271" s="2">
        <f t="shared" si="70"/>
        <v>7</v>
      </c>
      <c r="AO271" s="2">
        <f t="shared" si="70"/>
        <v>5</v>
      </c>
      <c r="AP271" s="2">
        <f t="shared" si="70"/>
        <v>13</v>
      </c>
      <c r="AQ271" s="2">
        <f t="shared" si="70"/>
        <v>6</v>
      </c>
      <c r="AR271" s="2">
        <f t="shared" si="70"/>
        <v>10</v>
      </c>
      <c r="AS271" s="2">
        <f t="shared" si="70"/>
        <v>8</v>
      </c>
      <c r="AT271" s="2">
        <f t="shared" si="70"/>
        <v>7</v>
      </c>
      <c r="AU271" s="2">
        <f t="shared" si="70"/>
        <v>4</v>
      </c>
      <c r="AV271" s="2">
        <f t="shared" si="70"/>
        <v>14</v>
      </c>
      <c r="AW271" s="2">
        <f t="shared" si="70"/>
        <v>20</v>
      </c>
      <c r="AX271" s="2">
        <f t="shared" si="70"/>
        <v>11</v>
      </c>
      <c r="AY271" s="2">
        <f t="shared" si="70"/>
        <v>19</v>
      </c>
      <c r="AZ271" s="2">
        <f t="shared" si="70"/>
        <v>11</v>
      </c>
      <c r="BA271" s="2">
        <f t="shared" si="70"/>
        <v>10</v>
      </c>
      <c r="BB271" s="2">
        <f t="shared" si="70"/>
        <v>7</v>
      </c>
      <c r="BC271" s="2">
        <f t="shared" si="70"/>
        <v>7</v>
      </c>
      <c r="BD271" s="2">
        <f t="shared" si="70"/>
        <v>26</v>
      </c>
      <c r="BE271" s="2">
        <f t="shared" si="70"/>
        <v>4</v>
      </c>
      <c r="BF271" s="2">
        <f t="shared" si="70"/>
        <v>12</v>
      </c>
      <c r="BG271" s="2">
        <f t="shared" si="70"/>
        <v>21</v>
      </c>
      <c r="BH271" s="2">
        <f t="shared" si="70"/>
        <v>23</v>
      </c>
      <c r="BI271" s="2">
        <f t="shared" si="70"/>
        <v>11</v>
      </c>
      <c r="BJ271" s="2">
        <f t="shared" si="70"/>
        <v>7</v>
      </c>
      <c r="BK271" s="2">
        <f t="shared" si="70"/>
        <v>22</v>
      </c>
      <c r="BL271" s="2">
        <f t="shared" si="70"/>
        <v>10</v>
      </c>
      <c r="BM271" s="2">
        <f t="shared" si="70"/>
        <v>18</v>
      </c>
      <c r="BN271" s="2">
        <f t="shared" si="70"/>
        <v>11</v>
      </c>
      <c r="BO271" s="2">
        <f t="shared" si="69"/>
        <v>6</v>
      </c>
      <c r="BP271" s="2">
        <f t="shared" si="69"/>
        <v>11</v>
      </c>
      <c r="BQ271" s="2">
        <f t="shared" si="69"/>
        <v>5</v>
      </c>
      <c r="BR271" s="2">
        <f t="shared" si="69"/>
        <v>10</v>
      </c>
      <c r="BS271" s="2">
        <f t="shared" si="69"/>
        <v>14</v>
      </c>
      <c r="BT271" s="2">
        <f t="shared" si="69"/>
        <v>17</v>
      </c>
      <c r="BU271" s="2">
        <f t="shared" si="69"/>
        <v>11</v>
      </c>
      <c r="BV271" s="2">
        <f t="shared" si="69"/>
        <v>24</v>
      </c>
      <c r="BW271" s="2">
        <f t="shared" si="69"/>
        <v>3</v>
      </c>
      <c r="BX271" s="2">
        <f t="shared" si="69"/>
        <v>10</v>
      </c>
      <c r="BY271" s="2">
        <f t="shared" si="69"/>
        <v>2</v>
      </c>
      <c r="BZ271" s="2">
        <f t="shared" si="69"/>
        <v>13</v>
      </c>
      <c r="CA271" s="2">
        <f t="shared" si="69"/>
        <v>7</v>
      </c>
      <c r="CB271" s="2">
        <f t="shared" si="69"/>
        <v>12</v>
      </c>
      <c r="CC271" s="2">
        <f t="shared" si="69"/>
        <v>4</v>
      </c>
      <c r="CD271" s="2">
        <f t="shared" si="69"/>
        <v>4</v>
      </c>
      <c r="CE271" s="2">
        <f t="shared" si="69"/>
        <v>12</v>
      </c>
      <c r="CF271" s="2">
        <f t="shared" si="69"/>
        <v>8</v>
      </c>
      <c r="CG271" s="2">
        <f t="shared" si="69"/>
        <v>3</v>
      </c>
      <c r="CH271" s="2">
        <f t="shared" si="69"/>
        <v>3</v>
      </c>
      <c r="CI271" s="2">
        <f t="shared" si="69"/>
        <v>3</v>
      </c>
      <c r="CJ271" s="2">
        <f t="shared" si="69"/>
        <v>10</v>
      </c>
      <c r="CK271" s="2">
        <f t="shared" si="69"/>
        <v>8</v>
      </c>
      <c r="CL271" s="2">
        <f t="shared" si="69"/>
        <v>7</v>
      </c>
      <c r="CM271" s="2">
        <f t="shared" si="69"/>
        <v>5</v>
      </c>
      <c r="CN271" s="2">
        <f t="shared" si="69"/>
        <v>4</v>
      </c>
      <c r="CO271" s="2">
        <f t="shared" si="69"/>
        <v>7</v>
      </c>
      <c r="CP271" s="2">
        <f t="shared" si="69"/>
        <v>21</v>
      </c>
      <c r="CQ271" s="2">
        <f t="shared" si="69"/>
        <v>13</v>
      </c>
      <c r="CR271" s="2">
        <f t="shared" si="69"/>
        <v>22</v>
      </c>
      <c r="CS271" s="2">
        <f t="shared" si="69"/>
        <v>5</v>
      </c>
      <c r="CT271" s="2">
        <f t="shared" si="69"/>
        <v>6</v>
      </c>
      <c r="CU271" s="2">
        <f t="shared" si="69"/>
        <v>6</v>
      </c>
      <c r="CV271" s="2">
        <f t="shared" si="69"/>
        <v>10</v>
      </c>
      <c r="CW271" s="2">
        <f t="shared" si="69"/>
        <v>10</v>
      </c>
      <c r="CX271" s="2">
        <f t="shared" si="69"/>
        <v>12</v>
      </c>
      <c r="CY271" s="2">
        <f t="shared" si="69"/>
        <v>11</v>
      </c>
      <c r="CZ271" s="2">
        <f t="shared" si="69"/>
        <v>11</v>
      </c>
      <c r="DA271" s="2">
        <f t="shared" si="69"/>
        <v>8</v>
      </c>
      <c r="DB271" s="2">
        <f t="shared" si="69"/>
        <v>8</v>
      </c>
      <c r="DC271" s="2">
        <f t="shared" si="69"/>
        <v>7</v>
      </c>
      <c r="DD271" s="2">
        <f t="shared" si="69"/>
        <v>8</v>
      </c>
      <c r="DE271" s="2">
        <f t="shared" si="69"/>
        <v>5</v>
      </c>
      <c r="DF271" s="2">
        <f t="shared" si="69"/>
        <v>23</v>
      </c>
      <c r="DG271" s="2">
        <f t="shared" si="69"/>
        <v>16</v>
      </c>
      <c r="DH271" s="2">
        <f t="shared" si="69"/>
        <v>10</v>
      </c>
      <c r="DI271" s="2">
        <f t="shared" si="69"/>
        <v>10</v>
      </c>
      <c r="DJ271" s="2">
        <f t="shared" si="69"/>
        <v>10</v>
      </c>
      <c r="DK271" s="2">
        <f t="shared" si="69"/>
        <v>7</v>
      </c>
      <c r="DL271" s="2">
        <f t="shared" si="69"/>
        <v>10</v>
      </c>
      <c r="DM271" s="2">
        <f t="shared" si="69"/>
        <v>1</v>
      </c>
      <c r="DN271" s="2">
        <f t="shared" si="69"/>
        <v>12</v>
      </c>
      <c r="DO271" s="2">
        <f t="shared" si="69"/>
        <v>5</v>
      </c>
      <c r="DP271" s="2">
        <f t="shared" si="69"/>
        <v>10</v>
      </c>
      <c r="DQ271" s="2">
        <f t="shared" si="69"/>
        <v>14</v>
      </c>
      <c r="DR271" s="2">
        <f t="shared" si="69"/>
        <v>2</v>
      </c>
      <c r="DS271" s="2">
        <f t="shared" si="69"/>
        <v>14</v>
      </c>
      <c r="DT271" s="2">
        <f t="shared" si="69"/>
        <v>10</v>
      </c>
      <c r="DU271" s="2">
        <f t="shared" si="69"/>
        <v>8</v>
      </c>
      <c r="DV271" s="2">
        <f t="shared" si="69"/>
        <v>6</v>
      </c>
      <c r="DW271" s="2">
        <f t="shared" si="69"/>
        <v>12</v>
      </c>
      <c r="DX271" s="2">
        <f t="shared" si="69"/>
        <v>5</v>
      </c>
      <c r="DY271" s="2">
        <f t="shared" si="69"/>
        <v>10</v>
      </c>
      <c r="DZ271" s="2">
        <f t="shared" si="68"/>
        <v>14</v>
      </c>
      <c r="EA271" s="2">
        <f t="shared" si="68"/>
        <v>1</v>
      </c>
      <c r="EB271" s="2">
        <f t="shared" si="68"/>
        <v>14</v>
      </c>
      <c r="EC271" s="2">
        <f t="shared" si="68"/>
        <v>10</v>
      </c>
      <c r="ED271" s="2">
        <f t="shared" si="68"/>
        <v>8</v>
      </c>
      <c r="EE271" s="2">
        <f t="shared" si="68"/>
        <v>6</v>
      </c>
      <c r="EF271" s="2">
        <f t="shared" si="68"/>
        <v>11</v>
      </c>
      <c r="EG271" s="2">
        <f t="shared" si="68"/>
        <v>18</v>
      </c>
      <c r="EH271" s="2">
        <f t="shared" si="68"/>
        <v>3</v>
      </c>
      <c r="EI271" s="2">
        <f t="shared" si="68"/>
        <v>5</v>
      </c>
      <c r="EJ271" s="2">
        <f t="shared" si="68"/>
        <v>5</v>
      </c>
      <c r="EK271" s="2">
        <f t="shared" si="68"/>
        <v>10</v>
      </c>
      <c r="EL271" s="2">
        <f t="shared" si="68"/>
        <v>20</v>
      </c>
      <c r="EM271" s="2">
        <f t="shared" si="68"/>
        <v>7</v>
      </c>
      <c r="EN271" s="2">
        <f t="shared" si="68"/>
        <v>7</v>
      </c>
      <c r="EO271" s="2">
        <f t="shared" si="68"/>
        <v>16</v>
      </c>
      <c r="EP271" s="2">
        <f t="shared" si="68"/>
        <v>8</v>
      </c>
      <c r="EQ271" s="2">
        <f t="shared" si="68"/>
        <v>9</v>
      </c>
      <c r="ER271" s="2">
        <f t="shared" si="68"/>
        <v>7</v>
      </c>
      <c r="ES271" s="2">
        <f t="shared" si="68"/>
        <v>14</v>
      </c>
      <c r="ET271" s="2">
        <f t="shared" si="68"/>
        <v>14</v>
      </c>
      <c r="EU271" s="2">
        <f t="shared" si="68"/>
        <v>8</v>
      </c>
      <c r="EV271" s="2">
        <f t="shared" si="68"/>
        <v>6</v>
      </c>
      <c r="EW271" s="2">
        <f t="shared" si="68"/>
        <v>21</v>
      </c>
      <c r="EX271" s="2">
        <f t="shared" si="68"/>
        <v>13</v>
      </c>
      <c r="EY271" s="2">
        <f t="shared" si="68"/>
        <v>17</v>
      </c>
      <c r="EZ271" s="2">
        <f t="shared" si="68"/>
        <v>18</v>
      </c>
      <c r="FA271" s="2">
        <f t="shared" si="68"/>
        <v>2</v>
      </c>
      <c r="FB271" s="2">
        <f t="shared" si="68"/>
        <v>16</v>
      </c>
      <c r="FC271" s="2">
        <f t="shared" si="68"/>
        <v>17</v>
      </c>
      <c r="FD271" s="2">
        <f t="shared" si="68"/>
        <v>18</v>
      </c>
      <c r="FE271" s="2">
        <f t="shared" si="68"/>
        <v>18</v>
      </c>
      <c r="FF271" s="2">
        <f t="shared" si="68"/>
        <v>13</v>
      </c>
      <c r="FG271" s="2">
        <f t="shared" si="68"/>
        <v>11</v>
      </c>
      <c r="FH271" s="2">
        <f t="shared" si="68"/>
        <v>16</v>
      </c>
      <c r="FI271" s="2">
        <f t="shared" si="68"/>
        <v>15</v>
      </c>
      <c r="FJ271" s="2">
        <f t="shared" si="68"/>
        <v>16</v>
      </c>
      <c r="FK271" s="2">
        <f t="shared" si="68"/>
        <v>18</v>
      </c>
      <c r="FL271" s="2">
        <f t="shared" si="68"/>
        <v>10</v>
      </c>
      <c r="FM271" s="2">
        <f t="shared" si="68"/>
        <v>7</v>
      </c>
      <c r="FN271" s="2">
        <f t="shared" si="68"/>
        <v>10</v>
      </c>
      <c r="FO271" s="2">
        <f t="shared" si="68"/>
        <v>10</v>
      </c>
      <c r="FP271" s="2">
        <f t="shared" si="68"/>
        <v>10</v>
      </c>
      <c r="FQ271" s="2">
        <f t="shared" si="68"/>
        <v>10</v>
      </c>
      <c r="FR271" s="2">
        <f t="shared" si="68"/>
        <v>10</v>
      </c>
      <c r="FS271" s="2">
        <f t="shared" si="68"/>
        <v>14</v>
      </c>
      <c r="FT271" s="2">
        <f t="shared" si="68"/>
        <v>16</v>
      </c>
      <c r="FU271" s="2">
        <f t="shared" si="68"/>
        <v>8</v>
      </c>
      <c r="FV271" s="2">
        <f t="shared" si="68"/>
        <v>10</v>
      </c>
      <c r="FW271" s="2">
        <f t="shared" si="68"/>
        <v>1</v>
      </c>
      <c r="FX271" s="2">
        <f t="shared" si="68"/>
        <v>12</v>
      </c>
      <c r="FY271" s="2">
        <f t="shared" si="68"/>
        <v>9</v>
      </c>
      <c r="FZ271" s="2">
        <f t="shared" si="68"/>
        <v>16</v>
      </c>
      <c r="GA271" s="2">
        <f t="shared" si="68"/>
        <v>8</v>
      </c>
      <c r="GB271" s="2">
        <f t="shared" si="68"/>
        <v>8</v>
      </c>
      <c r="GC271" s="2">
        <f t="shared" si="68"/>
        <v>24</v>
      </c>
      <c r="GD271" s="2">
        <f t="shared" si="68"/>
        <v>2</v>
      </c>
      <c r="GE271" s="2">
        <f t="shared" si="68"/>
        <v>12</v>
      </c>
      <c r="GF271" s="2">
        <f t="shared" si="68"/>
        <v>11</v>
      </c>
      <c r="GG271" s="2">
        <f t="shared" si="68"/>
        <v>14</v>
      </c>
      <c r="GH271" s="2">
        <f t="shared" si="68"/>
        <v>3</v>
      </c>
      <c r="GI271" s="2">
        <f t="shared" si="68"/>
        <v>14</v>
      </c>
      <c r="GJ271" s="2">
        <f t="shared" si="68"/>
        <v>10</v>
      </c>
      <c r="GK271" s="2">
        <f t="shared" si="68"/>
        <v>8</v>
      </c>
      <c r="GL271" s="2">
        <f t="shared" si="67"/>
        <v>6</v>
      </c>
      <c r="GM271" s="2">
        <f t="shared" si="67"/>
        <v>4</v>
      </c>
      <c r="GN271" s="2">
        <f t="shared" si="67"/>
        <v>12</v>
      </c>
      <c r="GO271" s="2">
        <f t="shared" si="67"/>
        <v>5</v>
      </c>
      <c r="GP271" s="2">
        <f t="shared" si="67"/>
        <v>11</v>
      </c>
      <c r="GQ271" s="2">
        <f t="shared" si="67"/>
        <v>6</v>
      </c>
      <c r="GR271" s="2">
        <f t="shared" si="67"/>
        <v>14</v>
      </c>
      <c r="GS271" s="2">
        <f t="shared" si="67"/>
        <v>10</v>
      </c>
      <c r="GT271" s="2">
        <f t="shared" si="67"/>
        <v>8</v>
      </c>
      <c r="GU271" s="2">
        <f t="shared" si="67"/>
        <v>6</v>
      </c>
      <c r="GV271" s="2">
        <f t="shared" si="67"/>
        <v>14</v>
      </c>
      <c r="GW271" s="2">
        <f t="shared" si="67"/>
        <v>20</v>
      </c>
      <c r="GX271" s="2">
        <f t="shared" si="67"/>
        <v>1</v>
      </c>
      <c r="GY271" s="2">
        <f t="shared" si="67"/>
        <v>3</v>
      </c>
      <c r="GZ271" s="2">
        <f t="shared" si="49"/>
        <v>2921</v>
      </c>
    </row>
    <row r="272" spans="1:208">
      <c r="A272" s="2" t="str">
        <f t="shared" si="47"/>
        <v>Tereske</v>
      </c>
      <c r="B272" s="2">
        <f t="shared" si="48"/>
        <v>5</v>
      </c>
      <c r="C272" s="2">
        <f t="shared" si="70"/>
        <v>16</v>
      </c>
      <c r="D272" s="2">
        <f t="shared" si="70"/>
        <v>10</v>
      </c>
      <c r="E272" s="2">
        <f t="shared" si="70"/>
        <v>5</v>
      </c>
      <c r="F272" s="2">
        <f t="shared" si="70"/>
        <v>10</v>
      </c>
      <c r="G272" s="2">
        <f t="shared" si="70"/>
        <v>11</v>
      </c>
      <c r="H272" s="2">
        <f t="shared" si="70"/>
        <v>11</v>
      </c>
      <c r="I272" s="2">
        <f t="shared" si="70"/>
        <v>11</v>
      </c>
      <c r="J272" s="2">
        <f t="shared" si="70"/>
        <v>11</v>
      </c>
      <c r="K272" s="2">
        <f t="shared" si="70"/>
        <v>15</v>
      </c>
      <c r="L272" s="2">
        <f t="shared" si="70"/>
        <v>2</v>
      </c>
      <c r="M272" s="2">
        <f t="shared" si="70"/>
        <v>2</v>
      </c>
      <c r="N272" s="2">
        <f t="shared" si="70"/>
        <v>3</v>
      </c>
      <c r="O272" s="2">
        <f t="shared" si="70"/>
        <v>17</v>
      </c>
      <c r="P272" s="2">
        <f t="shared" si="70"/>
        <v>10</v>
      </c>
      <c r="Q272" s="2">
        <f t="shared" si="70"/>
        <v>1</v>
      </c>
      <c r="R272" s="2">
        <f t="shared" si="70"/>
        <v>3</v>
      </c>
      <c r="S272" s="2">
        <f t="shared" si="70"/>
        <v>14</v>
      </c>
      <c r="T272" s="2">
        <f t="shared" si="70"/>
        <v>22</v>
      </c>
      <c r="U272" s="2">
        <f t="shared" si="70"/>
        <v>26</v>
      </c>
      <c r="V272" s="2">
        <f t="shared" si="70"/>
        <v>20</v>
      </c>
      <c r="W272" s="2">
        <f t="shared" si="70"/>
        <v>3</v>
      </c>
      <c r="X272" s="2">
        <f t="shared" si="70"/>
        <v>7</v>
      </c>
      <c r="Y272" s="2">
        <f t="shared" si="70"/>
        <v>3</v>
      </c>
      <c r="Z272" s="2">
        <f t="shared" si="70"/>
        <v>3</v>
      </c>
      <c r="AA272" s="2">
        <f t="shared" si="70"/>
        <v>6</v>
      </c>
      <c r="AB272" s="2">
        <f t="shared" si="70"/>
        <v>19</v>
      </c>
      <c r="AC272" s="2">
        <f t="shared" si="70"/>
        <v>1</v>
      </c>
      <c r="AD272" s="2">
        <f t="shared" si="70"/>
        <v>10</v>
      </c>
      <c r="AE272" s="2">
        <f t="shared" si="70"/>
        <v>9</v>
      </c>
      <c r="AF272" s="2">
        <f t="shared" si="70"/>
        <v>21</v>
      </c>
      <c r="AG272" s="2">
        <f t="shared" si="70"/>
        <v>10</v>
      </c>
      <c r="AH272" s="2">
        <f t="shared" si="70"/>
        <v>21</v>
      </c>
      <c r="AI272" s="2">
        <f t="shared" si="70"/>
        <v>6</v>
      </c>
      <c r="AJ272" s="2">
        <f t="shared" si="70"/>
        <v>4</v>
      </c>
      <c r="AK272" s="2">
        <f t="shared" si="70"/>
        <v>10</v>
      </c>
      <c r="AL272" s="2">
        <f t="shared" si="70"/>
        <v>7</v>
      </c>
      <c r="AM272" s="2">
        <f t="shared" si="70"/>
        <v>1</v>
      </c>
      <c r="AN272" s="2">
        <f t="shared" si="70"/>
        <v>7</v>
      </c>
      <c r="AO272" s="2">
        <f t="shared" si="70"/>
        <v>5</v>
      </c>
      <c r="AP272" s="2">
        <f t="shared" si="70"/>
        <v>13</v>
      </c>
      <c r="AQ272" s="2">
        <f t="shared" si="70"/>
        <v>6</v>
      </c>
      <c r="AR272" s="2">
        <f t="shared" si="70"/>
        <v>10</v>
      </c>
      <c r="AS272" s="2">
        <f t="shared" si="70"/>
        <v>8</v>
      </c>
      <c r="AT272" s="2">
        <f t="shared" si="70"/>
        <v>1</v>
      </c>
      <c r="AU272" s="2">
        <f t="shared" si="70"/>
        <v>27</v>
      </c>
      <c r="AV272" s="2">
        <f t="shared" si="70"/>
        <v>27</v>
      </c>
      <c r="AW272" s="2">
        <f t="shared" si="70"/>
        <v>9</v>
      </c>
      <c r="AX272" s="2">
        <f t="shared" si="70"/>
        <v>27</v>
      </c>
      <c r="AY272" s="2">
        <f t="shared" si="70"/>
        <v>27</v>
      </c>
      <c r="AZ272" s="2">
        <f t="shared" si="70"/>
        <v>11</v>
      </c>
      <c r="BA272" s="2">
        <f t="shared" si="70"/>
        <v>10</v>
      </c>
      <c r="BB272" s="2">
        <f t="shared" si="70"/>
        <v>19</v>
      </c>
      <c r="BC272" s="2">
        <f t="shared" si="70"/>
        <v>7</v>
      </c>
      <c r="BD272" s="2">
        <f t="shared" si="70"/>
        <v>13</v>
      </c>
      <c r="BE272" s="2">
        <f t="shared" si="70"/>
        <v>14</v>
      </c>
      <c r="BF272" s="2">
        <f t="shared" si="70"/>
        <v>12</v>
      </c>
      <c r="BG272" s="2">
        <f t="shared" si="70"/>
        <v>12</v>
      </c>
      <c r="BH272" s="2">
        <f t="shared" si="70"/>
        <v>8</v>
      </c>
      <c r="BI272" s="2">
        <f t="shared" si="70"/>
        <v>11</v>
      </c>
      <c r="BJ272" s="2">
        <f t="shared" si="70"/>
        <v>7</v>
      </c>
      <c r="BK272" s="2">
        <f t="shared" si="70"/>
        <v>26</v>
      </c>
      <c r="BL272" s="2">
        <f t="shared" si="70"/>
        <v>10</v>
      </c>
      <c r="BM272" s="2">
        <f t="shared" si="70"/>
        <v>14</v>
      </c>
      <c r="BN272" s="2">
        <f t="shared" si="70"/>
        <v>11</v>
      </c>
      <c r="BO272" s="2">
        <f t="shared" si="69"/>
        <v>6</v>
      </c>
      <c r="BP272" s="2">
        <f t="shared" si="69"/>
        <v>11</v>
      </c>
      <c r="BQ272" s="2">
        <f t="shared" si="69"/>
        <v>16</v>
      </c>
      <c r="BR272" s="2">
        <f t="shared" si="69"/>
        <v>10</v>
      </c>
      <c r="BS272" s="2">
        <f t="shared" si="69"/>
        <v>14</v>
      </c>
      <c r="BT272" s="2">
        <f t="shared" si="69"/>
        <v>17</v>
      </c>
      <c r="BU272" s="2">
        <f t="shared" si="69"/>
        <v>11</v>
      </c>
      <c r="BV272" s="2">
        <f t="shared" si="69"/>
        <v>14</v>
      </c>
      <c r="BW272" s="2">
        <f t="shared" si="69"/>
        <v>16</v>
      </c>
      <c r="BX272" s="2">
        <f t="shared" si="69"/>
        <v>10</v>
      </c>
      <c r="BY272" s="2">
        <f t="shared" si="69"/>
        <v>19</v>
      </c>
      <c r="BZ272" s="2">
        <f t="shared" si="69"/>
        <v>13</v>
      </c>
      <c r="CA272" s="2">
        <f t="shared" si="69"/>
        <v>7</v>
      </c>
      <c r="CB272" s="2">
        <f t="shared" si="69"/>
        <v>20</v>
      </c>
      <c r="CC272" s="2">
        <f t="shared" si="69"/>
        <v>17</v>
      </c>
      <c r="CD272" s="2">
        <f t="shared" si="69"/>
        <v>17</v>
      </c>
      <c r="CE272" s="2">
        <f t="shared" si="69"/>
        <v>12</v>
      </c>
      <c r="CF272" s="2">
        <f t="shared" si="69"/>
        <v>8</v>
      </c>
      <c r="CG272" s="2">
        <f t="shared" si="69"/>
        <v>27</v>
      </c>
      <c r="CH272" s="2">
        <f t="shared" si="69"/>
        <v>27</v>
      </c>
      <c r="CI272" s="2">
        <f t="shared" si="69"/>
        <v>14</v>
      </c>
      <c r="CJ272" s="2">
        <f t="shared" si="69"/>
        <v>10</v>
      </c>
      <c r="CK272" s="2">
        <f t="shared" si="69"/>
        <v>8</v>
      </c>
      <c r="CL272" s="2">
        <f t="shared" si="69"/>
        <v>7</v>
      </c>
      <c r="CM272" s="2">
        <f t="shared" si="69"/>
        <v>5</v>
      </c>
      <c r="CN272" s="2">
        <f t="shared" si="69"/>
        <v>4</v>
      </c>
      <c r="CO272" s="2">
        <f t="shared" si="69"/>
        <v>7</v>
      </c>
      <c r="CP272" s="2">
        <f t="shared" si="69"/>
        <v>4</v>
      </c>
      <c r="CQ272" s="2">
        <f t="shared" si="69"/>
        <v>13</v>
      </c>
      <c r="CR272" s="2">
        <f t="shared" si="69"/>
        <v>6</v>
      </c>
      <c r="CS272" s="2">
        <f t="shared" si="69"/>
        <v>27</v>
      </c>
      <c r="CT272" s="2">
        <f t="shared" si="69"/>
        <v>6</v>
      </c>
      <c r="CU272" s="2">
        <f t="shared" si="69"/>
        <v>6</v>
      </c>
      <c r="CV272" s="2">
        <f t="shared" si="69"/>
        <v>10</v>
      </c>
      <c r="CW272" s="2">
        <f t="shared" si="69"/>
        <v>2</v>
      </c>
      <c r="CX272" s="2">
        <f t="shared" si="69"/>
        <v>16</v>
      </c>
      <c r="CY272" s="2">
        <f t="shared" si="69"/>
        <v>11</v>
      </c>
      <c r="CZ272" s="2">
        <f t="shared" si="69"/>
        <v>11</v>
      </c>
      <c r="DA272" s="2">
        <f t="shared" si="69"/>
        <v>8</v>
      </c>
      <c r="DB272" s="2">
        <f t="shared" si="69"/>
        <v>8</v>
      </c>
      <c r="DC272" s="2">
        <f t="shared" si="69"/>
        <v>7</v>
      </c>
      <c r="DD272" s="2">
        <f t="shared" si="69"/>
        <v>8</v>
      </c>
      <c r="DE272" s="2">
        <f t="shared" si="69"/>
        <v>22</v>
      </c>
      <c r="DF272" s="2">
        <f t="shared" si="69"/>
        <v>10</v>
      </c>
      <c r="DG272" s="2">
        <f t="shared" si="69"/>
        <v>9</v>
      </c>
      <c r="DH272" s="2">
        <f t="shared" si="69"/>
        <v>10</v>
      </c>
      <c r="DI272" s="2">
        <f t="shared" si="69"/>
        <v>10</v>
      </c>
      <c r="DJ272" s="2">
        <f t="shared" si="69"/>
        <v>10</v>
      </c>
      <c r="DK272" s="2">
        <f t="shared" si="69"/>
        <v>7</v>
      </c>
      <c r="DL272" s="2">
        <f t="shared" si="69"/>
        <v>10</v>
      </c>
      <c r="DM272" s="2">
        <f t="shared" si="69"/>
        <v>14</v>
      </c>
      <c r="DN272" s="2">
        <f t="shared" si="69"/>
        <v>12</v>
      </c>
      <c r="DO272" s="2">
        <f t="shared" si="69"/>
        <v>5</v>
      </c>
      <c r="DP272" s="2">
        <f t="shared" si="69"/>
        <v>10</v>
      </c>
      <c r="DQ272" s="2">
        <f t="shared" si="69"/>
        <v>14</v>
      </c>
      <c r="DR272" s="2">
        <f t="shared" si="69"/>
        <v>14</v>
      </c>
      <c r="DS272" s="2">
        <f t="shared" si="69"/>
        <v>14</v>
      </c>
      <c r="DT272" s="2">
        <f t="shared" si="69"/>
        <v>10</v>
      </c>
      <c r="DU272" s="2">
        <f t="shared" si="69"/>
        <v>8</v>
      </c>
      <c r="DV272" s="2">
        <f t="shared" si="69"/>
        <v>6</v>
      </c>
      <c r="DW272" s="2">
        <f t="shared" si="69"/>
        <v>12</v>
      </c>
      <c r="DX272" s="2">
        <f t="shared" si="69"/>
        <v>11</v>
      </c>
      <c r="DY272" s="2">
        <f t="shared" si="69"/>
        <v>10</v>
      </c>
      <c r="DZ272" s="2">
        <f t="shared" si="68"/>
        <v>14</v>
      </c>
      <c r="EA272" s="2">
        <f t="shared" si="68"/>
        <v>14</v>
      </c>
      <c r="EB272" s="2">
        <f t="shared" si="68"/>
        <v>14</v>
      </c>
      <c r="EC272" s="2">
        <f t="shared" si="68"/>
        <v>10</v>
      </c>
      <c r="ED272" s="2">
        <f t="shared" si="68"/>
        <v>8</v>
      </c>
      <c r="EE272" s="2">
        <f t="shared" si="68"/>
        <v>6</v>
      </c>
      <c r="EF272" s="2">
        <f t="shared" si="68"/>
        <v>16</v>
      </c>
      <c r="EG272" s="2">
        <f t="shared" si="68"/>
        <v>9</v>
      </c>
      <c r="EH272" s="2">
        <f t="shared" si="68"/>
        <v>20</v>
      </c>
      <c r="EI272" s="2">
        <f t="shared" si="68"/>
        <v>17</v>
      </c>
      <c r="EJ272" s="2">
        <f t="shared" si="68"/>
        <v>17</v>
      </c>
      <c r="EK272" s="2">
        <f t="shared" si="68"/>
        <v>10</v>
      </c>
      <c r="EL272" s="2">
        <f t="shared" si="68"/>
        <v>8</v>
      </c>
      <c r="EM272" s="2">
        <f t="shared" si="68"/>
        <v>7</v>
      </c>
      <c r="EN272" s="2">
        <f t="shared" si="68"/>
        <v>1</v>
      </c>
      <c r="EO272" s="2">
        <f t="shared" si="68"/>
        <v>6</v>
      </c>
      <c r="EP272" s="2">
        <f t="shared" si="68"/>
        <v>1</v>
      </c>
      <c r="EQ272" s="2">
        <f t="shared" si="68"/>
        <v>4</v>
      </c>
      <c r="ER272" s="2">
        <f t="shared" si="68"/>
        <v>7</v>
      </c>
      <c r="ES272" s="2">
        <f t="shared" si="68"/>
        <v>14</v>
      </c>
      <c r="ET272" s="2">
        <f t="shared" si="68"/>
        <v>14</v>
      </c>
      <c r="EU272" s="2">
        <f t="shared" si="68"/>
        <v>27</v>
      </c>
      <c r="EV272" s="2">
        <f t="shared" si="68"/>
        <v>1</v>
      </c>
      <c r="EW272" s="2">
        <f t="shared" si="68"/>
        <v>5</v>
      </c>
      <c r="EX272" s="2">
        <f t="shared" si="68"/>
        <v>21</v>
      </c>
      <c r="EY272" s="2">
        <f t="shared" si="68"/>
        <v>4</v>
      </c>
      <c r="EZ272" s="2">
        <f t="shared" si="68"/>
        <v>3</v>
      </c>
      <c r="FA272" s="2">
        <f t="shared" si="68"/>
        <v>26</v>
      </c>
      <c r="FB272" s="2">
        <f t="shared" si="68"/>
        <v>3</v>
      </c>
      <c r="FC272" s="2">
        <f t="shared" si="68"/>
        <v>3</v>
      </c>
      <c r="FD272" s="2">
        <f t="shared" si="68"/>
        <v>26</v>
      </c>
      <c r="FE272" s="2">
        <f t="shared" si="68"/>
        <v>14</v>
      </c>
      <c r="FF272" s="2">
        <f t="shared" si="68"/>
        <v>4</v>
      </c>
      <c r="FG272" s="2">
        <f t="shared" si="68"/>
        <v>24</v>
      </c>
      <c r="FH272" s="2">
        <f t="shared" si="68"/>
        <v>8</v>
      </c>
      <c r="FI272" s="2">
        <f t="shared" si="68"/>
        <v>4</v>
      </c>
      <c r="FJ272" s="2">
        <f t="shared" si="68"/>
        <v>15</v>
      </c>
      <c r="FK272" s="2">
        <f t="shared" si="68"/>
        <v>18</v>
      </c>
      <c r="FL272" s="2">
        <f t="shared" si="68"/>
        <v>10</v>
      </c>
      <c r="FM272" s="2">
        <f t="shared" si="68"/>
        <v>7</v>
      </c>
      <c r="FN272" s="2">
        <f t="shared" si="68"/>
        <v>10</v>
      </c>
      <c r="FO272" s="2">
        <f t="shared" si="68"/>
        <v>10</v>
      </c>
      <c r="FP272" s="2">
        <f t="shared" si="68"/>
        <v>10</v>
      </c>
      <c r="FQ272" s="2">
        <f t="shared" si="68"/>
        <v>10</v>
      </c>
      <c r="FR272" s="2">
        <f t="shared" si="68"/>
        <v>10</v>
      </c>
      <c r="FS272" s="2">
        <f t="shared" si="68"/>
        <v>8</v>
      </c>
      <c r="FT272" s="2">
        <f t="shared" si="68"/>
        <v>5</v>
      </c>
      <c r="FU272" s="2">
        <f t="shared" si="68"/>
        <v>27</v>
      </c>
      <c r="FV272" s="2">
        <f t="shared" si="68"/>
        <v>10</v>
      </c>
      <c r="FW272" s="2">
        <f t="shared" si="68"/>
        <v>27</v>
      </c>
      <c r="FX272" s="2">
        <f t="shared" si="68"/>
        <v>12</v>
      </c>
      <c r="FY272" s="2">
        <f t="shared" si="68"/>
        <v>3</v>
      </c>
      <c r="FZ272" s="2">
        <f t="shared" si="68"/>
        <v>1</v>
      </c>
      <c r="GA272" s="2">
        <f t="shared" si="68"/>
        <v>8</v>
      </c>
      <c r="GB272" s="2">
        <f t="shared" si="68"/>
        <v>8</v>
      </c>
      <c r="GC272" s="2">
        <f t="shared" si="68"/>
        <v>23</v>
      </c>
      <c r="GD272" s="2">
        <f t="shared" si="68"/>
        <v>16</v>
      </c>
      <c r="GE272" s="2">
        <f t="shared" si="68"/>
        <v>12</v>
      </c>
      <c r="GF272" s="2">
        <f t="shared" si="68"/>
        <v>11</v>
      </c>
      <c r="GG272" s="2">
        <f t="shared" si="68"/>
        <v>14</v>
      </c>
      <c r="GH272" s="2">
        <f t="shared" si="68"/>
        <v>16</v>
      </c>
      <c r="GI272" s="2">
        <f t="shared" si="68"/>
        <v>14</v>
      </c>
      <c r="GJ272" s="2">
        <f t="shared" si="68"/>
        <v>10</v>
      </c>
      <c r="GK272" s="2">
        <f t="shared" ref="GK272:GY275" si="71">RANK(GK244,GK$221:GK$247,GK$219)</f>
        <v>8</v>
      </c>
      <c r="GL272" s="2">
        <f t="shared" si="71"/>
        <v>6</v>
      </c>
      <c r="GM272" s="2">
        <f t="shared" si="71"/>
        <v>16</v>
      </c>
      <c r="GN272" s="2">
        <f t="shared" si="71"/>
        <v>12</v>
      </c>
      <c r="GO272" s="2">
        <f t="shared" si="71"/>
        <v>5</v>
      </c>
      <c r="GP272" s="2">
        <f t="shared" si="71"/>
        <v>11</v>
      </c>
      <c r="GQ272" s="2">
        <f t="shared" si="71"/>
        <v>16</v>
      </c>
      <c r="GR272" s="2">
        <f t="shared" si="71"/>
        <v>14</v>
      </c>
      <c r="GS272" s="2">
        <f t="shared" si="71"/>
        <v>10</v>
      </c>
      <c r="GT272" s="2">
        <f t="shared" si="71"/>
        <v>8</v>
      </c>
      <c r="GU272" s="2">
        <f t="shared" si="71"/>
        <v>6</v>
      </c>
      <c r="GV272" s="2">
        <f t="shared" si="71"/>
        <v>14</v>
      </c>
      <c r="GW272" s="2">
        <f t="shared" si="71"/>
        <v>18</v>
      </c>
      <c r="GX272" s="2">
        <f t="shared" si="71"/>
        <v>22</v>
      </c>
      <c r="GY272" s="2">
        <f t="shared" si="71"/>
        <v>17</v>
      </c>
      <c r="GZ272" s="2">
        <f t="shared" si="49"/>
        <v>598</v>
      </c>
    </row>
    <row r="273" spans="1:208">
      <c r="A273" s="2" t="str">
        <f t="shared" si="47"/>
        <v>Tolmács</v>
      </c>
      <c r="B273" s="2">
        <f t="shared" si="48"/>
        <v>19</v>
      </c>
      <c r="C273" s="2">
        <f t="shared" si="70"/>
        <v>21</v>
      </c>
      <c r="D273" s="2">
        <f t="shared" si="70"/>
        <v>22</v>
      </c>
      <c r="E273" s="2">
        <f t="shared" si="70"/>
        <v>21</v>
      </c>
      <c r="F273" s="2">
        <f t="shared" si="70"/>
        <v>10</v>
      </c>
      <c r="G273" s="2">
        <f t="shared" si="70"/>
        <v>11</v>
      </c>
      <c r="H273" s="2">
        <f t="shared" si="70"/>
        <v>11</v>
      </c>
      <c r="I273" s="2">
        <f t="shared" si="70"/>
        <v>11</v>
      </c>
      <c r="J273" s="2">
        <f t="shared" si="70"/>
        <v>11</v>
      </c>
      <c r="K273" s="2">
        <f t="shared" si="70"/>
        <v>20</v>
      </c>
      <c r="L273" s="2">
        <f t="shared" si="70"/>
        <v>20</v>
      </c>
      <c r="M273" s="2">
        <f t="shared" si="70"/>
        <v>20</v>
      </c>
      <c r="N273" s="2">
        <f t="shared" si="70"/>
        <v>20</v>
      </c>
      <c r="O273" s="2">
        <f t="shared" si="70"/>
        <v>3</v>
      </c>
      <c r="P273" s="2">
        <f t="shared" si="70"/>
        <v>10</v>
      </c>
      <c r="Q273" s="2">
        <f t="shared" si="70"/>
        <v>16</v>
      </c>
      <c r="R273" s="2">
        <f t="shared" si="70"/>
        <v>13</v>
      </c>
      <c r="S273" s="2">
        <f t="shared" si="70"/>
        <v>14</v>
      </c>
      <c r="T273" s="2">
        <f t="shared" si="70"/>
        <v>11</v>
      </c>
      <c r="U273" s="2">
        <f t="shared" si="70"/>
        <v>18</v>
      </c>
      <c r="V273" s="2">
        <f t="shared" si="70"/>
        <v>23</v>
      </c>
      <c r="W273" s="2">
        <f t="shared" si="70"/>
        <v>5</v>
      </c>
      <c r="X273" s="2">
        <f t="shared" si="70"/>
        <v>7</v>
      </c>
      <c r="Y273" s="2">
        <f t="shared" si="70"/>
        <v>24</v>
      </c>
      <c r="Z273" s="2">
        <f t="shared" si="70"/>
        <v>24</v>
      </c>
      <c r="AA273" s="2">
        <f t="shared" si="70"/>
        <v>23</v>
      </c>
      <c r="AB273" s="2">
        <f t="shared" si="70"/>
        <v>19</v>
      </c>
      <c r="AC273" s="2">
        <f t="shared" si="70"/>
        <v>25</v>
      </c>
      <c r="AD273" s="2">
        <f t="shared" si="70"/>
        <v>10</v>
      </c>
      <c r="AE273" s="2">
        <f t="shared" si="70"/>
        <v>24</v>
      </c>
      <c r="AF273" s="2">
        <f t="shared" si="70"/>
        <v>22</v>
      </c>
      <c r="AG273" s="2">
        <f t="shared" si="70"/>
        <v>11</v>
      </c>
      <c r="AH273" s="2">
        <f t="shared" si="70"/>
        <v>21</v>
      </c>
      <c r="AI273" s="2">
        <f t="shared" si="70"/>
        <v>6</v>
      </c>
      <c r="AJ273" s="2">
        <f t="shared" si="70"/>
        <v>4</v>
      </c>
      <c r="AK273" s="2">
        <f t="shared" si="70"/>
        <v>15</v>
      </c>
      <c r="AL273" s="2">
        <f t="shared" si="70"/>
        <v>10</v>
      </c>
      <c r="AM273" s="2">
        <f t="shared" si="70"/>
        <v>11</v>
      </c>
      <c r="AN273" s="2">
        <f t="shared" si="70"/>
        <v>7</v>
      </c>
      <c r="AO273" s="2">
        <f t="shared" si="70"/>
        <v>5</v>
      </c>
      <c r="AP273" s="2">
        <f t="shared" si="70"/>
        <v>13</v>
      </c>
      <c r="AQ273" s="2">
        <f t="shared" si="70"/>
        <v>6</v>
      </c>
      <c r="AR273" s="2">
        <f t="shared" si="70"/>
        <v>10</v>
      </c>
      <c r="AS273" s="2">
        <f t="shared" si="70"/>
        <v>8</v>
      </c>
      <c r="AT273" s="2">
        <f t="shared" si="70"/>
        <v>27</v>
      </c>
      <c r="AU273" s="2">
        <f t="shared" si="70"/>
        <v>17</v>
      </c>
      <c r="AV273" s="2">
        <f t="shared" si="70"/>
        <v>16</v>
      </c>
      <c r="AW273" s="2">
        <f t="shared" si="70"/>
        <v>16</v>
      </c>
      <c r="AX273" s="2">
        <f t="shared" si="70"/>
        <v>16</v>
      </c>
      <c r="AY273" s="2">
        <f t="shared" si="70"/>
        <v>13</v>
      </c>
      <c r="AZ273" s="2">
        <f t="shared" si="70"/>
        <v>11</v>
      </c>
      <c r="BA273" s="2">
        <f t="shared" si="70"/>
        <v>10</v>
      </c>
      <c r="BB273" s="2">
        <f t="shared" si="70"/>
        <v>19</v>
      </c>
      <c r="BC273" s="2">
        <f t="shared" si="70"/>
        <v>7</v>
      </c>
      <c r="BD273" s="2">
        <f t="shared" si="70"/>
        <v>22</v>
      </c>
      <c r="BE273" s="2">
        <f t="shared" si="70"/>
        <v>21</v>
      </c>
      <c r="BF273" s="2">
        <f t="shared" si="70"/>
        <v>1</v>
      </c>
      <c r="BG273" s="2">
        <f t="shared" si="70"/>
        <v>25</v>
      </c>
      <c r="BH273" s="2">
        <f t="shared" si="70"/>
        <v>19</v>
      </c>
      <c r="BI273" s="2">
        <f t="shared" si="70"/>
        <v>11</v>
      </c>
      <c r="BJ273" s="2">
        <f t="shared" si="70"/>
        <v>7</v>
      </c>
      <c r="BK273" s="2">
        <f t="shared" si="70"/>
        <v>27</v>
      </c>
      <c r="BL273" s="2">
        <f t="shared" si="70"/>
        <v>10</v>
      </c>
      <c r="BM273" s="2">
        <f t="shared" si="70"/>
        <v>21</v>
      </c>
      <c r="BN273" s="2">
        <f t="shared" si="70"/>
        <v>11</v>
      </c>
      <c r="BO273" s="2">
        <f t="shared" si="69"/>
        <v>6</v>
      </c>
      <c r="BP273" s="2">
        <f t="shared" si="69"/>
        <v>11</v>
      </c>
      <c r="BQ273" s="2">
        <f t="shared" si="69"/>
        <v>16</v>
      </c>
      <c r="BR273" s="2">
        <f t="shared" si="69"/>
        <v>10</v>
      </c>
      <c r="BS273" s="2">
        <f t="shared" si="69"/>
        <v>14</v>
      </c>
      <c r="BT273" s="2">
        <f t="shared" si="69"/>
        <v>17</v>
      </c>
      <c r="BU273" s="2">
        <f t="shared" si="69"/>
        <v>11</v>
      </c>
      <c r="BV273" s="2">
        <f t="shared" si="69"/>
        <v>23</v>
      </c>
      <c r="BW273" s="2">
        <f t="shared" si="69"/>
        <v>16</v>
      </c>
      <c r="BX273" s="2">
        <f t="shared" si="69"/>
        <v>10</v>
      </c>
      <c r="BY273" s="2">
        <f t="shared" si="69"/>
        <v>26</v>
      </c>
      <c r="BZ273" s="2">
        <f t="shared" si="69"/>
        <v>13</v>
      </c>
      <c r="CA273" s="2">
        <f t="shared" si="69"/>
        <v>7</v>
      </c>
      <c r="CB273" s="2">
        <f t="shared" si="69"/>
        <v>18</v>
      </c>
      <c r="CC273" s="2">
        <f t="shared" si="69"/>
        <v>5</v>
      </c>
      <c r="CD273" s="2">
        <f t="shared" si="69"/>
        <v>5</v>
      </c>
      <c r="CE273" s="2">
        <f t="shared" si="69"/>
        <v>12</v>
      </c>
      <c r="CF273" s="2">
        <f t="shared" si="69"/>
        <v>8</v>
      </c>
      <c r="CG273" s="2">
        <f t="shared" si="69"/>
        <v>23</v>
      </c>
      <c r="CH273" s="2">
        <f t="shared" si="69"/>
        <v>22</v>
      </c>
      <c r="CI273" s="2">
        <f t="shared" si="69"/>
        <v>14</v>
      </c>
      <c r="CJ273" s="2">
        <f t="shared" si="69"/>
        <v>10</v>
      </c>
      <c r="CK273" s="2">
        <f t="shared" si="69"/>
        <v>8</v>
      </c>
      <c r="CL273" s="2">
        <f t="shared" si="69"/>
        <v>7</v>
      </c>
      <c r="CM273" s="2">
        <f t="shared" si="69"/>
        <v>5</v>
      </c>
      <c r="CN273" s="2">
        <f t="shared" si="69"/>
        <v>4</v>
      </c>
      <c r="CO273" s="2">
        <f t="shared" si="69"/>
        <v>7</v>
      </c>
      <c r="CP273" s="2">
        <f t="shared" si="69"/>
        <v>2</v>
      </c>
      <c r="CQ273" s="2">
        <f t="shared" si="69"/>
        <v>13</v>
      </c>
      <c r="CR273" s="2">
        <f t="shared" si="69"/>
        <v>17</v>
      </c>
      <c r="CS273" s="2">
        <f t="shared" si="69"/>
        <v>17</v>
      </c>
      <c r="CT273" s="2">
        <f t="shared" si="69"/>
        <v>6</v>
      </c>
      <c r="CU273" s="2">
        <f t="shared" si="69"/>
        <v>6</v>
      </c>
      <c r="CV273" s="2">
        <f t="shared" si="69"/>
        <v>10</v>
      </c>
      <c r="CW273" s="2">
        <f t="shared" si="69"/>
        <v>18</v>
      </c>
      <c r="CX273" s="2">
        <f t="shared" si="69"/>
        <v>16</v>
      </c>
      <c r="CY273" s="2">
        <f t="shared" si="69"/>
        <v>11</v>
      </c>
      <c r="CZ273" s="2">
        <f t="shared" si="69"/>
        <v>11</v>
      </c>
      <c r="DA273" s="2">
        <f t="shared" si="69"/>
        <v>8</v>
      </c>
      <c r="DB273" s="2">
        <f t="shared" si="69"/>
        <v>8</v>
      </c>
      <c r="DC273" s="2">
        <f t="shared" si="69"/>
        <v>7</v>
      </c>
      <c r="DD273" s="2">
        <f t="shared" si="69"/>
        <v>8</v>
      </c>
      <c r="DE273" s="2">
        <f t="shared" si="69"/>
        <v>2</v>
      </c>
      <c r="DF273" s="2">
        <f t="shared" si="69"/>
        <v>24</v>
      </c>
      <c r="DG273" s="2">
        <f t="shared" si="69"/>
        <v>16</v>
      </c>
      <c r="DH273" s="2">
        <f t="shared" si="69"/>
        <v>10</v>
      </c>
      <c r="DI273" s="2">
        <f t="shared" si="69"/>
        <v>10</v>
      </c>
      <c r="DJ273" s="2">
        <f t="shared" si="69"/>
        <v>10</v>
      </c>
      <c r="DK273" s="2">
        <f t="shared" si="69"/>
        <v>7</v>
      </c>
      <c r="DL273" s="2">
        <f t="shared" si="69"/>
        <v>10</v>
      </c>
      <c r="DM273" s="2">
        <f t="shared" si="69"/>
        <v>10</v>
      </c>
      <c r="DN273" s="2">
        <f t="shared" si="69"/>
        <v>12</v>
      </c>
      <c r="DO273" s="2">
        <f t="shared" si="69"/>
        <v>5</v>
      </c>
      <c r="DP273" s="2">
        <f t="shared" si="69"/>
        <v>10</v>
      </c>
      <c r="DQ273" s="2">
        <f t="shared" si="69"/>
        <v>14</v>
      </c>
      <c r="DR273" s="2">
        <f t="shared" si="69"/>
        <v>13</v>
      </c>
      <c r="DS273" s="2">
        <f t="shared" si="69"/>
        <v>14</v>
      </c>
      <c r="DT273" s="2">
        <f t="shared" si="69"/>
        <v>10</v>
      </c>
      <c r="DU273" s="2">
        <f t="shared" si="69"/>
        <v>8</v>
      </c>
      <c r="DV273" s="2">
        <f t="shared" si="69"/>
        <v>6</v>
      </c>
      <c r="DW273" s="2">
        <f t="shared" si="69"/>
        <v>12</v>
      </c>
      <c r="DX273" s="2">
        <f t="shared" si="69"/>
        <v>11</v>
      </c>
      <c r="DY273" s="2">
        <f t="shared" si="69"/>
        <v>10</v>
      </c>
      <c r="DZ273" s="2">
        <f t="shared" ref="DZ273:GK275" si="72">RANK(DZ245,DZ$221:DZ$247,DZ$219)</f>
        <v>14</v>
      </c>
      <c r="EA273" s="2">
        <f t="shared" si="72"/>
        <v>10</v>
      </c>
      <c r="EB273" s="2">
        <f t="shared" si="72"/>
        <v>14</v>
      </c>
      <c r="EC273" s="2">
        <f t="shared" si="72"/>
        <v>10</v>
      </c>
      <c r="ED273" s="2">
        <f t="shared" si="72"/>
        <v>8</v>
      </c>
      <c r="EE273" s="2">
        <f t="shared" si="72"/>
        <v>6</v>
      </c>
      <c r="EF273" s="2">
        <f t="shared" si="72"/>
        <v>16</v>
      </c>
      <c r="EG273" s="2">
        <f t="shared" si="72"/>
        <v>20</v>
      </c>
      <c r="EH273" s="2">
        <f t="shared" si="72"/>
        <v>21</v>
      </c>
      <c r="EI273" s="2">
        <f t="shared" si="72"/>
        <v>7</v>
      </c>
      <c r="EJ273" s="2">
        <f t="shared" si="72"/>
        <v>8</v>
      </c>
      <c r="EK273" s="2">
        <f t="shared" si="72"/>
        <v>10</v>
      </c>
      <c r="EL273" s="2">
        <f t="shared" si="72"/>
        <v>2</v>
      </c>
      <c r="EM273" s="2">
        <f t="shared" si="72"/>
        <v>7</v>
      </c>
      <c r="EN273" s="2">
        <f t="shared" si="72"/>
        <v>26</v>
      </c>
      <c r="EO273" s="2">
        <f t="shared" si="72"/>
        <v>8</v>
      </c>
      <c r="EP273" s="2">
        <f t="shared" si="72"/>
        <v>26</v>
      </c>
      <c r="EQ273" s="2">
        <f t="shared" si="72"/>
        <v>24</v>
      </c>
      <c r="ER273" s="2">
        <f t="shared" si="72"/>
        <v>7</v>
      </c>
      <c r="ES273" s="2">
        <f t="shared" si="72"/>
        <v>14</v>
      </c>
      <c r="ET273" s="2">
        <f t="shared" si="72"/>
        <v>14</v>
      </c>
      <c r="EU273" s="2">
        <f t="shared" si="72"/>
        <v>15</v>
      </c>
      <c r="EV273" s="2">
        <f t="shared" si="72"/>
        <v>22</v>
      </c>
      <c r="EW273" s="2">
        <f t="shared" si="72"/>
        <v>20</v>
      </c>
      <c r="EX273" s="2">
        <f t="shared" si="72"/>
        <v>21</v>
      </c>
      <c r="EY273" s="2">
        <f t="shared" si="72"/>
        <v>20</v>
      </c>
      <c r="EZ273" s="2">
        <f t="shared" si="72"/>
        <v>20</v>
      </c>
      <c r="FA273" s="2">
        <f t="shared" si="72"/>
        <v>24</v>
      </c>
      <c r="FB273" s="2">
        <f t="shared" si="72"/>
        <v>19</v>
      </c>
      <c r="FC273" s="2">
        <f t="shared" si="72"/>
        <v>20</v>
      </c>
      <c r="FD273" s="2">
        <f t="shared" si="72"/>
        <v>1</v>
      </c>
      <c r="FE273" s="2">
        <f t="shared" si="72"/>
        <v>15</v>
      </c>
      <c r="FF273" s="2">
        <f t="shared" si="72"/>
        <v>19</v>
      </c>
      <c r="FG273" s="2">
        <f t="shared" si="72"/>
        <v>20</v>
      </c>
      <c r="FH273" s="2">
        <f t="shared" si="72"/>
        <v>6</v>
      </c>
      <c r="FI273" s="2">
        <f t="shared" si="72"/>
        <v>16</v>
      </c>
      <c r="FJ273" s="2">
        <f t="shared" si="72"/>
        <v>2</v>
      </c>
      <c r="FK273" s="2">
        <f t="shared" si="72"/>
        <v>18</v>
      </c>
      <c r="FL273" s="2">
        <f t="shared" si="72"/>
        <v>10</v>
      </c>
      <c r="FM273" s="2">
        <f t="shared" si="72"/>
        <v>7</v>
      </c>
      <c r="FN273" s="2">
        <f t="shared" si="72"/>
        <v>10</v>
      </c>
      <c r="FO273" s="2">
        <f t="shared" si="72"/>
        <v>10</v>
      </c>
      <c r="FP273" s="2">
        <f t="shared" si="72"/>
        <v>10</v>
      </c>
      <c r="FQ273" s="2">
        <f t="shared" si="72"/>
        <v>10</v>
      </c>
      <c r="FR273" s="2">
        <f t="shared" si="72"/>
        <v>10</v>
      </c>
      <c r="FS273" s="2">
        <f t="shared" si="72"/>
        <v>23</v>
      </c>
      <c r="FT273" s="2">
        <f t="shared" si="72"/>
        <v>7</v>
      </c>
      <c r="FU273" s="2">
        <f t="shared" si="72"/>
        <v>21</v>
      </c>
      <c r="FV273" s="2">
        <f t="shared" si="72"/>
        <v>10</v>
      </c>
      <c r="FW273" s="2">
        <f t="shared" si="72"/>
        <v>22</v>
      </c>
      <c r="FX273" s="2">
        <f t="shared" si="72"/>
        <v>12</v>
      </c>
      <c r="FY273" s="2">
        <f t="shared" si="72"/>
        <v>4</v>
      </c>
      <c r="FZ273" s="2">
        <f t="shared" si="72"/>
        <v>5</v>
      </c>
      <c r="GA273" s="2">
        <f t="shared" si="72"/>
        <v>8</v>
      </c>
      <c r="GB273" s="2">
        <f t="shared" si="72"/>
        <v>8</v>
      </c>
      <c r="GC273" s="2">
        <f t="shared" si="72"/>
        <v>22</v>
      </c>
      <c r="GD273" s="2">
        <f t="shared" si="72"/>
        <v>1</v>
      </c>
      <c r="GE273" s="2">
        <f t="shared" si="72"/>
        <v>12</v>
      </c>
      <c r="GF273" s="2">
        <f t="shared" si="72"/>
        <v>11</v>
      </c>
      <c r="GG273" s="2">
        <f t="shared" si="72"/>
        <v>14</v>
      </c>
      <c r="GH273" s="2">
        <f t="shared" si="72"/>
        <v>2</v>
      </c>
      <c r="GI273" s="2">
        <f t="shared" si="72"/>
        <v>14</v>
      </c>
      <c r="GJ273" s="2">
        <f t="shared" si="72"/>
        <v>10</v>
      </c>
      <c r="GK273" s="2">
        <f t="shared" si="72"/>
        <v>8</v>
      </c>
      <c r="GL273" s="2">
        <f t="shared" si="71"/>
        <v>6</v>
      </c>
      <c r="GM273" s="2">
        <f t="shared" si="71"/>
        <v>1</v>
      </c>
      <c r="GN273" s="2">
        <f t="shared" si="71"/>
        <v>12</v>
      </c>
      <c r="GO273" s="2">
        <f t="shared" si="71"/>
        <v>5</v>
      </c>
      <c r="GP273" s="2">
        <f t="shared" si="71"/>
        <v>11</v>
      </c>
      <c r="GQ273" s="2">
        <f t="shared" si="71"/>
        <v>2</v>
      </c>
      <c r="GR273" s="2">
        <f t="shared" si="71"/>
        <v>14</v>
      </c>
      <c r="GS273" s="2">
        <f t="shared" si="71"/>
        <v>10</v>
      </c>
      <c r="GT273" s="2">
        <f t="shared" si="71"/>
        <v>8</v>
      </c>
      <c r="GU273" s="2">
        <f t="shared" si="71"/>
        <v>6</v>
      </c>
      <c r="GV273" s="2">
        <f t="shared" si="71"/>
        <v>14</v>
      </c>
      <c r="GW273" s="2">
        <f t="shared" si="71"/>
        <v>19</v>
      </c>
      <c r="GX273" s="2">
        <f t="shared" si="71"/>
        <v>17</v>
      </c>
      <c r="GY273" s="2">
        <f t="shared" si="71"/>
        <v>17</v>
      </c>
      <c r="GZ273" s="2">
        <f t="shared" si="49"/>
        <v>1226</v>
      </c>
    </row>
    <row r="274" spans="1:208">
      <c r="A274" s="2" t="str">
        <f t="shared" si="47"/>
        <v>Váci</v>
      </c>
      <c r="B274" s="2">
        <f t="shared" si="48"/>
        <v>25</v>
      </c>
      <c r="C274" s="2">
        <f t="shared" si="70"/>
        <v>22</v>
      </c>
      <c r="D274" s="2">
        <f t="shared" si="70"/>
        <v>23</v>
      </c>
      <c r="E274" s="2">
        <f t="shared" si="70"/>
        <v>8</v>
      </c>
      <c r="F274" s="2">
        <f t="shared" si="70"/>
        <v>4</v>
      </c>
      <c r="G274" s="2">
        <f t="shared" si="70"/>
        <v>6</v>
      </c>
      <c r="H274" s="2">
        <f t="shared" si="70"/>
        <v>5</v>
      </c>
      <c r="I274" s="2">
        <f t="shared" si="70"/>
        <v>4</v>
      </c>
      <c r="J274" s="2">
        <f t="shared" si="70"/>
        <v>4</v>
      </c>
      <c r="K274" s="2">
        <f t="shared" si="70"/>
        <v>11</v>
      </c>
      <c r="L274" s="2">
        <f t="shared" si="70"/>
        <v>16</v>
      </c>
      <c r="M274" s="2">
        <f t="shared" si="70"/>
        <v>16</v>
      </c>
      <c r="N274" s="2">
        <f t="shared" si="70"/>
        <v>16</v>
      </c>
      <c r="O274" s="2">
        <f t="shared" si="70"/>
        <v>6</v>
      </c>
      <c r="P274" s="2">
        <f t="shared" si="70"/>
        <v>1</v>
      </c>
      <c r="Q274" s="2">
        <f t="shared" si="70"/>
        <v>7</v>
      </c>
      <c r="R274" s="2">
        <f t="shared" si="70"/>
        <v>25</v>
      </c>
      <c r="S274" s="2">
        <f t="shared" si="70"/>
        <v>2</v>
      </c>
      <c r="T274" s="2">
        <f t="shared" si="70"/>
        <v>18</v>
      </c>
      <c r="U274" s="2">
        <f t="shared" si="70"/>
        <v>2</v>
      </c>
      <c r="V274" s="2">
        <f t="shared" si="70"/>
        <v>7</v>
      </c>
      <c r="W274" s="2">
        <f t="shared" si="70"/>
        <v>20</v>
      </c>
      <c r="X274" s="2">
        <f t="shared" si="70"/>
        <v>2</v>
      </c>
      <c r="Y274" s="2">
        <f t="shared" si="70"/>
        <v>7</v>
      </c>
      <c r="Z274" s="2">
        <f t="shared" si="70"/>
        <v>12</v>
      </c>
      <c r="AA274" s="2">
        <f t="shared" si="70"/>
        <v>7</v>
      </c>
      <c r="AB274" s="2">
        <f t="shared" si="70"/>
        <v>13</v>
      </c>
      <c r="AC274" s="2">
        <f t="shared" si="70"/>
        <v>14</v>
      </c>
      <c r="AD274" s="2">
        <f t="shared" si="70"/>
        <v>1</v>
      </c>
      <c r="AE274" s="2">
        <f t="shared" si="70"/>
        <v>7</v>
      </c>
      <c r="AF274" s="2">
        <f t="shared" si="70"/>
        <v>7</v>
      </c>
      <c r="AG274" s="2">
        <f t="shared" si="70"/>
        <v>8</v>
      </c>
      <c r="AH274" s="2">
        <f t="shared" si="70"/>
        <v>6</v>
      </c>
      <c r="AI274" s="2">
        <f t="shared" si="70"/>
        <v>2</v>
      </c>
      <c r="AJ274" s="2">
        <f t="shared" si="70"/>
        <v>4</v>
      </c>
      <c r="AK274" s="2">
        <f t="shared" si="70"/>
        <v>11</v>
      </c>
      <c r="AL274" s="2">
        <f t="shared" si="70"/>
        <v>14</v>
      </c>
      <c r="AM274" s="2">
        <f t="shared" si="70"/>
        <v>8</v>
      </c>
      <c r="AN274" s="2">
        <f t="shared" si="70"/>
        <v>6</v>
      </c>
      <c r="AO274" s="2">
        <f t="shared" si="70"/>
        <v>1</v>
      </c>
      <c r="AP274" s="2">
        <f t="shared" si="70"/>
        <v>7</v>
      </c>
      <c r="AQ274" s="2">
        <f t="shared" si="70"/>
        <v>5</v>
      </c>
      <c r="AR274" s="2">
        <f t="shared" si="70"/>
        <v>8</v>
      </c>
      <c r="AS274" s="2">
        <f t="shared" si="70"/>
        <v>1</v>
      </c>
      <c r="AT274" s="2">
        <f t="shared" si="70"/>
        <v>16</v>
      </c>
      <c r="AU274" s="2">
        <f t="shared" si="70"/>
        <v>10</v>
      </c>
      <c r="AV274" s="2">
        <f t="shared" si="70"/>
        <v>3</v>
      </c>
      <c r="AW274" s="2">
        <f t="shared" si="70"/>
        <v>19</v>
      </c>
      <c r="AX274" s="2">
        <f t="shared" si="70"/>
        <v>6</v>
      </c>
      <c r="AY274" s="2">
        <f t="shared" si="70"/>
        <v>12</v>
      </c>
      <c r="AZ274" s="2">
        <f t="shared" si="70"/>
        <v>6</v>
      </c>
      <c r="BA274" s="2">
        <f t="shared" si="70"/>
        <v>3</v>
      </c>
      <c r="BB274" s="2">
        <f t="shared" si="70"/>
        <v>13</v>
      </c>
      <c r="BC274" s="2">
        <f t="shared" si="70"/>
        <v>4</v>
      </c>
      <c r="BD274" s="2">
        <f t="shared" si="70"/>
        <v>8</v>
      </c>
      <c r="BE274" s="2">
        <f t="shared" si="70"/>
        <v>19</v>
      </c>
      <c r="BF274" s="2">
        <f t="shared" si="70"/>
        <v>11</v>
      </c>
      <c r="BG274" s="2">
        <f t="shared" si="70"/>
        <v>11</v>
      </c>
      <c r="BH274" s="2">
        <f t="shared" si="70"/>
        <v>15</v>
      </c>
      <c r="BI274" s="2">
        <f t="shared" si="70"/>
        <v>9</v>
      </c>
      <c r="BJ274" s="2">
        <f t="shared" si="70"/>
        <v>2</v>
      </c>
      <c r="BK274" s="2">
        <f t="shared" si="70"/>
        <v>12</v>
      </c>
      <c r="BL274" s="2">
        <f t="shared" si="70"/>
        <v>2</v>
      </c>
      <c r="BM274" s="2">
        <f t="shared" si="70"/>
        <v>5</v>
      </c>
      <c r="BN274" s="2">
        <f t="shared" ref="BN274:DY275" si="73">RANK(BN246,BN$221:BN$247,BN$219)</f>
        <v>9</v>
      </c>
      <c r="BO274" s="2">
        <f t="shared" si="73"/>
        <v>5</v>
      </c>
      <c r="BP274" s="2">
        <f t="shared" si="73"/>
        <v>2</v>
      </c>
      <c r="BQ274" s="2">
        <f t="shared" si="73"/>
        <v>7</v>
      </c>
      <c r="BR274" s="2">
        <f t="shared" si="73"/>
        <v>9</v>
      </c>
      <c r="BS274" s="2">
        <f t="shared" si="73"/>
        <v>4</v>
      </c>
      <c r="BT274" s="2">
        <f t="shared" si="73"/>
        <v>5</v>
      </c>
      <c r="BU274" s="2">
        <f t="shared" si="73"/>
        <v>3</v>
      </c>
      <c r="BV274" s="2">
        <f t="shared" si="73"/>
        <v>11</v>
      </c>
      <c r="BW274" s="2">
        <f t="shared" si="73"/>
        <v>6</v>
      </c>
      <c r="BX274" s="2">
        <f t="shared" si="73"/>
        <v>2</v>
      </c>
      <c r="BY274" s="2">
        <f t="shared" si="73"/>
        <v>6</v>
      </c>
      <c r="BZ274" s="2">
        <f t="shared" si="73"/>
        <v>8</v>
      </c>
      <c r="CA274" s="2">
        <f t="shared" si="73"/>
        <v>1</v>
      </c>
      <c r="CB274" s="2">
        <f t="shared" si="73"/>
        <v>4</v>
      </c>
      <c r="CC274" s="2">
        <f t="shared" si="73"/>
        <v>16</v>
      </c>
      <c r="CD274" s="2">
        <f t="shared" si="73"/>
        <v>16</v>
      </c>
      <c r="CE274" s="2">
        <f t="shared" si="73"/>
        <v>6</v>
      </c>
      <c r="CF274" s="2">
        <f t="shared" si="73"/>
        <v>1</v>
      </c>
      <c r="CG274" s="2">
        <f t="shared" si="73"/>
        <v>10</v>
      </c>
      <c r="CH274" s="2">
        <f t="shared" si="73"/>
        <v>8</v>
      </c>
      <c r="CI274" s="2">
        <f t="shared" si="73"/>
        <v>9</v>
      </c>
      <c r="CJ274" s="2">
        <f t="shared" si="73"/>
        <v>6</v>
      </c>
      <c r="CK274" s="2">
        <f t="shared" si="73"/>
        <v>1</v>
      </c>
      <c r="CL274" s="2">
        <f t="shared" si="73"/>
        <v>1</v>
      </c>
      <c r="CM274" s="2">
        <f t="shared" si="73"/>
        <v>5</v>
      </c>
      <c r="CN274" s="2">
        <f t="shared" si="73"/>
        <v>4</v>
      </c>
      <c r="CO274" s="2">
        <f t="shared" si="73"/>
        <v>6</v>
      </c>
      <c r="CP274" s="2">
        <f t="shared" si="73"/>
        <v>17</v>
      </c>
      <c r="CQ274" s="2">
        <f t="shared" si="73"/>
        <v>6</v>
      </c>
      <c r="CR274" s="2">
        <f t="shared" si="73"/>
        <v>4</v>
      </c>
      <c r="CS274" s="2">
        <f t="shared" si="73"/>
        <v>11</v>
      </c>
      <c r="CT274" s="2">
        <f t="shared" si="73"/>
        <v>6</v>
      </c>
      <c r="CU274" s="2">
        <f t="shared" si="73"/>
        <v>6</v>
      </c>
      <c r="CV274" s="2">
        <f t="shared" si="73"/>
        <v>3</v>
      </c>
      <c r="CW274" s="2">
        <f t="shared" si="73"/>
        <v>9</v>
      </c>
      <c r="CX274" s="2">
        <f t="shared" si="73"/>
        <v>2</v>
      </c>
      <c r="CY274" s="2">
        <f t="shared" si="73"/>
        <v>9</v>
      </c>
      <c r="CZ274" s="2">
        <f t="shared" si="73"/>
        <v>8</v>
      </c>
      <c r="DA274" s="2">
        <f t="shared" si="73"/>
        <v>1</v>
      </c>
      <c r="DB274" s="2">
        <f t="shared" si="73"/>
        <v>4</v>
      </c>
      <c r="DC274" s="2">
        <f t="shared" si="73"/>
        <v>2</v>
      </c>
      <c r="DD274" s="2">
        <f t="shared" si="73"/>
        <v>1</v>
      </c>
      <c r="DE274" s="2">
        <f t="shared" si="73"/>
        <v>14</v>
      </c>
      <c r="DF274" s="2">
        <f t="shared" si="73"/>
        <v>4</v>
      </c>
      <c r="DG274" s="2">
        <f t="shared" si="73"/>
        <v>16</v>
      </c>
      <c r="DH274" s="2">
        <f t="shared" si="73"/>
        <v>2</v>
      </c>
      <c r="DI274" s="2">
        <f t="shared" si="73"/>
        <v>2</v>
      </c>
      <c r="DJ274" s="2">
        <f t="shared" si="73"/>
        <v>1</v>
      </c>
      <c r="DK274" s="2">
        <f t="shared" si="73"/>
        <v>1</v>
      </c>
      <c r="DL274" s="2">
        <f t="shared" si="73"/>
        <v>1</v>
      </c>
      <c r="DM274" s="2">
        <f t="shared" si="73"/>
        <v>13</v>
      </c>
      <c r="DN274" s="2">
        <f t="shared" si="73"/>
        <v>6</v>
      </c>
      <c r="DO274" s="2">
        <f t="shared" si="73"/>
        <v>5</v>
      </c>
      <c r="DP274" s="2">
        <f t="shared" si="73"/>
        <v>8</v>
      </c>
      <c r="DQ274" s="2">
        <f t="shared" si="73"/>
        <v>6</v>
      </c>
      <c r="DR274" s="2">
        <f t="shared" si="73"/>
        <v>12</v>
      </c>
      <c r="DS274" s="2">
        <f t="shared" si="73"/>
        <v>7</v>
      </c>
      <c r="DT274" s="2">
        <f t="shared" si="73"/>
        <v>6</v>
      </c>
      <c r="DU274" s="2">
        <f t="shared" si="73"/>
        <v>6</v>
      </c>
      <c r="DV274" s="2">
        <f t="shared" si="73"/>
        <v>6</v>
      </c>
      <c r="DW274" s="2">
        <f t="shared" si="73"/>
        <v>4</v>
      </c>
      <c r="DX274" s="2">
        <f t="shared" si="73"/>
        <v>11</v>
      </c>
      <c r="DY274" s="2">
        <f t="shared" si="73"/>
        <v>8</v>
      </c>
      <c r="DZ274" s="2">
        <f t="shared" si="72"/>
        <v>7</v>
      </c>
      <c r="EA274" s="2">
        <f t="shared" si="72"/>
        <v>5</v>
      </c>
      <c r="EB274" s="2">
        <f t="shared" si="72"/>
        <v>9</v>
      </c>
      <c r="EC274" s="2">
        <f t="shared" si="72"/>
        <v>6</v>
      </c>
      <c r="ED274" s="2">
        <f t="shared" si="72"/>
        <v>5</v>
      </c>
      <c r="EE274" s="2">
        <f t="shared" si="72"/>
        <v>6</v>
      </c>
      <c r="EF274" s="2">
        <f t="shared" si="72"/>
        <v>2</v>
      </c>
      <c r="EG274" s="2">
        <f t="shared" si="72"/>
        <v>17</v>
      </c>
      <c r="EH274" s="2">
        <f t="shared" si="72"/>
        <v>8</v>
      </c>
      <c r="EI274" s="2">
        <f t="shared" si="72"/>
        <v>13</v>
      </c>
      <c r="EJ274" s="2">
        <f t="shared" si="72"/>
        <v>12</v>
      </c>
      <c r="EK274" s="2">
        <f t="shared" si="72"/>
        <v>5</v>
      </c>
      <c r="EL274" s="2">
        <f t="shared" si="72"/>
        <v>15</v>
      </c>
      <c r="EM274" s="2">
        <f t="shared" si="72"/>
        <v>1</v>
      </c>
      <c r="EN274" s="2">
        <f t="shared" si="72"/>
        <v>13</v>
      </c>
      <c r="EO274" s="2">
        <f t="shared" si="72"/>
        <v>21</v>
      </c>
      <c r="EP274" s="2">
        <f t="shared" si="72"/>
        <v>16</v>
      </c>
      <c r="EQ274" s="2">
        <f t="shared" si="72"/>
        <v>10</v>
      </c>
      <c r="ER274" s="2">
        <f t="shared" si="72"/>
        <v>2</v>
      </c>
      <c r="ES274" s="2">
        <f t="shared" si="72"/>
        <v>13</v>
      </c>
      <c r="ET274" s="2">
        <f t="shared" si="72"/>
        <v>13</v>
      </c>
      <c r="EU274" s="2">
        <f t="shared" si="72"/>
        <v>2</v>
      </c>
      <c r="EV274" s="2">
        <f t="shared" si="72"/>
        <v>20</v>
      </c>
      <c r="EW274" s="2">
        <f t="shared" si="72"/>
        <v>25</v>
      </c>
      <c r="EX274" s="2">
        <f t="shared" si="72"/>
        <v>10</v>
      </c>
      <c r="EY274" s="2">
        <f t="shared" si="72"/>
        <v>25</v>
      </c>
      <c r="EZ274" s="2">
        <f t="shared" si="72"/>
        <v>25</v>
      </c>
      <c r="FA274" s="2">
        <f t="shared" si="72"/>
        <v>12</v>
      </c>
      <c r="FB274" s="2">
        <f t="shared" si="72"/>
        <v>22</v>
      </c>
      <c r="FC274" s="2">
        <f t="shared" si="72"/>
        <v>23</v>
      </c>
      <c r="FD274" s="2">
        <f t="shared" si="72"/>
        <v>21</v>
      </c>
      <c r="FE274" s="2">
        <f t="shared" si="72"/>
        <v>13</v>
      </c>
      <c r="FF274" s="2">
        <f t="shared" si="72"/>
        <v>25</v>
      </c>
      <c r="FG274" s="2">
        <f t="shared" si="72"/>
        <v>12</v>
      </c>
      <c r="FH274" s="2">
        <f t="shared" si="72"/>
        <v>22</v>
      </c>
      <c r="FI274" s="2">
        <f t="shared" si="72"/>
        <v>22</v>
      </c>
      <c r="FJ274" s="2">
        <f t="shared" si="72"/>
        <v>19</v>
      </c>
      <c r="FK274" s="2">
        <f t="shared" si="72"/>
        <v>5</v>
      </c>
      <c r="FL274" s="2">
        <f t="shared" si="72"/>
        <v>2</v>
      </c>
      <c r="FM274" s="2">
        <f t="shared" si="72"/>
        <v>6</v>
      </c>
      <c r="FN274" s="2">
        <f t="shared" si="72"/>
        <v>2</v>
      </c>
      <c r="FO274" s="2">
        <f t="shared" si="72"/>
        <v>2</v>
      </c>
      <c r="FP274" s="2">
        <f t="shared" si="72"/>
        <v>1</v>
      </c>
      <c r="FQ274" s="2">
        <f t="shared" si="72"/>
        <v>5</v>
      </c>
      <c r="FR274" s="2">
        <f t="shared" si="72"/>
        <v>3</v>
      </c>
      <c r="FS274" s="2">
        <f t="shared" si="72"/>
        <v>1</v>
      </c>
      <c r="FT274" s="2">
        <f t="shared" si="72"/>
        <v>14</v>
      </c>
      <c r="FU274" s="2">
        <f t="shared" si="72"/>
        <v>5</v>
      </c>
      <c r="FV274" s="2">
        <f t="shared" si="72"/>
        <v>5</v>
      </c>
      <c r="FW274" s="2">
        <f t="shared" si="72"/>
        <v>8</v>
      </c>
      <c r="FX274" s="2">
        <f t="shared" si="72"/>
        <v>5</v>
      </c>
      <c r="FY274" s="2">
        <f t="shared" si="72"/>
        <v>18</v>
      </c>
      <c r="FZ274" s="2">
        <f t="shared" si="72"/>
        <v>10</v>
      </c>
      <c r="GA274" s="2">
        <f t="shared" si="72"/>
        <v>2</v>
      </c>
      <c r="GB274" s="2">
        <f t="shared" si="72"/>
        <v>2</v>
      </c>
      <c r="GC274" s="2">
        <f t="shared" si="72"/>
        <v>4</v>
      </c>
      <c r="GD274" s="2">
        <f t="shared" si="72"/>
        <v>13</v>
      </c>
      <c r="GE274" s="2">
        <f t="shared" si="72"/>
        <v>5</v>
      </c>
      <c r="GF274" s="2">
        <f t="shared" si="72"/>
        <v>9</v>
      </c>
      <c r="GG274" s="2">
        <f t="shared" si="72"/>
        <v>10</v>
      </c>
      <c r="GH274" s="2">
        <f t="shared" si="72"/>
        <v>12</v>
      </c>
      <c r="GI274" s="2">
        <f t="shared" si="72"/>
        <v>13</v>
      </c>
      <c r="GJ274" s="2">
        <f t="shared" si="72"/>
        <v>5</v>
      </c>
      <c r="GK274" s="2">
        <f t="shared" si="72"/>
        <v>1</v>
      </c>
      <c r="GL274" s="2">
        <f t="shared" si="71"/>
        <v>6</v>
      </c>
      <c r="GM274" s="2">
        <f t="shared" si="71"/>
        <v>13</v>
      </c>
      <c r="GN274" s="2">
        <f t="shared" si="71"/>
        <v>8</v>
      </c>
      <c r="GO274" s="2">
        <f t="shared" si="71"/>
        <v>5</v>
      </c>
      <c r="GP274" s="2">
        <f t="shared" si="71"/>
        <v>9</v>
      </c>
      <c r="GQ274" s="2">
        <f t="shared" si="71"/>
        <v>14</v>
      </c>
      <c r="GR274" s="2">
        <f t="shared" si="71"/>
        <v>13</v>
      </c>
      <c r="GS274" s="2">
        <f t="shared" si="71"/>
        <v>6</v>
      </c>
      <c r="GT274" s="2">
        <f t="shared" si="71"/>
        <v>1</v>
      </c>
      <c r="GU274" s="2">
        <f t="shared" si="71"/>
        <v>6</v>
      </c>
      <c r="GV274" s="2">
        <f t="shared" si="71"/>
        <v>9</v>
      </c>
      <c r="GW274" s="2">
        <f t="shared" si="71"/>
        <v>7</v>
      </c>
      <c r="GX274" s="2">
        <f t="shared" si="71"/>
        <v>4</v>
      </c>
      <c r="GY274" s="2">
        <f t="shared" si="71"/>
        <v>4</v>
      </c>
      <c r="GZ274" s="2">
        <f t="shared" si="49"/>
        <v>774</v>
      </c>
    </row>
    <row r="275" spans="1:208">
      <c r="A275" s="2" t="str">
        <f t="shared" si="47"/>
        <v>DIPO</v>
      </c>
      <c r="B275" s="2">
        <f t="shared" si="48"/>
        <v>13</v>
      </c>
      <c r="C275" s="2">
        <f t="shared" ref="C275:BN275" si="74">RANK(C247,C$221:C$247,C$219)</f>
        <v>13</v>
      </c>
      <c r="D275" s="2">
        <f t="shared" si="74"/>
        <v>13</v>
      </c>
      <c r="E275" s="2">
        <f t="shared" si="74"/>
        <v>17</v>
      </c>
      <c r="F275" s="2">
        <f t="shared" si="74"/>
        <v>8</v>
      </c>
      <c r="G275" s="2">
        <f t="shared" si="74"/>
        <v>10</v>
      </c>
      <c r="H275" s="2">
        <f t="shared" si="74"/>
        <v>10</v>
      </c>
      <c r="I275" s="2">
        <f t="shared" si="74"/>
        <v>10</v>
      </c>
      <c r="J275" s="2">
        <f t="shared" si="74"/>
        <v>10</v>
      </c>
      <c r="K275" s="2">
        <f t="shared" si="74"/>
        <v>8</v>
      </c>
      <c r="L275" s="2">
        <f t="shared" si="74"/>
        <v>12</v>
      </c>
      <c r="M275" s="2">
        <f t="shared" si="74"/>
        <v>11</v>
      </c>
      <c r="N275" s="2">
        <f t="shared" si="74"/>
        <v>11</v>
      </c>
      <c r="O275" s="2">
        <f t="shared" si="74"/>
        <v>10</v>
      </c>
      <c r="P275" s="2">
        <f t="shared" si="74"/>
        <v>8</v>
      </c>
      <c r="Q275" s="2">
        <f t="shared" si="74"/>
        <v>13</v>
      </c>
      <c r="R275" s="2">
        <f t="shared" si="74"/>
        <v>14</v>
      </c>
      <c r="S275" s="2">
        <f t="shared" si="74"/>
        <v>11</v>
      </c>
      <c r="T275" s="2">
        <f t="shared" si="74"/>
        <v>14</v>
      </c>
      <c r="U275" s="2">
        <f t="shared" si="74"/>
        <v>15</v>
      </c>
      <c r="V275" s="2">
        <f t="shared" si="74"/>
        <v>16</v>
      </c>
      <c r="W275" s="2">
        <f t="shared" si="74"/>
        <v>12</v>
      </c>
      <c r="X275" s="2">
        <f t="shared" si="74"/>
        <v>7</v>
      </c>
      <c r="Y275" s="2">
        <f t="shared" si="74"/>
        <v>12</v>
      </c>
      <c r="Z275" s="2">
        <f t="shared" si="74"/>
        <v>11</v>
      </c>
      <c r="AA275" s="2">
        <f t="shared" si="74"/>
        <v>16</v>
      </c>
      <c r="AB275" s="2">
        <f t="shared" si="74"/>
        <v>16</v>
      </c>
      <c r="AC275" s="2">
        <f t="shared" si="74"/>
        <v>11</v>
      </c>
      <c r="AD275" s="2">
        <f t="shared" si="74"/>
        <v>8</v>
      </c>
      <c r="AE275" s="2">
        <f t="shared" si="74"/>
        <v>12</v>
      </c>
      <c r="AF275" s="2">
        <f t="shared" si="74"/>
        <v>11</v>
      </c>
      <c r="AG275" s="2">
        <f t="shared" si="74"/>
        <v>6</v>
      </c>
      <c r="AH275" s="2">
        <f t="shared" si="74"/>
        <v>16</v>
      </c>
      <c r="AI275" s="2">
        <f t="shared" si="74"/>
        <v>6</v>
      </c>
      <c r="AJ275" s="2">
        <f t="shared" si="74"/>
        <v>4</v>
      </c>
      <c r="AK275" s="2">
        <f t="shared" si="74"/>
        <v>17</v>
      </c>
      <c r="AL275" s="2">
        <f t="shared" si="74"/>
        <v>17</v>
      </c>
      <c r="AM275" s="2">
        <f t="shared" si="74"/>
        <v>9</v>
      </c>
      <c r="AN275" s="2">
        <f t="shared" si="74"/>
        <v>7</v>
      </c>
      <c r="AO275" s="2">
        <f t="shared" si="74"/>
        <v>5</v>
      </c>
      <c r="AP275" s="2">
        <f t="shared" si="74"/>
        <v>12</v>
      </c>
      <c r="AQ275" s="2">
        <f t="shared" si="74"/>
        <v>6</v>
      </c>
      <c r="AR275" s="2">
        <f t="shared" si="74"/>
        <v>6</v>
      </c>
      <c r="AS275" s="2">
        <f t="shared" si="74"/>
        <v>8</v>
      </c>
      <c r="AT275" s="2">
        <f t="shared" si="74"/>
        <v>9</v>
      </c>
      <c r="AU275" s="2">
        <f t="shared" si="74"/>
        <v>13</v>
      </c>
      <c r="AV275" s="2">
        <f t="shared" si="74"/>
        <v>15</v>
      </c>
      <c r="AW275" s="2">
        <f t="shared" si="74"/>
        <v>13</v>
      </c>
      <c r="AX275" s="2">
        <f t="shared" si="74"/>
        <v>13</v>
      </c>
      <c r="AY275" s="2">
        <f t="shared" si="74"/>
        <v>15</v>
      </c>
      <c r="AZ275" s="2">
        <f t="shared" si="74"/>
        <v>9</v>
      </c>
      <c r="BA275" s="2">
        <f t="shared" si="74"/>
        <v>8</v>
      </c>
      <c r="BB275" s="2">
        <f t="shared" si="74"/>
        <v>16</v>
      </c>
      <c r="BC275" s="2">
        <f t="shared" si="74"/>
        <v>7</v>
      </c>
      <c r="BD275" s="2">
        <f t="shared" si="74"/>
        <v>16</v>
      </c>
      <c r="BE275" s="2">
        <f t="shared" si="74"/>
        <v>16</v>
      </c>
      <c r="BF275" s="2">
        <f t="shared" si="74"/>
        <v>6</v>
      </c>
      <c r="BG275" s="2">
        <f t="shared" si="74"/>
        <v>17</v>
      </c>
      <c r="BH275" s="2">
        <f t="shared" si="74"/>
        <v>13</v>
      </c>
      <c r="BI275" s="2">
        <f t="shared" si="74"/>
        <v>7</v>
      </c>
      <c r="BJ275" s="2">
        <f t="shared" si="74"/>
        <v>7</v>
      </c>
      <c r="BK275" s="2">
        <f t="shared" si="74"/>
        <v>16</v>
      </c>
      <c r="BL275" s="2">
        <f t="shared" si="74"/>
        <v>8</v>
      </c>
      <c r="BM275" s="2">
        <f t="shared" si="74"/>
        <v>13</v>
      </c>
      <c r="BN275" s="2">
        <f t="shared" si="74"/>
        <v>10</v>
      </c>
      <c r="BO275" s="2">
        <f t="shared" si="73"/>
        <v>6</v>
      </c>
      <c r="BP275" s="2">
        <f t="shared" si="73"/>
        <v>9</v>
      </c>
      <c r="BQ275" s="2">
        <f t="shared" si="73"/>
        <v>11</v>
      </c>
      <c r="BR275" s="2">
        <f t="shared" si="73"/>
        <v>6</v>
      </c>
      <c r="BS275" s="2">
        <f t="shared" si="73"/>
        <v>10</v>
      </c>
      <c r="BT275" s="2">
        <f t="shared" si="73"/>
        <v>11</v>
      </c>
      <c r="BU275" s="2">
        <f t="shared" si="73"/>
        <v>10</v>
      </c>
      <c r="BV275" s="2">
        <f t="shared" si="73"/>
        <v>15</v>
      </c>
      <c r="BW275" s="2">
        <f t="shared" si="73"/>
        <v>11</v>
      </c>
      <c r="BX275" s="2">
        <f t="shared" si="73"/>
        <v>8</v>
      </c>
      <c r="BY275" s="2">
        <f t="shared" si="73"/>
        <v>16</v>
      </c>
      <c r="BZ275" s="2">
        <f t="shared" si="73"/>
        <v>3</v>
      </c>
      <c r="CA275" s="2">
        <f t="shared" si="73"/>
        <v>7</v>
      </c>
      <c r="CB275" s="2">
        <f t="shared" si="73"/>
        <v>15</v>
      </c>
      <c r="CC275" s="2">
        <f t="shared" si="73"/>
        <v>9</v>
      </c>
      <c r="CD275" s="2">
        <f t="shared" si="73"/>
        <v>11</v>
      </c>
      <c r="CE275" s="2">
        <f t="shared" si="73"/>
        <v>8</v>
      </c>
      <c r="CF275" s="2">
        <f t="shared" si="73"/>
        <v>8</v>
      </c>
      <c r="CG275" s="2">
        <f t="shared" si="73"/>
        <v>15</v>
      </c>
      <c r="CH275" s="2">
        <f t="shared" si="73"/>
        <v>13</v>
      </c>
      <c r="CI275" s="2">
        <f t="shared" si="73"/>
        <v>12</v>
      </c>
      <c r="CJ275" s="2">
        <f t="shared" si="73"/>
        <v>8</v>
      </c>
      <c r="CK275" s="2">
        <f t="shared" si="73"/>
        <v>8</v>
      </c>
      <c r="CL275" s="2">
        <f t="shared" si="73"/>
        <v>7</v>
      </c>
      <c r="CM275" s="2">
        <f t="shared" si="73"/>
        <v>5</v>
      </c>
      <c r="CN275" s="2">
        <f t="shared" si="73"/>
        <v>4</v>
      </c>
      <c r="CO275" s="2">
        <f t="shared" si="73"/>
        <v>7</v>
      </c>
      <c r="CP275" s="2">
        <f t="shared" si="73"/>
        <v>18</v>
      </c>
      <c r="CQ275" s="2">
        <f t="shared" si="73"/>
        <v>10</v>
      </c>
      <c r="CR275" s="2">
        <f t="shared" si="73"/>
        <v>16</v>
      </c>
      <c r="CS275" s="2">
        <f t="shared" si="73"/>
        <v>16</v>
      </c>
      <c r="CT275" s="2">
        <f t="shared" si="73"/>
        <v>6</v>
      </c>
      <c r="CU275" s="2">
        <f t="shared" si="73"/>
        <v>6</v>
      </c>
      <c r="CV275" s="2">
        <f t="shared" si="73"/>
        <v>8</v>
      </c>
      <c r="CW275" s="2">
        <f t="shared" si="73"/>
        <v>12</v>
      </c>
      <c r="CX275" s="2">
        <f t="shared" si="73"/>
        <v>13</v>
      </c>
      <c r="CY275" s="2">
        <f t="shared" si="73"/>
        <v>5</v>
      </c>
      <c r="CZ275" s="2">
        <f t="shared" si="73"/>
        <v>4</v>
      </c>
      <c r="DA275" s="2">
        <f t="shared" si="73"/>
        <v>8</v>
      </c>
      <c r="DB275" s="2">
        <f t="shared" si="73"/>
        <v>8</v>
      </c>
      <c r="DC275" s="2">
        <f t="shared" si="73"/>
        <v>7</v>
      </c>
      <c r="DD275" s="2">
        <f t="shared" si="73"/>
        <v>8</v>
      </c>
      <c r="DE275" s="2">
        <f t="shared" si="73"/>
        <v>10</v>
      </c>
      <c r="DF275" s="2">
        <f t="shared" si="73"/>
        <v>13</v>
      </c>
      <c r="DG275" s="2">
        <f t="shared" si="73"/>
        <v>12</v>
      </c>
      <c r="DH275" s="2">
        <f t="shared" si="73"/>
        <v>8</v>
      </c>
      <c r="DI275" s="2">
        <f t="shared" si="73"/>
        <v>8</v>
      </c>
      <c r="DJ275" s="2">
        <f t="shared" si="73"/>
        <v>8</v>
      </c>
      <c r="DK275" s="2">
        <f t="shared" si="73"/>
        <v>7</v>
      </c>
      <c r="DL275" s="2">
        <f t="shared" si="73"/>
        <v>8</v>
      </c>
      <c r="DM275" s="2">
        <f t="shared" si="73"/>
        <v>5</v>
      </c>
      <c r="DN275" s="2">
        <f t="shared" si="73"/>
        <v>8</v>
      </c>
      <c r="DO275" s="2">
        <f t="shared" si="73"/>
        <v>5</v>
      </c>
      <c r="DP275" s="2">
        <f t="shared" si="73"/>
        <v>7</v>
      </c>
      <c r="DQ275" s="2">
        <f t="shared" si="73"/>
        <v>8</v>
      </c>
      <c r="DR275" s="2">
        <f t="shared" si="73"/>
        <v>7</v>
      </c>
      <c r="DS275" s="2">
        <f t="shared" si="73"/>
        <v>10</v>
      </c>
      <c r="DT275" s="2">
        <f t="shared" si="73"/>
        <v>7</v>
      </c>
      <c r="DU275" s="2">
        <f t="shared" si="73"/>
        <v>8</v>
      </c>
      <c r="DV275" s="2">
        <f t="shared" si="73"/>
        <v>6</v>
      </c>
      <c r="DW275" s="2">
        <f t="shared" si="73"/>
        <v>8</v>
      </c>
      <c r="DX275" s="2">
        <f t="shared" si="73"/>
        <v>9</v>
      </c>
      <c r="DY275" s="2">
        <f t="shared" si="73"/>
        <v>7</v>
      </c>
      <c r="DZ275" s="2">
        <f t="shared" si="72"/>
        <v>8</v>
      </c>
      <c r="EA275" s="2">
        <f t="shared" si="72"/>
        <v>7</v>
      </c>
      <c r="EB275" s="2">
        <f t="shared" si="72"/>
        <v>10</v>
      </c>
      <c r="EC275" s="2">
        <f t="shared" si="72"/>
        <v>7</v>
      </c>
      <c r="ED275" s="2">
        <f t="shared" si="72"/>
        <v>8</v>
      </c>
      <c r="EE275" s="2">
        <f t="shared" si="72"/>
        <v>6</v>
      </c>
      <c r="EF275" s="2">
        <f t="shared" si="72"/>
        <v>12</v>
      </c>
      <c r="EG275" s="2">
        <f t="shared" si="72"/>
        <v>10</v>
      </c>
      <c r="EH275" s="2">
        <f t="shared" si="72"/>
        <v>17</v>
      </c>
      <c r="EI275" s="2">
        <f t="shared" si="72"/>
        <v>10</v>
      </c>
      <c r="EJ275" s="2">
        <f t="shared" si="72"/>
        <v>10</v>
      </c>
      <c r="EK275" s="2">
        <f t="shared" si="72"/>
        <v>8</v>
      </c>
      <c r="EL275" s="2">
        <f t="shared" si="72"/>
        <v>16</v>
      </c>
      <c r="EM275" s="2">
        <f t="shared" si="72"/>
        <v>7</v>
      </c>
      <c r="EN275" s="2">
        <f t="shared" si="72"/>
        <v>15</v>
      </c>
      <c r="EO275" s="2">
        <f t="shared" si="72"/>
        <v>13</v>
      </c>
      <c r="EP275" s="2">
        <f t="shared" si="72"/>
        <v>11</v>
      </c>
      <c r="EQ275" s="2">
        <f t="shared" si="72"/>
        <v>12</v>
      </c>
      <c r="ER275" s="2">
        <f t="shared" si="72"/>
        <v>7</v>
      </c>
      <c r="ES275" s="2">
        <f t="shared" si="72"/>
        <v>6</v>
      </c>
      <c r="ET275" s="2">
        <f t="shared" si="72"/>
        <v>6</v>
      </c>
      <c r="EU275" s="2">
        <f t="shared" si="72"/>
        <v>14</v>
      </c>
      <c r="EV275" s="2">
        <f t="shared" si="72"/>
        <v>12</v>
      </c>
      <c r="EW275" s="2">
        <f t="shared" si="72"/>
        <v>15</v>
      </c>
      <c r="EX275" s="2">
        <f t="shared" si="72"/>
        <v>17</v>
      </c>
      <c r="EY275" s="2">
        <f t="shared" si="72"/>
        <v>14</v>
      </c>
      <c r="EZ275" s="2">
        <f t="shared" si="72"/>
        <v>15</v>
      </c>
      <c r="FA275" s="2">
        <f t="shared" si="72"/>
        <v>13</v>
      </c>
      <c r="FB275" s="2">
        <f t="shared" si="72"/>
        <v>15</v>
      </c>
      <c r="FC275" s="2">
        <f t="shared" si="72"/>
        <v>14</v>
      </c>
      <c r="FD275" s="2">
        <f t="shared" si="72"/>
        <v>12</v>
      </c>
      <c r="FE275" s="2">
        <f t="shared" si="72"/>
        <v>10</v>
      </c>
      <c r="FF275" s="2">
        <f t="shared" si="72"/>
        <v>15</v>
      </c>
      <c r="FG275" s="2">
        <f t="shared" si="72"/>
        <v>10</v>
      </c>
      <c r="FH275" s="2">
        <f t="shared" si="72"/>
        <v>15</v>
      </c>
      <c r="FI275" s="2">
        <f t="shared" si="72"/>
        <v>14</v>
      </c>
      <c r="FJ275" s="2">
        <f t="shared" si="72"/>
        <v>14</v>
      </c>
      <c r="FK275" s="2">
        <f t="shared" si="72"/>
        <v>13</v>
      </c>
      <c r="FL275" s="2">
        <f t="shared" si="72"/>
        <v>8</v>
      </c>
      <c r="FM275" s="2">
        <f t="shared" si="72"/>
        <v>7</v>
      </c>
      <c r="FN275" s="2">
        <f t="shared" si="72"/>
        <v>9</v>
      </c>
      <c r="FO275" s="2">
        <f t="shared" si="72"/>
        <v>9</v>
      </c>
      <c r="FP275" s="2">
        <f t="shared" si="72"/>
        <v>8</v>
      </c>
      <c r="FQ275" s="2">
        <f t="shared" si="72"/>
        <v>8</v>
      </c>
      <c r="FR275" s="2">
        <f t="shared" si="72"/>
        <v>8</v>
      </c>
      <c r="FS275" s="2">
        <f t="shared" si="72"/>
        <v>15</v>
      </c>
      <c r="FT275" s="2">
        <f t="shared" si="72"/>
        <v>10</v>
      </c>
      <c r="FU275" s="2">
        <f t="shared" si="72"/>
        <v>13</v>
      </c>
      <c r="FV275" s="2">
        <f t="shared" si="72"/>
        <v>8</v>
      </c>
      <c r="FW275" s="2">
        <f t="shared" si="72"/>
        <v>14</v>
      </c>
      <c r="FX275" s="2">
        <f t="shared" si="72"/>
        <v>9</v>
      </c>
      <c r="FY275" s="2">
        <f t="shared" si="72"/>
        <v>11</v>
      </c>
      <c r="FZ275" s="2">
        <f t="shared" si="72"/>
        <v>11</v>
      </c>
      <c r="GA275" s="2">
        <f t="shared" si="72"/>
        <v>8</v>
      </c>
      <c r="GB275" s="2">
        <f t="shared" si="72"/>
        <v>8</v>
      </c>
      <c r="GC275" s="2">
        <f t="shared" si="72"/>
        <v>15</v>
      </c>
      <c r="GD275" s="2">
        <f t="shared" si="72"/>
        <v>8</v>
      </c>
      <c r="GE275" s="2">
        <f t="shared" si="72"/>
        <v>9</v>
      </c>
      <c r="GF275" s="2">
        <f t="shared" si="72"/>
        <v>6</v>
      </c>
      <c r="GG275" s="2">
        <f t="shared" si="72"/>
        <v>8</v>
      </c>
      <c r="GH275" s="2">
        <f t="shared" si="72"/>
        <v>10</v>
      </c>
      <c r="GI275" s="2">
        <f t="shared" si="72"/>
        <v>5</v>
      </c>
      <c r="GJ275" s="2">
        <f t="shared" si="72"/>
        <v>7</v>
      </c>
      <c r="GK275" s="2">
        <f t="shared" si="72"/>
        <v>8</v>
      </c>
      <c r="GL275" s="2">
        <f t="shared" si="71"/>
        <v>6</v>
      </c>
      <c r="GM275" s="2">
        <f t="shared" si="71"/>
        <v>8</v>
      </c>
      <c r="GN275" s="2">
        <f t="shared" si="71"/>
        <v>9</v>
      </c>
      <c r="GO275" s="2">
        <f t="shared" si="71"/>
        <v>5</v>
      </c>
      <c r="GP275" s="2">
        <f t="shared" si="71"/>
        <v>6</v>
      </c>
      <c r="GQ275" s="2">
        <f t="shared" si="71"/>
        <v>10</v>
      </c>
      <c r="GR275" s="2">
        <f t="shared" si="71"/>
        <v>4</v>
      </c>
      <c r="GS275" s="2">
        <f t="shared" si="71"/>
        <v>7</v>
      </c>
      <c r="GT275" s="2">
        <f t="shared" si="71"/>
        <v>8</v>
      </c>
      <c r="GU275" s="2">
        <f t="shared" si="71"/>
        <v>6</v>
      </c>
      <c r="GV275" s="2">
        <f t="shared" si="71"/>
        <v>8</v>
      </c>
      <c r="GW275" s="2">
        <f t="shared" si="71"/>
        <v>13</v>
      </c>
      <c r="GX275" s="2">
        <f t="shared" si="71"/>
        <v>13</v>
      </c>
      <c r="GY275" s="2">
        <f t="shared" si="71"/>
        <v>13</v>
      </c>
      <c r="GZ275" s="2">
        <f t="shared" si="49"/>
        <v>527</v>
      </c>
    </row>
    <row r="276" spans="1:208">
      <c r="A276" s="2"/>
    </row>
    <row r="277" spans="1:208">
      <c r="A277" s="2"/>
    </row>
    <row r="278" spans="1:208">
      <c r="A278" s="2"/>
    </row>
    <row r="279" spans="1:208">
      <c r="A279" s="2"/>
    </row>
    <row r="280" spans="1:208">
      <c r="A280" s="2"/>
    </row>
    <row r="281" spans="1:208">
      <c r="A281" s="2"/>
    </row>
    <row r="282" spans="1:208">
      <c r="A282" s="2"/>
    </row>
    <row r="283" spans="1:208">
      <c r="A283" s="2"/>
    </row>
    <row r="284" spans="1:208">
      <c r="A284" s="2"/>
    </row>
    <row r="285" spans="1:208">
      <c r="A285" s="2"/>
    </row>
    <row r="286" spans="1:208">
      <c r="A286" s="2"/>
    </row>
    <row r="287" spans="1:208">
      <c r="A287" s="2"/>
    </row>
    <row r="288" spans="1:208">
      <c r="A288" s="2"/>
    </row>
    <row r="289" spans="1:1">
      <c r="A289" s="2"/>
    </row>
    <row r="290" spans="1:1">
      <c r="A290" s="2"/>
    </row>
    <row r="291" spans="1:1">
      <c r="A291" s="2"/>
    </row>
    <row r="292" spans="1:1">
      <c r="A292" s="2"/>
    </row>
    <row r="293" spans="1:1">
      <c r="A293" s="2"/>
    </row>
    <row r="294" spans="1:1">
      <c r="A294" s="2"/>
    </row>
    <row r="295" spans="1:1">
      <c r="A295" s="2"/>
    </row>
    <row r="296" spans="1:1">
      <c r="A296" s="2"/>
    </row>
    <row r="297" spans="1:1">
      <c r="A297" s="2"/>
    </row>
    <row r="298" spans="1:1">
      <c r="A298" s="2"/>
    </row>
    <row r="299" spans="1:1">
      <c r="A299" s="2"/>
    </row>
    <row r="300" spans="1:1">
      <c r="A300" s="2"/>
    </row>
    <row r="301" spans="1:1">
      <c r="A301" s="2"/>
    </row>
    <row r="302" spans="1:1">
      <c r="A302" s="2"/>
    </row>
    <row r="303" spans="1:1">
      <c r="A303" s="2"/>
    </row>
    <row r="304" spans="1:1">
      <c r="A304" s="2"/>
    </row>
    <row r="305" spans="1:1">
      <c r="A305" s="2"/>
    </row>
    <row r="306" spans="1:1">
      <c r="A306" s="2"/>
    </row>
    <row r="307" spans="1:1">
      <c r="A307" s="2"/>
    </row>
    <row r="308" spans="1:1">
      <c r="A308" s="2"/>
    </row>
    <row r="309" spans="1:1">
      <c r="A309" s="2"/>
    </row>
    <row r="310" spans="1:1">
      <c r="A310" s="2"/>
    </row>
    <row r="311" spans="1:1">
      <c r="A311" s="2"/>
    </row>
    <row r="312" spans="1:1">
      <c r="A312" s="2"/>
    </row>
    <row r="313" spans="1:1">
      <c r="A313" s="2"/>
    </row>
    <row r="314" spans="1:1">
      <c r="A314" s="2"/>
    </row>
    <row r="315" spans="1:1">
      <c r="A315" s="2"/>
    </row>
  </sheetData>
  <pageMargins left="0.7" right="0.7" top="0.75" bottom="0.75" header="0.3" footer="0.3"/>
  <pageSetup paperSize="9" orientation="portrait" horizontalDpi="0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>
  <dimension ref="A1:BS193"/>
  <sheetViews>
    <sheetView zoomScale="85" zoomScaleNormal="85" workbookViewId="0"/>
  </sheetViews>
  <sheetFormatPr defaultRowHeight="15"/>
  <cols>
    <col min="1" max="1" width="13.85546875" customWidth="1"/>
  </cols>
  <sheetData>
    <row r="1" spans="1:68" s="2" customFormat="1">
      <c r="A1" s="2" t="s">
        <v>1034</v>
      </c>
    </row>
    <row r="2" spans="1:68">
      <c r="B2" t="s">
        <v>5</v>
      </c>
      <c r="C2" t="s">
        <v>12</v>
      </c>
      <c r="D2" t="s">
        <v>33</v>
      </c>
      <c r="E2" t="s">
        <v>34</v>
      </c>
      <c r="F2" t="s">
        <v>51</v>
      </c>
      <c r="G2" t="s">
        <v>53</v>
      </c>
      <c r="H2" t="s">
        <v>60</v>
      </c>
      <c r="I2" t="s">
        <v>79</v>
      </c>
      <c r="J2" t="s">
        <v>80</v>
      </c>
      <c r="K2" t="s">
        <v>81</v>
      </c>
      <c r="L2" t="s">
        <v>86</v>
      </c>
      <c r="M2" t="s">
        <v>88</v>
      </c>
      <c r="N2" t="s">
        <v>93</v>
      </c>
      <c r="O2" t="s">
        <v>96</v>
      </c>
      <c r="P2" t="s">
        <v>98</v>
      </c>
      <c r="Q2" t="s">
        <v>100</v>
      </c>
      <c r="R2" t="s">
        <v>103</v>
      </c>
      <c r="S2" t="s">
        <v>104</v>
      </c>
      <c r="T2" t="s">
        <v>105</v>
      </c>
      <c r="U2" t="s">
        <v>106</v>
      </c>
      <c r="V2" t="s">
        <v>110</v>
      </c>
      <c r="W2" t="s">
        <v>111</v>
      </c>
      <c r="X2" t="s">
        <v>112</v>
      </c>
      <c r="Y2" t="s">
        <v>113</v>
      </c>
      <c r="Z2" t="s">
        <v>114</v>
      </c>
      <c r="AA2" t="s">
        <v>116</v>
      </c>
      <c r="AB2" t="s">
        <v>117</v>
      </c>
      <c r="AC2" t="s">
        <v>119</v>
      </c>
      <c r="AD2" t="s">
        <v>121</v>
      </c>
      <c r="AE2" t="s">
        <v>122</v>
      </c>
      <c r="AF2" t="s">
        <v>123</v>
      </c>
      <c r="AG2" t="s">
        <v>124</v>
      </c>
      <c r="AH2" t="s">
        <v>125</v>
      </c>
      <c r="AI2" t="s">
        <v>126</v>
      </c>
      <c r="AJ2" t="s">
        <v>128</v>
      </c>
      <c r="AK2" t="s">
        <v>130</v>
      </c>
      <c r="AL2" t="s">
        <v>131</v>
      </c>
      <c r="AM2" t="s">
        <v>132</v>
      </c>
      <c r="AN2" t="s">
        <v>133</v>
      </c>
      <c r="AO2" t="s">
        <v>137</v>
      </c>
      <c r="AP2" t="s">
        <v>138</v>
      </c>
      <c r="AQ2" t="s">
        <v>140</v>
      </c>
      <c r="AR2" t="s">
        <v>141</v>
      </c>
      <c r="AS2" t="s">
        <v>165</v>
      </c>
      <c r="AT2" t="s">
        <v>166</v>
      </c>
      <c r="AU2" t="s">
        <v>167</v>
      </c>
      <c r="AV2" t="s">
        <v>168</v>
      </c>
      <c r="AW2" t="s">
        <v>169</v>
      </c>
      <c r="AX2" t="s">
        <v>170</v>
      </c>
      <c r="AY2" t="s">
        <v>171</v>
      </c>
      <c r="AZ2" t="s">
        <v>173</v>
      </c>
      <c r="BA2" t="s">
        <v>176</v>
      </c>
      <c r="BB2" t="s">
        <v>180</v>
      </c>
      <c r="BC2" t="s">
        <v>181</v>
      </c>
      <c r="BD2" t="s">
        <v>185</v>
      </c>
      <c r="BE2" t="s">
        <v>187</v>
      </c>
      <c r="BF2" t="s">
        <v>189</v>
      </c>
      <c r="BG2" t="s">
        <v>190</v>
      </c>
      <c r="BH2" t="s">
        <v>191</v>
      </c>
      <c r="BI2" t="s">
        <v>194</v>
      </c>
      <c r="BJ2" t="s">
        <v>195</v>
      </c>
      <c r="BK2" t="s">
        <v>198</v>
      </c>
      <c r="BL2" t="s">
        <v>199</v>
      </c>
      <c r="BM2" t="s">
        <v>200</v>
      </c>
      <c r="BN2" t="s">
        <v>201</v>
      </c>
      <c r="BO2" t="s">
        <v>202</v>
      </c>
      <c r="BP2" t="s">
        <v>801</v>
      </c>
    </row>
    <row r="3" spans="1:68">
      <c r="A3" t="s">
        <v>424</v>
      </c>
      <c r="B3">
        <v>11</v>
      </c>
      <c r="C3">
        <v>20</v>
      </c>
      <c r="D3">
        <v>6</v>
      </c>
      <c r="E3">
        <v>4</v>
      </c>
      <c r="F3">
        <v>10</v>
      </c>
      <c r="G3">
        <v>7</v>
      </c>
      <c r="H3">
        <v>7</v>
      </c>
      <c r="I3">
        <v>2</v>
      </c>
      <c r="J3">
        <v>2</v>
      </c>
      <c r="K3">
        <v>1</v>
      </c>
      <c r="L3">
        <v>10</v>
      </c>
      <c r="M3">
        <v>7</v>
      </c>
      <c r="N3">
        <v>11</v>
      </c>
      <c r="O3">
        <v>6</v>
      </c>
      <c r="P3">
        <v>10</v>
      </c>
      <c r="Q3">
        <v>16</v>
      </c>
      <c r="R3">
        <v>8</v>
      </c>
      <c r="S3">
        <v>8</v>
      </c>
      <c r="T3">
        <v>7</v>
      </c>
      <c r="U3">
        <v>8</v>
      </c>
      <c r="V3">
        <v>10</v>
      </c>
      <c r="W3">
        <v>10</v>
      </c>
      <c r="X3">
        <v>10</v>
      </c>
      <c r="Y3">
        <v>7</v>
      </c>
      <c r="Z3">
        <v>10</v>
      </c>
      <c r="AA3">
        <v>1</v>
      </c>
      <c r="AB3">
        <v>5</v>
      </c>
      <c r="AC3">
        <v>2</v>
      </c>
      <c r="AD3">
        <v>1</v>
      </c>
      <c r="AE3">
        <v>2</v>
      </c>
      <c r="AF3">
        <v>8</v>
      </c>
      <c r="AG3">
        <v>6</v>
      </c>
      <c r="AH3">
        <v>1</v>
      </c>
      <c r="AI3">
        <v>11</v>
      </c>
      <c r="AJ3">
        <v>2</v>
      </c>
      <c r="AK3">
        <v>1</v>
      </c>
      <c r="AL3">
        <v>2</v>
      </c>
      <c r="AM3">
        <v>8</v>
      </c>
      <c r="AN3">
        <v>6</v>
      </c>
      <c r="AO3">
        <v>1</v>
      </c>
      <c r="AP3">
        <v>2</v>
      </c>
      <c r="AQ3">
        <v>1</v>
      </c>
      <c r="AR3">
        <v>7</v>
      </c>
      <c r="AS3">
        <v>10</v>
      </c>
      <c r="AT3">
        <v>10</v>
      </c>
      <c r="AU3">
        <v>7</v>
      </c>
      <c r="AV3">
        <v>10</v>
      </c>
      <c r="AW3">
        <v>10</v>
      </c>
      <c r="AX3">
        <v>10</v>
      </c>
      <c r="AY3">
        <v>1</v>
      </c>
      <c r="AZ3">
        <v>25</v>
      </c>
      <c r="BA3">
        <v>1</v>
      </c>
      <c r="BB3">
        <v>18</v>
      </c>
      <c r="BC3">
        <v>8</v>
      </c>
      <c r="BD3">
        <v>1</v>
      </c>
      <c r="BE3">
        <v>1</v>
      </c>
      <c r="BF3">
        <v>1</v>
      </c>
      <c r="BG3">
        <v>1</v>
      </c>
      <c r="BH3">
        <v>8</v>
      </c>
      <c r="BI3">
        <v>1</v>
      </c>
      <c r="BJ3">
        <v>5</v>
      </c>
      <c r="BK3">
        <v>1</v>
      </c>
      <c r="BL3">
        <v>1</v>
      </c>
      <c r="BM3">
        <v>8</v>
      </c>
      <c r="BN3">
        <v>6</v>
      </c>
      <c r="BO3">
        <v>1</v>
      </c>
      <c r="BP3">
        <v>2546</v>
      </c>
    </row>
    <row r="4" spans="1:68">
      <c r="A4" t="s">
        <v>425</v>
      </c>
      <c r="B4">
        <v>11</v>
      </c>
      <c r="C4">
        <v>20</v>
      </c>
      <c r="D4">
        <v>6</v>
      </c>
      <c r="E4">
        <v>4</v>
      </c>
      <c r="F4">
        <v>10</v>
      </c>
      <c r="G4">
        <v>7</v>
      </c>
      <c r="H4">
        <v>7</v>
      </c>
      <c r="I4">
        <v>1</v>
      </c>
      <c r="J4">
        <v>1</v>
      </c>
      <c r="K4">
        <v>3</v>
      </c>
      <c r="L4">
        <v>10</v>
      </c>
      <c r="M4">
        <v>7</v>
      </c>
      <c r="N4">
        <v>13</v>
      </c>
      <c r="O4">
        <v>6</v>
      </c>
      <c r="P4">
        <v>10</v>
      </c>
      <c r="Q4">
        <v>16</v>
      </c>
      <c r="R4">
        <v>8</v>
      </c>
      <c r="S4">
        <v>8</v>
      </c>
      <c r="T4">
        <v>7</v>
      </c>
      <c r="U4">
        <v>8</v>
      </c>
      <c r="V4">
        <v>10</v>
      </c>
      <c r="W4">
        <v>10</v>
      </c>
      <c r="X4">
        <v>10</v>
      </c>
      <c r="Y4">
        <v>7</v>
      </c>
      <c r="Z4">
        <v>10</v>
      </c>
      <c r="AA4">
        <v>3</v>
      </c>
      <c r="AB4">
        <v>5</v>
      </c>
      <c r="AC4">
        <v>11</v>
      </c>
      <c r="AD4">
        <v>8</v>
      </c>
      <c r="AE4">
        <v>10</v>
      </c>
      <c r="AF4">
        <v>8</v>
      </c>
      <c r="AG4">
        <v>6</v>
      </c>
      <c r="AH4">
        <v>3</v>
      </c>
      <c r="AI4">
        <v>11</v>
      </c>
      <c r="AJ4">
        <v>11</v>
      </c>
      <c r="AK4">
        <v>6</v>
      </c>
      <c r="AL4">
        <v>10</v>
      </c>
      <c r="AM4">
        <v>8</v>
      </c>
      <c r="AN4">
        <v>6</v>
      </c>
      <c r="AO4">
        <v>2</v>
      </c>
      <c r="AP4">
        <v>1</v>
      </c>
      <c r="AQ4">
        <v>5</v>
      </c>
      <c r="AR4">
        <v>7</v>
      </c>
      <c r="AS4">
        <v>14</v>
      </c>
      <c r="AT4">
        <v>10</v>
      </c>
      <c r="AU4">
        <v>7</v>
      </c>
      <c r="AV4">
        <v>10</v>
      </c>
      <c r="AW4">
        <v>10</v>
      </c>
      <c r="AX4">
        <v>10</v>
      </c>
      <c r="AY4">
        <v>10</v>
      </c>
      <c r="AZ4">
        <v>22</v>
      </c>
      <c r="BA4">
        <v>10</v>
      </c>
      <c r="BB4">
        <v>2</v>
      </c>
      <c r="BC4">
        <v>8</v>
      </c>
      <c r="BD4">
        <v>3</v>
      </c>
      <c r="BE4">
        <v>2</v>
      </c>
      <c r="BF4">
        <v>2</v>
      </c>
      <c r="BG4">
        <v>10</v>
      </c>
      <c r="BH4">
        <v>8</v>
      </c>
      <c r="BI4">
        <v>3</v>
      </c>
      <c r="BJ4">
        <v>5</v>
      </c>
      <c r="BK4">
        <v>2</v>
      </c>
      <c r="BL4">
        <v>10</v>
      </c>
      <c r="BM4">
        <v>8</v>
      </c>
      <c r="BN4">
        <v>6</v>
      </c>
      <c r="BO4">
        <v>2</v>
      </c>
      <c r="BP4">
        <v>1164</v>
      </c>
    </row>
    <row r="5" spans="1:68">
      <c r="A5" t="s">
        <v>426</v>
      </c>
      <c r="B5">
        <v>11</v>
      </c>
      <c r="C5">
        <v>6</v>
      </c>
      <c r="D5">
        <v>6</v>
      </c>
      <c r="E5">
        <v>4</v>
      </c>
      <c r="F5">
        <v>10</v>
      </c>
      <c r="G5">
        <v>7</v>
      </c>
      <c r="H5">
        <v>7</v>
      </c>
      <c r="I5">
        <v>3</v>
      </c>
      <c r="J5">
        <v>3</v>
      </c>
      <c r="K5">
        <v>12</v>
      </c>
      <c r="L5">
        <v>10</v>
      </c>
      <c r="M5">
        <v>7</v>
      </c>
      <c r="N5">
        <v>13</v>
      </c>
      <c r="O5">
        <v>6</v>
      </c>
      <c r="P5">
        <v>10</v>
      </c>
      <c r="Q5">
        <v>3</v>
      </c>
      <c r="R5">
        <v>8</v>
      </c>
      <c r="S5">
        <v>8</v>
      </c>
      <c r="T5">
        <v>7</v>
      </c>
      <c r="U5">
        <v>8</v>
      </c>
      <c r="V5">
        <v>10</v>
      </c>
      <c r="W5">
        <v>10</v>
      </c>
      <c r="X5">
        <v>10</v>
      </c>
      <c r="Y5">
        <v>7</v>
      </c>
      <c r="Z5">
        <v>10</v>
      </c>
      <c r="AA5">
        <v>12</v>
      </c>
      <c r="AB5">
        <v>5</v>
      </c>
      <c r="AC5">
        <v>14</v>
      </c>
      <c r="AD5">
        <v>14</v>
      </c>
      <c r="AE5">
        <v>10</v>
      </c>
      <c r="AF5">
        <v>8</v>
      </c>
      <c r="AG5">
        <v>6</v>
      </c>
      <c r="AH5">
        <v>12</v>
      </c>
      <c r="AI5">
        <v>11</v>
      </c>
      <c r="AJ5">
        <v>14</v>
      </c>
      <c r="AK5">
        <v>14</v>
      </c>
      <c r="AL5">
        <v>10</v>
      </c>
      <c r="AM5">
        <v>8</v>
      </c>
      <c r="AN5">
        <v>6</v>
      </c>
      <c r="AO5">
        <v>4</v>
      </c>
      <c r="AP5">
        <v>4</v>
      </c>
      <c r="AQ5">
        <v>10</v>
      </c>
      <c r="AR5">
        <v>7</v>
      </c>
      <c r="AS5">
        <v>17</v>
      </c>
      <c r="AT5">
        <v>10</v>
      </c>
      <c r="AU5">
        <v>7</v>
      </c>
      <c r="AV5">
        <v>10</v>
      </c>
      <c r="AW5">
        <v>10</v>
      </c>
      <c r="AX5">
        <v>10</v>
      </c>
      <c r="AY5">
        <v>10</v>
      </c>
      <c r="AZ5">
        <v>9</v>
      </c>
      <c r="BA5">
        <v>10</v>
      </c>
      <c r="BB5">
        <v>12</v>
      </c>
      <c r="BC5">
        <v>8</v>
      </c>
      <c r="BD5">
        <v>12</v>
      </c>
      <c r="BE5">
        <v>14</v>
      </c>
      <c r="BF5">
        <v>14</v>
      </c>
      <c r="BG5">
        <v>10</v>
      </c>
      <c r="BH5">
        <v>8</v>
      </c>
      <c r="BI5">
        <v>12</v>
      </c>
      <c r="BJ5">
        <v>5</v>
      </c>
      <c r="BK5">
        <v>14</v>
      </c>
      <c r="BL5">
        <v>10</v>
      </c>
      <c r="BM5">
        <v>8</v>
      </c>
      <c r="BN5">
        <v>6</v>
      </c>
      <c r="BO5">
        <v>14</v>
      </c>
      <c r="BP5">
        <v>689</v>
      </c>
    </row>
    <row r="6" spans="1:68">
      <c r="A6" t="s">
        <v>427</v>
      </c>
      <c r="B6">
        <v>2</v>
      </c>
      <c r="C6">
        <v>19</v>
      </c>
      <c r="D6">
        <v>6</v>
      </c>
      <c r="E6">
        <v>4</v>
      </c>
      <c r="F6">
        <v>10</v>
      </c>
      <c r="G6">
        <v>7</v>
      </c>
      <c r="H6">
        <v>7</v>
      </c>
      <c r="I6">
        <v>7</v>
      </c>
      <c r="J6">
        <v>7</v>
      </c>
      <c r="K6">
        <v>4</v>
      </c>
      <c r="L6">
        <v>10</v>
      </c>
      <c r="M6">
        <v>7</v>
      </c>
      <c r="N6">
        <v>9</v>
      </c>
      <c r="O6">
        <v>6</v>
      </c>
      <c r="P6">
        <v>10</v>
      </c>
      <c r="Q6">
        <v>8</v>
      </c>
      <c r="R6">
        <v>8</v>
      </c>
      <c r="S6">
        <v>8</v>
      </c>
      <c r="T6">
        <v>7</v>
      </c>
      <c r="U6">
        <v>8</v>
      </c>
      <c r="V6">
        <v>10</v>
      </c>
      <c r="W6">
        <v>10</v>
      </c>
      <c r="X6">
        <v>10</v>
      </c>
      <c r="Y6">
        <v>7</v>
      </c>
      <c r="Z6">
        <v>10</v>
      </c>
      <c r="AA6">
        <v>10</v>
      </c>
      <c r="AB6">
        <v>5</v>
      </c>
      <c r="AC6">
        <v>10</v>
      </c>
      <c r="AD6">
        <v>13</v>
      </c>
      <c r="AE6">
        <v>10</v>
      </c>
      <c r="AF6">
        <v>8</v>
      </c>
      <c r="AG6">
        <v>6</v>
      </c>
      <c r="AH6">
        <v>10</v>
      </c>
      <c r="AI6">
        <v>11</v>
      </c>
      <c r="AJ6">
        <v>10</v>
      </c>
      <c r="AK6">
        <v>11</v>
      </c>
      <c r="AL6">
        <v>10</v>
      </c>
      <c r="AM6">
        <v>8</v>
      </c>
      <c r="AN6">
        <v>6</v>
      </c>
      <c r="AO6">
        <v>6</v>
      </c>
      <c r="AP6">
        <v>7</v>
      </c>
      <c r="AQ6">
        <v>11</v>
      </c>
      <c r="AR6">
        <v>7</v>
      </c>
      <c r="AS6">
        <v>15</v>
      </c>
      <c r="AT6">
        <v>10</v>
      </c>
      <c r="AU6">
        <v>7</v>
      </c>
      <c r="AV6">
        <v>10</v>
      </c>
      <c r="AW6">
        <v>10</v>
      </c>
      <c r="AX6">
        <v>10</v>
      </c>
      <c r="AY6">
        <v>10</v>
      </c>
      <c r="AZ6">
        <v>20</v>
      </c>
      <c r="BA6">
        <v>10</v>
      </c>
      <c r="BB6">
        <v>24</v>
      </c>
      <c r="BC6">
        <v>8</v>
      </c>
      <c r="BD6">
        <v>4</v>
      </c>
      <c r="BE6">
        <v>6</v>
      </c>
      <c r="BF6">
        <v>12</v>
      </c>
      <c r="BG6">
        <v>10</v>
      </c>
      <c r="BH6">
        <v>8</v>
      </c>
      <c r="BI6">
        <v>4</v>
      </c>
      <c r="BJ6">
        <v>5</v>
      </c>
      <c r="BK6">
        <v>11</v>
      </c>
      <c r="BL6">
        <v>10</v>
      </c>
      <c r="BM6">
        <v>8</v>
      </c>
      <c r="BN6">
        <v>6</v>
      </c>
      <c r="BO6">
        <v>5</v>
      </c>
      <c r="BP6">
        <v>1266</v>
      </c>
    </row>
    <row r="7" spans="1:68">
      <c r="A7" t="s">
        <v>428</v>
      </c>
      <c r="B7">
        <v>7</v>
      </c>
      <c r="C7">
        <v>14</v>
      </c>
      <c r="D7">
        <v>5</v>
      </c>
      <c r="E7">
        <v>3</v>
      </c>
      <c r="F7">
        <v>4</v>
      </c>
      <c r="G7">
        <v>1</v>
      </c>
      <c r="H7">
        <v>6</v>
      </c>
      <c r="I7">
        <v>6</v>
      </c>
      <c r="J7">
        <v>6</v>
      </c>
      <c r="K7">
        <v>5</v>
      </c>
      <c r="L7">
        <v>5</v>
      </c>
      <c r="M7">
        <v>4</v>
      </c>
      <c r="N7">
        <v>4</v>
      </c>
      <c r="O7">
        <v>1</v>
      </c>
      <c r="P7">
        <v>6</v>
      </c>
      <c r="Q7">
        <v>9</v>
      </c>
      <c r="R7">
        <v>3</v>
      </c>
      <c r="S7">
        <v>1</v>
      </c>
      <c r="T7">
        <v>1</v>
      </c>
      <c r="U7">
        <v>3</v>
      </c>
      <c r="V7">
        <v>5</v>
      </c>
      <c r="W7">
        <v>5</v>
      </c>
      <c r="X7">
        <v>4</v>
      </c>
      <c r="Y7">
        <v>4</v>
      </c>
      <c r="Z7">
        <v>4</v>
      </c>
      <c r="AA7">
        <v>5</v>
      </c>
      <c r="AB7">
        <v>3</v>
      </c>
      <c r="AC7">
        <v>4</v>
      </c>
      <c r="AD7">
        <v>4</v>
      </c>
      <c r="AE7">
        <v>5</v>
      </c>
      <c r="AF7">
        <v>1</v>
      </c>
      <c r="AG7">
        <v>3</v>
      </c>
      <c r="AH7">
        <v>6</v>
      </c>
      <c r="AI7">
        <v>3</v>
      </c>
      <c r="AJ7">
        <v>4</v>
      </c>
      <c r="AK7">
        <v>4</v>
      </c>
      <c r="AL7">
        <v>4</v>
      </c>
      <c r="AM7">
        <v>1</v>
      </c>
      <c r="AN7">
        <v>3</v>
      </c>
      <c r="AO7">
        <v>8</v>
      </c>
      <c r="AP7">
        <v>6</v>
      </c>
      <c r="AQ7">
        <v>6</v>
      </c>
      <c r="AR7">
        <v>2</v>
      </c>
      <c r="AS7">
        <v>7</v>
      </c>
      <c r="AT7">
        <v>5</v>
      </c>
      <c r="AU7">
        <v>3</v>
      </c>
      <c r="AV7">
        <v>3</v>
      </c>
      <c r="AW7">
        <v>4</v>
      </c>
      <c r="AX7">
        <v>6</v>
      </c>
      <c r="AY7">
        <v>4</v>
      </c>
      <c r="AZ7">
        <v>5</v>
      </c>
      <c r="BA7">
        <v>4</v>
      </c>
      <c r="BB7">
        <v>13</v>
      </c>
      <c r="BC7">
        <v>1</v>
      </c>
      <c r="BD7">
        <v>6</v>
      </c>
      <c r="BE7">
        <v>5</v>
      </c>
      <c r="BF7">
        <v>6</v>
      </c>
      <c r="BG7">
        <v>4</v>
      </c>
      <c r="BH7">
        <v>2</v>
      </c>
      <c r="BI7">
        <v>5</v>
      </c>
      <c r="BJ7">
        <v>3</v>
      </c>
      <c r="BK7">
        <v>5</v>
      </c>
      <c r="BL7">
        <v>4</v>
      </c>
      <c r="BM7">
        <v>2</v>
      </c>
      <c r="BN7">
        <v>1</v>
      </c>
      <c r="BO7">
        <v>6</v>
      </c>
      <c r="BP7">
        <v>42</v>
      </c>
    </row>
    <row r="8" spans="1:68">
      <c r="A8" t="s">
        <v>429</v>
      </c>
      <c r="B8">
        <v>11</v>
      </c>
      <c r="C8">
        <v>20</v>
      </c>
      <c r="D8">
        <v>6</v>
      </c>
      <c r="E8">
        <v>4</v>
      </c>
      <c r="F8">
        <v>10</v>
      </c>
      <c r="G8">
        <v>7</v>
      </c>
      <c r="H8">
        <v>7</v>
      </c>
      <c r="I8">
        <v>17</v>
      </c>
      <c r="J8">
        <v>17</v>
      </c>
      <c r="K8">
        <v>12</v>
      </c>
      <c r="L8">
        <v>10</v>
      </c>
      <c r="M8">
        <v>7</v>
      </c>
      <c r="N8">
        <v>13</v>
      </c>
      <c r="O8">
        <v>6</v>
      </c>
      <c r="P8">
        <v>10</v>
      </c>
      <c r="Q8">
        <v>16</v>
      </c>
      <c r="R8">
        <v>8</v>
      </c>
      <c r="S8">
        <v>8</v>
      </c>
      <c r="T8">
        <v>7</v>
      </c>
      <c r="U8">
        <v>8</v>
      </c>
      <c r="V8">
        <v>10</v>
      </c>
      <c r="W8">
        <v>10</v>
      </c>
      <c r="X8">
        <v>10</v>
      </c>
      <c r="Y8">
        <v>7</v>
      </c>
      <c r="Z8">
        <v>10</v>
      </c>
      <c r="AA8">
        <v>12</v>
      </c>
      <c r="AB8">
        <v>5</v>
      </c>
      <c r="AC8">
        <v>14</v>
      </c>
      <c r="AD8">
        <v>14</v>
      </c>
      <c r="AE8">
        <v>10</v>
      </c>
      <c r="AF8">
        <v>8</v>
      </c>
      <c r="AG8">
        <v>6</v>
      </c>
      <c r="AH8">
        <v>12</v>
      </c>
      <c r="AI8">
        <v>7</v>
      </c>
      <c r="AJ8">
        <v>14</v>
      </c>
      <c r="AK8">
        <v>14</v>
      </c>
      <c r="AL8">
        <v>10</v>
      </c>
      <c r="AM8">
        <v>8</v>
      </c>
      <c r="AN8">
        <v>6</v>
      </c>
      <c r="AO8">
        <v>17</v>
      </c>
      <c r="AP8">
        <v>17</v>
      </c>
      <c r="AQ8">
        <v>20</v>
      </c>
      <c r="AR8">
        <v>7</v>
      </c>
      <c r="AS8">
        <v>16</v>
      </c>
      <c r="AT8">
        <v>10</v>
      </c>
      <c r="AU8">
        <v>7</v>
      </c>
      <c r="AV8">
        <v>10</v>
      </c>
      <c r="AW8">
        <v>10</v>
      </c>
      <c r="AX8">
        <v>10</v>
      </c>
      <c r="AY8">
        <v>10</v>
      </c>
      <c r="AZ8">
        <v>19</v>
      </c>
      <c r="BA8">
        <v>10</v>
      </c>
      <c r="BB8">
        <v>25</v>
      </c>
      <c r="BC8">
        <v>8</v>
      </c>
      <c r="BD8">
        <v>12</v>
      </c>
      <c r="BE8">
        <v>14</v>
      </c>
      <c r="BF8">
        <v>14</v>
      </c>
      <c r="BG8">
        <v>10</v>
      </c>
      <c r="BH8">
        <v>8</v>
      </c>
      <c r="BI8">
        <v>12</v>
      </c>
      <c r="BJ8">
        <v>5</v>
      </c>
      <c r="BK8">
        <v>14</v>
      </c>
      <c r="BL8">
        <v>10</v>
      </c>
      <c r="BM8">
        <v>8</v>
      </c>
      <c r="BN8">
        <v>6</v>
      </c>
      <c r="BO8">
        <v>14</v>
      </c>
      <c r="BP8">
        <v>905</v>
      </c>
    </row>
    <row r="9" spans="1:68">
      <c r="A9" t="s">
        <v>430</v>
      </c>
      <c r="B9">
        <v>5</v>
      </c>
      <c r="C9">
        <v>15</v>
      </c>
      <c r="D9">
        <v>3</v>
      </c>
      <c r="E9">
        <v>2</v>
      </c>
      <c r="F9">
        <v>2</v>
      </c>
      <c r="G9">
        <v>3</v>
      </c>
      <c r="H9">
        <v>4</v>
      </c>
      <c r="I9">
        <v>11</v>
      </c>
      <c r="J9">
        <v>9</v>
      </c>
      <c r="K9">
        <v>2</v>
      </c>
      <c r="L9">
        <v>4</v>
      </c>
      <c r="M9">
        <v>3</v>
      </c>
      <c r="N9">
        <v>3</v>
      </c>
      <c r="O9">
        <v>3</v>
      </c>
      <c r="P9">
        <v>4</v>
      </c>
      <c r="Q9">
        <v>4</v>
      </c>
      <c r="R9">
        <v>4</v>
      </c>
      <c r="S9">
        <v>2</v>
      </c>
      <c r="T9">
        <v>3</v>
      </c>
      <c r="U9">
        <v>2</v>
      </c>
      <c r="V9">
        <v>4</v>
      </c>
      <c r="W9">
        <v>4</v>
      </c>
      <c r="X9">
        <v>3</v>
      </c>
      <c r="Y9">
        <v>3</v>
      </c>
      <c r="Z9">
        <v>3</v>
      </c>
      <c r="AA9">
        <v>2</v>
      </c>
      <c r="AB9">
        <v>2</v>
      </c>
      <c r="AC9">
        <v>3</v>
      </c>
      <c r="AD9">
        <v>3</v>
      </c>
      <c r="AE9">
        <v>3</v>
      </c>
      <c r="AF9">
        <v>3</v>
      </c>
      <c r="AG9">
        <v>2</v>
      </c>
      <c r="AH9">
        <v>2</v>
      </c>
      <c r="AI9">
        <v>2</v>
      </c>
      <c r="AJ9">
        <v>3</v>
      </c>
      <c r="AK9">
        <v>2</v>
      </c>
      <c r="AL9">
        <v>3</v>
      </c>
      <c r="AM9">
        <v>2</v>
      </c>
      <c r="AN9">
        <v>2</v>
      </c>
      <c r="AO9">
        <v>3</v>
      </c>
      <c r="AP9">
        <v>3</v>
      </c>
      <c r="AQ9">
        <v>9</v>
      </c>
      <c r="AR9">
        <v>4</v>
      </c>
      <c r="AS9">
        <v>4</v>
      </c>
      <c r="AT9">
        <v>4</v>
      </c>
      <c r="AU9">
        <v>1</v>
      </c>
      <c r="AV9">
        <v>4</v>
      </c>
      <c r="AW9">
        <v>5</v>
      </c>
      <c r="AX9">
        <v>2</v>
      </c>
      <c r="AY9">
        <v>3</v>
      </c>
      <c r="AZ9">
        <v>4</v>
      </c>
      <c r="BA9">
        <v>3</v>
      </c>
      <c r="BB9">
        <v>15</v>
      </c>
      <c r="BC9">
        <v>5</v>
      </c>
      <c r="BD9">
        <v>2</v>
      </c>
      <c r="BE9">
        <v>4</v>
      </c>
      <c r="BF9">
        <v>8</v>
      </c>
      <c r="BG9">
        <v>3</v>
      </c>
      <c r="BH9">
        <v>5</v>
      </c>
      <c r="BI9">
        <v>2</v>
      </c>
      <c r="BJ9">
        <v>2</v>
      </c>
      <c r="BK9">
        <v>8</v>
      </c>
      <c r="BL9">
        <v>3</v>
      </c>
      <c r="BM9">
        <v>4</v>
      </c>
      <c r="BN9">
        <v>3</v>
      </c>
      <c r="BO9">
        <v>4</v>
      </c>
      <c r="BP9">
        <v>4860</v>
      </c>
    </row>
    <row r="10" spans="1:68">
      <c r="A10" t="s">
        <v>431</v>
      </c>
      <c r="B10">
        <v>11</v>
      </c>
      <c r="C10">
        <v>20</v>
      </c>
      <c r="D10">
        <v>6</v>
      </c>
      <c r="E10">
        <v>4</v>
      </c>
      <c r="F10">
        <v>10</v>
      </c>
      <c r="G10">
        <v>7</v>
      </c>
      <c r="H10">
        <v>7</v>
      </c>
      <c r="I10">
        <v>17</v>
      </c>
      <c r="J10">
        <v>17</v>
      </c>
      <c r="K10">
        <v>12</v>
      </c>
      <c r="L10">
        <v>10</v>
      </c>
      <c r="M10">
        <v>7</v>
      </c>
      <c r="N10">
        <v>13</v>
      </c>
      <c r="O10">
        <v>6</v>
      </c>
      <c r="P10">
        <v>10</v>
      </c>
      <c r="Q10">
        <v>16</v>
      </c>
      <c r="R10">
        <v>8</v>
      </c>
      <c r="S10">
        <v>8</v>
      </c>
      <c r="T10">
        <v>7</v>
      </c>
      <c r="U10">
        <v>8</v>
      </c>
      <c r="V10">
        <v>10</v>
      </c>
      <c r="W10">
        <v>10</v>
      </c>
      <c r="X10">
        <v>10</v>
      </c>
      <c r="Y10">
        <v>7</v>
      </c>
      <c r="Z10">
        <v>10</v>
      </c>
      <c r="AA10">
        <v>12</v>
      </c>
      <c r="AB10">
        <v>5</v>
      </c>
      <c r="AC10">
        <v>14</v>
      </c>
      <c r="AD10">
        <v>14</v>
      </c>
      <c r="AE10">
        <v>10</v>
      </c>
      <c r="AF10">
        <v>8</v>
      </c>
      <c r="AG10">
        <v>6</v>
      </c>
      <c r="AH10">
        <v>12</v>
      </c>
      <c r="AI10">
        <v>11</v>
      </c>
      <c r="AJ10">
        <v>14</v>
      </c>
      <c r="AK10">
        <v>14</v>
      </c>
      <c r="AL10">
        <v>10</v>
      </c>
      <c r="AM10">
        <v>8</v>
      </c>
      <c r="AN10">
        <v>6</v>
      </c>
      <c r="AO10">
        <v>17</v>
      </c>
      <c r="AP10">
        <v>17</v>
      </c>
      <c r="AQ10">
        <v>20</v>
      </c>
      <c r="AR10">
        <v>7</v>
      </c>
      <c r="AS10">
        <v>18</v>
      </c>
      <c r="AT10">
        <v>10</v>
      </c>
      <c r="AU10">
        <v>7</v>
      </c>
      <c r="AV10">
        <v>10</v>
      </c>
      <c r="AW10">
        <v>10</v>
      </c>
      <c r="AX10">
        <v>10</v>
      </c>
      <c r="AY10">
        <v>10</v>
      </c>
      <c r="AZ10">
        <v>26</v>
      </c>
      <c r="BA10">
        <v>10</v>
      </c>
      <c r="BB10">
        <v>25</v>
      </c>
      <c r="BC10">
        <v>8</v>
      </c>
      <c r="BD10">
        <v>12</v>
      </c>
      <c r="BE10">
        <v>14</v>
      </c>
      <c r="BF10">
        <v>14</v>
      </c>
      <c r="BG10">
        <v>10</v>
      </c>
      <c r="BH10">
        <v>8</v>
      </c>
      <c r="BI10">
        <v>12</v>
      </c>
      <c r="BJ10">
        <v>5</v>
      </c>
      <c r="BK10">
        <v>14</v>
      </c>
      <c r="BL10">
        <v>10</v>
      </c>
      <c r="BM10">
        <v>8</v>
      </c>
      <c r="BN10">
        <v>6</v>
      </c>
      <c r="BO10">
        <v>14</v>
      </c>
      <c r="BP10">
        <v>20809</v>
      </c>
    </row>
    <row r="11" spans="1:68">
      <c r="A11" t="s">
        <v>432</v>
      </c>
      <c r="B11">
        <v>1</v>
      </c>
      <c r="C11">
        <v>1</v>
      </c>
      <c r="D11">
        <v>1</v>
      </c>
      <c r="E11">
        <v>1</v>
      </c>
      <c r="F11">
        <v>1</v>
      </c>
      <c r="G11">
        <v>2</v>
      </c>
      <c r="H11">
        <v>1</v>
      </c>
      <c r="I11">
        <v>15</v>
      </c>
      <c r="J11">
        <v>14</v>
      </c>
      <c r="K11">
        <v>7</v>
      </c>
      <c r="L11">
        <v>2</v>
      </c>
      <c r="M11">
        <v>2</v>
      </c>
      <c r="N11">
        <v>5</v>
      </c>
      <c r="O11">
        <v>4</v>
      </c>
      <c r="P11">
        <v>2</v>
      </c>
      <c r="Q11">
        <v>5</v>
      </c>
      <c r="R11">
        <v>6</v>
      </c>
      <c r="S11">
        <v>6</v>
      </c>
      <c r="T11">
        <v>5</v>
      </c>
      <c r="U11">
        <v>5</v>
      </c>
      <c r="V11">
        <v>3</v>
      </c>
      <c r="W11">
        <v>3</v>
      </c>
      <c r="X11">
        <v>2</v>
      </c>
      <c r="Y11">
        <v>2</v>
      </c>
      <c r="Z11">
        <v>2</v>
      </c>
      <c r="AA11">
        <v>4</v>
      </c>
      <c r="AB11">
        <v>1</v>
      </c>
      <c r="AC11">
        <v>1</v>
      </c>
      <c r="AD11">
        <v>2</v>
      </c>
      <c r="AE11">
        <v>1</v>
      </c>
      <c r="AF11">
        <v>2</v>
      </c>
      <c r="AG11">
        <v>1</v>
      </c>
      <c r="AH11">
        <v>5</v>
      </c>
      <c r="AI11">
        <v>1</v>
      </c>
      <c r="AJ11">
        <v>1</v>
      </c>
      <c r="AK11">
        <v>3</v>
      </c>
      <c r="AL11">
        <v>1</v>
      </c>
      <c r="AM11">
        <v>3</v>
      </c>
      <c r="AN11">
        <v>1</v>
      </c>
      <c r="AO11">
        <v>15</v>
      </c>
      <c r="AP11">
        <v>14</v>
      </c>
      <c r="AQ11">
        <v>7</v>
      </c>
      <c r="AR11">
        <v>5</v>
      </c>
      <c r="AS11">
        <v>2</v>
      </c>
      <c r="AT11">
        <v>6</v>
      </c>
      <c r="AU11">
        <v>2</v>
      </c>
      <c r="AV11">
        <v>6</v>
      </c>
      <c r="AW11">
        <v>6</v>
      </c>
      <c r="AX11">
        <v>3</v>
      </c>
      <c r="AY11">
        <v>2</v>
      </c>
      <c r="AZ11">
        <v>6</v>
      </c>
      <c r="BA11">
        <v>2</v>
      </c>
      <c r="BB11">
        <v>17</v>
      </c>
      <c r="BC11">
        <v>6</v>
      </c>
      <c r="BD11">
        <v>7</v>
      </c>
      <c r="BE11">
        <v>3</v>
      </c>
      <c r="BF11">
        <v>11</v>
      </c>
      <c r="BG11">
        <v>2</v>
      </c>
      <c r="BH11">
        <v>6</v>
      </c>
      <c r="BI11">
        <v>7</v>
      </c>
      <c r="BJ11">
        <v>1</v>
      </c>
      <c r="BK11">
        <v>10</v>
      </c>
      <c r="BL11">
        <v>2</v>
      </c>
      <c r="BM11">
        <v>6</v>
      </c>
      <c r="BN11">
        <v>4</v>
      </c>
      <c r="BO11">
        <v>3</v>
      </c>
      <c r="BP11">
        <v>19</v>
      </c>
    </row>
    <row r="12" spans="1:68">
      <c r="A12" t="s">
        <v>433</v>
      </c>
      <c r="B12">
        <v>11</v>
      </c>
      <c r="C12">
        <v>17</v>
      </c>
      <c r="D12">
        <v>6</v>
      </c>
      <c r="E12">
        <v>4</v>
      </c>
      <c r="F12">
        <v>10</v>
      </c>
      <c r="G12">
        <v>7</v>
      </c>
      <c r="H12">
        <v>7</v>
      </c>
      <c r="I12">
        <v>17</v>
      </c>
      <c r="J12">
        <v>17</v>
      </c>
      <c r="K12">
        <v>12</v>
      </c>
      <c r="L12">
        <v>10</v>
      </c>
      <c r="M12">
        <v>7</v>
      </c>
      <c r="N12">
        <v>13</v>
      </c>
      <c r="O12">
        <v>6</v>
      </c>
      <c r="P12">
        <v>10</v>
      </c>
      <c r="Q12">
        <v>16</v>
      </c>
      <c r="R12">
        <v>8</v>
      </c>
      <c r="S12">
        <v>8</v>
      </c>
      <c r="T12">
        <v>7</v>
      </c>
      <c r="U12">
        <v>8</v>
      </c>
      <c r="V12">
        <v>10</v>
      </c>
      <c r="W12">
        <v>10</v>
      </c>
      <c r="X12">
        <v>10</v>
      </c>
      <c r="Y12">
        <v>7</v>
      </c>
      <c r="Z12">
        <v>10</v>
      </c>
      <c r="AA12">
        <v>12</v>
      </c>
      <c r="AB12">
        <v>5</v>
      </c>
      <c r="AC12">
        <v>14</v>
      </c>
      <c r="AD12">
        <v>14</v>
      </c>
      <c r="AE12">
        <v>10</v>
      </c>
      <c r="AF12">
        <v>8</v>
      </c>
      <c r="AG12">
        <v>6</v>
      </c>
      <c r="AH12">
        <v>12</v>
      </c>
      <c r="AI12">
        <v>11</v>
      </c>
      <c r="AJ12">
        <v>14</v>
      </c>
      <c r="AK12">
        <v>14</v>
      </c>
      <c r="AL12">
        <v>10</v>
      </c>
      <c r="AM12">
        <v>8</v>
      </c>
      <c r="AN12">
        <v>6</v>
      </c>
      <c r="AO12">
        <v>17</v>
      </c>
      <c r="AP12">
        <v>17</v>
      </c>
      <c r="AQ12">
        <v>12</v>
      </c>
      <c r="AR12">
        <v>7</v>
      </c>
      <c r="AS12">
        <v>18</v>
      </c>
      <c r="AT12">
        <v>10</v>
      </c>
      <c r="AU12">
        <v>7</v>
      </c>
      <c r="AV12">
        <v>10</v>
      </c>
      <c r="AW12">
        <v>10</v>
      </c>
      <c r="AX12">
        <v>10</v>
      </c>
      <c r="AY12">
        <v>10</v>
      </c>
      <c r="AZ12">
        <v>12</v>
      </c>
      <c r="BA12">
        <v>10</v>
      </c>
      <c r="BB12">
        <v>23</v>
      </c>
      <c r="BC12">
        <v>8</v>
      </c>
      <c r="BD12">
        <v>12</v>
      </c>
      <c r="BE12">
        <v>14</v>
      </c>
      <c r="BF12">
        <v>14</v>
      </c>
      <c r="BG12">
        <v>10</v>
      </c>
      <c r="BH12">
        <v>8</v>
      </c>
      <c r="BI12">
        <v>12</v>
      </c>
      <c r="BJ12">
        <v>5</v>
      </c>
      <c r="BK12">
        <v>14</v>
      </c>
      <c r="BL12">
        <v>10</v>
      </c>
      <c r="BM12">
        <v>8</v>
      </c>
      <c r="BN12">
        <v>6</v>
      </c>
      <c r="BO12">
        <v>14</v>
      </c>
      <c r="BP12">
        <v>489</v>
      </c>
    </row>
    <row r="13" spans="1:68">
      <c r="A13" t="s">
        <v>434</v>
      </c>
      <c r="B13">
        <v>11</v>
      </c>
      <c r="C13">
        <v>20</v>
      </c>
      <c r="D13">
        <v>6</v>
      </c>
      <c r="E13">
        <v>4</v>
      </c>
      <c r="F13">
        <v>10</v>
      </c>
      <c r="G13">
        <v>7</v>
      </c>
      <c r="H13">
        <v>7</v>
      </c>
      <c r="I13">
        <v>17</v>
      </c>
      <c r="J13">
        <v>17</v>
      </c>
      <c r="K13">
        <v>12</v>
      </c>
      <c r="L13">
        <v>10</v>
      </c>
      <c r="M13">
        <v>7</v>
      </c>
      <c r="N13">
        <v>13</v>
      </c>
      <c r="O13">
        <v>6</v>
      </c>
      <c r="P13">
        <v>10</v>
      </c>
      <c r="Q13">
        <v>16</v>
      </c>
      <c r="R13">
        <v>8</v>
      </c>
      <c r="S13">
        <v>8</v>
      </c>
      <c r="T13">
        <v>7</v>
      </c>
      <c r="U13">
        <v>8</v>
      </c>
      <c r="V13">
        <v>10</v>
      </c>
      <c r="W13">
        <v>10</v>
      </c>
      <c r="X13">
        <v>10</v>
      </c>
      <c r="Y13">
        <v>7</v>
      </c>
      <c r="Z13">
        <v>10</v>
      </c>
      <c r="AA13">
        <v>12</v>
      </c>
      <c r="AB13">
        <v>5</v>
      </c>
      <c r="AC13">
        <v>14</v>
      </c>
      <c r="AD13">
        <v>14</v>
      </c>
      <c r="AE13">
        <v>10</v>
      </c>
      <c r="AF13">
        <v>8</v>
      </c>
      <c r="AG13">
        <v>6</v>
      </c>
      <c r="AH13">
        <v>12</v>
      </c>
      <c r="AI13">
        <v>6</v>
      </c>
      <c r="AJ13">
        <v>14</v>
      </c>
      <c r="AK13">
        <v>14</v>
      </c>
      <c r="AL13">
        <v>10</v>
      </c>
      <c r="AM13">
        <v>8</v>
      </c>
      <c r="AN13">
        <v>6</v>
      </c>
      <c r="AO13">
        <v>17</v>
      </c>
      <c r="AP13">
        <v>17</v>
      </c>
      <c r="AQ13">
        <v>20</v>
      </c>
      <c r="AR13">
        <v>7</v>
      </c>
      <c r="AS13">
        <v>18</v>
      </c>
      <c r="AT13">
        <v>10</v>
      </c>
      <c r="AU13">
        <v>7</v>
      </c>
      <c r="AV13">
        <v>10</v>
      </c>
      <c r="AW13">
        <v>10</v>
      </c>
      <c r="AX13">
        <v>10</v>
      </c>
      <c r="AY13">
        <v>10</v>
      </c>
      <c r="AZ13">
        <v>24</v>
      </c>
      <c r="BA13">
        <v>10</v>
      </c>
      <c r="BB13">
        <v>19</v>
      </c>
      <c r="BC13">
        <v>8</v>
      </c>
      <c r="BD13">
        <v>12</v>
      </c>
      <c r="BE13">
        <v>14</v>
      </c>
      <c r="BF13">
        <v>14</v>
      </c>
      <c r="BG13">
        <v>10</v>
      </c>
      <c r="BH13">
        <v>8</v>
      </c>
      <c r="BI13">
        <v>12</v>
      </c>
      <c r="BJ13">
        <v>5</v>
      </c>
      <c r="BK13">
        <v>14</v>
      </c>
      <c r="BL13">
        <v>10</v>
      </c>
      <c r="BM13">
        <v>8</v>
      </c>
      <c r="BN13">
        <v>6</v>
      </c>
      <c r="BO13">
        <v>14</v>
      </c>
      <c r="BP13">
        <v>1738</v>
      </c>
    </row>
    <row r="14" spans="1:68">
      <c r="A14" t="s">
        <v>435</v>
      </c>
      <c r="B14">
        <v>11</v>
      </c>
      <c r="C14">
        <v>7</v>
      </c>
      <c r="D14">
        <v>6</v>
      </c>
      <c r="E14">
        <v>4</v>
      </c>
      <c r="F14">
        <v>10</v>
      </c>
      <c r="G14">
        <v>7</v>
      </c>
      <c r="H14">
        <v>7</v>
      </c>
      <c r="I14">
        <v>14</v>
      </c>
      <c r="J14">
        <v>15</v>
      </c>
      <c r="K14">
        <v>12</v>
      </c>
      <c r="L14">
        <v>10</v>
      </c>
      <c r="M14">
        <v>7</v>
      </c>
      <c r="N14">
        <v>12</v>
      </c>
      <c r="O14">
        <v>6</v>
      </c>
      <c r="P14">
        <v>10</v>
      </c>
      <c r="Q14">
        <v>7</v>
      </c>
      <c r="R14">
        <v>8</v>
      </c>
      <c r="S14">
        <v>8</v>
      </c>
      <c r="T14">
        <v>7</v>
      </c>
      <c r="U14">
        <v>8</v>
      </c>
      <c r="V14">
        <v>10</v>
      </c>
      <c r="W14">
        <v>10</v>
      </c>
      <c r="X14">
        <v>10</v>
      </c>
      <c r="Y14">
        <v>7</v>
      </c>
      <c r="Z14">
        <v>10</v>
      </c>
      <c r="AA14">
        <v>12</v>
      </c>
      <c r="AB14">
        <v>5</v>
      </c>
      <c r="AC14">
        <v>14</v>
      </c>
      <c r="AD14">
        <v>14</v>
      </c>
      <c r="AE14">
        <v>10</v>
      </c>
      <c r="AF14">
        <v>8</v>
      </c>
      <c r="AG14">
        <v>6</v>
      </c>
      <c r="AH14">
        <v>12</v>
      </c>
      <c r="AI14">
        <v>11</v>
      </c>
      <c r="AJ14">
        <v>14</v>
      </c>
      <c r="AK14">
        <v>14</v>
      </c>
      <c r="AL14">
        <v>10</v>
      </c>
      <c r="AM14">
        <v>8</v>
      </c>
      <c r="AN14">
        <v>6</v>
      </c>
      <c r="AO14">
        <v>16</v>
      </c>
      <c r="AP14">
        <v>16</v>
      </c>
      <c r="AQ14">
        <v>19</v>
      </c>
      <c r="AR14">
        <v>7</v>
      </c>
      <c r="AS14">
        <v>9</v>
      </c>
      <c r="AT14">
        <v>10</v>
      </c>
      <c r="AU14">
        <v>7</v>
      </c>
      <c r="AV14">
        <v>10</v>
      </c>
      <c r="AW14">
        <v>10</v>
      </c>
      <c r="AX14">
        <v>10</v>
      </c>
      <c r="AY14">
        <v>10</v>
      </c>
      <c r="AZ14">
        <v>10</v>
      </c>
      <c r="BA14">
        <v>10</v>
      </c>
      <c r="BB14">
        <v>3</v>
      </c>
      <c r="BC14">
        <v>8</v>
      </c>
      <c r="BD14">
        <v>12</v>
      </c>
      <c r="BE14">
        <v>14</v>
      </c>
      <c r="BF14">
        <v>14</v>
      </c>
      <c r="BG14">
        <v>10</v>
      </c>
      <c r="BH14">
        <v>8</v>
      </c>
      <c r="BI14">
        <v>12</v>
      </c>
      <c r="BJ14">
        <v>5</v>
      </c>
      <c r="BK14">
        <v>14</v>
      </c>
      <c r="BL14">
        <v>10</v>
      </c>
      <c r="BM14">
        <v>8</v>
      </c>
      <c r="BN14">
        <v>6</v>
      </c>
      <c r="BO14">
        <v>14</v>
      </c>
      <c r="BP14">
        <v>1230</v>
      </c>
    </row>
    <row r="15" spans="1:68">
      <c r="A15" t="s">
        <v>436</v>
      </c>
      <c r="B15">
        <v>11</v>
      </c>
      <c r="C15">
        <v>12</v>
      </c>
      <c r="D15">
        <v>6</v>
      </c>
      <c r="E15">
        <v>4</v>
      </c>
      <c r="F15">
        <v>10</v>
      </c>
      <c r="G15">
        <v>7</v>
      </c>
      <c r="H15">
        <v>7</v>
      </c>
      <c r="I15">
        <v>12</v>
      </c>
      <c r="J15">
        <v>12</v>
      </c>
      <c r="K15">
        <v>12</v>
      </c>
      <c r="L15">
        <v>10</v>
      </c>
      <c r="M15">
        <v>7</v>
      </c>
      <c r="N15">
        <v>13</v>
      </c>
      <c r="O15">
        <v>6</v>
      </c>
      <c r="P15">
        <v>10</v>
      </c>
      <c r="Q15">
        <v>15</v>
      </c>
      <c r="R15">
        <v>8</v>
      </c>
      <c r="S15">
        <v>8</v>
      </c>
      <c r="T15">
        <v>7</v>
      </c>
      <c r="U15">
        <v>8</v>
      </c>
      <c r="V15">
        <v>10</v>
      </c>
      <c r="W15">
        <v>10</v>
      </c>
      <c r="X15">
        <v>10</v>
      </c>
      <c r="Y15">
        <v>7</v>
      </c>
      <c r="Z15">
        <v>10</v>
      </c>
      <c r="AA15">
        <v>12</v>
      </c>
      <c r="AB15">
        <v>5</v>
      </c>
      <c r="AC15">
        <v>14</v>
      </c>
      <c r="AD15">
        <v>14</v>
      </c>
      <c r="AE15">
        <v>10</v>
      </c>
      <c r="AF15">
        <v>8</v>
      </c>
      <c r="AG15">
        <v>6</v>
      </c>
      <c r="AH15">
        <v>12</v>
      </c>
      <c r="AI15">
        <v>11</v>
      </c>
      <c r="AJ15">
        <v>14</v>
      </c>
      <c r="AK15">
        <v>14</v>
      </c>
      <c r="AL15">
        <v>10</v>
      </c>
      <c r="AM15">
        <v>8</v>
      </c>
      <c r="AN15">
        <v>6</v>
      </c>
      <c r="AO15">
        <v>14</v>
      </c>
      <c r="AP15">
        <v>15</v>
      </c>
      <c r="AQ15">
        <v>20</v>
      </c>
      <c r="AR15">
        <v>7</v>
      </c>
      <c r="AS15">
        <v>18</v>
      </c>
      <c r="AT15">
        <v>10</v>
      </c>
      <c r="AU15">
        <v>7</v>
      </c>
      <c r="AV15">
        <v>10</v>
      </c>
      <c r="AW15">
        <v>10</v>
      </c>
      <c r="AX15">
        <v>10</v>
      </c>
      <c r="AY15">
        <v>10</v>
      </c>
      <c r="AZ15">
        <v>21</v>
      </c>
      <c r="BA15">
        <v>10</v>
      </c>
      <c r="BB15">
        <v>21</v>
      </c>
      <c r="BC15">
        <v>8</v>
      </c>
      <c r="BD15">
        <v>12</v>
      </c>
      <c r="BE15">
        <v>14</v>
      </c>
      <c r="BF15">
        <v>14</v>
      </c>
      <c r="BG15">
        <v>10</v>
      </c>
      <c r="BH15">
        <v>8</v>
      </c>
      <c r="BI15">
        <v>12</v>
      </c>
      <c r="BJ15">
        <v>5</v>
      </c>
      <c r="BK15">
        <v>14</v>
      </c>
      <c r="BL15">
        <v>10</v>
      </c>
      <c r="BM15">
        <v>8</v>
      </c>
      <c r="BN15">
        <v>6</v>
      </c>
      <c r="BO15">
        <v>14</v>
      </c>
      <c r="BP15">
        <v>2851</v>
      </c>
    </row>
    <row r="16" spans="1:68">
      <c r="A16" t="s">
        <v>437</v>
      </c>
      <c r="B16">
        <v>8</v>
      </c>
      <c r="C16">
        <v>13</v>
      </c>
      <c r="D16">
        <v>6</v>
      </c>
      <c r="E16">
        <v>4</v>
      </c>
      <c r="F16">
        <v>7</v>
      </c>
      <c r="G16">
        <v>5</v>
      </c>
      <c r="H16">
        <v>3</v>
      </c>
      <c r="I16">
        <v>10</v>
      </c>
      <c r="J16">
        <v>10</v>
      </c>
      <c r="K16">
        <v>11</v>
      </c>
      <c r="L16">
        <v>3</v>
      </c>
      <c r="M16">
        <v>5</v>
      </c>
      <c r="N16">
        <v>2</v>
      </c>
      <c r="O16">
        <v>2</v>
      </c>
      <c r="P16">
        <v>7</v>
      </c>
      <c r="Q16">
        <v>6</v>
      </c>
      <c r="R16">
        <v>2</v>
      </c>
      <c r="S16">
        <v>3</v>
      </c>
      <c r="T16">
        <v>4</v>
      </c>
      <c r="U16">
        <v>4</v>
      </c>
      <c r="V16">
        <v>6</v>
      </c>
      <c r="W16">
        <v>6</v>
      </c>
      <c r="X16">
        <v>5</v>
      </c>
      <c r="Y16">
        <v>5</v>
      </c>
      <c r="Z16">
        <v>5</v>
      </c>
      <c r="AA16">
        <v>11</v>
      </c>
      <c r="AB16">
        <v>5</v>
      </c>
      <c r="AC16">
        <v>9</v>
      </c>
      <c r="AD16">
        <v>9</v>
      </c>
      <c r="AE16">
        <v>9</v>
      </c>
      <c r="AF16">
        <v>4</v>
      </c>
      <c r="AG16">
        <v>5</v>
      </c>
      <c r="AH16">
        <v>11</v>
      </c>
      <c r="AI16">
        <v>11</v>
      </c>
      <c r="AJ16">
        <v>9</v>
      </c>
      <c r="AK16">
        <v>8</v>
      </c>
      <c r="AL16">
        <v>9</v>
      </c>
      <c r="AM16">
        <v>4</v>
      </c>
      <c r="AN16">
        <v>4</v>
      </c>
      <c r="AO16">
        <v>11</v>
      </c>
      <c r="AP16">
        <v>11</v>
      </c>
      <c r="AQ16">
        <v>4</v>
      </c>
      <c r="AR16">
        <v>3</v>
      </c>
      <c r="AS16">
        <v>11</v>
      </c>
      <c r="AT16">
        <v>3</v>
      </c>
      <c r="AU16">
        <v>4</v>
      </c>
      <c r="AV16">
        <v>5</v>
      </c>
      <c r="AW16">
        <v>3</v>
      </c>
      <c r="AX16">
        <v>4</v>
      </c>
      <c r="AY16">
        <v>7</v>
      </c>
      <c r="AZ16">
        <v>7</v>
      </c>
      <c r="BA16">
        <v>7</v>
      </c>
      <c r="BB16">
        <v>8</v>
      </c>
      <c r="BC16">
        <v>4</v>
      </c>
      <c r="BD16">
        <v>11</v>
      </c>
      <c r="BE16">
        <v>9</v>
      </c>
      <c r="BF16">
        <v>7</v>
      </c>
      <c r="BG16">
        <v>9</v>
      </c>
      <c r="BH16">
        <v>4</v>
      </c>
      <c r="BI16">
        <v>11</v>
      </c>
      <c r="BJ16">
        <v>5</v>
      </c>
      <c r="BK16">
        <v>7</v>
      </c>
      <c r="BL16">
        <v>9</v>
      </c>
      <c r="BM16">
        <v>5</v>
      </c>
      <c r="BN16">
        <v>2</v>
      </c>
      <c r="BO16">
        <v>10</v>
      </c>
      <c r="BP16">
        <v>3445</v>
      </c>
    </row>
    <row r="17" spans="1:68">
      <c r="A17" t="s">
        <v>438</v>
      </c>
      <c r="B17">
        <v>11</v>
      </c>
      <c r="C17">
        <v>5</v>
      </c>
      <c r="D17">
        <v>6</v>
      </c>
      <c r="E17">
        <v>4</v>
      </c>
      <c r="F17">
        <v>10</v>
      </c>
      <c r="G17">
        <v>7</v>
      </c>
      <c r="H17">
        <v>7</v>
      </c>
      <c r="I17">
        <v>17</v>
      </c>
      <c r="J17">
        <v>17</v>
      </c>
      <c r="K17">
        <v>12</v>
      </c>
      <c r="L17">
        <v>10</v>
      </c>
      <c r="M17">
        <v>7</v>
      </c>
      <c r="N17">
        <v>13</v>
      </c>
      <c r="O17">
        <v>6</v>
      </c>
      <c r="P17">
        <v>10</v>
      </c>
      <c r="Q17">
        <v>16</v>
      </c>
      <c r="R17">
        <v>8</v>
      </c>
      <c r="S17">
        <v>8</v>
      </c>
      <c r="T17">
        <v>7</v>
      </c>
      <c r="U17">
        <v>8</v>
      </c>
      <c r="V17">
        <v>10</v>
      </c>
      <c r="W17">
        <v>10</v>
      </c>
      <c r="X17">
        <v>10</v>
      </c>
      <c r="Y17">
        <v>7</v>
      </c>
      <c r="Z17">
        <v>10</v>
      </c>
      <c r="AA17">
        <v>12</v>
      </c>
      <c r="AB17">
        <v>5</v>
      </c>
      <c r="AC17">
        <v>14</v>
      </c>
      <c r="AD17">
        <v>14</v>
      </c>
      <c r="AE17">
        <v>10</v>
      </c>
      <c r="AF17">
        <v>8</v>
      </c>
      <c r="AG17">
        <v>6</v>
      </c>
      <c r="AH17">
        <v>12</v>
      </c>
      <c r="AI17">
        <v>8</v>
      </c>
      <c r="AJ17">
        <v>14</v>
      </c>
      <c r="AK17">
        <v>14</v>
      </c>
      <c r="AL17">
        <v>10</v>
      </c>
      <c r="AM17">
        <v>8</v>
      </c>
      <c r="AN17">
        <v>6</v>
      </c>
      <c r="AO17">
        <v>17</v>
      </c>
      <c r="AP17">
        <v>17</v>
      </c>
      <c r="AQ17">
        <v>14</v>
      </c>
      <c r="AR17">
        <v>7</v>
      </c>
      <c r="AS17">
        <v>1</v>
      </c>
      <c r="AT17">
        <v>1</v>
      </c>
      <c r="AU17">
        <v>7</v>
      </c>
      <c r="AV17">
        <v>1</v>
      </c>
      <c r="AW17">
        <v>1</v>
      </c>
      <c r="AX17">
        <v>10</v>
      </c>
      <c r="AY17">
        <v>10</v>
      </c>
      <c r="AZ17">
        <v>2</v>
      </c>
      <c r="BA17">
        <v>10</v>
      </c>
      <c r="BB17">
        <v>6</v>
      </c>
      <c r="BC17">
        <v>8</v>
      </c>
      <c r="BD17">
        <v>12</v>
      </c>
      <c r="BE17">
        <v>14</v>
      </c>
      <c r="BF17">
        <v>14</v>
      </c>
      <c r="BG17">
        <v>10</v>
      </c>
      <c r="BH17">
        <v>8</v>
      </c>
      <c r="BI17">
        <v>12</v>
      </c>
      <c r="BJ17">
        <v>5</v>
      </c>
      <c r="BK17">
        <v>14</v>
      </c>
      <c r="BL17">
        <v>10</v>
      </c>
      <c r="BM17">
        <v>8</v>
      </c>
      <c r="BN17">
        <v>6</v>
      </c>
      <c r="BO17">
        <v>14</v>
      </c>
      <c r="BP17">
        <v>908</v>
      </c>
    </row>
    <row r="18" spans="1:68">
      <c r="A18" t="s">
        <v>439</v>
      </c>
      <c r="B18">
        <v>11</v>
      </c>
      <c r="C18">
        <v>2</v>
      </c>
      <c r="D18">
        <v>6</v>
      </c>
      <c r="E18">
        <v>4</v>
      </c>
      <c r="F18">
        <v>10</v>
      </c>
      <c r="G18">
        <v>7</v>
      </c>
      <c r="H18">
        <v>7</v>
      </c>
      <c r="I18">
        <v>17</v>
      </c>
      <c r="J18">
        <v>17</v>
      </c>
      <c r="K18">
        <v>12</v>
      </c>
      <c r="L18">
        <v>10</v>
      </c>
      <c r="M18">
        <v>7</v>
      </c>
      <c r="N18">
        <v>13</v>
      </c>
      <c r="O18">
        <v>6</v>
      </c>
      <c r="P18">
        <v>10</v>
      </c>
      <c r="Q18">
        <v>16</v>
      </c>
      <c r="R18">
        <v>8</v>
      </c>
      <c r="S18">
        <v>8</v>
      </c>
      <c r="T18">
        <v>7</v>
      </c>
      <c r="U18">
        <v>8</v>
      </c>
      <c r="V18">
        <v>10</v>
      </c>
      <c r="W18">
        <v>10</v>
      </c>
      <c r="X18">
        <v>10</v>
      </c>
      <c r="Y18">
        <v>7</v>
      </c>
      <c r="Z18">
        <v>10</v>
      </c>
      <c r="AA18">
        <v>12</v>
      </c>
      <c r="AB18">
        <v>5</v>
      </c>
      <c r="AC18">
        <v>13</v>
      </c>
      <c r="AD18">
        <v>12</v>
      </c>
      <c r="AE18">
        <v>10</v>
      </c>
      <c r="AF18">
        <v>8</v>
      </c>
      <c r="AG18">
        <v>6</v>
      </c>
      <c r="AH18">
        <v>12</v>
      </c>
      <c r="AI18">
        <v>11</v>
      </c>
      <c r="AJ18">
        <v>13</v>
      </c>
      <c r="AK18">
        <v>13</v>
      </c>
      <c r="AL18">
        <v>10</v>
      </c>
      <c r="AM18">
        <v>8</v>
      </c>
      <c r="AN18">
        <v>6</v>
      </c>
      <c r="AO18">
        <v>17</v>
      </c>
      <c r="AP18">
        <v>17</v>
      </c>
      <c r="AQ18">
        <v>12</v>
      </c>
      <c r="AR18">
        <v>7</v>
      </c>
      <c r="AS18">
        <v>18</v>
      </c>
      <c r="AT18">
        <v>10</v>
      </c>
      <c r="AU18">
        <v>7</v>
      </c>
      <c r="AV18">
        <v>10</v>
      </c>
      <c r="AW18">
        <v>10</v>
      </c>
      <c r="AX18">
        <v>10</v>
      </c>
      <c r="AY18">
        <v>10</v>
      </c>
      <c r="AZ18">
        <v>3</v>
      </c>
      <c r="BA18">
        <v>10</v>
      </c>
      <c r="BB18">
        <v>4</v>
      </c>
      <c r="BC18">
        <v>8</v>
      </c>
      <c r="BD18">
        <v>12</v>
      </c>
      <c r="BE18">
        <v>13</v>
      </c>
      <c r="BF18">
        <v>9</v>
      </c>
      <c r="BG18">
        <v>10</v>
      </c>
      <c r="BH18">
        <v>8</v>
      </c>
      <c r="BI18">
        <v>12</v>
      </c>
      <c r="BJ18">
        <v>5</v>
      </c>
      <c r="BK18">
        <v>9</v>
      </c>
      <c r="BL18">
        <v>10</v>
      </c>
      <c r="BM18">
        <v>8</v>
      </c>
      <c r="BN18">
        <v>6</v>
      </c>
      <c r="BO18">
        <v>13</v>
      </c>
      <c r="BP18">
        <v>13933</v>
      </c>
    </row>
    <row r="19" spans="1:68">
      <c r="A19" t="s">
        <v>440</v>
      </c>
      <c r="B19">
        <v>11</v>
      </c>
      <c r="C19">
        <v>20</v>
      </c>
      <c r="D19">
        <v>6</v>
      </c>
      <c r="E19">
        <v>4</v>
      </c>
      <c r="F19">
        <v>10</v>
      </c>
      <c r="G19">
        <v>7</v>
      </c>
      <c r="H19">
        <v>7</v>
      </c>
      <c r="I19">
        <v>17</v>
      </c>
      <c r="J19">
        <v>17</v>
      </c>
      <c r="K19">
        <v>12</v>
      </c>
      <c r="L19">
        <v>10</v>
      </c>
      <c r="M19">
        <v>7</v>
      </c>
      <c r="N19">
        <v>13</v>
      </c>
      <c r="O19">
        <v>6</v>
      </c>
      <c r="P19">
        <v>10</v>
      </c>
      <c r="Q19">
        <v>16</v>
      </c>
      <c r="R19">
        <v>8</v>
      </c>
      <c r="S19">
        <v>8</v>
      </c>
      <c r="T19">
        <v>7</v>
      </c>
      <c r="U19">
        <v>8</v>
      </c>
      <c r="V19">
        <v>10</v>
      </c>
      <c r="W19">
        <v>10</v>
      </c>
      <c r="X19">
        <v>10</v>
      </c>
      <c r="Y19">
        <v>7</v>
      </c>
      <c r="Z19">
        <v>10</v>
      </c>
      <c r="AA19">
        <v>12</v>
      </c>
      <c r="AB19">
        <v>5</v>
      </c>
      <c r="AC19">
        <v>14</v>
      </c>
      <c r="AD19">
        <v>14</v>
      </c>
      <c r="AE19">
        <v>10</v>
      </c>
      <c r="AF19">
        <v>8</v>
      </c>
      <c r="AG19">
        <v>6</v>
      </c>
      <c r="AH19">
        <v>12</v>
      </c>
      <c r="AI19">
        <v>11</v>
      </c>
      <c r="AJ19">
        <v>14</v>
      </c>
      <c r="AK19">
        <v>14</v>
      </c>
      <c r="AL19">
        <v>10</v>
      </c>
      <c r="AM19">
        <v>8</v>
      </c>
      <c r="AN19">
        <v>6</v>
      </c>
      <c r="AO19">
        <v>17</v>
      </c>
      <c r="AP19">
        <v>17</v>
      </c>
      <c r="AQ19">
        <v>20</v>
      </c>
      <c r="AR19">
        <v>7</v>
      </c>
      <c r="AS19">
        <v>18</v>
      </c>
      <c r="AT19">
        <v>10</v>
      </c>
      <c r="AU19">
        <v>7</v>
      </c>
      <c r="AV19">
        <v>10</v>
      </c>
      <c r="AW19">
        <v>10</v>
      </c>
      <c r="AX19">
        <v>10</v>
      </c>
      <c r="AY19">
        <v>10</v>
      </c>
      <c r="AZ19">
        <v>26</v>
      </c>
      <c r="BA19">
        <v>10</v>
      </c>
      <c r="BB19">
        <v>25</v>
      </c>
      <c r="BC19">
        <v>8</v>
      </c>
      <c r="BD19">
        <v>12</v>
      </c>
      <c r="BE19">
        <v>14</v>
      </c>
      <c r="BF19">
        <v>14</v>
      </c>
      <c r="BG19">
        <v>10</v>
      </c>
      <c r="BH19">
        <v>8</v>
      </c>
      <c r="BI19">
        <v>12</v>
      </c>
      <c r="BJ19">
        <v>5</v>
      </c>
      <c r="BK19">
        <v>14</v>
      </c>
      <c r="BL19">
        <v>10</v>
      </c>
      <c r="BM19">
        <v>8</v>
      </c>
      <c r="BN19">
        <v>6</v>
      </c>
      <c r="BO19">
        <v>14</v>
      </c>
      <c r="BP19">
        <v>3184</v>
      </c>
    </row>
    <row r="20" spans="1:68">
      <c r="A20" t="s">
        <v>441</v>
      </c>
      <c r="B20">
        <v>11</v>
      </c>
      <c r="C20">
        <v>8</v>
      </c>
      <c r="D20">
        <v>6</v>
      </c>
      <c r="E20">
        <v>4</v>
      </c>
      <c r="F20">
        <v>10</v>
      </c>
      <c r="G20">
        <v>7</v>
      </c>
      <c r="H20">
        <v>7</v>
      </c>
      <c r="I20">
        <v>17</v>
      </c>
      <c r="J20">
        <v>17</v>
      </c>
      <c r="K20">
        <v>12</v>
      </c>
      <c r="L20">
        <v>10</v>
      </c>
      <c r="M20">
        <v>7</v>
      </c>
      <c r="N20">
        <v>13</v>
      </c>
      <c r="O20">
        <v>6</v>
      </c>
      <c r="P20">
        <v>10</v>
      </c>
      <c r="Q20">
        <v>14</v>
      </c>
      <c r="R20">
        <v>8</v>
      </c>
      <c r="S20">
        <v>8</v>
      </c>
      <c r="T20">
        <v>7</v>
      </c>
      <c r="U20">
        <v>8</v>
      </c>
      <c r="V20">
        <v>10</v>
      </c>
      <c r="W20">
        <v>10</v>
      </c>
      <c r="X20">
        <v>10</v>
      </c>
      <c r="Y20">
        <v>7</v>
      </c>
      <c r="Z20">
        <v>10</v>
      </c>
      <c r="AA20">
        <v>12</v>
      </c>
      <c r="AB20">
        <v>5</v>
      </c>
      <c r="AC20">
        <v>14</v>
      </c>
      <c r="AD20">
        <v>14</v>
      </c>
      <c r="AE20">
        <v>10</v>
      </c>
      <c r="AF20">
        <v>8</v>
      </c>
      <c r="AG20">
        <v>6</v>
      </c>
      <c r="AH20">
        <v>12</v>
      </c>
      <c r="AI20">
        <v>11</v>
      </c>
      <c r="AJ20">
        <v>14</v>
      </c>
      <c r="AK20">
        <v>14</v>
      </c>
      <c r="AL20">
        <v>10</v>
      </c>
      <c r="AM20">
        <v>8</v>
      </c>
      <c r="AN20">
        <v>6</v>
      </c>
      <c r="AO20">
        <v>17</v>
      </c>
      <c r="AP20">
        <v>17</v>
      </c>
      <c r="AQ20">
        <v>20</v>
      </c>
      <c r="AR20">
        <v>7</v>
      </c>
      <c r="AS20">
        <v>8</v>
      </c>
      <c r="AT20">
        <v>10</v>
      </c>
      <c r="AU20">
        <v>7</v>
      </c>
      <c r="AV20">
        <v>10</v>
      </c>
      <c r="AW20">
        <v>10</v>
      </c>
      <c r="AX20">
        <v>10</v>
      </c>
      <c r="AY20">
        <v>10</v>
      </c>
      <c r="AZ20">
        <v>13</v>
      </c>
      <c r="BA20">
        <v>10</v>
      </c>
      <c r="BB20">
        <v>14</v>
      </c>
      <c r="BC20">
        <v>8</v>
      </c>
      <c r="BD20">
        <v>12</v>
      </c>
      <c r="BE20">
        <v>14</v>
      </c>
      <c r="BF20">
        <v>14</v>
      </c>
      <c r="BG20">
        <v>10</v>
      </c>
      <c r="BH20">
        <v>8</v>
      </c>
      <c r="BI20">
        <v>12</v>
      </c>
      <c r="BJ20">
        <v>5</v>
      </c>
      <c r="BK20">
        <v>14</v>
      </c>
      <c r="BL20">
        <v>10</v>
      </c>
      <c r="BM20">
        <v>8</v>
      </c>
      <c r="BN20">
        <v>6</v>
      </c>
      <c r="BO20">
        <v>14</v>
      </c>
      <c r="BP20">
        <v>1216</v>
      </c>
    </row>
    <row r="21" spans="1:68">
      <c r="A21" t="s">
        <v>442</v>
      </c>
      <c r="B21">
        <v>4</v>
      </c>
      <c r="C21">
        <v>18</v>
      </c>
      <c r="D21">
        <v>4</v>
      </c>
      <c r="E21">
        <v>4</v>
      </c>
      <c r="F21">
        <v>5</v>
      </c>
      <c r="G21">
        <v>6</v>
      </c>
      <c r="H21">
        <v>5</v>
      </c>
      <c r="I21">
        <v>13</v>
      </c>
      <c r="J21">
        <v>13</v>
      </c>
      <c r="K21">
        <v>10</v>
      </c>
      <c r="L21">
        <v>7</v>
      </c>
      <c r="M21">
        <v>6</v>
      </c>
      <c r="N21">
        <v>7</v>
      </c>
      <c r="O21">
        <v>5</v>
      </c>
      <c r="P21">
        <v>5</v>
      </c>
      <c r="Q21">
        <v>10</v>
      </c>
      <c r="R21">
        <v>7</v>
      </c>
      <c r="S21">
        <v>5</v>
      </c>
      <c r="T21">
        <v>6</v>
      </c>
      <c r="U21">
        <v>6</v>
      </c>
      <c r="V21">
        <v>7</v>
      </c>
      <c r="W21">
        <v>7</v>
      </c>
      <c r="X21">
        <v>6</v>
      </c>
      <c r="Y21">
        <v>6</v>
      </c>
      <c r="Z21">
        <v>7</v>
      </c>
      <c r="AA21">
        <v>7</v>
      </c>
      <c r="AB21">
        <v>4</v>
      </c>
      <c r="AC21">
        <v>5</v>
      </c>
      <c r="AD21">
        <v>6</v>
      </c>
      <c r="AE21">
        <v>4</v>
      </c>
      <c r="AF21">
        <v>7</v>
      </c>
      <c r="AG21">
        <v>4</v>
      </c>
      <c r="AH21">
        <v>7</v>
      </c>
      <c r="AI21">
        <v>4</v>
      </c>
      <c r="AJ21">
        <v>5</v>
      </c>
      <c r="AK21">
        <v>5</v>
      </c>
      <c r="AL21">
        <v>5</v>
      </c>
      <c r="AM21">
        <v>7</v>
      </c>
      <c r="AN21">
        <v>5</v>
      </c>
      <c r="AO21">
        <v>12</v>
      </c>
      <c r="AP21">
        <v>12</v>
      </c>
      <c r="AQ21">
        <v>18</v>
      </c>
      <c r="AR21">
        <v>6</v>
      </c>
      <c r="AS21">
        <v>6</v>
      </c>
      <c r="AT21">
        <v>9</v>
      </c>
      <c r="AU21">
        <v>5</v>
      </c>
      <c r="AV21">
        <v>7</v>
      </c>
      <c r="AW21">
        <v>7</v>
      </c>
      <c r="AX21">
        <v>7</v>
      </c>
      <c r="AY21">
        <v>6</v>
      </c>
      <c r="AZ21">
        <v>11</v>
      </c>
      <c r="BA21">
        <v>6</v>
      </c>
      <c r="BB21">
        <v>22</v>
      </c>
      <c r="BC21">
        <v>7</v>
      </c>
      <c r="BD21">
        <v>8</v>
      </c>
      <c r="BE21">
        <v>12</v>
      </c>
      <c r="BF21">
        <v>10</v>
      </c>
      <c r="BG21">
        <v>6</v>
      </c>
      <c r="BH21">
        <v>7</v>
      </c>
      <c r="BI21">
        <v>6</v>
      </c>
      <c r="BJ21">
        <v>4</v>
      </c>
      <c r="BK21">
        <v>12</v>
      </c>
      <c r="BL21">
        <v>5</v>
      </c>
      <c r="BM21">
        <v>7</v>
      </c>
      <c r="BN21">
        <v>5</v>
      </c>
      <c r="BO21">
        <v>11</v>
      </c>
      <c r="BP21">
        <v>1230</v>
      </c>
    </row>
    <row r="22" spans="1:68">
      <c r="A22" t="s">
        <v>443</v>
      </c>
      <c r="B22">
        <v>11</v>
      </c>
      <c r="C22">
        <v>9</v>
      </c>
      <c r="D22">
        <v>6</v>
      </c>
      <c r="E22">
        <v>4</v>
      </c>
      <c r="F22">
        <v>10</v>
      </c>
      <c r="G22">
        <v>7</v>
      </c>
      <c r="H22">
        <v>7</v>
      </c>
      <c r="I22">
        <v>17</v>
      </c>
      <c r="J22">
        <v>17</v>
      </c>
      <c r="K22">
        <v>12</v>
      </c>
      <c r="L22">
        <v>10</v>
      </c>
      <c r="M22">
        <v>7</v>
      </c>
      <c r="N22">
        <v>13</v>
      </c>
      <c r="O22">
        <v>6</v>
      </c>
      <c r="P22">
        <v>10</v>
      </c>
      <c r="Q22">
        <v>16</v>
      </c>
      <c r="R22">
        <v>8</v>
      </c>
      <c r="S22">
        <v>8</v>
      </c>
      <c r="T22">
        <v>7</v>
      </c>
      <c r="U22">
        <v>8</v>
      </c>
      <c r="V22">
        <v>10</v>
      </c>
      <c r="W22">
        <v>10</v>
      </c>
      <c r="X22">
        <v>10</v>
      </c>
      <c r="Y22">
        <v>7</v>
      </c>
      <c r="Z22">
        <v>10</v>
      </c>
      <c r="AA22">
        <v>12</v>
      </c>
      <c r="AB22">
        <v>5</v>
      </c>
      <c r="AC22">
        <v>14</v>
      </c>
      <c r="AD22">
        <v>14</v>
      </c>
      <c r="AE22">
        <v>10</v>
      </c>
      <c r="AF22">
        <v>8</v>
      </c>
      <c r="AG22">
        <v>6</v>
      </c>
      <c r="AH22">
        <v>12</v>
      </c>
      <c r="AI22">
        <v>11</v>
      </c>
      <c r="AJ22">
        <v>14</v>
      </c>
      <c r="AK22">
        <v>14</v>
      </c>
      <c r="AL22">
        <v>10</v>
      </c>
      <c r="AM22">
        <v>8</v>
      </c>
      <c r="AN22">
        <v>6</v>
      </c>
      <c r="AO22">
        <v>17</v>
      </c>
      <c r="AP22">
        <v>17</v>
      </c>
      <c r="AQ22">
        <v>20</v>
      </c>
      <c r="AR22">
        <v>7</v>
      </c>
      <c r="AS22">
        <v>18</v>
      </c>
      <c r="AT22">
        <v>10</v>
      </c>
      <c r="AU22">
        <v>7</v>
      </c>
      <c r="AV22">
        <v>10</v>
      </c>
      <c r="AW22">
        <v>10</v>
      </c>
      <c r="AX22">
        <v>10</v>
      </c>
      <c r="AY22">
        <v>10</v>
      </c>
      <c r="AZ22">
        <v>17</v>
      </c>
      <c r="BA22">
        <v>10</v>
      </c>
      <c r="BB22">
        <v>20</v>
      </c>
      <c r="BC22">
        <v>8</v>
      </c>
      <c r="BD22">
        <v>12</v>
      </c>
      <c r="BE22">
        <v>14</v>
      </c>
      <c r="BF22">
        <v>14</v>
      </c>
      <c r="BG22">
        <v>10</v>
      </c>
      <c r="BH22">
        <v>8</v>
      </c>
      <c r="BI22">
        <v>12</v>
      </c>
      <c r="BJ22">
        <v>5</v>
      </c>
      <c r="BK22">
        <v>14</v>
      </c>
      <c r="BL22">
        <v>10</v>
      </c>
      <c r="BM22">
        <v>8</v>
      </c>
      <c r="BN22">
        <v>6</v>
      </c>
      <c r="BO22">
        <v>14</v>
      </c>
      <c r="BP22">
        <v>707</v>
      </c>
    </row>
    <row r="23" spans="1:68">
      <c r="A23" t="s">
        <v>444</v>
      </c>
      <c r="B23">
        <v>3</v>
      </c>
      <c r="C23">
        <v>4</v>
      </c>
      <c r="D23">
        <v>6</v>
      </c>
      <c r="E23">
        <v>4</v>
      </c>
      <c r="F23">
        <v>6</v>
      </c>
      <c r="G23">
        <v>7</v>
      </c>
      <c r="H23">
        <v>7</v>
      </c>
      <c r="I23">
        <v>17</v>
      </c>
      <c r="J23">
        <v>17</v>
      </c>
      <c r="K23">
        <v>12</v>
      </c>
      <c r="L23">
        <v>1</v>
      </c>
      <c r="M23">
        <v>7</v>
      </c>
      <c r="N23">
        <v>1</v>
      </c>
      <c r="O23">
        <v>6</v>
      </c>
      <c r="P23">
        <v>1</v>
      </c>
      <c r="Q23">
        <v>1</v>
      </c>
      <c r="R23">
        <v>8</v>
      </c>
      <c r="S23">
        <v>8</v>
      </c>
      <c r="T23">
        <v>7</v>
      </c>
      <c r="U23">
        <v>8</v>
      </c>
      <c r="V23">
        <v>1</v>
      </c>
      <c r="W23">
        <v>1</v>
      </c>
      <c r="X23">
        <v>7</v>
      </c>
      <c r="Y23">
        <v>7</v>
      </c>
      <c r="Z23">
        <v>6</v>
      </c>
      <c r="AA23">
        <v>12</v>
      </c>
      <c r="AB23">
        <v>5</v>
      </c>
      <c r="AC23">
        <v>12</v>
      </c>
      <c r="AD23">
        <v>11</v>
      </c>
      <c r="AE23">
        <v>10</v>
      </c>
      <c r="AF23">
        <v>8</v>
      </c>
      <c r="AG23">
        <v>6</v>
      </c>
      <c r="AH23">
        <v>12</v>
      </c>
      <c r="AI23">
        <v>10</v>
      </c>
      <c r="AJ23">
        <v>12</v>
      </c>
      <c r="AK23">
        <v>12</v>
      </c>
      <c r="AL23">
        <v>10</v>
      </c>
      <c r="AM23">
        <v>8</v>
      </c>
      <c r="AN23">
        <v>6</v>
      </c>
      <c r="AO23">
        <v>17</v>
      </c>
      <c r="AP23">
        <v>17</v>
      </c>
      <c r="AQ23">
        <v>3</v>
      </c>
      <c r="AR23">
        <v>7</v>
      </c>
      <c r="AS23">
        <v>3</v>
      </c>
      <c r="AT23">
        <v>10</v>
      </c>
      <c r="AU23">
        <v>7</v>
      </c>
      <c r="AV23">
        <v>10</v>
      </c>
      <c r="AW23">
        <v>10</v>
      </c>
      <c r="AX23">
        <v>4</v>
      </c>
      <c r="AY23">
        <v>10</v>
      </c>
      <c r="AZ23">
        <v>18</v>
      </c>
      <c r="BA23">
        <v>10</v>
      </c>
      <c r="BB23">
        <v>7</v>
      </c>
      <c r="BC23">
        <v>8</v>
      </c>
      <c r="BD23">
        <v>12</v>
      </c>
      <c r="BE23">
        <v>11</v>
      </c>
      <c r="BF23">
        <v>3</v>
      </c>
      <c r="BG23">
        <v>10</v>
      </c>
      <c r="BH23">
        <v>8</v>
      </c>
      <c r="BI23">
        <v>12</v>
      </c>
      <c r="BJ23">
        <v>5</v>
      </c>
      <c r="BK23">
        <v>6</v>
      </c>
      <c r="BL23">
        <v>10</v>
      </c>
      <c r="BM23">
        <v>8</v>
      </c>
      <c r="BN23">
        <v>6</v>
      </c>
      <c r="BO23">
        <v>12</v>
      </c>
      <c r="BP23">
        <v>1940</v>
      </c>
    </row>
    <row r="24" spans="1:68">
      <c r="A24" t="s">
        <v>445</v>
      </c>
      <c r="B24">
        <v>9</v>
      </c>
      <c r="C24">
        <v>10</v>
      </c>
      <c r="D24">
        <v>6</v>
      </c>
      <c r="E24">
        <v>4</v>
      </c>
      <c r="F24">
        <v>9</v>
      </c>
      <c r="G24">
        <v>7</v>
      </c>
      <c r="H24">
        <v>7</v>
      </c>
      <c r="I24">
        <v>8</v>
      </c>
      <c r="J24">
        <v>8</v>
      </c>
      <c r="K24">
        <v>9</v>
      </c>
      <c r="L24">
        <v>9</v>
      </c>
      <c r="M24">
        <v>7</v>
      </c>
      <c r="N24">
        <v>8</v>
      </c>
      <c r="O24">
        <v>6</v>
      </c>
      <c r="P24">
        <v>9</v>
      </c>
      <c r="Q24">
        <v>11</v>
      </c>
      <c r="R24">
        <v>5</v>
      </c>
      <c r="S24">
        <v>7</v>
      </c>
      <c r="T24">
        <v>7</v>
      </c>
      <c r="U24">
        <v>6</v>
      </c>
      <c r="V24">
        <v>9</v>
      </c>
      <c r="W24">
        <v>9</v>
      </c>
      <c r="X24">
        <v>9</v>
      </c>
      <c r="Y24">
        <v>7</v>
      </c>
      <c r="Z24">
        <v>9</v>
      </c>
      <c r="AA24">
        <v>9</v>
      </c>
      <c r="AB24">
        <v>5</v>
      </c>
      <c r="AC24">
        <v>7</v>
      </c>
      <c r="AD24">
        <v>5</v>
      </c>
      <c r="AE24">
        <v>8</v>
      </c>
      <c r="AF24">
        <v>5</v>
      </c>
      <c r="AG24">
        <v>6</v>
      </c>
      <c r="AH24">
        <v>9</v>
      </c>
      <c r="AI24">
        <v>11</v>
      </c>
      <c r="AJ24">
        <v>6</v>
      </c>
      <c r="AK24">
        <v>7</v>
      </c>
      <c r="AL24">
        <v>8</v>
      </c>
      <c r="AM24">
        <v>6</v>
      </c>
      <c r="AN24">
        <v>6</v>
      </c>
      <c r="AO24">
        <v>9</v>
      </c>
      <c r="AP24">
        <v>9</v>
      </c>
      <c r="AQ24">
        <v>17</v>
      </c>
      <c r="AR24">
        <v>7</v>
      </c>
      <c r="AS24">
        <v>12</v>
      </c>
      <c r="AT24">
        <v>7</v>
      </c>
      <c r="AU24">
        <v>7</v>
      </c>
      <c r="AV24">
        <v>8</v>
      </c>
      <c r="AW24">
        <v>8</v>
      </c>
      <c r="AX24">
        <v>9</v>
      </c>
      <c r="AY24">
        <v>9</v>
      </c>
      <c r="AZ24">
        <v>16</v>
      </c>
      <c r="BA24">
        <v>9</v>
      </c>
      <c r="BB24">
        <v>9</v>
      </c>
      <c r="BC24">
        <v>3</v>
      </c>
      <c r="BD24">
        <v>10</v>
      </c>
      <c r="BE24">
        <v>7</v>
      </c>
      <c r="BF24">
        <v>4</v>
      </c>
      <c r="BG24">
        <v>8</v>
      </c>
      <c r="BH24">
        <v>3</v>
      </c>
      <c r="BI24">
        <v>10</v>
      </c>
      <c r="BJ24">
        <v>5</v>
      </c>
      <c r="BK24">
        <v>3</v>
      </c>
      <c r="BL24">
        <v>8</v>
      </c>
      <c r="BM24">
        <v>3</v>
      </c>
      <c r="BN24">
        <v>6</v>
      </c>
      <c r="BO24">
        <v>7</v>
      </c>
      <c r="BP24">
        <v>985</v>
      </c>
    </row>
    <row r="25" spans="1:68">
      <c r="A25" t="s">
        <v>446</v>
      </c>
      <c r="B25">
        <v>11</v>
      </c>
      <c r="C25">
        <v>20</v>
      </c>
      <c r="D25">
        <v>6</v>
      </c>
      <c r="E25">
        <v>4</v>
      </c>
      <c r="F25">
        <v>10</v>
      </c>
      <c r="G25">
        <v>7</v>
      </c>
      <c r="H25">
        <v>7</v>
      </c>
      <c r="I25">
        <v>4</v>
      </c>
      <c r="J25">
        <v>4</v>
      </c>
      <c r="K25">
        <v>12</v>
      </c>
      <c r="L25">
        <v>10</v>
      </c>
      <c r="M25">
        <v>7</v>
      </c>
      <c r="N25">
        <v>13</v>
      </c>
      <c r="O25">
        <v>6</v>
      </c>
      <c r="P25">
        <v>10</v>
      </c>
      <c r="Q25">
        <v>12</v>
      </c>
      <c r="R25">
        <v>8</v>
      </c>
      <c r="S25">
        <v>8</v>
      </c>
      <c r="T25">
        <v>7</v>
      </c>
      <c r="U25">
        <v>8</v>
      </c>
      <c r="V25">
        <v>10</v>
      </c>
      <c r="W25">
        <v>10</v>
      </c>
      <c r="X25">
        <v>10</v>
      </c>
      <c r="Y25">
        <v>7</v>
      </c>
      <c r="Z25">
        <v>10</v>
      </c>
      <c r="AA25">
        <v>12</v>
      </c>
      <c r="AB25">
        <v>5</v>
      </c>
      <c r="AC25">
        <v>14</v>
      </c>
      <c r="AD25">
        <v>14</v>
      </c>
      <c r="AE25">
        <v>10</v>
      </c>
      <c r="AF25">
        <v>8</v>
      </c>
      <c r="AG25">
        <v>6</v>
      </c>
      <c r="AH25">
        <v>12</v>
      </c>
      <c r="AI25">
        <v>5</v>
      </c>
      <c r="AJ25">
        <v>14</v>
      </c>
      <c r="AK25">
        <v>14</v>
      </c>
      <c r="AL25">
        <v>10</v>
      </c>
      <c r="AM25">
        <v>8</v>
      </c>
      <c r="AN25">
        <v>6</v>
      </c>
      <c r="AO25">
        <v>5</v>
      </c>
      <c r="AP25">
        <v>5</v>
      </c>
      <c r="AQ25">
        <v>20</v>
      </c>
      <c r="AR25">
        <v>7</v>
      </c>
      <c r="AS25">
        <v>18</v>
      </c>
      <c r="AT25">
        <v>10</v>
      </c>
      <c r="AU25">
        <v>7</v>
      </c>
      <c r="AV25">
        <v>10</v>
      </c>
      <c r="AW25">
        <v>10</v>
      </c>
      <c r="AX25">
        <v>10</v>
      </c>
      <c r="AY25">
        <v>10</v>
      </c>
      <c r="AZ25">
        <v>14</v>
      </c>
      <c r="BA25">
        <v>10</v>
      </c>
      <c r="BB25">
        <v>16</v>
      </c>
      <c r="BC25">
        <v>8</v>
      </c>
      <c r="BD25">
        <v>12</v>
      </c>
      <c r="BE25">
        <v>14</v>
      </c>
      <c r="BF25">
        <v>14</v>
      </c>
      <c r="BG25">
        <v>10</v>
      </c>
      <c r="BH25">
        <v>8</v>
      </c>
      <c r="BI25">
        <v>12</v>
      </c>
      <c r="BJ25">
        <v>5</v>
      </c>
      <c r="BK25">
        <v>14</v>
      </c>
      <c r="BL25">
        <v>10</v>
      </c>
      <c r="BM25">
        <v>8</v>
      </c>
      <c r="BN25">
        <v>6</v>
      </c>
      <c r="BO25">
        <v>14</v>
      </c>
      <c r="BP25">
        <v>2921</v>
      </c>
    </row>
    <row r="26" spans="1:68">
      <c r="A26" t="s">
        <v>447</v>
      </c>
      <c r="B26">
        <v>11</v>
      </c>
      <c r="C26">
        <v>3</v>
      </c>
      <c r="D26">
        <v>6</v>
      </c>
      <c r="E26">
        <v>4</v>
      </c>
      <c r="F26">
        <v>10</v>
      </c>
      <c r="G26">
        <v>7</v>
      </c>
      <c r="H26">
        <v>7</v>
      </c>
      <c r="I26">
        <v>17</v>
      </c>
      <c r="J26">
        <v>17</v>
      </c>
      <c r="K26">
        <v>12</v>
      </c>
      <c r="L26">
        <v>10</v>
      </c>
      <c r="M26">
        <v>7</v>
      </c>
      <c r="N26">
        <v>13</v>
      </c>
      <c r="O26">
        <v>6</v>
      </c>
      <c r="P26">
        <v>10</v>
      </c>
      <c r="Q26">
        <v>16</v>
      </c>
      <c r="R26">
        <v>8</v>
      </c>
      <c r="S26">
        <v>8</v>
      </c>
      <c r="T26">
        <v>7</v>
      </c>
      <c r="U26">
        <v>8</v>
      </c>
      <c r="V26">
        <v>10</v>
      </c>
      <c r="W26">
        <v>10</v>
      </c>
      <c r="X26">
        <v>10</v>
      </c>
      <c r="Y26">
        <v>7</v>
      </c>
      <c r="Z26">
        <v>10</v>
      </c>
      <c r="AA26">
        <v>12</v>
      </c>
      <c r="AB26">
        <v>5</v>
      </c>
      <c r="AC26">
        <v>14</v>
      </c>
      <c r="AD26">
        <v>14</v>
      </c>
      <c r="AE26">
        <v>10</v>
      </c>
      <c r="AF26">
        <v>8</v>
      </c>
      <c r="AG26">
        <v>6</v>
      </c>
      <c r="AH26">
        <v>12</v>
      </c>
      <c r="AI26">
        <v>11</v>
      </c>
      <c r="AJ26">
        <v>14</v>
      </c>
      <c r="AK26">
        <v>14</v>
      </c>
      <c r="AL26">
        <v>10</v>
      </c>
      <c r="AM26">
        <v>8</v>
      </c>
      <c r="AN26">
        <v>6</v>
      </c>
      <c r="AO26">
        <v>17</v>
      </c>
      <c r="AP26">
        <v>17</v>
      </c>
      <c r="AQ26">
        <v>8</v>
      </c>
      <c r="AR26">
        <v>7</v>
      </c>
      <c r="AS26">
        <v>18</v>
      </c>
      <c r="AT26">
        <v>10</v>
      </c>
      <c r="AU26">
        <v>7</v>
      </c>
      <c r="AV26">
        <v>10</v>
      </c>
      <c r="AW26">
        <v>10</v>
      </c>
      <c r="AX26">
        <v>10</v>
      </c>
      <c r="AY26">
        <v>10</v>
      </c>
      <c r="AZ26">
        <v>8</v>
      </c>
      <c r="BA26">
        <v>10</v>
      </c>
      <c r="BB26">
        <v>1</v>
      </c>
      <c r="BC26">
        <v>8</v>
      </c>
      <c r="BD26">
        <v>12</v>
      </c>
      <c r="BE26">
        <v>14</v>
      </c>
      <c r="BF26">
        <v>14</v>
      </c>
      <c r="BG26">
        <v>10</v>
      </c>
      <c r="BH26">
        <v>8</v>
      </c>
      <c r="BI26">
        <v>12</v>
      </c>
      <c r="BJ26">
        <v>5</v>
      </c>
      <c r="BK26">
        <v>14</v>
      </c>
      <c r="BL26">
        <v>10</v>
      </c>
      <c r="BM26">
        <v>8</v>
      </c>
      <c r="BN26">
        <v>6</v>
      </c>
      <c r="BO26">
        <v>14</v>
      </c>
      <c r="BP26">
        <v>598</v>
      </c>
    </row>
    <row r="27" spans="1:68">
      <c r="A27" t="s">
        <v>448</v>
      </c>
      <c r="B27">
        <v>11</v>
      </c>
      <c r="C27">
        <v>20</v>
      </c>
      <c r="D27">
        <v>6</v>
      </c>
      <c r="E27">
        <v>4</v>
      </c>
      <c r="F27">
        <v>10</v>
      </c>
      <c r="G27">
        <v>7</v>
      </c>
      <c r="H27">
        <v>7</v>
      </c>
      <c r="I27">
        <v>5</v>
      </c>
      <c r="J27">
        <v>5</v>
      </c>
      <c r="K27">
        <v>12</v>
      </c>
      <c r="L27">
        <v>10</v>
      </c>
      <c r="M27">
        <v>7</v>
      </c>
      <c r="N27">
        <v>13</v>
      </c>
      <c r="O27">
        <v>6</v>
      </c>
      <c r="P27">
        <v>10</v>
      </c>
      <c r="Q27">
        <v>16</v>
      </c>
      <c r="R27">
        <v>8</v>
      </c>
      <c r="S27">
        <v>8</v>
      </c>
      <c r="T27">
        <v>7</v>
      </c>
      <c r="U27">
        <v>8</v>
      </c>
      <c r="V27">
        <v>10</v>
      </c>
      <c r="W27">
        <v>10</v>
      </c>
      <c r="X27">
        <v>10</v>
      </c>
      <c r="Y27">
        <v>7</v>
      </c>
      <c r="Z27">
        <v>10</v>
      </c>
      <c r="AA27">
        <v>12</v>
      </c>
      <c r="AB27">
        <v>5</v>
      </c>
      <c r="AC27">
        <v>14</v>
      </c>
      <c r="AD27">
        <v>14</v>
      </c>
      <c r="AE27">
        <v>10</v>
      </c>
      <c r="AF27">
        <v>8</v>
      </c>
      <c r="AG27">
        <v>6</v>
      </c>
      <c r="AH27">
        <v>12</v>
      </c>
      <c r="AI27">
        <v>11</v>
      </c>
      <c r="AJ27">
        <v>14</v>
      </c>
      <c r="AK27">
        <v>14</v>
      </c>
      <c r="AL27">
        <v>10</v>
      </c>
      <c r="AM27">
        <v>8</v>
      </c>
      <c r="AN27">
        <v>6</v>
      </c>
      <c r="AO27">
        <v>7</v>
      </c>
      <c r="AP27">
        <v>8</v>
      </c>
      <c r="AQ27">
        <v>2</v>
      </c>
      <c r="AR27">
        <v>7</v>
      </c>
      <c r="AS27">
        <v>18</v>
      </c>
      <c r="AT27">
        <v>10</v>
      </c>
      <c r="AU27">
        <v>7</v>
      </c>
      <c r="AV27">
        <v>10</v>
      </c>
      <c r="AW27">
        <v>10</v>
      </c>
      <c r="AX27">
        <v>10</v>
      </c>
      <c r="AY27">
        <v>10</v>
      </c>
      <c r="AZ27">
        <v>23</v>
      </c>
      <c r="BA27">
        <v>10</v>
      </c>
      <c r="BB27">
        <v>5</v>
      </c>
      <c r="BC27">
        <v>8</v>
      </c>
      <c r="BD27">
        <v>12</v>
      </c>
      <c r="BE27">
        <v>14</v>
      </c>
      <c r="BF27">
        <v>14</v>
      </c>
      <c r="BG27">
        <v>10</v>
      </c>
      <c r="BH27">
        <v>8</v>
      </c>
      <c r="BI27">
        <v>12</v>
      </c>
      <c r="BJ27">
        <v>5</v>
      </c>
      <c r="BK27">
        <v>14</v>
      </c>
      <c r="BL27">
        <v>10</v>
      </c>
      <c r="BM27">
        <v>8</v>
      </c>
      <c r="BN27">
        <v>6</v>
      </c>
      <c r="BO27">
        <v>14</v>
      </c>
      <c r="BP27">
        <v>1226</v>
      </c>
    </row>
    <row r="28" spans="1:68">
      <c r="A28" t="s">
        <v>449</v>
      </c>
      <c r="B28">
        <v>6</v>
      </c>
      <c r="C28">
        <v>16</v>
      </c>
      <c r="D28">
        <v>2</v>
      </c>
      <c r="E28">
        <v>4</v>
      </c>
      <c r="F28">
        <v>3</v>
      </c>
      <c r="G28">
        <v>4</v>
      </c>
      <c r="H28">
        <v>2</v>
      </c>
      <c r="I28">
        <v>16</v>
      </c>
      <c r="J28">
        <v>16</v>
      </c>
      <c r="K28">
        <v>6</v>
      </c>
      <c r="L28">
        <v>6</v>
      </c>
      <c r="M28">
        <v>1</v>
      </c>
      <c r="N28">
        <v>6</v>
      </c>
      <c r="O28">
        <v>6</v>
      </c>
      <c r="P28">
        <v>3</v>
      </c>
      <c r="Q28">
        <v>2</v>
      </c>
      <c r="R28">
        <v>1</v>
      </c>
      <c r="S28">
        <v>4</v>
      </c>
      <c r="T28">
        <v>2</v>
      </c>
      <c r="U28">
        <v>1</v>
      </c>
      <c r="V28">
        <v>2</v>
      </c>
      <c r="W28">
        <v>2</v>
      </c>
      <c r="X28">
        <v>1</v>
      </c>
      <c r="Y28">
        <v>1</v>
      </c>
      <c r="Z28">
        <v>1</v>
      </c>
      <c r="AA28">
        <v>6</v>
      </c>
      <c r="AB28">
        <v>5</v>
      </c>
      <c r="AC28">
        <v>6</v>
      </c>
      <c r="AD28">
        <v>7</v>
      </c>
      <c r="AE28">
        <v>6</v>
      </c>
      <c r="AF28">
        <v>6</v>
      </c>
      <c r="AG28">
        <v>6</v>
      </c>
      <c r="AH28">
        <v>4</v>
      </c>
      <c r="AI28">
        <v>11</v>
      </c>
      <c r="AJ28">
        <v>7</v>
      </c>
      <c r="AK28">
        <v>9</v>
      </c>
      <c r="AL28">
        <v>6</v>
      </c>
      <c r="AM28">
        <v>5</v>
      </c>
      <c r="AN28">
        <v>6</v>
      </c>
      <c r="AO28">
        <v>13</v>
      </c>
      <c r="AP28">
        <v>12</v>
      </c>
      <c r="AQ28">
        <v>15</v>
      </c>
      <c r="AR28">
        <v>1</v>
      </c>
      <c r="AS28">
        <v>5</v>
      </c>
      <c r="AT28">
        <v>2</v>
      </c>
      <c r="AU28">
        <v>6</v>
      </c>
      <c r="AV28">
        <v>2</v>
      </c>
      <c r="AW28">
        <v>2</v>
      </c>
      <c r="AX28">
        <v>1</v>
      </c>
      <c r="AY28">
        <v>5</v>
      </c>
      <c r="AZ28">
        <v>1</v>
      </c>
      <c r="BA28">
        <v>5</v>
      </c>
      <c r="BB28">
        <v>10</v>
      </c>
      <c r="BC28">
        <v>2</v>
      </c>
      <c r="BD28">
        <v>5</v>
      </c>
      <c r="BE28">
        <v>10</v>
      </c>
      <c r="BF28">
        <v>13</v>
      </c>
      <c r="BG28">
        <v>5</v>
      </c>
      <c r="BH28">
        <v>1</v>
      </c>
      <c r="BI28">
        <v>8</v>
      </c>
      <c r="BJ28">
        <v>5</v>
      </c>
      <c r="BK28">
        <v>13</v>
      </c>
      <c r="BL28">
        <v>6</v>
      </c>
      <c r="BM28">
        <v>1</v>
      </c>
      <c r="BN28">
        <v>6</v>
      </c>
      <c r="BO28">
        <v>9</v>
      </c>
      <c r="BP28">
        <v>774</v>
      </c>
    </row>
    <row r="29" spans="1:68">
      <c r="A29" t="s">
        <v>450</v>
      </c>
      <c r="B29">
        <v>10</v>
      </c>
      <c r="C29">
        <v>11</v>
      </c>
      <c r="D29">
        <v>6</v>
      </c>
      <c r="E29">
        <v>4</v>
      </c>
      <c r="F29">
        <v>8</v>
      </c>
      <c r="G29">
        <v>7</v>
      </c>
      <c r="H29">
        <v>7</v>
      </c>
      <c r="I29">
        <v>9</v>
      </c>
      <c r="J29">
        <v>11</v>
      </c>
      <c r="K29">
        <v>8</v>
      </c>
      <c r="L29">
        <v>8</v>
      </c>
      <c r="M29">
        <v>7</v>
      </c>
      <c r="N29">
        <v>10</v>
      </c>
      <c r="O29">
        <v>6</v>
      </c>
      <c r="P29">
        <v>8</v>
      </c>
      <c r="Q29">
        <v>13</v>
      </c>
      <c r="R29">
        <v>8</v>
      </c>
      <c r="S29">
        <v>8</v>
      </c>
      <c r="T29">
        <v>7</v>
      </c>
      <c r="U29">
        <v>8</v>
      </c>
      <c r="V29">
        <v>8</v>
      </c>
      <c r="W29">
        <v>8</v>
      </c>
      <c r="X29">
        <v>8</v>
      </c>
      <c r="Y29">
        <v>7</v>
      </c>
      <c r="Z29">
        <v>8</v>
      </c>
      <c r="AA29">
        <v>8</v>
      </c>
      <c r="AB29">
        <v>5</v>
      </c>
      <c r="AC29">
        <v>8</v>
      </c>
      <c r="AD29">
        <v>10</v>
      </c>
      <c r="AE29">
        <v>7</v>
      </c>
      <c r="AF29">
        <v>8</v>
      </c>
      <c r="AG29">
        <v>6</v>
      </c>
      <c r="AH29">
        <v>8</v>
      </c>
      <c r="AI29">
        <v>9</v>
      </c>
      <c r="AJ29">
        <v>8</v>
      </c>
      <c r="AK29">
        <v>10</v>
      </c>
      <c r="AL29">
        <v>7</v>
      </c>
      <c r="AM29">
        <v>8</v>
      </c>
      <c r="AN29">
        <v>6</v>
      </c>
      <c r="AO29">
        <v>10</v>
      </c>
      <c r="AP29">
        <v>10</v>
      </c>
      <c r="AQ29">
        <v>16</v>
      </c>
      <c r="AR29">
        <v>7</v>
      </c>
      <c r="AS29">
        <v>13</v>
      </c>
      <c r="AT29">
        <v>8</v>
      </c>
      <c r="AU29">
        <v>7</v>
      </c>
      <c r="AV29">
        <v>9</v>
      </c>
      <c r="AW29">
        <v>9</v>
      </c>
      <c r="AX29">
        <v>8</v>
      </c>
      <c r="AY29">
        <v>8</v>
      </c>
      <c r="AZ29">
        <v>15</v>
      </c>
      <c r="BA29">
        <v>8</v>
      </c>
      <c r="BB29">
        <v>11</v>
      </c>
      <c r="BC29">
        <v>8</v>
      </c>
      <c r="BD29">
        <v>9</v>
      </c>
      <c r="BE29">
        <v>8</v>
      </c>
      <c r="BF29">
        <v>5</v>
      </c>
      <c r="BG29">
        <v>7</v>
      </c>
      <c r="BH29">
        <v>8</v>
      </c>
      <c r="BI29">
        <v>9</v>
      </c>
      <c r="BJ29">
        <v>5</v>
      </c>
      <c r="BK29">
        <v>4</v>
      </c>
      <c r="BL29">
        <v>7</v>
      </c>
      <c r="BM29">
        <v>8</v>
      </c>
      <c r="BN29">
        <v>6</v>
      </c>
      <c r="BO29">
        <v>8</v>
      </c>
      <c r="BP29">
        <v>527</v>
      </c>
    </row>
    <row r="31" spans="1:68" ht="18">
      <c r="A31" s="3" t="s">
        <v>521</v>
      </c>
    </row>
    <row r="33" spans="1:68" ht="60">
      <c r="A33" s="4" t="s">
        <v>522</v>
      </c>
      <c r="B33" s="5" t="s">
        <v>523</v>
      </c>
    </row>
    <row r="34" spans="1:68" ht="30">
      <c r="A34" s="4" t="s">
        <v>524</v>
      </c>
      <c r="B34" s="5" t="s">
        <v>1011</v>
      </c>
    </row>
    <row r="35" spans="1:68" ht="45">
      <c r="A35" s="4" t="s">
        <v>525</v>
      </c>
      <c r="B35" s="5">
        <v>27</v>
      </c>
    </row>
    <row r="36" spans="1:68" ht="60">
      <c r="A36" s="4" t="s">
        <v>526</v>
      </c>
      <c r="B36" s="5">
        <v>66</v>
      </c>
    </row>
    <row r="37" spans="1:68" ht="30">
      <c r="A37" s="4" t="s">
        <v>527</v>
      </c>
      <c r="B37" s="5">
        <v>27</v>
      </c>
    </row>
    <row r="38" spans="1:68" ht="30">
      <c r="A38" s="4" t="s">
        <v>528</v>
      </c>
      <c r="B38" s="5">
        <v>0</v>
      </c>
    </row>
    <row r="39" spans="1:68" ht="75">
      <c r="A39" s="4" t="s">
        <v>529</v>
      </c>
      <c r="B39" s="5" t="s">
        <v>1012</v>
      </c>
    </row>
    <row r="41" spans="1:68" ht="30">
      <c r="A41" s="23" t="s">
        <v>530</v>
      </c>
      <c r="B41" s="43" t="s">
        <v>531</v>
      </c>
      <c r="C41" s="43" t="s">
        <v>532</v>
      </c>
      <c r="D41" s="43" t="s">
        <v>533</v>
      </c>
      <c r="E41" s="43" t="s">
        <v>534</v>
      </c>
      <c r="F41" s="43" t="s">
        <v>535</v>
      </c>
      <c r="G41" s="43" t="s">
        <v>536</v>
      </c>
      <c r="H41" s="43" t="s">
        <v>537</v>
      </c>
      <c r="I41" s="43" t="s">
        <v>538</v>
      </c>
      <c r="J41" s="43" t="s">
        <v>539</v>
      </c>
      <c r="K41" s="43" t="s">
        <v>540</v>
      </c>
      <c r="L41" s="43" t="s">
        <v>541</v>
      </c>
      <c r="M41" s="43" t="s">
        <v>542</v>
      </c>
      <c r="N41" s="43" t="s">
        <v>543</v>
      </c>
      <c r="O41" s="43" t="s">
        <v>544</v>
      </c>
      <c r="P41" s="43" t="s">
        <v>545</v>
      </c>
      <c r="Q41" s="43" t="s">
        <v>546</v>
      </c>
      <c r="R41" s="43" t="s">
        <v>547</v>
      </c>
      <c r="S41" s="43" t="s">
        <v>548</v>
      </c>
      <c r="T41" s="43" t="s">
        <v>549</v>
      </c>
      <c r="U41" s="43" t="s">
        <v>550</v>
      </c>
      <c r="V41" s="43" t="s">
        <v>551</v>
      </c>
      <c r="W41" s="43" t="s">
        <v>552</v>
      </c>
      <c r="X41" s="43" t="s">
        <v>553</v>
      </c>
      <c r="Y41" s="43" t="s">
        <v>554</v>
      </c>
      <c r="Z41" s="43" t="s">
        <v>555</v>
      </c>
      <c r="AA41" s="43" t="s">
        <v>556</v>
      </c>
      <c r="AB41" s="43" t="s">
        <v>557</v>
      </c>
      <c r="AC41" s="43" t="s">
        <v>558</v>
      </c>
      <c r="AD41" s="43" t="s">
        <v>559</v>
      </c>
      <c r="AE41" s="43" t="s">
        <v>560</v>
      </c>
      <c r="AF41" s="43" t="s">
        <v>561</v>
      </c>
      <c r="AG41" s="43" t="s">
        <v>562</v>
      </c>
      <c r="AH41" s="43" t="s">
        <v>563</v>
      </c>
      <c r="AI41" s="43" t="s">
        <v>564</v>
      </c>
      <c r="AJ41" s="43" t="s">
        <v>565</v>
      </c>
      <c r="AK41" s="43" t="s">
        <v>566</v>
      </c>
      <c r="AL41" s="43" t="s">
        <v>567</v>
      </c>
      <c r="AM41" s="43" t="s">
        <v>568</v>
      </c>
      <c r="AN41" s="43" t="s">
        <v>569</v>
      </c>
      <c r="AO41" s="43" t="s">
        <v>570</v>
      </c>
      <c r="AP41" s="43" t="s">
        <v>571</v>
      </c>
      <c r="AQ41" s="43" t="s">
        <v>572</v>
      </c>
      <c r="AR41" s="43" t="s">
        <v>573</v>
      </c>
      <c r="AS41" s="43" t="s">
        <v>574</v>
      </c>
      <c r="AT41" s="43" t="s">
        <v>575</v>
      </c>
      <c r="AU41" s="43" t="s">
        <v>576</v>
      </c>
      <c r="AV41" s="43" t="s">
        <v>577</v>
      </c>
      <c r="AW41" s="43" t="s">
        <v>578</v>
      </c>
      <c r="AX41" s="43" t="s">
        <v>579</v>
      </c>
      <c r="AY41" s="43" t="s">
        <v>580</v>
      </c>
      <c r="AZ41" s="43" t="s">
        <v>581</v>
      </c>
      <c r="BA41" s="43" t="s">
        <v>582</v>
      </c>
      <c r="BB41" s="43" t="s">
        <v>583</v>
      </c>
      <c r="BC41" s="43" t="s">
        <v>584</v>
      </c>
      <c r="BD41" s="43" t="s">
        <v>585</v>
      </c>
      <c r="BE41" s="43" t="s">
        <v>586</v>
      </c>
      <c r="BF41" s="43" t="s">
        <v>587</v>
      </c>
      <c r="BG41" s="43" t="s">
        <v>588</v>
      </c>
      <c r="BH41" s="43" t="s">
        <v>589</v>
      </c>
      <c r="BI41" s="43" t="s">
        <v>590</v>
      </c>
      <c r="BJ41" s="43" t="s">
        <v>591</v>
      </c>
      <c r="BK41" s="43" t="s">
        <v>592</v>
      </c>
      <c r="BL41" s="43" t="s">
        <v>593</v>
      </c>
      <c r="BM41" s="43" t="s">
        <v>594</v>
      </c>
      <c r="BN41" s="43" t="s">
        <v>595</v>
      </c>
      <c r="BO41" s="43" t="s">
        <v>596</v>
      </c>
      <c r="BP41" s="43" t="s">
        <v>1014</v>
      </c>
    </row>
    <row r="42" spans="1:68" ht="30">
      <c r="A42" s="24" t="s">
        <v>1013</v>
      </c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44"/>
      <c r="P42" s="44"/>
      <c r="Q42" s="44"/>
      <c r="R42" s="44"/>
      <c r="S42" s="44"/>
      <c r="T42" s="44"/>
      <c r="U42" s="44"/>
      <c r="V42" s="44"/>
      <c r="W42" s="44"/>
      <c r="X42" s="44"/>
      <c r="Y42" s="44"/>
      <c r="Z42" s="44"/>
      <c r="AA42" s="44"/>
      <c r="AB42" s="44"/>
      <c r="AC42" s="44"/>
      <c r="AD42" s="44"/>
      <c r="AE42" s="44"/>
      <c r="AF42" s="44"/>
      <c r="AG42" s="44"/>
      <c r="AH42" s="44"/>
      <c r="AI42" s="44"/>
      <c r="AJ42" s="44"/>
      <c r="AK42" s="44"/>
      <c r="AL42" s="44"/>
      <c r="AM42" s="44"/>
      <c r="AN42" s="44"/>
      <c r="AO42" s="44"/>
      <c r="AP42" s="44"/>
      <c r="AQ42" s="44"/>
      <c r="AR42" s="44"/>
      <c r="AS42" s="44"/>
      <c r="AT42" s="44"/>
      <c r="AU42" s="44"/>
      <c r="AV42" s="44"/>
      <c r="AW42" s="44"/>
      <c r="AX42" s="44"/>
      <c r="AY42" s="44"/>
      <c r="AZ42" s="44"/>
      <c r="BA42" s="44"/>
      <c r="BB42" s="44"/>
      <c r="BC42" s="44"/>
      <c r="BD42" s="44"/>
      <c r="BE42" s="44"/>
      <c r="BF42" s="44"/>
      <c r="BG42" s="44"/>
      <c r="BH42" s="44"/>
      <c r="BI42" s="44"/>
      <c r="BJ42" s="44"/>
      <c r="BK42" s="44"/>
      <c r="BL42" s="44"/>
      <c r="BM42" s="44"/>
      <c r="BN42" s="44"/>
      <c r="BO42" s="44"/>
      <c r="BP42" s="44"/>
    </row>
    <row r="43" spans="1:68">
      <c r="A43" s="4" t="s">
        <v>738</v>
      </c>
      <c r="B43" s="6">
        <v>11</v>
      </c>
      <c r="C43" s="6">
        <v>20</v>
      </c>
      <c r="D43" s="6">
        <v>6</v>
      </c>
      <c r="E43" s="6">
        <v>4</v>
      </c>
      <c r="F43" s="6">
        <v>10</v>
      </c>
      <c r="G43" s="6">
        <v>7</v>
      </c>
      <c r="H43" s="6">
        <v>7</v>
      </c>
      <c r="I43" s="6">
        <v>2</v>
      </c>
      <c r="J43" s="6">
        <v>2</v>
      </c>
      <c r="K43" s="6">
        <v>1</v>
      </c>
      <c r="L43" s="6">
        <v>10</v>
      </c>
      <c r="M43" s="6">
        <v>7</v>
      </c>
      <c r="N43" s="6">
        <v>11</v>
      </c>
      <c r="O43" s="6">
        <v>6</v>
      </c>
      <c r="P43" s="6">
        <v>10</v>
      </c>
      <c r="Q43" s="6">
        <v>16</v>
      </c>
      <c r="R43" s="6">
        <v>8</v>
      </c>
      <c r="S43" s="6">
        <v>8</v>
      </c>
      <c r="T43" s="6">
        <v>7</v>
      </c>
      <c r="U43" s="6">
        <v>8</v>
      </c>
      <c r="V43" s="6">
        <v>10</v>
      </c>
      <c r="W43" s="6">
        <v>10</v>
      </c>
      <c r="X43" s="6">
        <v>10</v>
      </c>
      <c r="Y43" s="6">
        <v>7</v>
      </c>
      <c r="Z43" s="6">
        <v>10</v>
      </c>
      <c r="AA43" s="6">
        <v>1</v>
      </c>
      <c r="AB43" s="6">
        <v>5</v>
      </c>
      <c r="AC43" s="6">
        <v>2</v>
      </c>
      <c r="AD43" s="6">
        <v>1</v>
      </c>
      <c r="AE43" s="6">
        <v>2</v>
      </c>
      <c r="AF43" s="6">
        <v>8</v>
      </c>
      <c r="AG43" s="6">
        <v>6</v>
      </c>
      <c r="AH43" s="6">
        <v>1</v>
      </c>
      <c r="AI43" s="6">
        <v>11</v>
      </c>
      <c r="AJ43" s="6">
        <v>2</v>
      </c>
      <c r="AK43" s="6">
        <v>1</v>
      </c>
      <c r="AL43" s="6">
        <v>2</v>
      </c>
      <c r="AM43" s="6">
        <v>8</v>
      </c>
      <c r="AN43" s="6">
        <v>6</v>
      </c>
      <c r="AO43" s="6">
        <v>1</v>
      </c>
      <c r="AP43" s="6">
        <v>2</v>
      </c>
      <c r="AQ43" s="6">
        <v>1</v>
      </c>
      <c r="AR43" s="6">
        <v>7</v>
      </c>
      <c r="AS43" s="6">
        <v>10</v>
      </c>
      <c r="AT43" s="6">
        <v>10</v>
      </c>
      <c r="AU43" s="6">
        <v>7</v>
      </c>
      <c r="AV43" s="6">
        <v>10</v>
      </c>
      <c r="AW43" s="6">
        <v>10</v>
      </c>
      <c r="AX43" s="6">
        <v>10</v>
      </c>
      <c r="AY43" s="6">
        <v>1</v>
      </c>
      <c r="AZ43" s="6">
        <v>25</v>
      </c>
      <c r="BA43" s="6">
        <v>1</v>
      </c>
      <c r="BB43" s="6">
        <v>18</v>
      </c>
      <c r="BC43" s="6">
        <v>8</v>
      </c>
      <c r="BD43" s="6">
        <v>1</v>
      </c>
      <c r="BE43" s="6">
        <v>1</v>
      </c>
      <c r="BF43" s="6">
        <v>1</v>
      </c>
      <c r="BG43" s="6">
        <v>1</v>
      </c>
      <c r="BH43" s="6">
        <v>8</v>
      </c>
      <c r="BI43" s="6">
        <v>1</v>
      </c>
      <c r="BJ43" s="6">
        <v>5</v>
      </c>
      <c r="BK43" s="6">
        <v>1</v>
      </c>
      <c r="BL43" s="6">
        <v>1</v>
      </c>
      <c r="BM43" s="6">
        <v>8</v>
      </c>
      <c r="BN43" s="6">
        <v>6</v>
      </c>
      <c r="BO43" s="6">
        <v>1</v>
      </c>
      <c r="BP43" s="6">
        <v>2546</v>
      </c>
    </row>
    <row r="44" spans="1:68">
      <c r="A44" s="4" t="s">
        <v>739</v>
      </c>
      <c r="B44" s="6">
        <v>11</v>
      </c>
      <c r="C44" s="6">
        <v>20</v>
      </c>
      <c r="D44" s="6">
        <v>6</v>
      </c>
      <c r="E44" s="6">
        <v>4</v>
      </c>
      <c r="F44" s="6">
        <v>10</v>
      </c>
      <c r="G44" s="6">
        <v>7</v>
      </c>
      <c r="H44" s="6">
        <v>7</v>
      </c>
      <c r="I44" s="6">
        <v>1</v>
      </c>
      <c r="J44" s="6">
        <v>1</v>
      </c>
      <c r="K44" s="6">
        <v>3</v>
      </c>
      <c r="L44" s="6">
        <v>10</v>
      </c>
      <c r="M44" s="6">
        <v>7</v>
      </c>
      <c r="N44" s="6">
        <v>13</v>
      </c>
      <c r="O44" s="6">
        <v>6</v>
      </c>
      <c r="P44" s="6">
        <v>10</v>
      </c>
      <c r="Q44" s="6">
        <v>16</v>
      </c>
      <c r="R44" s="6">
        <v>8</v>
      </c>
      <c r="S44" s="6">
        <v>8</v>
      </c>
      <c r="T44" s="6">
        <v>7</v>
      </c>
      <c r="U44" s="6">
        <v>8</v>
      </c>
      <c r="V44" s="6">
        <v>10</v>
      </c>
      <c r="W44" s="6">
        <v>10</v>
      </c>
      <c r="X44" s="6">
        <v>10</v>
      </c>
      <c r="Y44" s="6">
        <v>7</v>
      </c>
      <c r="Z44" s="6">
        <v>10</v>
      </c>
      <c r="AA44" s="6">
        <v>3</v>
      </c>
      <c r="AB44" s="6">
        <v>5</v>
      </c>
      <c r="AC44" s="6">
        <v>11</v>
      </c>
      <c r="AD44" s="6">
        <v>8</v>
      </c>
      <c r="AE44" s="6">
        <v>10</v>
      </c>
      <c r="AF44" s="6">
        <v>8</v>
      </c>
      <c r="AG44" s="6">
        <v>6</v>
      </c>
      <c r="AH44" s="6">
        <v>3</v>
      </c>
      <c r="AI44" s="6">
        <v>11</v>
      </c>
      <c r="AJ44" s="6">
        <v>11</v>
      </c>
      <c r="AK44" s="6">
        <v>6</v>
      </c>
      <c r="AL44" s="6">
        <v>10</v>
      </c>
      <c r="AM44" s="6">
        <v>8</v>
      </c>
      <c r="AN44" s="6">
        <v>6</v>
      </c>
      <c r="AO44" s="6">
        <v>2</v>
      </c>
      <c r="AP44" s="6">
        <v>1</v>
      </c>
      <c r="AQ44" s="6">
        <v>5</v>
      </c>
      <c r="AR44" s="6">
        <v>7</v>
      </c>
      <c r="AS44" s="6">
        <v>14</v>
      </c>
      <c r="AT44" s="6">
        <v>10</v>
      </c>
      <c r="AU44" s="6">
        <v>7</v>
      </c>
      <c r="AV44" s="6">
        <v>10</v>
      </c>
      <c r="AW44" s="6">
        <v>10</v>
      </c>
      <c r="AX44" s="6">
        <v>10</v>
      </c>
      <c r="AY44" s="6">
        <v>10</v>
      </c>
      <c r="AZ44" s="6">
        <v>22</v>
      </c>
      <c r="BA44" s="6">
        <v>10</v>
      </c>
      <c r="BB44" s="6">
        <v>2</v>
      </c>
      <c r="BC44" s="6">
        <v>8</v>
      </c>
      <c r="BD44" s="6">
        <v>3</v>
      </c>
      <c r="BE44" s="6">
        <v>2</v>
      </c>
      <c r="BF44" s="6">
        <v>2</v>
      </c>
      <c r="BG44" s="6">
        <v>10</v>
      </c>
      <c r="BH44" s="6">
        <v>8</v>
      </c>
      <c r="BI44" s="6">
        <v>3</v>
      </c>
      <c r="BJ44" s="6">
        <v>5</v>
      </c>
      <c r="BK44" s="6">
        <v>2</v>
      </c>
      <c r="BL44" s="6">
        <v>10</v>
      </c>
      <c r="BM44" s="6">
        <v>8</v>
      </c>
      <c r="BN44" s="6">
        <v>6</v>
      </c>
      <c r="BO44" s="6">
        <v>2</v>
      </c>
      <c r="BP44" s="6">
        <v>1164</v>
      </c>
    </row>
    <row r="45" spans="1:68">
      <c r="A45" s="4" t="s">
        <v>740</v>
      </c>
      <c r="B45" s="6">
        <v>11</v>
      </c>
      <c r="C45" s="6">
        <v>6</v>
      </c>
      <c r="D45" s="6">
        <v>6</v>
      </c>
      <c r="E45" s="6">
        <v>4</v>
      </c>
      <c r="F45" s="6">
        <v>10</v>
      </c>
      <c r="G45" s="6">
        <v>7</v>
      </c>
      <c r="H45" s="6">
        <v>7</v>
      </c>
      <c r="I45" s="6">
        <v>3</v>
      </c>
      <c r="J45" s="6">
        <v>3</v>
      </c>
      <c r="K45" s="6">
        <v>12</v>
      </c>
      <c r="L45" s="6">
        <v>10</v>
      </c>
      <c r="M45" s="6">
        <v>7</v>
      </c>
      <c r="N45" s="6">
        <v>13</v>
      </c>
      <c r="O45" s="6">
        <v>6</v>
      </c>
      <c r="P45" s="6">
        <v>10</v>
      </c>
      <c r="Q45" s="6">
        <v>3</v>
      </c>
      <c r="R45" s="6">
        <v>8</v>
      </c>
      <c r="S45" s="6">
        <v>8</v>
      </c>
      <c r="T45" s="6">
        <v>7</v>
      </c>
      <c r="U45" s="6">
        <v>8</v>
      </c>
      <c r="V45" s="6">
        <v>10</v>
      </c>
      <c r="W45" s="6">
        <v>10</v>
      </c>
      <c r="X45" s="6">
        <v>10</v>
      </c>
      <c r="Y45" s="6">
        <v>7</v>
      </c>
      <c r="Z45" s="6">
        <v>10</v>
      </c>
      <c r="AA45" s="6">
        <v>12</v>
      </c>
      <c r="AB45" s="6">
        <v>5</v>
      </c>
      <c r="AC45" s="6">
        <v>14</v>
      </c>
      <c r="AD45" s="6">
        <v>14</v>
      </c>
      <c r="AE45" s="6">
        <v>10</v>
      </c>
      <c r="AF45" s="6">
        <v>8</v>
      </c>
      <c r="AG45" s="6">
        <v>6</v>
      </c>
      <c r="AH45" s="6">
        <v>12</v>
      </c>
      <c r="AI45" s="6">
        <v>11</v>
      </c>
      <c r="AJ45" s="6">
        <v>14</v>
      </c>
      <c r="AK45" s="6">
        <v>14</v>
      </c>
      <c r="AL45" s="6">
        <v>10</v>
      </c>
      <c r="AM45" s="6">
        <v>8</v>
      </c>
      <c r="AN45" s="6">
        <v>6</v>
      </c>
      <c r="AO45" s="6">
        <v>4</v>
      </c>
      <c r="AP45" s="6">
        <v>4</v>
      </c>
      <c r="AQ45" s="6">
        <v>10</v>
      </c>
      <c r="AR45" s="6">
        <v>7</v>
      </c>
      <c r="AS45" s="6">
        <v>17</v>
      </c>
      <c r="AT45" s="6">
        <v>10</v>
      </c>
      <c r="AU45" s="6">
        <v>7</v>
      </c>
      <c r="AV45" s="6">
        <v>10</v>
      </c>
      <c r="AW45" s="6">
        <v>10</v>
      </c>
      <c r="AX45" s="6">
        <v>10</v>
      </c>
      <c r="AY45" s="6">
        <v>10</v>
      </c>
      <c r="AZ45" s="6">
        <v>9</v>
      </c>
      <c r="BA45" s="6">
        <v>10</v>
      </c>
      <c r="BB45" s="6">
        <v>12</v>
      </c>
      <c r="BC45" s="6">
        <v>8</v>
      </c>
      <c r="BD45" s="6">
        <v>12</v>
      </c>
      <c r="BE45" s="6">
        <v>14</v>
      </c>
      <c r="BF45" s="6">
        <v>14</v>
      </c>
      <c r="BG45" s="6">
        <v>10</v>
      </c>
      <c r="BH45" s="6">
        <v>8</v>
      </c>
      <c r="BI45" s="6">
        <v>12</v>
      </c>
      <c r="BJ45" s="6">
        <v>5</v>
      </c>
      <c r="BK45" s="6">
        <v>14</v>
      </c>
      <c r="BL45" s="6">
        <v>10</v>
      </c>
      <c r="BM45" s="6">
        <v>8</v>
      </c>
      <c r="BN45" s="6">
        <v>6</v>
      </c>
      <c r="BO45" s="6">
        <v>14</v>
      </c>
      <c r="BP45" s="6">
        <v>689</v>
      </c>
    </row>
    <row r="46" spans="1:68">
      <c r="A46" s="4" t="s">
        <v>741</v>
      </c>
      <c r="B46" s="6">
        <v>2</v>
      </c>
      <c r="C46" s="6">
        <v>19</v>
      </c>
      <c r="D46" s="6">
        <v>6</v>
      </c>
      <c r="E46" s="6">
        <v>4</v>
      </c>
      <c r="F46" s="6">
        <v>10</v>
      </c>
      <c r="G46" s="6">
        <v>7</v>
      </c>
      <c r="H46" s="6">
        <v>7</v>
      </c>
      <c r="I46" s="6">
        <v>7</v>
      </c>
      <c r="J46" s="6">
        <v>7</v>
      </c>
      <c r="K46" s="6">
        <v>4</v>
      </c>
      <c r="L46" s="6">
        <v>10</v>
      </c>
      <c r="M46" s="6">
        <v>7</v>
      </c>
      <c r="N46" s="6">
        <v>9</v>
      </c>
      <c r="O46" s="6">
        <v>6</v>
      </c>
      <c r="P46" s="6">
        <v>10</v>
      </c>
      <c r="Q46" s="6">
        <v>8</v>
      </c>
      <c r="R46" s="6">
        <v>8</v>
      </c>
      <c r="S46" s="6">
        <v>8</v>
      </c>
      <c r="T46" s="6">
        <v>7</v>
      </c>
      <c r="U46" s="6">
        <v>8</v>
      </c>
      <c r="V46" s="6">
        <v>10</v>
      </c>
      <c r="W46" s="6">
        <v>10</v>
      </c>
      <c r="X46" s="6">
        <v>10</v>
      </c>
      <c r="Y46" s="6">
        <v>7</v>
      </c>
      <c r="Z46" s="6">
        <v>10</v>
      </c>
      <c r="AA46" s="6">
        <v>10</v>
      </c>
      <c r="AB46" s="6">
        <v>5</v>
      </c>
      <c r="AC46" s="6">
        <v>10</v>
      </c>
      <c r="AD46" s="6">
        <v>13</v>
      </c>
      <c r="AE46" s="6">
        <v>10</v>
      </c>
      <c r="AF46" s="6">
        <v>8</v>
      </c>
      <c r="AG46" s="6">
        <v>6</v>
      </c>
      <c r="AH46" s="6">
        <v>10</v>
      </c>
      <c r="AI46" s="6">
        <v>11</v>
      </c>
      <c r="AJ46" s="6">
        <v>10</v>
      </c>
      <c r="AK46" s="6">
        <v>11</v>
      </c>
      <c r="AL46" s="6">
        <v>10</v>
      </c>
      <c r="AM46" s="6">
        <v>8</v>
      </c>
      <c r="AN46" s="6">
        <v>6</v>
      </c>
      <c r="AO46" s="6">
        <v>6</v>
      </c>
      <c r="AP46" s="6">
        <v>7</v>
      </c>
      <c r="AQ46" s="6">
        <v>11</v>
      </c>
      <c r="AR46" s="6">
        <v>7</v>
      </c>
      <c r="AS46" s="6">
        <v>15</v>
      </c>
      <c r="AT46" s="6">
        <v>10</v>
      </c>
      <c r="AU46" s="6">
        <v>7</v>
      </c>
      <c r="AV46" s="6">
        <v>10</v>
      </c>
      <c r="AW46" s="6">
        <v>10</v>
      </c>
      <c r="AX46" s="6">
        <v>10</v>
      </c>
      <c r="AY46" s="6">
        <v>10</v>
      </c>
      <c r="AZ46" s="6">
        <v>20</v>
      </c>
      <c r="BA46" s="6">
        <v>10</v>
      </c>
      <c r="BB46" s="6">
        <v>24</v>
      </c>
      <c r="BC46" s="6">
        <v>8</v>
      </c>
      <c r="BD46" s="6">
        <v>4</v>
      </c>
      <c r="BE46" s="6">
        <v>6</v>
      </c>
      <c r="BF46" s="6">
        <v>12</v>
      </c>
      <c r="BG46" s="6">
        <v>10</v>
      </c>
      <c r="BH46" s="6">
        <v>8</v>
      </c>
      <c r="BI46" s="6">
        <v>4</v>
      </c>
      <c r="BJ46" s="6">
        <v>5</v>
      </c>
      <c r="BK46" s="6">
        <v>11</v>
      </c>
      <c r="BL46" s="6">
        <v>10</v>
      </c>
      <c r="BM46" s="6">
        <v>8</v>
      </c>
      <c r="BN46" s="6">
        <v>6</v>
      </c>
      <c r="BO46" s="6">
        <v>5</v>
      </c>
      <c r="BP46" s="6">
        <v>1266</v>
      </c>
    </row>
    <row r="47" spans="1:68">
      <c r="A47" s="4" t="s">
        <v>742</v>
      </c>
      <c r="B47" s="6">
        <v>7</v>
      </c>
      <c r="C47" s="6">
        <v>14</v>
      </c>
      <c r="D47" s="6">
        <v>5</v>
      </c>
      <c r="E47" s="6">
        <v>3</v>
      </c>
      <c r="F47" s="6">
        <v>4</v>
      </c>
      <c r="G47" s="6">
        <v>1</v>
      </c>
      <c r="H47" s="6">
        <v>6</v>
      </c>
      <c r="I47" s="6">
        <v>6</v>
      </c>
      <c r="J47" s="6">
        <v>6</v>
      </c>
      <c r="K47" s="6">
        <v>5</v>
      </c>
      <c r="L47" s="6">
        <v>5</v>
      </c>
      <c r="M47" s="6">
        <v>4</v>
      </c>
      <c r="N47" s="6">
        <v>4</v>
      </c>
      <c r="O47" s="6">
        <v>1</v>
      </c>
      <c r="P47" s="6">
        <v>6</v>
      </c>
      <c r="Q47" s="6">
        <v>9</v>
      </c>
      <c r="R47" s="6">
        <v>3</v>
      </c>
      <c r="S47" s="6">
        <v>1</v>
      </c>
      <c r="T47" s="6">
        <v>1</v>
      </c>
      <c r="U47" s="6">
        <v>3</v>
      </c>
      <c r="V47" s="6">
        <v>5</v>
      </c>
      <c r="W47" s="6">
        <v>5</v>
      </c>
      <c r="X47" s="6">
        <v>4</v>
      </c>
      <c r="Y47" s="6">
        <v>4</v>
      </c>
      <c r="Z47" s="6">
        <v>4</v>
      </c>
      <c r="AA47" s="6">
        <v>5</v>
      </c>
      <c r="AB47" s="6">
        <v>3</v>
      </c>
      <c r="AC47" s="6">
        <v>4</v>
      </c>
      <c r="AD47" s="6">
        <v>4</v>
      </c>
      <c r="AE47" s="6">
        <v>5</v>
      </c>
      <c r="AF47" s="6">
        <v>1</v>
      </c>
      <c r="AG47" s="6">
        <v>3</v>
      </c>
      <c r="AH47" s="6">
        <v>6</v>
      </c>
      <c r="AI47" s="6">
        <v>3</v>
      </c>
      <c r="AJ47" s="6">
        <v>4</v>
      </c>
      <c r="AK47" s="6">
        <v>4</v>
      </c>
      <c r="AL47" s="6">
        <v>4</v>
      </c>
      <c r="AM47" s="6">
        <v>1</v>
      </c>
      <c r="AN47" s="6">
        <v>3</v>
      </c>
      <c r="AO47" s="6">
        <v>8</v>
      </c>
      <c r="AP47" s="6">
        <v>6</v>
      </c>
      <c r="AQ47" s="6">
        <v>6</v>
      </c>
      <c r="AR47" s="6">
        <v>2</v>
      </c>
      <c r="AS47" s="6">
        <v>7</v>
      </c>
      <c r="AT47" s="6">
        <v>5</v>
      </c>
      <c r="AU47" s="6">
        <v>3</v>
      </c>
      <c r="AV47" s="6">
        <v>3</v>
      </c>
      <c r="AW47" s="6">
        <v>4</v>
      </c>
      <c r="AX47" s="6">
        <v>6</v>
      </c>
      <c r="AY47" s="6">
        <v>4</v>
      </c>
      <c r="AZ47" s="6">
        <v>5</v>
      </c>
      <c r="BA47" s="6">
        <v>4</v>
      </c>
      <c r="BB47" s="6">
        <v>13</v>
      </c>
      <c r="BC47" s="6">
        <v>1</v>
      </c>
      <c r="BD47" s="6">
        <v>6</v>
      </c>
      <c r="BE47" s="6">
        <v>5</v>
      </c>
      <c r="BF47" s="6">
        <v>6</v>
      </c>
      <c r="BG47" s="6">
        <v>4</v>
      </c>
      <c r="BH47" s="6">
        <v>2</v>
      </c>
      <c r="BI47" s="6">
        <v>5</v>
      </c>
      <c r="BJ47" s="6">
        <v>3</v>
      </c>
      <c r="BK47" s="6">
        <v>5</v>
      </c>
      <c r="BL47" s="6">
        <v>4</v>
      </c>
      <c r="BM47" s="6">
        <v>2</v>
      </c>
      <c r="BN47" s="6">
        <v>1</v>
      </c>
      <c r="BO47" s="6">
        <v>6</v>
      </c>
      <c r="BP47" s="6">
        <v>42</v>
      </c>
    </row>
    <row r="48" spans="1:68">
      <c r="A48" s="4" t="s">
        <v>743</v>
      </c>
      <c r="B48" s="6">
        <v>11</v>
      </c>
      <c r="C48" s="6">
        <v>20</v>
      </c>
      <c r="D48" s="6">
        <v>6</v>
      </c>
      <c r="E48" s="6">
        <v>4</v>
      </c>
      <c r="F48" s="6">
        <v>10</v>
      </c>
      <c r="G48" s="6">
        <v>7</v>
      </c>
      <c r="H48" s="6">
        <v>7</v>
      </c>
      <c r="I48" s="6">
        <v>17</v>
      </c>
      <c r="J48" s="6">
        <v>17</v>
      </c>
      <c r="K48" s="6">
        <v>12</v>
      </c>
      <c r="L48" s="6">
        <v>10</v>
      </c>
      <c r="M48" s="6">
        <v>7</v>
      </c>
      <c r="N48" s="6">
        <v>13</v>
      </c>
      <c r="O48" s="6">
        <v>6</v>
      </c>
      <c r="P48" s="6">
        <v>10</v>
      </c>
      <c r="Q48" s="6">
        <v>16</v>
      </c>
      <c r="R48" s="6">
        <v>8</v>
      </c>
      <c r="S48" s="6">
        <v>8</v>
      </c>
      <c r="T48" s="6">
        <v>7</v>
      </c>
      <c r="U48" s="6">
        <v>8</v>
      </c>
      <c r="V48" s="6">
        <v>10</v>
      </c>
      <c r="W48" s="6">
        <v>10</v>
      </c>
      <c r="X48" s="6">
        <v>10</v>
      </c>
      <c r="Y48" s="6">
        <v>7</v>
      </c>
      <c r="Z48" s="6">
        <v>10</v>
      </c>
      <c r="AA48" s="6">
        <v>12</v>
      </c>
      <c r="AB48" s="6">
        <v>5</v>
      </c>
      <c r="AC48" s="6">
        <v>14</v>
      </c>
      <c r="AD48" s="6">
        <v>14</v>
      </c>
      <c r="AE48" s="6">
        <v>10</v>
      </c>
      <c r="AF48" s="6">
        <v>8</v>
      </c>
      <c r="AG48" s="6">
        <v>6</v>
      </c>
      <c r="AH48" s="6">
        <v>12</v>
      </c>
      <c r="AI48" s="6">
        <v>7</v>
      </c>
      <c r="AJ48" s="6">
        <v>14</v>
      </c>
      <c r="AK48" s="6">
        <v>14</v>
      </c>
      <c r="AL48" s="6">
        <v>10</v>
      </c>
      <c r="AM48" s="6">
        <v>8</v>
      </c>
      <c r="AN48" s="6">
        <v>6</v>
      </c>
      <c r="AO48" s="6">
        <v>17</v>
      </c>
      <c r="AP48" s="6">
        <v>17</v>
      </c>
      <c r="AQ48" s="6">
        <v>20</v>
      </c>
      <c r="AR48" s="6">
        <v>7</v>
      </c>
      <c r="AS48" s="6">
        <v>16</v>
      </c>
      <c r="AT48" s="6">
        <v>10</v>
      </c>
      <c r="AU48" s="6">
        <v>7</v>
      </c>
      <c r="AV48" s="6">
        <v>10</v>
      </c>
      <c r="AW48" s="6">
        <v>10</v>
      </c>
      <c r="AX48" s="6">
        <v>10</v>
      </c>
      <c r="AY48" s="6">
        <v>10</v>
      </c>
      <c r="AZ48" s="6">
        <v>19</v>
      </c>
      <c r="BA48" s="6">
        <v>10</v>
      </c>
      <c r="BB48" s="6">
        <v>25</v>
      </c>
      <c r="BC48" s="6">
        <v>8</v>
      </c>
      <c r="BD48" s="6">
        <v>12</v>
      </c>
      <c r="BE48" s="6">
        <v>14</v>
      </c>
      <c r="BF48" s="6">
        <v>14</v>
      </c>
      <c r="BG48" s="6">
        <v>10</v>
      </c>
      <c r="BH48" s="6">
        <v>8</v>
      </c>
      <c r="BI48" s="6">
        <v>12</v>
      </c>
      <c r="BJ48" s="6">
        <v>5</v>
      </c>
      <c r="BK48" s="6">
        <v>14</v>
      </c>
      <c r="BL48" s="6">
        <v>10</v>
      </c>
      <c r="BM48" s="6">
        <v>8</v>
      </c>
      <c r="BN48" s="6">
        <v>6</v>
      </c>
      <c r="BO48" s="6">
        <v>14</v>
      </c>
      <c r="BP48" s="6">
        <v>905</v>
      </c>
    </row>
    <row r="49" spans="1:68">
      <c r="A49" s="4" t="s">
        <v>744</v>
      </c>
      <c r="B49" s="6">
        <v>5</v>
      </c>
      <c r="C49" s="6">
        <v>15</v>
      </c>
      <c r="D49" s="6">
        <v>3</v>
      </c>
      <c r="E49" s="6">
        <v>2</v>
      </c>
      <c r="F49" s="6">
        <v>2</v>
      </c>
      <c r="G49" s="6">
        <v>3</v>
      </c>
      <c r="H49" s="6">
        <v>4</v>
      </c>
      <c r="I49" s="6">
        <v>11</v>
      </c>
      <c r="J49" s="6">
        <v>9</v>
      </c>
      <c r="K49" s="6">
        <v>2</v>
      </c>
      <c r="L49" s="6">
        <v>4</v>
      </c>
      <c r="M49" s="6">
        <v>3</v>
      </c>
      <c r="N49" s="6">
        <v>3</v>
      </c>
      <c r="O49" s="6">
        <v>3</v>
      </c>
      <c r="P49" s="6">
        <v>4</v>
      </c>
      <c r="Q49" s="6">
        <v>4</v>
      </c>
      <c r="R49" s="6">
        <v>4</v>
      </c>
      <c r="S49" s="6">
        <v>2</v>
      </c>
      <c r="T49" s="6">
        <v>3</v>
      </c>
      <c r="U49" s="6">
        <v>2</v>
      </c>
      <c r="V49" s="6">
        <v>4</v>
      </c>
      <c r="W49" s="6">
        <v>4</v>
      </c>
      <c r="X49" s="6">
        <v>3</v>
      </c>
      <c r="Y49" s="6">
        <v>3</v>
      </c>
      <c r="Z49" s="6">
        <v>3</v>
      </c>
      <c r="AA49" s="6">
        <v>2</v>
      </c>
      <c r="AB49" s="6">
        <v>2</v>
      </c>
      <c r="AC49" s="6">
        <v>3</v>
      </c>
      <c r="AD49" s="6">
        <v>3</v>
      </c>
      <c r="AE49" s="6">
        <v>3</v>
      </c>
      <c r="AF49" s="6">
        <v>3</v>
      </c>
      <c r="AG49" s="6">
        <v>2</v>
      </c>
      <c r="AH49" s="6">
        <v>2</v>
      </c>
      <c r="AI49" s="6">
        <v>2</v>
      </c>
      <c r="AJ49" s="6">
        <v>3</v>
      </c>
      <c r="AK49" s="6">
        <v>2</v>
      </c>
      <c r="AL49" s="6">
        <v>3</v>
      </c>
      <c r="AM49" s="6">
        <v>2</v>
      </c>
      <c r="AN49" s="6">
        <v>2</v>
      </c>
      <c r="AO49" s="6">
        <v>3</v>
      </c>
      <c r="AP49" s="6">
        <v>3</v>
      </c>
      <c r="AQ49" s="6">
        <v>9</v>
      </c>
      <c r="AR49" s="6">
        <v>4</v>
      </c>
      <c r="AS49" s="6">
        <v>4</v>
      </c>
      <c r="AT49" s="6">
        <v>4</v>
      </c>
      <c r="AU49" s="6">
        <v>1</v>
      </c>
      <c r="AV49" s="6">
        <v>4</v>
      </c>
      <c r="AW49" s="6">
        <v>5</v>
      </c>
      <c r="AX49" s="6">
        <v>2</v>
      </c>
      <c r="AY49" s="6">
        <v>3</v>
      </c>
      <c r="AZ49" s="6">
        <v>4</v>
      </c>
      <c r="BA49" s="6">
        <v>3</v>
      </c>
      <c r="BB49" s="6">
        <v>15</v>
      </c>
      <c r="BC49" s="6">
        <v>5</v>
      </c>
      <c r="BD49" s="6">
        <v>2</v>
      </c>
      <c r="BE49" s="6">
        <v>4</v>
      </c>
      <c r="BF49" s="6">
        <v>8</v>
      </c>
      <c r="BG49" s="6">
        <v>3</v>
      </c>
      <c r="BH49" s="6">
        <v>5</v>
      </c>
      <c r="BI49" s="6">
        <v>2</v>
      </c>
      <c r="BJ49" s="6">
        <v>2</v>
      </c>
      <c r="BK49" s="6">
        <v>8</v>
      </c>
      <c r="BL49" s="6">
        <v>3</v>
      </c>
      <c r="BM49" s="6">
        <v>4</v>
      </c>
      <c r="BN49" s="6">
        <v>3</v>
      </c>
      <c r="BO49" s="6">
        <v>4</v>
      </c>
      <c r="BP49" s="6">
        <v>4860</v>
      </c>
    </row>
    <row r="50" spans="1:68">
      <c r="A50" s="4" t="s">
        <v>745</v>
      </c>
      <c r="B50" s="6">
        <v>11</v>
      </c>
      <c r="C50" s="6">
        <v>20</v>
      </c>
      <c r="D50" s="6">
        <v>6</v>
      </c>
      <c r="E50" s="6">
        <v>4</v>
      </c>
      <c r="F50" s="6">
        <v>10</v>
      </c>
      <c r="G50" s="6">
        <v>7</v>
      </c>
      <c r="H50" s="6">
        <v>7</v>
      </c>
      <c r="I50" s="6">
        <v>17</v>
      </c>
      <c r="J50" s="6">
        <v>17</v>
      </c>
      <c r="K50" s="6">
        <v>12</v>
      </c>
      <c r="L50" s="6">
        <v>10</v>
      </c>
      <c r="M50" s="6">
        <v>7</v>
      </c>
      <c r="N50" s="6">
        <v>13</v>
      </c>
      <c r="O50" s="6">
        <v>6</v>
      </c>
      <c r="P50" s="6">
        <v>10</v>
      </c>
      <c r="Q50" s="6">
        <v>16</v>
      </c>
      <c r="R50" s="6">
        <v>8</v>
      </c>
      <c r="S50" s="6">
        <v>8</v>
      </c>
      <c r="T50" s="6">
        <v>7</v>
      </c>
      <c r="U50" s="6">
        <v>8</v>
      </c>
      <c r="V50" s="6">
        <v>10</v>
      </c>
      <c r="W50" s="6">
        <v>10</v>
      </c>
      <c r="X50" s="6">
        <v>10</v>
      </c>
      <c r="Y50" s="6">
        <v>7</v>
      </c>
      <c r="Z50" s="6">
        <v>10</v>
      </c>
      <c r="AA50" s="6">
        <v>12</v>
      </c>
      <c r="AB50" s="6">
        <v>5</v>
      </c>
      <c r="AC50" s="6">
        <v>14</v>
      </c>
      <c r="AD50" s="6">
        <v>14</v>
      </c>
      <c r="AE50" s="6">
        <v>10</v>
      </c>
      <c r="AF50" s="6">
        <v>8</v>
      </c>
      <c r="AG50" s="6">
        <v>6</v>
      </c>
      <c r="AH50" s="6">
        <v>12</v>
      </c>
      <c r="AI50" s="6">
        <v>11</v>
      </c>
      <c r="AJ50" s="6">
        <v>14</v>
      </c>
      <c r="AK50" s="6">
        <v>14</v>
      </c>
      <c r="AL50" s="6">
        <v>10</v>
      </c>
      <c r="AM50" s="6">
        <v>8</v>
      </c>
      <c r="AN50" s="6">
        <v>6</v>
      </c>
      <c r="AO50" s="6">
        <v>17</v>
      </c>
      <c r="AP50" s="6">
        <v>17</v>
      </c>
      <c r="AQ50" s="6">
        <v>20</v>
      </c>
      <c r="AR50" s="6">
        <v>7</v>
      </c>
      <c r="AS50" s="6">
        <v>18</v>
      </c>
      <c r="AT50" s="6">
        <v>10</v>
      </c>
      <c r="AU50" s="6">
        <v>7</v>
      </c>
      <c r="AV50" s="6">
        <v>10</v>
      </c>
      <c r="AW50" s="6">
        <v>10</v>
      </c>
      <c r="AX50" s="6">
        <v>10</v>
      </c>
      <c r="AY50" s="6">
        <v>10</v>
      </c>
      <c r="AZ50" s="6">
        <v>26</v>
      </c>
      <c r="BA50" s="6">
        <v>10</v>
      </c>
      <c r="BB50" s="6">
        <v>25</v>
      </c>
      <c r="BC50" s="6">
        <v>8</v>
      </c>
      <c r="BD50" s="6">
        <v>12</v>
      </c>
      <c r="BE50" s="6">
        <v>14</v>
      </c>
      <c r="BF50" s="6">
        <v>14</v>
      </c>
      <c r="BG50" s="6">
        <v>10</v>
      </c>
      <c r="BH50" s="6">
        <v>8</v>
      </c>
      <c r="BI50" s="6">
        <v>12</v>
      </c>
      <c r="BJ50" s="6">
        <v>5</v>
      </c>
      <c r="BK50" s="6">
        <v>14</v>
      </c>
      <c r="BL50" s="6">
        <v>10</v>
      </c>
      <c r="BM50" s="6">
        <v>8</v>
      </c>
      <c r="BN50" s="6">
        <v>6</v>
      </c>
      <c r="BO50" s="6">
        <v>14</v>
      </c>
      <c r="BP50" s="6">
        <v>20809</v>
      </c>
    </row>
    <row r="51" spans="1:68">
      <c r="A51" s="4" t="s">
        <v>746</v>
      </c>
      <c r="B51" s="6">
        <v>1</v>
      </c>
      <c r="C51" s="6">
        <v>1</v>
      </c>
      <c r="D51" s="6">
        <v>1</v>
      </c>
      <c r="E51" s="6">
        <v>1</v>
      </c>
      <c r="F51" s="6">
        <v>1</v>
      </c>
      <c r="G51" s="6">
        <v>2</v>
      </c>
      <c r="H51" s="6">
        <v>1</v>
      </c>
      <c r="I51" s="6">
        <v>15</v>
      </c>
      <c r="J51" s="6">
        <v>14</v>
      </c>
      <c r="K51" s="6">
        <v>7</v>
      </c>
      <c r="L51" s="6">
        <v>2</v>
      </c>
      <c r="M51" s="6">
        <v>2</v>
      </c>
      <c r="N51" s="6">
        <v>5</v>
      </c>
      <c r="O51" s="6">
        <v>4</v>
      </c>
      <c r="P51" s="6">
        <v>2</v>
      </c>
      <c r="Q51" s="6">
        <v>5</v>
      </c>
      <c r="R51" s="6">
        <v>6</v>
      </c>
      <c r="S51" s="6">
        <v>6</v>
      </c>
      <c r="T51" s="6">
        <v>5</v>
      </c>
      <c r="U51" s="6">
        <v>5</v>
      </c>
      <c r="V51" s="6">
        <v>3</v>
      </c>
      <c r="W51" s="6">
        <v>3</v>
      </c>
      <c r="X51" s="6">
        <v>2</v>
      </c>
      <c r="Y51" s="6">
        <v>2</v>
      </c>
      <c r="Z51" s="6">
        <v>2</v>
      </c>
      <c r="AA51" s="6">
        <v>4</v>
      </c>
      <c r="AB51" s="6">
        <v>1</v>
      </c>
      <c r="AC51" s="6">
        <v>1</v>
      </c>
      <c r="AD51" s="6">
        <v>2</v>
      </c>
      <c r="AE51" s="6">
        <v>1</v>
      </c>
      <c r="AF51" s="6">
        <v>2</v>
      </c>
      <c r="AG51" s="6">
        <v>1</v>
      </c>
      <c r="AH51" s="6">
        <v>5</v>
      </c>
      <c r="AI51" s="6">
        <v>1</v>
      </c>
      <c r="AJ51" s="6">
        <v>1</v>
      </c>
      <c r="AK51" s="6">
        <v>3</v>
      </c>
      <c r="AL51" s="6">
        <v>1</v>
      </c>
      <c r="AM51" s="6">
        <v>3</v>
      </c>
      <c r="AN51" s="6">
        <v>1</v>
      </c>
      <c r="AO51" s="6">
        <v>15</v>
      </c>
      <c r="AP51" s="6">
        <v>14</v>
      </c>
      <c r="AQ51" s="6">
        <v>7</v>
      </c>
      <c r="AR51" s="6">
        <v>5</v>
      </c>
      <c r="AS51" s="6">
        <v>2</v>
      </c>
      <c r="AT51" s="6">
        <v>6</v>
      </c>
      <c r="AU51" s="6">
        <v>2</v>
      </c>
      <c r="AV51" s="6">
        <v>6</v>
      </c>
      <c r="AW51" s="6">
        <v>6</v>
      </c>
      <c r="AX51" s="6">
        <v>3</v>
      </c>
      <c r="AY51" s="6">
        <v>2</v>
      </c>
      <c r="AZ51" s="6">
        <v>6</v>
      </c>
      <c r="BA51" s="6">
        <v>2</v>
      </c>
      <c r="BB51" s="6">
        <v>17</v>
      </c>
      <c r="BC51" s="6">
        <v>6</v>
      </c>
      <c r="BD51" s="6">
        <v>7</v>
      </c>
      <c r="BE51" s="6">
        <v>3</v>
      </c>
      <c r="BF51" s="6">
        <v>11</v>
      </c>
      <c r="BG51" s="6">
        <v>2</v>
      </c>
      <c r="BH51" s="6">
        <v>6</v>
      </c>
      <c r="BI51" s="6">
        <v>7</v>
      </c>
      <c r="BJ51" s="6">
        <v>1</v>
      </c>
      <c r="BK51" s="6">
        <v>10</v>
      </c>
      <c r="BL51" s="6">
        <v>2</v>
      </c>
      <c r="BM51" s="6">
        <v>6</v>
      </c>
      <c r="BN51" s="6">
        <v>4</v>
      </c>
      <c r="BO51" s="6">
        <v>3</v>
      </c>
      <c r="BP51" s="6">
        <v>19</v>
      </c>
    </row>
    <row r="52" spans="1:68">
      <c r="A52" s="4" t="s">
        <v>747</v>
      </c>
      <c r="B52" s="6">
        <v>11</v>
      </c>
      <c r="C52" s="6">
        <v>17</v>
      </c>
      <c r="D52" s="6">
        <v>6</v>
      </c>
      <c r="E52" s="6">
        <v>4</v>
      </c>
      <c r="F52" s="6">
        <v>10</v>
      </c>
      <c r="G52" s="6">
        <v>7</v>
      </c>
      <c r="H52" s="6">
        <v>7</v>
      </c>
      <c r="I52" s="6">
        <v>17</v>
      </c>
      <c r="J52" s="6">
        <v>17</v>
      </c>
      <c r="K52" s="6">
        <v>12</v>
      </c>
      <c r="L52" s="6">
        <v>10</v>
      </c>
      <c r="M52" s="6">
        <v>7</v>
      </c>
      <c r="N52" s="6">
        <v>13</v>
      </c>
      <c r="O52" s="6">
        <v>6</v>
      </c>
      <c r="P52" s="6">
        <v>10</v>
      </c>
      <c r="Q52" s="6">
        <v>16</v>
      </c>
      <c r="R52" s="6">
        <v>8</v>
      </c>
      <c r="S52" s="6">
        <v>8</v>
      </c>
      <c r="T52" s="6">
        <v>7</v>
      </c>
      <c r="U52" s="6">
        <v>8</v>
      </c>
      <c r="V52" s="6">
        <v>10</v>
      </c>
      <c r="W52" s="6">
        <v>10</v>
      </c>
      <c r="X52" s="6">
        <v>10</v>
      </c>
      <c r="Y52" s="6">
        <v>7</v>
      </c>
      <c r="Z52" s="6">
        <v>10</v>
      </c>
      <c r="AA52" s="6">
        <v>12</v>
      </c>
      <c r="AB52" s="6">
        <v>5</v>
      </c>
      <c r="AC52" s="6">
        <v>14</v>
      </c>
      <c r="AD52" s="6">
        <v>14</v>
      </c>
      <c r="AE52" s="6">
        <v>10</v>
      </c>
      <c r="AF52" s="6">
        <v>8</v>
      </c>
      <c r="AG52" s="6">
        <v>6</v>
      </c>
      <c r="AH52" s="6">
        <v>12</v>
      </c>
      <c r="AI52" s="6">
        <v>11</v>
      </c>
      <c r="AJ52" s="6">
        <v>14</v>
      </c>
      <c r="AK52" s="6">
        <v>14</v>
      </c>
      <c r="AL52" s="6">
        <v>10</v>
      </c>
      <c r="AM52" s="6">
        <v>8</v>
      </c>
      <c r="AN52" s="6">
        <v>6</v>
      </c>
      <c r="AO52" s="6">
        <v>17</v>
      </c>
      <c r="AP52" s="6">
        <v>17</v>
      </c>
      <c r="AQ52" s="6">
        <v>12</v>
      </c>
      <c r="AR52" s="6">
        <v>7</v>
      </c>
      <c r="AS52" s="6">
        <v>18</v>
      </c>
      <c r="AT52" s="6">
        <v>10</v>
      </c>
      <c r="AU52" s="6">
        <v>7</v>
      </c>
      <c r="AV52" s="6">
        <v>10</v>
      </c>
      <c r="AW52" s="6">
        <v>10</v>
      </c>
      <c r="AX52" s="6">
        <v>10</v>
      </c>
      <c r="AY52" s="6">
        <v>10</v>
      </c>
      <c r="AZ52" s="6">
        <v>12</v>
      </c>
      <c r="BA52" s="6">
        <v>10</v>
      </c>
      <c r="BB52" s="6">
        <v>23</v>
      </c>
      <c r="BC52" s="6">
        <v>8</v>
      </c>
      <c r="BD52" s="6">
        <v>12</v>
      </c>
      <c r="BE52" s="6">
        <v>14</v>
      </c>
      <c r="BF52" s="6">
        <v>14</v>
      </c>
      <c r="BG52" s="6">
        <v>10</v>
      </c>
      <c r="BH52" s="6">
        <v>8</v>
      </c>
      <c r="BI52" s="6">
        <v>12</v>
      </c>
      <c r="BJ52" s="6">
        <v>5</v>
      </c>
      <c r="BK52" s="6">
        <v>14</v>
      </c>
      <c r="BL52" s="6">
        <v>10</v>
      </c>
      <c r="BM52" s="6">
        <v>8</v>
      </c>
      <c r="BN52" s="6">
        <v>6</v>
      </c>
      <c r="BO52" s="6">
        <v>14</v>
      </c>
      <c r="BP52" s="6">
        <v>489</v>
      </c>
    </row>
    <row r="53" spans="1:68">
      <c r="A53" s="4" t="s">
        <v>748</v>
      </c>
      <c r="B53" s="6">
        <v>11</v>
      </c>
      <c r="C53" s="6">
        <v>20</v>
      </c>
      <c r="D53" s="6">
        <v>6</v>
      </c>
      <c r="E53" s="6">
        <v>4</v>
      </c>
      <c r="F53" s="6">
        <v>10</v>
      </c>
      <c r="G53" s="6">
        <v>7</v>
      </c>
      <c r="H53" s="6">
        <v>7</v>
      </c>
      <c r="I53" s="6">
        <v>17</v>
      </c>
      <c r="J53" s="6">
        <v>17</v>
      </c>
      <c r="K53" s="6">
        <v>12</v>
      </c>
      <c r="L53" s="6">
        <v>10</v>
      </c>
      <c r="M53" s="6">
        <v>7</v>
      </c>
      <c r="N53" s="6">
        <v>13</v>
      </c>
      <c r="O53" s="6">
        <v>6</v>
      </c>
      <c r="P53" s="6">
        <v>10</v>
      </c>
      <c r="Q53" s="6">
        <v>16</v>
      </c>
      <c r="R53" s="6">
        <v>8</v>
      </c>
      <c r="S53" s="6">
        <v>8</v>
      </c>
      <c r="T53" s="6">
        <v>7</v>
      </c>
      <c r="U53" s="6">
        <v>8</v>
      </c>
      <c r="V53" s="6">
        <v>10</v>
      </c>
      <c r="W53" s="6">
        <v>10</v>
      </c>
      <c r="X53" s="6">
        <v>10</v>
      </c>
      <c r="Y53" s="6">
        <v>7</v>
      </c>
      <c r="Z53" s="6">
        <v>10</v>
      </c>
      <c r="AA53" s="6">
        <v>12</v>
      </c>
      <c r="AB53" s="6">
        <v>5</v>
      </c>
      <c r="AC53" s="6">
        <v>14</v>
      </c>
      <c r="AD53" s="6">
        <v>14</v>
      </c>
      <c r="AE53" s="6">
        <v>10</v>
      </c>
      <c r="AF53" s="6">
        <v>8</v>
      </c>
      <c r="AG53" s="6">
        <v>6</v>
      </c>
      <c r="AH53" s="6">
        <v>12</v>
      </c>
      <c r="AI53" s="6">
        <v>6</v>
      </c>
      <c r="AJ53" s="6">
        <v>14</v>
      </c>
      <c r="AK53" s="6">
        <v>14</v>
      </c>
      <c r="AL53" s="6">
        <v>10</v>
      </c>
      <c r="AM53" s="6">
        <v>8</v>
      </c>
      <c r="AN53" s="6">
        <v>6</v>
      </c>
      <c r="AO53" s="6">
        <v>17</v>
      </c>
      <c r="AP53" s="6">
        <v>17</v>
      </c>
      <c r="AQ53" s="6">
        <v>20</v>
      </c>
      <c r="AR53" s="6">
        <v>7</v>
      </c>
      <c r="AS53" s="6">
        <v>18</v>
      </c>
      <c r="AT53" s="6">
        <v>10</v>
      </c>
      <c r="AU53" s="6">
        <v>7</v>
      </c>
      <c r="AV53" s="6">
        <v>10</v>
      </c>
      <c r="AW53" s="6">
        <v>10</v>
      </c>
      <c r="AX53" s="6">
        <v>10</v>
      </c>
      <c r="AY53" s="6">
        <v>10</v>
      </c>
      <c r="AZ53" s="6">
        <v>24</v>
      </c>
      <c r="BA53" s="6">
        <v>10</v>
      </c>
      <c r="BB53" s="6">
        <v>19</v>
      </c>
      <c r="BC53" s="6">
        <v>8</v>
      </c>
      <c r="BD53" s="6">
        <v>12</v>
      </c>
      <c r="BE53" s="6">
        <v>14</v>
      </c>
      <c r="BF53" s="6">
        <v>14</v>
      </c>
      <c r="BG53" s="6">
        <v>10</v>
      </c>
      <c r="BH53" s="6">
        <v>8</v>
      </c>
      <c r="BI53" s="6">
        <v>12</v>
      </c>
      <c r="BJ53" s="6">
        <v>5</v>
      </c>
      <c r="BK53" s="6">
        <v>14</v>
      </c>
      <c r="BL53" s="6">
        <v>10</v>
      </c>
      <c r="BM53" s="6">
        <v>8</v>
      </c>
      <c r="BN53" s="6">
        <v>6</v>
      </c>
      <c r="BO53" s="6">
        <v>14</v>
      </c>
      <c r="BP53" s="6">
        <v>1738</v>
      </c>
    </row>
    <row r="54" spans="1:68">
      <c r="A54" s="4" t="s">
        <v>749</v>
      </c>
      <c r="B54" s="6">
        <v>11</v>
      </c>
      <c r="C54" s="6">
        <v>7</v>
      </c>
      <c r="D54" s="6">
        <v>6</v>
      </c>
      <c r="E54" s="6">
        <v>4</v>
      </c>
      <c r="F54" s="6">
        <v>10</v>
      </c>
      <c r="G54" s="6">
        <v>7</v>
      </c>
      <c r="H54" s="6">
        <v>7</v>
      </c>
      <c r="I54" s="6">
        <v>14</v>
      </c>
      <c r="J54" s="6">
        <v>15</v>
      </c>
      <c r="K54" s="6">
        <v>12</v>
      </c>
      <c r="L54" s="6">
        <v>10</v>
      </c>
      <c r="M54" s="6">
        <v>7</v>
      </c>
      <c r="N54" s="6">
        <v>12</v>
      </c>
      <c r="O54" s="6">
        <v>6</v>
      </c>
      <c r="P54" s="6">
        <v>10</v>
      </c>
      <c r="Q54" s="6">
        <v>7</v>
      </c>
      <c r="R54" s="6">
        <v>8</v>
      </c>
      <c r="S54" s="6">
        <v>8</v>
      </c>
      <c r="T54" s="6">
        <v>7</v>
      </c>
      <c r="U54" s="6">
        <v>8</v>
      </c>
      <c r="V54" s="6">
        <v>10</v>
      </c>
      <c r="W54" s="6">
        <v>10</v>
      </c>
      <c r="X54" s="6">
        <v>10</v>
      </c>
      <c r="Y54" s="6">
        <v>7</v>
      </c>
      <c r="Z54" s="6">
        <v>10</v>
      </c>
      <c r="AA54" s="6">
        <v>12</v>
      </c>
      <c r="AB54" s="6">
        <v>5</v>
      </c>
      <c r="AC54" s="6">
        <v>14</v>
      </c>
      <c r="AD54" s="6">
        <v>14</v>
      </c>
      <c r="AE54" s="6">
        <v>10</v>
      </c>
      <c r="AF54" s="6">
        <v>8</v>
      </c>
      <c r="AG54" s="6">
        <v>6</v>
      </c>
      <c r="AH54" s="6">
        <v>12</v>
      </c>
      <c r="AI54" s="6">
        <v>11</v>
      </c>
      <c r="AJ54" s="6">
        <v>14</v>
      </c>
      <c r="AK54" s="6">
        <v>14</v>
      </c>
      <c r="AL54" s="6">
        <v>10</v>
      </c>
      <c r="AM54" s="6">
        <v>8</v>
      </c>
      <c r="AN54" s="6">
        <v>6</v>
      </c>
      <c r="AO54" s="6">
        <v>16</v>
      </c>
      <c r="AP54" s="6">
        <v>16</v>
      </c>
      <c r="AQ54" s="6">
        <v>19</v>
      </c>
      <c r="AR54" s="6">
        <v>7</v>
      </c>
      <c r="AS54" s="6">
        <v>9</v>
      </c>
      <c r="AT54" s="6">
        <v>10</v>
      </c>
      <c r="AU54" s="6">
        <v>7</v>
      </c>
      <c r="AV54" s="6">
        <v>10</v>
      </c>
      <c r="AW54" s="6">
        <v>10</v>
      </c>
      <c r="AX54" s="6">
        <v>10</v>
      </c>
      <c r="AY54" s="6">
        <v>10</v>
      </c>
      <c r="AZ54" s="6">
        <v>10</v>
      </c>
      <c r="BA54" s="6">
        <v>10</v>
      </c>
      <c r="BB54" s="6">
        <v>3</v>
      </c>
      <c r="BC54" s="6">
        <v>8</v>
      </c>
      <c r="BD54" s="6">
        <v>12</v>
      </c>
      <c r="BE54" s="6">
        <v>14</v>
      </c>
      <c r="BF54" s="6">
        <v>14</v>
      </c>
      <c r="BG54" s="6">
        <v>10</v>
      </c>
      <c r="BH54" s="6">
        <v>8</v>
      </c>
      <c r="BI54" s="6">
        <v>12</v>
      </c>
      <c r="BJ54" s="6">
        <v>5</v>
      </c>
      <c r="BK54" s="6">
        <v>14</v>
      </c>
      <c r="BL54" s="6">
        <v>10</v>
      </c>
      <c r="BM54" s="6">
        <v>8</v>
      </c>
      <c r="BN54" s="6">
        <v>6</v>
      </c>
      <c r="BO54" s="6">
        <v>14</v>
      </c>
      <c r="BP54" s="6">
        <v>1230</v>
      </c>
    </row>
    <row r="55" spans="1:68">
      <c r="A55" s="4" t="s">
        <v>750</v>
      </c>
      <c r="B55" s="6">
        <v>11</v>
      </c>
      <c r="C55" s="6">
        <v>12</v>
      </c>
      <c r="D55" s="6">
        <v>6</v>
      </c>
      <c r="E55" s="6">
        <v>4</v>
      </c>
      <c r="F55" s="6">
        <v>10</v>
      </c>
      <c r="G55" s="6">
        <v>7</v>
      </c>
      <c r="H55" s="6">
        <v>7</v>
      </c>
      <c r="I55" s="6">
        <v>12</v>
      </c>
      <c r="J55" s="6">
        <v>12</v>
      </c>
      <c r="K55" s="6">
        <v>12</v>
      </c>
      <c r="L55" s="6">
        <v>10</v>
      </c>
      <c r="M55" s="6">
        <v>7</v>
      </c>
      <c r="N55" s="6">
        <v>13</v>
      </c>
      <c r="O55" s="6">
        <v>6</v>
      </c>
      <c r="P55" s="6">
        <v>10</v>
      </c>
      <c r="Q55" s="6">
        <v>15</v>
      </c>
      <c r="R55" s="6">
        <v>8</v>
      </c>
      <c r="S55" s="6">
        <v>8</v>
      </c>
      <c r="T55" s="6">
        <v>7</v>
      </c>
      <c r="U55" s="6">
        <v>8</v>
      </c>
      <c r="V55" s="6">
        <v>10</v>
      </c>
      <c r="W55" s="6">
        <v>10</v>
      </c>
      <c r="X55" s="6">
        <v>10</v>
      </c>
      <c r="Y55" s="6">
        <v>7</v>
      </c>
      <c r="Z55" s="6">
        <v>10</v>
      </c>
      <c r="AA55" s="6">
        <v>12</v>
      </c>
      <c r="AB55" s="6">
        <v>5</v>
      </c>
      <c r="AC55" s="6">
        <v>14</v>
      </c>
      <c r="AD55" s="6">
        <v>14</v>
      </c>
      <c r="AE55" s="6">
        <v>10</v>
      </c>
      <c r="AF55" s="6">
        <v>8</v>
      </c>
      <c r="AG55" s="6">
        <v>6</v>
      </c>
      <c r="AH55" s="6">
        <v>12</v>
      </c>
      <c r="AI55" s="6">
        <v>11</v>
      </c>
      <c r="AJ55" s="6">
        <v>14</v>
      </c>
      <c r="AK55" s="6">
        <v>14</v>
      </c>
      <c r="AL55" s="6">
        <v>10</v>
      </c>
      <c r="AM55" s="6">
        <v>8</v>
      </c>
      <c r="AN55" s="6">
        <v>6</v>
      </c>
      <c r="AO55" s="6">
        <v>14</v>
      </c>
      <c r="AP55" s="6">
        <v>15</v>
      </c>
      <c r="AQ55" s="6">
        <v>20</v>
      </c>
      <c r="AR55" s="6">
        <v>7</v>
      </c>
      <c r="AS55" s="6">
        <v>18</v>
      </c>
      <c r="AT55" s="6">
        <v>10</v>
      </c>
      <c r="AU55" s="6">
        <v>7</v>
      </c>
      <c r="AV55" s="6">
        <v>10</v>
      </c>
      <c r="AW55" s="6">
        <v>10</v>
      </c>
      <c r="AX55" s="6">
        <v>10</v>
      </c>
      <c r="AY55" s="6">
        <v>10</v>
      </c>
      <c r="AZ55" s="6">
        <v>21</v>
      </c>
      <c r="BA55" s="6">
        <v>10</v>
      </c>
      <c r="BB55" s="6">
        <v>21</v>
      </c>
      <c r="BC55" s="6">
        <v>8</v>
      </c>
      <c r="BD55" s="6">
        <v>12</v>
      </c>
      <c r="BE55" s="6">
        <v>14</v>
      </c>
      <c r="BF55" s="6">
        <v>14</v>
      </c>
      <c r="BG55" s="6">
        <v>10</v>
      </c>
      <c r="BH55" s="6">
        <v>8</v>
      </c>
      <c r="BI55" s="6">
        <v>12</v>
      </c>
      <c r="BJ55" s="6">
        <v>5</v>
      </c>
      <c r="BK55" s="6">
        <v>14</v>
      </c>
      <c r="BL55" s="6">
        <v>10</v>
      </c>
      <c r="BM55" s="6">
        <v>8</v>
      </c>
      <c r="BN55" s="6">
        <v>6</v>
      </c>
      <c r="BO55" s="6">
        <v>14</v>
      </c>
      <c r="BP55" s="6">
        <v>2851</v>
      </c>
    </row>
    <row r="56" spans="1:68">
      <c r="A56" s="4" t="s">
        <v>751</v>
      </c>
      <c r="B56" s="6">
        <v>8</v>
      </c>
      <c r="C56" s="6">
        <v>13</v>
      </c>
      <c r="D56" s="6">
        <v>6</v>
      </c>
      <c r="E56" s="6">
        <v>4</v>
      </c>
      <c r="F56" s="6">
        <v>7</v>
      </c>
      <c r="G56" s="6">
        <v>5</v>
      </c>
      <c r="H56" s="6">
        <v>3</v>
      </c>
      <c r="I56" s="6">
        <v>10</v>
      </c>
      <c r="J56" s="6">
        <v>10</v>
      </c>
      <c r="K56" s="6">
        <v>11</v>
      </c>
      <c r="L56" s="6">
        <v>3</v>
      </c>
      <c r="M56" s="6">
        <v>5</v>
      </c>
      <c r="N56" s="6">
        <v>2</v>
      </c>
      <c r="O56" s="6">
        <v>2</v>
      </c>
      <c r="P56" s="6">
        <v>7</v>
      </c>
      <c r="Q56" s="6">
        <v>6</v>
      </c>
      <c r="R56" s="6">
        <v>2</v>
      </c>
      <c r="S56" s="6">
        <v>3</v>
      </c>
      <c r="T56" s="6">
        <v>4</v>
      </c>
      <c r="U56" s="6">
        <v>4</v>
      </c>
      <c r="V56" s="6">
        <v>6</v>
      </c>
      <c r="W56" s="6">
        <v>6</v>
      </c>
      <c r="X56" s="6">
        <v>5</v>
      </c>
      <c r="Y56" s="6">
        <v>5</v>
      </c>
      <c r="Z56" s="6">
        <v>5</v>
      </c>
      <c r="AA56" s="6">
        <v>11</v>
      </c>
      <c r="AB56" s="6">
        <v>5</v>
      </c>
      <c r="AC56" s="6">
        <v>9</v>
      </c>
      <c r="AD56" s="6">
        <v>9</v>
      </c>
      <c r="AE56" s="6">
        <v>9</v>
      </c>
      <c r="AF56" s="6">
        <v>4</v>
      </c>
      <c r="AG56" s="6">
        <v>5</v>
      </c>
      <c r="AH56" s="6">
        <v>11</v>
      </c>
      <c r="AI56" s="6">
        <v>11</v>
      </c>
      <c r="AJ56" s="6">
        <v>9</v>
      </c>
      <c r="AK56" s="6">
        <v>8</v>
      </c>
      <c r="AL56" s="6">
        <v>9</v>
      </c>
      <c r="AM56" s="6">
        <v>4</v>
      </c>
      <c r="AN56" s="6">
        <v>4</v>
      </c>
      <c r="AO56" s="6">
        <v>11</v>
      </c>
      <c r="AP56" s="6">
        <v>11</v>
      </c>
      <c r="AQ56" s="6">
        <v>4</v>
      </c>
      <c r="AR56" s="6">
        <v>3</v>
      </c>
      <c r="AS56" s="6">
        <v>11</v>
      </c>
      <c r="AT56" s="6">
        <v>3</v>
      </c>
      <c r="AU56" s="6">
        <v>4</v>
      </c>
      <c r="AV56" s="6">
        <v>5</v>
      </c>
      <c r="AW56" s="6">
        <v>3</v>
      </c>
      <c r="AX56" s="6">
        <v>4</v>
      </c>
      <c r="AY56" s="6">
        <v>7</v>
      </c>
      <c r="AZ56" s="6">
        <v>7</v>
      </c>
      <c r="BA56" s="6">
        <v>7</v>
      </c>
      <c r="BB56" s="6">
        <v>8</v>
      </c>
      <c r="BC56" s="6">
        <v>4</v>
      </c>
      <c r="BD56" s="6">
        <v>11</v>
      </c>
      <c r="BE56" s="6">
        <v>9</v>
      </c>
      <c r="BF56" s="6">
        <v>7</v>
      </c>
      <c r="BG56" s="6">
        <v>9</v>
      </c>
      <c r="BH56" s="6">
        <v>4</v>
      </c>
      <c r="BI56" s="6">
        <v>11</v>
      </c>
      <c r="BJ56" s="6">
        <v>5</v>
      </c>
      <c r="BK56" s="6">
        <v>7</v>
      </c>
      <c r="BL56" s="6">
        <v>9</v>
      </c>
      <c r="BM56" s="6">
        <v>5</v>
      </c>
      <c r="BN56" s="6">
        <v>2</v>
      </c>
      <c r="BO56" s="6">
        <v>10</v>
      </c>
      <c r="BP56" s="6">
        <v>3445</v>
      </c>
    </row>
    <row r="57" spans="1:68">
      <c r="A57" s="4" t="s">
        <v>752</v>
      </c>
      <c r="B57" s="6">
        <v>11</v>
      </c>
      <c r="C57" s="6">
        <v>5</v>
      </c>
      <c r="D57" s="6">
        <v>6</v>
      </c>
      <c r="E57" s="6">
        <v>4</v>
      </c>
      <c r="F57" s="6">
        <v>10</v>
      </c>
      <c r="G57" s="6">
        <v>7</v>
      </c>
      <c r="H57" s="6">
        <v>7</v>
      </c>
      <c r="I57" s="6">
        <v>17</v>
      </c>
      <c r="J57" s="6">
        <v>17</v>
      </c>
      <c r="K57" s="6">
        <v>12</v>
      </c>
      <c r="L57" s="6">
        <v>10</v>
      </c>
      <c r="M57" s="6">
        <v>7</v>
      </c>
      <c r="N57" s="6">
        <v>13</v>
      </c>
      <c r="O57" s="6">
        <v>6</v>
      </c>
      <c r="P57" s="6">
        <v>10</v>
      </c>
      <c r="Q57" s="6">
        <v>16</v>
      </c>
      <c r="R57" s="6">
        <v>8</v>
      </c>
      <c r="S57" s="6">
        <v>8</v>
      </c>
      <c r="T57" s="6">
        <v>7</v>
      </c>
      <c r="U57" s="6">
        <v>8</v>
      </c>
      <c r="V57" s="6">
        <v>10</v>
      </c>
      <c r="W57" s="6">
        <v>10</v>
      </c>
      <c r="X57" s="6">
        <v>10</v>
      </c>
      <c r="Y57" s="6">
        <v>7</v>
      </c>
      <c r="Z57" s="6">
        <v>10</v>
      </c>
      <c r="AA57" s="6">
        <v>12</v>
      </c>
      <c r="AB57" s="6">
        <v>5</v>
      </c>
      <c r="AC57" s="6">
        <v>14</v>
      </c>
      <c r="AD57" s="6">
        <v>14</v>
      </c>
      <c r="AE57" s="6">
        <v>10</v>
      </c>
      <c r="AF57" s="6">
        <v>8</v>
      </c>
      <c r="AG57" s="6">
        <v>6</v>
      </c>
      <c r="AH57" s="6">
        <v>12</v>
      </c>
      <c r="AI57" s="6">
        <v>8</v>
      </c>
      <c r="AJ57" s="6">
        <v>14</v>
      </c>
      <c r="AK57" s="6">
        <v>14</v>
      </c>
      <c r="AL57" s="6">
        <v>10</v>
      </c>
      <c r="AM57" s="6">
        <v>8</v>
      </c>
      <c r="AN57" s="6">
        <v>6</v>
      </c>
      <c r="AO57" s="6">
        <v>17</v>
      </c>
      <c r="AP57" s="6">
        <v>17</v>
      </c>
      <c r="AQ57" s="6">
        <v>14</v>
      </c>
      <c r="AR57" s="6">
        <v>7</v>
      </c>
      <c r="AS57" s="6">
        <v>1</v>
      </c>
      <c r="AT57" s="6">
        <v>1</v>
      </c>
      <c r="AU57" s="6">
        <v>7</v>
      </c>
      <c r="AV57" s="6">
        <v>1</v>
      </c>
      <c r="AW57" s="6">
        <v>1</v>
      </c>
      <c r="AX57" s="6">
        <v>10</v>
      </c>
      <c r="AY57" s="6">
        <v>10</v>
      </c>
      <c r="AZ57" s="6">
        <v>2</v>
      </c>
      <c r="BA57" s="6">
        <v>10</v>
      </c>
      <c r="BB57" s="6">
        <v>6</v>
      </c>
      <c r="BC57" s="6">
        <v>8</v>
      </c>
      <c r="BD57" s="6">
        <v>12</v>
      </c>
      <c r="BE57" s="6">
        <v>14</v>
      </c>
      <c r="BF57" s="6">
        <v>14</v>
      </c>
      <c r="BG57" s="6">
        <v>10</v>
      </c>
      <c r="BH57" s="6">
        <v>8</v>
      </c>
      <c r="BI57" s="6">
        <v>12</v>
      </c>
      <c r="BJ57" s="6">
        <v>5</v>
      </c>
      <c r="BK57" s="6">
        <v>14</v>
      </c>
      <c r="BL57" s="6">
        <v>10</v>
      </c>
      <c r="BM57" s="6">
        <v>8</v>
      </c>
      <c r="BN57" s="6">
        <v>6</v>
      </c>
      <c r="BO57" s="6">
        <v>14</v>
      </c>
      <c r="BP57" s="6">
        <v>908</v>
      </c>
    </row>
    <row r="58" spans="1:68">
      <c r="A58" s="4" t="s">
        <v>753</v>
      </c>
      <c r="B58" s="6">
        <v>11</v>
      </c>
      <c r="C58" s="6">
        <v>2</v>
      </c>
      <c r="D58" s="6">
        <v>6</v>
      </c>
      <c r="E58" s="6">
        <v>4</v>
      </c>
      <c r="F58" s="6">
        <v>10</v>
      </c>
      <c r="G58" s="6">
        <v>7</v>
      </c>
      <c r="H58" s="6">
        <v>7</v>
      </c>
      <c r="I58" s="6">
        <v>17</v>
      </c>
      <c r="J58" s="6">
        <v>17</v>
      </c>
      <c r="K58" s="6">
        <v>12</v>
      </c>
      <c r="L58" s="6">
        <v>10</v>
      </c>
      <c r="M58" s="6">
        <v>7</v>
      </c>
      <c r="N58" s="6">
        <v>13</v>
      </c>
      <c r="O58" s="6">
        <v>6</v>
      </c>
      <c r="P58" s="6">
        <v>10</v>
      </c>
      <c r="Q58" s="6">
        <v>16</v>
      </c>
      <c r="R58" s="6">
        <v>8</v>
      </c>
      <c r="S58" s="6">
        <v>8</v>
      </c>
      <c r="T58" s="6">
        <v>7</v>
      </c>
      <c r="U58" s="6">
        <v>8</v>
      </c>
      <c r="V58" s="6">
        <v>10</v>
      </c>
      <c r="W58" s="6">
        <v>10</v>
      </c>
      <c r="X58" s="6">
        <v>10</v>
      </c>
      <c r="Y58" s="6">
        <v>7</v>
      </c>
      <c r="Z58" s="6">
        <v>10</v>
      </c>
      <c r="AA58" s="6">
        <v>12</v>
      </c>
      <c r="AB58" s="6">
        <v>5</v>
      </c>
      <c r="AC58" s="6">
        <v>13</v>
      </c>
      <c r="AD58" s="6">
        <v>12</v>
      </c>
      <c r="AE58" s="6">
        <v>10</v>
      </c>
      <c r="AF58" s="6">
        <v>8</v>
      </c>
      <c r="AG58" s="6">
        <v>6</v>
      </c>
      <c r="AH58" s="6">
        <v>12</v>
      </c>
      <c r="AI58" s="6">
        <v>11</v>
      </c>
      <c r="AJ58" s="6">
        <v>13</v>
      </c>
      <c r="AK58" s="6">
        <v>13</v>
      </c>
      <c r="AL58" s="6">
        <v>10</v>
      </c>
      <c r="AM58" s="6">
        <v>8</v>
      </c>
      <c r="AN58" s="6">
        <v>6</v>
      </c>
      <c r="AO58" s="6">
        <v>17</v>
      </c>
      <c r="AP58" s="6">
        <v>17</v>
      </c>
      <c r="AQ58" s="6">
        <v>12</v>
      </c>
      <c r="AR58" s="6">
        <v>7</v>
      </c>
      <c r="AS58" s="6">
        <v>18</v>
      </c>
      <c r="AT58" s="6">
        <v>10</v>
      </c>
      <c r="AU58" s="6">
        <v>7</v>
      </c>
      <c r="AV58" s="6">
        <v>10</v>
      </c>
      <c r="AW58" s="6">
        <v>10</v>
      </c>
      <c r="AX58" s="6">
        <v>10</v>
      </c>
      <c r="AY58" s="6">
        <v>10</v>
      </c>
      <c r="AZ58" s="6">
        <v>3</v>
      </c>
      <c r="BA58" s="6">
        <v>10</v>
      </c>
      <c r="BB58" s="6">
        <v>4</v>
      </c>
      <c r="BC58" s="6">
        <v>8</v>
      </c>
      <c r="BD58" s="6">
        <v>12</v>
      </c>
      <c r="BE58" s="6">
        <v>13</v>
      </c>
      <c r="BF58" s="6">
        <v>9</v>
      </c>
      <c r="BG58" s="6">
        <v>10</v>
      </c>
      <c r="BH58" s="6">
        <v>8</v>
      </c>
      <c r="BI58" s="6">
        <v>12</v>
      </c>
      <c r="BJ58" s="6">
        <v>5</v>
      </c>
      <c r="BK58" s="6">
        <v>9</v>
      </c>
      <c r="BL58" s="6">
        <v>10</v>
      </c>
      <c r="BM58" s="6">
        <v>8</v>
      </c>
      <c r="BN58" s="6">
        <v>6</v>
      </c>
      <c r="BO58" s="6">
        <v>13</v>
      </c>
      <c r="BP58" s="6">
        <v>13933</v>
      </c>
    </row>
    <row r="59" spans="1:68">
      <c r="A59" s="4" t="s">
        <v>754</v>
      </c>
      <c r="B59" s="6">
        <v>11</v>
      </c>
      <c r="C59" s="6">
        <v>20</v>
      </c>
      <c r="D59" s="6">
        <v>6</v>
      </c>
      <c r="E59" s="6">
        <v>4</v>
      </c>
      <c r="F59" s="6">
        <v>10</v>
      </c>
      <c r="G59" s="6">
        <v>7</v>
      </c>
      <c r="H59" s="6">
        <v>7</v>
      </c>
      <c r="I59" s="6">
        <v>17</v>
      </c>
      <c r="J59" s="6">
        <v>17</v>
      </c>
      <c r="K59" s="6">
        <v>12</v>
      </c>
      <c r="L59" s="6">
        <v>10</v>
      </c>
      <c r="M59" s="6">
        <v>7</v>
      </c>
      <c r="N59" s="6">
        <v>13</v>
      </c>
      <c r="O59" s="6">
        <v>6</v>
      </c>
      <c r="P59" s="6">
        <v>10</v>
      </c>
      <c r="Q59" s="6">
        <v>16</v>
      </c>
      <c r="R59" s="6">
        <v>8</v>
      </c>
      <c r="S59" s="6">
        <v>8</v>
      </c>
      <c r="T59" s="6">
        <v>7</v>
      </c>
      <c r="U59" s="6">
        <v>8</v>
      </c>
      <c r="V59" s="6">
        <v>10</v>
      </c>
      <c r="W59" s="6">
        <v>10</v>
      </c>
      <c r="X59" s="6">
        <v>10</v>
      </c>
      <c r="Y59" s="6">
        <v>7</v>
      </c>
      <c r="Z59" s="6">
        <v>10</v>
      </c>
      <c r="AA59" s="6">
        <v>12</v>
      </c>
      <c r="AB59" s="6">
        <v>5</v>
      </c>
      <c r="AC59" s="6">
        <v>14</v>
      </c>
      <c r="AD59" s="6">
        <v>14</v>
      </c>
      <c r="AE59" s="6">
        <v>10</v>
      </c>
      <c r="AF59" s="6">
        <v>8</v>
      </c>
      <c r="AG59" s="6">
        <v>6</v>
      </c>
      <c r="AH59" s="6">
        <v>12</v>
      </c>
      <c r="AI59" s="6">
        <v>11</v>
      </c>
      <c r="AJ59" s="6">
        <v>14</v>
      </c>
      <c r="AK59" s="6">
        <v>14</v>
      </c>
      <c r="AL59" s="6">
        <v>10</v>
      </c>
      <c r="AM59" s="6">
        <v>8</v>
      </c>
      <c r="AN59" s="6">
        <v>6</v>
      </c>
      <c r="AO59" s="6">
        <v>17</v>
      </c>
      <c r="AP59" s="6">
        <v>17</v>
      </c>
      <c r="AQ59" s="6">
        <v>20</v>
      </c>
      <c r="AR59" s="6">
        <v>7</v>
      </c>
      <c r="AS59" s="6">
        <v>18</v>
      </c>
      <c r="AT59" s="6">
        <v>10</v>
      </c>
      <c r="AU59" s="6">
        <v>7</v>
      </c>
      <c r="AV59" s="6">
        <v>10</v>
      </c>
      <c r="AW59" s="6">
        <v>10</v>
      </c>
      <c r="AX59" s="6">
        <v>10</v>
      </c>
      <c r="AY59" s="6">
        <v>10</v>
      </c>
      <c r="AZ59" s="6">
        <v>26</v>
      </c>
      <c r="BA59" s="6">
        <v>10</v>
      </c>
      <c r="BB59" s="6">
        <v>25</v>
      </c>
      <c r="BC59" s="6">
        <v>8</v>
      </c>
      <c r="BD59" s="6">
        <v>12</v>
      </c>
      <c r="BE59" s="6">
        <v>14</v>
      </c>
      <c r="BF59" s="6">
        <v>14</v>
      </c>
      <c r="BG59" s="6">
        <v>10</v>
      </c>
      <c r="BH59" s="6">
        <v>8</v>
      </c>
      <c r="BI59" s="6">
        <v>12</v>
      </c>
      <c r="BJ59" s="6">
        <v>5</v>
      </c>
      <c r="BK59" s="6">
        <v>14</v>
      </c>
      <c r="BL59" s="6">
        <v>10</v>
      </c>
      <c r="BM59" s="6">
        <v>8</v>
      </c>
      <c r="BN59" s="6">
        <v>6</v>
      </c>
      <c r="BO59" s="6">
        <v>14</v>
      </c>
      <c r="BP59" s="6">
        <v>3184</v>
      </c>
    </row>
    <row r="60" spans="1:68">
      <c r="A60" s="4" t="s">
        <v>755</v>
      </c>
      <c r="B60" s="6">
        <v>11</v>
      </c>
      <c r="C60" s="6">
        <v>8</v>
      </c>
      <c r="D60" s="6">
        <v>6</v>
      </c>
      <c r="E60" s="6">
        <v>4</v>
      </c>
      <c r="F60" s="6">
        <v>10</v>
      </c>
      <c r="G60" s="6">
        <v>7</v>
      </c>
      <c r="H60" s="6">
        <v>7</v>
      </c>
      <c r="I60" s="6">
        <v>17</v>
      </c>
      <c r="J60" s="6">
        <v>17</v>
      </c>
      <c r="K60" s="6">
        <v>12</v>
      </c>
      <c r="L60" s="6">
        <v>10</v>
      </c>
      <c r="M60" s="6">
        <v>7</v>
      </c>
      <c r="N60" s="6">
        <v>13</v>
      </c>
      <c r="O60" s="6">
        <v>6</v>
      </c>
      <c r="P60" s="6">
        <v>10</v>
      </c>
      <c r="Q60" s="6">
        <v>14</v>
      </c>
      <c r="R60" s="6">
        <v>8</v>
      </c>
      <c r="S60" s="6">
        <v>8</v>
      </c>
      <c r="T60" s="6">
        <v>7</v>
      </c>
      <c r="U60" s="6">
        <v>8</v>
      </c>
      <c r="V60" s="6">
        <v>10</v>
      </c>
      <c r="W60" s="6">
        <v>10</v>
      </c>
      <c r="X60" s="6">
        <v>10</v>
      </c>
      <c r="Y60" s="6">
        <v>7</v>
      </c>
      <c r="Z60" s="6">
        <v>10</v>
      </c>
      <c r="AA60" s="6">
        <v>12</v>
      </c>
      <c r="AB60" s="6">
        <v>5</v>
      </c>
      <c r="AC60" s="6">
        <v>14</v>
      </c>
      <c r="AD60" s="6">
        <v>14</v>
      </c>
      <c r="AE60" s="6">
        <v>10</v>
      </c>
      <c r="AF60" s="6">
        <v>8</v>
      </c>
      <c r="AG60" s="6">
        <v>6</v>
      </c>
      <c r="AH60" s="6">
        <v>12</v>
      </c>
      <c r="AI60" s="6">
        <v>11</v>
      </c>
      <c r="AJ60" s="6">
        <v>14</v>
      </c>
      <c r="AK60" s="6">
        <v>14</v>
      </c>
      <c r="AL60" s="6">
        <v>10</v>
      </c>
      <c r="AM60" s="6">
        <v>8</v>
      </c>
      <c r="AN60" s="6">
        <v>6</v>
      </c>
      <c r="AO60" s="6">
        <v>17</v>
      </c>
      <c r="AP60" s="6">
        <v>17</v>
      </c>
      <c r="AQ60" s="6">
        <v>20</v>
      </c>
      <c r="AR60" s="6">
        <v>7</v>
      </c>
      <c r="AS60" s="6">
        <v>8</v>
      </c>
      <c r="AT60" s="6">
        <v>10</v>
      </c>
      <c r="AU60" s="6">
        <v>7</v>
      </c>
      <c r="AV60" s="6">
        <v>10</v>
      </c>
      <c r="AW60" s="6">
        <v>10</v>
      </c>
      <c r="AX60" s="6">
        <v>10</v>
      </c>
      <c r="AY60" s="6">
        <v>10</v>
      </c>
      <c r="AZ60" s="6">
        <v>13</v>
      </c>
      <c r="BA60" s="6">
        <v>10</v>
      </c>
      <c r="BB60" s="6">
        <v>14</v>
      </c>
      <c r="BC60" s="6">
        <v>8</v>
      </c>
      <c r="BD60" s="6">
        <v>12</v>
      </c>
      <c r="BE60" s="6">
        <v>14</v>
      </c>
      <c r="BF60" s="6">
        <v>14</v>
      </c>
      <c r="BG60" s="6">
        <v>10</v>
      </c>
      <c r="BH60" s="6">
        <v>8</v>
      </c>
      <c r="BI60" s="6">
        <v>12</v>
      </c>
      <c r="BJ60" s="6">
        <v>5</v>
      </c>
      <c r="BK60" s="6">
        <v>14</v>
      </c>
      <c r="BL60" s="6">
        <v>10</v>
      </c>
      <c r="BM60" s="6">
        <v>8</v>
      </c>
      <c r="BN60" s="6">
        <v>6</v>
      </c>
      <c r="BO60" s="6">
        <v>14</v>
      </c>
      <c r="BP60" s="6">
        <v>1216</v>
      </c>
    </row>
    <row r="61" spans="1:68">
      <c r="A61" s="4" t="s">
        <v>756</v>
      </c>
      <c r="B61" s="6">
        <v>4</v>
      </c>
      <c r="C61" s="6">
        <v>18</v>
      </c>
      <c r="D61" s="6">
        <v>4</v>
      </c>
      <c r="E61" s="6">
        <v>4</v>
      </c>
      <c r="F61" s="6">
        <v>5</v>
      </c>
      <c r="G61" s="6">
        <v>6</v>
      </c>
      <c r="H61" s="6">
        <v>5</v>
      </c>
      <c r="I61" s="6">
        <v>13</v>
      </c>
      <c r="J61" s="6">
        <v>13</v>
      </c>
      <c r="K61" s="6">
        <v>10</v>
      </c>
      <c r="L61" s="6">
        <v>7</v>
      </c>
      <c r="M61" s="6">
        <v>6</v>
      </c>
      <c r="N61" s="6">
        <v>7</v>
      </c>
      <c r="O61" s="6">
        <v>5</v>
      </c>
      <c r="P61" s="6">
        <v>5</v>
      </c>
      <c r="Q61" s="6">
        <v>10</v>
      </c>
      <c r="R61" s="6">
        <v>7</v>
      </c>
      <c r="S61" s="6">
        <v>5</v>
      </c>
      <c r="T61" s="6">
        <v>6</v>
      </c>
      <c r="U61" s="6">
        <v>6</v>
      </c>
      <c r="V61" s="6">
        <v>7</v>
      </c>
      <c r="W61" s="6">
        <v>7</v>
      </c>
      <c r="X61" s="6">
        <v>6</v>
      </c>
      <c r="Y61" s="6">
        <v>6</v>
      </c>
      <c r="Z61" s="6">
        <v>7</v>
      </c>
      <c r="AA61" s="6">
        <v>7</v>
      </c>
      <c r="AB61" s="6">
        <v>4</v>
      </c>
      <c r="AC61" s="6">
        <v>5</v>
      </c>
      <c r="AD61" s="6">
        <v>6</v>
      </c>
      <c r="AE61" s="6">
        <v>4</v>
      </c>
      <c r="AF61" s="6">
        <v>7</v>
      </c>
      <c r="AG61" s="6">
        <v>4</v>
      </c>
      <c r="AH61" s="6">
        <v>7</v>
      </c>
      <c r="AI61" s="6">
        <v>4</v>
      </c>
      <c r="AJ61" s="6">
        <v>5</v>
      </c>
      <c r="AK61" s="6">
        <v>5</v>
      </c>
      <c r="AL61" s="6">
        <v>5</v>
      </c>
      <c r="AM61" s="6">
        <v>7</v>
      </c>
      <c r="AN61" s="6">
        <v>5</v>
      </c>
      <c r="AO61" s="6">
        <v>12</v>
      </c>
      <c r="AP61" s="6">
        <v>12</v>
      </c>
      <c r="AQ61" s="6">
        <v>18</v>
      </c>
      <c r="AR61" s="6">
        <v>6</v>
      </c>
      <c r="AS61" s="6">
        <v>6</v>
      </c>
      <c r="AT61" s="6">
        <v>9</v>
      </c>
      <c r="AU61" s="6">
        <v>5</v>
      </c>
      <c r="AV61" s="6">
        <v>7</v>
      </c>
      <c r="AW61" s="6">
        <v>7</v>
      </c>
      <c r="AX61" s="6">
        <v>7</v>
      </c>
      <c r="AY61" s="6">
        <v>6</v>
      </c>
      <c r="AZ61" s="6">
        <v>11</v>
      </c>
      <c r="BA61" s="6">
        <v>6</v>
      </c>
      <c r="BB61" s="6">
        <v>22</v>
      </c>
      <c r="BC61" s="6">
        <v>7</v>
      </c>
      <c r="BD61" s="6">
        <v>8</v>
      </c>
      <c r="BE61" s="6">
        <v>12</v>
      </c>
      <c r="BF61" s="6">
        <v>10</v>
      </c>
      <c r="BG61" s="6">
        <v>6</v>
      </c>
      <c r="BH61" s="6">
        <v>7</v>
      </c>
      <c r="BI61" s="6">
        <v>6</v>
      </c>
      <c r="BJ61" s="6">
        <v>4</v>
      </c>
      <c r="BK61" s="6">
        <v>12</v>
      </c>
      <c r="BL61" s="6">
        <v>5</v>
      </c>
      <c r="BM61" s="6">
        <v>7</v>
      </c>
      <c r="BN61" s="6">
        <v>5</v>
      </c>
      <c r="BO61" s="6">
        <v>11</v>
      </c>
      <c r="BP61" s="6">
        <v>1230</v>
      </c>
    </row>
    <row r="62" spans="1:68">
      <c r="A62" s="4" t="s">
        <v>757</v>
      </c>
      <c r="B62" s="6">
        <v>11</v>
      </c>
      <c r="C62" s="6">
        <v>9</v>
      </c>
      <c r="D62" s="6">
        <v>6</v>
      </c>
      <c r="E62" s="6">
        <v>4</v>
      </c>
      <c r="F62" s="6">
        <v>10</v>
      </c>
      <c r="G62" s="6">
        <v>7</v>
      </c>
      <c r="H62" s="6">
        <v>7</v>
      </c>
      <c r="I62" s="6">
        <v>17</v>
      </c>
      <c r="J62" s="6">
        <v>17</v>
      </c>
      <c r="K62" s="6">
        <v>12</v>
      </c>
      <c r="L62" s="6">
        <v>10</v>
      </c>
      <c r="M62" s="6">
        <v>7</v>
      </c>
      <c r="N62" s="6">
        <v>13</v>
      </c>
      <c r="O62" s="6">
        <v>6</v>
      </c>
      <c r="P62" s="6">
        <v>10</v>
      </c>
      <c r="Q62" s="6">
        <v>16</v>
      </c>
      <c r="R62" s="6">
        <v>8</v>
      </c>
      <c r="S62" s="6">
        <v>8</v>
      </c>
      <c r="T62" s="6">
        <v>7</v>
      </c>
      <c r="U62" s="6">
        <v>8</v>
      </c>
      <c r="V62" s="6">
        <v>10</v>
      </c>
      <c r="W62" s="6">
        <v>10</v>
      </c>
      <c r="X62" s="6">
        <v>10</v>
      </c>
      <c r="Y62" s="6">
        <v>7</v>
      </c>
      <c r="Z62" s="6">
        <v>10</v>
      </c>
      <c r="AA62" s="6">
        <v>12</v>
      </c>
      <c r="AB62" s="6">
        <v>5</v>
      </c>
      <c r="AC62" s="6">
        <v>14</v>
      </c>
      <c r="AD62" s="6">
        <v>14</v>
      </c>
      <c r="AE62" s="6">
        <v>10</v>
      </c>
      <c r="AF62" s="6">
        <v>8</v>
      </c>
      <c r="AG62" s="6">
        <v>6</v>
      </c>
      <c r="AH62" s="6">
        <v>12</v>
      </c>
      <c r="AI62" s="6">
        <v>11</v>
      </c>
      <c r="AJ62" s="6">
        <v>14</v>
      </c>
      <c r="AK62" s="6">
        <v>14</v>
      </c>
      <c r="AL62" s="6">
        <v>10</v>
      </c>
      <c r="AM62" s="6">
        <v>8</v>
      </c>
      <c r="AN62" s="6">
        <v>6</v>
      </c>
      <c r="AO62" s="6">
        <v>17</v>
      </c>
      <c r="AP62" s="6">
        <v>17</v>
      </c>
      <c r="AQ62" s="6">
        <v>20</v>
      </c>
      <c r="AR62" s="6">
        <v>7</v>
      </c>
      <c r="AS62" s="6">
        <v>18</v>
      </c>
      <c r="AT62" s="6">
        <v>10</v>
      </c>
      <c r="AU62" s="6">
        <v>7</v>
      </c>
      <c r="AV62" s="6">
        <v>10</v>
      </c>
      <c r="AW62" s="6">
        <v>10</v>
      </c>
      <c r="AX62" s="6">
        <v>10</v>
      </c>
      <c r="AY62" s="6">
        <v>10</v>
      </c>
      <c r="AZ62" s="6">
        <v>17</v>
      </c>
      <c r="BA62" s="6">
        <v>10</v>
      </c>
      <c r="BB62" s="6">
        <v>20</v>
      </c>
      <c r="BC62" s="6">
        <v>8</v>
      </c>
      <c r="BD62" s="6">
        <v>12</v>
      </c>
      <c r="BE62" s="6">
        <v>14</v>
      </c>
      <c r="BF62" s="6">
        <v>14</v>
      </c>
      <c r="BG62" s="6">
        <v>10</v>
      </c>
      <c r="BH62" s="6">
        <v>8</v>
      </c>
      <c r="BI62" s="6">
        <v>12</v>
      </c>
      <c r="BJ62" s="6">
        <v>5</v>
      </c>
      <c r="BK62" s="6">
        <v>14</v>
      </c>
      <c r="BL62" s="6">
        <v>10</v>
      </c>
      <c r="BM62" s="6">
        <v>8</v>
      </c>
      <c r="BN62" s="6">
        <v>6</v>
      </c>
      <c r="BO62" s="6">
        <v>14</v>
      </c>
      <c r="BP62" s="6">
        <v>707</v>
      </c>
    </row>
    <row r="63" spans="1:68">
      <c r="A63" s="4" t="s">
        <v>758</v>
      </c>
      <c r="B63" s="6">
        <v>3</v>
      </c>
      <c r="C63" s="6">
        <v>4</v>
      </c>
      <c r="D63" s="6">
        <v>6</v>
      </c>
      <c r="E63" s="6">
        <v>4</v>
      </c>
      <c r="F63" s="6">
        <v>6</v>
      </c>
      <c r="G63" s="6">
        <v>7</v>
      </c>
      <c r="H63" s="6">
        <v>7</v>
      </c>
      <c r="I63" s="6">
        <v>17</v>
      </c>
      <c r="J63" s="6">
        <v>17</v>
      </c>
      <c r="K63" s="6">
        <v>12</v>
      </c>
      <c r="L63" s="6">
        <v>1</v>
      </c>
      <c r="M63" s="6">
        <v>7</v>
      </c>
      <c r="N63" s="6">
        <v>1</v>
      </c>
      <c r="O63" s="6">
        <v>6</v>
      </c>
      <c r="P63" s="6">
        <v>1</v>
      </c>
      <c r="Q63" s="6">
        <v>1</v>
      </c>
      <c r="R63" s="6">
        <v>8</v>
      </c>
      <c r="S63" s="6">
        <v>8</v>
      </c>
      <c r="T63" s="6">
        <v>7</v>
      </c>
      <c r="U63" s="6">
        <v>8</v>
      </c>
      <c r="V63" s="6">
        <v>1</v>
      </c>
      <c r="W63" s="6">
        <v>1</v>
      </c>
      <c r="X63" s="6">
        <v>7</v>
      </c>
      <c r="Y63" s="6">
        <v>7</v>
      </c>
      <c r="Z63" s="6">
        <v>6</v>
      </c>
      <c r="AA63" s="6">
        <v>12</v>
      </c>
      <c r="AB63" s="6">
        <v>5</v>
      </c>
      <c r="AC63" s="6">
        <v>12</v>
      </c>
      <c r="AD63" s="6">
        <v>11</v>
      </c>
      <c r="AE63" s="6">
        <v>10</v>
      </c>
      <c r="AF63" s="6">
        <v>8</v>
      </c>
      <c r="AG63" s="6">
        <v>6</v>
      </c>
      <c r="AH63" s="6">
        <v>12</v>
      </c>
      <c r="AI63" s="6">
        <v>10</v>
      </c>
      <c r="AJ63" s="6">
        <v>12</v>
      </c>
      <c r="AK63" s="6">
        <v>12</v>
      </c>
      <c r="AL63" s="6">
        <v>10</v>
      </c>
      <c r="AM63" s="6">
        <v>8</v>
      </c>
      <c r="AN63" s="6">
        <v>6</v>
      </c>
      <c r="AO63" s="6">
        <v>17</v>
      </c>
      <c r="AP63" s="6">
        <v>17</v>
      </c>
      <c r="AQ63" s="6">
        <v>3</v>
      </c>
      <c r="AR63" s="6">
        <v>7</v>
      </c>
      <c r="AS63" s="6">
        <v>3</v>
      </c>
      <c r="AT63" s="6">
        <v>10</v>
      </c>
      <c r="AU63" s="6">
        <v>7</v>
      </c>
      <c r="AV63" s="6">
        <v>10</v>
      </c>
      <c r="AW63" s="6">
        <v>10</v>
      </c>
      <c r="AX63" s="6">
        <v>4</v>
      </c>
      <c r="AY63" s="6">
        <v>10</v>
      </c>
      <c r="AZ63" s="6">
        <v>18</v>
      </c>
      <c r="BA63" s="6">
        <v>10</v>
      </c>
      <c r="BB63" s="6">
        <v>7</v>
      </c>
      <c r="BC63" s="6">
        <v>8</v>
      </c>
      <c r="BD63" s="6">
        <v>12</v>
      </c>
      <c r="BE63" s="6">
        <v>11</v>
      </c>
      <c r="BF63" s="6">
        <v>3</v>
      </c>
      <c r="BG63" s="6">
        <v>10</v>
      </c>
      <c r="BH63" s="6">
        <v>8</v>
      </c>
      <c r="BI63" s="6">
        <v>12</v>
      </c>
      <c r="BJ63" s="6">
        <v>5</v>
      </c>
      <c r="BK63" s="6">
        <v>6</v>
      </c>
      <c r="BL63" s="6">
        <v>10</v>
      </c>
      <c r="BM63" s="6">
        <v>8</v>
      </c>
      <c r="BN63" s="6">
        <v>6</v>
      </c>
      <c r="BO63" s="6">
        <v>12</v>
      </c>
      <c r="BP63" s="6">
        <v>1940</v>
      </c>
    </row>
    <row r="64" spans="1:68">
      <c r="A64" s="4" t="s">
        <v>759</v>
      </c>
      <c r="B64" s="6">
        <v>9</v>
      </c>
      <c r="C64" s="6">
        <v>10</v>
      </c>
      <c r="D64" s="6">
        <v>6</v>
      </c>
      <c r="E64" s="6">
        <v>4</v>
      </c>
      <c r="F64" s="6">
        <v>9</v>
      </c>
      <c r="G64" s="6">
        <v>7</v>
      </c>
      <c r="H64" s="6">
        <v>7</v>
      </c>
      <c r="I64" s="6">
        <v>8</v>
      </c>
      <c r="J64" s="6">
        <v>8</v>
      </c>
      <c r="K64" s="6">
        <v>9</v>
      </c>
      <c r="L64" s="6">
        <v>9</v>
      </c>
      <c r="M64" s="6">
        <v>7</v>
      </c>
      <c r="N64" s="6">
        <v>8</v>
      </c>
      <c r="O64" s="6">
        <v>6</v>
      </c>
      <c r="P64" s="6">
        <v>9</v>
      </c>
      <c r="Q64" s="6">
        <v>11</v>
      </c>
      <c r="R64" s="6">
        <v>5</v>
      </c>
      <c r="S64" s="6">
        <v>7</v>
      </c>
      <c r="T64" s="6">
        <v>7</v>
      </c>
      <c r="U64" s="6">
        <v>6</v>
      </c>
      <c r="V64" s="6">
        <v>9</v>
      </c>
      <c r="W64" s="6">
        <v>9</v>
      </c>
      <c r="X64" s="6">
        <v>9</v>
      </c>
      <c r="Y64" s="6">
        <v>7</v>
      </c>
      <c r="Z64" s="6">
        <v>9</v>
      </c>
      <c r="AA64" s="6">
        <v>9</v>
      </c>
      <c r="AB64" s="6">
        <v>5</v>
      </c>
      <c r="AC64" s="6">
        <v>7</v>
      </c>
      <c r="AD64" s="6">
        <v>5</v>
      </c>
      <c r="AE64" s="6">
        <v>8</v>
      </c>
      <c r="AF64" s="6">
        <v>5</v>
      </c>
      <c r="AG64" s="6">
        <v>6</v>
      </c>
      <c r="AH64" s="6">
        <v>9</v>
      </c>
      <c r="AI64" s="6">
        <v>11</v>
      </c>
      <c r="AJ64" s="6">
        <v>6</v>
      </c>
      <c r="AK64" s="6">
        <v>7</v>
      </c>
      <c r="AL64" s="6">
        <v>8</v>
      </c>
      <c r="AM64" s="6">
        <v>6</v>
      </c>
      <c r="AN64" s="6">
        <v>6</v>
      </c>
      <c r="AO64" s="6">
        <v>9</v>
      </c>
      <c r="AP64" s="6">
        <v>9</v>
      </c>
      <c r="AQ64" s="6">
        <v>17</v>
      </c>
      <c r="AR64" s="6">
        <v>7</v>
      </c>
      <c r="AS64" s="6">
        <v>12</v>
      </c>
      <c r="AT64" s="6">
        <v>7</v>
      </c>
      <c r="AU64" s="6">
        <v>7</v>
      </c>
      <c r="AV64" s="6">
        <v>8</v>
      </c>
      <c r="AW64" s="6">
        <v>8</v>
      </c>
      <c r="AX64" s="6">
        <v>9</v>
      </c>
      <c r="AY64" s="6">
        <v>9</v>
      </c>
      <c r="AZ64" s="6">
        <v>16</v>
      </c>
      <c r="BA64" s="6">
        <v>9</v>
      </c>
      <c r="BB64" s="6">
        <v>9</v>
      </c>
      <c r="BC64" s="6">
        <v>3</v>
      </c>
      <c r="BD64" s="6">
        <v>10</v>
      </c>
      <c r="BE64" s="6">
        <v>7</v>
      </c>
      <c r="BF64" s="6">
        <v>4</v>
      </c>
      <c r="BG64" s="6">
        <v>8</v>
      </c>
      <c r="BH64" s="6">
        <v>3</v>
      </c>
      <c r="BI64" s="6">
        <v>10</v>
      </c>
      <c r="BJ64" s="6">
        <v>5</v>
      </c>
      <c r="BK64" s="6">
        <v>3</v>
      </c>
      <c r="BL64" s="6">
        <v>8</v>
      </c>
      <c r="BM64" s="6">
        <v>3</v>
      </c>
      <c r="BN64" s="6">
        <v>6</v>
      </c>
      <c r="BO64" s="6">
        <v>7</v>
      </c>
      <c r="BP64" s="6">
        <v>985</v>
      </c>
    </row>
    <row r="65" spans="1:68">
      <c r="A65" s="4" t="s">
        <v>760</v>
      </c>
      <c r="B65" s="6">
        <v>11</v>
      </c>
      <c r="C65" s="6">
        <v>20</v>
      </c>
      <c r="D65" s="6">
        <v>6</v>
      </c>
      <c r="E65" s="6">
        <v>4</v>
      </c>
      <c r="F65" s="6">
        <v>10</v>
      </c>
      <c r="G65" s="6">
        <v>7</v>
      </c>
      <c r="H65" s="6">
        <v>7</v>
      </c>
      <c r="I65" s="6">
        <v>4</v>
      </c>
      <c r="J65" s="6">
        <v>4</v>
      </c>
      <c r="K65" s="6">
        <v>12</v>
      </c>
      <c r="L65" s="6">
        <v>10</v>
      </c>
      <c r="M65" s="6">
        <v>7</v>
      </c>
      <c r="N65" s="6">
        <v>13</v>
      </c>
      <c r="O65" s="6">
        <v>6</v>
      </c>
      <c r="P65" s="6">
        <v>10</v>
      </c>
      <c r="Q65" s="6">
        <v>12</v>
      </c>
      <c r="R65" s="6">
        <v>8</v>
      </c>
      <c r="S65" s="6">
        <v>8</v>
      </c>
      <c r="T65" s="6">
        <v>7</v>
      </c>
      <c r="U65" s="6">
        <v>8</v>
      </c>
      <c r="V65" s="6">
        <v>10</v>
      </c>
      <c r="W65" s="6">
        <v>10</v>
      </c>
      <c r="X65" s="6">
        <v>10</v>
      </c>
      <c r="Y65" s="6">
        <v>7</v>
      </c>
      <c r="Z65" s="6">
        <v>10</v>
      </c>
      <c r="AA65" s="6">
        <v>12</v>
      </c>
      <c r="AB65" s="6">
        <v>5</v>
      </c>
      <c r="AC65" s="6">
        <v>14</v>
      </c>
      <c r="AD65" s="6">
        <v>14</v>
      </c>
      <c r="AE65" s="6">
        <v>10</v>
      </c>
      <c r="AF65" s="6">
        <v>8</v>
      </c>
      <c r="AG65" s="6">
        <v>6</v>
      </c>
      <c r="AH65" s="6">
        <v>12</v>
      </c>
      <c r="AI65" s="6">
        <v>5</v>
      </c>
      <c r="AJ65" s="6">
        <v>14</v>
      </c>
      <c r="AK65" s="6">
        <v>14</v>
      </c>
      <c r="AL65" s="6">
        <v>10</v>
      </c>
      <c r="AM65" s="6">
        <v>8</v>
      </c>
      <c r="AN65" s="6">
        <v>6</v>
      </c>
      <c r="AO65" s="6">
        <v>5</v>
      </c>
      <c r="AP65" s="6">
        <v>5</v>
      </c>
      <c r="AQ65" s="6">
        <v>20</v>
      </c>
      <c r="AR65" s="6">
        <v>7</v>
      </c>
      <c r="AS65" s="6">
        <v>18</v>
      </c>
      <c r="AT65" s="6">
        <v>10</v>
      </c>
      <c r="AU65" s="6">
        <v>7</v>
      </c>
      <c r="AV65" s="6">
        <v>10</v>
      </c>
      <c r="AW65" s="6">
        <v>10</v>
      </c>
      <c r="AX65" s="6">
        <v>10</v>
      </c>
      <c r="AY65" s="6">
        <v>10</v>
      </c>
      <c r="AZ65" s="6">
        <v>14</v>
      </c>
      <c r="BA65" s="6">
        <v>10</v>
      </c>
      <c r="BB65" s="6">
        <v>16</v>
      </c>
      <c r="BC65" s="6">
        <v>8</v>
      </c>
      <c r="BD65" s="6">
        <v>12</v>
      </c>
      <c r="BE65" s="6">
        <v>14</v>
      </c>
      <c r="BF65" s="6">
        <v>14</v>
      </c>
      <c r="BG65" s="6">
        <v>10</v>
      </c>
      <c r="BH65" s="6">
        <v>8</v>
      </c>
      <c r="BI65" s="6">
        <v>12</v>
      </c>
      <c r="BJ65" s="6">
        <v>5</v>
      </c>
      <c r="BK65" s="6">
        <v>14</v>
      </c>
      <c r="BL65" s="6">
        <v>10</v>
      </c>
      <c r="BM65" s="6">
        <v>8</v>
      </c>
      <c r="BN65" s="6">
        <v>6</v>
      </c>
      <c r="BO65" s="6">
        <v>14</v>
      </c>
      <c r="BP65" s="6">
        <v>2921</v>
      </c>
    </row>
    <row r="66" spans="1:68">
      <c r="A66" s="4" t="s">
        <v>761</v>
      </c>
      <c r="B66" s="6">
        <v>11</v>
      </c>
      <c r="C66" s="6">
        <v>3</v>
      </c>
      <c r="D66" s="6">
        <v>6</v>
      </c>
      <c r="E66" s="6">
        <v>4</v>
      </c>
      <c r="F66" s="6">
        <v>10</v>
      </c>
      <c r="G66" s="6">
        <v>7</v>
      </c>
      <c r="H66" s="6">
        <v>7</v>
      </c>
      <c r="I66" s="6">
        <v>17</v>
      </c>
      <c r="J66" s="6">
        <v>17</v>
      </c>
      <c r="K66" s="6">
        <v>12</v>
      </c>
      <c r="L66" s="6">
        <v>10</v>
      </c>
      <c r="M66" s="6">
        <v>7</v>
      </c>
      <c r="N66" s="6">
        <v>13</v>
      </c>
      <c r="O66" s="6">
        <v>6</v>
      </c>
      <c r="P66" s="6">
        <v>10</v>
      </c>
      <c r="Q66" s="6">
        <v>16</v>
      </c>
      <c r="R66" s="6">
        <v>8</v>
      </c>
      <c r="S66" s="6">
        <v>8</v>
      </c>
      <c r="T66" s="6">
        <v>7</v>
      </c>
      <c r="U66" s="6">
        <v>8</v>
      </c>
      <c r="V66" s="6">
        <v>10</v>
      </c>
      <c r="W66" s="6">
        <v>10</v>
      </c>
      <c r="X66" s="6">
        <v>10</v>
      </c>
      <c r="Y66" s="6">
        <v>7</v>
      </c>
      <c r="Z66" s="6">
        <v>10</v>
      </c>
      <c r="AA66" s="6">
        <v>12</v>
      </c>
      <c r="AB66" s="6">
        <v>5</v>
      </c>
      <c r="AC66" s="6">
        <v>14</v>
      </c>
      <c r="AD66" s="6">
        <v>14</v>
      </c>
      <c r="AE66" s="6">
        <v>10</v>
      </c>
      <c r="AF66" s="6">
        <v>8</v>
      </c>
      <c r="AG66" s="6">
        <v>6</v>
      </c>
      <c r="AH66" s="6">
        <v>12</v>
      </c>
      <c r="AI66" s="6">
        <v>11</v>
      </c>
      <c r="AJ66" s="6">
        <v>14</v>
      </c>
      <c r="AK66" s="6">
        <v>14</v>
      </c>
      <c r="AL66" s="6">
        <v>10</v>
      </c>
      <c r="AM66" s="6">
        <v>8</v>
      </c>
      <c r="AN66" s="6">
        <v>6</v>
      </c>
      <c r="AO66" s="6">
        <v>17</v>
      </c>
      <c r="AP66" s="6">
        <v>17</v>
      </c>
      <c r="AQ66" s="6">
        <v>8</v>
      </c>
      <c r="AR66" s="6">
        <v>7</v>
      </c>
      <c r="AS66" s="6">
        <v>18</v>
      </c>
      <c r="AT66" s="6">
        <v>10</v>
      </c>
      <c r="AU66" s="6">
        <v>7</v>
      </c>
      <c r="AV66" s="6">
        <v>10</v>
      </c>
      <c r="AW66" s="6">
        <v>10</v>
      </c>
      <c r="AX66" s="6">
        <v>10</v>
      </c>
      <c r="AY66" s="6">
        <v>10</v>
      </c>
      <c r="AZ66" s="6">
        <v>8</v>
      </c>
      <c r="BA66" s="6">
        <v>10</v>
      </c>
      <c r="BB66" s="6">
        <v>1</v>
      </c>
      <c r="BC66" s="6">
        <v>8</v>
      </c>
      <c r="BD66" s="6">
        <v>12</v>
      </c>
      <c r="BE66" s="6">
        <v>14</v>
      </c>
      <c r="BF66" s="6">
        <v>14</v>
      </c>
      <c r="BG66" s="6">
        <v>10</v>
      </c>
      <c r="BH66" s="6">
        <v>8</v>
      </c>
      <c r="BI66" s="6">
        <v>12</v>
      </c>
      <c r="BJ66" s="6">
        <v>5</v>
      </c>
      <c r="BK66" s="6">
        <v>14</v>
      </c>
      <c r="BL66" s="6">
        <v>10</v>
      </c>
      <c r="BM66" s="6">
        <v>8</v>
      </c>
      <c r="BN66" s="6">
        <v>6</v>
      </c>
      <c r="BO66" s="6">
        <v>14</v>
      </c>
      <c r="BP66" s="6">
        <v>598</v>
      </c>
    </row>
    <row r="67" spans="1:68">
      <c r="A67" s="4" t="s">
        <v>762</v>
      </c>
      <c r="B67" s="6">
        <v>11</v>
      </c>
      <c r="C67" s="6">
        <v>20</v>
      </c>
      <c r="D67" s="6">
        <v>6</v>
      </c>
      <c r="E67" s="6">
        <v>4</v>
      </c>
      <c r="F67" s="6">
        <v>10</v>
      </c>
      <c r="G67" s="6">
        <v>7</v>
      </c>
      <c r="H67" s="6">
        <v>7</v>
      </c>
      <c r="I67" s="6">
        <v>5</v>
      </c>
      <c r="J67" s="6">
        <v>5</v>
      </c>
      <c r="K67" s="6">
        <v>12</v>
      </c>
      <c r="L67" s="6">
        <v>10</v>
      </c>
      <c r="M67" s="6">
        <v>7</v>
      </c>
      <c r="N67" s="6">
        <v>13</v>
      </c>
      <c r="O67" s="6">
        <v>6</v>
      </c>
      <c r="P67" s="6">
        <v>10</v>
      </c>
      <c r="Q67" s="6">
        <v>16</v>
      </c>
      <c r="R67" s="6">
        <v>8</v>
      </c>
      <c r="S67" s="6">
        <v>8</v>
      </c>
      <c r="T67" s="6">
        <v>7</v>
      </c>
      <c r="U67" s="6">
        <v>8</v>
      </c>
      <c r="V67" s="6">
        <v>10</v>
      </c>
      <c r="W67" s="6">
        <v>10</v>
      </c>
      <c r="X67" s="6">
        <v>10</v>
      </c>
      <c r="Y67" s="6">
        <v>7</v>
      </c>
      <c r="Z67" s="6">
        <v>10</v>
      </c>
      <c r="AA67" s="6">
        <v>12</v>
      </c>
      <c r="AB67" s="6">
        <v>5</v>
      </c>
      <c r="AC67" s="6">
        <v>14</v>
      </c>
      <c r="AD67" s="6">
        <v>14</v>
      </c>
      <c r="AE67" s="6">
        <v>10</v>
      </c>
      <c r="AF67" s="6">
        <v>8</v>
      </c>
      <c r="AG67" s="6">
        <v>6</v>
      </c>
      <c r="AH67" s="6">
        <v>12</v>
      </c>
      <c r="AI67" s="6">
        <v>11</v>
      </c>
      <c r="AJ67" s="6">
        <v>14</v>
      </c>
      <c r="AK67" s="6">
        <v>14</v>
      </c>
      <c r="AL67" s="6">
        <v>10</v>
      </c>
      <c r="AM67" s="6">
        <v>8</v>
      </c>
      <c r="AN67" s="6">
        <v>6</v>
      </c>
      <c r="AO67" s="6">
        <v>7</v>
      </c>
      <c r="AP67" s="6">
        <v>8</v>
      </c>
      <c r="AQ67" s="6">
        <v>2</v>
      </c>
      <c r="AR67" s="6">
        <v>7</v>
      </c>
      <c r="AS67" s="6">
        <v>18</v>
      </c>
      <c r="AT67" s="6">
        <v>10</v>
      </c>
      <c r="AU67" s="6">
        <v>7</v>
      </c>
      <c r="AV67" s="6">
        <v>10</v>
      </c>
      <c r="AW67" s="6">
        <v>10</v>
      </c>
      <c r="AX67" s="6">
        <v>10</v>
      </c>
      <c r="AY67" s="6">
        <v>10</v>
      </c>
      <c r="AZ67" s="6">
        <v>23</v>
      </c>
      <c r="BA67" s="6">
        <v>10</v>
      </c>
      <c r="BB67" s="6">
        <v>5</v>
      </c>
      <c r="BC67" s="6">
        <v>8</v>
      </c>
      <c r="BD67" s="6">
        <v>12</v>
      </c>
      <c r="BE67" s="6">
        <v>14</v>
      </c>
      <c r="BF67" s="6">
        <v>14</v>
      </c>
      <c r="BG67" s="6">
        <v>10</v>
      </c>
      <c r="BH67" s="6">
        <v>8</v>
      </c>
      <c r="BI67" s="6">
        <v>12</v>
      </c>
      <c r="BJ67" s="6">
        <v>5</v>
      </c>
      <c r="BK67" s="6">
        <v>14</v>
      </c>
      <c r="BL67" s="6">
        <v>10</v>
      </c>
      <c r="BM67" s="6">
        <v>8</v>
      </c>
      <c r="BN67" s="6">
        <v>6</v>
      </c>
      <c r="BO67" s="6">
        <v>14</v>
      </c>
      <c r="BP67" s="6">
        <v>1226</v>
      </c>
    </row>
    <row r="68" spans="1:68">
      <c r="A68" s="4" t="s">
        <v>763</v>
      </c>
      <c r="B68" s="6">
        <v>6</v>
      </c>
      <c r="C68" s="6">
        <v>16</v>
      </c>
      <c r="D68" s="6">
        <v>2</v>
      </c>
      <c r="E68" s="6">
        <v>4</v>
      </c>
      <c r="F68" s="6">
        <v>3</v>
      </c>
      <c r="G68" s="6">
        <v>4</v>
      </c>
      <c r="H68" s="6">
        <v>2</v>
      </c>
      <c r="I68" s="6">
        <v>16</v>
      </c>
      <c r="J68" s="6">
        <v>16</v>
      </c>
      <c r="K68" s="6">
        <v>6</v>
      </c>
      <c r="L68" s="6">
        <v>6</v>
      </c>
      <c r="M68" s="6">
        <v>1</v>
      </c>
      <c r="N68" s="6">
        <v>6</v>
      </c>
      <c r="O68" s="6">
        <v>6</v>
      </c>
      <c r="P68" s="6">
        <v>3</v>
      </c>
      <c r="Q68" s="6">
        <v>2</v>
      </c>
      <c r="R68" s="6">
        <v>1</v>
      </c>
      <c r="S68" s="6">
        <v>4</v>
      </c>
      <c r="T68" s="6">
        <v>2</v>
      </c>
      <c r="U68" s="6">
        <v>1</v>
      </c>
      <c r="V68" s="6">
        <v>2</v>
      </c>
      <c r="W68" s="6">
        <v>2</v>
      </c>
      <c r="X68" s="6">
        <v>1</v>
      </c>
      <c r="Y68" s="6">
        <v>1</v>
      </c>
      <c r="Z68" s="6">
        <v>1</v>
      </c>
      <c r="AA68" s="6">
        <v>6</v>
      </c>
      <c r="AB68" s="6">
        <v>5</v>
      </c>
      <c r="AC68" s="6">
        <v>6</v>
      </c>
      <c r="AD68" s="6">
        <v>7</v>
      </c>
      <c r="AE68" s="6">
        <v>6</v>
      </c>
      <c r="AF68" s="6">
        <v>6</v>
      </c>
      <c r="AG68" s="6">
        <v>6</v>
      </c>
      <c r="AH68" s="6">
        <v>4</v>
      </c>
      <c r="AI68" s="6">
        <v>11</v>
      </c>
      <c r="AJ68" s="6">
        <v>7</v>
      </c>
      <c r="AK68" s="6">
        <v>9</v>
      </c>
      <c r="AL68" s="6">
        <v>6</v>
      </c>
      <c r="AM68" s="6">
        <v>5</v>
      </c>
      <c r="AN68" s="6">
        <v>6</v>
      </c>
      <c r="AO68" s="6">
        <v>13</v>
      </c>
      <c r="AP68" s="6">
        <v>12</v>
      </c>
      <c r="AQ68" s="6">
        <v>15</v>
      </c>
      <c r="AR68" s="6">
        <v>1</v>
      </c>
      <c r="AS68" s="6">
        <v>5</v>
      </c>
      <c r="AT68" s="6">
        <v>2</v>
      </c>
      <c r="AU68" s="6">
        <v>6</v>
      </c>
      <c r="AV68" s="6">
        <v>2</v>
      </c>
      <c r="AW68" s="6">
        <v>2</v>
      </c>
      <c r="AX68" s="6">
        <v>1</v>
      </c>
      <c r="AY68" s="6">
        <v>5</v>
      </c>
      <c r="AZ68" s="6">
        <v>1</v>
      </c>
      <c r="BA68" s="6">
        <v>5</v>
      </c>
      <c r="BB68" s="6">
        <v>10</v>
      </c>
      <c r="BC68" s="6">
        <v>2</v>
      </c>
      <c r="BD68" s="6">
        <v>5</v>
      </c>
      <c r="BE68" s="6">
        <v>10</v>
      </c>
      <c r="BF68" s="6">
        <v>13</v>
      </c>
      <c r="BG68" s="6">
        <v>5</v>
      </c>
      <c r="BH68" s="6">
        <v>1</v>
      </c>
      <c r="BI68" s="6">
        <v>8</v>
      </c>
      <c r="BJ68" s="6">
        <v>5</v>
      </c>
      <c r="BK68" s="6">
        <v>13</v>
      </c>
      <c r="BL68" s="6">
        <v>6</v>
      </c>
      <c r="BM68" s="6">
        <v>1</v>
      </c>
      <c r="BN68" s="6">
        <v>6</v>
      </c>
      <c r="BO68" s="6">
        <v>9</v>
      </c>
      <c r="BP68" s="6">
        <v>774</v>
      </c>
    </row>
    <row r="69" spans="1:68">
      <c r="A69" s="4" t="s">
        <v>764</v>
      </c>
      <c r="B69" s="6">
        <v>10</v>
      </c>
      <c r="C69" s="6">
        <v>11</v>
      </c>
      <c r="D69" s="6">
        <v>6</v>
      </c>
      <c r="E69" s="6">
        <v>4</v>
      </c>
      <c r="F69" s="6">
        <v>8</v>
      </c>
      <c r="G69" s="6">
        <v>7</v>
      </c>
      <c r="H69" s="6">
        <v>7</v>
      </c>
      <c r="I69" s="6">
        <v>9</v>
      </c>
      <c r="J69" s="6">
        <v>11</v>
      </c>
      <c r="K69" s="6">
        <v>8</v>
      </c>
      <c r="L69" s="6">
        <v>8</v>
      </c>
      <c r="M69" s="6">
        <v>7</v>
      </c>
      <c r="N69" s="6">
        <v>10</v>
      </c>
      <c r="O69" s="6">
        <v>6</v>
      </c>
      <c r="P69" s="6">
        <v>8</v>
      </c>
      <c r="Q69" s="6">
        <v>13</v>
      </c>
      <c r="R69" s="6">
        <v>8</v>
      </c>
      <c r="S69" s="6">
        <v>8</v>
      </c>
      <c r="T69" s="6">
        <v>7</v>
      </c>
      <c r="U69" s="6">
        <v>8</v>
      </c>
      <c r="V69" s="6">
        <v>8</v>
      </c>
      <c r="W69" s="6">
        <v>8</v>
      </c>
      <c r="X69" s="6">
        <v>8</v>
      </c>
      <c r="Y69" s="6">
        <v>7</v>
      </c>
      <c r="Z69" s="6">
        <v>8</v>
      </c>
      <c r="AA69" s="6">
        <v>8</v>
      </c>
      <c r="AB69" s="6">
        <v>5</v>
      </c>
      <c r="AC69" s="6">
        <v>8</v>
      </c>
      <c r="AD69" s="6">
        <v>10</v>
      </c>
      <c r="AE69" s="6">
        <v>7</v>
      </c>
      <c r="AF69" s="6">
        <v>8</v>
      </c>
      <c r="AG69" s="6">
        <v>6</v>
      </c>
      <c r="AH69" s="6">
        <v>8</v>
      </c>
      <c r="AI69" s="6">
        <v>9</v>
      </c>
      <c r="AJ69" s="6">
        <v>8</v>
      </c>
      <c r="AK69" s="6">
        <v>10</v>
      </c>
      <c r="AL69" s="6">
        <v>7</v>
      </c>
      <c r="AM69" s="6">
        <v>8</v>
      </c>
      <c r="AN69" s="6">
        <v>6</v>
      </c>
      <c r="AO69" s="6">
        <v>10</v>
      </c>
      <c r="AP69" s="6">
        <v>10</v>
      </c>
      <c r="AQ69" s="6">
        <v>16</v>
      </c>
      <c r="AR69" s="6">
        <v>7</v>
      </c>
      <c r="AS69" s="6">
        <v>13</v>
      </c>
      <c r="AT69" s="6">
        <v>8</v>
      </c>
      <c r="AU69" s="6">
        <v>7</v>
      </c>
      <c r="AV69" s="6">
        <v>9</v>
      </c>
      <c r="AW69" s="6">
        <v>9</v>
      </c>
      <c r="AX69" s="6">
        <v>8</v>
      </c>
      <c r="AY69" s="6">
        <v>8</v>
      </c>
      <c r="AZ69" s="6">
        <v>15</v>
      </c>
      <c r="BA69" s="6">
        <v>8</v>
      </c>
      <c r="BB69" s="6">
        <v>11</v>
      </c>
      <c r="BC69" s="6">
        <v>8</v>
      </c>
      <c r="BD69" s="6">
        <v>9</v>
      </c>
      <c r="BE69" s="6">
        <v>8</v>
      </c>
      <c r="BF69" s="6">
        <v>5</v>
      </c>
      <c r="BG69" s="6">
        <v>7</v>
      </c>
      <c r="BH69" s="6">
        <v>8</v>
      </c>
      <c r="BI69" s="6">
        <v>9</v>
      </c>
      <c r="BJ69" s="6">
        <v>5</v>
      </c>
      <c r="BK69" s="6">
        <v>4</v>
      </c>
      <c r="BL69" s="6">
        <v>7</v>
      </c>
      <c r="BM69" s="6">
        <v>8</v>
      </c>
      <c r="BN69" s="6">
        <v>6</v>
      </c>
      <c r="BO69" s="6">
        <v>8</v>
      </c>
      <c r="BP69" s="6">
        <v>527</v>
      </c>
    </row>
    <row r="71" spans="1:68" ht="30">
      <c r="A71" s="23" t="s">
        <v>765</v>
      </c>
      <c r="B71" s="43" t="s">
        <v>531</v>
      </c>
      <c r="C71" s="43" t="s">
        <v>532</v>
      </c>
      <c r="D71" s="43" t="s">
        <v>533</v>
      </c>
      <c r="E71" s="43" t="s">
        <v>534</v>
      </c>
      <c r="F71" s="43" t="s">
        <v>535</v>
      </c>
      <c r="G71" s="43" t="s">
        <v>536</v>
      </c>
      <c r="H71" s="43" t="s">
        <v>537</v>
      </c>
      <c r="I71" s="43" t="s">
        <v>538</v>
      </c>
      <c r="J71" s="43" t="s">
        <v>539</v>
      </c>
      <c r="K71" s="43" t="s">
        <v>540</v>
      </c>
      <c r="L71" s="43" t="s">
        <v>541</v>
      </c>
      <c r="M71" s="43" t="s">
        <v>542</v>
      </c>
      <c r="N71" s="43" t="s">
        <v>543</v>
      </c>
      <c r="O71" s="43" t="s">
        <v>544</v>
      </c>
      <c r="P71" s="43" t="s">
        <v>545</v>
      </c>
      <c r="Q71" s="43" t="s">
        <v>546</v>
      </c>
      <c r="R71" s="43" t="s">
        <v>547</v>
      </c>
      <c r="S71" s="43" t="s">
        <v>548</v>
      </c>
      <c r="T71" s="43" t="s">
        <v>549</v>
      </c>
      <c r="U71" s="43" t="s">
        <v>550</v>
      </c>
      <c r="V71" s="43" t="s">
        <v>551</v>
      </c>
      <c r="W71" s="43" t="s">
        <v>552</v>
      </c>
      <c r="X71" s="43" t="s">
        <v>553</v>
      </c>
      <c r="Y71" s="43" t="s">
        <v>554</v>
      </c>
      <c r="Z71" s="43" t="s">
        <v>555</v>
      </c>
      <c r="AA71" s="43" t="s">
        <v>556</v>
      </c>
      <c r="AB71" s="43" t="s">
        <v>557</v>
      </c>
      <c r="AC71" s="43" t="s">
        <v>558</v>
      </c>
      <c r="AD71" s="43" t="s">
        <v>559</v>
      </c>
      <c r="AE71" s="43" t="s">
        <v>560</v>
      </c>
      <c r="AF71" s="43" t="s">
        <v>561</v>
      </c>
      <c r="AG71" s="43" t="s">
        <v>562</v>
      </c>
      <c r="AH71" s="43" t="s">
        <v>563</v>
      </c>
      <c r="AI71" s="43" t="s">
        <v>564</v>
      </c>
      <c r="AJ71" s="43" t="s">
        <v>565</v>
      </c>
      <c r="AK71" s="43" t="s">
        <v>566</v>
      </c>
      <c r="AL71" s="43" t="s">
        <v>567</v>
      </c>
      <c r="AM71" s="43" t="s">
        <v>568</v>
      </c>
      <c r="AN71" s="43" t="s">
        <v>569</v>
      </c>
      <c r="AO71" s="43" t="s">
        <v>570</v>
      </c>
      <c r="AP71" s="43" t="s">
        <v>571</v>
      </c>
      <c r="AQ71" s="43" t="s">
        <v>572</v>
      </c>
      <c r="AR71" s="43" t="s">
        <v>573</v>
      </c>
      <c r="AS71" s="43" t="s">
        <v>574</v>
      </c>
      <c r="AT71" s="43" t="s">
        <v>575</v>
      </c>
      <c r="AU71" s="43" t="s">
        <v>576</v>
      </c>
      <c r="AV71" s="43" t="s">
        <v>577</v>
      </c>
      <c r="AW71" s="43" t="s">
        <v>578</v>
      </c>
      <c r="AX71" s="43" t="s">
        <v>579</v>
      </c>
      <c r="AY71" s="43" t="s">
        <v>580</v>
      </c>
      <c r="AZ71" s="43" t="s">
        <v>581</v>
      </c>
      <c r="BA71" s="43" t="s">
        <v>582</v>
      </c>
      <c r="BB71" s="43" t="s">
        <v>583</v>
      </c>
      <c r="BC71" s="43" t="s">
        <v>584</v>
      </c>
      <c r="BD71" s="43" t="s">
        <v>585</v>
      </c>
      <c r="BE71" s="43" t="s">
        <v>586</v>
      </c>
      <c r="BF71" s="43" t="s">
        <v>587</v>
      </c>
      <c r="BG71" s="43" t="s">
        <v>588</v>
      </c>
      <c r="BH71" s="43" t="s">
        <v>589</v>
      </c>
      <c r="BI71" s="43" t="s">
        <v>590</v>
      </c>
      <c r="BJ71" s="43" t="s">
        <v>591</v>
      </c>
      <c r="BK71" s="43" t="s">
        <v>592</v>
      </c>
      <c r="BL71" s="43" t="s">
        <v>593</v>
      </c>
      <c r="BM71" s="43" t="s">
        <v>594</v>
      </c>
      <c r="BN71" s="43" t="s">
        <v>595</v>
      </c>
      <c r="BO71" s="43" t="s">
        <v>596</v>
      </c>
    </row>
    <row r="72" spans="1:68" ht="30">
      <c r="A72" s="24" t="s">
        <v>1013</v>
      </c>
      <c r="B72" s="44"/>
      <c r="C72" s="44"/>
      <c r="D72" s="44"/>
      <c r="E72" s="44"/>
      <c r="F72" s="44"/>
      <c r="G72" s="44"/>
      <c r="H72" s="44"/>
      <c r="I72" s="44"/>
      <c r="J72" s="44"/>
      <c r="K72" s="44"/>
      <c r="L72" s="44"/>
      <c r="M72" s="44"/>
      <c r="N72" s="44"/>
      <c r="O72" s="44"/>
      <c r="P72" s="44"/>
      <c r="Q72" s="44"/>
      <c r="R72" s="44"/>
      <c r="S72" s="44"/>
      <c r="T72" s="44"/>
      <c r="U72" s="44"/>
      <c r="V72" s="44"/>
      <c r="W72" s="44"/>
      <c r="X72" s="44"/>
      <c r="Y72" s="44"/>
      <c r="Z72" s="44"/>
      <c r="AA72" s="44"/>
      <c r="AB72" s="44"/>
      <c r="AC72" s="44"/>
      <c r="AD72" s="44"/>
      <c r="AE72" s="44"/>
      <c r="AF72" s="44"/>
      <c r="AG72" s="44"/>
      <c r="AH72" s="44"/>
      <c r="AI72" s="44"/>
      <c r="AJ72" s="44"/>
      <c r="AK72" s="44"/>
      <c r="AL72" s="44"/>
      <c r="AM72" s="44"/>
      <c r="AN72" s="44"/>
      <c r="AO72" s="44"/>
      <c r="AP72" s="44"/>
      <c r="AQ72" s="44"/>
      <c r="AR72" s="44"/>
      <c r="AS72" s="44"/>
      <c r="AT72" s="44"/>
      <c r="AU72" s="44"/>
      <c r="AV72" s="44"/>
      <c r="AW72" s="44"/>
      <c r="AX72" s="44"/>
      <c r="AY72" s="44"/>
      <c r="AZ72" s="44"/>
      <c r="BA72" s="44"/>
      <c r="BB72" s="44"/>
      <c r="BC72" s="44"/>
      <c r="BD72" s="44"/>
      <c r="BE72" s="44"/>
      <c r="BF72" s="44"/>
      <c r="BG72" s="44"/>
      <c r="BH72" s="44"/>
      <c r="BI72" s="44"/>
      <c r="BJ72" s="44"/>
      <c r="BK72" s="44"/>
      <c r="BL72" s="44"/>
      <c r="BM72" s="44"/>
      <c r="BN72" s="44"/>
      <c r="BO72" s="44"/>
    </row>
    <row r="73" spans="1:68" ht="60">
      <c r="A73" s="4" t="s">
        <v>766</v>
      </c>
      <c r="B73" s="6" t="s">
        <v>767</v>
      </c>
      <c r="C73" s="6" t="s">
        <v>1015</v>
      </c>
      <c r="D73" s="6" t="s">
        <v>767</v>
      </c>
      <c r="E73" s="6" t="s">
        <v>767</v>
      </c>
      <c r="F73" s="6" t="s">
        <v>767</v>
      </c>
      <c r="G73" s="6" t="s">
        <v>767</v>
      </c>
      <c r="H73" s="6" t="s">
        <v>767</v>
      </c>
      <c r="I73" s="6" t="s">
        <v>1016</v>
      </c>
      <c r="J73" s="6" t="s">
        <v>767</v>
      </c>
      <c r="K73" s="6" t="s">
        <v>1017</v>
      </c>
      <c r="L73" s="6" t="s">
        <v>767</v>
      </c>
      <c r="M73" s="6" t="s">
        <v>767</v>
      </c>
      <c r="N73" s="6" t="s">
        <v>1018</v>
      </c>
      <c r="O73" s="6" t="s">
        <v>767</v>
      </c>
      <c r="P73" s="6" t="s">
        <v>767</v>
      </c>
      <c r="Q73" s="6" t="s">
        <v>767</v>
      </c>
      <c r="R73" s="6" t="s">
        <v>1019</v>
      </c>
      <c r="S73" s="6" t="s">
        <v>767</v>
      </c>
      <c r="T73" s="6" t="s">
        <v>767</v>
      </c>
      <c r="U73" s="6" t="s">
        <v>767</v>
      </c>
      <c r="V73" s="6" t="s">
        <v>767</v>
      </c>
      <c r="W73" s="6" t="s">
        <v>767</v>
      </c>
      <c r="X73" s="6" t="s">
        <v>767</v>
      </c>
      <c r="Y73" s="6" t="s">
        <v>767</v>
      </c>
      <c r="Z73" s="6" t="s">
        <v>767</v>
      </c>
      <c r="AA73" s="6" t="s">
        <v>767</v>
      </c>
      <c r="AB73" s="6" t="s">
        <v>767</v>
      </c>
      <c r="AC73" s="6" t="s">
        <v>767</v>
      </c>
      <c r="AD73" s="6" t="s">
        <v>767</v>
      </c>
      <c r="AE73" s="6" t="s">
        <v>767</v>
      </c>
      <c r="AF73" s="6" t="s">
        <v>767</v>
      </c>
      <c r="AG73" s="6" t="s">
        <v>767</v>
      </c>
      <c r="AH73" s="6" t="s">
        <v>767</v>
      </c>
      <c r="AI73" s="6" t="s">
        <v>767</v>
      </c>
      <c r="AJ73" s="6" t="s">
        <v>767</v>
      </c>
      <c r="AK73" s="6" t="s">
        <v>767</v>
      </c>
      <c r="AL73" s="6" t="s">
        <v>767</v>
      </c>
      <c r="AM73" s="6" t="s">
        <v>767</v>
      </c>
      <c r="AN73" s="6" t="s">
        <v>767</v>
      </c>
      <c r="AO73" s="6" t="s">
        <v>1020</v>
      </c>
      <c r="AP73" s="6" t="s">
        <v>767</v>
      </c>
      <c r="AQ73" s="6" t="s">
        <v>1021</v>
      </c>
      <c r="AR73" s="6" t="s">
        <v>767</v>
      </c>
      <c r="AS73" s="6" t="s">
        <v>1022</v>
      </c>
      <c r="AT73" s="6" t="s">
        <v>767</v>
      </c>
      <c r="AU73" s="6" t="s">
        <v>1023</v>
      </c>
      <c r="AV73" s="6" t="s">
        <v>767</v>
      </c>
      <c r="AW73" s="6" t="s">
        <v>767</v>
      </c>
      <c r="AX73" s="6" t="s">
        <v>767</v>
      </c>
      <c r="AY73" s="6" t="s">
        <v>767</v>
      </c>
      <c r="AZ73" s="6" t="s">
        <v>767</v>
      </c>
      <c r="BA73" s="6" t="s">
        <v>767</v>
      </c>
      <c r="BB73" s="6" t="s">
        <v>1024</v>
      </c>
      <c r="BC73" s="6" t="s">
        <v>767</v>
      </c>
      <c r="BD73" s="6" t="s">
        <v>767</v>
      </c>
      <c r="BE73" s="6" t="s">
        <v>767</v>
      </c>
      <c r="BF73" s="6" t="s">
        <v>767</v>
      </c>
      <c r="BG73" s="6" t="s">
        <v>767</v>
      </c>
      <c r="BH73" s="6" t="s">
        <v>767</v>
      </c>
      <c r="BI73" s="6" t="s">
        <v>767</v>
      </c>
      <c r="BJ73" s="6" t="s">
        <v>767</v>
      </c>
      <c r="BK73" s="6" t="s">
        <v>767</v>
      </c>
      <c r="BL73" s="6" t="s">
        <v>767</v>
      </c>
      <c r="BM73" s="6" t="s">
        <v>767</v>
      </c>
      <c r="BN73" s="6" t="s">
        <v>767</v>
      </c>
      <c r="BO73" s="6" t="s">
        <v>767</v>
      </c>
    </row>
    <row r="74" spans="1:68" ht="45">
      <c r="A74" s="4" t="s">
        <v>768</v>
      </c>
      <c r="B74" s="6" t="s">
        <v>767</v>
      </c>
      <c r="C74" s="6" t="s">
        <v>1015</v>
      </c>
      <c r="D74" s="6" t="s">
        <v>767</v>
      </c>
      <c r="E74" s="6" t="s">
        <v>767</v>
      </c>
      <c r="F74" s="6" t="s">
        <v>767</v>
      </c>
      <c r="G74" s="6" t="s">
        <v>767</v>
      </c>
      <c r="H74" s="6" t="s">
        <v>767</v>
      </c>
      <c r="I74" s="6" t="s">
        <v>1016</v>
      </c>
      <c r="J74" s="6" t="s">
        <v>767</v>
      </c>
      <c r="K74" s="6" t="s">
        <v>767</v>
      </c>
      <c r="L74" s="6" t="s">
        <v>767</v>
      </c>
      <c r="M74" s="6" t="s">
        <v>767</v>
      </c>
      <c r="N74" s="6" t="s">
        <v>1018</v>
      </c>
      <c r="O74" s="6" t="s">
        <v>767</v>
      </c>
      <c r="P74" s="6" t="s">
        <v>767</v>
      </c>
      <c r="Q74" s="6" t="s">
        <v>767</v>
      </c>
      <c r="R74" s="6" t="s">
        <v>1019</v>
      </c>
      <c r="S74" s="6" t="s">
        <v>767</v>
      </c>
      <c r="T74" s="6" t="s">
        <v>767</v>
      </c>
      <c r="U74" s="6" t="s">
        <v>767</v>
      </c>
      <c r="V74" s="6" t="s">
        <v>767</v>
      </c>
      <c r="W74" s="6" t="s">
        <v>767</v>
      </c>
      <c r="X74" s="6" t="s">
        <v>767</v>
      </c>
      <c r="Y74" s="6" t="s">
        <v>767</v>
      </c>
      <c r="Z74" s="6" t="s">
        <v>767</v>
      </c>
      <c r="AA74" s="6" t="s">
        <v>767</v>
      </c>
      <c r="AB74" s="6" t="s">
        <v>767</v>
      </c>
      <c r="AC74" s="6" t="s">
        <v>767</v>
      </c>
      <c r="AD74" s="6" t="s">
        <v>767</v>
      </c>
      <c r="AE74" s="6" t="s">
        <v>767</v>
      </c>
      <c r="AF74" s="6" t="s">
        <v>767</v>
      </c>
      <c r="AG74" s="6" t="s">
        <v>767</v>
      </c>
      <c r="AH74" s="6" t="s">
        <v>767</v>
      </c>
      <c r="AI74" s="6" t="s">
        <v>767</v>
      </c>
      <c r="AJ74" s="6" t="s">
        <v>767</v>
      </c>
      <c r="AK74" s="6" t="s">
        <v>767</v>
      </c>
      <c r="AL74" s="6" t="s">
        <v>767</v>
      </c>
      <c r="AM74" s="6" t="s">
        <v>767</v>
      </c>
      <c r="AN74" s="6" t="s">
        <v>767</v>
      </c>
      <c r="AO74" s="6" t="s">
        <v>1020</v>
      </c>
      <c r="AP74" s="6" t="s">
        <v>767</v>
      </c>
      <c r="AQ74" s="6" t="s">
        <v>1021</v>
      </c>
      <c r="AR74" s="6" t="s">
        <v>767</v>
      </c>
      <c r="AS74" s="6" t="s">
        <v>767</v>
      </c>
      <c r="AT74" s="6" t="s">
        <v>767</v>
      </c>
      <c r="AU74" s="6" t="s">
        <v>1025</v>
      </c>
      <c r="AV74" s="6" t="s">
        <v>767</v>
      </c>
      <c r="AW74" s="6" t="s">
        <v>767</v>
      </c>
      <c r="AX74" s="6" t="s">
        <v>767</v>
      </c>
      <c r="AY74" s="6" t="s">
        <v>767</v>
      </c>
      <c r="AZ74" s="6" t="s">
        <v>767</v>
      </c>
      <c r="BA74" s="6" t="s">
        <v>767</v>
      </c>
      <c r="BB74" s="6" t="s">
        <v>1024</v>
      </c>
      <c r="BC74" s="6" t="s">
        <v>767</v>
      </c>
      <c r="BD74" s="6" t="s">
        <v>767</v>
      </c>
      <c r="BE74" s="6" t="s">
        <v>767</v>
      </c>
      <c r="BF74" s="6" t="s">
        <v>767</v>
      </c>
      <c r="BG74" s="6" t="s">
        <v>767</v>
      </c>
      <c r="BH74" s="6" t="s">
        <v>767</v>
      </c>
      <c r="BI74" s="6" t="s">
        <v>767</v>
      </c>
      <c r="BJ74" s="6" t="s">
        <v>767</v>
      </c>
      <c r="BK74" s="6" t="s">
        <v>767</v>
      </c>
      <c r="BL74" s="6" t="s">
        <v>767</v>
      </c>
      <c r="BM74" s="6" t="s">
        <v>767</v>
      </c>
      <c r="BN74" s="6" t="s">
        <v>767</v>
      </c>
      <c r="BO74" s="6" t="s">
        <v>767</v>
      </c>
    </row>
    <row r="75" spans="1:68" ht="45">
      <c r="A75" s="4" t="s">
        <v>769</v>
      </c>
      <c r="B75" s="6" t="s">
        <v>767</v>
      </c>
      <c r="C75" s="6" t="s">
        <v>1015</v>
      </c>
      <c r="D75" s="6" t="s">
        <v>767</v>
      </c>
      <c r="E75" s="6" t="s">
        <v>767</v>
      </c>
      <c r="F75" s="6" t="s">
        <v>767</v>
      </c>
      <c r="G75" s="6" t="s">
        <v>767</v>
      </c>
      <c r="H75" s="6" t="s">
        <v>767</v>
      </c>
      <c r="I75" s="6" t="s">
        <v>1016</v>
      </c>
      <c r="J75" s="6" t="s">
        <v>767</v>
      </c>
      <c r="K75" s="6" t="s">
        <v>767</v>
      </c>
      <c r="L75" s="6" t="s">
        <v>767</v>
      </c>
      <c r="M75" s="6" t="s">
        <v>767</v>
      </c>
      <c r="N75" s="6" t="s">
        <v>767</v>
      </c>
      <c r="O75" s="6" t="s">
        <v>767</v>
      </c>
      <c r="P75" s="6" t="s">
        <v>767</v>
      </c>
      <c r="Q75" s="6" t="s">
        <v>767</v>
      </c>
      <c r="R75" s="6" t="s">
        <v>767</v>
      </c>
      <c r="S75" s="6" t="s">
        <v>767</v>
      </c>
      <c r="T75" s="6" t="s">
        <v>767</v>
      </c>
      <c r="U75" s="6" t="s">
        <v>767</v>
      </c>
      <c r="V75" s="6" t="s">
        <v>767</v>
      </c>
      <c r="W75" s="6" t="s">
        <v>767</v>
      </c>
      <c r="X75" s="6" t="s">
        <v>767</v>
      </c>
      <c r="Y75" s="6" t="s">
        <v>767</v>
      </c>
      <c r="Z75" s="6" t="s">
        <v>767</v>
      </c>
      <c r="AA75" s="6" t="s">
        <v>767</v>
      </c>
      <c r="AB75" s="6" t="s">
        <v>767</v>
      </c>
      <c r="AC75" s="6" t="s">
        <v>767</v>
      </c>
      <c r="AD75" s="6" t="s">
        <v>767</v>
      </c>
      <c r="AE75" s="6" t="s">
        <v>767</v>
      </c>
      <c r="AF75" s="6" t="s">
        <v>767</v>
      </c>
      <c r="AG75" s="6" t="s">
        <v>767</v>
      </c>
      <c r="AH75" s="6" t="s">
        <v>767</v>
      </c>
      <c r="AI75" s="6" t="s">
        <v>767</v>
      </c>
      <c r="AJ75" s="6" t="s">
        <v>767</v>
      </c>
      <c r="AK75" s="6" t="s">
        <v>767</v>
      </c>
      <c r="AL75" s="6" t="s">
        <v>767</v>
      </c>
      <c r="AM75" s="6" t="s">
        <v>767</v>
      </c>
      <c r="AN75" s="6" t="s">
        <v>767</v>
      </c>
      <c r="AO75" s="6" t="s">
        <v>1020</v>
      </c>
      <c r="AP75" s="6" t="s">
        <v>767</v>
      </c>
      <c r="AQ75" s="6" t="s">
        <v>767</v>
      </c>
      <c r="AR75" s="6" t="s">
        <v>767</v>
      </c>
      <c r="AS75" s="6" t="s">
        <v>767</v>
      </c>
      <c r="AT75" s="6" t="s">
        <v>767</v>
      </c>
      <c r="AU75" s="6" t="s">
        <v>1025</v>
      </c>
      <c r="AV75" s="6" t="s">
        <v>767</v>
      </c>
      <c r="AW75" s="6" t="s">
        <v>767</v>
      </c>
      <c r="AX75" s="6" t="s">
        <v>767</v>
      </c>
      <c r="AY75" s="6" t="s">
        <v>767</v>
      </c>
      <c r="AZ75" s="6" t="s">
        <v>767</v>
      </c>
      <c r="BA75" s="6" t="s">
        <v>767</v>
      </c>
      <c r="BB75" s="6" t="s">
        <v>1024</v>
      </c>
      <c r="BC75" s="6" t="s">
        <v>767</v>
      </c>
      <c r="BD75" s="6" t="s">
        <v>767</v>
      </c>
      <c r="BE75" s="6" t="s">
        <v>767</v>
      </c>
      <c r="BF75" s="6" t="s">
        <v>767</v>
      </c>
      <c r="BG75" s="6" t="s">
        <v>767</v>
      </c>
      <c r="BH75" s="6" t="s">
        <v>767</v>
      </c>
      <c r="BI75" s="6" t="s">
        <v>767</v>
      </c>
      <c r="BJ75" s="6" t="s">
        <v>767</v>
      </c>
      <c r="BK75" s="6" t="s">
        <v>767</v>
      </c>
      <c r="BL75" s="6" t="s">
        <v>767</v>
      </c>
      <c r="BM75" s="6" t="s">
        <v>767</v>
      </c>
      <c r="BN75" s="6" t="s">
        <v>767</v>
      </c>
      <c r="BO75" s="6" t="s">
        <v>767</v>
      </c>
    </row>
    <row r="76" spans="1:68" ht="45">
      <c r="A76" s="4" t="s">
        <v>770</v>
      </c>
      <c r="B76" s="6" t="s">
        <v>767</v>
      </c>
      <c r="C76" s="6" t="s">
        <v>1015</v>
      </c>
      <c r="D76" s="6" t="s">
        <v>767</v>
      </c>
      <c r="E76" s="6" t="s">
        <v>767</v>
      </c>
      <c r="F76" s="6" t="s">
        <v>767</v>
      </c>
      <c r="G76" s="6" t="s">
        <v>767</v>
      </c>
      <c r="H76" s="6" t="s">
        <v>767</v>
      </c>
      <c r="I76" s="6" t="s">
        <v>1016</v>
      </c>
      <c r="J76" s="6" t="s">
        <v>767</v>
      </c>
      <c r="K76" s="6" t="s">
        <v>767</v>
      </c>
      <c r="L76" s="6" t="s">
        <v>767</v>
      </c>
      <c r="M76" s="6" t="s">
        <v>767</v>
      </c>
      <c r="N76" s="6" t="s">
        <v>767</v>
      </c>
      <c r="O76" s="6" t="s">
        <v>767</v>
      </c>
      <c r="P76" s="6" t="s">
        <v>767</v>
      </c>
      <c r="Q76" s="6" t="s">
        <v>767</v>
      </c>
      <c r="R76" s="6" t="s">
        <v>767</v>
      </c>
      <c r="S76" s="6" t="s">
        <v>767</v>
      </c>
      <c r="T76" s="6" t="s">
        <v>767</v>
      </c>
      <c r="U76" s="6" t="s">
        <v>767</v>
      </c>
      <c r="V76" s="6" t="s">
        <v>767</v>
      </c>
      <c r="W76" s="6" t="s">
        <v>767</v>
      </c>
      <c r="X76" s="6" t="s">
        <v>767</v>
      </c>
      <c r="Y76" s="6" t="s">
        <v>767</v>
      </c>
      <c r="Z76" s="6" t="s">
        <v>767</v>
      </c>
      <c r="AA76" s="6" t="s">
        <v>767</v>
      </c>
      <c r="AB76" s="6" t="s">
        <v>767</v>
      </c>
      <c r="AC76" s="6" t="s">
        <v>767</v>
      </c>
      <c r="AD76" s="6" t="s">
        <v>767</v>
      </c>
      <c r="AE76" s="6" t="s">
        <v>767</v>
      </c>
      <c r="AF76" s="6" t="s">
        <v>767</v>
      </c>
      <c r="AG76" s="6" t="s">
        <v>767</v>
      </c>
      <c r="AH76" s="6" t="s">
        <v>767</v>
      </c>
      <c r="AI76" s="6" t="s">
        <v>767</v>
      </c>
      <c r="AJ76" s="6" t="s">
        <v>767</v>
      </c>
      <c r="AK76" s="6" t="s">
        <v>767</v>
      </c>
      <c r="AL76" s="6" t="s">
        <v>767</v>
      </c>
      <c r="AM76" s="6" t="s">
        <v>767</v>
      </c>
      <c r="AN76" s="6" t="s">
        <v>767</v>
      </c>
      <c r="AO76" s="6" t="s">
        <v>1020</v>
      </c>
      <c r="AP76" s="6" t="s">
        <v>767</v>
      </c>
      <c r="AQ76" s="6" t="s">
        <v>767</v>
      </c>
      <c r="AR76" s="6" t="s">
        <v>767</v>
      </c>
      <c r="AS76" s="6" t="s">
        <v>767</v>
      </c>
      <c r="AT76" s="6" t="s">
        <v>767</v>
      </c>
      <c r="AU76" s="6" t="s">
        <v>1025</v>
      </c>
      <c r="AV76" s="6" t="s">
        <v>767</v>
      </c>
      <c r="AW76" s="6" t="s">
        <v>767</v>
      </c>
      <c r="AX76" s="6" t="s">
        <v>767</v>
      </c>
      <c r="AY76" s="6" t="s">
        <v>767</v>
      </c>
      <c r="AZ76" s="6" t="s">
        <v>767</v>
      </c>
      <c r="BA76" s="6" t="s">
        <v>767</v>
      </c>
      <c r="BB76" s="6" t="s">
        <v>1024</v>
      </c>
      <c r="BC76" s="6" t="s">
        <v>767</v>
      </c>
      <c r="BD76" s="6" t="s">
        <v>767</v>
      </c>
      <c r="BE76" s="6" t="s">
        <v>767</v>
      </c>
      <c r="BF76" s="6" t="s">
        <v>767</v>
      </c>
      <c r="BG76" s="6" t="s">
        <v>767</v>
      </c>
      <c r="BH76" s="6" t="s">
        <v>767</v>
      </c>
      <c r="BI76" s="6" t="s">
        <v>767</v>
      </c>
      <c r="BJ76" s="6" t="s">
        <v>767</v>
      </c>
      <c r="BK76" s="6" t="s">
        <v>767</v>
      </c>
      <c r="BL76" s="6" t="s">
        <v>767</v>
      </c>
      <c r="BM76" s="6" t="s">
        <v>767</v>
      </c>
      <c r="BN76" s="6" t="s">
        <v>767</v>
      </c>
      <c r="BO76" s="6" t="s">
        <v>767</v>
      </c>
    </row>
    <row r="77" spans="1:68" ht="45">
      <c r="A77" s="4" t="s">
        <v>771</v>
      </c>
      <c r="B77" s="6" t="s">
        <v>767</v>
      </c>
      <c r="C77" s="6" t="s">
        <v>1015</v>
      </c>
      <c r="D77" s="6" t="s">
        <v>767</v>
      </c>
      <c r="E77" s="6" t="s">
        <v>767</v>
      </c>
      <c r="F77" s="6" t="s">
        <v>767</v>
      </c>
      <c r="G77" s="6" t="s">
        <v>767</v>
      </c>
      <c r="H77" s="6" t="s">
        <v>767</v>
      </c>
      <c r="I77" s="6" t="s">
        <v>1016</v>
      </c>
      <c r="J77" s="6" t="s">
        <v>767</v>
      </c>
      <c r="K77" s="6" t="s">
        <v>767</v>
      </c>
      <c r="L77" s="6" t="s">
        <v>767</v>
      </c>
      <c r="M77" s="6" t="s">
        <v>767</v>
      </c>
      <c r="N77" s="6" t="s">
        <v>767</v>
      </c>
      <c r="O77" s="6" t="s">
        <v>767</v>
      </c>
      <c r="P77" s="6" t="s">
        <v>767</v>
      </c>
      <c r="Q77" s="6" t="s">
        <v>767</v>
      </c>
      <c r="R77" s="6" t="s">
        <v>767</v>
      </c>
      <c r="S77" s="6" t="s">
        <v>767</v>
      </c>
      <c r="T77" s="6" t="s">
        <v>767</v>
      </c>
      <c r="U77" s="6" t="s">
        <v>767</v>
      </c>
      <c r="V77" s="6" t="s">
        <v>767</v>
      </c>
      <c r="W77" s="6" t="s">
        <v>767</v>
      </c>
      <c r="X77" s="6" t="s">
        <v>767</v>
      </c>
      <c r="Y77" s="6" t="s">
        <v>767</v>
      </c>
      <c r="Z77" s="6" t="s">
        <v>767</v>
      </c>
      <c r="AA77" s="6" t="s">
        <v>767</v>
      </c>
      <c r="AB77" s="6" t="s">
        <v>767</v>
      </c>
      <c r="AC77" s="6" t="s">
        <v>767</v>
      </c>
      <c r="AD77" s="6" t="s">
        <v>767</v>
      </c>
      <c r="AE77" s="6" t="s">
        <v>767</v>
      </c>
      <c r="AF77" s="6" t="s">
        <v>767</v>
      </c>
      <c r="AG77" s="6" t="s">
        <v>767</v>
      </c>
      <c r="AH77" s="6" t="s">
        <v>767</v>
      </c>
      <c r="AI77" s="6" t="s">
        <v>767</v>
      </c>
      <c r="AJ77" s="6" t="s">
        <v>767</v>
      </c>
      <c r="AK77" s="6" t="s">
        <v>767</v>
      </c>
      <c r="AL77" s="6" t="s">
        <v>767</v>
      </c>
      <c r="AM77" s="6" t="s">
        <v>767</v>
      </c>
      <c r="AN77" s="6" t="s">
        <v>767</v>
      </c>
      <c r="AO77" s="6" t="s">
        <v>1020</v>
      </c>
      <c r="AP77" s="6" t="s">
        <v>767</v>
      </c>
      <c r="AQ77" s="6" t="s">
        <v>767</v>
      </c>
      <c r="AR77" s="6" t="s">
        <v>767</v>
      </c>
      <c r="AS77" s="6" t="s">
        <v>767</v>
      </c>
      <c r="AT77" s="6" t="s">
        <v>767</v>
      </c>
      <c r="AU77" s="6" t="s">
        <v>1025</v>
      </c>
      <c r="AV77" s="6" t="s">
        <v>767</v>
      </c>
      <c r="AW77" s="6" t="s">
        <v>767</v>
      </c>
      <c r="AX77" s="6" t="s">
        <v>767</v>
      </c>
      <c r="AY77" s="6" t="s">
        <v>767</v>
      </c>
      <c r="AZ77" s="6" t="s">
        <v>767</v>
      </c>
      <c r="BA77" s="6" t="s">
        <v>767</v>
      </c>
      <c r="BB77" s="6" t="s">
        <v>1024</v>
      </c>
      <c r="BC77" s="6" t="s">
        <v>767</v>
      </c>
      <c r="BD77" s="6" t="s">
        <v>767</v>
      </c>
      <c r="BE77" s="6" t="s">
        <v>767</v>
      </c>
      <c r="BF77" s="6" t="s">
        <v>767</v>
      </c>
      <c r="BG77" s="6" t="s">
        <v>767</v>
      </c>
      <c r="BH77" s="6" t="s">
        <v>767</v>
      </c>
      <c r="BI77" s="6" t="s">
        <v>767</v>
      </c>
      <c r="BJ77" s="6" t="s">
        <v>767</v>
      </c>
      <c r="BK77" s="6" t="s">
        <v>767</v>
      </c>
      <c r="BL77" s="6" t="s">
        <v>767</v>
      </c>
      <c r="BM77" s="6" t="s">
        <v>767</v>
      </c>
      <c r="BN77" s="6" t="s">
        <v>767</v>
      </c>
      <c r="BO77" s="6" t="s">
        <v>767</v>
      </c>
    </row>
    <row r="78" spans="1:68" ht="45">
      <c r="A78" s="4" t="s">
        <v>772</v>
      </c>
      <c r="B78" s="6" t="s">
        <v>767</v>
      </c>
      <c r="C78" s="6" t="s">
        <v>1015</v>
      </c>
      <c r="D78" s="6" t="s">
        <v>767</v>
      </c>
      <c r="E78" s="6" t="s">
        <v>767</v>
      </c>
      <c r="F78" s="6" t="s">
        <v>767</v>
      </c>
      <c r="G78" s="6" t="s">
        <v>767</v>
      </c>
      <c r="H78" s="6" t="s">
        <v>767</v>
      </c>
      <c r="I78" s="6" t="s">
        <v>1016</v>
      </c>
      <c r="J78" s="6" t="s">
        <v>767</v>
      </c>
      <c r="K78" s="6" t="s">
        <v>767</v>
      </c>
      <c r="L78" s="6" t="s">
        <v>767</v>
      </c>
      <c r="M78" s="6" t="s">
        <v>767</v>
      </c>
      <c r="N78" s="6" t="s">
        <v>767</v>
      </c>
      <c r="O78" s="6" t="s">
        <v>767</v>
      </c>
      <c r="P78" s="6" t="s">
        <v>767</v>
      </c>
      <c r="Q78" s="6" t="s">
        <v>767</v>
      </c>
      <c r="R78" s="6" t="s">
        <v>767</v>
      </c>
      <c r="S78" s="6" t="s">
        <v>767</v>
      </c>
      <c r="T78" s="6" t="s">
        <v>767</v>
      </c>
      <c r="U78" s="6" t="s">
        <v>767</v>
      </c>
      <c r="V78" s="6" t="s">
        <v>767</v>
      </c>
      <c r="W78" s="6" t="s">
        <v>767</v>
      </c>
      <c r="X78" s="6" t="s">
        <v>767</v>
      </c>
      <c r="Y78" s="6" t="s">
        <v>767</v>
      </c>
      <c r="Z78" s="6" t="s">
        <v>767</v>
      </c>
      <c r="AA78" s="6" t="s">
        <v>767</v>
      </c>
      <c r="AB78" s="6" t="s">
        <v>767</v>
      </c>
      <c r="AC78" s="6" t="s">
        <v>767</v>
      </c>
      <c r="AD78" s="6" t="s">
        <v>767</v>
      </c>
      <c r="AE78" s="6" t="s">
        <v>767</v>
      </c>
      <c r="AF78" s="6" t="s">
        <v>767</v>
      </c>
      <c r="AG78" s="6" t="s">
        <v>767</v>
      </c>
      <c r="AH78" s="6" t="s">
        <v>767</v>
      </c>
      <c r="AI78" s="6" t="s">
        <v>767</v>
      </c>
      <c r="AJ78" s="6" t="s">
        <v>767</v>
      </c>
      <c r="AK78" s="6" t="s">
        <v>767</v>
      </c>
      <c r="AL78" s="6" t="s">
        <v>767</v>
      </c>
      <c r="AM78" s="6" t="s">
        <v>767</v>
      </c>
      <c r="AN78" s="6" t="s">
        <v>767</v>
      </c>
      <c r="AO78" s="6" t="s">
        <v>1020</v>
      </c>
      <c r="AP78" s="6" t="s">
        <v>767</v>
      </c>
      <c r="AQ78" s="6" t="s">
        <v>767</v>
      </c>
      <c r="AR78" s="6" t="s">
        <v>767</v>
      </c>
      <c r="AS78" s="6" t="s">
        <v>767</v>
      </c>
      <c r="AT78" s="6" t="s">
        <v>767</v>
      </c>
      <c r="AU78" s="6" t="s">
        <v>1025</v>
      </c>
      <c r="AV78" s="6" t="s">
        <v>767</v>
      </c>
      <c r="AW78" s="6" t="s">
        <v>767</v>
      </c>
      <c r="AX78" s="6" t="s">
        <v>767</v>
      </c>
      <c r="AY78" s="6" t="s">
        <v>767</v>
      </c>
      <c r="AZ78" s="6" t="s">
        <v>767</v>
      </c>
      <c r="BA78" s="6" t="s">
        <v>767</v>
      </c>
      <c r="BB78" s="6" t="s">
        <v>1024</v>
      </c>
      <c r="BC78" s="6" t="s">
        <v>767</v>
      </c>
      <c r="BD78" s="6" t="s">
        <v>767</v>
      </c>
      <c r="BE78" s="6" t="s">
        <v>767</v>
      </c>
      <c r="BF78" s="6" t="s">
        <v>767</v>
      </c>
      <c r="BG78" s="6" t="s">
        <v>767</v>
      </c>
      <c r="BH78" s="6" t="s">
        <v>767</v>
      </c>
      <c r="BI78" s="6" t="s">
        <v>767</v>
      </c>
      <c r="BJ78" s="6" t="s">
        <v>767</v>
      </c>
      <c r="BK78" s="6" t="s">
        <v>767</v>
      </c>
      <c r="BL78" s="6" t="s">
        <v>767</v>
      </c>
      <c r="BM78" s="6" t="s">
        <v>767</v>
      </c>
      <c r="BN78" s="6" t="s">
        <v>767</v>
      </c>
      <c r="BO78" s="6" t="s">
        <v>767</v>
      </c>
    </row>
    <row r="79" spans="1:68" ht="45">
      <c r="A79" s="4" t="s">
        <v>773</v>
      </c>
      <c r="B79" s="6" t="s">
        <v>767</v>
      </c>
      <c r="C79" s="6" t="s">
        <v>1015</v>
      </c>
      <c r="D79" s="6" t="s">
        <v>767</v>
      </c>
      <c r="E79" s="6" t="s">
        <v>767</v>
      </c>
      <c r="F79" s="6" t="s">
        <v>767</v>
      </c>
      <c r="G79" s="6" t="s">
        <v>767</v>
      </c>
      <c r="H79" s="6" t="s">
        <v>767</v>
      </c>
      <c r="I79" s="6" t="s">
        <v>1016</v>
      </c>
      <c r="J79" s="6" t="s">
        <v>767</v>
      </c>
      <c r="K79" s="6" t="s">
        <v>767</v>
      </c>
      <c r="L79" s="6" t="s">
        <v>767</v>
      </c>
      <c r="M79" s="6" t="s">
        <v>767</v>
      </c>
      <c r="N79" s="6" t="s">
        <v>767</v>
      </c>
      <c r="O79" s="6" t="s">
        <v>767</v>
      </c>
      <c r="P79" s="6" t="s">
        <v>767</v>
      </c>
      <c r="Q79" s="6" t="s">
        <v>767</v>
      </c>
      <c r="R79" s="6" t="s">
        <v>767</v>
      </c>
      <c r="S79" s="6" t="s">
        <v>767</v>
      </c>
      <c r="T79" s="6" t="s">
        <v>767</v>
      </c>
      <c r="U79" s="6" t="s">
        <v>767</v>
      </c>
      <c r="V79" s="6" t="s">
        <v>767</v>
      </c>
      <c r="W79" s="6" t="s">
        <v>767</v>
      </c>
      <c r="X79" s="6" t="s">
        <v>767</v>
      </c>
      <c r="Y79" s="6" t="s">
        <v>767</v>
      </c>
      <c r="Z79" s="6" t="s">
        <v>767</v>
      </c>
      <c r="AA79" s="6" t="s">
        <v>767</v>
      </c>
      <c r="AB79" s="6" t="s">
        <v>767</v>
      </c>
      <c r="AC79" s="6" t="s">
        <v>767</v>
      </c>
      <c r="AD79" s="6" t="s">
        <v>767</v>
      </c>
      <c r="AE79" s="6" t="s">
        <v>767</v>
      </c>
      <c r="AF79" s="6" t="s">
        <v>767</v>
      </c>
      <c r="AG79" s="6" t="s">
        <v>767</v>
      </c>
      <c r="AH79" s="6" t="s">
        <v>767</v>
      </c>
      <c r="AI79" s="6" t="s">
        <v>767</v>
      </c>
      <c r="AJ79" s="6" t="s">
        <v>767</v>
      </c>
      <c r="AK79" s="6" t="s">
        <v>767</v>
      </c>
      <c r="AL79" s="6" t="s">
        <v>767</v>
      </c>
      <c r="AM79" s="6" t="s">
        <v>767</v>
      </c>
      <c r="AN79" s="6" t="s">
        <v>767</v>
      </c>
      <c r="AO79" s="6" t="s">
        <v>1020</v>
      </c>
      <c r="AP79" s="6" t="s">
        <v>767</v>
      </c>
      <c r="AQ79" s="6" t="s">
        <v>767</v>
      </c>
      <c r="AR79" s="6" t="s">
        <v>767</v>
      </c>
      <c r="AS79" s="6" t="s">
        <v>767</v>
      </c>
      <c r="AT79" s="6" t="s">
        <v>767</v>
      </c>
      <c r="AU79" s="6" t="s">
        <v>1025</v>
      </c>
      <c r="AV79" s="6" t="s">
        <v>767</v>
      </c>
      <c r="AW79" s="6" t="s">
        <v>767</v>
      </c>
      <c r="AX79" s="6" t="s">
        <v>767</v>
      </c>
      <c r="AY79" s="6" t="s">
        <v>767</v>
      </c>
      <c r="AZ79" s="6" t="s">
        <v>767</v>
      </c>
      <c r="BA79" s="6" t="s">
        <v>767</v>
      </c>
      <c r="BB79" s="6" t="s">
        <v>1024</v>
      </c>
      <c r="BC79" s="6" t="s">
        <v>767</v>
      </c>
      <c r="BD79" s="6" t="s">
        <v>767</v>
      </c>
      <c r="BE79" s="6" t="s">
        <v>767</v>
      </c>
      <c r="BF79" s="6" t="s">
        <v>767</v>
      </c>
      <c r="BG79" s="6" t="s">
        <v>767</v>
      </c>
      <c r="BH79" s="6" t="s">
        <v>767</v>
      </c>
      <c r="BI79" s="6" t="s">
        <v>767</v>
      </c>
      <c r="BJ79" s="6" t="s">
        <v>767</v>
      </c>
      <c r="BK79" s="6" t="s">
        <v>767</v>
      </c>
      <c r="BL79" s="6" t="s">
        <v>767</v>
      </c>
      <c r="BM79" s="6" t="s">
        <v>767</v>
      </c>
      <c r="BN79" s="6" t="s">
        <v>767</v>
      </c>
      <c r="BO79" s="6" t="s">
        <v>767</v>
      </c>
    </row>
    <row r="80" spans="1:68" ht="45">
      <c r="A80" s="4" t="s">
        <v>774</v>
      </c>
      <c r="B80" s="6" t="s">
        <v>767</v>
      </c>
      <c r="C80" s="6" t="s">
        <v>1015</v>
      </c>
      <c r="D80" s="6" t="s">
        <v>767</v>
      </c>
      <c r="E80" s="6" t="s">
        <v>767</v>
      </c>
      <c r="F80" s="6" t="s">
        <v>767</v>
      </c>
      <c r="G80" s="6" t="s">
        <v>767</v>
      </c>
      <c r="H80" s="6" t="s">
        <v>767</v>
      </c>
      <c r="I80" s="6" t="s">
        <v>1016</v>
      </c>
      <c r="J80" s="6" t="s">
        <v>767</v>
      </c>
      <c r="K80" s="6" t="s">
        <v>767</v>
      </c>
      <c r="L80" s="6" t="s">
        <v>767</v>
      </c>
      <c r="M80" s="6" t="s">
        <v>767</v>
      </c>
      <c r="N80" s="6" t="s">
        <v>767</v>
      </c>
      <c r="O80" s="6" t="s">
        <v>767</v>
      </c>
      <c r="P80" s="6" t="s">
        <v>767</v>
      </c>
      <c r="Q80" s="6" t="s">
        <v>767</v>
      </c>
      <c r="R80" s="6" t="s">
        <v>767</v>
      </c>
      <c r="S80" s="6" t="s">
        <v>767</v>
      </c>
      <c r="T80" s="6" t="s">
        <v>767</v>
      </c>
      <c r="U80" s="6" t="s">
        <v>767</v>
      </c>
      <c r="V80" s="6" t="s">
        <v>767</v>
      </c>
      <c r="W80" s="6" t="s">
        <v>767</v>
      </c>
      <c r="X80" s="6" t="s">
        <v>767</v>
      </c>
      <c r="Y80" s="6" t="s">
        <v>767</v>
      </c>
      <c r="Z80" s="6" t="s">
        <v>767</v>
      </c>
      <c r="AA80" s="6" t="s">
        <v>767</v>
      </c>
      <c r="AB80" s="6" t="s">
        <v>767</v>
      </c>
      <c r="AC80" s="6" t="s">
        <v>767</v>
      </c>
      <c r="AD80" s="6" t="s">
        <v>767</v>
      </c>
      <c r="AE80" s="6" t="s">
        <v>767</v>
      </c>
      <c r="AF80" s="6" t="s">
        <v>767</v>
      </c>
      <c r="AG80" s="6" t="s">
        <v>767</v>
      </c>
      <c r="AH80" s="6" t="s">
        <v>767</v>
      </c>
      <c r="AI80" s="6" t="s">
        <v>767</v>
      </c>
      <c r="AJ80" s="6" t="s">
        <v>767</v>
      </c>
      <c r="AK80" s="6" t="s">
        <v>767</v>
      </c>
      <c r="AL80" s="6" t="s">
        <v>767</v>
      </c>
      <c r="AM80" s="6" t="s">
        <v>767</v>
      </c>
      <c r="AN80" s="6" t="s">
        <v>767</v>
      </c>
      <c r="AO80" s="6" t="s">
        <v>767</v>
      </c>
      <c r="AP80" s="6" t="s">
        <v>767</v>
      </c>
      <c r="AQ80" s="6" t="s">
        <v>767</v>
      </c>
      <c r="AR80" s="6" t="s">
        <v>767</v>
      </c>
      <c r="AS80" s="6" t="s">
        <v>767</v>
      </c>
      <c r="AT80" s="6" t="s">
        <v>767</v>
      </c>
      <c r="AU80" s="6" t="s">
        <v>767</v>
      </c>
      <c r="AV80" s="6" t="s">
        <v>767</v>
      </c>
      <c r="AW80" s="6" t="s">
        <v>767</v>
      </c>
      <c r="AX80" s="6" t="s">
        <v>767</v>
      </c>
      <c r="AY80" s="6" t="s">
        <v>767</v>
      </c>
      <c r="AZ80" s="6" t="s">
        <v>767</v>
      </c>
      <c r="BA80" s="6" t="s">
        <v>767</v>
      </c>
      <c r="BB80" s="6" t="s">
        <v>1024</v>
      </c>
      <c r="BC80" s="6" t="s">
        <v>767</v>
      </c>
      <c r="BD80" s="6" t="s">
        <v>767</v>
      </c>
      <c r="BE80" s="6" t="s">
        <v>767</v>
      </c>
      <c r="BF80" s="6" t="s">
        <v>767</v>
      </c>
      <c r="BG80" s="6" t="s">
        <v>767</v>
      </c>
      <c r="BH80" s="6" t="s">
        <v>767</v>
      </c>
      <c r="BI80" s="6" t="s">
        <v>767</v>
      </c>
      <c r="BJ80" s="6" t="s">
        <v>767</v>
      </c>
      <c r="BK80" s="6" t="s">
        <v>767</v>
      </c>
      <c r="BL80" s="6" t="s">
        <v>767</v>
      </c>
      <c r="BM80" s="6" t="s">
        <v>767</v>
      </c>
      <c r="BN80" s="6" t="s">
        <v>767</v>
      </c>
      <c r="BO80" s="6" t="s">
        <v>767</v>
      </c>
    </row>
    <row r="81" spans="1:67" ht="45">
      <c r="A81" s="4" t="s">
        <v>775</v>
      </c>
      <c r="B81" s="6" t="s">
        <v>767</v>
      </c>
      <c r="C81" s="6" t="s">
        <v>1015</v>
      </c>
      <c r="D81" s="6" t="s">
        <v>767</v>
      </c>
      <c r="E81" s="6" t="s">
        <v>767</v>
      </c>
      <c r="F81" s="6" t="s">
        <v>767</v>
      </c>
      <c r="G81" s="6" t="s">
        <v>767</v>
      </c>
      <c r="H81" s="6" t="s">
        <v>767</v>
      </c>
      <c r="I81" s="6" t="s">
        <v>1016</v>
      </c>
      <c r="J81" s="6" t="s">
        <v>767</v>
      </c>
      <c r="K81" s="6" t="s">
        <v>767</v>
      </c>
      <c r="L81" s="6" t="s">
        <v>767</v>
      </c>
      <c r="M81" s="6" t="s">
        <v>767</v>
      </c>
      <c r="N81" s="6" t="s">
        <v>767</v>
      </c>
      <c r="O81" s="6" t="s">
        <v>767</v>
      </c>
      <c r="P81" s="6" t="s">
        <v>767</v>
      </c>
      <c r="Q81" s="6" t="s">
        <v>767</v>
      </c>
      <c r="R81" s="6" t="s">
        <v>767</v>
      </c>
      <c r="S81" s="6" t="s">
        <v>767</v>
      </c>
      <c r="T81" s="6" t="s">
        <v>767</v>
      </c>
      <c r="U81" s="6" t="s">
        <v>767</v>
      </c>
      <c r="V81" s="6" t="s">
        <v>767</v>
      </c>
      <c r="W81" s="6" t="s">
        <v>767</v>
      </c>
      <c r="X81" s="6" t="s">
        <v>767</v>
      </c>
      <c r="Y81" s="6" t="s">
        <v>767</v>
      </c>
      <c r="Z81" s="6" t="s">
        <v>767</v>
      </c>
      <c r="AA81" s="6" t="s">
        <v>767</v>
      </c>
      <c r="AB81" s="6" t="s">
        <v>767</v>
      </c>
      <c r="AC81" s="6" t="s">
        <v>767</v>
      </c>
      <c r="AD81" s="6" t="s">
        <v>767</v>
      </c>
      <c r="AE81" s="6" t="s">
        <v>767</v>
      </c>
      <c r="AF81" s="6" t="s">
        <v>767</v>
      </c>
      <c r="AG81" s="6" t="s">
        <v>767</v>
      </c>
      <c r="AH81" s="6" t="s">
        <v>767</v>
      </c>
      <c r="AI81" s="6" t="s">
        <v>767</v>
      </c>
      <c r="AJ81" s="6" t="s">
        <v>767</v>
      </c>
      <c r="AK81" s="6" t="s">
        <v>767</v>
      </c>
      <c r="AL81" s="6" t="s">
        <v>767</v>
      </c>
      <c r="AM81" s="6" t="s">
        <v>767</v>
      </c>
      <c r="AN81" s="6" t="s">
        <v>767</v>
      </c>
      <c r="AO81" s="6" t="s">
        <v>767</v>
      </c>
      <c r="AP81" s="6" t="s">
        <v>767</v>
      </c>
      <c r="AQ81" s="6" t="s">
        <v>767</v>
      </c>
      <c r="AR81" s="6" t="s">
        <v>767</v>
      </c>
      <c r="AS81" s="6" t="s">
        <v>767</v>
      </c>
      <c r="AT81" s="6" t="s">
        <v>767</v>
      </c>
      <c r="AU81" s="6" t="s">
        <v>767</v>
      </c>
      <c r="AV81" s="6" t="s">
        <v>767</v>
      </c>
      <c r="AW81" s="6" t="s">
        <v>767</v>
      </c>
      <c r="AX81" s="6" t="s">
        <v>767</v>
      </c>
      <c r="AY81" s="6" t="s">
        <v>767</v>
      </c>
      <c r="AZ81" s="6" t="s">
        <v>767</v>
      </c>
      <c r="BA81" s="6" t="s">
        <v>767</v>
      </c>
      <c r="BB81" s="6" t="s">
        <v>1024</v>
      </c>
      <c r="BC81" s="6" t="s">
        <v>767</v>
      </c>
      <c r="BD81" s="6" t="s">
        <v>767</v>
      </c>
      <c r="BE81" s="6" t="s">
        <v>767</v>
      </c>
      <c r="BF81" s="6" t="s">
        <v>767</v>
      </c>
      <c r="BG81" s="6" t="s">
        <v>767</v>
      </c>
      <c r="BH81" s="6" t="s">
        <v>767</v>
      </c>
      <c r="BI81" s="6" t="s">
        <v>767</v>
      </c>
      <c r="BJ81" s="6" t="s">
        <v>767</v>
      </c>
      <c r="BK81" s="6" t="s">
        <v>767</v>
      </c>
      <c r="BL81" s="6" t="s">
        <v>767</v>
      </c>
      <c r="BM81" s="6" t="s">
        <v>767</v>
      </c>
      <c r="BN81" s="6" t="s">
        <v>767</v>
      </c>
      <c r="BO81" s="6" t="s">
        <v>767</v>
      </c>
    </row>
    <row r="82" spans="1:67" ht="30">
      <c r="A82" s="4" t="s">
        <v>776</v>
      </c>
      <c r="B82" s="6" t="s">
        <v>767</v>
      </c>
      <c r="C82" s="6" t="s">
        <v>1015</v>
      </c>
      <c r="D82" s="6" t="s">
        <v>767</v>
      </c>
      <c r="E82" s="6" t="s">
        <v>767</v>
      </c>
      <c r="F82" s="6" t="s">
        <v>767</v>
      </c>
      <c r="G82" s="6" t="s">
        <v>767</v>
      </c>
      <c r="H82" s="6" t="s">
        <v>767</v>
      </c>
      <c r="I82" s="6" t="s">
        <v>1016</v>
      </c>
      <c r="J82" s="6" t="s">
        <v>767</v>
      </c>
      <c r="K82" s="6" t="s">
        <v>767</v>
      </c>
      <c r="L82" s="6" t="s">
        <v>767</v>
      </c>
      <c r="M82" s="6" t="s">
        <v>767</v>
      </c>
      <c r="N82" s="6" t="s">
        <v>767</v>
      </c>
      <c r="O82" s="6" t="s">
        <v>767</v>
      </c>
      <c r="P82" s="6" t="s">
        <v>767</v>
      </c>
      <c r="Q82" s="6" t="s">
        <v>767</v>
      </c>
      <c r="R82" s="6" t="s">
        <v>767</v>
      </c>
      <c r="S82" s="6" t="s">
        <v>767</v>
      </c>
      <c r="T82" s="6" t="s">
        <v>767</v>
      </c>
      <c r="U82" s="6" t="s">
        <v>767</v>
      </c>
      <c r="V82" s="6" t="s">
        <v>767</v>
      </c>
      <c r="W82" s="6" t="s">
        <v>767</v>
      </c>
      <c r="X82" s="6" t="s">
        <v>767</v>
      </c>
      <c r="Y82" s="6" t="s">
        <v>767</v>
      </c>
      <c r="Z82" s="6" t="s">
        <v>767</v>
      </c>
      <c r="AA82" s="6" t="s">
        <v>767</v>
      </c>
      <c r="AB82" s="6" t="s">
        <v>767</v>
      </c>
      <c r="AC82" s="6" t="s">
        <v>767</v>
      </c>
      <c r="AD82" s="6" t="s">
        <v>767</v>
      </c>
      <c r="AE82" s="6" t="s">
        <v>767</v>
      </c>
      <c r="AF82" s="6" t="s">
        <v>767</v>
      </c>
      <c r="AG82" s="6" t="s">
        <v>767</v>
      </c>
      <c r="AH82" s="6" t="s">
        <v>767</v>
      </c>
      <c r="AI82" s="6" t="s">
        <v>767</v>
      </c>
      <c r="AJ82" s="6" t="s">
        <v>767</v>
      </c>
      <c r="AK82" s="6" t="s">
        <v>767</v>
      </c>
      <c r="AL82" s="6" t="s">
        <v>767</v>
      </c>
      <c r="AM82" s="6" t="s">
        <v>767</v>
      </c>
      <c r="AN82" s="6" t="s">
        <v>767</v>
      </c>
      <c r="AO82" s="6" t="s">
        <v>767</v>
      </c>
      <c r="AP82" s="6" t="s">
        <v>767</v>
      </c>
      <c r="AQ82" s="6" t="s">
        <v>767</v>
      </c>
      <c r="AR82" s="6" t="s">
        <v>767</v>
      </c>
      <c r="AS82" s="6" t="s">
        <v>767</v>
      </c>
      <c r="AT82" s="6" t="s">
        <v>767</v>
      </c>
      <c r="AU82" s="6" t="s">
        <v>767</v>
      </c>
      <c r="AV82" s="6" t="s">
        <v>767</v>
      </c>
      <c r="AW82" s="6" t="s">
        <v>767</v>
      </c>
      <c r="AX82" s="6" t="s">
        <v>767</v>
      </c>
      <c r="AY82" s="6" t="s">
        <v>767</v>
      </c>
      <c r="AZ82" s="6" t="s">
        <v>767</v>
      </c>
      <c r="BA82" s="6" t="s">
        <v>767</v>
      </c>
      <c r="BB82" s="6" t="s">
        <v>1026</v>
      </c>
      <c r="BC82" s="6" t="s">
        <v>767</v>
      </c>
      <c r="BD82" s="6" t="s">
        <v>767</v>
      </c>
      <c r="BE82" s="6" t="s">
        <v>767</v>
      </c>
      <c r="BF82" s="6" t="s">
        <v>767</v>
      </c>
      <c r="BG82" s="6" t="s">
        <v>767</v>
      </c>
      <c r="BH82" s="6" t="s">
        <v>767</v>
      </c>
      <c r="BI82" s="6" t="s">
        <v>767</v>
      </c>
      <c r="BJ82" s="6" t="s">
        <v>767</v>
      </c>
      <c r="BK82" s="6" t="s">
        <v>767</v>
      </c>
      <c r="BL82" s="6" t="s">
        <v>767</v>
      </c>
      <c r="BM82" s="6" t="s">
        <v>767</v>
      </c>
      <c r="BN82" s="6" t="s">
        <v>767</v>
      </c>
      <c r="BO82" s="6" t="s">
        <v>767</v>
      </c>
    </row>
    <row r="83" spans="1:67" ht="30">
      <c r="A83" s="4" t="s">
        <v>777</v>
      </c>
      <c r="B83" s="6" t="s">
        <v>767</v>
      </c>
      <c r="C83" s="6" t="s">
        <v>1015</v>
      </c>
      <c r="D83" s="6" t="s">
        <v>767</v>
      </c>
      <c r="E83" s="6" t="s">
        <v>767</v>
      </c>
      <c r="F83" s="6" t="s">
        <v>767</v>
      </c>
      <c r="G83" s="6" t="s">
        <v>767</v>
      </c>
      <c r="H83" s="6" t="s">
        <v>767</v>
      </c>
      <c r="I83" s="6" t="s">
        <v>1016</v>
      </c>
      <c r="J83" s="6" t="s">
        <v>767</v>
      </c>
      <c r="K83" s="6" t="s">
        <v>767</v>
      </c>
      <c r="L83" s="6" t="s">
        <v>767</v>
      </c>
      <c r="M83" s="6" t="s">
        <v>767</v>
      </c>
      <c r="N83" s="6" t="s">
        <v>767</v>
      </c>
      <c r="O83" s="6" t="s">
        <v>767</v>
      </c>
      <c r="P83" s="6" t="s">
        <v>767</v>
      </c>
      <c r="Q83" s="6" t="s">
        <v>767</v>
      </c>
      <c r="R83" s="6" t="s">
        <v>767</v>
      </c>
      <c r="S83" s="6" t="s">
        <v>767</v>
      </c>
      <c r="T83" s="6" t="s">
        <v>767</v>
      </c>
      <c r="U83" s="6" t="s">
        <v>767</v>
      </c>
      <c r="V83" s="6" t="s">
        <v>767</v>
      </c>
      <c r="W83" s="6" t="s">
        <v>767</v>
      </c>
      <c r="X83" s="6" t="s">
        <v>767</v>
      </c>
      <c r="Y83" s="6" t="s">
        <v>767</v>
      </c>
      <c r="Z83" s="6" t="s">
        <v>767</v>
      </c>
      <c r="AA83" s="6" t="s">
        <v>767</v>
      </c>
      <c r="AB83" s="6" t="s">
        <v>767</v>
      </c>
      <c r="AC83" s="6" t="s">
        <v>767</v>
      </c>
      <c r="AD83" s="6" t="s">
        <v>767</v>
      </c>
      <c r="AE83" s="6" t="s">
        <v>767</v>
      </c>
      <c r="AF83" s="6" t="s">
        <v>767</v>
      </c>
      <c r="AG83" s="6" t="s">
        <v>767</v>
      </c>
      <c r="AH83" s="6" t="s">
        <v>767</v>
      </c>
      <c r="AI83" s="6" t="s">
        <v>767</v>
      </c>
      <c r="AJ83" s="6" t="s">
        <v>767</v>
      </c>
      <c r="AK83" s="6" t="s">
        <v>767</v>
      </c>
      <c r="AL83" s="6" t="s">
        <v>767</v>
      </c>
      <c r="AM83" s="6" t="s">
        <v>767</v>
      </c>
      <c r="AN83" s="6" t="s">
        <v>767</v>
      </c>
      <c r="AO83" s="6" t="s">
        <v>767</v>
      </c>
      <c r="AP83" s="6" t="s">
        <v>767</v>
      </c>
      <c r="AQ83" s="6" t="s">
        <v>767</v>
      </c>
      <c r="AR83" s="6" t="s">
        <v>767</v>
      </c>
      <c r="AS83" s="6" t="s">
        <v>767</v>
      </c>
      <c r="AT83" s="6" t="s">
        <v>767</v>
      </c>
      <c r="AU83" s="6" t="s">
        <v>767</v>
      </c>
      <c r="AV83" s="6" t="s">
        <v>767</v>
      </c>
      <c r="AW83" s="6" t="s">
        <v>767</v>
      </c>
      <c r="AX83" s="6" t="s">
        <v>767</v>
      </c>
      <c r="AY83" s="6" t="s">
        <v>767</v>
      </c>
      <c r="AZ83" s="6" t="s">
        <v>767</v>
      </c>
      <c r="BA83" s="6" t="s">
        <v>767</v>
      </c>
      <c r="BB83" s="6" t="s">
        <v>1026</v>
      </c>
      <c r="BC83" s="6" t="s">
        <v>767</v>
      </c>
      <c r="BD83" s="6" t="s">
        <v>767</v>
      </c>
      <c r="BE83" s="6" t="s">
        <v>767</v>
      </c>
      <c r="BF83" s="6" t="s">
        <v>767</v>
      </c>
      <c r="BG83" s="6" t="s">
        <v>767</v>
      </c>
      <c r="BH83" s="6" t="s">
        <v>767</v>
      </c>
      <c r="BI83" s="6" t="s">
        <v>767</v>
      </c>
      <c r="BJ83" s="6" t="s">
        <v>767</v>
      </c>
      <c r="BK83" s="6" t="s">
        <v>767</v>
      </c>
      <c r="BL83" s="6" t="s">
        <v>767</v>
      </c>
      <c r="BM83" s="6" t="s">
        <v>767</v>
      </c>
      <c r="BN83" s="6" t="s">
        <v>767</v>
      </c>
      <c r="BO83" s="6" t="s">
        <v>767</v>
      </c>
    </row>
    <row r="84" spans="1:67" ht="30">
      <c r="A84" s="4" t="s">
        <v>778</v>
      </c>
      <c r="B84" s="6" t="s">
        <v>767</v>
      </c>
      <c r="C84" s="6" t="s">
        <v>1015</v>
      </c>
      <c r="D84" s="6" t="s">
        <v>767</v>
      </c>
      <c r="E84" s="6" t="s">
        <v>767</v>
      </c>
      <c r="F84" s="6" t="s">
        <v>767</v>
      </c>
      <c r="G84" s="6" t="s">
        <v>767</v>
      </c>
      <c r="H84" s="6" t="s">
        <v>767</v>
      </c>
      <c r="I84" s="6" t="s">
        <v>1016</v>
      </c>
      <c r="J84" s="6" t="s">
        <v>767</v>
      </c>
      <c r="K84" s="6" t="s">
        <v>767</v>
      </c>
      <c r="L84" s="6" t="s">
        <v>767</v>
      </c>
      <c r="M84" s="6" t="s">
        <v>767</v>
      </c>
      <c r="N84" s="6" t="s">
        <v>767</v>
      </c>
      <c r="O84" s="6" t="s">
        <v>767</v>
      </c>
      <c r="P84" s="6" t="s">
        <v>767</v>
      </c>
      <c r="Q84" s="6" t="s">
        <v>767</v>
      </c>
      <c r="R84" s="6" t="s">
        <v>767</v>
      </c>
      <c r="S84" s="6" t="s">
        <v>767</v>
      </c>
      <c r="T84" s="6" t="s">
        <v>767</v>
      </c>
      <c r="U84" s="6" t="s">
        <v>767</v>
      </c>
      <c r="V84" s="6" t="s">
        <v>767</v>
      </c>
      <c r="W84" s="6" t="s">
        <v>767</v>
      </c>
      <c r="X84" s="6" t="s">
        <v>767</v>
      </c>
      <c r="Y84" s="6" t="s">
        <v>767</v>
      </c>
      <c r="Z84" s="6" t="s">
        <v>767</v>
      </c>
      <c r="AA84" s="6" t="s">
        <v>767</v>
      </c>
      <c r="AB84" s="6" t="s">
        <v>767</v>
      </c>
      <c r="AC84" s="6" t="s">
        <v>767</v>
      </c>
      <c r="AD84" s="6" t="s">
        <v>767</v>
      </c>
      <c r="AE84" s="6" t="s">
        <v>767</v>
      </c>
      <c r="AF84" s="6" t="s">
        <v>767</v>
      </c>
      <c r="AG84" s="6" t="s">
        <v>767</v>
      </c>
      <c r="AH84" s="6" t="s">
        <v>767</v>
      </c>
      <c r="AI84" s="6" t="s">
        <v>767</v>
      </c>
      <c r="AJ84" s="6" t="s">
        <v>767</v>
      </c>
      <c r="AK84" s="6" t="s">
        <v>767</v>
      </c>
      <c r="AL84" s="6" t="s">
        <v>767</v>
      </c>
      <c r="AM84" s="6" t="s">
        <v>767</v>
      </c>
      <c r="AN84" s="6" t="s">
        <v>767</v>
      </c>
      <c r="AO84" s="6" t="s">
        <v>767</v>
      </c>
      <c r="AP84" s="6" t="s">
        <v>767</v>
      </c>
      <c r="AQ84" s="6" t="s">
        <v>767</v>
      </c>
      <c r="AR84" s="6" t="s">
        <v>767</v>
      </c>
      <c r="AS84" s="6" t="s">
        <v>767</v>
      </c>
      <c r="AT84" s="6" t="s">
        <v>767</v>
      </c>
      <c r="AU84" s="6" t="s">
        <v>767</v>
      </c>
      <c r="AV84" s="6" t="s">
        <v>767</v>
      </c>
      <c r="AW84" s="6" t="s">
        <v>767</v>
      </c>
      <c r="AX84" s="6" t="s">
        <v>767</v>
      </c>
      <c r="AY84" s="6" t="s">
        <v>767</v>
      </c>
      <c r="AZ84" s="6" t="s">
        <v>767</v>
      </c>
      <c r="BA84" s="6" t="s">
        <v>767</v>
      </c>
      <c r="BB84" s="6" t="s">
        <v>1026</v>
      </c>
      <c r="BC84" s="6" t="s">
        <v>767</v>
      </c>
      <c r="BD84" s="6" t="s">
        <v>767</v>
      </c>
      <c r="BE84" s="6" t="s">
        <v>767</v>
      </c>
      <c r="BF84" s="6" t="s">
        <v>767</v>
      </c>
      <c r="BG84" s="6" t="s">
        <v>767</v>
      </c>
      <c r="BH84" s="6" t="s">
        <v>767</v>
      </c>
      <c r="BI84" s="6" t="s">
        <v>767</v>
      </c>
      <c r="BJ84" s="6" t="s">
        <v>767</v>
      </c>
      <c r="BK84" s="6" t="s">
        <v>767</v>
      </c>
      <c r="BL84" s="6" t="s">
        <v>767</v>
      </c>
      <c r="BM84" s="6" t="s">
        <v>767</v>
      </c>
      <c r="BN84" s="6" t="s">
        <v>767</v>
      </c>
      <c r="BO84" s="6" t="s">
        <v>767</v>
      </c>
    </row>
    <row r="85" spans="1:67" ht="30">
      <c r="A85" s="4" t="s">
        <v>779</v>
      </c>
      <c r="B85" s="6" t="s">
        <v>767</v>
      </c>
      <c r="C85" s="6" t="s">
        <v>1015</v>
      </c>
      <c r="D85" s="6" t="s">
        <v>767</v>
      </c>
      <c r="E85" s="6" t="s">
        <v>767</v>
      </c>
      <c r="F85" s="6" t="s">
        <v>767</v>
      </c>
      <c r="G85" s="6" t="s">
        <v>767</v>
      </c>
      <c r="H85" s="6" t="s">
        <v>767</v>
      </c>
      <c r="I85" s="6" t="s">
        <v>1016</v>
      </c>
      <c r="J85" s="6" t="s">
        <v>767</v>
      </c>
      <c r="K85" s="6" t="s">
        <v>767</v>
      </c>
      <c r="L85" s="6" t="s">
        <v>767</v>
      </c>
      <c r="M85" s="6" t="s">
        <v>767</v>
      </c>
      <c r="N85" s="6" t="s">
        <v>767</v>
      </c>
      <c r="O85" s="6" t="s">
        <v>767</v>
      </c>
      <c r="P85" s="6" t="s">
        <v>767</v>
      </c>
      <c r="Q85" s="6" t="s">
        <v>767</v>
      </c>
      <c r="R85" s="6" t="s">
        <v>767</v>
      </c>
      <c r="S85" s="6" t="s">
        <v>767</v>
      </c>
      <c r="T85" s="6" t="s">
        <v>767</v>
      </c>
      <c r="U85" s="6" t="s">
        <v>767</v>
      </c>
      <c r="V85" s="6" t="s">
        <v>767</v>
      </c>
      <c r="W85" s="6" t="s">
        <v>767</v>
      </c>
      <c r="X85" s="6" t="s">
        <v>767</v>
      </c>
      <c r="Y85" s="6" t="s">
        <v>767</v>
      </c>
      <c r="Z85" s="6" t="s">
        <v>767</v>
      </c>
      <c r="AA85" s="6" t="s">
        <v>767</v>
      </c>
      <c r="AB85" s="6" t="s">
        <v>767</v>
      </c>
      <c r="AC85" s="6" t="s">
        <v>767</v>
      </c>
      <c r="AD85" s="6" t="s">
        <v>767</v>
      </c>
      <c r="AE85" s="6" t="s">
        <v>767</v>
      </c>
      <c r="AF85" s="6" t="s">
        <v>767</v>
      </c>
      <c r="AG85" s="6" t="s">
        <v>767</v>
      </c>
      <c r="AH85" s="6" t="s">
        <v>767</v>
      </c>
      <c r="AI85" s="6" t="s">
        <v>767</v>
      </c>
      <c r="AJ85" s="6" t="s">
        <v>767</v>
      </c>
      <c r="AK85" s="6" t="s">
        <v>767</v>
      </c>
      <c r="AL85" s="6" t="s">
        <v>767</v>
      </c>
      <c r="AM85" s="6" t="s">
        <v>767</v>
      </c>
      <c r="AN85" s="6" t="s">
        <v>767</v>
      </c>
      <c r="AO85" s="6" t="s">
        <v>767</v>
      </c>
      <c r="AP85" s="6" t="s">
        <v>767</v>
      </c>
      <c r="AQ85" s="6" t="s">
        <v>767</v>
      </c>
      <c r="AR85" s="6" t="s">
        <v>767</v>
      </c>
      <c r="AS85" s="6" t="s">
        <v>767</v>
      </c>
      <c r="AT85" s="6" t="s">
        <v>767</v>
      </c>
      <c r="AU85" s="6" t="s">
        <v>767</v>
      </c>
      <c r="AV85" s="6" t="s">
        <v>767</v>
      </c>
      <c r="AW85" s="6" t="s">
        <v>767</v>
      </c>
      <c r="AX85" s="6" t="s">
        <v>767</v>
      </c>
      <c r="AY85" s="6" t="s">
        <v>767</v>
      </c>
      <c r="AZ85" s="6" t="s">
        <v>767</v>
      </c>
      <c r="BA85" s="6" t="s">
        <v>767</v>
      </c>
      <c r="BB85" s="6" t="s">
        <v>767</v>
      </c>
      <c r="BC85" s="6" t="s">
        <v>767</v>
      </c>
      <c r="BD85" s="6" t="s">
        <v>767</v>
      </c>
      <c r="BE85" s="6" t="s">
        <v>767</v>
      </c>
      <c r="BF85" s="6" t="s">
        <v>767</v>
      </c>
      <c r="BG85" s="6" t="s">
        <v>767</v>
      </c>
      <c r="BH85" s="6" t="s">
        <v>767</v>
      </c>
      <c r="BI85" s="6" t="s">
        <v>767</v>
      </c>
      <c r="BJ85" s="6" t="s">
        <v>767</v>
      </c>
      <c r="BK85" s="6" t="s">
        <v>767</v>
      </c>
      <c r="BL85" s="6" t="s">
        <v>767</v>
      </c>
      <c r="BM85" s="6" t="s">
        <v>767</v>
      </c>
      <c r="BN85" s="6" t="s">
        <v>767</v>
      </c>
      <c r="BO85" s="6" t="s">
        <v>767</v>
      </c>
    </row>
    <row r="86" spans="1:67" ht="30">
      <c r="A86" s="4" t="s">
        <v>780</v>
      </c>
      <c r="B86" s="6" t="s">
        <v>767</v>
      </c>
      <c r="C86" s="6" t="s">
        <v>767</v>
      </c>
      <c r="D86" s="6" t="s">
        <v>767</v>
      </c>
      <c r="E86" s="6" t="s">
        <v>767</v>
      </c>
      <c r="F86" s="6" t="s">
        <v>767</v>
      </c>
      <c r="G86" s="6" t="s">
        <v>767</v>
      </c>
      <c r="H86" s="6" t="s">
        <v>767</v>
      </c>
      <c r="I86" s="6" t="s">
        <v>1016</v>
      </c>
      <c r="J86" s="6" t="s">
        <v>767</v>
      </c>
      <c r="K86" s="6" t="s">
        <v>767</v>
      </c>
      <c r="L86" s="6" t="s">
        <v>767</v>
      </c>
      <c r="M86" s="6" t="s">
        <v>767</v>
      </c>
      <c r="N86" s="6" t="s">
        <v>767</v>
      </c>
      <c r="O86" s="6" t="s">
        <v>767</v>
      </c>
      <c r="P86" s="6" t="s">
        <v>767</v>
      </c>
      <c r="Q86" s="6" t="s">
        <v>767</v>
      </c>
      <c r="R86" s="6" t="s">
        <v>767</v>
      </c>
      <c r="S86" s="6" t="s">
        <v>767</v>
      </c>
      <c r="T86" s="6" t="s">
        <v>767</v>
      </c>
      <c r="U86" s="6" t="s">
        <v>767</v>
      </c>
      <c r="V86" s="6" t="s">
        <v>767</v>
      </c>
      <c r="W86" s="6" t="s">
        <v>767</v>
      </c>
      <c r="X86" s="6" t="s">
        <v>767</v>
      </c>
      <c r="Y86" s="6" t="s">
        <v>767</v>
      </c>
      <c r="Z86" s="6" t="s">
        <v>767</v>
      </c>
      <c r="AA86" s="6" t="s">
        <v>767</v>
      </c>
      <c r="AB86" s="6" t="s">
        <v>767</v>
      </c>
      <c r="AC86" s="6" t="s">
        <v>767</v>
      </c>
      <c r="AD86" s="6" t="s">
        <v>767</v>
      </c>
      <c r="AE86" s="6" t="s">
        <v>767</v>
      </c>
      <c r="AF86" s="6" t="s">
        <v>767</v>
      </c>
      <c r="AG86" s="6" t="s">
        <v>767</v>
      </c>
      <c r="AH86" s="6" t="s">
        <v>767</v>
      </c>
      <c r="AI86" s="6" t="s">
        <v>767</v>
      </c>
      <c r="AJ86" s="6" t="s">
        <v>767</v>
      </c>
      <c r="AK86" s="6" t="s">
        <v>767</v>
      </c>
      <c r="AL86" s="6" t="s">
        <v>767</v>
      </c>
      <c r="AM86" s="6" t="s">
        <v>767</v>
      </c>
      <c r="AN86" s="6" t="s">
        <v>767</v>
      </c>
      <c r="AO86" s="6" t="s">
        <v>767</v>
      </c>
      <c r="AP86" s="6" t="s">
        <v>767</v>
      </c>
      <c r="AQ86" s="6" t="s">
        <v>767</v>
      </c>
      <c r="AR86" s="6" t="s">
        <v>767</v>
      </c>
      <c r="AS86" s="6" t="s">
        <v>767</v>
      </c>
      <c r="AT86" s="6" t="s">
        <v>767</v>
      </c>
      <c r="AU86" s="6" t="s">
        <v>767</v>
      </c>
      <c r="AV86" s="6" t="s">
        <v>767</v>
      </c>
      <c r="AW86" s="6" t="s">
        <v>767</v>
      </c>
      <c r="AX86" s="6" t="s">
        <v>767</v>
      </c>
      <c r="AY86" s="6" t="s">
        <v>767</v>
      </c>
      <c r="AZ86" s="6" t="s">
        <v>767</v>
      </c>
      <c r="BA86" s="6" t="s">
        <v>767</v>
      </c>
      <c r="BB86" s="6" t="s">
        <v>767</v>
      </c>
      <c r="BC86" s="6" t="s">
        <v>767</v>
      </c>
      <c r="BD86" s="6" t="s">
        <v>767</v>
      </c>
      <c r="BE86" s="6" t="s">
        <v>767</v>
      </c>
      <c r="BF86" s="6" t="s">
        <v>767</v>
      </c>
      <c r="BG86" s="6" t="s">
        <v>767</v>
      </c>
      <c r="BH86" s="6" t="s">
        <v>767</v>
      </c>
      <c r="BI86" s="6" t="s">
        <v>767</v>
      </c>
      <c r="BJ86" s="6" t="s">
        <v>767</v>
      </c>
      <c r="BK86" s="6" t="s">
        <v>767</v>
      </c>
      <c r="BL86" s="6" t="s">
        <v>767</v>
      </c>
      <c r="BM86" s="6" t="s">
        <v>767</v>
      </c>
      <c r="BN86" s="6" t="s">
        <v>767</v>
      </c>
      <c r="BO86" s="6" t="s">
        <v>767</v>
      </c>
    </row>
    <row r="87" spans="1:67" ht="30">
      <c r="A87" s="4" t="s">
        <v>781</v>
      </c>
      <c r="B87" s="6" t="s">
        <v>767</v>
      </c>
      <c r="C87" s="6" t="s">
        <v>767</v>
      </c>
      <c r="D87" s="6" t="s">
        <v>767</v>
      </c>
      <c r="E87" s="6" t="s">
        <v>767</v>
      </c>
      <c r="F87" s="6" t="s">
        <v>767</v>
      </c>
      <c r="G87" s="6" t="s">
        <v>767</v>
      </c>
      <c r="H87" s="6" t="s">
        <v>767</v>
      </c>
      <c r="I87" s="6" t="s">
        <v>767</v>
      </c>
      <c r="J87" s="6" t="s">
        <v>767</v>
      </c>
      <c r="K87" s="6" t="s">
        <v>767</v>
      </c>
      <c r="L87" s="6" t="s">
        <v>767</v>
      </c>
      <c r="M87" s="6" t="s">
        <v>767</v>
      </c>
      <c r="N87" s="6" t="s">
        <v>767</v>
      </c>
      <c r="O87" s="6" t="s">
        <v>767</v>
      </c>
      <c r="P87" s="6" t="s">
        <v>767</v>
      </c>
      <c r="Q87" s="6" t="s">
        <v>767</v>
      </c>
      <c r="R87" s="6" t="s">
        <v>767</v>
      </c>
      <c r="S87" s="6" t="s">
        <v>767</v>
      </c>
      <c r="T87" s="6" t="s">
        <v>767</v>
      </c>
      <c r="U87" s="6" t="s">
        <v>767</v>
      </c>
      <c r="V87" s="6" t="s">
        <v>767</v>
      </c>
      <c r="W87" s="6" t="s">
        <v>767</v>
      </c>
      <c r="X87" s="6" t="s">
        <v>767</v>
      </c>
      <c r="Y87" s="6" t="s">
        <v>767</v>
      </c>
      <c r="Z87" s="6" t="s">
        <v>767</v>
      </c>
      <c r="AA87" s="6" t="s">
        <v>767</v>
      </c>
      <c r="AB87" s="6" t="s">
        <v>767</v>
      </c>
      <c r="AC87" s="6" t="s">
        <v>767</v>
      </c>
      <c r="AD87" s="6" t="s">
        <v>767</v>
      </c>
      <c r="AE87" s="6" t="s">
        <v>767</v>
      </c>
      <c r="AF87" s="6" t="s">
        <v>767</v>
      </c>
      <c r="AG87" s="6" t="s">
        <v>767</v>
      </c>
      <c r="AH87" s="6" t="s">
        <v>767</v>
      </c>
      <c r="AI87" s="6" t="s">
        <v>767</v>
      </c>
      <c r="AJ87" s="6" t="s">
        <v>767</v>
      </c>
      <c r="AK87" s="6" t="s">
        <v>767</v>
      </c>
      <c r="AL87" s="6" t="s">
        <v>767</v>
      </c>
      <c r="AM87" s="6" t="s">
        <v>767</v>
      </c>
      <c r="AN87" s="6" t="s">
        <v>767</v>
      </c>
      <c r="AO87" s="6" t="s">
        <v>767</v>
      </c>
      <c r="AP87" s="6" t="s">
        <v>767</v>
      </c>
      <c r="AQ87" s="6" t="s">
        <v>767</v>
      </c>
      <c r="AR87" s="6" t="s">
        <v>767</v>
      </c>
      <c r="AS87" s="6" t="s">
        <v>767</v>
      </c>
      <c r="AT87" s="6" t="s">
        <v>767</v>
      </c>
      <c r="AU87" s="6" t="s">
        <v>767</v>
      </c>
      <c r="AV87" s="6" t="s">
        <v>767</v>
      </c>
      <c r="AW87" s="6" t="s">
        <v>767</v>
      </c>
      <c r="AX87" s="6" t="s">
        <v>767</v>
      </c>
      <c r="AY87" s="6" t="s">
        <v>767</v>
      </c>
      <c r="AZ87" s="6" t="s">
        <v>767</v>
      </c>
      <c r="BA87" s="6" t="s">
        <v>767</v>
      </c>
      <c r="BB87" s="6" t="s">
        <v>767</v>
      </c>
      <c r="BC87" s="6" t="s">
        <v>767</v>
      </c>
      <c r="BD87" s="6" t="s">
        <v>767</v>
      </c>
      <c r="BE87" s="6" t="s">
        <v>767</v>
      </c>
      <c r="BF87" s="6" t="s">
        <v>767</v>
      </c>
      <c r="BG87" s="6" t="s">
        <v>767</v>
      </c>
      <c r="BH87" s="6" t="s">
        <v>767</v>
      </c>
      <c r="BI87" s="6" t="s">
        <v>767</v>
      </c>
      <c r="BJ87" s="6" t="s">
        <v>767</v>
      </c>
      <c r="BK87" s="6" t="s">
        <v>767</v>
      </c>
      <c r="BL87" s="6" t="s">
        <v>767</v>
      </c>
      <c r="BM87" s="6" t="s">
        <v>767</v>
      </c>
      <c r="BN87" s="6" t="s">
        <v>767</v>
      </c>
      <c r="BO87" s="6" t="s">
        <v>767</v>
      </c>
    </row>
    <row r="88" spans="1:67" ht="30">
      <c r="A88" s="4" t="s">
        <v>782</v>
      </c>
      <c r="B88" s="6" t="s">
        <v>767</v>
      </c>
      <c r="C88" s="6" t="s">
        <v>767</v>
      </c>
      <c r="D88" s="6" t="s">
        <v>767</v>
      </c>
      <c r="E88" s="6" t="s">
        <v>767</v>
      </c>
      <c r="F88" s="6" t="s">
        <v>767</v>
      </c>
      <c r="G88" s="6" t="s">
        <v>767</v>
      </c>
      <c r="H88" s="6" t="s">
        <v>767</v>
      </c>
      <c r="I88" s="6" t="s">
        <v>767</v>
      </c>
      <c r="J88" s="6" t="s">
        <v>767</v>
      </c>
      <c r="K88" s="6" t="s">
        <v>767</v>
      </c>
      <c r="L88" s="6" t="s">
        <v>767</v>
      </c>
      <c r="M88" s="6" t="s">
        <v>767</v>
      </c>
      <c r="N88" s="6" t="s">
        <v>767</v>
      </c>
      <c r="O88" s="6" t="s">
        <v>767</v>
      </c>
      <c r="P88" s="6" t="s">
        <v>767</v>
      </c>
      <c r="Q88" s="6" t="s">
        <v>767</v>
      </c>
      <c r="R88" s="6" t="s">
        <v>767</v>
      </c>
      <c r="S88" s="6" t="s">
        <v>767</v>
      </c>
      <c r="T88" s="6" t="s">
        <v>767</v>
      </c>
      <c r="U88" s="6" t="s">
        <v>767</v>
      </c>
      <c r="V88" s="6" t="s">
        <v>767</v>
      </c>
      <c r="W88" s="6" t="s">
        <v>767</v>
      </c>
      <c r="X88" s="6" t="s">
        <v>767</v>
      </c>
      <c r="Y88" s="6" t="s">
        <v>767</v>
      </c>
      <c r="Z88" s="6" t="s">
        <v>767</v>
      </c>
      <c r="AA88" s="6" t="s">
        <v>767</v>
      </c>
      <c r="AB88" s="6" t="s">
        <v>767</v>
      </c>
      <c r="AC88" s="6" t="s">
        <v>767</v>
      </c>
      <c r="AD88" s="6" t="s">
        <v>767</v>
      </c>
      <c r="AE88" s="6" t="s">
        <v>767</v>
      </c>
      <c r="AF88" s="6" t="s">
        <v>767</v>
      </c>
      <c r="AG88" s="6" t="s">
        <v>767</v>
      </c>
      <c r="AH88" s="6" t="s">
        <v>767</v>
      </c>
      <c r="AI88" s="6" t="s">
        <v>767</v>
      </c>
      <c r="AJ88" s="6" t="s">
        <v>767</v>
      </c>
      <c r="AK88" s="6" t="s">
        <v>767</v>
      </c>
      <c r="AL88" s="6" t="s">
        <v>767</v>
      </c>
      <c r="AM88" s="6" t="s">
        <v>767</v>
      </c>
      <c r="AN88" s="6" t="s">
        <v>767</v>
      </c>
      <c r="AO88" s="6" t="s">
        <v>767</v>
      </c>
      <c r="AP88" s="6" t="s">
        <v>767</v>
      </c>
      <c r="AQ88" s="6" t="s">
        <v>767</v>
      </c>
      <c r="AR88" s="6" t="s">
        <v>767</v>
      </c>
      <c r="AS88" s="6" t="s">
        <v>767</v>
      </c>
      <c r="AT88" s="6" t="s">
        <v>767</v>
      </c>
      <c r="AU88" s="6" t="s">
        <v>767</v>
      </c>
      <c r="AV88" s="6" t="s">
        <v>767</v>
      </c>
      <c r="AW88" s="6" t="s">
        <v>767</v>
      </c>
      <c r="AX88" s="6" t="s">
        <v>767</v>
      </c>
      <c r="AY88" s="6" t="s">
        <v>767</v>
      </c>
      <c r="AZ88" s="6" t="s">
        <v>767</v>
      </c>
      <c r="BA88" s="6" t="s">
        <v>767</v>
      </c>
      <c r="BB88" s="6" t="s">
        <v>767</v>
      </c>
      <c r="BC88" s="6" t="s">
        <v>767</v>
      </c>
      <c r="BD88" s="6" t="s">
        <v>767</v>
      </c>
      <c r="BE88" s="6" t="s">
        <v>767</v>
      </c>
      <c r="BF88" s="6" t="s">
        <v>767</v>
      </c>
      <c r="BG88" s="6" t="s">
        <v>767</v>
      </c>
      <c r="BH88" s="6" t="s">
        <v>767</v>
      </c>
      <c r="BI88" s="6" t="s">
        <v>767</v>
      </c>
      <c r="BJ88" s="6" t="s">
        <v>767</v>
      </c>
      <c r="BK88" s="6" t="s">
        <v>767</v>
      </c>
      <c r="BL88" s="6" t="s">
        <v>767</v>
      </c>
      <c r="BM88" s="6" t="s">
        <v>767</v>
      </c>
      <c r="BN88" s="6" t="s">
        <v>767</v>
      </c>
      <c r="BO88" s="6" t="s">
        <v>767</v>
      </c>
    </row>
    <row r="89" spans="1:67" ht="30">
      <c r="A89" s="4" t="s">
        <v>783</v>
      </c>
      <c r="B89" s="6" t="s">
        <v>767</v>
      </c>
      <c r="C89" s="6" t="s">
        <v>767</v>
      </c>
      <c r="D89" s="6" t="s">
        <v>767</v>
      </c>
      <c r="E89" s="6" t="s">
        <v>767</v>
      </c>
      <c r="F89" s="6" t="s">
        <v>767</v>
      </c>
      <c r="G89" s="6" t="s">
        <v>767</v>
      </c>
      <c r="H89" s="6" t="s">
        <v>767</v>
      </c>
      <c r="I89" s="6" t="s">
        <v>767</v>
      </c>
      <c r="J89" s="6" t="s">
        <v>767</v>
      </c>
      <c r="K89" s="6" t="s">
        <v>767</v>
      </c>
      <c r="L89" s="6" t="s">
        <v>767</v>
      </c>
      <c r="M89" s="6" t="s">
        <v>767</v>
      </c>
      <c r="N89" s="6" t="s">
        <v>767</v>
      </c>
      <c r="O89" s="6" t="s">
        <v>767</v>
      </c>
      <c r="P89" s="6" t="s">
        <v>767</v>
      </c>
      <c r="Q89" s="6" t="s">
        <v>767</v>
      </c>
      <c r="R89" s="6" t="s">
        <v>767</v>
      </c>
      <c r="S89" s="6" t="s">
        <v>767</v>
      </c>
      <c r="T89" s="6" t="s">
        <v>767</v>
      </c>
      <c r="U89" s="6" t="s">
        <v>767</v>
      </c>
      <c r="V89" s="6" t="s">
        <v>767</v>
      </c>
      <c r="W89" s="6" t="s">
        <v>767</v>
      </c>
      <c r="X89" s="6" t="s">
        <v>767</v>
      </c>
      <c r="Y89" s="6" t="s">
        <v>767</v>
      </c>
      <c r="Z89" s="6" t="s">
        <v>767</v>
      </c>
      <c r="AA89" s="6" t="s">
        <v>767</v>
      </c>
      <c r="AB89" s="6" t="s">
        <v>767</v>
      </c>
      <c r="AC89" s="6" t="s">
        <v>767</v>
      </c>
      <c r="AD89" s="6" t="s">
        <v>767</v>
      </c>
      <c r="AE89" s="6" t="s">
        <v>767</v>
      </c>
      <c r="AF89" s="6" t="s">
        <v>767</v>
      </c>
      <c r="AG89" s="6" t="s">
        <v>767</v>
      </c>
      <c r="AH89" s="6" t="s">
        <v>767</v>
      </c>
      <c r="AI89" s="6" t="s">
        <v>767</v>
      </c>
      <c r="AJ89" s="6" t="s">
        <v>767</v>
      </c>
      <c r="AK89" s="6" t="s">
        <v>767</v>
      </c>
      <c r="AL89" s="6" t="s">
        <v>767</v>
      </c>
      <c r="AM89" s="6" t="s">
        <v>767</v>
      </c>
      <c r="AN89" s="6" t="s">
        <v>767</v>
      </c>
      <c r="AO89" s="6" t="s">
        <v>767</v>
      </c>
      <c r="AP89" s="6" t="s">
        <v>767</v>
      </c>
      <c r="AQ89" s="6" t="s">
        <v>767</v>
      </c>
      <c r="AR89" s="6" t="s">
        <v>767</v>
      </c>
      <c r="AS89" s="6" t="s">
        <v>767</v>
      </c>
      <c r="AT89" s="6" t="s">
        <v>767</v>
      </c>
      <c r="AU89" s="6" t="s">
        <v>767</v>
      </c>
      <c r="AV89" s="6" t="s">
        <v>767</v>
      </c>
      <c r="AW89" s="6" t="s">
        <v>767</v>
      </c>
      <c r="AX89" s="6" t="s">
        <v>767</v>
      </c>
      <c r="AY89" s="6" t="s">
        <v>767</v>
      </c>
      <c r="AZ89" s="6" t="s">
        <v>767</v>
      </c>
      <c r="BA89" s="6" t="s">
        <v>767</v>
      </c>
      <c r="BB89" s="6" t="s">
        <v>767</v>
      </c>
      <c r="BC89" s="6" t="s">
        <v>767</v>
      </c>
      <c r="BD89" s="6" t="s">
        <v>767</v>
      </c>
      <c r="BE89" s="6" t="s">
        <v>767</v>
      </c>
      <c r="BF89" s="6" t="s">
        <v>767</v>
      </c>
      <c r="BG89" s="6" t="s">
        <v>767</v>
      </c>
      <c r="BH89" s="6" t="s">
        <v>767</v>
      </c>
      <c r="BI89" s="6" t="s">
        <v>767</v>
      </c>
      <c r="BJ89" s="6" t="s">
        <v>767</v>
      </c>
      <c r="BK89" s="6" t="s">
        <v>767</v>
      </c>
      <c r="BL89" s="6" t="s">
        <v>767</v>
      </c>
      <c r="BM89" s="6" t="s">
        <v>767</v>
      </c>
      <c r="BN89" s="6" t="s">
        <v>767</v>
      </c>
      <c r="BO89" s="6" t="s">
        <v>767</v>
      </c>
    </row>
    <row r="90" spans="1:67" ht="30">
      <c r="A90" s="4" t="s">
        <v>784</v>
      </c>
      <c r="B90" s="6" t="s">
        <v>767</v>
      </c>
      <c r="C90" s="6" t="s">
        <v>767</v>
      </c>
      <c r="D90" s="6" t="s">
        <v>767</v>
      </c>
      <c r="E90" s="6" t="s">
        <v>767</v>
      </c>
      <c r="F90" s="6" t="s">
        <v>767</v>
      </c>
      <c r="G90" s="6" t="s">
        <v>767</v>
      </c>
      <c r="H90" s="6" t="s">
        <v>767</v>
      </c>
      <c r="I90" s="6" t="s">
        <v>767</v>
      </c>
      <c r="J90" s="6" t="s">
        <v>767</v>
      </c>
      <c r="K90" s="6" t="s">
        <v>767</v>
      </c>
      <c r="L90" s="6" t="s">
        <v>767</v>
      </c>
      <c r="M90" s="6" t="s">
        <v>767</v>
      </c>
      <c r="N90" s="6" t="s">
        <v>767</v>
      </c>
      <c r="O90" s="6" t="s">
        <v>767</v>
      </c>
      <c r="P90" s="6" t="s">
        <v>767</v>
      </c>
      <c r="Q90" s="6" t="s">
        <v>767</v>
      </c>
      <c r="R90" s="6" t="s">
        <v>767</v>
      </c>
      <c r="S90" s="6" t="s">
        <v>767</v>
      </c>
      <c r="T90" s="6" t="s">
        <v>767</v>
      </c>
      <c r="U90" s="6" t="s">
        <v>767</v>
      </c>
      <c r="V90" s="6" t="s">
        <v>767</v>
      </c>
      <c r="W90" s="6" t="s">
        <v>767</v>
      </c>
      <c r="X90" s="6" t="s">
        <v>767</v>
      </c>
      <c r="Y90" s="6" t="s">
        <v>767</v>
      </c>
      <c r="Z90" s="6" t="s">
        <v>767</v>
      </c>
      <c r="AA90" s="6" t="s">
        <v>767</v>
      </c>
      <c r="AB90" s="6" t="s">
        <v>767</v>
      </c>
      <c r="AC90" s="6" t="s">
        <v>767</v>
      </c>
      <c r="AD90" s="6" t="s">
        <v>767</v>
      </c>
      <c r="AE90" s="6" t="s">
        <v>767</v>
      </c>
      <c r="AF90" s="6" t="s">
        <v>767</v>
      </c>
      <c r="AG90" s="6" t="s">
        <v>767</v>
      </c>
      <c r="AH90" s="6" t="s">
        <v>767</v>
      </c>
      <c r="AI90" s="6" t="s">
        <v>767</v>
      </c>
      <c r="AJ90" s="6" t="s">
        <v>767</v>
      </c>
      <c r="AK90" s="6" t="s">
        <v>767</v>
      </c>
      <c r="AL90" s="6" t="s">
        <v>767</v>
      </c>
      <c r="AM90" s="6" t="s">
        <v>767</v>
      </c>
      <c r="AN90" s="6" t="s">
        <v>767</v>
      </c>
      <c r="AO90" s="6" t="s">
        <v>767</v>
      </c>
      <c r="AP90" s="6" t="s">
        <v>767</v>
      </c>
      <c r="AQ90" s="6" t="s">
        <v>767</v>
      </c>
      <c r="AR90" s="6" t="s">
        <v>767</v>
      </c>
      <c r="AS90" s="6" t="s">
        <v>767</v>
      </c>
      <c r="AT90" s="6" t="s">
        <v>767</v>
      </c>
      <c r="AU90" s="6" t="s">
        <v>767</v>
      </c>
      <c r="AV90" s="6" t="s">
        <v>767</v>
      </c>
      <c r="AW90" s="6" t="s">
        <v>767</v>
      </c>
      <c r="AX90" s="6" t="s">
        <v>767</v>
      </c>
      <c r="AY90" s="6" t="s">
        <v>767</v>
      </c>
      <c r="AZ90" s="6" t="s">
        <v>767</v>
      </c>
      <c r="BA90" s="6" t="s">
        <v>767</v>
      </c>
      <c r="BB90" s="6" t="s">
        <v>767</v>
      </c>
      <c r="BC90" s="6" t="s">
        <v>767</v>
      </c>
      <c r="BD90" s="6" t="s">
        <v>767</v>
      </c>
      <c r="BE90" s="6" t="s">
        <v>767</v>
      </c>
      <c r="BF90" s="6" t="s">
        <v>767</v>
      </c>
      <c r="BG90" s="6" t="s">
        <v>767</v>
      </c>
      <c r="BH90" s="6" t="s">
        <v>767</v>
      </c>
      <c r="BI90" s="6" t="s">
        <v>767</v>
      </c>
      <c r="BJ90" s="6" t="s">
        <v>767</v>
      </c>
      <c r="BK90" s="6" t="s">
        <v>767</v>
      </c>
      <c r="BL90" s="6" t="s">
        <v>767</v>
      </c>
      <c r="BM90" s="6" t="s">
        <v>767</v>
      </c>
      <c r="BN90" s="6" t="s">
        <v>767</v>
      </c>
      <c r="BO90" s="6" t="s">
        <v>767</v>
      </c>
    </row>
    <row r="91" spans="1:67" ht="30">
      <c r="A91" s="4" t="s">
        <v>785</v>
      </c>
      <c r="B91" s="6" t="s">
        <v>767</v>
      </c>
      <c r="C91" s="6" t="s">
        <v>767</v>
      </c>
      <c r="D91" s="6" t="s">
        <v>767</v>
      </c>
      <c r="E91" s="6" t="s">
        <v>767</v>
      </c>
      <c r="F91" s="6" t="s">
        <v>767</v>
      </c>
      <c r="G91" s="6" t="s">
        <v>767</v>
      </c>
      <c r="H91" s="6" t="s">
        <v>767</v>
      </c>
      <c r="I91" s="6" t="s">
        <v>767</v>
      </c>
      <c r="J91" s="6" t="s">
        <v>767</v>
      </c>
      <c r="K91" s="6" t="s">
        <v>767</v>
      </c>
      <c r="L91" s="6" t="s">
        <v>767</v>
      </c>
      <c r="M91" s="6" t="s">
        <v>767</v>
      </c>
      <c r="N91" s="6" t="s">
        <v>767</v>
      </c>
      <c r="O91" s="6" t="s">
        <v>767</v>
      </c>
      <c r="P91" s="6" t="s">
        <v>767</v>
      </c>
      <c r="Q91" s="6" t="s">
        <v>767</v>
      </c>
      <c r="R91" s="6" t="s">
        <v>767</v>
      </c>
      <c r="S91" s="6" t="s">
        <v>767</v>
      </c>
      <c r="T91" s="6" t="s">
        <v>767</v>
      </c>
      <c r="U91" s="6" t="s">
        <v>767</v>
      </c>
      <c r="V91" s="6" t="s">
        <v>767</v>
      </c>
      <c r="W91" s="6" t="s">
        <v>767</v>
      </c>
      <c r="X91" s="6" t="s">
        <v>767</v>
      </c>
      <c r="Y91" s="6" t="s">
        <v>767</v>
      </c>
      <c r="Z91" s="6" t="s">
        <v>767</v>
      </c>
      <c r="AA91" s="6" t="s">
        <v>767</v>
      </c>
      <c r="AB91" s="6" t="s">
        <v>767</v>
      </c>
      <c r="AC91" s="6" t="s">
        <v>767</v>
      </c>
      <c r="AD91" s="6" t="s">
        <v>767</v>
      </c>
      <c r="AE91" s="6" t="s">
        <v>767</v>
      </c>
      <c r="AF91" s="6" t="s">
        <v>767</v>
      </c>
      <c r="AG91" s="6" t="s">
        <v>767</v>
      </c>
      <c r="AH91" s="6" t="s">
        <v>767</v>
      </c>
      <c r="AI91" s="6" t="s">
        <v>767</v>
      </c>
      <c r="AJ91" s="6" t="s">
        <v>767</v>
      </c>
      <c r="AK91" s="6" t="s">
        <v>767</v>
      </c>
      <c r="AL91" s="6" t="s">
        <v>767</v>
      </c>
      <c r="AM91" s="6" t="s">
        <v>767</v>
      </c>
      <c r="AN91" s="6" t="s">
        <v>767</v>
      </c>
      <c r="AO91" s="6" t="s">
        <v>767</v>
      </c>
      <c r="AP91" s="6" t="s">
        <v>767</v>
      </c>
      <c r="AQ91" s="6" t="s">
        <v>767</v>
      </c>
      <c r="AR91" s="6" t="s">
        <v>767</v>
      </c>
      <c r="AS91" s="6" t="s">
        <v>767</v>
      </c>
      <c r="AT91" s="6" t="s">
        <v>767</v>
      </c>
      <c r="AU91" s="6" t="s">
        <v>767</v>
      </c>
      <c r="AV91" s="6" t="s">
        <v>767</v>
      </c>
      <c r="AW91" s="6" t="s">
        <v>767</v>
      </c>
      <c r="AX91" s="6" t="s">
        <v>767</v>
      </c>
      <c r="AY91" s="6" t="s">
        <v>767</v>
      </c>
      <c r="AZ91" s="6" t="s">
        <v>767</v>
      </c>
      <c r="BA91" s="6" t="s">
        <v>767</v>
      </c>
      <c r="BB91" s="6" t="s">
        <v>767</v>
      </c>
      <c r="BC91" s="6" t="s">
        <v>767</v>
      </c>
      <c r="BD91" s="6" t="s">
        <v>767</v>
      </c>
      <c r="BE91" s="6" t="s">
        <v>767</v>
      </c>
      <c r="BF91" s="6" t="s">
        <v>767</v>
      </c>
      <c r="BG91" s="6" t="s">
        <v>767</v>
      </c>
      <c r="BH91" s="6" t="s">
        <v>767</v>
      </c>
      <c r="BI91" s="6" t="s">
        <v>767</v>
      </c>
      <c r="BJ91" s="6" t="s">
        <v>767</v>
      </c>
      <c r="BK91" s="6" t="s">
        <v>767</v>
      </c>
      <c r="BL91" s="6" t="s">
        <v>767</v>
      </c>
      <c r="BM91" s="6" t="s">
        <v>767</v>
      </c>
      <c r="BN91" s="6" t="s">
        <v>767</v>
      </c>
      <c r="BO91" s="6" t="s">
        <v>767</v>
      </c>
    </row>
    <row r="92" spans="1:67" ht="30">
      <c r="A92" s="4" t="s">
        <v>786</v>
      </c>
      <c r="B92" s="6" t="s">
        <v>767</v>
      </c>
      <c r="C92" s="6" t="s">
        <v>767</v>
      </c>
      <c r="D92" s="6" t="s">
        <v>767</v>
      </c>
      <c r="E92" s="6" t="s">
        <v>767</v>
      </c>
      <c r="F92" s="6" t="s">
        <v>767</v>
      </c>
      <c r="G92" s="6" t="s">
        <v>767</v>
      </c>
      <c r="H92" s="6" t="s">
        <v>767</v>
      </c>
      <c r="I92" s="6" t="s">
        <v>767</v>
      </c>
      <c r="J92" s="6" t="s">
        <v>767</v>
      </c>
      <c r="K92" s="6" t="s">
        <v>767</v>
      </c>
      <c r="L92" s="6" t="s">
        <v>767</v>
      </c>
      <c r="M92" s="6" t="s">
        <v>767</v>
      </c>
      <c r="N92" s="6" t="s">
        <v>767</v>
      </c>
      <c r="O92" s="6" t="s">
        <v>767</v>
      </c>
      <c r="P92" s="6" t="s">
        <v>767</v>
      </c>
      <c r="Q92" s="6" t="s">
        <v>767</v>
      </c>
      <c r="R92" s="6" t="s">
        <v>767</v>
      </c>
      <c r="S92" s="6" t="s">
        <v>767</v>
      </c>
      <c r="T92" s="6" t="s">
        <v>767</v>
      </c>
      <c r="U92" s="6" t="s">
        <v>767</v>
      </c>
      <c r="V92" s="6" t="s">
        <v>767</v>
      </c>
      <c r="W92" s="6" t="s">
        <v>767</v>
      </c>
      <c r="X92" s="6" t="s">
        <v>767</v>
      </c>
      <c r="Y92" s="6" t="s">
        <v>767</v>
      </c>
      <c r="Z92" s="6" t="s">
        <v>767</v>
      </c>
      <c r="AA92" s="6" t="s">
        <v>767</v>
      </c>
      <c r="AB92" s="6" t="s">
        <v>767</v>
      </c>
      <c r="AC92" s="6" t="s">
        <v>767</v>
      </c>
      <c r="AD92" s="6" t="s">
        <v>767</v>
      </c>
      <c r="AE92" s="6" t="s">
        <v>767</v>
      </c>
      <c r="AF92" s="6" t="s">
        <v>767</v>
      </c>
      <c r="AG92" s="6" t="s">
        <v>767</v>
      </c>
      <c r="AH92" s="6" t="s">
        <v>767</v>
      </c>
      <c r="AI92" s="6" t="s">
        <v>767</v>
      </c>
      <c r="AJ92" s="6" t="s">
        <v>767</v>
      </c>
      <c r="AK92" s="6" t="s">
        <v>767</v>
      </c>
      <c r="AL92" s="6" t="s">
        <v>767</v>
      </c>
      <c r="AM92" s="6" t="s">
        <v>767</v>
      </c>
      <c r="AN92" s="6" t="s">
        <v>767</v>
      </c>
      <c r="AO92" s="6" t="s">
        <v>767</v>
      </c>
      <c r="AP92" s="6" t="s">
        <v>767</v>
      </c>
      <c r="AQ92" s="6" t="s">
        <v>767</v>
      </c>
      <c r="AR92" s="6" t="s">
        <v>767</v>
      </c>
      <c r="AS92" s="6" t="s">
        <v>767</v>
      </c>
      <c r="AT92" s="6" t="s">
        <v>767</v>
      </c>
      <c r="AU92" s="6" t="s">
        <v>767</v>
      </c>
      <c r="AV92" s="6" t="s">
        <v>767</v>
      </c>
      <c r="AW92" s="6" t="s">
        <v>767</v>
      </c>
      <c r="AX92" s="6" t="s">
        <v>767</v>
      </c>
      <c r="AY92" s="6" t="s">
        <v>767</v>
      </c>
      <c r="AZ92" s="6" t="s">
        <v>767</v>
      </c>
      <c r="BA92" s="6" t="s">
        <v>767</v>
      </c>
      <c r="BB92" s="6" t="s">
        <v>767</v>
      </c>
      <c r="BC92" s="6" t="s">
        <v>767</v>
      </c>
      <c r="BD92" s="6" t="s">
        <v>767</v>
      </c>
      <c r="BE92" s="6" t="s">
        <v>767</v>
      </c>
      <c r="BF92" s="6" t="s">
        <v>767</v>
      </c>
      <c r="BG92" s="6" t="s">
        <v>767</v>
      </c>
      <c r="BH92" s="6" t="s">
        <v>767</v>
      </c>
      <c r="BI92" s="6" t="s">
        <v>767</v>
      </c>
      <c r="BJ92" s="6" t="s">
        <v>767</v>
      </c>
      <c r="BK92" s="6" t="s">
        <v>767</v>
      </c>
      <c r="BL92" s="6" t="s">
        <v>767</v>
      </c>
      <c r="BM92" s="6" t="s">
        <v>767</v>
      </c>
      <c r="BN92" s="6" t="s">
        <v>767</v>
      </c>
      <c r="BO92" s="6" t="s">
        <v>767</v>
      </c>
    </row>
    <row r="93" spans="1:67" ht="30">
      <c r="A93" s="4" t="s">
        <v>787</v>
      </c>
      <c r="B93" s="6" t="s">
        <v>767</v>
      </c>
      <c r="C93" s="6" t="s">
        <v>767</v>
      </c>
      <c r="D93" s="6" t="s">
        <v>767</v>
      </c>
      <c r="E93" s="6" t="s">
        <v>767</v>
      </c>
      <c r="F93" s="6" t="s">
        <v>767</v>
      </c>
      <c r="G93" s="6" t="s">
        <v>767</v>
      </c>
      <c r="H93" s="6" t="s">
        <v>767</v>
      </c>
      <c r="I93" s="6" t="s">
        <v>767</v>
      </c>
      <c r="J93" s="6" t="s">
        <v>767</v>
      </c>
      <c r="K93" s="6" t="s">
        <v>767</v>
      </c>
      <c r="L93" s="6" t="s">
        <v>767</v>
      </c>
      <c r="M93" s="6" t="s">
        <v>767</v>
      </c>
      <c r="N93" s="6" t="s">
        <v>767</v>
      </c>
      <c r="O93" s="6" t="s">
        <v>767</v>
      </c>
      <c r="P93" s="6" t="s">
        <v>767</v>
      </c>
      <c r="Q93" s="6" t="s">
        <v>767</v>
      </c>
      <c r="R93" s="6" t="s">
        <v>767</v>
      </c>
      <c r="S93" s="6" t="s">
        <v>767</v>
      </c>
      <c r="T93" s="6" t="s">
        <v>767</v>
      </c>
      <c r="U93" s="6" t="s">
        <v>767</v>
      </c>
      <c r="V93" s="6" t="s">
        <v>767</v>
      </c>
      <c r="W93" s="6" t="s">
        <v>767</v>
      </c>
      <c r="X93" s="6" t="s">
        <v>767</v>
      </c>
      <c r="Y93" s="6" t="s">
        <v>767</v>
      </c>
      <c r="Z93" s="6" t="s">
        <v>767</v>
      </c>
      <c r="AA93" s="6" t="s">
        <v>767</v>
      </c>
      <c r="AB93" s="6" t="s">
        <v>767</v>
      </c>
      <c r="AC93" s="6" t="s">
        <v>767</v>
      </c>
      <c r="AD93" s="6" t="s">
        <v>767</v>
      </c>
      <c r="AE93" s="6" t="s">
        <v>767</v>
      </c>
      <c r="AF93" s="6" t="s">
        <v>767</v>
      </c>
      <c r="AG93" s="6" t="s">
        <v>767</v>
      </c>
      <c r="AH93" s="6" t="s">
        <v>767</v>
      </c>
      <c r="AI93" s="6" t="s">
        <v>767</v>
      </c>
      <c r="AJ93" s="6" t="s">
        <v>767</v>
      </c>
      <c r="AK93" s="6" t="s">
        <v>767</v>
      </c>
      <c r="AL93" s="6" t="s">
        <v>767</v>
      </c>
      <c r="AM93" s="6" t="s">
        <v>767</v>
      </c>
      <c r="AN93" s="6" t="s">
        <v>767</v>
      </c>
      <c r="AO93" s="6" t="s">
        <v>767</v>
      </c>
      <c r="AP93" s="6" t="s">
        <v>767</v>
      </c>
      <c r="AQ93" s="6" t="s">
        <v>767</v>
      </c>
      <c r="AR93" s="6" t="s">
        <v>767</v>
      </c>
      <c r="AS93" s="6" t="s">
        <v>767</v>
      </c>
      <c r="AT93" s="6" t="s">
        <v>767</v>
      </c>
      <c r="AU93" s="6" t="s">
        <v>767</v>
      </c>
      <c r="AV93" s="6" t="s">
        <v>767</v>
      </c>
      <c r="AW93" s="6" t="s">
        <v>767</v>
      </c>
      <c r="AX93" s="6" t="s">
        <v>767</v>
      </c>
      <c r="AY93" s="6" t="s">
        <v>767</v>
      </c>
      <c r="AZ93" s="6" t="s">
        <v>767</v>
      </c>
      <c r="BA93" s="6" t="s">
        <v>767</v>
      </c>
      <c r="BB93" s="6" t="s">
        <v>767</v>
      </c>
      <c r="BC93" s="6" t="s">
        <v>767</v>
      </c>
      <c r="BD93" s="6" t="s">
        <v>767</v>
      </c>
      <c r="BE93" s="6" t="s">
        <v>767</v>
      </c>
      <c r="BF93" s="6" t="s">
        <v>767</v>
      </c>
      <c r="BG93" s="6" t="s">
        <v>767</v>
      </c>
      <c r="BH93" s="6" t="s">
        <v>767</v>
      </c>
      <c r="BI93" s="6" t="s">
        <v>767</v>
      </c>
      <c r="BJ93" s="6" t="s">
        <v>767</v>
      </c>
      <c r="BK93" s="6" t="s">
        <v>767</v>
      </c>
      <c r="BL93" s="6" t="s">
        <v>767</v>
      </c>
      <c r="BM93" s="6" t="s">
        <v>767</v>
      </c>
      <c r="BN93" s="6" t="s">
        <v>767</v>
      </c>
      <c r="BO93" s="6" t="s">
        <v>767</v>
      </c>
    </row>
    <row r="94" spans="1:67" ht="30">
      <c r="A94" s="4" t="s">
        <v>788</v>
      </c>
      <c r="B94" s="6" t="s">
        <v>767</v>
      </c>
      <c r="C94" s="6" t="s">
        <v>767</v>
      </c>
      <c r="D94" s="6" t="s">
        <v>767</v>
      </c>
      <c r="E94" s="6" t="s">
        <v>767</v>
      </c>
      <c r="F94" s="6" t="s">
        <v>767</v>
      </c>
      <c r="G94" s="6" t="s">
        <v>767</v>
      </c>
      <c r="H94" s="6" t="s">
        <v>767</v>
      </c>
      <c r="I94" s="6" t="s">
        <v>767</v>
      </c>
      <c r="J94" s="6" t="s">
        <v>767</v>
      </c>
      <c r="K94" s="6" t="s">
        <v>767</v>
      </c>
      <c r="L94" s="6" t="s">
        <v>767</v>
      </c>
      <c r="M94" s="6" t="s">
        <v>767</v>
      </c>
      <c r="N94" s="6" t="s">
        <v>767</v>
      </c>
      <c r="O94" s="6" t="s">
        <v>767</v>
      </c>
      <c r="P94" s="6" t="s">
        <v>767</v>
      </c>
      <c r="Q94" s="6" t="s">
        <v>767</v>
      </c>
      <c r="R94" s="6" t="s">
        <v>767</v>
      </c>
      <c r="S94" s="6" t="s">
        <v>767</v>
      </c>
      <c r="T94" s="6" t="s">
        <v>767</v>
      </c>
      <c r="U94" s="6" t="s">
        <v>767</v>
      </c>
      <c r="V94" s="6" t="s">
        <v>767</v>
      </c>
      <c r="W94" s="6" t="s">
        <v>767</v>
      </c>
      <c r="X94" s="6" t="s">
        <v>767</v>
      </c>
      <c r="Y94" s="6" t="s">
        <v>767</v>
      </c>
      <c r="Z94" s="6" t="s">
        <v>767</v>
      </c>
      <c r="AA94" s="6" t="s">
        <v>767</v>
      </c>
      <c r="AB94" s="6" t="s">
        <v>767</v>
      </c>
      <c r="AC94" s="6" t="s">
        <v>767</v>
      </c>
      <c r="AD94" s="6" t="s">
        <v>767</v>
      </c>
      <c r="AE94" s="6" t="s">
        <v>767</v>
      </c>
      <c r="AF94" s="6" t="s">
        <v>767</v>
      </c>
      <c r="AG94" s="6" t="s">
        <v>767</v>
      </c>
      <c r="AH94" s="6" t="s">
        <v>767</v>
      </c>
      <c r="AI94" s="6" t="s">
        <v>767</v>
      </c>
      <c r="AJ94" s="6" t="s">
        <v>767</v>
      </c>
      <c r="AK94" s="6" t="s">
        <v>767</v>
      </c>
      <c r="AL94" s="6" t="s">
        <v>767</v>
      </c>
      <c r="AM94" s="6" t="s">
        <v>767</v>
      </c>
      <c r="AN94" s="6" t="s">
        <v>767</v>
      </c>
      <c r="AO94" s="6" t="s">
        <v>767</v>
      </c>
      <c r="AP94" s="6" t="s">
        <v>767</v>
      </c>
      <c r="AQ94" s="6" t="s">
        <v>767</v>
      </c>
      <c r="AR94" s="6" t="s">
        <v>767</v>
      </c>
      <c r="AS94" s="6" t="s">
        <v>767</v>
      </c>
      <c r="AT94" s="6" t="s">
        <v>767</v>
      </c>
      <c r="AU94" s="6" t="s">
        <v>767</v>
      </c>
      <c r="AV94" s="6" t="s">
        <v>767</v>
      </c>
      <c r="AW94" s="6" t="s">
        <v>767</v>
      </c>
      <c r="AX94" s="6" t="s">
        <v>767</v>
      </c>
      <c r="AY94" s="6" t="s">
        <v>767</v>
      </c>
      <c r="AZ94" s="6" t="s">
        <v>767</v>
      </c>
      <c r="BA94" s="6" t="s">
        <v>767</v>
      </c>
      <c r="BB94" s="6" t="s">
        <v>767</v>
      </c>
      <c r="BC94" s="6" t="s">
        <v>767</v>
      </c>
      <c r="BD94" s="6" t="s">
        <v>767</v>
      </c>
      <c r="BE94" s="6" t="s">
        <v>767</v>
      </c>
      <c r="BF94" s="6" t="s">
        <v>767</v>
      </c>
      <c r="BG94" s="6" t="s">
        <v>767</v>
      </c>
      <c r="BH94" s="6" t="s">
        <v>767</v>
      </c>
      <c r="BI94" s="6" t="s">
        <v>767</v>
      </c>
      <c r="BJ94" s="6" t="s">
        <v>767</v>
      </c>
      <c r="BK94" s="6" t="s">
        <v>767</v>
      </c>
      <c r="BL94" s="6" t="s">
        <v>767</v>
      </c>
      <c r="BM94" s="6" t="s">
        <v>767</v>
      </c>
      <c r="BN94" s="6" t="s">
        <v>767</v>
      </c>
      <c r="BO94" s="6" t="s">
        <v>767</v>
      </c>
    </row>
    <row r="95" spans="1:67" ht="30">
      <c r="A95" s="4" t="s">
        <v>789</v>
      </c>
      <c r="B95" s="6" t="s">
        <v>767</v>
      </c>
      <c r="C95" s="6" t="s">
        <v>767</v>
      </c>
      <c r="D95" s="6" t="s">
        <v>767</v>
      </c>
      <c r="E95" s="6" t="s">
        <v>767</v>
      </c>
      <c r="F95" s="6" t="s">
        <v>767</v>
      </c>
      <c r="G95" s="6" t="s">
        <v>767</v>
      </c>
      <c r="H95" s="6" t="s">
        <v>767</v>
      </c>
      <c r="I95" s="6" t="s">
        <v>767</v>
      </c>
      <c r="J95" s="6" t="s">
        <v>767</v>
      </c>
      <c r="K95" s="6" t="s">
        <v>767</v>
      </c>
      <c r="L95" s="6" t="s">
        <v>767</v>
      </c>
      <c r="M95" s="6" t="s">
        <v>767</v>
      </c>
      <c r="N95" s="6" t="s">
        <v>767</v>
      </c>
      <c r="O95" s="6" t="s">
        <v>767</v>
      </c>
      <c r="P95" s="6" t="s">
        <v>767</v>
      </c>
      <c r="Q95" s="6" t="s">
        <v>767</v>
      </c>
      <c r="R95" s="6" t="s">
        <v>767</v>
      </c>
      <c r="S95" s="6" t="s">
        <v>767</v>
      </c>
      <c r="T95" s="6" t="s">
        <v>767</v>
      </c>
      <c r="U95" s="6" t="s">
        <v>767</v>
      </c>
      <c r="V95" s="6" t="s">
        <v>767</v>
      </c>
      <c r="W95" s="6" t="s">
        <v>767</v>
      </c>
      <c r="X95" s="6" t="s">
        <v>767</v>
      </c>
      <c r="Y95" s="6" t="s">
        <v>767</v>
      </c>
      <c r="Z95" s="6" t="s">
        <v>767</v>
      </c>
      <c r="AA95" s="6" t="s">
        <v>767</v>
      </c>
      <c r="AB95" s="6" t="s">
        <v>767</v>
      </c>
      <c r="AC95" s="6" t="s">
        <v>767</v>
      </c>
      <c r="AD95" s="6" t="s">
        <v>767</v>
      </c>
      <c r="AE95" s="6" t="s">
        <v>767</v>
      </c>
      <c r="AF95" s="6" t="s">
        <v>767</v>
      </c>
      <c r="AG95" s="6" t="s">
        <v>767</v>
      </c>
      <c r="AH95" s="6" t="s">
        <v>767</v>
      </c>
      <c r="AI95" s="6" t="s">
        <v>767</v>
      </c>
      <c r="AJ95" s="6" t="s">
        <v>767</v>
      </c>
      <c r="AK95" s="6" t="s">
        <v>767</v>
      </c>
      <c r="AL95" s="6" t="s">
        <v>767</v>
      </c>
      <c r="AM95" s="6" t="s">
        <v>767</v>
      </c>
      <c r="AN95" s="6" t="s">
        <v>767</v>
      </c>
      <c r="AO95" s="6" t="s">
        <v>767</v>
      </c>
      <c r="AP95" s="6" t="s">
        <v>767</v>
      </c>
      <c r="AQ95" s="6" t="s">
        <v>767</v>
      </c>
      <c r="AR95" s="6" t="s">
        <v>767</v>
      </c>
      <c r="AS95" s="6" t="s">
        <v>767</v>
      </c>
      <c r="AT95" s="6" t="s">
        <v>767</v>
      </c>
      <c r="AU95" s="6" t="s">
        <v>767</v>
      </c>
      <c r="AV95" s="6" t="s">
        <v>767</v>
      </c>
      <c r="AW95" s="6" t="s">
        <v>767</v>
      </c>
      <c r="AX95" s="6" t="s">
        <v>767</v>
      </c>
      <c r="AY95" s="6" t="s">
        <v>767</v>
      </c>
      <c r="AZ95" s="6" t="s">
        <v>767</v>
      </c>
      <c r="BA95" s="6" t="s">
        <v>767</v>
      </c>
      <c r="BB95" s="6" t="s">
        <v>767</v>
      </c>
      <c r="BC95" s="6" t="s">
        <v>767</v>
      </c>
      <c r="BD95" s="6" t="s">
        <v>767</v>
      </c>
      <c r="BE95" s="6" t="s">
        <v>767</v>
      </c>
      <c r="BF95" s="6" t="s">
        <v>767</v>
      </c>
      <c r="BG95" s="6" t="s">
        <v>767</v>
      </c>
      <c r="BH95" s="6" t="s">
        <v>767</v>
      </c>
      <c r="BI95" s="6" t="s">
        <v>767</v>
      </c>
      <c r="BJ95" s="6" t="s">
        <v>767</v>
      </c>
      <c r="BK95" s="6" t="s">
        <v>767</v>
      </c>
      <c r="BL95" s="6" t="s">
        <v>767</v>
      </c>
      <c r="BM95" s="6" t="s">
        <v>767</v>
      </c>
      <c r="BN95" s="6" t="s">
        <v>767</v>
      </c>
      <c r="BO95" s="6" t="s">
        <v>767</v>
      </c>
    </row>
    <row r="96" spans="1:67" ht="30">
      <c r="A96" s="4" t="s">
        <v>790</v>
      </c>
      <c r="B96" s="6" t="s">
        <v>767</v>
      </c>
      <c r="C96" s="6" t="s">
        <v>767</v>
      </c>
      <c r="D96" s="6" t="s">
        <v>767</v>
      </c>
      <c r="E96" s="6" t="s">
        <v>767</v>
      </c>
      <c r="F96" s="6" t="s">
        <v>767</v>
      </c>
      <c r="G96" s="6" t="s">
        <v>767</v>
      </c>
      <c r="H96" s="6" t="s">
        <v>767</v>
      </c>
      <c r="I96" s="6" t="s">
        <v>767</v>
      </c>
      <c r="J96" s="6" t="s">
        <v>767</v>
      </c>
      <c r="K96" s="6" t="s">
        <v>767</v>
      </c>
      <c r="L96" s="6" t="s">
        <v>767</v>
      </c>
      <c r="M96" s="6" t="s">
        <v>767</v>
      </c>
      <c r="N96" s="6" t="s">
        <v>767</v>
      </c>
      <c r="O96" s="6" t="s">
        <v>767</v>
      </c>
      <c r="P96" s="6" t="s">
        <v>767</v>
      </c>
      <c r="Q96" s="6" t="s">
        <v>767</v>
      </c>
      <c r="R96" s="6" t="s">
        <v>767</v>
      </c>
      <c r="S96" s="6" t="s">
        <v>767</v>
      </c>
      <c r="T96" s="6" t="s">
        <v>767</v>
      </c>
      <c r="U96" s="6" t="s">
        <v>767</v>
      </c>
      <c r="V96" s="6" t="s">
        <v>767</v>
      </c>
      <c r="W96" s="6" t="s">
        <v>767</v>
      </c>
      <c r="X96" s="6" t="s">
        <v>767</v>
      </c>
      <c r="Y96" s="6" t="s">
        <v>767</v>
      </c>
      <c r="Z96" s="6" t="s">
        <v>767</v>
      </c>
      <c r="AA96" s="6" t="s">
        <v>767</v>
      </c>
      <c r="AB96" s="6" t="s">
        <v>767</v>
      </c>
      <c r="AC96" s="6" t="s">
        <v>767</v>
      </c>
      <c r="AD96" s="6" t="s">
        <v>767</v>
      </c>
      <c r="AE96" s="6" t="s">
        <v>767</v>
      </c>
      <c r="AF96" s="6" t="s">
        <v>767</v>
      </c>
      <c r="AG96" s="6" t="s">
        <v>767</v>
      </c>
      <c r="AH96" s="6" t="s">
        <v>767</v>
      </c>
      <c r="AI96" s="6" t="s">
        <v>767</v>
      </c>
      <c r="AJ96" s="6" t="s">
        <v>767</v>
      </c>
      <c r="AK96" s="6" t="s">
        <v>767</v>
      </c>
      <c r="AL96" s="6" t="s">
        <v>767</v>
      </c>
      <c r="AM96" s="6" t="s">
        <v>767</v>
      </c>
      <c r="AN96" s="6" t="s">
        <v>767</v>
      </c>
      <c r="AO96" s="6" t="s">
        <v>767</v>
      </c>
      <c r="AP96" s="6" t="s">
        <v>767</v>
      </c>
      <c r="AQ96" s="6" t="s">
        <v>767</v>
      </c>
      <c r="AR96" s="6" t="s">
        <v>767</v>
      </c>
      <c r="AS96" s="6" t="s">
        <v>767</v>
      </c>
      <c r="AT96" s="6" t="s">
        <v>767</v>
      </c>
      <c r="AU96" s="6" t="s">
        <v>767</v>
      </c>
      <c r="AV96" s="6" t="s">
        <v>767</v>
      </c>
      <c r="AW96" s="6" t="s">
        <v>767</v>
      </c>
      <c r="AX96" s="6" t="s">
        <v>767</v>
      </c>
      <c r="AY96" s="6" t="s">
        <v>767</v>
      </c>
      <c r="AZ96" s="6" t="s">
        <v>767</v>
      </c>
      <c r="BA96" s="6" t="s">
        <v>767</v>
      </c>
      <c r="BB96" s="6" t="s">
        <v>767</v>
      </c>
      <c r="BC96" s="6" t="s">
        <v>767</v>
      </c>
      <c r="BD96" s="6" t="s">
        <v>767</v>
      </c>
      <c r="BE96" s="6" t="s">
        <v>767</v>
      </c>
      <c r="BF96" s="6" t="s">
        <v>767</v>
      </c>
      <c r="BG96" s="6" t="s">
        <v>767</v>
      </c>
      <c r="BH96" s="6" t="s">
        <v>767</v>
      </c>
      <c r="BI96" s="6" t="s">
        <v>767</v>
      </c>
      <c r="BJ96" s="6" t="s">
        <v>767</v>
      </c>
      <c r="BK96" s="6" t="s">
        <v>767</v>
      </c>
      <c r="BL96" s="6" t="s">
        <v>767</v>
      </c>
      <c r="BM96" s="6" t="s">
        <v>767</v>
      </c>
      <c r="BN96" s="6" t="s">
        <v>767</v>
      </c>
      <c r="BO96" s="6" t="s">
        <v>767</v>
      </c>
    </row>
    <row r="97" spans="1:67" ht="30">
      <c r="A97" s="4" t="s">
        <v>791</v>
      </c>
      <c r="B97" s="6" t="s">
        <v>767</v>
      </c>
      <c r="C97" s="6" t="s">
        <v>767</v>
      </c>
      <c r="D97" s="6" t="s">
        <v>767</v>
      </c>
      <c r="E97" s="6" t="s">
        <v>767</v>
      </c>
      <c r="F97" s="6" t="s">
        <v>767</v>
      </c>
      <c r="G97" s="6" t="s">
        <v>767</v>
      </c>
      <c r="H97" s="6" t="s">
        <v>767</v>
      </c>
      <c r="I97" s="6" t="s">
        <v>767</v>
      </c>
      <c r="J97" s="6" t="s">
        <v>767</v>
      </c>
      <c r="K97" s="6" t="s">
        <v>767</v>
      </c>
      <c r="L97" s="6" t="s">
        <v>767</v>
      </c>
      <c r="M97" s="6" t="s">
        <v>767</v>
      </c>
      <c r="N97" s="6" t="s">
        <v>767</v>
      </c>
      <c r="O97" s="6" t="s">
        <v>767</v>
      </c>
      <c r="P97" s="6" t="s">
        <v>767</v>
      </c>
      <c r="Q97" s="6" t="s">
        <v>767</v>
      </c>
      <c r="R97" s="6" t="s">
        <v>767</v>
      </c>
      <c r="S97" s="6" t="s">
        <v>767</v>
      </c>
      <c r="T97" s="6" t="s">
        <v>767</v>
      </c>
      <c r="U97" s="6" t="s">
        <v>767</v>
      </c>
      <c r="V97" s="6" t="s">
        <v>767</v>
      </c>
      <c r="W97" s="6" t="s">
        <v>767</v>
      </c>
      <c r="X97" s="6" t="s">
        <v>767</v>
      </c>
      <c r="Y97" s="6" t="s">
        <v>767</v>
      </c>
      <c r="Z97" s="6" t="s">
        <v>767</v>
      </c>
      <c r="AA97" s="6" t="s">
        <v>767</v>
      </c>
      <c r="AB97" s="6" t="s">
        <v>767</v>
      </c>
      <c r="AC97" s="6" t="s">
        <v>767</v>
      </c>
      <c r="AD97" s="6" t="s">
        <v>767</v>
      </c>
      <c r="AE97" s="6" t="s">
        <v>767</v>
      </c>
      <c r="AF97" s="6" t="s">
        <v>767</v>
      </c>
      <c r="AG97" s="6" t="s">
        <v>767</v>
      </c>
      <c r="AH97" s="6" t="s">
        <v>767</v>
      </c>
      <c r="AI97" s="6" t="s">
        <v>767</v>
      </c>
      <c r="AJ97" s="6" t="s">
        <v>767</v>
      </c>
      <c r="AK97" s="6" t="s">
        <v>767</v>
      </c>
      <c r="AL97" s="6" t="s">
        <v>767</v>
      </c>
      <c r="AM97" s="6" t="s">
        <v>767</v>
      </c>
      <c r="AN97" s="6" t="s">
        <v>767</v>
      </c>
      <c r="AO97" s="6" t="s">
        <v>767</v>
      </c>
      <c r="AP97" s="6" t="s">
        <v>767</v>
      </c>
      <c r="AQ97" s="6" t="s">
        <v>767</v>
      </c>
      <c r="AR97" s="6" t="s">
        <v>767</v>
      </c>
      <c r="AS97" s="6" t="s">
        <v>767</v>
      </c>
      <c r="AT97" s="6" t="s">
        <v>767</v>
      </c>
      <c r="AU97" s="6" t="s">
        <v>767</v>
      </c>
      <c r="AV97" s="6" t="s">
        <v>767</v>
      </c>
      <c r="AW97" s="6" t="s">
        <v>767</v>
      </c>
      <c r="AX97" s="6" t="s">
        <v>767</v>
      </c>
      <c r="AY97" s="6" t="s">
        <v>767</v>
      </c>
      <c r="AZ97" s="6" t="s">
        <v>767</v>
      </c>
      <c r="BA97" s="6" t="s">
        <v>767</v>
      </c>
      <c r="BB97" s="6" t="s">
        <v>767</v>
      </c>
      <c r="BC97" s="6" t="s">
        <v>767</v>
      </c>
      <c r="BD97" s="6" t="s">
        <v>767</v>
      </c>
      <c r="BE97" s="6" t="s">
        <v>767</v>
      </c>
      <c r="BF97" s="6" t="s">
        <v>767</v>
      </c>
      <c r="BG97" s="6" t="s">
        <v>767</v>
      </c>
      <c r="BH97" s="6" t="s">
        <v>767</v>
      </c>
      <c r="BI97" s="6" t="s">
        <v>767</v>
      </c>
      <c r="BJ97" s="6" t="s">
        <v>767</v>
      </c>
      <c r="BK97" s="6" t="s">
        <v>767</v>
      </c>
      <c r="BL97" s="6" t="s">
        <v>767</v>
      </c>
      <c r="BM97" s="6" t="s">
        <v>767</v>
      </c>
      <c r="BN97" s="6" t="s">
        <v>767</v>
      </c>
      <c r="BO97" s="6" t="s">
        <v>767</v>
      </c>
    </row>
    <row r="98" spans="1:67" ht="30">
      <c r="A98" s="4" t="s">
        <v>792</v>
      </c>
      <c r="B98" s="6" t="s">
        <v>767</v>
      </c>
      <c r="C98" s="6" t="s">
        <v>767</v>
      </c>
      <c r="D98" s="6" t="s">
        <v>767</v>
      </c>
      <c r="E98" s="6" t="s">
        <v>767</v>
      </c>
      <c r="F98" s="6" t="s">
        <v>767</v>
      </c>
      <c r="G98" s="6" t="s">
        <v>767</v>
      </c>
      <c r="H98" s="6" t="s">
        <v>767</v>
      </c>
      <c r="I98" s="6" t="s">
        <v>767</v>
      </c>
      <c r="J98" s="6" t="s">
        <v>767</v>
      </c>
      <c r="K98" s="6" t="s">
        <v>767</v>
      </c>
      <c r="L98" s="6" t="s">
        <v>767</v>
      </c>
      <c r="M98" s="6" t="s">
        <v>767</v>
      </c>
      <c r="N98" s="6" t="s">
        <v>767</v>
      </c>
      <c r="O98" s="6" t="s">
        <v>767</v>
      </c>
      <c r="P98" s="6" t="s">
        <v>767</v>
      </c>
      <c r="Q98" s="6" t="s">
        <v>767</v>
      </c>
      <c r="R98" s="6" t="s">
        <v>767</v>
      </c>
      <c r="S98" s="6" t="s">
        <v>767</v>
      </c>
      <c r="T98" s="6" t="s">
        <v>767</v>
      </c>
      <c r="U98" s="6" t="s">
        <v>767</v>
      </c>
      <c r="V98" s="6" t="s">
        <v>767</v>
      </c>
      <c r="W98" s="6" t="s">
        <v>767</v>
      </c>
      <c r="X98" s="6" t="s">
        <v>767</v>
      </c>
      <c r="Y98" s="6" t="s">
        <v>767</v>
      </c>
      <c r="Z98" s="6" t="s">
        <v>767</v>
      </c>
      <c r="AA98" s="6" t="s">
        <v>767</v>
      </c>
      <c r="AB98" s="6" t="s">
        <v>767</v>
      </c>
      <c r="AC98" s="6" t="s">
        <v>767</v>
      </c>
      <c r="AD98" s="6" t="s">
        <v>767</v>
      </c>
      <c r="AE98" s="6" t="s">
        <v>767</v>
      </c>
      <c r="AF98" s="6" t="s">
        <v>767</v>
      </c>
      <c r="AG98" s="6" t="s">
        <v>767</v>
      </c>
      <c r="AH98" s="6" t="s">
        <v>767</v>
      </c>
      <c r="AI98" s="6" t="s">
        <v>767</v>
      </c>
      <c r="AJ98" s="6" t="s">
        <v>767</v>
      </c>
      <c r="AK98" s="6" t="s">
        <v>767</v>
      </c>
      <c r="AL98" s="6" t="s">
        <v>767</v>
      </c>
      <c r="AM98" s="6" t="s">
        <v>767</v>
      </c>
      <c r="AN98" s="6" t="s">
        <v>767</v>
      </c>
      <c r="AO98" s="6" t="s">
        <v>767</v>
      </c>
      <c r="AP98" s="6" t="s">
        <v>767</v>
      </c>
      <c r="AQ98" s="6" t="s">
        <v>767</v>
      </c>
      <c r="AR98" s="6" t="s">
        <v>767</v>
      </c>
      <c r="AS98" s="6" t="s">
        <v>767</v>
      </c>
      <c r="AT98" s="6" t="s">
        <v>767</v>
      </c>
      <c r="AU98" s="6" t="s">
        <v>767</v>
      </c>
      <c r="AV98" s="6" t="s">
        <v>767</v>
      </c>
      <c r="AW98" s="6" t="s">
        <v>767</v>
      </c>
      <c r="AX98" s="6" t="s">
        <v>767</v>
      </c>
      <c r="AY98" s="6" t="s">
        <v>767</v>
      </c>
      <c r="AZ98" s="6" t="s">
        <v>767</v>
      </c>
      <c r="BA98" s="6" t="s">
        <v>767</v>
      </c>
      <c r="BB98" s="6" t="s">
        <v>767</v>
      </c>
      <c r="BC98" s="6" t="s">
        <v>767</v>
      </c>
      <c r="BD98" s="6" t="s">
        <v>767</v>
      </c>
      <c r="BE98" s="6" t="s">
        <v>767</v>
      </c>
      <c r="BF98" s="6" t="s">
        <v>767</v>
      </c>
      <c r="BG98" s="6" t="s">
        <v>767</v>
      </c>
      <c r="BH98" s="6" t="s">
        <v>767</v>
      </c>
      <c r="BI98" s="6" t="s">
        <v>767</v>
      </c>
      <c r="BJ98" s="6" t="s">
        <v>767</v>
      </c>
      <c r="BK98" s="6" t="s">
        <v>767</v>
      </c>
      <c r="BL98" s="6" t="s">
        <v>767</v>
      </c>
      <c r="BM98" s="6" t="s">
        <v>767</v>
      </c>
      <c r="BN98" s="6" t="s">
        <v>767</v>
      </c>
      <c r="BO98" s="6" t="s">
        <v>767</v>
      </c>
    </row>
    <row r="99" spans="1:67" ht="30">
      <c r="A99" s="4" t="s">
        <v>793</v>
      </c>
      <c r="B99" s="6" t="s">
        <v>767</v>
      </c>
      <c r="C99" s="6" t="s">
        <v>767</v>
      </c>
      <c r="D99" s="6" t="s">
        <v>767</v>
      </c>
      <c r="E99" s="6" t="s">
        <v>767</v>
      </c>
      <c r="F99" s="6" t="s">
        <v>767</v>
      </c>
      <c r="G99" s="6" t="s">
        <v>767</v>
      </c>
      <c r="H99" s="6" t="s">
        <v>767</v>
      </c>
      <c r="I99" s="6" t="s">
        <v>767</v>
      </c>
      <c r="J99" s="6" t="s">
        <v>767</v>
      </c>
      <c r="K99" s="6" t="s">
        <v>767</v>
      </c>
      <c r="L99" s="6" t="s">
        <v>767</v>
      </c>
      <c r="M99" s="6" t="s">
        <v>767</v>
      </c>
      <c r="N99" s="6" t="s">
        <v>767</v>
      </c>
      <c r="O99" s="6" t="s">
        <v>767</v>
      </c>
      <c r="P99" s="6" t="s">
        <v>767</v>
      </c>
      <c r="Q99" s="6" t="s">
        <v>767</v>
      </c>
      <c r="R99" s="6" t="s">
        <v>767</v>
      </c>
      <c r="S99" s="6" t="s">
        <v>767</v>
      </c>
      <c r="T99" s="6" t="s">
        <v>767</v>
      </c>
      <c r="U99" s="6" t="s">
        <v>767</v>
      </c>
      <c r="V99" s="6" t="s">
        <v>767</v>
      </c>
      <c r="W99" s="6" t="s">
        <v>767</v>
      </c>
      <c r="X99" s="6" t="s">
        <v>767</v>
      </c>
      <c r="Y99" s="6" t="s">
        <v>767</v>
      </c>
      <c r="Z99" s="6" t="s">
        <v>767</v>
      </c>
      <c r="AA99" s="6" t="s">
        <v>767</v>
      </c>
      <c r="AB99" s="6" t="s">
        <v>767</v>
      </c>
      <c r="AC99" s="6" t="s">
        <v>767</v>
      </c>
      <c r="AD99" s="6" t="s">
        <v>767</v>
      </c>
      <c r="AE99" s="6" t="s">
        <v>767</v>
      </c>
      <c r="AF99" s="6" t="s">
        <v>767</v>
      </c>
      <c r="AG99" s="6" t="s">
        <v>767</v>
      </c>
      <c r="AH99" s="6" t="s">
        <v>767</v>
      </c>
      <c r="AI99" s="6" t="s">
        <v>767</v>
      </c>
      <c r="AJ99" s="6" t="s">
        <v>767</v>
      </c>
      <c r="AK99" s="6" t="s">
        <v>767</v>
      </c>
      <c r="AL99" s="6" t="s">
        <v>767</v>
      </c>
      <c r="AM99" s="6" t="s">
        <v>767</v>
      </c>
      <c r="AN99" s="6" t="s">
        <v>767</v>
      </c>
      <c r="AO99" s="6" t="s">
        <v>767</v>
      </c>
      <c r="AP99" s="6" t="s">
        <v>767</v>
      </c>
      <c r="AQ99" s="6" t="s">
        <v>767</v>
      </c>
      <c r="AR99" s="6" t="s">
        <v>767</v>
      </c>
      <c r="AS99" s="6" t="s">
        <v>767</v>
      </c>
      <c r="AT99" s="6" t="s">
        <v>767</v>
      </c>
      <c r="AU99" s="6" t="s">
        <v>767</v>
      </c>
      <c r="AV99" s="6" t="s">
        <v>767</v>
      </c>
      <c r="AW99" s="6" t="s">
        <v>767</v>
      </c>
      <c r="AX99" s="6" t="s">
        <v>767</v>
      </c>
      <c r="AY99" s="6" t="s">
        <v>767</v>
      </c>
      <c r="AZ99" s="6" t="s">
        <v>767</v>
      </c>
      <c r="BA99" s="6" t="s">
        <v>767</v>
      </c>
      <c r="BB99" s="6" t="s">
        <v>767</v>
      </c>
      <c r="BC99" s="6" t="s">
        <v>767</v>
      </c>
      <c r="BD99" s="6" t="s">
        <v>767</v>
      </c>
      <c r="BE99" s="6" t="s">
        <v>767</v>
      </c>
      <c r="BF99" s="6" t="s">
        <v>767</v>
      </c>
      <c r="BG99" s="6" t="s">
        <v>767</v>
      </c>
      <c r="BH99" s="6" t="s">
        <v>767</v>
      </c>
      <c r="BI99" s="6" t="s">
        <v>767</v>
      </c>
      <c r="BJ99" s="6" t="s">
        <v>767</v>
      </c>
      <c r="BK99" s="6" t="s">
        <v>767</v>
      </c>
      <c r="BL99" s="6" t="s">
        <v>767</v>
      </c>
      <c r="BM99" s="6" t="s">
        <v>767</v>
      </c>
      <c r="BN99" s="6" t="s">
        <v>767</v>
      </c>
      <c r="BO99" s="6" t="s">
        <v>767</v>
      </c>
    </row>
    <row r="101" spans="1:67" ht="30">
      <c r="A101" s="23" t="s">
        <v>765</v>
      </c>
      <c r="B101" s="43" t="s">
        <v>531</v>
      </c>
      <c r="C101" s="43" t="s">
        <v>532</v>
      </c>
      <c r="D101" s="43" t="s">
        <v>533</v>
      </c>
      <c r="E101" s="43" t="s">
        <v>534</v>
      </c>
      <c r="F101" s="43" t="s">
        <v>535</v>
      </c>
      <c r="G101" s="43" t="s">
        <v>536</v>
      </c>
      <c r="H101" s="43" t="s">
        <v>537</v>
      </c>
      <c r="I101" s="43" t="s">
        <v>538</v>
      </c>
      <c r="J101" s="43" t="s">
        <v>539</v>
      </c>
      <c r="K101" s="43" t="s">
        <v>540</v>
      </c>
      <c r="L101" s="43" t="s">
        <v>541</v>
      </c>
      <c r="M101" s="43" t="s">
        <v>542</v>
      </c>
      <c r="N101" s="43" t="s">
        <v>543</v>
      </c>
      <c r="O101" s="43" t="s">
        <v>544</v>
      </c>
      <c r="P101" s="43" t="s">
        <v>545</v>
      </c>
      <c r="Q101" s="43" t="s">
        <v>546</v>
      </c>
      <c r="R101" s="43" t="s">
        <v>547</v>
      </c>
      <c r="S101" s="43" t="s">
        <v>548</v>
      </c>
      <c r="T101" s="43" t="s">
        <v>549</v>
      </c>
      <c r="U101" s="43" t="s">
        <v>550</v>
      </c>
      <c r="V101" s="43" t="s">
        <v>551</v>
      </c>
      <c r="W101" s="43" t="s">
        <v>552</v>
      </c>
      <c r="X101" s="43" t="s">
        <v>553</v>
      </c>
      <c r="Y101" s="43" t="s">
        <v>554</v>
      </c>
      <c r="Z101" s="43" t="s">
        <v>555</v>
      </c>
      <c r="AA101" s="43" t="s">
        <v>556</v>
      </c>
      <c r="AB101" s="43" t="s">
        <v>557</v>
      </c>
      <c r="AC101" s="43" t="s">
        <v>558</v>
      </c>
      <c r="AD101" s="43" t="s">
        <v>559</v>
      </c>
      <c r="AE101" s="43" t="s">
        <v>560</v>
      </c>
      <c r="AF101" s="43" t="s">
        <v>561</v>
      </c>
      <c r="AG101" s="43" t="s">
        <v>562</v>
      </c>
      <c r="AH101" s="43" t="s">
        <v>563</v>
      </c>
      <c r="AI101" s="43" t="s">
        <v>564</v>
      </c>
      <c r="AJ101" s="43" t="s">
        <v>565</v>
      </c>
      <c r="AK101" s="43" t="s">
        <v>566</v>
      </c>
      <c r="AL101" s="43" t="s">
        <v>567</v>
      </c>
      <c r="AM101" s="43" t="s">
        <v>568</v>
      </c>
      <c r="AN101" s="43" t="s">
        <v>569</v>
      </c>
      <c r="AO101" s="43" t="s">
        <v>570</v>
      </c>
      <c r="AP101" s="43" t="s">
        <v>571</v>
      </c>
      <c r="AQ101" s="43" t="s">
        <v>572</v>
      </c>
      <c r="AR101" s="43" t="s">
        <v>573</v>
      </c>
      <c r="AS101" s="43" t="s">
        <v>574</v>
      </c>
      <c r="AT101" s="43" t="s">
        <v>575</v>
      </c>
      <c r="AU101" s="43" t="s">
        <v>576</v>
      </c>
      <c r="AV101" s="43" t="s">
        <v>577</v>
      </c>
      <c r="AW101" s="43" t="s">
        <v>578</v>
      </c>
      <c r="AX101" s="43" t="s">
        <v>579</v>
      </c>
      <c r="AY101" s="43" t="s">
        <v>580</v>
      </c>
      <c r="AZ101" s="43" t="s">
        <v>581</v>
      </c>
      <c r="BA101" s="43" t="s">
        <v>582</v>
      </c>
      <c r="BB101" s="43" t="s">
        <v>583</v>
      </c>
      <c r="BC101" s="43" t="s">
        <v>584</v>
      </c>
      <c r="BD101" s="43" t="s">
        <v>585</v>
      </c>
      <c r="BE101" s="43" t="s">
        <v>586</v>
      </c>
      <c r="BF101" s="43" t="s">
        <v>587</v>
      </c>
      <c r="BG101" s="43" t="s">
        <v>588</v>
      </c>
      <c r="BH101" s="43" t="s">
        <v>589</v>
      </c>
      <c r="BI101" s="43" t="s">
        <v>590</v>
      </c>
      <c r="BJ101" s="43" t="s">
        <v>591</v>
      </c>
      <c r="BK101" s="43" t="s">
        <v>592</v>
      </c>
      <c r="BL101" s="43" t="s">
        <v>593</v>
      </c>
      <c r="BM101" s="43" t="s">
        <v>594</v>
      </c>
      <c r="BN101" s="43" t="s">
        <v>595</v>
      </c>
      <c r="BO101" s="43" t="s">
        <v>596</v>
      </c>
    </row>
    <row r="102" spans="1:67" ht="30">
      <c r="A102" s="24" t="s">
        <v>1013</v>
      </c>
      <c r="B102" s="44"/>
      <c r="C102" s="44"/>
      <c r="D102" s="44"/>
      <c r="E102" s="44"/>
      <c r="F102" s="44"/>
      <c r="G102" s="44"/>
      <c r="H102" s="44"/>
      <c r="I102" s="44"/>
      <c r="J102" s="44"/>
      <c r="K102" s="44"/>
      <c r="L102" s="44"/>
      <c r="M102" s="44"/>
      <c r="N102" s="44"/>
      <c r="O102" s="44"/>
      <c r="P102" s="44"/>
      <c r="Q102" s="44"/>
      <c r="R102" s="44"/>
      <c r="S102" s="44"/>
      <c r="T102" s="44"/>
      <c r="U102" s="44"/>
      <c r="V102" s="44"/>
      <c r="W102" s="44"/>
      <c r="X102" s="44"/>
      <c r="Y102" s="44"/>
      <c r="Z102" s="44"/>
      <c r="AA102" s="44"/>
      <c r="AB102" s="44"/>
      <c r="AC102" s="44"/>
      <c r="AD102" s="44"/>
      <c r="AE102" s="44"/>
      <c r="AF102" s="44"/>
      <c r="AG102" s="44"/>
      <c r="AH102" s="44"/>
      <c r="AI102" s="44"/>
      <c r="AJ102" s="44"/>
      <c r="AK102" s="44"/>
      <c r="AL102" s="44"/>
      <c r="AM102" s="44"/>
      <c r="AN102" s="44"/>
      <c r="AO102" s="44"/>
      <c r="AP102" s="44"/>
      <c r="AQ102" s="44"/>
      <c r="AR102" s="44"/>
      <c r="AS102" s="44"/>
      <c r="AT102" s="44"/>
      <c r="AU102" s="44"/>
      <c r="AV102" s="44"/>
      <c r="AW102" s="44"/>
      <c r="AX102" s="44"/>
      <c r="AY102" s="44"/>
      <c r="AZ102" s="44"/>
      <c r="BA102" s="44"/>
      <c r="BB102" s="44"/>
      <c r="BC102" s="44"/>
      <c r="BD102" s="44"/>
      <c r="BE102" s="44"/>
      <c r="BF102" s="44"/>
      <c r="BG102" s="44"/>
      <c r="BH102" s="44"/>
      <c r="BI102" s="44"/>
      <c r="BJ102" s="44"/>
      <c r="BK102" s="44"/>
      <c r="BL102" s="44"/>
      <c r="BM102" s="44"/>
      <c r="BN102" s="44"/>
      <c r="BO102" s="44"/>
    </row>
    <row r="103" spans="1:67">
      <c r="A103" s="4" t="s">
        <v>766</v>
      </c>
      <c r="B103" s="6">
        <v>0</v>
      </c>
      <c r="C103" s="6">
        <v>5.4</v>
      </c>
      <c r="D103" s="6">
        <v>0</v>
      </c>
      <c r="E103" s="6">
        <v>0</v>
      </c>
      <c r="F103" s="6">
        <v>0</v>
      </c>
      <c r="G103" s="6">
        <v>0</v>
      </c>
      <c r="H103" s="6">
        <v>0</v>
      </c>
      <c r="I103" s="6">
        <v>12</v>
      </c>
      <c r="J103" s="6">
        <v>0</v>
      </c>
      <c r="K103" s="6">
        <v>541.9</v>
      </c>
      <c r="L103" s="6">
        <v>0</v>
      </c>
      <c r="M103" s="6">
        <v>0</v>
      </c>
      <c r="N103" s="6">
        <v>383</v>
      </c>
      <c r="O103" s="6">
        <v>0</v>
      </c>
      <c r="P103" s="6">
        <v>0</v>
      </c>
      <c r="Q103" s="6">
        <v>0</v>
      </c>
      <c r="R103" s="6">
        <v>196.6</v>
      </c>
      <c r="S103" s="6">
        <v>0</v>
      </c>
      <c r="T103" s="6">
        <v>0</v>
      </c>
      <c r="U103" s="6">
        <v>0</v>
      </c>
      <c r="V103" s="6">
        <v>0</v>
      </c>
      <c r="W103" s="6">
        <v>0</v>
      </c>
      <c r="X103" s="6">
        <v>0</v>
      </c>
      <c r="Y103" s="6">
        <v>0</v>
      </c>
      <c r="Z103" s="6">
        <v>0</v>
      </c>
      <c r="AA103" s="6">
        <v>0</v>
      </c>
      <c r="AB103" s="6">
        <v>0</v>
      </c>
      <c r="AC103" s="6">
        <v>0</v>
      </c>
      <c r="AD103" s="6">
        <v>0</v>
      </c>
      <c r="AE103" s="6">
        <v>0</v>
      </c>
      <c r="AF103" s="6">
        <v>0</v>
      </c>
      <c r="AG103" s="6">
        <v>0</v>
      </c>
      <c r="AH103" s="6">
        <v>0</v>
      </c>
      <c r="AI103" s="6">
        <v>0</v>
      </c>
      <c r="AJ103" s="6">
        <v>0</v>
      </c>
      <c r="AK103" s="6">
        <v>0</v>
      </c>
      <c r="AL103" s="6">
        <v>0</v>
      </c>
      <c r="AM103" s="6">
        <v>0</v>
      </c>
      <c r="AN103" s="6">
        <v>0</v>
      </c>
      <c r="AO103" s="6">
        <v>155</v>
      </c>
      <c r="AP103" s="6">
        <v>0</v>
      </c>
      <c r="AQ103" s="6">
        <v>17.7</v>
      </c>
      <c r="AR103" s="6">
        <v>0</v>
      </c>
      <c r="AS103" s="6">
        <v>88.5</v>
      </c>
      <c r="AT103" s="6">
        <v>0</v>
      </c>
      <c r="AU103" s="6">
        <v>7158.1</v>
      </c>
      <c r="AV103" s="6">
        <v>0</v>
      </c>
      <c r="AW103" s="6">
        <v>0</v>
      </c>
      <c r="AX103" s="6">
        <v>0</v>
      </c>
      <c r="AY103" s="6">
        <v>0</v>
      </c>
      <c r="AZ103" s="6">
        <v>0</v>
      </c>
      <c r="BA103" s="6">
        <v>0</v>
      </c>
      <c r="BB103" s="6">
        <v>165.2</v>
      </c>
      <c r="BC103" s="6">
        <v>0</v>
      </c>
      <c r="BD103" s="6">
        <v>0</v>
      </c>
      <c r="BE103" s="6">
        <v>0</v>
      </c>
      <c r="BF103" s="6">
        <v>0</v>
      </c>
      <c r="BG103" s="6">
        <v>0</v>
      </c>
      <c r="BH103" s="6">
        <v>0</v>
      </c>
      <c r="BI103" s="6">
        <v>0</v>
      </c>
      <c r="BJ103" s="6">
        <v>0</v>
      </c>
      <c r="BK103" s="6">
        <v>0</v>
      </c>
      <c r="BL103" s="6">
        <v>0</v>
      </c>
      <c r="BM103" s="6">
        <v>0</v>
      </c>
      <c r="BN103" s="6">
        <v>0</v>
      </c>
      <c r="BO103" s="6">
        <v>0</v>
      </c>
    </row>
    <row r="104" spans="1:67">
      <c r="A104" s="4" t="s">
        <v>768</v>
      </c>
      <c r="B104" s="6">
        <v>0</v>
      </c>
      <c r="C104" s="6">
        <v>5.4</v>
      </c>
      <c r="D104" s="6">
        <v>0</v>
      </c>
      <c r="E104" s="6">
        <v>0</v>
      </c>
      <c r="F104" s="6">
        <v>0</v>
      </c>
      <c r="G104" s="6">
        <v>0</v>
      </c>
      <c r="H104" s="6">
        <v>0</v>
      </c>
      <c r="I104" s="6">
        <v>12</v>
      </c>
      <c r="J104" s="6">
        <v>0</v>
      </c>
      <c r="K104" s="6">
        <v>0</v>
      </c>
      <c r="L104" s="6">
        <v>0</v>
      </c>
      <c r="M104" s="6">
        <v>0</v>
      </c>
      <c r="N104" s="6">
        <v>383</v>
      </c>
      <c r="O104" s="6">
        <v>0</v>
      </c>
      <c r="P104" s="6">
        <v>0</v>
      </c>
      <c r="Q104" s="6">
        <v>0</v>
      </c>
      <c r="R104" s="6">
        <v>196.6</v>
      </c>
      <c r="S104" s="6">
        <v>0</v>
      </c>
      <c r="T104" s="6">
        <v>0</v>
      </c>
      <c r="U104" s="6">
        <v>0</v>
      </c>
      <c r="V104" s="6">
        <v>0</v>
      </c>
      <c r="W104" s="6">
        <v>0</v>
      </c>
      <c r="X104" s="6">
        <v>0</v>
      </c>
      <c r="Y104" s="6">
        <v>0</v>
      </c>
      <c r="Z104" s="6">
        <v>0</v>
      </c>
      <c r="AA104" s="6">
        <v>0</v>
      </c>
      <c r="AB104" s="6">
        <v>0</v>
      </c>
      <c r="AC104" s="6">
        <v>0</v>
      </c>
      <c r="AD104" s="6">
        <v>0</v>
      </c>
      <c r="AE104" s="6">
        <v>0</v>
      </c>
      <c r="AF104" s="6">
        <v>0</v>
      </c>
      <c r="AG104" s="6">
        <v>0</v>
      </c>
      <c r="AH104" s="6">
        <v>0</v>
      </c>
      <c r="AI104" s="6">
        <v>0</v>
      </c>
      <c r="AJ104" s="6">
        <v>0</v>
      </c>
      <c r="AK104" s="6">
        <v>0</v>
      </c>
      <c r="AL104" s="6">
        <v>0</v>
      </c>
      <c r="AM104" s="6">
        <v>0</v>
      </c>
      <c r="AN104" s="6">
        <v>0</v>
      </c>
      <c r="AO104" s="6">
        <v>155</v>
      </c>
      <c r="AP104" s="6">
        <v>0</v>
      </c>
      <c r="AQ104" s="6">
        <v>17.7</v>
      </c>
      <c r="AR104" s="6">
        <v>0</v>
      </c>
      <c r="AS104" s="6">
        <v>0</v>
      </c>
      <c r="AT104" s="6">
        <v>0</v>
      </c>
      <c r="AU104" s="6">
        <v>5938.1</v>
      </c>
      <c r="AV104" s="6">
        <v>0</v>
      </c>
      <c r="AW104" s="6">
        <v>0</v>
      </c>
      <c r="AX104" s="6">
        <v>0</v>
      </c>
      <c r="AY104" s="6">
        <v>0</v>
      </c>
      <c r="AZ104" s="6">
        <v>0</v>
      </c>
      <c r="BA104" s="6">
        <v>0</v>
      </c>
      <c r="BB104" s="6">
        <v>165.2</v>
      </c>
      <c r="BC104" s="6">
        <v>0</v>
      </c>
      <c r="BD104" s="6">
        <v>0</v>
      </c>
      <c r="BE104" s="6">
        <v>0</v>
      </c>
      <c r="BF104" s="6">
        <v>0</v>
      </c>
      <c r="BG104" s="6">
        <v>0</v>
      </c>
      <c r="BH104" s="6">
        <v>0</v>
      </c>
      <c r="BI104" s="6">
        <v>0</v>
      </c>
      <c r="BJ104" s="6">
        <v>0</v>
      </c>
      <c r="BK104" s="6">
        <v>0</v>
      </c>
      <c r="BL104" s="6">
        <v>0</v>
      </c>
      <c r="BM104" s="6">
        <v>0</v>
      </c>
      <c r="BN104" s="6">
        <v>0</v>
      </c>
      <c r="BO104" s="6">
        <v>0</v>
      </c>
    </row>
    <row r="105" spans="1:67">
      <c r="A105" s="4" t="s">
        <v>769</v>
      </c>
      <c r="B105" s="6">
        <v>0</v>
      </c>
      <c r="C105" s="6">
        <v>5.4</v>
      </c>
      <c r="D105" s="6">
        <v>0</v>
      </c>
      <c r="E105" s="6">
        <v>0</v>
      </c>
      <c r="F105" s="6">
        <v>0</v>
      </c>
      <c r="G105" s="6">
        <v>0</v>
      </c>
      <c r="H105" s="6">
        <v>0</v>
      </c>
      <c r="I105" s="6">
        <v>12</v>
      </c>
      <c r="J105" s="6">
        <v>0</v>
      </c>
      <c r="K105" s="6">
        <v>0</v>
      </c>
      <c r="L105" s="6">
        <v>0</v>
      </c>
      <c r="M105" s="6">
        <v>0</v>
      </c>
      <c r="N105" s="6">
        <v>0</v>
      </c>
      <c r="O105" s="6">
        <v>0</v>
      </c>
      <c r="P105" s="6">
        <v>0</v>
      </c>
      <c r="Q105" s="6">
        <v>0</v>
      </c>
      <c r="R105" s="6">
        <v>0</v>
      </c>
      <c r="S105" s="6">
        <v>0</v>
      </c>
      <c r="T105" s="6">
        <v>0</v>
      </c>
      <c r="U105" s="6">
        <v>0</v>
      </c>
      <c r="V105" s="6">
        <v>0</v>
      </c>
      <c r="W105" s="6">
        <v>0</v>
      </c>
      <c r="X105" s="6">
        <v>0</v>
      </c>
      <c r="Y105" s="6">
        <v>0</v>
      </c>
      <c r="Z105" s="6">
        <v>0</v>
      </c>
      <c r="AA105" s="6">
        <v>0</v>
      </c>
      <c r="AB105" s="6">
        <v>0</v>
      </c>
      <c r="AC105" s="6">
        <v>0</v>
      </c>
      <c r="AD105" s="6">
        <v>0</v>
      </c>
      <c r="AE105" s="6">
        <v>0</v>
      </c>
      <c r="AF105" s="6">
        <v>0</v>
      </c>
      <c r="AG105" s="6">
        <v>0</v>
      </c>
      <c r="AH105" s="6">
        <v>0</v>
      </c>
      <c r="AI105" s="6">
        <v>0</v>
      </c>
      <c r="AJ105" s="6">
        <v>0</v>
      </c>
      <c r="AK105" s="6">
        <v>0</v>
      </c>
      <c r="AL105" s="6">
        <v>0</v>
      </c>
      <c r="AM105" s="6">
        <v>0</v>
      </c>
      <c r="AN105" s="6">
        <v>0</v>
      </c>
      <c r="AO105" s="6">
        <v>155</v>
      </c>
      <c r="AP105" s="6">
        <v>0</v>
      </c>
      <c r="AQ105" s="6">
        <v>0</v>
      </c>
      <c r="AR105" s="6">
        <v>0</v>
      </c>
      <c r="AS105" s="6">
        <v>0</v>
      </c>
      <c r="AT105" s="6">
        <v>0</v>
      </c>
      <c r="AU105" s="6">
        <v>5938.1</v>
      </c>
      <c r="AV105" s="6">
        <v>0</v>
      </c>
      <c r="AW105" s="6">
        <v>0</v>
      </c>
      <c r="AX105" s="6">
        <v>0</v>
      </c>
      <c r="AY105" s="6">
        <v>0</v>
      </c>
      <c r="AZ105" s="6">
        <v>0</v>
      </c>
      <c r="BA105" s="6">
        <v>0</v>
      </c>
      <c r="BB105" s="6">
        <v>165.2</v>
      </c>
      <c r="BC105" s="6">
        <v>0</v>
      </c>
      <c r="BD105" s="6">
        <v>0</v>
      </c>
      <c r="BE105" s="6">
        <v>0</v>
      </c>
      <c r="BF105" s="6">
        <v>0</v>
      </c>
      <c r="BG105" s="6">
        <v>0</v>
      </c>
      <c r="BH105" s="6">
        <v>0</v>
      </c>
      <c r="BI105" s="6">
        <v>0</v>
      </c>
      <c r="BJ105" s="6">
        <v>0</v>
      </c>
      <c r="BK105" s="6">
        <v>0</v>
      </c>
      <c r="BL105" s="6">
        <v>0</v>
      </c>
      <c r="BM105" s="6">
        <v>0</v>
      </c>
      <c r="BN105" s="6">
        <v>0</v>
      </c>
      <c r="BO105" s="6">
        <v>0</v>
      </c>
    </row>
    <row r="106" spans="1:67">
      <c r="A106" s="4" t="s">
        <v>770</v>
      </c>
      <c r="B106" s="6">
        <v>0</v>
      </c>
      <c r="C106" s="6">
        <v>5.4</v>
      </c>
      <c r="D106" s="6">
        <v>0</v>
      </c>
      <c r="E106" s="6">
        <v>0</v>
      </c>
      <c r="F106" s="6">
        <v>0</v>
      </c>
      <c r="G106" s="6">
        <v>0</v>
      </c>
      <c r="H106" s="6">
        <v>0</v>
      </c>
      <c r="I106" s="6">
        <v>12</v>
      </c>
      <c r="J106" s="6">
        <v>0</v>
      </c>
      <c r="K106" s="6">
        <v>0</v>
      </c>
      <c r="L106" s="6">
        <v>0</v>
      </c>
      <c r="M106" s="6">
        <v>0</v>
      </c>
      <c r="N106" s="6">
        <v>0</v>
      </c>
      <c r="O106" s="6">
        <v>0</v>
      </c>
      <c r="P106" s="6">
        <v>0</v>
      </c>
      <c r="Q106" s="6">
        <v>0</v>
      </c>
      <c r="R106" s="6">
        <v>0</v>
      </c>
      <c r="S106" s="6">
        <v>0</v>
      </c>
      <c r="T106" s="6">
        <v>0</v>
      </c>
      <c r="U106" s="6">
        <v>0</v>
      </c>
      <c r="V106" s="6">
        <v>0</v>
      </c>
      <c r="W106" s="6">
        <v>0</v>
      </c>
      <c r="X106" s="6">
        <v>0</v>
      </c>
      <c r="Y106" s="6">
        <v>0</v>
      </c>
      <c r="Z106" s="6">
        <v>0</v>
      </c>
      <c r="AA106" s="6">
        <v>0</v>
      </c>
      <c r="AB106" s="6">
        <v>0</v>
      </c>
      <c r="AC106" s="6">
        <v>0</v>
      </c>
      <c r="AD106" s="6">
        <v>0</v>
      </c>
      <c r="AE106" s="6">
        <v>0</v>
      </c>
      <c r="AF106" s="6">
        <v>0</v>
      </c>
      <c r="AG106" s="6">
        <v>0</v>
      </c>
      <c r="AH106" s="6">
        <v>0</v>
      </c>
      <c r="AI106" s="6">
        <v>0</v>
      </c>
      <c r="AJ106" s="6">
        <v>0</v>
      </c>
      <c r="AK106" s="6">
        <v>0</v>
      </c>
      <c r="AL106" s="6">
        <v>0</v>
      </c>
      <c r="AM106" s="6">
        <v>0</v>
      </c>
      <c r="AN106" s="6">
        <v>0</v>
      </c>
      <c r="AO106" s="6">
        <v>155</v>
      </c>
      <c r="AP106" s="6">
        <v>0</v>
      </c>
      <c r="AQ106" s="6">
        <v>0</v>
      </c>
      <c r="AR106" s="6">
        <v>0</v>
      </c>
      <c r="AS106" s="6">
        <v>0</v>
      </c>
      <c r="AT106" s="6">
        <v>0</v>
      </c>
      <c r="AU106" s="6">
        <v>5938.1</v>
      </c>
      <c r="AV106" s="6">
        <v>0</v>
      </c>
      <c r="AW106" s="6">
        <v>0</v>
      </c>
      <c r="AX106" s="6">
        <v>0</v>
      </c>
      <c r="AY106" s="6">
        <v>0</v>
      </c>
      <c r="AZ106" s="6">
        <v>0</v>
      </c>
      <c r="BA106" s="6">
        <v>0</v>
      </c>
      <c r="BB106" s="6">
        <v>165.2</v>
      </c>
      <c r="BC106" s="6">
        <v>0</v>
      </c>
      <c r="BD106" s="6">
        <v>0</v>
      </c>
      <c r="BE106" s="6">
        <v>0</v>
      </c>
      <c r="BF106" s="6">
        <v>0</v>
      </c>
      <c r="BG106" s="6">
        <v>0</v>
      </c>
      <c r="BH106" s="6">
        <v>0</v>
      </c>
      <c r="BI106" s="6">
        <v>0</v>
      </c>
      <c r="BJ106" s="6">
        <v>0</v>
      </c>
      <c r="BK106" s="6">
        <v>0</v>
      </c>
      <c r="BL106" s="6">
        <v>0</v>
      </c>
      <c r="BM106" s="6">
        <v>0</v>
      </c>
      <c r="BN106" s="6">
        <v>0</v>
      </c>
      <c r="BO106" s="6">
        <v>0</v>
      </c>
    </row>
    <row r="107" spans="1:67">
      <c r="A107" s="4" t="s">
        <v>771</v>
      </c>
      <c r="B107" s="6">
        <v>0</v>
      </c>
      <c r="C107" s="6">
        <v>5.4</v>
      </c>
      <c r="D107" s="6">
        <v>0</v>
      </c>
      <c r="E107" s="6">
        <v>0</v>
      </c>
      <c r="F107" s="6">
        <v>0</v>
      </c>
      <c r="G107" s="6">
        <v>0</v>
      </c>
      <c r="H107" s="6">
        <v>0</v>
      </c>
      <c r="I107" s="6">
        <v>12</v>
      </c>
      <c r="J107" s="6">
        <v>0</v>
      </c>
      <c r="K107" s="6">
        <v>0</v>
      </c>
      <c r="L107" s="6">
        <v>0</v>
      </c>
      <c r="M107" s="6">
        <v>0</v>
      </c>
      <c r="N107" s="6">
        <v>0</v>
      </c>
      <c r="O107" s="6">
        <v>0</v>
      </c>
      <c r="P107" s="6">
        <v>0</v>
      </c>
      <c r="Q107" s="6">
        <v>0</v>
      </c>
      <c r="R107" s="6">
        <v>0</v>
      </c>
      <c r="S107" s="6">
        <v>0</v>
      </c>
      <c r="T107" s="6">
        <v>0</v>
      </c>
      <c r="U107" s="6">
        <v>0</v>
      </c>
      <c r="V107" s="6">
        <v>0</v>
      </c>
      <c r="W107" s="6">
        <v>0</v>
      </c>
      <c r="X107" s="6">
        <v>0</v>
      </c>
      <c r="Y107" s="6">
        <v>0</v>
      </c>
      <c r="Z107" s="6">
        <v>0</v>
      </c>
      <c r="AA107" s="6">
        <v>0</v>
      </c>
      <c r="AB107" s="6">
        <v>0</v>
      </c>
      <c r="AC107" s="6">
        <v>0</v>
      </c>
      <c r="AD107" s="6">
        <v>0</v>
      </c>
      <c r="AE107" s="6">
        <v>0</v>
      </c>
      <c r="AF107" s="6">
        <v>0</v>
      </c>
      <c r="AG107" s="6">
        <v>0</v>
      </c>
      <c r="AH107" s="6">
        <v>0</v>
      </c>
      <c r="AI107" s="6">
        <v>0</v>
      </c>
      <c r="AJ107" s="6">
        <v>0</v>
      </c>
      <c r="AK107" s="6">
        <v>0</v>
      </c>
      <c r="AL107" s="6">
        <v>0</v>
      </c>
      <c r="AM107" s="6">
        <v>0</v>
      </c>
      <c r="AN107" s="6">
        <v>0</v>
      </c>
      <c r="AO107" s="6">
        <v>155</v>
      </c>
      <c r="AP107" s="6">
        <v>0</v>
      </c>
      <c r="AQ107" s="6">
        <v>0</v>
      </c>
      <c r="AR107" s="6">
        <v>0</v>
      </c>
      <c r="AS107" s="6">
        <v>0</v>
      </c>
      <c r="AT107" s="6">
        <v>0</v>
      </c>
      <c r="AU107" s="6">
        <v>5938.1</v>
      </c>
      <c r="AV107" s="6">
        <v>0</v>
      </c>
      <c r="AW107" s="6">
        <v>0</v>
      </c>
      <c r="AX107" s="6">
        <v>0</v>
      </c>
      <c r="AY107" s="6">
        <v>0</v>
      </c>
      <c r="AZ107" s="6">
        <v>0</v>
      </c>
      <c r="BA107" s="6">
        <v>0</v>
      </c>
      <c r="BB107" s="6">
        <v>165.2</v>
      </c>
      <c r="BC107" s="6">
        <v>0</v>
      </c>
      <c r="BD107" s="6">
        <v>0</v>
      </c>
      <c r="BE107" s="6">
        <v>0</v>
      </c>
      <c r="BF107" s="6">
        <v>0</v>
      </c>
      <c r="BG107" s="6">
        <v>0</v>
      </c>
      <c r="BH107" s="6">
        <v>0</v>
      </c>
      <c r="BI107" s="6">
        <v>0</v>
      </c>
      <c r="BJ107" s="6">
        <v>0</v>
      </c>
      <c r="BK107" s="6">
        <v>0</v>
      </c>
      <c r="BL107" s="6">
        <v>0</v>
      </c>
      <c r="BM107" s="6">
        <v>0</v>
      </c>
      <c r="BN107" s="6">
        <v>0</v>
      </c>
      <c r="BO107" s="6">
        <v>0</v>
      </c>
    </row>
    <row r="108" spans="1:67">
      <c r="A108" s="4" t="s">
        <v>772</v>
      </c>
      <c r="B108" s="6">
        <v>0</v>
      </c>
      <c r="C108" s="6">
        <v>5.4</v>
      </c>
      <c r="D108" s="6">
        <v>0</v>
      </c>
      <c r="E108" s="6">
        <v>0</v>
      </c>
      <c r="F108" s="6">
        <v>0</v>
      </c>
      <c r="G108" s="6">
        <v>0</v>
      </c>
      <c r="H108" s="6">
        <v>0</v>
      </c>
      <c r="I108" s="6">
        <v>12</v>
      </c>
      <c r="J108" s="6">
        <v>0</v>
      </c>
      <c r="K108" s="6">
        <v>0</v>
      </c>
      <c r="L108" s="6">
        <v>0</v>
      </c>
      <c r="M108" s="6">
        <v>0</v>
      </c>
      <c r="N108" s="6">
        <v>0</v>
      </c>
      <c r="O108" s="6">
        <v>0</v>
      </c>
      <c r="P108" s="6">
        <v>0</v>
      </c>
      <c r="Q108" s="6">
        <v>0</v>
      </c>
      <c r="R108" s="6">
        <v>0</v>
      </c>
      <c r="S108" s="6">
        <v>0</v>
      </c>
      <c r="T108" s="6">
        <v>0</v>
      </c>
      <c r="U108" s="6">
        <v>0</v>
      </c>
      <c r="V108" s="6">
        <v>0</v>
      </c>
      <c r="W108" s="6">
        <v>0</v>
      </c>
      <c r="X108" s="6">
        <v>0</v>
      </c>
      <c r="Y108" s="6">
        <v>0</v>
      </c>
      <c r="Z108" s="6">
        <v>0</v>
      </c>
      <c r="AA108" s="6">
        <v>0</v>
      </c>
      <c r="AB108" s="6">
        <v>0</v>
      </c>
      <c r="AC108" s="6">
        <v>0</v>
      </c>
      <c r="AD108" s="6">
        <v>0</v>
      </c>
      <c r="AE108" s="6">
        <v>0</v>
      </c>
      <c r="AF108" s="6">
        <v>0</v>
      </c>
      <c r="AG108" s="6">
        <v>0</v>
      </c>
      <c r="AH108" s="6">
        <v>0</v>
      </c>
      <c r="AI108" s="6">
        <v>0</v>
      </c>
      <c r="AJ108" s="6">
        <v>0</v>
      </c>
      <c r="AK108" s="6">
        <v>0</v>
      </c>
      <c r="AL108" s="6">
        <v>0</v>
      </c>
      <c r="AM108" s="6">
        <v>0</v>
      </c>
      <c r="AN108" s="6">
        <v>0</v>
      </c>
      <c r="AO108" s="6">
        <v>155</v>
      </c>
      <c r="AP108" s="6">
        <v>0</v>
      </c>
      <c r="AQ108" s="6">
        <v>0</v>
      </c>
      <c r="AR108" s="6">
        <v>0</v>
      </c>
      <c r="AS108" s="6">
        <v>0</v>
      </c>
      <c r="AT108" s="6">
        <v>0</v>
      </c>
      <c r="AU108" s="6">
        <v>5938.1</v>
      </c>
      <c r="AV108" s="6">
        <v>0</v>
      </c>
      <c r="AW108" s="6">
        <v>0</v>
      </c>
      <c r="AX108" s="6">
        <v>0</v>
      </c>
      <c r="AY108" s="6">
        <v>0</v>
      </c>
      <c r="AZ108" s="6">
        <v>0</v>
      </c>
      <c r="BA108" s="6">
        <v>0</v>
      </c>
      <c r="BB108" s="6">
        <v>165.2</v>
      </c>
      <c r="BC108" s="6">
        <v>0</v>
      </c>
      <c r="BD108" s="6">
        <v>0</v>
      </c>
      <c r="BE108" s="6">
        <v>0</v>
      </c>
      <c r="BF108" s="6">
        <v>0</v>
      </c>
      <c r="BG108" s="6">
        <v>0</v>
      </c>
      <c r="BH108" s="6">
        <v>0</v>
      </c>
      <c r="BI108" s="6">
        <v>0</v>
      </c>
      <c r="BJ108" s="6">
        <v>0</v>
      </c>
      <c r="BK108" s="6">
        <v>0</v>
      </c>
      <c r="BL108" s="6">
        <v>0</v>
      </c>
      <c r="BM108" s="6">
        <v>0</v>
      </c>
      <c r="BN108" s="6">
        <v>0</v>
      </c>
      <c r="BO108" s="6">
        <v>0</v>
      </c>
    </row>
    <row r="109" spans="1:67">
      <c r="A109" s="4" t="s">
        <v>773</v>
      </c>
      <c r="B109" s="6">
        <v>0</v>
      </c>
      <c r="C109" s="6">
        <v>5.4</v>
      </c>
      <c r="D109" s="6">
        <v>0</v>
      </c>
      <c r="E109" s="6">
        <v>0</v>
      </c>
      <c r="F109" s="6">
        <v>0</v>
      </c>
      <c r="G109" s="6">
        <v>0</v>
      </c>
      <c r="H109" s="6">
        <v>0</v>
      </c>
      <c r="I109" s="6">
        <v>12</v>
      </c>
      <c r="J109" s="6">
        <v>0</v>
      </c>
      <c r="K109" s="6">
        <v>0</v>
      </c>
      <c r="L109" s="6">
        <v>0</v>
      </c>
      <c r="M109" s="6">
        <v>0</v>
      </c>
      <c r="N109" s="6">
        <v>0</v>
      </c>
      <c r="O109" s="6">
        <v>0</v>
      </c>
      <c r="P109" s="6">
        <v>0</v>
      </c>
      <c r="Q109" s="6">
        <v>0</v>
      </c>
      <c r="R109" s="6">
        <v>0</v>
      </c>
      <c r="S109" s="6">
        <v>0</v>
      </c>
      <c r="T109" s="6">
        <v>0</v>
      </c>
      <c r="U109" s="6">
        <v>0</v>
      </c>
      <c r="V109" s="6">
        <v>0</v>
      </c>
      <c r="W109" s="6">
        <v>0</v>
      </c>
      <c r="X109" s="6">
        <v>0</v>
      </c>
      <c r="Y109" s="6">
        <v>0</v>
      </c>
      <c r="Z109" s="6">
        <v>0</v>
      </c>
      <c r="AA109" s="6">
        <v>0</v>
      </c>
      <c r="AB109" s="6">
        <v>0</v>
      </c>
      <c r="AC109" s="6">
        <v>0</v>
      </c>
      <c r="AD109" s="6">
        <v>0</v>
      </c>
      <c r="AE109" s="6">
        <v>0</v>
      </c>
      <c r="AF109" s="6">
        <v>0</v>
      </c>
      <c r="AG109" s="6">
        <v>0</v>
      </c>
      <c r="AH109" s="6">
        <v>0</v>
      </c>
      <c r="AI109" s="6">
        <v>0</v>
      </c>
      <c r="AJ109" s="6">
        <v>0</v>
      </c>
      <c r="AK109" s="6">
        <v>0</v>
      </c>
      <c r="AL109" s="6">
        <v>0</v>
      </c>
      <c r="AM109" s="6">
        <v>0</v>
      </c>
      <c r="AN109" s="6">
        <v>0</v>
      </c>
      <c r="AO109" s="6">
        <v>155</v>
      </c>
      <c r="AP109" s="6">
        <v>0</v>
      </c>
      <c r="AQ109" s="6">
        <v>0</v>
      </c>
      <c r="AR109" s="6">
        <v>0</v>
      </c>
      <c r="AS109" s="6">
        <v>0</v>
      </c>
      <c r="AT109" s="6">
        <v>0</v>
      </c>
      <c r="AU109" s="6">
        <v>5938.1</v>
      </c>
      <c r="AV109" s="6">
        <v>0</v>
      </c>
      <c r="AW109" s="6">
        <v>0</v>
      </c>
      <c r="AX109" s="6">
        <v>0</v>
      </c>
      <c r="AY109" s="6">
        <v>0</v>
      </c>
      <c r="AZ109" s="6">
        <v>0</v>
      </c>
      <c r="BA109" s="6">
        <v>0</v>
      </c>
      <c r="BB109" s="6">
        <v>165.2</v>
      </c>
      <c r="BC109" s="6">
        <v>0</v>
      </c>
      <c r="BD109" s="6">
        <v>0</v>
      </c>
      <c r="BE109" s="6">
        <v>0</v>
      </c>
      <c r="BF109" s="6">
        <v>0</v>
      </c>
      <c r="BG109" s="6">
        <v>0</v>
      </c>
      <c r="BH109" s="6">
        <v>0</v>
      </c>
      <c r="BI109" s="6">
        <v>0</v>
      </c>
      <c r="BJ109" s="6">
        <v>0</v>
      </c>
      <c r="BK109" s="6">
        <v>0</v>
      </c>
      <c r="BL109" s="6">
        <v>0</v>
      </c>
      <c r="BM109" s="6">
        <v>0</v>
      </c>
      <c r="BN109" s="6">
        <v>0</v>
      </c>
      <c r="BO109" s="6">
        <v>0</v>
      </c>
    </row>
    <row r="110" spans="1:67">
      <c r="A110" s="4" t="s">
        <v>774</v>
      </c>
      <c r="B110" s="6">
        <v>0</v>
      </c>
      <c r="C110" s="6">
        <v>5.4</v>
      </c>
      <c r="D110" s="6">
        <v>0</v>
      </c>
      <c r="E110" s="6">
        <v>0</v>
      </c>
      <c r="F110" s="6">
        <v>0</v>
      </c>
      <c r="G110" s="6">
        <v>0</v>
      </c>
      <c r="H110" s="6">
        <v>0</v>
      </c>
      <c r="I110" s="6">
        <v>12</v>
      </c>
      <c r="J110" s="6">
        <v>0</v>
      </c>
      <c r="K110" s="6">
        <v>0</v>
      </c>
      <c r="L110" s="6">
        <v>0</v>
      </c>
      <c r="M110" s="6">
        <v>0</v>
      </c>
      <c r="N110" s="6">
        <v>0</v>
      </c>
      <c r="O110" s="6">
        <v>0</v>
      </c>
      <c r="P110" s="6">
        <v>0</v>
      </c>
      <c r="Q110" s="6">
        <v>0</v>
      </c>
      <c r="R110" s="6">
        <v>0</v>
      </c>
      <c r="S110" s="6">
        <v>0</v>
      </c>
      <c r="T110" s="6">
        <v>0</v>
      </c>
      <c r="U110" s="6">
        <v>0</v>
      </c>
      <c r="V110" s="6">
        <v>0</v>
      </c>
      <c r="W110" s="6">
        <v>0</v>
      </c>
      <c r="X110" s="6">
        <v>0</v>
      </c>
      <c r="Y110" s="6">
        <v>0</v>
      </c>
      <c r="Z110" s="6">
        <v>0</v>
      </c>
      <c r="AA110" s="6">
        <v>0</v>
      </c>
      <c r="AB110" s="6">
        <v>0</v>
      </c>
      <c r="AC110" s="6">
        <v>0</v>
      </c>
      <c r="AD110" s="6">
        <v>0</v>
      </c>
      <c r="AE110" s="6">
        <v>0</v>
      </c>
      <c r="AF110" s="6">
        <v>0</v>
      </c>
      <c r="AG110" s="6">
        <v>0</v>
      </c>
      <c r="AH110" s="6">
        <v>0</v>
      </c>
      <c r="AI110" s="6">
        <v>0</v>
      </c>
      <c r="AJ110" s="6">
        <v>0</v>
      </c>
      <c r="AK110" s="6">
        <v>0</v>
      </c>
      <c r="AL110" s="6">
        <v>0</v>
      </c>
      <c r="AM110" s="6">
        <v>0</v>
      </c>
      <c r="AN110" s="6">
        <v>0</v>
      </c>
      <c r="AO110" s="6">
        <v>0</v>
      </c>
      <c r="AP110" s="6">
        <v>0</v>
      </c>
      <c r="AQ110" s="6">
        <v>0</v>
      </c>
      <c r="AR110" s="6">
        <v>0</v>
      </c>
      <c r="AS110" s="6">
        <v>0</v>
      </c>
      <c r="AT110" s="6">
        <v>0</v>
      </c>
      <c r="AU110" s="6">
        <v>0</v>
      </c>
      <c r="AV110" s="6">
        <v>0</v>
      </c>
      <c r="AW110" s="6">
        <v>0</v>
      </c>
      <c r="AX110" s="6">
        <v>0</v>
      </c>
      <c r="AY110" s="6">
        <v>0</v>
      </c>
      <c r="AZ110" s="6">
        <v>0</v>
      </c>
      <c r="BA110" s="6">
        <v>0</v>
      </c>
      <c r="BB110" s="6">
        <v>165.2</v>
      </c>
      <c r="BC110" s="6">
        <v>0</v>
      </c>
      <c r="BD110" s="6">
        <v>0</v>
      </c>
      <c r="BE110" s="6">
        <v>0</v>
      </c>
      <c r="BF110" s="6">
        <v>0</v>
      </c>
      <c r="BG110" s="6">
        <v>0</v>
      </c>
      <c r="BH110" s="6">
        <v>0</v>
      </c>
      <c r="BI110" s="6">
        <v>0</v>
      </c>
      <c r="BJ110" s="6">
        <v>0</v>
      </c>
      <c r="BK110" s="6">
        <v>0</v>
      </c>
      <c r="BL110" s="6">
        <v>0</v>
      </c>
      <c r="BM110" s="6">
        <v>0</v>
      </c>
      <c r="BN110" s="6">
        <v>0</v>
      </c>
      <c r="BO110" s="6">
        <v>0</v>
      </c>
    </row>
    <row r="111" spans="1:67">
      <c r="A111" s="4" t="s">
        <v>775</v>
      </c>
      <c r="B111" s="6">
        <v>0</v>
      </c>
      <c r="C111" s="6">
        <v>5.4</v>
      </c>
      <c r="D111" s="6">
        <v>0</v>
      </c>
      <c r="E111" s="6">
        <v>0</v>
      </c>
      <c r="F111" s="6">
        <v>0</v>
      </c>
      <c r="G111" s="6">
        <v>0</v>
      </c>
      <c r="H111" s="6">
        <v>0</v>
      </c>
      <c r="I111" s="6">
        <v>12</v>
      </c>
      <c r="J111" s="6">
        <v>0</v>
      </c>
      <c r="K111" s="6">
        <v>0</v>
      </c>
      <c r="L111" s="6">
        <v>0</v>
      </c>
      <c r="M111" s="6">
        <v>0</v>
      </c>
      <c r="N111" s="6">
        <v>0</v>
      </c>
      <c r="O111" s="6">
        <v>0</v>
      </c>
      <c r="P111" s="6">
        <v>0</v>
      </c>
      <c r="Q111" s="6">
        <v>0</v>
      </c>
      <c r="R111" s="6">
        <v>0</v>
      </c>
      <c r="S111" s="6">
        <v>0</v>
      </c>
      <c r="T111" s="6">
        <v>0</v>
      </c>
      <c r="U111" s="6">
        <v>0</v>
      </c>
      <c r="V111" s="6">
        <v>0</v>
      </c>
      <c r="W111" s="6">
        <v>0</v>
      </c>
      <c r="X111" s="6">
        <v>0</v>
      </c>
      <c r="Y111" s="6">
        <v>0</v>
      </c>
      <c r="Z111" s="6">
        <v>0</v>
      </c>
      <c r="AA111" s="6">
        <v>0</v>
      </c>
      <c r="AB111" s="6">
        <v>0</v>
      </c>
      <c r="AC111" s="6">
        <v>0</v>
      </c>
      <c r="AD111" s="6">
        <v>0</v>
      </c>
      <c r="AE111" s="6">
        <v>0</v>
      </c>
      <c r="AF111" s="6">
        <v>0</v>
      </c>
      <c r="AG111" s="6">
        <v>0</v>
      </c>
      <c r="AH111" s="6">
        <v>0</v>
      </c>
      <c r="AI111" s="6">
        <v>0</v>
      </c>
      <c r="AJ111" s="6">
        <v>0</v>
      </c>
      <c r="AK111" s="6">
        <v>0</v>
      </c>
      <c r="AL111" s="6">
        <v>0</v>
      </c>
      <c r="AM111" s="6">
        <v>0</v>
      </c>
      <c r="AN111" s="6">
        <v>0</v>
      </c>
      <c r="AO111" s="6">
        <v>0</v>
      </c>
      <c r="AP111" s="6">
        <v>0</v>
      </c>
      <c r="AQ111" s="6">
        <v>0</v>
      </c>
      <c r="AR111" s="6">
        <v>0</v>
      </c>
      <c r="AS111" s="6">
        <v>0</v>
      </c>
      <c r="AT111" s="6">
        <v>0</v>
      </c>
      <c r="AU111" s="6">
        <v>0</v>
      </c>
      <c r="AV111" s="6">
        <v>0</v>
      </c>
      <c r="AW111" s="6">
        <v>0</v>
      </c>
      <c r="AX111" s="6">
        <v>0</v>
      </c>
      <c r="AY111" s="6">
        <v>0</v>
      </c>
      <c r="AZ111" s="6">
        <v>0</v>
      </c>
      <c r="BA111" s="6">
        <v>0</v>
      </c>
      <c r="BB111" s="6">
        <v>165.2</v>
      </c>
      <c r="BC111" s="6">
        <v>0</v>
      </c>
      <c r="BD111" s="6">
        <v>0</v>
      </c>
      <c r="BE111" s="6">
        <v>0</v>
      </c>
      <c r="BF111" s="6">
        <v>0</v>
      </c>
      <c r="BG111" s="6">
        <v>0</v>
      </c>
      <c r="BH111" s="6">
        <v>0</v>
      </c>
      <c r="BI111" s="6">
        <v>0</v>
      </c>
      <c r="BJ111" s="6">
        <v>0</v>
      </c>
      <c r="BK111" s="6">
        <v>0</v>
      </c>
      <c r="BL111" s="6">
        <v>0</v>
      </c>
      <c r="BM111" s="6">
        <v>0</v>
      </c>
      <c r="BN111" s="6">
        <v>0</v>
      </c>
      <c r="BO111" s="6">
        <v>0</v>
      </c>
    </row>
    <row r="112" spans="1:67">
      <c r="A112" s="4" t="s">
        <v>776</v>
      </c>
      <c r="B112" s="6">
        <v>0</v>
      </c>
      <c r="C112" s="6">
        <v>5.4</v>
      </c>
      <c r="D112" s="6">
        <v>0</v>
      </c>
      <c r="E112" s="6">
        <v>0</v>
      </c>
      <c r="F112" s="6">
        <v>0</v>
      </c>
      <c r="G112" s="6">
        <v>0</v>
      </c>
      <c r="H112" s="6">
        <v>0</v>
      </c>
      <c r="I112" s="6">
        <v>12</v>
      </c>
      <c r="J112" s="6">
        <v>0</v>
      </c>
      <c r="K112" s="6">
        <v>0</v>
      </c>
      <c r="L112" s="6">
        <v>0</v>
      </c>
      <c r="M112" s="6">
        <v>0</v>
      </c>
      <c r="N112" s="6">
        <v>0</v>
      </c>
      <c r="O112" s="6">
        <v>0</v>
      </c>
      <c r="P112" s="6">
        <v>0</v>
      </c>
      <c r="Q112" s="6">
        <v>0</v>
      </c>
      <c r="R112" s="6">
        <v>0</v>
      </c>
      <c r="S112" s="6">
        <v>0</v>
      </c>
      <c r="T112" s="6">
        <v>0</v>
      </c>
      <c r="U112" s="6">
        <v>0</v>
      </c>
      <c r="V112" s="6">
        <v>0</v>
      </c>
      <c r="W112" s="6">
        <v>0</v>
      </c>
      <c r="X112" s="6">
        <v>0</v>
      </c>
      <c r="Y112" s="6">
        <v>0</v>
      </c>
      <c r="Z112" s="6">
        <v>0</v>
      </c>
      <c r="AA112" s="6">
        <v>0</v>
      </c>
      <c r="AB112" s="6">
        <v>0</v>
      </c>
      <c r="AC112" s="6">
        <v>0</v>
      </c>
      <c r="AD112" s="6">
        <v>0</v>
      </c>
      <c r="AE112" s="6">
        <v>0</v>
      </c>
      <c r="AF112" s="6">
        <v>0</v>
      </c>
      <c r="AG112" s="6">
        <v>0</v>
      </c>
      <c r="AH112" s="6">
        <v>0</v>
      </c>
      <c r="AI112" s="6">
        <v>0</v>
      </c>
      <c r="AJ112" s="6">
        <v>0</v>
      </c>
      <c r="AK112" s="6">
        <v>0</v>
      </c>
      <c r="AL112" s="6">
        <v>0</v>
      </c>
      <c r="AM112" s="6">
        <v>0</v>
      </c>
      <c r="AN112" s="6">
        <v>0</v>
      </c>
      <c r="AO112" s="6">
        <v>0</v>
      </c>
      <c r="AP112" s="6">
        <v>0</v>
      </c>
      <c r="AQ112" s="6">
        <v>0</v>
      </c>
      <c r="AR112" s="6">
        <v>0</v>
      </c>
      <c r="AS112" s="6">
        <v>0</v>
      </c>
      <c r="AT112" s="6">
        <v>0</v>
      </c>
      <c r="AU112" s="6">
        <v>0</v>
      </c>
      <c r="AV112" s="6">
        <v>0</v>
      </c>
      <c r="AW112" s="6">
        <v>0</v>
      </c>
      <c r="AX112" s="6">
        <v>0</v>
      </c>
      <c r="AY112" s="6">
        <v>0</v>
      </c>
      <c r="AZ112" s="6">
        <v>0</v>
      </c>
      <c r="BA112" s="6">
        <v>0</v>
      </c>
      <c r="BB112" s="6">
        <v>24.3</v>
      </c>
      <c r="BC112" s="6">
        <v>0</v>
      </c>
      <c r="BD112" s="6">
        <v>0</v>
      </c>
      <c r="BE112" s="6">
        <v>0</v>
      </c>
      <c r="BF112" s="6">
        <v>0</v>
      </c>
      <c r="BG112" s="6">
        <v>0</v>
      </c>
      <c r="BH112" s="6">
        <v>0</v>
      </c>
      <c r="BI112" s="6">
        <v>0</v>
      </c>
      <c r="BJ112" s="6">
        <v>0</v>
      </c>
      <c r="BK112" s="6">
        <v>0</v>
      </c>
      <c r="BL112" s="6">
        <v>0</v>
      </c>
      <c r="BM112" s="6">
        <v>0</v>
      </c>
      <c r="BN112" s="6">
        <v>0</v>
      </c>
      <c r="BO112" s="6">
        <v>0</v>
      </c>
    </row>
    <row r="113" spans="1:67">
      <c r="A113" s="4" t="s">
        <v>777</v>
      </c>
      <c r="B113" s="6">
        <v>0</v>
      </c>
      <c r="C113" s="6">
        <v>5.4</v>
      </c>
      <c r="D113" s="6">
        <v>0</v>
      </c>
      <c r="E113" s="6">
        <v>0</v>
      </c>
      <c r="F113" s="6">
        <v>0</v>
      </c>
      <c r="G113" s="6">
        <v>0</v>
      </c>
      <c r="H113" s="6">
        <v>0</v>
      </c>
      <c r="I113" s="6">
        <v>12</v>
      </c>
      <c r="J113" s="6">
        <v>0</v>
      </c>
      <c r="K113" s="6">
        <v>0</v>
      </c>
      <c r="L113" s="6">
        <v>0</v>
      </c>
      <c r="M113" s="6">
        <v>0</v>
      </c>
      <c r="N113" s="6">
        <v>0</v>
      </c>
      <c r="O113" s="6">
        <v>0</v>
      </c>
      <c r="P113" s="6">
        <v>0</v>
      </c>
      <c r="Q113" s="6">
        <v>0</v>
      </c>
      <c r="R113" s="6">
        <v>0</v>
      </c>
      <c r="S113" s="6">
        <v>0</v>
      </c>
      <c r="T113" s="6">
        <v>0</v>
      </c>
      <c r="U113" s="6">
        <v>0</v>
      </c>
      <c r="V113" s="6">
        <v>0</v>
      </c>
      <c r="W113" s="6">
        <v>0</v>
      </c>
      <c r="X113" s="6">
        <v>0</v>
      </c>
      <c r="Y113" s="6">
        <v>0</v>
      </c>
      <c r="Z113" s="6">
        <v>0</v>
      </c>
      <c r="AA113" s="6">
        <v>0</v>
      </c>
      <c r="AB113" s="6">
        <v>0</v>
      </c>
      <c r="AC113" s="6">
        <v>0</v>
      </c>
      <c r="AD113" s="6">
        <v>0</v>
      </c>
      <c r="AE113" s="6">
        <v>0</v>
      </c>
      <c r="AF113" s="6">
        <v>0</v>
      </c>
      <c r="AG113" s="6">
        <v>0</v>
      </c>
      <c r="AH113" s="6">
        <v>0</v>
      </c>
      <c r="AI113" s="6">
        <v>0</v>
      </c>
      <c r="AJ113" s="6">
        <v>0</v>
      </c>
      <c r="AK113" s="6">
        <v>0</v>
      </c>
      <c r="AL113" s="6">
        <v>0</v>
      </c>
      <c r="AM113" s="6">
        <v>0</v>
      </c>
      <c r="AN113" s="6">
        <v>0</v>
      </c>
      <c r="AO113" s="6">
        <v>0</v>
      </c>
      <c r="AP113" s="6">
        <v>0</v>
      </c>
      <c r="AQ113" s="6">
        <v>0</v>
      </c>
      <c r="AR113" s="6">
        <v>0</v>
      </c>
      <c r="AS113" s="6">
        <v>0</v>
      </c>
      <c r="AT113" s="6">
        <v>0</v>
      </c>
      <c r="AU113" s="6">
        <v>0</v>
      </c>
      <c r="AV113" s="6">
        <v>0</v>
      </c>
      <c r="AW113" s="6">
        <v>0</v>
      </c>
      <c r="AX113" s="6">
        <v>0</v>
      </c>
      <c r="AY113" s="6">
        <v>0</v>
      </c>
      <c r="AZ113" s="6">
        <v>0</v>
      </c>
      <c r="BA113" s="6">
        <v>0</v>
      </c>
      <c r="BB113" s="6">
        <v>24.3</v>
      </c>
      <c r="BC113" s="6">
        <v>0</v>
      </c>
      <c r="BD113" s="6">
        <v>0</v>
      </c>
      <c r="BE113" s="6">
        <v>0</v>
      </c>
      <c r="BF113" s="6">
        <v>0</v>
      </c>
      <c r="BG113" s="6">
        <v>0</v>
      </c>
      <c r="BH113" s="6">
        <v>0</v>
      </c>
      <c r="BI113" s="6">
        <v>0</v>
      </c>
      <c r="BJ113" s="6">
        <v>0</v>
      </c>
      <c r="BK113" s="6">
        <v>0</v>
      </c>
      <c r="BL113" s="6">
        <v>0</v>
      </c>
      <c r="BM113" s="6">
        <v>0</v>
      </c>
      <c r="BN113" s="6">
        <v>0</v>
      </c>
      <c r="BO113" s="6">
        <v>0</v>
      </c>
    </row>
    <row r="114" spans="1:67">
      <c r="A114" s="4" t="s">
        <v>778</v>
      </c>
      <c r="B114" s="6">
        <v>0</v>
      </c>
      <c r="C114" s="6">
        <v>5.4</v>
      </c>
      <c r="D114" s="6">
        <v>0</v>
      </c>
      <c r="E114" s="6">
        <v>0</v>
      </c>
      <c r="F114" s="6">
        <v>0</v>
      </c>
      <c r="G114" s="6">
        <v>0</v>
      </c>
      <c r="H114" s="6">
        <v>0</v>
      </c>
      <c r="I114" s="6">
        <v>12</v>
      </c>
      <c r="J114" s="6">
        <v>0</v>
      </c>
      <c r="K114" s="6">
        <v>0</v>
      </c>
      <c r="L114" s="6">
        <v>0</v>
      </c>
      <c r="M114" s="6">
        <v>0</v>
      </c>
      <c r="N114" s="6">
        <v>0</v>
      </c>
      <c r="O114" s="6">
        <v>0</v>
      </c>
      <c r="P114" s="6">
        <v>0</v>
      </c>
      <c r="Q114" s="6">
        <v>0</v>
      </c>
      <c r="R114" s="6">
        <v>0</v>
      </c>
      <c r="S114" s="6">
        <v>0</v>
      </c>
      <c r="T114" s="6">
        <v>0</v>
      </c>
      <c r="U114" s="6">
        <v>0</v>
      </c>
      <c r="V114" s="6">
        <v>0</v>
      </c>
      <c r="W114" s="6">
        <v>0</v>
      </c>
      <c r="X114" s="6">
        <v>0</v>
      </c>
      <c r="Y114" s="6">
        <v>0</v>
      </c>
      <c r="Z114" s="6">
        <v>0</v>
      </c>
      <c r="AA114" s="6">
        <v>0</v>
      </c>
      <c r="AB114" s="6">
        <v>0</v>
      </c>
      <c r="AC114" s="6">
        <v>0</v>
      </c>
      <c r="AD114" s="6">
        <v>0</v>
      </c>
      <c r="AE114" s="6">
        <v>0</v>
      </c>
      <c r="AF114" s="6">
        <v>0</v>
      </c>
      <c r="AG114" s="6">
        <v>0</v>
      </c>
      <c r="AH114" s="6">
        <v>0</v>
      </c>
      <c r="AI114" s="6">
        <v>0</v>
      </c>
      <c r="AJ114" s="6">
        <v>0</v>
      </c>
      <c r="AK114" s="6">
        <v>0</v>
      </c>
      <c r="AL114" s="6">
        <v>0</v>
      </c>
      <c r="AM114" s="6">
        <v>0</v>
      </c>
      <c r="AN114" s="6">
        <v>0</v>
      </c>
      <c r="AO114" s="6">
        <v>0</v>
      </c>
      <c r="AP114" s="6">
        <v>0</v>
      </c>
      <c r="AQ114" s="6">
        <v>0</v>
      </c>
      <c r="AR114" s="6">
        <v>0</v>
      </c>
      <c r="AS114" s="6">
        <v>0</v>
      </c>
      <c r="AT114" s="6">
        <v>0</v>
      </c>
      <c r="AU114" s="6">
        <v>0</v>
      </c>
      <c r="AV114" s="6">
        <v>0</v>
      </c>
      <c r="AW114" s="6">
        <v>0</v>
      </c>
      <c r="AX114" s="6">
        <v>0</v>
      </c>
      <c r="AY114" s="6">
        <v>0</v>
      </c>
      <c r="AZ114" s="6">
        <v>0</v>
      </c>
      <c r="BA114" s="6">
        <v>0</v>
      </c>
      <c r="BB114" s="6">
        <v>24.3</v>
      </c>
      <c r="BC114" s="6">
        <v>0</v>
      </c>
      <c r="BD114" s="6">
        <v>0</v>
      </c>
      <c r="BE114" s="6">
        <v>0</v>
      </c>
      <c r="BF114" s="6">
        <v>0</v>
      </c>
      <c r="BG114" s="6">
        <v>0</v>
      </c>
      <c r="BH114" s="6">
        <v>0</v>
      </c>
      <c r="BI114" s="6">
        <v>0</v>
      </c>
      <c r="BJ114" s="6">
        <v>0</v>
      </c>
      <c r="BK114" s="6">
        <v>0</v>
      </c>
      <c r="BL114" s="6">
        <v>0</v>
      </c>
      <c r="BM114" s="6">
        <v>0</v>
      </c>
      <c r="BN114" s="6">
        <v>0</v>
      </c>
      <c r="BO114" s="6">
        <v>0</v>
      </c>
    </row>
    <row r="115" spans="1:67">
      <c r="A115" s="4" t="s">
        <v>779</v>
      </c>
      <c r="B115" s="6">
        <v>0</v>
      </c>
      <c r="C115" s="6">
        <v>5.4</v>
      </c>
      <c r="D115" s="6">
        <v>0</v>
      </c>
      <c r="E115" s="6">
        <v>0</v>
      </c>
      <c r="F115" s="6">
        <v>0</v>
      </c>
      <c r="G115" s="6">
        <v>0</v>
      </c>
      <c r="H115" s="6">
        <v>0</v>
      </c>
      <c r="I115" s="6">
        <v>12</v>
      </c>
      <c r="J115" s="6">
        <v>0</v>
      </c>
      <c r="K115" s="6">
        <v>0</v>
      </c>
      <c r="L115" s="6">
        <v>0</v>
      </c>
      <c r="M115" s="6">
        <v>0</v>
      </c>
      <c r="N115" s="6">
        <v>0</v>
      </c>
      <c r="O115" s="6">
        <v>0</v>
      </c>
      <c r="P115" s="6">
        <v>0</v>
      </c>
      <c r="Q115" s="6">
        <v>0</v>
      </c>
      <c r="R115" s="6">
        <v>0</v>
      </c>
      <c r="S115" s="6">
        <v>0</v>
      </c>
      <c r="T115" s="6">
        <v>0</v>
      </c>
      <c r="U115" s="6">
        <v>0</v>
      </c>
      <c r="V115" s="6">
        <v>0</v>
      </c>
      <c r="W115" s="6">
        <v>0</v>
      </c>
      <c r="X115" s="6">
        <v>0</v>
      </c>
      <c r="Y115" s="6">
        <v>0</v>
      </c>
      <c r="Z115" s="6">
        <v>0</v>
      </c>
      <c r="AA115" s="6">
        <v>0</v>
      </c>
      <c r="AB115" s="6">
        <v>0</v>
      </c>
      <c r="AC115" s="6">
        <v>0</v>
      </c>
      <c r="AD115" s="6">
        <v>0</v>
      </c>
      <c r="AE115" s="6">
        <v>0</v>
      </c>
      <c r="AF115" s="6">
        <v>0</v>
      </c>
      <c r="AG115" s="6">
        <v>0</v>
      </c>
      <c r="AH115" s="6">
        <v>0</v>
      </c>
      <c r="AI115" s="6">
        <v>0</v>
      </c>
      <c r="AJ115" s="6">
        <v>0</v>
      </c>
      <c r="AK115" s="6">
        <v>0</v>
      </c>
      <c r="AL115" s="6">
        <v>0</v>
      </c>
      <c r="AM115" s="6">
        <v>0</v>
      </c>
      <c r="AN115" s="6">
        <v>0</v>
      </c>
      <c r="AO115" s="6">
        <v>0</v>
      </c>
      <c r="AP115" s="6">
        <v>0</v>
      </c>
      <c r="AQ115" s="6">
        <v>0</v>
      </c>
      <c r="AR115" s="6">
        <v>0</v>
      </c>
      <c r="AS115" s="6">
        <v>0</v>
      </c>
      <c r="AT115" s="6">
        <v>0</v>
      </c>
      <c r="AU115" s="6">
        <v>0</v>
      </c>
      <c r="AV115" s="6">
        <v>0</v>
      </c>
      <c r="AW115" s="6">
        <v>0</v>
      </c>
      <c r="AX115" s="6">
        <v>0</v>
      </c>
      <c r="AY115" s="6">
        <v>0</v>
      </c>
      <c r="AZ115" s="6">
        <v>0</v>
      </c>
      <c r="BA115" s="6">
        <v>0</v>
      </c>
      <c r="BB115" s="6">
        <v>0</v>
      </c>
      <c r="BC115" s="6">
        <v>0</v>
      </c>
      <c r="BD115" s="6">
        <v>0</v>
      </c>
      <c r="BE115" s="6">
        <v>0</v>
      </c>
      <c r="BF115" s="6">
        <v>0</v>
      </c>
      <c r="BG115" s="6">
        <v>0</v>
      </c>
      <c r="BH115" s="6">
        <v>0</v>
      </c>
      <c r="BI115" s="6">
        <v>0</v>
      </c>
      <c r="BJ115" s="6">
        <v>0</v>
      </c>
      <c r="BK115" s="6">
        <v>0</v>
      </c>
      <c r="BL115" s="6">
        <v>0</v>
      </c>
      <c r="BM115" s="6">
        <v>0</v>
      </c>
      <c r="BN115" s="6">
        <v>0</v>
      </c>
      <c r="BO115" s="6">
        <v>0</v>
      </c>
    </row>
    <row r="116" spans="1:67">
      <c r="A116" s="4" t="s">
        <v>780</v>
      </c>
      <c r="B116" s="6">
        <v>0</v>
      </c>
      <c r="C116" s="6">
        <v>0</v>
      </c>
      <c r="D116" s="6">
        <v>0</v>
      </c>
      <c r="E116" s="6">
        <v>0</v>
      </c>
      <c r="F116" s="6">
        <v>0</v>
      </c>
      <c r="G116" s="6">
        <v>0</v>
      </c>
      <c r="H116" s="6">
        <v>0</v>
      </c>
      <c r="I116" s="6">
        <v>12</v>
      </c>
      <c r="J116" s="6">
        <v>0</v>
      </c>
      <c r="K116" s="6">
        <v>0</v>
      </c>
      <c r="L116" s="6">
        <v>0</v>
      </c>
      <c r="M116" s="6">
        <v>0</v>
      </c>
      <c r="N116" s="6">
        <v>0</v>
      </c>
      <c r="O116" s="6">
        <v>0</v>
      </c>
      <c r="P116" s="6">
        <v>0</v>
      </c>
      <c r="Q116" s="6">
        <v>0</v>
      </c>
      <c r="R116" s="6">
        <v>0</v>
      </c>
      <c r="S116" s="6">
        <v>0</v>
      </c>
      <c r="T116" s="6">
        <v>0</v>
      </c>
      <c r="U116" s="6">
        <v>0</v>
      </c>
      <c r="V116" s="6">
        <v>0</v>
      </c>
      <c r="W116" s="6">
        <v>0</v>
      </c>
      <c r="X116" s="6">
        <v>0</v>
      </c>
      <c r="Y116" s="6">
        <v>0</v>
      </c>
      <c r="Z116" s="6">
        <v>0</v>
      </c>
      <c r="AA116" s="6">
        <v>0</v>
      </c>
      <c r="AB116" s="6">
        <v>0</v>
      </c>
      <c r="AC116" s="6">
        <v>0</v>
      </c>
      <c r="AD116" s="6">
        <v>0</v>
      </c>
      <c r="AE116" s="6">
        <v>0</v>
      </c>
      <c r="AF116" s="6">
        <v>0</v>
      </c>
      <c r="AG116" s="6">
        <v>0</v>
      </c>
      <c r="AH116" s="6">
        <v>0</v>
      </c>
      <c r="AI116" s="6">
        <v>0</v>
      </c>
      <c r="AJ116" s="6">
        <v>0</v>
      </c>
      <c r="AK116" s="6">
        <v>0</v>
      </c>
      <c r="AL116" s="6">
        <v>0</v>
      </c>
      <c r="AM116" s="6">
        <v>0</v>
      </c>
      <c r="AN116" s="6">
        <v>0</v>
      </c>
      <c r="AO116" s="6">
        <v>0</v>
      </c>
      <c r="AP116" s="6">
        <v>0</v>
      </c>
      <c r="AQ116" s="6">
        <v>0</v>
      </c>
      <c r="AR116" s="6">
        <v>0</v>
      </c>
      <c r="AS116" s="6">
        <v>0</v>
      </c>
      <c r="AT116" s="6">
        <v>0</v>
      </c>
      <c r="AU116" s="6">
        <v>0</v>
      </c>
      <c r="AV116" s="6">
        <v>0</v>
      </c>
      <c r="AW116" s="6">
        <v>0</v>
      </c>
      <c r="AX116" s="6">
        <v>0</v>
      </c>
      <c r="AY116" s="6">
        <v>0</v>
      </c>
      <c r="AZ116" s="6">
        <v>0</v>
      </c>
      <c r="BA116" s="6">
        <v>0</v>
      </c>
      <c r="BB116" s="6">
        <v>0</v>
      </c>
      <c r="BC116" s="6">
        <v>0</v>
      </c>
      <c r="BD116" s="6">
        <v>0</v>
      </c>
      <c r="BE116" s="6">
        <v>0</v>
      </c>
      <c r="BF116" s="6">
        <v>0</v>
      </c>
      <c r="BG116" s="6">
        <v>0</v>
      </c>
      <c r="BH116" s="6">
        <v>0</v>
      </c>
      <c r="BI116" s="6">
        <v>0</v>
      </c>
      <c r="BJ116" s="6">
        <v>0</v>
      </c>
      <c r="BK116" s="6">
        <v>0</v>
      </c>
      <c r="BL116" s="6">
        <v>0</v>
      </c>
      <c r="BM116" s="6">
        <v>0</v>
      </c>
      <c r="BN116" s="6">
        <v>0</v>
      </c>
      <c r="BO116" s="6">
        <v>0</v>
      </c>
    </row>
    <row r="117" spans="1:67">
      <c r="A117" s="4" t="s">
        <v>781</v>
      </c>
      <c r="B117" s="6">
        <v>0</v>
      </c>
      <c r="C117" s="6">
        <v>0</v>
      </c>
      <c r="D117" s="6">
        <v>0</v>
      </c>
      <c r="E117" s="6">
        <v>0</v>
      </c>
      <c r="F117" s="6">
        <v>0</v>
      </c>
      <c r="G117" s="6">
        <v>0</v>
      </c>
      <c r="H117" s="6">
        <v>0</v>
      </c>
      <c r="I117" s="6">
        <v>0</v>
      </c>
      <c r="J117" s="6">
        <v>0</v>
      </c>
      <c r="K117" s="6">
        <v>0</v>
      </c>
      <c r="L117" s="6">
        <v>0</v>
      </c>
      <c r="M117" s="6">
        <v>0</v>
      </c>
      <c r="N117" s="6">
        <v>0</v>
      </c>
      <c r="O117" s="6">
        <v>0</v>
      </c>
      <c r="P117" s="6">
        <v>0</v>
      </c>
      <c r="Q117" s="6">
        <v>0</v>
      </c>
      <c r="R117" s="6">
        <v>0</v>
      </c>
      <c r="S117" s="6">
        <v>0</v>
      </c>
      <c r="T117" s="6">
        <v>0</v>
      </c>
      <c r="U117" s="6">
        <v>0</v>
      </c>
      <c r="V117" s="6">
        <v>0</v>
      </c>
      <c r="W117" s="6">
        <v>0</v>
      </c>
      <c r="X117" s="6">
        <v>0</v>
      </c>
      <c r="Y117" s="6">
        <v>0</v>
      </c>
      <c r="Z117" s="6">
        <v>0</v>
      </c>
      <c r="AA117" s="6">
        <v>0</v>
      </c>
      <c r="AB117" s="6">
        <v>0</v>
      </c>
      <c r="AC117" s="6">
        <v>0</v>
      </c>
      <c r="AD117" s="6">
        <v>0</v>
      </c>
      <c r="AE117" s="6">
        <v>0</v>
      </c>
      <c r="AF117" s="6">
        <v>0</v>
      </c>
      <c r="AG117" s="6">
        <v>0</v>
      </c>
      <c r="AH117" s="6">
        <v>0</v>
      </c>
      <c r="AI117" s="6">
        <v>0</v>
      </c>
      <c r="AJ117" s="6">
        <v>0</v>
      </c>
      <c r="AK117" s="6">
        <v>0</v>
      </c>
      <c r="AL117" s="6">
        <v>0</v>
      </c>
      <c r="AM117" s="6">
        <v>0</v>
      </c>
      <c r="AN117" s="6">
        <v>0</v>
      </c>
      <c r="AO117" s="6">
        <v>0</v>
      </c>
      <c r="AP117" s="6">
        <v>0</v>
      </c>
      <c r="AQ117" s="6">
        <v>0</v>
      </c>
      <c r="AR117" s="6">
        <v>0</v>
      </c>
      <c r="AS117" s="6">
        <v>0</v>
      </c>
      <c r="AT117" s="6">
        <v>0</v>
      </c>
      <c r="AU117" s="6">
        <v>0</v>
      </c>
      <c r="AV117" s="6">
        <v>0</v>
      </c>
      <c r="AW117" s="6">
        <v>0</v>
      </c>
      <c r="AX117" s="6">
        <v>0</v>
      </c>
      <c r="AY117" s="6">
        <v>0</v>
      </c>
      <c r="AZ117" s="6">
        <v>0</v>
      </c>
      <c r="BA117" s="6">
        <v>0</v>
      </c>
      <c r="BB117" s="6">
        <v>0</v>
      </c>
      <c r="BC117" s="6">
        <v>0</v>
      </c>
      <c r="BD117" s="6">
        <v>0</v>
      </c>
      <c r="BE117" s="6">
        <v>0</v>
      </c>
      <c r="BF117" s="6">
        <v>0</v>
      </c>
      <c r="BG117" s="6">
        <v>0</v>
      </c>
      <c r="BH117" s="6">
        <v>0</v>
      </c>
      <c r="BI117" s="6">
        <v>0</v>
      </c>
      <c r="BJ117" s="6">
        <v>0</v>
      </c>
      <c r="BK117" s="6">
        <v>0</v>
      </c>
      <c r="BL117" s="6">
        <v>0</v>
      </c>
      <c r="BM117" s="6">
        <v>0</v>
      </c>
      <c r="BN117" s="6">
        <v>0</v>
      </c>
      <c r="BO117" s="6">
        <v>0</v>
      </c>
    </row>
    <row r="118" spans="1:67">
      <c r="A118" s="4" t="s">
        <v>782</v>
      </c>
      <c r="B118" s="6">
        <v>0</v>
      </c>
      <c r="C118" s="6">
        <v>0</v>
      </c>
      <c r="D118" s="6">
        <v>0</v>
      </c>
      <c r="E118" s="6">
        <v>0</v>
      </c>
      <c r="F118" s="6">
        <v>0</v>
      </c>
      <c r="G118" s="6">
        <v>0</v>
      </c>
      <c r="H118" s="6">
        <v>0</v>
      </c>
      <c r="I118" s="6">
        <v>0</v>
      </c>
      <c r="J118" s="6">
        <v>0</v>
      </c>
      <c r="K118" s="6">
        <v>0</v>
      </c>
      <c r="L118" s="6">
        <v>0</v>
      </c>
      <c r="M118" s="6">
        <v>0</v>
      </c>
      <c r="N118" s="6">
        <v>0</v>
      </c>
      <c r="O118" s="6">
        <v>0</v>
      </c>
      <c r="P118" s="6">
        <v>0</v>
      </c>
      <c r="Q118" s="6">
        <v>0</v>
      </c>
      <c r="R118" s="6">
        <v>0</v>
      </c>
      <c r="S118" s="6">
        <v>0</v>
      </c>
      <c r="T118" s="6">
        <v>0</v>
      </c>
      <c r="U118" s="6">
        <v>0</v>
      </c>
      <c r="V118" s="6">
        <v>0</v>
      </c>
      <c r="W118" s="6">
        <v>0</v>
      </c>
      <c r="X118" s="6">
        <v>0</v>
      </c>
      <c r="Y118" s="6">
        <v>0</v>
      </c>
      <c r="Z118" s="6">
        <v>0</v>
      </c>
      <c r="AA118" s="6">
        <v>0</v>
      </c>
      <c r="AB118" s="6">
        <v>0</v>
      </c>
      <c r="AC118" s="6">
        <v>0</v>
      </c>
      <c r="AD118" s="6">
        <v>0</v>
      </c>
      <c r="AE118" s="6">
        <v>0</v>
      </c>
      <c r="AF118" s="6">
        <v>0</v>
      </c>
      <c r="AG118" s="6">
        <v>0</v>
      </c>
      <c r="AH118" s="6">
        <v>0</v>
      </c>
      <c r="AI118" s="6">
        <v>0</v>
      </c>
      <c r="AJ118" s="6">
        <v>0</v>
      </c>
      <c r="AK118" s="6">
        <v>0</v>
      </c>
      <c r="AL118" s="6">
        <v>0</v>
      </c>
      <c r="AM118" s="6">
        <v>0</v>
      </c>
      <c r="AN118" s="6">
        <v>0</v>
      </c>
      <c r="AO118" s="6">
        <v>0</v>
      </c>
      <c r="AP118" s="6">
        <v>0</v>
      </c>
      <c r="AQ118" s="6">
        <v>0</v>
      </c>
      <c r="AR118" s="6">
        <v>0</v>
      </c>
      <c r="AS118" s="6">
        <v>0</v>
      </c>
      <c r="AT118" s="6">
        <v>0</v>
      </c>
      <c r="AU118" s="6">
        <v>0</v>
      </c>
      <c r="AV118" s="6">
        <v>0</v>
      </c>
      <c r="AW118" s="6">
        <v>0</v>
      </c>
      <c r="AX118" s="6">
        <v>0</v>
      </c>
      <c r="AY118" s="6">
        <v>0</v>
      </c>
      <c r="AZ118" s="6">
        <v>0</v>
      </c>
      <c r="BA118" s="6">
        <v>0</v>
      </c>
      <c r="BB118" s="6">
        <v>0</v>
      </c>
      <c r="BC118" s="6">
        <v>0</v>
      </c>
      <c r="BD118" s="6">
        <v>0</v>
      </c>
      <c r="BE118" s="6">
        <v>0</v>
      </c>
      <c r="BF118" s="6">
        <v>0</v>
      </c>
      <c r="BG118" s="6">
        <v>0</v>
      </c>
      <c r="BH118" s="6">
        <v>0</v>
      </c>
      <c r="BI118" s="6">
        <v>0</v>
      </c>
      <c r="BJ118" s="6">
        <v>0</v>
      </c>
      <c r="BK118" s="6">
        <v>0</v>
      </c>
      <c r="BL118" s="6">
        <v>0</v>
      </c>
      <c r="BM118" s="6">
        <v>0</v>
      </c>
      <c r="BN118" s="6">
        <v>0</v>
      </c>
      <c r="BO118" s="6">
        <v>0</v>
      </c>
    </row>
    <row r="119" spans="1:67">
      <c r="A119" s="4" t="s">
        <v>783</v>
      </c>
      <c r="B119" s="6">
        <v>0</v>
      </c>
      <c r="C119" s="6">
        <v>0</v>
      </c>
      <c r="D119" s="6">
        <v>0</v>
      </c>
      <c r="E119" s="6">
        <v>0</v>
      </c>
      <c r="F119" s="6">
        <v>0</v>
      </c>
      <c r="G119" s="6">
        <v>0</v>
      </c>
      <c r="H119" s="6">
        <v>0</v>
      </c>
      <c r="I119" s="6">
        <v>0</v>
      </c>
      <c r="J119" s="6">
        <v>0</v>
      </c>
      <c r="K119" s="6">
        <v>0</v>
      </c>
      <c r="L119" s="6">
        <v>0</v>
      </c>
      <c r="M119" s="6">
        <v>0</v>
      </c>
      <c r="N119" s="6">
        <v>0</v>
      </c>
      <c r="O119" s="6">
        <v>0</v>
      </c>
      <c r="P119" s="6">
        <v>0</v>
      </c>
      <c r="Q119" s="6">
        <v>0</v>
      </c>
      <c r="R119" s="6">
        <v>0</v>
      </c>
      <c r="S119" s="6">
        <v>0</v>
      </c>
      <c r="T119" s="6">
        <v>0</v>
      </c>
      <c r="U119" s="6">
        <v>0</v>
      </c>
      <c r="V119" s="6">
        <v>0</v>
      </c>
      <c r="W119" s="6">
        <v>0</v>
      </c>
      <c r="X119" s="6">
        <v>0</v>
      </c>
      <c r="Y119" s="6">
        <v>0</v>
      </c>
      <c r="Z119" s="6">
        <v>0</v>
      </c>
      <c r="AA119" s="6">
        <v>0</v>
      </c>
      <c r="AB119" s="6">
        <v>0</v>
      </c>
      <c r="AC119" s="6">
        <v>0</v>
      </c>
      <c r="AD119" s="6">
        <v>0</v>
      </c>
      <c r="AE119" s="6">
        <v>0</v>
      </c>
      <c r="AF119" s="6">
        <v>0</v>
      </c>
      <c r="AG119" s="6">
        <v>0</v>
      </c>
      <c r="AH119" s="6">
        <v>0</v>
      </c>
      <c r="AI119" s="6">
        <v>0</v>
      </c>
      <c r="AJ119" s="6">
        <v>0</v>
      </c>
      <c r="AK119" s="6">
        <v>0</v>
      </c>
      <c r="AL119" s="6">
        <v>0</v>
      </c>
      <c r="AM119" s="6">
        <v>0</v>
      </c>
      <c r="AN119" s="6">
        <v>0</v>
      </c>
      <c r="AO119" s="6">
        <v>0</v>
      </c>
      <c r="AP119" s="6">
        <v>0</v>
      </c>
      <c r="AQ119" s="6">
        <v>0</v>
      </c>
      <c r="AR119" s="6">
        <v>0</v>
      </c>
      <c r="AS119" s="6">
        <v>0</v>
      </c>
      <c r="AT119" s="6">
        <v>0</v>
      </c>
      <c r="AU119" s="6">
        <v>0</v>
      </c>
      <c r="AV119" s="6">
        <v>0</v>
      </c>
      <c r="AW119" s="6">
        <v>0</v>
      </c>
      <c r="AX119" s="6">
        <v>0</v>
      </c>
      <c r="AY119" s="6">
        <v>0</v>
      </c>
      <c r="AZ119" s="6">
        <v>0</v>
      </c>
      <c r="BA119" s="6">
        <v>0</v>
      </c>
      <c r="BB119" s="6">
        <v>0</v>
      </c>
      <c r="BC119" s="6">
        <v>0</v>
      </c>
      <c r="BD119" s="6">
        <v>0</v>
      </c>
      <c r="BE119" s="6">
        <v>0</v>
      </c>
      <c r="BF119" s="6">
        <v>0</v>
      </c>
      <c r="BG119" s="6">
        <v>0</v>
      </c>
      <c r="BH119" s="6">
        <v>0</v>
      </c>
      <c r="BI119" s="6">
        <v>0</v>
      </c>
      <c r="BJ119" s="6">
        <v>0</v>
      </c>
      <c r="BK119" s="6">
        <v>0</v>
      </c>
      <c r="BL119" s="6">
        <v>0</v>
      </c>
      <c r="BM119" s="6">
        <v>0</v>
      </c>
      <c r="BN119" s="6">
        <v>0</v>
      </c>
      <c r="BO119" s="6">
        <v>0</v>
      </c>
    </row>
    <row r="120" spans="1:67">
      <c r="A120" s="4" t="s">
        <v>784</v>
      </c>
      <c r="B120" s="6">
        <v>0</v>
      </c>
      <c r="C120" s="6">
        <v>0</v>
      </c>
      <c r="D120" s="6">
        <v>0</v>
      </c>
      <c r="E120" s="6">
        <v>0</v>
      </c>
      <c r="F120" s="6">
        <v>0</v>
      </c>
      <c r="G120" s="6">
        <v>0</v>
      </c>
      <c r="H120" s="6">
        <v>0</v>
      </c>
      <c r="I120" s="6">
        <v>0</v>
      </c>
      <c r="J120" s="6">
        <v>0</v>
      </c>
      <c r="K120" s="6">
        <v>0</v>
      </c>
      <c r="L120" s="6">
        <v>0</v>
      </c>
      <c r="M120" s="6">
        <v>0</v>
      </c>
      <c r="N120" s="6">
        <v>0</v>
      </c>
      <c r="O120" s="6">
        <v>0</v>
      </c>
      <c r="P120" s="6">
        <v>0</v>
      </c>
      <c r="Q120" s="6">
        <v>0</v>
      </c>
      <c r="R120" s="6">
        <v>0</v>
      </c>
      <c r="S120" s="6">
        <v>0</v>
      </c>
      <c r="T120" s="6">
        <v>0</v>
      </c>
      <c r="U120" s="6">
        <v>0</v>
      </c>
      <c r="V120" s="6">
        <v>0</v>
      </c>
      <c r="W120" s="6">
        <v>0</v>
      </c>
      <c r="X120" s="6">
        <v>0</v>
      </c>
      <c r="Y120" s="6">
        <v>0</v>
      </c>
      <c r="Z120" s="6">
        <v>0</v>
      </c>
      <c r="AA120" s="6">
        <v>0</v>
      </c>
      <c r="AB120" s="6">
        <v>0</v>
      </c>
      <c r="AC120" s="6">
        <v>0</v>
      </c>
      <c r="AD120" s="6">
        <v>0</v>
      </c>
      <c r="AE120" s="6">
        <v>0</v>
      </c>
      <c r="AF120" s="6">
        <v>0</v>
      </c>
      <c r="AG120" s="6">
        <v>0</v>
      </c>
      <c r="AH120" s="6">
        <v>0</v>
      </c>
      <c r="AI120" s="6">
        <v>0</v>
      </c>
      <c r="AJ120" s="6">
        <v>0</v>
      </c>
      <c r="AK120" s="6">
        <v>0</v>
      </c>
      <c r="AL120" s="6">
        <v>0</v>
      </c>
      <c r="AM120" s="6">
        <v>0</v>
      </c>
      <c r="AN120" s="6">
        <v>0</v>
      </c>
      <c r="AO120" s="6">
        <v>0</v>
      </c>
      <c r="AP120" s="6">
        <v>0</v>
      </c>
      <c r="AQ120" s="6">
        <v>0</v>
      </c>
      <c r="AR120" s="6">
        <v>0</v>
      </c>
      <c r="AS120" s="6">
        <v>0</v>
      </c>
      <c r="AT120" s="6">
        <v>0</v>
      </c>
      <c r="AU120" s="6">
        <v>0</v>
      </c>
      <c r="AV120" s="6">
        <v>0</v>
      </c>
      <c r="AW120" s="6">
        <v>0</v>
      </c>
      <c r="AX120" s="6">
        <v>0</v>
      </c>
      <c r="AY120" s="6">
        <v>0</v>
      </c>
      <c r="AZ120" s="6">
        <v>0</v>
      </c>
      <c r="BA120" s="6">
        <v>0</v>
      </c>
      <c r="BB120" s="6">
        <v>0</v>
      </c>
      <c r="BC120" s="6">
        <v>0</v>
      </c>
      <c r="BD120" s="6">
        <v>0</v>
      </c>
      <c r="BE120" s="6">
        <v>0</v>
      </c>
      <c r="BF120" s="6">
        <v>0</v>
      </c>
      <c r="BG120" s="6">
        <v>0</v>
      </c>
      <c r="BH120" s="6">
        <v>0</v>
      </c>
      <c r="BI120" s="6">
        <v>0</v>
      </c>
      <c r="BJ120" s="6">
        <v>0</v>
      </c>
      <c r="BK120" s="6">
        <v>0</v>
      </c>
      <c r="BL120" s="6">
        <v>0</v>
      </c>
      <c r="BM120" s="6">
        <v>0</v>
      </c>
      <c r="BN120" s="6">
        <v>0</v>
      </c>
      <c r="BO120" s="6">
        <v>0</v>
      </c>
    </row>
    <row r="121" spans="1:67">
      <c r="A121" s="4" t="s">
        <v>785</v>
      </c>
      <c r="B121" s="6">
        <v>0</v>
      </c>
      <c r="C121" s="6">
        <v>0</v>
      </c>
      <c r="D121" s="6">
        <v>0</v>
      </c>
      <c r="E121" s="6">
        <v>0</v>
      </c>
      <c r="F121" s="6">
        <v>0</v>
      </c>
      <c r="G121" s="6">
        <v>0</v>
      </c>
      <c r="H121" s="6">
        <v>0</v>
      </c>
      <c r="I121" s="6">
        <v>0</v>
      </c>
      <c r="J121" s="6">
        <v>0</v>
      </c>
      <c r="K121" s="6">
        <v>0</v>
      </c>
      <c r="L121" s="6">
        <v>0</v>
      </c>
      <c r="M121" s="6">
        <v>0</v>
      </c>
      <c r="N121" s="6">
        <v>0</v>
      </c>
      <c r="O121" s="6">
        <v>0</v>
      </c>
      <c r="P121" s="6">
        <v>0</v>
      </c>
      <c r="Q121" s="6">
        <v>0</v>
      </c>
      <c r="R121" s="6">
        <v>0</v>
      </c>
      <c r="S121" s="6">
        <v>0</v>
      </c>
      <c r="T121" s="6">
        <v>0</v>
      </c>
      <c r="U121" s="6">
        <v>0</v>
      </c>
      <c r="V121" s="6">
        <v>0</v>
      </c>
      <c r="W121" s="6">
        <v>0</v>
      </c>
      <c r="X121" s="6">
        <v>0</v>
      </c>
      <c r="Y121" s="6">
        <v>0</v>
      </c>
      <c r="Z121" s="6">
        <v>0</v>
      </c>
      <c r="AA121" s="6">
        <v>0</v>
      </c>
      <c r="AB121" s="6">
        <v>0</v>
      </c>
      <c r="AC121" s="6">
        <v>0</v>
      </c>
      <c r="AD121" s="6">
        <v>0</v>
      </c>
      <c r="AE121" s="6">
        <v>0</v>
      </c>
      <c r="AF121" s="6">
        <v>0</v>
      </c>
      <c r="AG121" s="6">
        <v>0</v>
      </c>
      <c r="AH121" s="6">
        <v>0</v>
      </c>
      <c r="AI121" s="6">
        <v>0</v>
      </c>
      <c r="AJ121" s="6">
        <v>0</v>
      </c>
      <c r="AK121" s="6">
        <v>0</v>
      </c>
      <c r="AL121" s="6">
        <v>0</v>
      </c>
      <c r="AM121" s="6">
        <v>0</v>
      </c>
      <c r="AN121" s="6">
        <v>0</v>
      </c>
      <c r="AO121" s="6">
        <v>0</v>
      </c>
      <c r="AP121" s="6">
        <v>0</v>
      </c>
      <c r="AQ121" s="6">
        <v>0</v>
      </c>
      <c r="AR121" s="6">
        <v>0</v>
      </c>
      <c r="AS121" s="6">
        <v>0</v>
      </c>
      <c r="AT121" s="6">
        <v>0</v>
      </c>
      <c r="AU121" s="6">
        <v>0</v>
      </c>
      <c r="AV121" s="6">
        <v>0</v>
      </c>
      <c r="AW121" s="6">
        <v>0</v>
      </c>
      <c r="AX121" s="6">
        <v>0</v>
      </c>
      <c r="AY121" s="6">
        <v>0</v>
      </c>
      <c r="AZ121" s="6">
        <v>0</v>
      </c>
      <c r="BA121" s="6">
        <v>0</v>
      </c>
      <c r="BB121" s="6">
        <v>0</v>
      </c>
      <c r="BC121" s="6">
        <v>0</v>
      </c>
      <c r="BD121" s="6">
        <v>0</v>
      </c>
      <c r="BE121" s="6">
        <v>0</v>
      </c>
      <c r="BF121" s="6">
        <v>0</v>
      </c>
      <c r="BG121" s="6">
        <v>0</v>
      </c>
      <c r="BH121" s="6">
        <v>0</v>
      </c>
      <c r="BI121" s="6">
        <v>0</v>
      </c>
      <c r="BJ121" s="6">
        <v>0</v>
      </c>
      <c r="BK121" s="6">
        <v>0</v>
      </c>
      <c r="BL121" s="6">
        <v>0</v>
      </c>
      <c r="BM121" s="6">
        <v>0</v>
      </c>
      <c r="BN121" s="6">
        <v>0</v>
      </c>
      <c r="BO121" s="6">
        <v>0</v>
      </c>
    </row>
    <row r="122" spans="1:67">
      <c r="A122" s="4" t="s">
        <v>786</v>
      </c>
      <c r="B122" s="6">
        <v>0</v>
      </c>
      <c r="C122" s="6">
        <v>0</v>
      </c>
      <c r="D122" s="6">
        <v>0</v>
      </c>
      <c r="E122" s="6">
        <v>0</v>
      </c>
      <c r="F122" s="6">
        <v>0</v>
      </c>
      <c r="G122" s="6">
        <v>0</v>
      </c>
      <c r="H122" s="6">
        <v>0</v>
      </c>
      <c r="I122" s="6">
        <v>0</v>
      </c>
      <c r="J122" s="6">
        <v>0</v>
      </c>
      <c r="K122" s="6">
        <v>0</v>
      </c>
      <c r="L122" s="6">
        <v>0</v>
      </c>
      <c r="M122" s="6">
        <v>0</v>
      </c>
      <c r="N122" s="6">
        <v>0</v>
      </c>
      <c r="O122" s="6">
        <v>0</v>
      </c>
      <c r="P122" s="6">
        <v>0</v>
      </c>
      <c r="Q122" s="6">
        <v>0</v>
      </c>
      <c r="R122" s="6">
        <v>0</v>
      </c>
      <c r="S122" s="6">
        <v>0</v>
      </c>
      <c r="T122" s="6">
        <v>0</v>
      </c>
      <c r="U122" s="6">
        <v>0</v>
      </c>
      <c r="V122" s="6">
        <v>0</v>
      </c>
      <c r="W122" s="6">
        <v>0</v>
      </c>
      <c r="X122" s="6">
        <v>0</v>
      </c>
      <c r="Y122" s="6">
        <v>0</v>
      </c>
      <c r="Z122" s="6">
        <v>0</v>
      </c>
      <c r="AA122" s="6">
        <v>0</v>
      </c>
      <c r="AB122" s="6">
        <v>0</v>
      </c>
      <c r="AC122" s="6">
        <v>0</v>
      </c>
      <c r="AD122" s="6">
        <v>0</v>
      </c>
      <c r="AE122" s="6">
        <v>0</v>
      </c>
      <c r="AF122" s="6">
        <v>0</v>
      </c>
      <c r="AG122" s="6">
        <v>0</v>
      </c>
      <c r="AH122" s="6">
        <v>0</v>
      </c>
      <c r="AI122" s="6">
        <v>0</v>
      </c>
      <c r="AJ122" s="6">
        <v>0</v>
      </c>
      <c r="AK122" s="6">
        <v>0</v>
      </c>
      <c r="AL122" s="6">
        <v>0</v>
      </c>
      <c r="AM122" s="6">
        <v>0</v>
      </c>
      <c r="AN122" s="6">
        <v>0</v>
      </c>
      <c r="AO122" s="6">
        <v>0</v>
      </c>
      <c r="AP122" s="6">
        <v>0</v>
      </c>
      <c r="AQ122" s="6">
        <v>0</v>
      </c>
      <c r="AR122" s="6">
        <v>0</v>
      </c>
      <c r="AS122" s="6">
        <v>0</v>
      </c>
      <c r="AT122" s="6">
        <v>0</v>
      </c>
      <c r="AU122" s="6">
        <v>0</v>
      </c>
      <c r="AV122" s="6">
        <v>0</v>
      </c>
      <c r="AW122" s="6">
        <v>0</v>
      </c>
      <c r="AX122" s="6">
        <v>0</v>
      </c>
      <c r="AY122" s="6">
        <v>0</v>
      </c>
      <c r="AZ122" s="6">
        <v>0</v>
      </c>
      <c r="BA122" s="6">
        <v>0</v>
      </c>
      <c r="BB122" s="6">
        <v>0</v>
      </c>
      <c r="BC122" s="6">
        <v>0</v>
      </c>
      <c r="BD122" s="6">
        <v>0</v>
      </c>
      <c r="BE122" s="6">
        <v>0</v>
      </c>
      <c r="BF122" s="6">
        <v>0</v>
      </c>
      <c r="BG122" s="6">
        <v>0</v>
      </c>
      <c r="BH122" s="6">
        <v>0</v>
      </c>
      <c r="BI122" s="6">
        <v>0</v>
      </c>
      <c r="BJ122" s="6">
        <v>0</v>
      </c>
      <c r="BK122" s="6">
        <v>0</v>
      </c>
      <c r="BL122" s="6">
        <v>0</v>
      </c>
      <c r="BM122" s="6">
        <v>0</v>
      </c>
      <c r="BN122" s="6">
        <v>0</v>
      </c>
      <c r="BO122" s="6">
        <v>0</v>
      </c>
    </row>
    <row r="123" spans="1:67">
      <c r="A123" s="4" t="s">
        <v>787</v>
      </c>
      <c r="B123" s="6">
        <v>0</v>
      </c>
      <c r="C123" s="6">
        <v>0</v>
      </c>
      <c r="D123" s="6">
        <v>0</v>
      </c>
      <c r="E123" s="6">
        <v>0</v>
      </c>
      <c r="F123" s="6">
        <v>0</v>
      </c>
      <c r="G123" s="6">
        <v>0</v>
      </c>
      <c r="H123" s="6">
        <v>0</v>
      </c>
      <c r="I123" s="6">
        <v>0</v>
      </c>
      <c r="J123" s="6">
        <v>0</v>
      </c>
      <c r="K123" s="6">
        <v>0</v>
      </c>
      <c r="L123" s="6">
        <v>0</v>
      </c>
      <c r="M123" s="6">
        <v>0</v>
      </c>
      <c r="N123" s="6">
        <v>0</v>
      </c>
      <c r="O123" s="6">
        <v>0</v>
      </c>
      <c r="P123" s="6">
        <v>0</v>
      </c>
      <c r="Q123" s="6">
        <v>0</v>
      </c>
      <c r="R123" s="6">
        <v>0</v>
      </c>
      <c r="S123" s="6">
        <v>0</v>
      </c>
      <c r="T123" s="6">
        <v>0</v>
      </c>
      <c r="U123" s="6">
        <v>0</v>
      </c>
      <c r="V123" s="6">
        <v>0</v>
      </c>
      <c r="W123" s="6">
        <v>0</v>
      </c>
      <c r="X123" s="6">
        <v>0</v>
      </c>
      <c r="Y123" s="6">
        <v>0</v>
      </c>
      <c r="Z123" s="6">
        <v>0</v>
      </c>
      <c r="AA123" s="6">
        <v>0</v>
      </c>
      <c r="AB123" s="6">
        <v>0</v>
      </c>
      <c r="AC123" s="6">
        <v>0</v>
      </c>
      <c r="AD123" s="6">
        <v>0</v>
      </c>
      <c r="AE123" s="6">
        <v>0</v>
      </c>
      <c r="AF123" s="6">
        <v>0</v>
      </c>
      <c r="AG123" s="6">
        <v>0</v>
      </c>
      <c r="AH123" s="6">
        <v>0</v>
      </c>
      <c r="AI123" s="6">
        <v>0</v>
      </c>
      <c r="AJ123" s="6">
        <v>0</v>
      </c>
      <c r="AK123" s="6">
        <v>0</v>
      </c>
      <c r="AL123" s="6">
        <v>0</v>
      </c>
      <c r="AM123" s="6">
        <v>0</v>
      </c>
      <c r="AN123" s="6">
        <v>0</v>
      </c>
      <c r="AO123" s="6">
        <v>0</v>
      </c>
      <c r="AP123" s="6">
        <v>0</v>
      </c>
      <c r="AQ123" s="6">
        <v>0</v>
      </c>
      <c r="AR123" s="6">
        <v>0</v>
      </c>
      <c r="AS123" s="6">
        <v>0</v>
      </c>
      <c r="AT123" s="6">
        <v>0</v>
      </c>
      <c r="AU123" s="6">
        <v>0</v>
      </c>
      <c r="AV123" s="6">
        <v>0</v>
      </c>
      <c r="AW123" s="6">
        <v>0</v>
      </c>
      <c r="AX123" s="6">
        <v>0</v>
      </c>
      <c r="AY123" s="6">
        <v>0</v>
      </c>
      <c r="AZ123" s="6">
        <v>0</v>
      </c>
      <c r="BA123" s="6">
        <v>0</v>
      </c>
      <c r="BB123" s="6">
        <v>0</v>
      </c>
      <c r="BC123" s="6">
        <v>0</v>
      </c>
      <c r="BD123" s="6">
        <v>0</v>
      </c>
      <c r="BE123" s="6">
        <v>0</v>
      </c>
      <c r="BF123" s="6">
        <v>0</v>
      </c>
      <c r="BG123" s="6">
        <v>0</v>
      </c>
      <c r="BH123" s="6">
        <v>0</v>
      </c>
      <c r="BI123" s="6">
        <v>0</v>
      </c>
      <c r="BJ123" s="6">
        <v>0</v>
      </c>
      <c r="BK123" s="6">
        <v>0</v>
      </c>
      <c r="BL123" s="6">
        <v>0</v>
      </c>
      <c r="BM123" s="6">
        <v>0</v>
      </c>
      <c r="BN123" s="6">
        <v>0</v>
      </c>
      <c r="BO123" s="6">
        <v>0</v>
      </c>
    </row>
    <row r="124" spans="1:67">
      <c r="A124" s="4" t="s">
        <v>788</v>
      </c>
      <c r="B124" s="6">
        <v>0</v>
      </c>
      <c r="C124" s="6">
        <v>0</v>
      </c>
      <c r="D124" s="6">
        <v>0</v>
      </c>
      <c r="E124" s="6">
        <v>0</v>
      </c>
      <c r="F124" s="6">
        <v>0</v>
      </c>
      <c r="G124" s="6">
        <v>0</v>
      </c>
      <c r="H124" s="6">
        <v>0</v>
      </c>
      <c r="I124" s="6">
        <v>0</v>
      </c>
      <c r="J124" s="6">
        <v>0</v>
      </c>
      <c r="K124" s="6">
        <v>0</v>
      </c>
      <c r="L124" s="6">
        <v>0</v>
      </c>
      <c r="M124" s="6">
        <v>0</v>
      </c>
      <c r="N124" s="6">
        <v>0</v>
      </c>
      <c r="O124" s="6">
        <v>0</v>
      </c>
      <c r="P124" s="6">
        <v>0</v>
      </c>
      <c r="Q124" s="6">
        <v>0</v>
      </c>
      <c r="R124" s="6">
        <v>0</v>
      </c>
      <c r="S124" s="6">
        <v>0</v>
      </c>
      <c r="T124" s="6">
        <v>0</v>
      </c>
      <c r="U124" s="6">
        <v>0</v>
      </c>
      <c r="V124" s="6">
        <v>0</v>
      </c>
      <c r="W124" s="6">
        <v>0</v>
      </c>
      <c r="X124" s="6">
        <v>0</v>
      </c>
      <c r="Y124" s="6">
        <v>0</v>
      </c>
      <c r="Z124" s="6">
        <v>0</v>
      </c>
      <c r="AA124" s="6">
        <v>0</v>
      </c>
      <c r="AB124" s="6">
        <v>0</v>
      </c>
      <c r="AC124" s="6">
        <v>0</v>
      </c>
      <c r="AD124" s="6">
        <v>0</v>
      </c>
      <c r="AE124" s="6">
        <v>0</v>
      </c>
      <c r="AF124" s="6">
        <v>0</v>
      </c>
      <c r="AG124" s="6">
        <v>0</v>
      </c>
      <c r="AH124" s="6">
        <v>0</v>
      </c>
      <c r="AI124" s="6">
        <v>0</v>
      </c>
      <c r="AJ124" s="6">
        <v>0</v>
      </c>
      <c r="AK124" s="6">
        <v>0</v>
      </c>
      <c r="AL124" s="6">
        <v>0</v>
      </c>
      <c r="AM124" s="6">
        <v>0</v>
      </c>
      <c r="AN124" s="6">
        <v>0</v>
      </c>
      <c r="AO124" s="6">
        <v>0</v>
      </c>
      <c r="AP124" s="6">
        <v>0</v>
      </c>
      <c r="AQ124" s="6">
        <v>0</v>
      </c>
      <c r="AR124" s="6">
        <v>0</v>
      </c>
      <c r="AS124" s="6">
        <v>0</v>
      </c>
      <c r="AT124" s="6">
        <v>0</v>
      </c>
      <c r="AU124" s="6">
        <v>0</v>
      </c>
      <c r="AV124" s="6">
        <v>0</v>
      </c>
      <c r="AW124" s="6">
        <v>0</v>
      </c>
      <c r="AX124" s="6">
        <v>0</v>
      </c>
      <c r="AY124" s="6">
        <v>0</v>
      </c>
      <c r="AZ124" s="6">
        <v>0</v>
      </c>
      <c r="BA124" s="6">
        <v>0</v>
      </c>
      <c r="BB124" s="6">
        <v>0</v>
      </c>
      <c r="BC124" s="6">
        <v>0</v>
      </c>
      <c r="BD124" s="6">
        <v>0</v>
      </c>
      <c r="BE124" s="6">
        <v>0</v>
      </c>
      <c r="BF124" s="6">
        <v>0</v>
      </c>
      <c r="BG124" s="6">
        <v>0</v>
      </c>
      <c r="BH124" s="6">
        <v>0</v>
      </c>
      <c r="BI124" s="6">
        <v>0</v>
      </c>
      <c r="BJ124" s="6">
        <v>0</v>
      </c>
      <c r="BK124" s="6">
        <v>0</v>
      </c>
      <c r="BL124" s="6">
        <v>0</v>
      </c>
      <c r="BM124" s="6">
        <v>0</v>
      </c>
      <c r="BN124" s="6">
        <v>0</v>
      </c>
      <c r="BO124" s="6">
        <v>0</v>
      </c>
    </row>
    <row r="125" spans="1:67">
      <c r="A125" s="4" t="s">
        <v>789</v>
      </c>
      <c r="B125" s="6">
        <v>0</v>
      </c>
      <c r="C125" s="6">
        <v>0</v>
      </c>
      <c r="D125" s="6">
        <v>0</v>
      </c>
      <c r="E125" s="6">
        <v>0</v>
      </c>
      <c r="F125" s="6">
        <v>0</v>
      </c>
      <c r="G125" s="6">
        <v>0</v>
      </c>
      <c r="H125" s="6">
        <v>0</v>
      </c>
      <c r="I125" s="6">
        <v>0</v>
      </c>
      <c r="J125" s="6">
        <v>0</v>
      </c>
      <c r="K125" s="6">
        <v>0</v>
      </c>
      <c r="L125" s="6">
        <v>0</v>
      </c>
      <c r="M125" s="6">
        <v>0</v>
      </c>
      <c r="N125" s="6">
        <v>0</v>
      </c>
      <c r="O125" s="6">
        <v>0</v>
      </c>
      <c r="P125" s="6">
        <v>0</v>
      </c>
      <c r="Q125" s="6">
        <v>0</v>
      </c>
      <c r="R125" s="6">
        <v>0</v>
      </c>
      <c r="S125" s="6">
        <v>0</v>
      </c>
      <c r="T125" s="6">
        <v>0</v>
      </c>
      <c r="U125" s="6">
        <v>0</v>
      </c>
      <c r="V125" s="6">
        <v>0</v>
      </c>
      <c r="W125" s="6">
        <v>0</v>
      </c>
      <c r="X125" s="6">
        <v>0</v>
      </c>
      <c r="Y125" s="6">
        <v>0</v>
      </c>
      <c r="Z125" s="6">
        <v>0</v>
      </c>
      <c r="AA125" s="6">
        <v>0</v>
      </c>
      <c r="AB125" s="6">
        <v>0</v>
      </c>
      <c r="AC125" s="6">
        <v>0</v>
      </c>
      <c r="AD125" s="6">
        <v>0</v>
      </c>
      <c r="AE125" s="6">
        <v>0</v>
      </c>
      <c r="AF125" s="6">
        <v>0</v>
      </c>
      <c r="AG125" s="6">
        <v>0</v>
      </c>
      <c r="AH125" s="6">
        <v>0</v>
      </c>
      <c r="AI125" s="6">
        <v>0</v>
      </c>
      <c r="AJ125" s="6">
        <v>0</v>
      </c>
      <c r="AK125" s="6">
        <v>0</v>
      </c>
      <c r="AL125" s="6">
        <v>0</v>
      </c>
      <c r="AM125" s="6">
        <v>0</v>
      </c>
      <c r="AN125" s="6">
        <v>0</v>
      </c>
      <c r="AO125" s="6">
        <v>0</v>
      </c>
      <c r="AP125" s="6">
        <v>0</v>
      </c>
      <c r="AQ125" s="6">
        <v>0</v>
      </c>
      <c r="AR125" s="6">
        <v>0</v>
      </c>
      <c r="AS125" s="6">
        <v>0</v>
      </c>
      <c r="AT125" s="6">
        <v>0</v>
      </c>
      <c r="AU125" s="6">
        <v>0</v>
      </c>
      <c r="AV125" s="6">
        <v>0</v>
      </c>
      <c r="AW125" s="6">
        <v>0</v>
      </c>
      <c r="AX125" s="6">
        <v>0</v>
      </c>
      <c r="AY125" s="6">
        <v>0</v>
      </c>
      <c r="AZ125" s="6">
        <v>0</v>
      </c>
      <c r="BA125" s="6">
        <v>0</v>
      </c>
      <c r="BB125" s="6">
        <v>0</v>
      </c>
      <c r="BC125" s="6">
        <v>0</v>
      </c>
      <c r="BD125" s="6">
        <v>0</v>
      </c>
      <c r="BE125" s="6">
        <v>0</v>
      </c>
      <c r="BF125" s="6">
        <v>0</v>
      </c>
      <c r="BG125" s="6">
        <v>0</v>
      </c>
      <c r="BH125" s="6">
        <v>0</v>
      </c>
      <c r="BI125" s="6">
        <v>0</v>
      </c>
      <c r="BJ125" s="6">
        <v>0</v>
      </c>
      <c r="BK125" s="6">
        <v>0</v>
      </c>
      <c r="BL125" s="6">
        <v>0</v>
      </c>
      <c r="BM125" s="6">
        <v>0</v>
      </c>
      <c r="BN125" s="6">
        <v>0</v>
      </c>
      <c r="BO125" s="6">
        <v>0</v>
      </c>
    </row>
    <row r="126" spans="1:67">
      <c r="A126" s="4" t="s">
        <v>790</v>
      </c>
      <c r="B126" s="6">
        <v>0</v>
      </c>
      <c r="C126" s="6">
        <v>0</v>
      </c>
      <c r="D126" s="6">
        <v>0</v>
      </c>
      <c r="E126" s="6">
        <v>0</v>
      </c>
      <c r="F126" s="6">
        <v>0</v>
      </c>
      <c r="G126" s="6">
        <v>0</v>
      </c>
      <c r="H126" s="6">
        <v>0</v>
      </c>
      <c r="I126" s="6">
        <v>0</v>
      </c>
      <c r="J126" s="6">
        <v>0</v>
      </c>
      <c r="K126" s="6">
        <v>0</v>
      </c>
      <c r="L126" s="6">
        <v>0</v>
      </c>
      <c r="M126" s="6">
        <v>0</v>
      </c>
      <c r="N126" s="6">
        <v>0</v>
      </c>
      <c r="O126" s="6">
        <v>0</v>
      </c>
      <c r="P126" s="6">
        <v>0</v>
      </c>
      <c r="Q126" s="6">
        <v>0</v>
      </c>
      <c r="R126" s="6">
        <v>0</v>
      </c>
      <c r="S126" s="6">
        <v>0</v>
      </c>
      <c r="T126" s="6">
        <v>0</v>
      </c>
      <c r="U126" s="6">
        <v>0</v>
      </c>
      <c r="V126" s="6">
        <v>0</v>
      </c>
      <c r="W126" s="6">
        <v>0</v>
      </c>
      <c r="X126" s="6">
        <v>0</v>
      </c>
      <c r="Y126" s="6">
        <v>0</v>
      </c>
      <c r="Z126" s="6">
        <v>0</v>
      </c>
      <c r="AA126" s="6">
        <v>0</v>
      </c>
      <c r="AB126" s="6">
        <v>0</v>
      </c>
      <c r="AC126" s="6">
        <v>0</v>
      </c>
      <c r="AD126" s="6">
        <v>0</v>
      </c>
      <c r="AE126" s="6">
        <v>0</v>
      </c>
      <c r="AF126" s="6">
        <v>0</v>
      </c>
      <c r="AG126" s="6">
        <v>0</v>
      </c>
      <c r="AH126" s="6">
        <v>0</v>
      </c>
      <c r="AI126" s="6">
        <v>0</v>
      </c>
      <c r="AJ126" s="6">
        <v>0</v>
      </c>
      <c r="AK126" s="6">
        <v>0</v>
      </c>
      <c r="AL126" s="6">
        <v>0</v>
      </c>
      <c r="AM126" s="6">
        <v>0</v>
      </c>
      <c r="AN126" s="6">
        <v>0</v>
      </c>
      <c r="AO126" s="6">
        <v>0</v>
      </c>
      <c r="AP126" s="6">
        <v>0</v>
      </c>
      <c r="AQ126" s="6">
        <v>0</v>
      </c>
      <c r="AR126" s="6">
        <v>0</v>
      </c>
      <c r="AS126" s="6">
        <v>0</v>
      </c>
      <c r="AT126" s="6">
        <v>0</v>
      </c>
      <c r="AU126" s="6">
        <v>0</v>
      </c>
      <c r="AV126" s="6">
        <v>0</v>
      </c>
      <c r="AW126" s="6">
        <v>0</v>
      </c>
      <c r="AX126" s="6">
        <v>0</v>
      </c>
      <c r="AY126" s="6">
        <v>0</v>
      </c>
      <c r="AZ126" s="6">
        <v>0</v>
      </c>
      <c r="BA126" s="6">
        <v>0</v>
      </c>
      <c r="BB126" s="6">
        <v>0</v>
      </c>
      <c r="BC126" s="6">
        <v>0</v>
      </c>
      <c r="BD126" s="6">
        <v>0</v>
      </c>
      <c r="BE126" s="6">
        <v>0</v>
      </c>
      <c r="BF126" s="6">
        <v>0</v>
      </c>
      <c r="BG126" s="6">
        <v>0</v>
      </c>
      <c r="BH126" s="6">
        <v>0</v>
      </c>
      <c r="BI126" s="6">
        <v>0</v>
      </c>
      <c r="BJ126" s="6">
        <v>0</v>
      </c>
      <c r="BK126" s="6">
        <v>0</v>
      </c>
      <c r="BL126" s="6">
        <v>0</v>
      </c>
      <c r="BM126" s="6">
        <v>0</v>
      </c>
      <c r="BN126" s="6">
        <v>0</v>
      </c>
      <c r="BO126" s="6">
        <v>0</v>
      </c>
    </row>
    <row r="127" spans="1:67">
      <c r="A127" s="4" t="s">
        <v>791</v>
      </c>
      <c r="B127" s="6">
        <v>0</v>
      </c>
      <c r="C127" s="6">
        <v>0</v>
      </c>
      <c r="D127" s="6">
        <v>0</v>
      </c>
      <c r="E127" s="6">
        <v>0</v>
      </c>
      <c r="F127" s="6">
        <v>0</v>
      </c>
      <c r="G127" s="6">
        <v>0</v>
      </c>
      <c r="H127" s="6">
        <v>0</v>
      </c>
      <c r="I127" s="6">
        <v>0</v>
      </c>
      <c r="J127" s="6">
        <v>0</v>
      </c>
      <c r="K127" s="6">
        <v>0</v>
      </c>
      <c r="L127" s="6">
        <v>0</v>
      </c>
      <c r="M127" s="6">
        <v>0</v>
      </c>
      <c r="N127" s="6">
        <v>0</v>
      </c>
      <c r="O127" s="6">
        <v>0</v>
      </c>
      <c r="P127" s="6">
        <v>0</v>
      </c>
      <c r="Q127" s="6">
        <v>0</v>
      </c>
      <c r="R127" s="6">
        <v>0</v>
      </c>
      <c r="S127" s="6">
        <v>0</v>
      </c>
      <c r="T127" s="6">
        <v>0</v>
      </c>
      <c r="U127" s="6">
        <v>0</v>
      </c>
      <c r="V127" s="6">
        <v>0</v>
      </c>
      <c r="W127" s="6">
        <v>0</v>
      </c>
      <c r="X127" s="6">
        <v>0</v>
      </c>
      <c r="Y127" s="6">
        <v>0</v>
      </c>
      <c r="Z127" s="6">
        <v>0</v>
      </c>
      <c r="AA127" s="6">
        <v>0</v>
      </c>
      <c r="AB127" s="6">
        <v>0</v>
      </c>
      <c r="AC127" s="6">
        <v>0</v>
      </c>
      <c r="AD127" s="6">
        <v>0</v>
      </c>
      <c r="AE127" s="6">
        <v>0</v>
      </c>
      <c r="AF127" s="6">
        <v>0</v>
      </c>
      <c r="AG127" s="6">
        <v>0</v>
      </c>
      <c r="AH127" s="6">
        <v>0</v>
      </c>
      <c r="AI127" s="6">
        <v>0</v>
      </c>
      <c r="AJ127" s="6">
        <v>0</v>
      </c>
      <c r="AK127" s="6">
        <v>0</v>
      </c>
      <c r="AL127" s="6">
        <v>0</v>
      </c>
      <c r="AM127" s="6">
        <v>0</v>
      </c>
      <c r="AN127" s="6">
        <v>0</v>
      </c>
      <c r="AO127" s="6">
        <v>0</v>
      </c>
      <c r="AP127" s="6">
        <v>0</v>
      </c>
      <c r="AQ127" s="6">
        <v>0</v>
      </c>
      <c r="AR127" s="6">
        <v>0</v>
      </c>
      <c r="AS127" s="6">
        <v>0</v>
      </c>
      <c r="AT127" s="6">
        <v>0</v>
      </c>
      <c r="AU127" s="6">
        <v>0</v>
      </c>
      <c r="AV127" s="6">
        <v>0</v>
      </c>
      <c r="AW127" s="6">
        <v>0</v>
      </c>
      <c r="AX127" s="6">
        <v>0</v>
      </c>
      <c r="AY127" s="6">
        <v>0</v>
      </c>
      <c r="AZ127" s="6">
        <v>0</v>
      </c>
      <c r="BA127" s="6">
        <v>0</v>
      </c>
      <c r="BB127" s="6">
        <v>0</v>
      </c>
      <c r="BC127" s="6">
        <v>0</v>
      </c>
      <c r="BD127" s="6">
        <v>0</v>
      </c>
      <c r="BE127" s="6">
        <v>0</v>
      </c>
      <c r="BF127" s="6">
        <v>0</v>
      </c>
      <c r="BG127" s="6">
        <v>0</v>
      </c>
      <c r="BH127" s="6">
        <v>0</v>
      </c>
      <c r="BI127" s="6">
        <v>0</v>
      </c>
      <c r="BJ127" s="6">
        <v>0</v>
      </c>
      <c r="BK127" s="6">
        <v>0</v>
      </c>
      <c r="BL127" s="6">
        <v>0</v>
      </c>
      <c r="BM127" s="6">
        <v>0</v>
      </c>
      <c r="BN127" s="6">
        <v>0</v>
      </c>
      <c r="BO127" s="6">
        <v>0</v>
      </c>
    </row>
    <row r="128" spans="1:67">
      <c r="A128" s="4" t="s">
        <v>792</v>
      </c>
      <c r="B128" s="6">
        <v>0</v>
      </c>
      <c r="C128" s="6">
        <v>0</v>
      </c>
      <c r="D128" s="6">
        <v>0</v>
      </c>
      <c r="E128" s="6">
        <v>0</v>
      </c>
      <c r="F128" s="6">
        <v>0</v>
      </c>
      <c r="G128" s="6">
        <v>0</v>
      </c>
      <c r="H128" s="6">
        <v>0</v>
      </c>
      <c r="I128" s="6">
        <v>0</v>
      </c>
      <c r="J128" s="6">
        <v>0</v>
      </c>
      <c r="K128" s="6">
        <v>0</v>
      </c>
      <c r="L128" s="6">
        <v>0</v>
      </c>
      <c r="M128" s="6">
        <v>0</v>
      </c>
      <c r="N128" s="6">
        <v>0</v>
      </c>
      <c r="O128" s="6">
        <v>0</v>
      </c>
      <c r="P128" s="6">
        <v>0</v>
      </c>
      <c r="Q128" s="6">
        <v>0</v>
      </c>
      <c r="R128" s="6">
        <v>0</v>
      </c>
      <c r="S128" s="6">
        <v>0</v>
      </c>
      <c r="T128" s="6">
        <v>0</v>
      </c>
      <c r="U128" s="6">
        <v>0</v>
      </c>
      <c r="V128" s="6">
        <v>0</v>
      </c>
      <c r="W128" s="6">
        <v>0</v>
      </c>
      <c r="X128" s="6">
        <v>0</v>
      </c>
      <c r="Y128" s="6">
        <v>0</v>
      </c>
      <c r="Z128" s="6">
        <v>0</v>
      </c>
      <c r="AA128" s="6">
        <v>0</v>
      </c>
      <c r="AB128" s="6">
        <v>0</v>
      </c>
      <c r="AC128" s="6">
        <v>0</v>
      </c>
      <c r="AD128" s="6">
        <v>0</v>
      </c>
      <c r="AE128" s="6">
        <v>0</v>
      </c>
      <c r="AF128" s="6">
        <v>0</v>
      </c>
      <c r="AG128" s="6">
        <v>0</v>
      </c>
      <c r="AH128" s="6">
        <v>0</v>
      </c>
      <c r="AI128" s="6">
        <v>0</v>
      </c>
      <c r="AJ128" s="6">
        <v>0</v>
      </c>
      <c r="AK128" s="6">
        <v>0</v>
      </c>
      <c r="AL128" s="6">
        <v>0</v>
      </c>
      <c r="AM128" s="6">
        <v>0</v>
      </c>
      <c r="AN128" s="6">
        <v>0</v>
      </c>
      <c r="AO128" s="6">
        <v>0</v>
      </c>
      <c r="AP128" s="6">
        <v>0</v>
      </c>
      <c r="AQ128" s="6">
        <v>0</v>
      </c>
      <c r="AR128" s="6">
        <v>0</v>
      </c>
      <c r="AS128" s="6">
        <v>0</v>
      </c>
      <c r="AT128" s="6">
        <v>0</v>
      </c>
      <c r="AU128" s="6">
        <v>0</v>
      </c>
      <c r="AV128" s="6">
        <v>0</v>
      </c>
      <c r="AW128" s="6">
        <v>0</v>
      </c>
      <c r="AX128" s="6">
        <v>0</v>
      </c>
      <c r="AY128" s="6">
        <v>0</v>
      </c>
      <c r="AZ128" s="6">
        <v>0</v>
      </c>
      <c r="BA128" s="6">
        <v>0</v>
      </c>
      <c r="BB128" s="6">
        <v>0</v>
      </c>
      <c r="BC128" s="6">
        <v>0</v>
      </c>
      <c r="BD128" s="6">
        <v>0</v>
      </c>
      <c r="BE128" s="6">
        <v>0</v>
      </c>
      <c r="BF128" s="6">
        <v>0</v>
      </c>
      <c r="BG128" s="6">
        <v>0</v>
      </c>
      <c r="BH128" s="6">
        <v>0</v>
      </c>
      <c r="BI128" s="6">
        <v>0</v>
      </c>
      <c r="BJ128" s="6">
        <v>0</v>
      </c>
      <c r="BK128" s="6">
        <v>0</v>
      </c>
      <c r="BL128" s="6">
        <v>0</v>
      </c>
      <c r="BM128" s="6">
        <v>0</v>
      </c>
      <c r="BN128" s="6">
        <v>0</v>
      </c>
      <c r="BO128" s="6">
        <v>0</v>
      </c>
    </row>
    <row r="129" spans="1:71">
      <c r="A129" s="4" t="s">
        <v>793</v>
      </c>
      <c r="B129" s="6">
        <v>0</v>
      </c>
      <c r="C129" s="6">
        <v>0</v>
      </c>
      <c r="D129" s="6">
        <v>0</v>
      </c>
      <c r="E129" s="6">
        <v>0</v>
      </c>
      <c r="F129" s="6">
        <v>0</v>
      </c>
      <c r="G129" s="6">
        <v>0</v>
      </c>
      <c r="H129" s="6">
        <v>0</v>
      </c>
      <c r="I129" s="6">
        <v>0</v>
      </c>
      <c r="J129" s="6">
        <v>0</v>
      </c>
      <c r="K129" s="6">
        <v>0</v>
      </c>
      <c r="L129" s="6">
        <v>0</v>
      </c>
      <c r="M129" s="6">
        <v>0</v>
      </c>
      <c r="N129" s="6">
        <v>0</v>
      </c>
      <c r="O129" s="6">
        <v>0</v>
      </c>
      <c r="P129" s="6">
        <v>0</v>
      </c>
      <c r="Q129" s="6">
        <v>0</v>
      </c>
      <c r="R129" s="6">
        <v>0</v>
      </c>
      <c r="S129" s="6">
        <v>0</v>
      </c>
      <c r="T129" s="6">
        <v>0</v>
      </c>
      <c r="U129" s="6">
        <v>0</v>
      </c>
      <c r="V129" s="6">
        <v>0</v>
      </c>
      <c r="W129" s="6">
        <v>0</v>
      </c>
      <c r="X129" s="6">
        <v>0</v>
      </c>
      <c r="Y129" s="6">
        <v>0</v>
      </c>
      <c r="Z129" s="6">
        <v>0</v>
      </c>
      <c r="AA129" s="6">
        <v>0</v>
      </c>
      <c r="AB129" s="6">
        <v>0</v>
      </c>
      <c r="AC129" s="6">
        <v>0</v>
      </c>
      <c r="AD129" s="6">
        <v>0</v>
      </c>
      <c r="AE129" s="6">
        <v>0</v>
      </c>
      <c r="AF129" s="6">
        <v>0</v>
      </c>
      <c r="AG129" s="6">
        <v>0</v>
      </c>
      <c r="AH129" s="6">
        <v>0</v>
      </c>
      <c r="AI129" s="6">
        <v>0</v>
      </c>
      <c r="AJ129" s="6">
        <v>0</v>
      </c>
      <c r="AK129" s="6">
        <v>0</v>
      </c>
      <c r="AL129" s="6">
        <v>0</v>
      </c>
      <c r="AM129" s="6">
        <v>0</v>
      </c>
      <c r="AN129" s="6">
        <v>0</v>
      </c>
      <c r="AO129" s="6">
        <v>0</v>
      </c>
      <c r="AP129" s="6">
        <v>0</v>
      </c>
      <c r="AQ129" s="6">
        <v>0</v>
      </c>
      <c r="AR129" s="6">
        <v>0</v>
      </c>
      <c r="AS129" s="6">
        <v>0</v>
      </c>
      <c r="AT129" s="6">
        <v>0</v>
      </c>
      <c r="AU129" s="6">
        <v>0</v>
      </c>
      <c r="AV129" s="6">
        <v>0</v>
      </c>
      <c r="AW129" s="6">
        <v>0</v>
      </c>
      <c r="AX129" s="6">
        <v>0</v>
      </c>
      <c r="AY129" s="6">
        <v>0</v>
      </c>
      <c r="AZ129" s="6">
        <v>0</v>
      </c>
      <c r="BA129" s="6">
        <v>0</v>
      </c>
      <c r="BB129" s="6">
        <v>0</v>
      </c>
      <c r="BC129" s="6">
        <v>0</v>
      </c>
      <c r="BD129" s="6">
        <v>0</v>
      </c>
      <c r="BE129" s="6">
        <v>0</v>
      </c>
      <c r="BF129" s="6">
        <v>0</v>
      </c>
      <c r="BG129" s="6">
        <v>0</v>
      </c>
      <c r="BH129" s="6">
        <v>0</v>
      </c>
      <c r="BI129" s="6">
        <v>0</v>
      </c>
      <c r="BJ129" s="6">
        <v>0</v>
      </c>
      <c r="BK129" s="6">
        <v>0</v>
      </c>
      <c r="BL129" s="6">
        <v>0</v>
      </c>
      <c r="BM129" s="6">
        <v>0</v>
      </c>
      <c r="BN129" s="6">
        <v>0</v>
      </c>
      <c r="BO129" s="6">
        <v>0</v>
      </c>
    </row>
    <row r="131" spans="1:71" ht="30" customHeight="1">
      <c r="A131" s="43" t="s">
        <v>1027</v>
      </c>
      <c r="B131" s="43" t="str">
        <f>B2</f>
        <v xml:space="preserve">A házi gyerekorvosok által ellátott szolgálatok száma </v>
      </c>
      <c r="C131" s="43" t="str">
        <f t="shared" ref="C131:BN131" si="0">C2</f>
        <v xml:space="preserve">A háziorvosok által ellátott szolgálatok száma </v>
      </c>
      <c r="D131" s="43" t="str">
        <f t="shared" si="0"/>
        <v xml:space="preserve">Az év folyamán központi költségvetési szerv által épített lakások száma </v>
      </c>
      <c r="E131" s="43" t="str">
        <f t="shared" si="0"/>
        <v xml:space="preserve">Az év folyamán lakásszövetkezetek által épített lakások száma </v>
      </c>
      <c r="F131" s="43" t="str">
        <f t="shared" si="0"/>
        <v xml:space="preserve">Cipő-, bőráruszaküzlet száma </v>
      </c>
      <c r="G131" s="43" t="str">
        <f t="shared" si="0"/>
        <v xml:space="preserve">Dohányáru-szaküzletek száma </v>
      </c>
      <c r="H131" s="43" t="str">
        <f t="shared" si="0"/>
        <v xml:space="preserve">Egyéni vállalkozás által üzemeltetett dohányáru-szaküzletek száma </v>
      </c>
      <c r="I131" s="43" t="str">
        <f t="shared" si="0"/>
        <v xml:space="preserve">Falusi szállásadás szállásférőhelyeinek száma </v>
      </c>
      <c r="J131" s="43" t="str">
        <f t="shared" si="0"/>
        <v xml:space="preserve">Falusi szállásadás vendéglátóinak száma </v>
      </c>
      <c r="K131" s="43" t="str">
        <f t="shared" si="0"/>
        <v xml:space="preserve">Fizetővendéglátás vendéglátóinak száma </v>
      </c>
      <c r="L131" s="43" t="str">
        <f t="shared" si="0"/>
        <v xml:space="preserve">Gimnáziumi feladatellátási helyek száma </v>
      </c>
      <c r="M131" s="43" t="str">
        <f t="shared" si="0"/>
        <v xml:space="preserve">Gyógypedagógiai oktatásban részesülő óvodás gyermekek száma </v>
      </c>
      <c r="N131" s="43" t="str">
        <f t="shared" si="0"/>
        <v xml:space="preserve">Használtcikk-szaküzletek száma </v>
      </c>
      <c r="O131" s="43" t="str">
        <f t="shared" si="0"/>
        <v xml:space="preserve">Ifjúsági szállók férőhelyeinek száma </v>
      </c>
      <c r="P131" s="43" t="str">
        <f t="shared" si="0"/>
        <v xml:space="preserve">Illatszerszaküzletek száma </v>
      </c>
      <c r="Q131" s="43" t="str">
        <f t="shared" si="0"/>
        <v xml:space="preserve">Iparcikk jellegű üzletek és áruházak száma </v>
      </c>
      <c r="R131" s="43" t="str">
        <f t="shared" si="0"/>
        <v xml:space="preserve">Kollégiumba lakó általános iskolai tanulók száma (gyógypedagógiai oktatással együtt) </v>
      </c>
      <c r="S131" s="43" t="str">
        <f t="shared" si="0"/>
        <v xml:space="preserve">Kollégiumba lakó szakiskolai és speciális szakiskolai tanulók száma </v>
      </c>
      <c r="T131" s="43" t="str">
        <f t="shared" si="0"/>
        <v xml:space="preserve">Kollégiumban lakó középiskolai tanulók száma </v>
      </c>
      <c r="U131" s="43" t="str">
        <f t="shared" si="0"/>
        <v xml:space="preserve">Kollégiumi feladatellátási helyek száma </v>
      </c>
      <c r="V131" s="43" t="str">
        <f t="shared" si="0"/>
        <v xml:space="preserve">Középiskolai felnőttoktatásban érettségi vizsgát tett tanulók száma az előző tanévben </v>
      </c>
      <c r="W131" s="43" t="str">
        <f t="shared" si="0"/>
        <v xml:space="preserve">Középiskolai felnőttoktatásban tanulók száma </v>
      </c>
      <c r="X131" s="43" t="str">
        <f t="shared" si="0"/>
        <v xml:space="preserve">Középiskolai főállású pedagógusok száma </v>
      </c>
      <c r="Y131" s="43" t="str">
        <f t="shared" si="0"/>
        <v xml:space="preserve">Középiskolai osztályok száma a nappali oktatásban </v>
      </c>
      <c r="Z131" s="43" t="str">
        <f t="shared" si="0"/>
        <v xml:space="preserve">Középiskolai osztálytermek száma </v>
      </c>
      <c r="AA131" s="43" t="str">
        <f t="shared" si="0"/>
        <v xml:space="preserve">Külföldi vendégek száma a fizetővendéglátásban </v>
      </c>
      <c r="AB131" s="43" t="str">
        <f t="shared" si="0"/>
        <v xml:space="preserve">Külföldi vendégek száma a gyógyszállodákban </v>
      </c>
      <c r="AC131" s="43" t="str">
        <f t="shared" si="0"/>
        <v xml:space="preserve">Külföldi vendégek száma a kereskedelmi szálláshelyeken </v>
      </c>
      <c r="AD131" s="43" t="str">
        <f t="shared" si="0"/>
        <v xml:space="preserve">Külföldi vendégek száma a panziókban </v>
      </c>
      <c r="AE131" s="43" t="str">
        <f t="shared" si="0"/>
        <v xml:space="preserve">Külföldi vendégek száma a szállodákban </v>
      </c>
      <c r="AF131" s="43" t="str">
        <f t="shared" si="0"/>
        <v xml:space="preserve">Külföldi vendégek száma a turistaszállásokon </v>
      </c>
      <c r="AG131" s="43" t="str">
        <f t="shared" si="0"/>
        <v xml:space="preserve">Külföldi vendégek száma az ifjúsági szállókban </v>
      </c>
      <c r="AH131" s="43" t="str">
        <f t="shared" si="0"/>
        <v xml:space="preserve">Külföldiek által eltöltött vendégéjszakák száma a fizetővendéglátásban </v>
      </c>
      <c r="AI131" s="43" t="str">
        <f t="shared" si="0"/>
        <v xml:space="preserve">Külföldiek által eltöltött vendégéjszakák száma a gyógyszállodákban </v>
      </c>
      <c r="AJ131" s="43" t="str">
        <f t="shared" si="0"/>
        <v xml:space="preserve">Külföldiek által eltöltött vendégéjszakák száma a kereskedelmi szálláshelyeken </v>
      </c>
      <c r="AK131" s="43" t="str">
        <f t="shared" si="0"/>
        <v xml:space="preserve">Külföldiek által eltöltött vendégéjszakák száma a panziókban </v>
      </c>
      <c r="AL131" s="43" t="str">
        <f t="shared" si="0"/>
        <v xml:space="preserve">Külföldiek által eltöltött vendégéjszakák száma a szállodákban </v>
      </c>
      <c r="AM131" s="43" t="str">
        <f t="shared" si="0"/>
        <v xml:space="preserve">Külföldiek által eltöltött vendégéjszakák száma a turistaszállásokon </v>
      </c>
      <c r="AN131" s="43" t="str">
        <f t="shared" si="0"/>
        <v xml:space="preserve">Külföldiek által eltöltött vendégéjszakák száma az ifjúsági szállókban </v>
      </c>
      <c r="AO131" s="43" t="str">
        <f t="shared" si="0"/>
        <v xml:space="preserve">Magánszállásadás férőhelyeinek száma </v>
      </c>
      <c r="AP131" s="43" t="str">
        <f t="shared" si="0"/>
        <v xml:space="preserve">Magánszállásadás vendéglátóinak száma </v>
      </c>
      <c r="AQ131" s="43" t="str">
        <f t="shared" si="0"/>
        <v xml:space="preserve">Munkahelyi vendéglátóhelyek száma </v>
      </c>
      <c r="AR131" s="43" t="str">
        <f t="shared" si="0"/>
        <v xml:space="preserve">Naponta bejáró középiskolai tanulók száma a nappali oktatásban </v>
      </c>
      <c r="AS131" s="43" t="str">
        <f t="shared" si="0"/>
        <v xml:space="preserve">Ruházati szaküzletek száma </v>
      </c>
      <c r="AT131" s="43" t="str">
        <f t="shared" si="0"/>
        <v xml:space="preserve">Szakiskolai és speciális szakiskolai feladatellátási helyek száma </v>
      </c>
      <c r="AU131" s="43" t="str">
        <f t="shared" si="0"/>
        <v xml:space="preserve">Szakiskolai és speciális szakiskolai felnőttoktatásban tanulók száma </v>
      </c>
      <c r="AV131" s="43" t="str">
        <f t="shared" si="0"/>
        <v xml:space="preserve">Szakiskolai és speciális szakiskolai osztályok száma a nappali oktatásban </v>
      </c>
      <c r="AW131" s="43" t="str">
        <f t="shared" si="0"/>
        <v xml:space="preserve">Szakiskolai és speciális szakiskolai osztálytermek száma </v>
      </c>
      <c r="AX131" s="43" t="str">
        <f t="shared" si="0"/>
        <v xml:space="preserve">Szakközépiskolai feladatellátási helyek száma </v>
      </c>
      <c r="AY131" s="43" t="str">
        <f t="shared" si="0"/>
        <v xml:space="preserve">Szállodák szállásférőhelyeinek száma </v>
      </c>
      <c r="AZ131" s="43" t="str">
        <f t="shared" si="0"/>
        <v xml:space="preserve">Számítógépek száma a közoktatási intézményekben </v>
      </c>
      <c r="BA131" s="43" t="str">
        <f t="shared" si="0"/>
        <v xml:space="preserve">Szobák száma a szállodákban </v>
      </c>
      <c r="BB131" s="43" t="str">
        <f t="shared" si="0"/>
        <v xml:space="preserve">Tornatermek, tornaszobák száma a közoktatási intézményekben (intézmény székhelye szerint) </v>
      </c>
      <c r="BC131" s="43" t="str">
        <f t="shared" si="0"/>
        <v xml:space="preserve">Turistaszállások szállásférőhelyeinek száma </v>
      </c>
      <c r="BD131" s="43" t="str">
        <f t="shared" si="0"/>
        <v xml:space="preserve">Vendégéjszakák száma a fizetővendéglátásban </v>
      </c>
      <c r="BE131" s="43" t="str">
        <f t="shared" si="0"/>
        <v xml:space="preserve">Vendégéjszakák száma a kereskedelmi szálláshelyeken </v>
      </c>
      <c r="BF131" s="43" t="str">
        <f t="shared" si="0"/>
        <v xml:space="preserve">Vendégéjszakák száma a panziókban </v>
      </c>
      <c r="BG131" s="43" t="str">
        <f t="shared" si="0"/>
        <v xml:space="preserve">Vendégéjszakák száma a szállodákban </v>
      </c>
      <c r="BH131" s="43" t="str">
        <f t="shared" si="0"/>
        <v xml:space="preserve">Vendégéjszakák száma a turistaszállásokon </v>
      </c>
      <c r="BI131" s="43" t="str">
        <f t="shared" si="0"/>
        <v xml:space="preserve">Vendégek száma a fizetővendéglátásban </v>
      </c>
      <c r="BJ131" s="43" t="str">
        <f t="shared" si="0"/>
        <v xml:space="preserve">Vendégek száma a gyógyszállodákban </v>
      </c>
      <c r="BK131" s="43" t="str">
        <f t="shared" si="0"/>
        <v xml:space="preserve">Vendégek száma a panziókban </v>
      </c>
      <c r="BL131" s="43" t="str">
        <f t="shared" si="0"/>
        <v xml:space="preserve">Vendégek száma a szállodákban </v>
      </c>
      <c r="BM131" s="43" t="str">
        <f t="shared" si="0"/>
        <v xml:space="preserve">Vendégek száma a turistaszállásokon </v>
      </c>
      <c r="BN131" s="43" t="str">
        <f t="shared" si="0"/>
        <v xml:space="preserve">Vendégek száma az ifjúsági szállókban </v>
      </c>
      <c r="BO131" s="43" t="str">
        <f t="shared" ref="BO131" si="1">BO2</f>
        <v xml:space="preserve">Vendégek száma összesen a kereskedelmi szálláshelyeken </v>
      </c>
      <c r="BP131" s="43" t="s">
        <v>799</v>
      </c>
      <c r="BQ131" s="43" t="s">
        <v>802</v>
      </c>
      <c r="BR131" s="23" t="s">
        <v>795</v>
      </c>
      <c r="BS131" s="23" t="s">
        <v>797</v>
      </c>
    </row>
    <row r="132" spans="1:71" ht="30">
      <c r="A132" s="44"/>
      <c r="B132" s="44"/>
      <c r="C132" s="44"/>
      <c r="D132" s="44"/>
      <c r="E132" s="44"/>
      <c r="F132" s="44"/>
      <c r="G132" s="44"/>
      <c r="H132" s="44"/>
      <c r="I132" s="44"/>
      <c r="J132" s="44"/>
      <c r="K132" s="44"/>
      <c r="L132" s="44"/>
      <c r="M132" s="44"/>
      <c r="N132" s="44"/>
      <c r="O132" s="44"/>
      <c r="P132" s="44"/>
      <c r="Q132" s="44"/>
      <c r="R132" s="44"/>
      <c r="S132" s="44"/>
      <c r="T132" s="44"/>
      <c r="U132" s="44"/>
      <c r="V132" s="44"/>
      <c r="W132" s="44"/>
      <c r="X132" s="44"/>
      <c r="Y132" s="44"/>
      <c r="Z132" s="44"/>
      <c r="AA132" s="44"/>
      <c r="AB132" s="44"/>
      <c r="AC132" s="44"/>
      <c r="AD132" s="44"/>
      <c r="AE132" s="44"/>
      <c r="AF132" s="44"/>
      <c r="AG132" s="44"/>
      <c r="AH132" s="44"/>
      <c r="AI132" s="44"/>
      <c r="AJ132" s="44"/>
      <c r="AK132" s="44"/>
      <c r="AL132" s="44"/>
      <c r="AM132" s="44"/>
      <c r="AN132" s="44"/>
      <c r="AO132" s="44"/>
      <c r="AP132" s="44"/>
      <c r="AQ132" s="44"/>
      <c r="AR132" s="44"/>
      <c r="AS132" s="44"/>
      <c r="AT132" s="44"/>
      <c r="AU132" s="44"/>
      <c r="AV132" s="44"/>
      <c r="AW132" s="44"/>
      <c r="AX132" s="44"/>
      <c r="AY132" s="44"/>
      <c r="AZ132" s="44"/>
      <c r="BA132" s="44"/>
      <c r="BB132" s="44"/>
      <c r="BC132" s="44"/>
      <c r="BD132" s="44"/>
      <c r="BE132" s="44"/>
      <c r="BF132" s="44"/>
      <c r="BG132" s="44"/>
      <c r="BH132" s="44"/>
      <c r="BI132" s="44"/>
      <c r="BJ132" s="44"/>
      <c r="BK132" s="44"/>
      <c r="BL132" s="44"/>
      <c r="BM132" s="44"/>
      <c r="BN132" s="44"/>
      <c r="BO132" s="44"/>
      <c r="BP132" s="44"/>
      <c r="BQ132" s="44"/>
      <c r="BR132" s="24" t="s">
        <v>796</v>
      </c>
      <c r="BS132" s="24" t="s">
        <v>798</v>
      </c>
    </row>
    <row r="133" spans="1:71">
      <c r="A133" s="4" t="str">
        <f>A3</f>
        <v>Bánk</v>
      </c>
      <c r="B133" s="6">
        <v>0</v>
      </c>
      <c r="C133" s="6">
        <v>0</v>
      </c>
      <c r="D133" s="6">
        <v>0</v>
      </c>
      <c r="E133" s="6">
        <v>0</v>
      </c>
      <c r="F133" s="6">
        <v>0</v>
      </c>
      <c r="G133" s="6">
        <v>0</v>
      </c>
      <c r="H133" s="6">
        <v>0</v>
      </c>
      <c r="I133" s="6">
        <v>12</v>
      </c>
      <c r="J133" s="6">
        <v>0</v>
      </c>
      <c r="K133" s="6">
        <v>541.9</v>
      </c>
      <c r="L133" s="6">
        <v>0</v>
      </c>
      <c r="M133" s="6">
        <v>0</v>
      </c>
      <c r="N133" s="6">
        <v>0</v>
      </c>
      <c r="O133" s="6">
        <v>0</v>
      </c>
      <c r="P133" s="6">
        <v>0</v>
      </c>
      <c r="Q133" s="6">
        <v>0</v>
      </c>
      <c r="R133" s="6">
        <v>0</v>
      </c>
      <c r="S133" s="6">
        <v>0</v>
      </c>
      <c r="T133" s="6">
        <v>0</v>
      </c>
      <c r="U133" s="6">
        <v>0</v>
      </c>
      <c r="V133" s="6">
        <v>0</v>
      </c>
      <c r="W133" s="6">
        <v>0</v>
      </c>
      <c r="X133" s="6">
        <v>0</v>
      </c>
      <c r="Y133" s="6">
        <v>0</v>
      </c>
      <c r="Z133" s="6">
        <v>0</v>
      </c>
      <c r="AA133" s="6">
        <v>0</v>
      </c>
      <c r="AB133" s="6">
        <v>0</v>
      </c>
      <c r="AC133" s="6">
        <v>0</v>
      </c>
      <c r="AD133" s="6">
        <v>0</v>
      </c>
      <c r="AE133" s="6">
        <v>0</v>
      </c>
      <c r="AF133" s="6">
        <v>0</v>
      </c>
      <c r="AG133" s="6">
        <v>0</v>
      </c>
      <c r="AH133" s="6">
        <v>0</v>
      </c>
      <c r="AI133" s="6">
        <v>0</v>
      </c>
      <c r="AJ133" s="6">
        <v>0</v>
      </c>
      <c r="AK133" s="6">
        <v>0</v>
      </c>
      <c r="AL133" s="6">
        <v>0</v>
      </c>
      <c r="AM133" s="6">
        <v>0</v>
      </c>
      <c r="AN133" s="6">
        <v>0</v>
      </c>
      <c r="AO133" s="6">
        <v>155</v>
      </c>
      <c r="AP133" s="6">
        <v>0</v>
      </c>
      <c r="AQ133" s="6">
        <v>17.7</v>
      </c>
      <c r="AR133" s="6">
        <v>0</v>
      </c>
      <c r="AS133" s="6">
        <v>0</v>
      </c>
      <c r="AT133" s="6">
        <v>0</v>
      </c>
      <c r="AU133" s="6">
        <v>5938.1</v>
      </c>
      <c r="AV133" s="6">
        <v>0</v>
      </c>
      <c r="AW133" s="6">
        <v>0</v>
      </c>
      <c r="AX133" s="6">
        <v>0</v>
      </c>
      <c r="AY133" s="6">
        <v>0</v>
      </c>
      <c r="AZ133" s="6">
        <v>0</v>
      </c>
      <c r="BA133" s="6">
        <v>0</v>
      </c>
      <c r="BB133" s="6">
        <v>0</v>
      </c>
      <c r="BC133" s="6">
        <v>0</v>
      </c>
      <c r="BD133" s="6">
        <v>0</v>
      </c>
      <c r="BE133" s="6">
        <v>0</v>
      </c>
      <c r="BF133" s="6">
        <v>0</v>
      </c>
      <c r="BG133" s="6">
        <v>0</v>
      </c>
      <c r="BH133" s="6">
        <v>0</v>
      </c>
      <c r="BI133" s="6">
        <v>0</v>
      </c>
      <c r="BJ133" s="6">
        <v>0</v>
      </c>
      <c r="BK133" s="6">
        <v>0</v>
      </c>
      <c r="BL133" s="6">
        <v>0</v>
      </c>
      <c r="BM133" s="6">
        <v>0</v>
      </c>
      <c r="BN133" s="6">
        <v>0</v>
      </c>
      <c r="BO133" s="6">
        <v>0</v>
      </c>
      <c r="BP133" s="6">
        <v>6664.7</v>
      </c>
      <c r="BQ133" s="6">
        <v>2546</v>
      </c>
      <c r="BR133" s="6">
        <v>-4118.7</v>
      </c>
      <c r="BS133" s="6">
        <v>-161.77000000000001</v>
      </c>
    </row>
    <row r="134" spans="1:71">
      <c r="A134" s="4" t="str">
        <f t="shared" ref="A134:A158" si="2">A4</f>
        <v>Berkenye</v>
      </c>
      <c r="B134" s="6">
        <v>0</v>
      </c>
      <c r="C134" s="6">
        <v>0</v>
      </c>
      <c r="D134" s="6">
        <v>0</v>
      </c>
      <c r="E134" s="6">
        <v>0</v>
      </c>
      <c r="F134" s="6">
        <v>0</v>
      </c>
      <c r="G134" s="6">
        <v>0</v>
      </c>
      <c r="H134" s="6">
        <v>0</v>
      </c>
      <c r="I134" s="6">
        <v>12</v>
      </c>
      <c r="J134" s="6">
        <v>0</v>
      </c>
      <c r="K134" s="6">
        <v>0</v>
      </c>
      <c r="L134" s="6">
        <v>0</v>
      </c>
      <c r="M134" s="6">
        <v>0</v>
      </c>
      <c r="N134" s="6">
        <v>0</v>
      </c>
      <c r="O134" s="6">
        <v>0</v>
      </c>
      <c r="P134" s="6">
        <v>0</v>
      </c>
      <c r="Q134" s="6">
        <v>0</v>
      </c>
      <c r="R134" s="6">
        <v>0</v>
      </c>
      <c r="S134" s="6">
        <v>0</v>
      </c>
      <c r="T134" s="6">
        <v>0</v>
      </c>
      <c r="U134" s="6">
        <v>0</v>
      </c>
      <c r="V134" s="6">
        <v>0</v>
      </c>
      <c r="W134" s="6">
        <v>0</v>
      </c>
      <c r="X134" s="6">
        <v>0</v>
      </c>
      <c r="Y134" s="6">
        <v>0</v>
      </c>
      <c r="Z134" s="6">
        <v>0</v>
      </c>
      <c r="AA134" s="6">
        <v>0</v>
      </c>
      <c r="AB134" s="6">
        <v>0</v>
      </c>
      <c r="AC134" s="6">
        <v>0</v>
      </c>
      <c r="AD134" s="6">
        <v>0</v>
      </c>
      <c r="AE134" s="6">
        <v>0</v>
      </c>
      <c r="AF134" s="6">
        <v>0</v>
      </c>
      <c r="AG134" s="6">
        <v>0</v>
      </c>
      <c r="AH134" s="6">
        <v>0</v>
      </c>
      <c r="AI134" s="6">
        <v>0</v>
      </c>
      <c r="AJ134" s="6">
        <v>0</v>
      </c>
      <c r="AK134" s="6">
        <v>0</v>
      </c>
      <c r="AL134" s="6">
        <v>0</v>
      </c>
      <c r="AM134" s="6">
        <v>0</v>
      </c>
      <c r="AN134" s="6">
        <v>0</v>
      </c>
      <c r="AO134" s="6">
        <v>155</v>
      </c>
      <c r="AP134" s="6">
        <v>0</v>
      </c>
      <c r="AQ134" s="6">
        <v>0</v>
      </c>
      <c r="AR134" s="6">
        <v>0</v>
      </c>
      <c r="AS134" s="6">
        <v>0</v>
      </c>
      <c r="AT134" s="6">
        <v>0</v>
      </c>
      <c r="AU134" s="6">
        <v>5938.1</v>
      </c>
      <c r="AV134" s="6">
        <v>0</v>
      </c>
      <c r="AW134" s="6">
        <v>0</v>
      </c>
      <c r="AX134" s="6">
        <v>0</v>
      </c>
      <c r="AY134" s="6">
        <v>0</v>
      </c>
      <c r="AZ134" s="6">
        <v>0</v>
      </c>
      <c r="BA134" s="6">
        <v>0</v>
      </c>
      <c r="BB134" s="6">
        <v>165.2</v>
      </c>
      <c r="BC134" s="6">
        <v>0</v>
      </c>
      <c r="BD134" s="6">
        <v>0</v>
      </c>
      <c r="BE134" s="6">
        <v>0</v>
      </c>
      <c r="BF134" s="6">
        <v>0</v>
      </c>
      <c r="BG134" s="6">
        <v>0</v>
      </c>
      <c r="BH134" s="6">
        <v>0</v>
      </c>
      <c r="BI134" s="6">
        <v>0</v>
      </c>
      <c r="BJ134" s="6">
        <v>0</v>
      </c>
      <c r="BK134" s="6">
        <v>0</v>
      </c>
      <c r="BL134" s="6">
        <v>0</v>
      </c>
      <c r="BM134" s="6">
        <v>0</v>
      </c>
      <c r="BN134" s="6">
        <v>0</v>
      </c>
      <c r="BO134" s="6">
        <v>0</v>
      </c>
      <c r="BP134" s="6">
        <v>6270.3</v>
      </c>
      <c r="BQ134" s="6">
        <v>1164</v>
      </c>
      <c r="BR134" s="6">
        <v>-5106.3</v>
      </c>
      <c r="BS134" s="6">
        <v>-438.69</v>
      </c>
    </row>
    <row r="135" spans="1:71">
      <c r="A135" s="4" t="str">
        <f t="shared" si="2"/>
        <v>Borsosberény</v>
      </c>
      <c r="B135" s="6">
        <v>0</v>
      </c>
      <c r="C135" s="6">
        <v>5.4</v>
      </c>
      <c r="D135" s="6">
        <v>0</v>
      </c>
      <c r="E135" s="6">
        <v>0</v>
      </c>
      <c r="F135" s="6">
        <v>0</v>
      </c>
      <c r="G135" s="6">
        <v>0</v>
      </c>
      <c r="H135" s="6">
        <v>0</v>
      </c>
      <c r="I135" s="6">
        <v>12</v>
      </c>
      <c r="J135" s="6">
        <v>0</v>
      </c>
      <c r="K135" s="6">
        <v>0</v>
      </c>
      <c r="L135" s="6">
        <v>0</v>
      </c>
      <c r="M135" s="6">
        <v>0</v>
      </c>
      <c r="N135" s="6">
        <v>0</v>
      </c>
      <c r="O135" s="6">
        <v>0</v>
      </c>
      <c r="P135" s="6">
        <v>0</v>
      </c>
      <c r="Q135" s="6">
        <v>0</v>
      </c>
      <c r="R135" s="6">
        <v>0</v>
      </c>
      <c r="S135" s="6">
        <v>0</v>
      </c>
      <c r="T135" s="6">
        <v>0</v>
      </c>
      <c r="U135" s="6">
        <v>0</v>
      </c>
      <c r="V135" s="6">
        <v>0</v>
      </c>
      <c r="W135" s="6">
        <v>0</v>
      </c>
      <c r="X135" s="6">
        <v>0</v>
      </c>
      <c r="Y135" s="6">
        <v>0</v>
      </c>
      <c r="Z135" s="6">
        <v>0</v>
      </c>
      <c r="AA135" s="6">
        <v>0</v>
      </c>
      <c r="AB135" s="6">
        <v>0</v>
      </c>
      <c r="AC135" s="6">
        <v>0</v>
      </c>
      <c r="AD135" s="6">
        <v>0</v>
      </c>
      <c r="AE135" s="6">
        <v>0</v>
      </c>
      <c r="AF135" s="6">
        <v>0</v>
      </c>
      <c r="AG135" s="6">
        <v>0</v>
      </c>
      <c r="AH135" s="6">
        <v>0</v>
      </c>
      <c r="AI135" s="6">
        <v>0</v>
      </c>
      <c r="AJ135" s="6">
        <v>0</v>
      </c>
      <c r="AK135" s="6">
        <v>0</v>
      </c>
      <c r="AL135" s="6">
        <v>0</v>
      </c>
      <c r="AM135" s="6">
        <v>0</v>
      </c>
      <c r="AN135" s="6">
        <v>0</v>
      </c>
      <c r="AO135" s="6">
        <v>155</v>
      </c>
      <c r="AP135" s="6">
        <v>0</v>
      </c>
      <c r="AQ135" s="6">
        <v>0</v>
      </c>
      <c r="AR135" s="6">
        <v>0</v>
      </c>
      <c r="AS135" s="6">
        <v>0</v>
      </c>
      <c r="AT135" s="6">
        <v>0</v>
      </c>
      <c r="AU135" s="6">
        <v>5938.1</v>
      </c>
      <c r="AV135" s="6">
        <v>0</v>
      </c>
      <c r="AW135" s="6">
        <v>0</v>
      </c>
      <c r="AX135" s="6">
        <v>0</v>
      </c>
      <c r="AY135" s="6">
        <v>0</v>
      </c>
      <c r="AZ135" s="6">
        <v>0</v>
      </c>
      <c r="BA135" s="6">
        <v>0</v>
      </c>
      <c r="BB135" s="6">
        <v>24.3</v>
      </c>
      <c r="BC135" s="6">
        <v>0</v>
      </c>
      <c r="BD135" s="6">
        <v>0</v>
      </c>
      <c r="BE135" s="6">
        <v>0</v>
      </c>
      <c r="BF135" s="6">
        <v>0</v>
      </c>
      <c r="BG135" s="6">
        <v>0</v>
      </c>
      <c r="BH135" s="6">
        <v>0</v>
      </c>
      <c r="BI135" s="6">
        <v>0</v>
      </c>
      <c r="BJ135" s="6">
        <v>0</v>
      </c>
      <c r="BK135" s="6">
        <v>0</v>
      </c>
      <c r="BL135" s="6">
        <v>0</v>
      </c>
      <c r="BM135" s="6">
        <v>0</v>
      </c>
      <c r="BN135" s="6">
        <v>0</v>
      </c>
      <c r="BO135" s="6">
        <v>0</v>
      </c>
      <c r="BP135" s="6">
        <v>6134.8</v>
      </c>
      <c r="BQ135" s="6">
        <v>689</v>
      </c>
      <c r="BR135" s="6">
        <v>-5445.8</v>
      </c>
      <c r="BS135" s="6">
        <v>-790.39</v>
      </c>
    </row>
    <row r="136" spans="1:71">
      <c r="A136" s="4" t="str">
        <f t="shared" si="2"/>
        <v>Diósjenő</v>
      </c>
      <c r="B136" s="6">
        <v>0</v>
      </c>
      <c r="C136" s="6">
        <v>0</v>
      </c>
      <c r="D136" s="6">
        <v>0</v>
      </c>
      <c r="E136" s="6">
        <v>0</v>
      </c>
      <c r="F136" s="6">
        <v>0</v>
      </c>
      <c r="G136" s="6">
        <v>0</v>
      </c>
      <c r="H136" s="6">
        <v>0</v>
      </c>
      <c r="I136" s="6">
        <v>12</v>
      </c>
      <c r="J136" s="6">
        <v>0</v>
      </c>
      <c r="K136" s="6">
        <v>0</v>
      </c>
      <c r="L136" s="6">
        <v>0</v>
      </c>
      <c r="M136" s="6">
        <v>0</v>
      </c>
      <c r="N136" s="6">
        <v>0</v>
      </c>
      <c r="O136" s="6">
        <v>0</v>
      </c>
      <c r="P136" s="6">
        <v>0</v>
      </c>
      <c r="Q136" s="6">
        <v>0</v>
      </c>
      <c r="R136" s="6">
        <v>0</v>
      </c>
      <c r="S136" s="6">
        <v>0</v>
      </c>
      <c r="T136" s="6">
        <v>0</v>
      </c>
      <c r="U136" s="6">
        <v>0</v>
      </c>
      <c r="V136" s="6">
        <v>0</v>
      </c>
      <c r="W136" s="6">
        <v>0</v>
      </c>
      <c r="X136" s="6">
        <v>0</v>
      </c>
      <c r="Y136" s="6">
        <v>0</v>
      </c>
      <c r="Z136" s="6">
        <v>0</v>
      </c>
      <c r="AA136" s="6">
        <v>0</v>
      </c>
      <c r="AB136" s="6">
        <v>0</v>
      </c>
      <c r="AC136" s="6">
        <v>0</v>
      </c>
      <c r="AD136" s="6">
        <v>0</v>
      </c>
      <c r="AE136" s="6">
        <v>0</v>
      </c>
      <c r="AF136" s="6">
        <v>0</v>
      </c>
      <c r="AG136" s="6">
        <v>0</v>
      </c>
      <c r="AH136" s="6">
        <v>0</v>
      </c>
      <c r="AI136" s="6">
        <v>0</v>
      </c>
      <c r="AJ136" s="6">
        <v>0</v>
      </c>
      <c r="AK136" s="6">
        <v>0</v>
      </c>
      <c r="AL136" s="6">
        <v>0</v>
      </c>
      <c r="AM136" s="6">
        <v>0</v>
      </c>
      <c r="AN136" s="6">
        <v>0</v>
      </c>
      <c r="AO136" s="6">
        <v>155</v>
      </c>
      <c r="AP136" s="6">
        <v>0</v>
      </c>
      <c r="AQ136" s="6">
        <v>0</v>
      </c>
      <c r="AR136" s="6">
        <v>0</v>
      </c>
      <c r="AS136" s="6">
        <v>0</v>
      </c>
      <c r="AT136" s="6">
        <v>0</v>
      </c>
      <c r="AU136" s="6">
        <v>5938.1</v>
      </c>
      <c r="AV136" s="6">
        <v>0</v>
      </c>
      <c r="AW136" s="6">
        <v>0</v>
      </c>
      <c r="AX136" s="6">
        <v>0</v>
      </c>
      <c r="AY136" s="6">
        <v>0</v>
      </c>
      <c r="AZ136" s="6">
        <v>0</v>
      </c>
      <c r="BA136" s="6">
        <v>0</v>
      </c>
      <c r="BB136" s="6">
        <v>0</v>
      </c>
      <c r="BC136" s="6">
        <v>0</v>
      </c>
      <c r="BD136" s="6">
        <v>0</v>
      </c>
      <c r="BE136" s="6">
        <v>0</v>
      </c>
      <c r="BF136" s="6">
        <v>0</v>
      </c>
      <c r="BG136" s="6">
        <v>0</v>
      </c>
      <c r="BH136" s="6">
        <v>0</v>
      </c>
      <c r="BI136" s="6">
        <v>0</v>
      </c>
      <c r="BJ136" s="6">
        <v>0</v>
      </c>
      <c r="BK136" s="6">
        <v>0</v>
      </c>
      <c r="BL136" s="6">
        <v>0</v>
      </c>
      <c r="BM136" s="6">
        <v>0</v>
      </c>
      <c r="BN136" s="6">
        <v>0</v>
      </c>
      <c r="BO136" s="6">
        <v>0</v>
      </c>
      <c r="BP136" s="6">
        <v>6105.1</v>
      </c>
      <c r="BQ136" s="6">
        <v>1266</v>
      </c>
      <c r="BR136" s="6">
        <v>-4839.1000000000004</v>
      </c>
      <c r="BS136" s="6">
        <v>-382.24</v>
      </c>
    </row>
    <row r="137" spans="1:71">
      <c r="A137" s="4" t="str">
        <f t="shared" si="2"/>
        <v>ÉMR</v>
      </c>
      <c r="B137" s="6">
        <v>0</v>
      </c>
      <c r="C137" s="6">
        <v>0</v>
      </c>
      <c r="D137" s="6">
        <v>0</v>
      </c>
      <c r="E137" s="6">
        <v>0</v>
      </c>
      <c r="F137" s="6">
        <v>0</v>
      </c>
      <c r="G137" s="6">
        <v>0</v>
      </c>
      <c r="H137" s="6">
        <v>0</v>
      </c>
      <c r="I137" s="6">
        <v>12</v>
      </c>
      <c r="J137" s="6">
        <v>0</v>
      </c>
      <c r="K137" s="6">
        <v>0</v>
      </c>
      <c r="L137" s="6">
        <v>0</v>
      </c>
      <c r="M137" s="6">
        <v>0</v>
      </c>
      <c r="N137" s="6">
        <v>0</v>
      </c>
      <c r="O137" s="6">
        <v>0</v>
      </c>
      <c r="P137" s="6">
        <v>0</v>
      </c>
      <c r="Q137" s="6">
        <v>0</v>
      </c>
      <c r="R137" s="6">
        <v>0</v>
      </c>
      <c r="S137" s="6">
        <v>0</v>
      </c>
      <c r="T137" s="6">
        <v>0</v>
      </c>
      <c r="U137" s="6">
        <v>0</v>
      </c>
      <c r="V137" s="6">
        <v>0</v>
      </c>
      <c r="W137" s="6">
        <v>0</v>
      </c>
      <c r="X137" s="6">
        <v>0</v>
      </c>
      <c r="Y137" s="6">
        <v>0</v>
      </c>
      <c r="Z137" s="6">
        <v>0</v>
      </c>
      <c r="AA137" s="6">
        <v>0</v>
      </c>
      <c r="AB137" s="6">
        <v>0</v>
      </c>
      <c r="AC137" s="6">
        <v>0</v>
      </c>
      <c r="AD137" s="6">
        <v>0</v>
      </c>
      <c r="AE137" s="6">
        <v>0</v>
      </c>
      <c r="AF137" s="6">
        <v>0</v>
      </c>
      <c r="AG137" s="6">
        <v>0</v>
      </c>
      <c r="AH137" s="6">
        <v>0</v>
      </c>
      <c r="AI137" s="6">
        <v>0</v>
      </c>
      <c r="AJ137" s="6">
        <v>0</v>
      </c>
      <c r="AK137" s="6">
        <v>0</v>
      </c>
      <c r="AL137" s="6">
        <v>0</v>
      </c>
      <c r="AM137" s="6">
        <v>0</v>
      </c>
      <c r="AN137" s="6">
        <v>0</v>
      </c>
      <c r="AO137" s="6">
        <v>0</v>
      </c>
      <c r="AP137" s="6">
        <v>0</v>
      </c>
      <c r="AQ137" s="6">
        <v>0</v>
      </c>
      <c r="AR137" s="6">
        <v>0</v>
      </c>
      <c r="AS137" s="6">
        <v>0</v>
      </c>
      <c r="AT137" s="6">
        <v>0</v>
      </c>
      <c r="AU137" s="6">
        <v>5938.1</v>
      </c>
      <c r="AV137" s="6">
        <v>0</v>
      </c>
      <c r="AW137" s="6">
        <v>0</v>
      </c>
      <c r="AX137" s="6">
        <v>0</v>
      </c>
      <c r="AY137" s="6">
        <v>0</v>
      </c>
      <c r="AZ137" s="6">
        <v>0</v>
      </c>
      <c r="BA137" s="6">
        <v>0</v>
      </c>
      <c r="BB137" s="6">
        <v>0</v>
      </c>
      <c r="BC137" s="6">
        <v>0</v>
      </c>
      <c r="BD137" s="6">
        <v>0</v>
      </c>
      <c r="BE137" s="6">
        <v>0</v>
      </c>
      <c r="BF137" s="6">
        <v>0</v>
      </c>
      <c r="BG137" s="6">
        <v>0</v>
      </c>
      <c r="BH137" s="6">
        <v>0</v>
      </c>
      <c r="BI137" s="6">
        <v>0</v>
      </c>
      <c r="BJ137" s="6">
        <v>0</v>
      </c>
      <c r="BK137" s="6">
        <v>0</v>
      </c>
      <c r="BL137" s="6">
        <v>0</v>
      </c>
      <c r="BM137" s="6">
        <v>0</v>
      </c>
      <c r="BN137" s="6">
        <v>0</v>
      </c>
      <c r="BO137" s="6">
        <v>0</v>
      </c>
      <c r="BP137" s="6">
        <v>5950.1</v>
      </c>
      <c r="BQ137" s="6">
        <v>42</v>
      </c>
      <c r="BR137" s="6">
        <v>-5908.1</v>
      </c>
      <c r="BS137" s="6">
        <v>-14066.9</v>
      </c>
    </row>
    <row r="138" spans="1:71">
      <c r="A138" s="4" t="str">
        <f t="shared" si="2"/>
        <v>Felsőpetény</v>
      </c>
      <c r="B138" s="6">
        <v>0</v>
      </c>
      <c r="C138" s="6">
        <v>0</v>
      </c>
      <c r="D138" s="6">
        <v>0</v>
      </c>
      <c r="E138" s="6">
        <v>0</v>
      </c>
      <c r="F138" s="6">
        <v>0</v>
      </c>
      <c r="G138" s="6">
        <v>0</v>
      </c>
      <c r="H138" s="6">
        <v>0</v>
      </c>
      <c r="I138" s="6">
        <v>0</v>
      </c>
      <c r="J138" s="6">
        <v>0</v>
      </c>
      <c r="K138" s="6">
        <v>0</v>
      </c>
      <c r="L138" s="6">
        <v>0</v>
      </c>
      <c r="M138" s="6">
        <v>0</v>
      </c>
      <c r="N138" s="6">
        <v>0</v>
      </c>
      <c r="O138" s="6">
        <v>0</v>
      </c>
      <c r="P138" s="6">
        <v>0</v>
      </c>
      <c r="Q138" s="6">
        <v>0</v>
      </c>
      <c r="R138" s="6">
        <v>0</v>
      </c>
      <c r="S138" s="6">
        <v>0</v>
      </c>
      <c r="T138" s="6">
        <v>0</v>
      </c>
      <c r="U138" s="6">
        <v>0</v>
      </c>
      <c r="V138" s="6">
        <v>0</v>
      </c>
      <c r="W138" s="6">
        <v>0</v>
      </c>
      <c r="X138" s="6">
        <v>0</v>
      </c>
      <c r="Y138" s="6">
        <v>0</v>
      </c>
      <c r="Z138" s="6">
        <v>0</v>
      </c>
      <c r="AA138" s="6">
        <v>0</v>
      </c>
      <c r="AB138" s="6">
        <v>0</v>
      </c>
      <c r="AC138" s="6">
        <v>0</v>
      </c>
      <c r="AD138" s="6">
        <v>0</v>
      </c>
      <c r="AE138" s="6">
        <v>0</v>
      </c>
      <c r="AF138" s="6">
        <v>0</v>
      </c>
      <c r="AG138" s="6">
        <v>0</v>
      </c>
      <c r="AH138" s="6">
        <v>0</v>
      </c>
      <c r="AI138" s="6">
        <v>0</v>
      </c>
      <c r="AJ138" s="6">
        <v>0</v>
      </c>
      <c r="AK138" s="6">
        <v>0</v>
      </c>
      <c r="AL138" s="6">
        <v>0</v>
      </c>
      <c r="AM138" s="6">
        <v>0</v>
      </c>
      <c r="AN138" s="6">
        <v>0</v>
      </c>
      <c r="AO138" s="6">
        <v>0</v>
      </c>
      <c r="AP138" s="6">
        <v>0</v>
      </c>
      <c r="AQ138" s="6">
        <v>0</v>
      </c>
      <c r="AR138" s="6">
        <v>0</v>
      </c>
      <c r="AS138" s="6">
        <v>0</v>
      </c>
      <c r="AT138" s="6">
        <v>0</v>
      </c>
      <c r="AU138" s="6">
        <v>5938.1</v>
      </c>
      <c r="AV138" s="6">
        <v>0</v>
      </c>
      <c r="AW138" s="6">
        <v>0</v>
      </c>
      <c r="AX138" s="6">
        <v>0</v>
      </c>
      <c r="AY138" s="6">
        <v>0</v>
      </c>
      <c r="AZ138" s="6">
        <v>0</v>
      </c>
      <c r="BA138" s="6">
        <v>0</v>
      </c>
      <c r="BB138" s="6">
        <v>0</v>
      </c>
      <c r="BC138" s="6">
        <v>0</v>
      </c>
      <c r="BD138" s="6">
        <v>0</v>
      </c>
      <c r="BE138" s="6">
        <v>0</v>
      </c>
      <c r="BF138" s="6">
        <v>0</v>
      </c>
      <c r="BG138" s="6">
        <v>0</v>
      </c>
      <c r="BH138" s="6">
        <v>0</v>
      </c>
      <c r="BI138" s="6">
        <v>0</v>
      </c>
      <c r="BJ138" s="6">
        <v>0</v>
      </c>
      <c r="BK138" s="6">
        <v>0</v>
      </c>
      <c r="BL138" s="6">
        <v>0</v>
      </c>
      <c r="BM138" s="6">
        <v>0</v>
      </c>
      <c r="BN138" s="6">
        <v>0</v>
      </c>
      <c r="BO138" s="6">
        <v>0</v>
      </c>
      <c r="BP138" s="6">
        <v>5938.1</v>
      </c>
      <c r="BQ138" s="6">
        <v>905</v>
      </c>
      <c r="BR138" s="6">
        <v>-5033.1000000000004</v>
      </c>
      <c r="BS138" s="6">
        <v>-556.14</v>
      </c>
    </row>
    <row r="139" spans="1:71">
      <c r="A139" s="4" t="str">
        <f t="shared" si="2"/>
        <v>HU</v>
      </c>
      <c r="B139" s="6">
        <v>0</v>
      </c>
      <c r="C139" s="6">
        <v>0</v>
      </c>
      <c r="D139" s="6">
        <v>0</v>
      </c>
      <c r="E139" s="6">
        <v>0</v>
      </c>
      <c r="F139" s="6">
        <v>0</v>
      </c>
      <c r="G139" s="6">
        <v>0</v>
      </c>
      <c r="H139" s="6">
        <v>0</v>
      </c>
      <c r="I139" s="6">
        <v>12</v>
      </c>
      <c r="J139" s="6">
        <v>0</v>
      </c>
      <c r="K139" s="6">
        <v>0</v>
      </c>
      <c r="L139" s="6">
        <v>0</v>
      </c>
      <c r="M139" s="6">
        <v>0</v>
      </c>
      <c r="N139" s="6">
        <v>0</v>
      </c>
      <c r="O139" s="6">
        <v>0</v>
      </c>
      <c r="P139" s="6">
        <v>0</v>
      </c>
      <c r="Q139" s="6">
        <v>0</v>
      </c>
      <c r="R139" s="6">
        <v>0</v>
      </c>
      <c r="S139" s="6">
        <v>0</v>
      </c>
      <c r="T139" s="6">
        <v>0</v>
      </c>
      <c r="U139" s="6">
        <v>0</v>
      </c>
      <c r="V139" s="6">
        <v>0</v>
      </c>
      <c r="W139" s="6">
        <v>0</v>
      </c>
      <c r="X139" s="6">
        <v>0</v>
      </c>
      <c r="Y139" s="6">
        <v>0</v>
      </c>
      <c r="Z139" s="6">
        <v>0</v>
      </c>
      <c r="AA139" s="6">
        <v>0</v>
      </c>
      <c r="AB139" s="6">
        <v>0</v>
      </c>
      <c r="AC139" s="6">
        <v>0</v>
      </c>
      <c r="AD139" s="6">
        <v>0</v>
      </c>
      <c r="AE139" s="6">
        <v>0</v>
      </c>
      <c r="AF139" s="6">
        <v>0</v>
      </c>
      <c r="AG139" s="6">
        <v>0</v>
      </c>
      <c r="AH139" s="6">
        <v>0</v>
      </c>
      <c r="AI139" s="6">
        <v>0</v>
      </c>
      <c r="AJ139" s="6">
        <v>0</v>
      </c>
      <c r="AK139" s="6">
        <v>0</v>
      </c>
      <c r="AL139" s="6">
        <v>0</v>
      </c>
      <c r="AM139" s="6">
        <v>0</v>
      </c>
      <c r="AN139" s="6">
        <v>0</v>
      </c>
      <c r="AO139" s="6">
        <v>155</v>
      </c>
      <c r="AP139" s="6">
        <v>0</v>
      </c>
      <c r="AQ139" s="6">
        <v>0</v>
      </c>
      <c r="AR139" s="6">
        <v>0</v>
      </c>
      <c r="AS139" s="6">
        <v>0</v>
      </c>
      <c r="AT139" s="6">
        <v>0</v>
      </c>
      <c r="AU139" s="6">
        <v>7158.1</v>
      </c>
      <c r="AV139" s="6">
        <v>0</v>
      </c>
      <c r="AW139" s="6">
        <v>0</v>
      </c>
      <c r="AX139" s="6">
        <v>0</v>
      </c>
      <c r="AY139" s="6">
        <v>0</v>
      </c>
      <c r="AZ139" s="6">
        <v>0</v>
      </c>
      <c r="BA139" s="6">
        <v>0</v>
      </c>
      <c r="BB139" s="6">
        <v>0</v>
      </c>
      <c r="BC139" s="6">
        <v>0</v>
      </c>
      <c r="BD139" s="6">
        <v>0</v>
      </c>
      <c r="BE139" s="6">
        <v>0</v>
      </c>
      <c r="BF139" s="6">
        <v>0</v>
      </c>
      <c r="BG139" s="6">
        <v>0</v>
      </c>
      <c r="BH139" s="6">
        <v>0</v>
      </c>
      <c r="BI139" s="6">
        <v>0</v>
      </c>
      <c r="BJ139" s="6">
        <v>0</v>
      </c>
      <c r="BK139" s="6">
        <v>0</v>
      </c>
      <c r="BL139" s="6">
        <v>0</v>
      </c>
      <c r="BM139" s="6">
        <v>0</v>
      </c>
      <c r="BN139" s="6">
        <v>0</v>
      </c>
      <c r="BO139" s="6">
        <v>0</v>
      </c>
      <c r="BP139" s="6">
        <v>7325</v>
      </c>
      <c r="BQ139" s="6">
        <v>4860</v>
      </c>
      <c r="BR139" s="6">
        <v>-2465</v>
      </c>
      <c r="BS139" s="6">
        <v>-50.72</v>
      </c>
    </row>
    <row r="140" spans="1:71">
      <c r="A140" s="4" t="str">
        <f t="shared" si="2"/>
        <v>Keszeg</v>
      </c>
      <c r="B140" s="6">
        <v>0</v>
      </c>
      <c r="C140" s="6">
        <v>0</v>
      </c>
      <c r="D140" s="6">
        <v>0</v>
      </c>
      <c r="E140" s="6">
        <v>0</v>
      </c>
      <c r="F140" s="6">
        <v>0</v>
      </c>
      <c r="G140" s="6">
        <v>0</v>
      </c>
      <c r="H140" s="6">
        <v>0</v>
      </c>
      <c r="I140" s="6">
        <v>0</v>
      </c>
      <c r="J140" s="6">
        <v>0</v>
      </c>
      <c r="K140" s="6">
        <v>0</v>
      </c>
      <c r="L140" s="6">
        <v>0</v>
      </c>
      <c r="M140" s="6">
        <v>0</v>
      </c>
      <c r="N140" s="6">
        <v>0</v>
      </c>
      <c r="O140" s="6">
        <v>0</v>
      </c>
      <c r="P140" s="6">
        <v>0</v>
      </c>
      <c r="Q140" s="6">
        <v>0</v>
      </c>
      <c r="R140" s="6">
        <v>0</v>
      </c>
      <c r="S140" s="6">
        <v>0</v>
      </c>
      <c r="T140" s="6">
        <v>0</v>
      </c>
      <c r="U140" s="6">
        <v>0</v>
      </c>
      <c r="V140" s="6">
        <v>0</v>
      </c>
      <c r="W140" s="6">
        <v>0</v>
      </c>
      <c r="X140" s="6">
        <v>0</v>
      </c>
      <c r="Y140" s="6">
        <v>0</v>
      </c>
      <c r="Z140" s="6">
        <v>0</v>
      </c>
      <c r="AA140" s="6">
        <v>0</v>
      </c>
      <c r="AB140" s="6">
        <v>0</v>
      </c>
      <c r="AC140" s="6">
        <v>0</v>
      </c>
      <c r="AD140" s="6">
        <v>0</v>
      </c>
      <c r="AE140" s="6">
        <v>0</v>
      </c>
      <c r="AF140" s="6">
        <v>0</v>
      </c>
      <c r="AG140" s="6">
        <v>0</v>
      </c>
      <c r="AH140" s="6">
        <v>0</v>
      </c>
      <c r="AI140" s="6">
        <v>0</v>
      </c>
      <c r="AJ140" s="6">
        <v>0</v>
      </c>
      <c r="AK140" s="6">
        <v>0</v>
      </c>
      <c r="AL140" s="6">
        <v>0</v>
      </c>
      <c r="AM140" s="6">
        <v>0</v>
      </c>
      <c r="AN140" s="6">
        <v>0</v>
      </c>
      <c r="AO140" s="6">
        <v>0</v>
      </c>
      <c r="AP140" s="6">
        <v>0</v>
      </c>
      <c r="AQ140" s="6">
        <v>0</v>
      </c>
      <c r="AR140" s="6">
        <v>0</v>
      </c>
      <c r="AS140" s="6">
        <v>0</v>
      </c>
      <c r="AT140" s="6">
        <v>0</v>
      </c>
      <c r="AU140" s="6">
        <v>5938.1</v>
      </c>
      <c r="AV140" s="6">
        <v>0</v>
      </c>
      <c r="AW140" s="6">
        <v>0</v>
      </c>
      <c r="AX140" s="6">
        <v>0</v>
      </c>
      <c r="AY140" s="6">
        <v>0</v>
      </c>
      <c r="AZ140" s="6">
        <v>0</v>
      </c>
      <c r="BA140" s="6">
        <v>0</v>
      </c>
      <c r="BB140" s="6">
        <v>0</v>
      </c>
      <c r="BC140" s="6">
        <v>0</v>
      </c>
      <c r="BD140" s="6">
        <v>0</v>
      </c>
      <c r="BE140" s="6">
        <v>0</v>
      </c>
      <c r="BF140" s="6">
        <v>0</v>
      </c>
      <c r="BG140" s="6">
        <v>0</v>
      </c>
      <c r="BH140" s="6">
        <v>0</v>
      </c>
      <c r="BI140" s="6">
        <v>0</v>
      </c>
      <c r="BJ140" s="6">
        <v>0</v>
      </c>
      <c r="BK140" s="6">
        <v>0</v>
      </c>
      <c r="BL140" s="6">
        <v>0</v>
      </c>
      <c r="BM140" s="6">
        <v>0</v>
      </c>
      <c r="BN140" s="6">
        <v>0</v>
      </c>
      <c r="BO140" s="6">
        <v>0</v>
      </c>
      <c r="BP140" s="6">
        <v>5938.1</v>
      </c>
      <c r="BQ140" s="6">
        <v>20809</v>
      </c>
      <c r="BR140" s="6">
        <v>14870.9</v>
      </c>
      <c r="BS140" s="6">
        <v>71.459999999999994</v>
      </c>
    </row>
    <row r="141" spans="1:71">
      <c r="A141" s="4" t="str">
        <f t="shared" si="2"/>
        <v>KMR</v>
      </c>
      <c r="B141" s="6">
        <v>0</v>
      </c>
      <c r="C141" s="6">
        <v>5.4</v>
      </c>
      <c r="D141" s="6">
        <v>0</v>
      </c>
      <c r="E141" s="6">
        <v>0</v>
      </c>
      <c r="F141" s="6">
        <v>0</v>
      </c>
      <c r="G141" s="6">
        <v>0</v>
      </c>
      <c r="H141" s="6">
        <v>0</v>
      </c>
      <c r="I141" s="6">
        <v>0</v>
      </c>
      <c r="J141" s="6">
        <v>0</v>
      </c>
      <c r="K141" s="6">
        <v>0</v>
      </c>
      <c r="L141" s="6">
        <v>0</v>
      </c>
      <c r="M141" s="6">
        <v>0</v>
      </c>
      <c r="N141" s="6">
        <v>0</v>
      </c>
      <c r="O141" s="6">
        <v>0</v>
      </c>
      <c r="P141" s="6">
        <v>0</v>
      </c>
      <c r="Q141" s="6">
        <v>0</v>
      </c>
      <c r="R141" s="6">
        <v>0</v>
      </c>
      <c r="S141" s="6">
        <v>0</v>
      </c>
      <c r="T141" s="6">
        <v>0</v>
      </c>
      <c r="U141" s="6">
        <v>0</v>
      </c>
      <c r="V141" s="6">
        <v>0</v>
      </c>
      <c r="W141" s="6">
        <v>0</v>
      </c>
      <c r="X141" s="6">
        <v>0</v>
      </c>
      <c r="Y141" s="6">
        <v>0</v>
      </c>
      <c r="Z141" s="6">
        <v>0</v>
      </c>
      <c r="AA141" s="6">
        <v>0</v>
      </c>
      <c r="AB141" s="6">
        <v>0</v>
      </c>
      <c r="AC141" s="6">
        <v>0</v>
      </c>
      <c r="AD141" s="6">
        <v>0</v>
      </c>
      <c r="AE141" s="6">
        <v>0</v>
      </c>
      <c r="AF141" s="6">
        <v>0</v>
      </c>
      <c r="AG141" s="6">
        <v>0</v>
      </c>
      <c r="AH141" s="6">
        <v>0</v>
      </c>
      <c r="AI141" s="6">
        <v>0</v>
      </c>
      <c r="AJ141" s="6">
        <v>0</v>
      </c>
      <c r="AK141" s="6">
        <v>0</v>
      </c>
      <c r="AL141" s="6">
        <v>0</v>
      </c>
      <c r="AM141" s="6">
        <v>0</v>
      </c>
      <c r="AN141" s="6">
        <v>0</v>
      </c>
      <c r="AO141" s="6">
        <v>0</v>
      </c>
      <c r="AP141" s="6">
        <v>0</v>
      </c>
      <c r="AQ141" s="6">
        <v>0</v>
      </c>
      <c r="AR141" s="6">
        <v>0</v>
      </c>
      <c r="AS141" s="6">
        <v>0</v>
      </c>
      <c r="AT141" s="6">
        <v>0</v>
      </c>
      <c r="AU141" s="6">
        <v>5938.1</v>
      </c>
      <c r="AV141" s="6">
        <v>0</v>
      </c>
      <c r="AW141" s="6">
        <v>0</v>
      </c>
      <c r="AX141" s="6">
        <v>0</v>
      </c>
      <c r="AY141" s="6">
        <v>0</v>
      </c>
      <c r="AZ141" s="6">
        <v>0</v>
      </c>
      <c r="BA141" s="6">
        <v>0</v>
      </c>
      <c r="BB141" s="6">
        <v>0</v>
      </c>
      <c r="BC141" s="6">
        <v>0</v>
      </c>
      <c r="BD141" s="6">
        <v>0</v>
      </c>
      <c r="BE141" s="6">
        <v>0</v>
      </c>
      <c r="BF141" s="6">
        <v>0</v>
      </c>
      <c r="BG141" s="6">
        <v>0</v>
      </c>
      <c r="BH141" s="6">
        <v>0</v>
      </c>
      <c r="BI141" s="6">
        <v>0</v>
      </c>
      <c r="BJ141" s="6">
        <v>0</v>
      </c>
      <c r="BK141" s="6">
        <v>0</v>
      </c>
      <c r="BL141" s="6">
        <v>0</v>
      </c>
      <c r="BM141" s="6">
        <v>0</v>
      </c>
      <c r="BN141" s="6">
        <v>0</v>
      </c>
      <c r="BO141" s="6">
        <v>0</v>
      </c>
      <c r="BP141" s="6">
        <v>5943.6</v>
      </c>
      <c r="BQ141" s="6">
        <v>19</v>
      </c>
      <c r="BR141" s="6">
        <v>-5924.6</v>
      </c>
      <c r="BS141" s="6">
        <v>-31182.11</v>
      </c>
    </row>
    <row r="142" spans="1:71">
      <c r="A142" s="4" t="str">
        <f t="shared" si="2"/>
        <v>Kosd</v>
      </c>
      <c r="B142" s="6">
        <v>0</v>
      </c>
      <c r="C142" s="6">
        <v>0</v>
      </c>
      <c r="D142" s="6">
        <v>0</v>
      </c>
      <c r="E142" s="6">
        <v>0</v>
      </c>
      <c r="F142" s="6">
        <v>0</v>
      </c>
      <c r="G142" s="6">
        <v>0</v>
      </c>
      <c r="H142" s="6">
        <v>0</v>
      </c>
      <c r="I142" s="6">
        <v>0</v>
      </c>
      <c r="J142" s="6">
        <v>0</v>
      </c>
      <c r="K142" s="6">
        <v>0</v>
      </c>
      <c r="L142" s="6">
        <v>0</v>
      </c>
      <c r="M142" s="6">
        <v>0</v>
      </c>
      <c r="N142" s="6">
        <v>0</v>
      </c>
      <c r="O142" s="6">
        <v>0</v>
      </c>
      <c r="P142" s="6">
        <v>0</v>
      </c>
      <c r="Q142" s="6">
        <v>0</v>
      </c>
      <c r="R142" s="6">
        <v>0</v>
      </c>
      <c r="S142" s="6">
        <v>0</v>
      </c>
      <c r="T142" s="6">
        <v>0</v>
      </c>
      <c r="U142" s="6">
        <v>0</v>
      </c>
      <c r="V142" s="6">
        <v>0</v>
      </c>
      <c r="W142" s="6">
        <v>0</v>
      </c>
      <c r="X142" s="6">
        <v>0</v>
      </c>
      <c r="Y142" s="6">
        <v>0</v>
      </c>
      <c r="Z142" s="6">
        <v>0</v>
      </c>
      <c r="AA142" s="6">
        <v>0</v>
      </c>
      <c r="AB142" s="6">
        <v>0</v>
      </c>
      <c r="AC142" s="6">
        <v>0</v>
      </c>
      <c r="AD142" s="6">
        <v>0</v>
      </c>
      <c r="AE142" s="6">
        <v>0</v>
      </c>
      <c r="AF142" s="6">
        <v>0</v>
      </c>
      <c r="AG142" s="6">
        <v>0</v>
      </c>
      <c r="AH142" s="6">
        <v>0</v>
      </c>
      <c r="AI142" s="6">
        <v>0</v>
      </c>
      <c r="AJ142" s="6">
        <v>0</v>
      </c>
      <c r="AK142" s="6">
        <v>0</v>
      </c>
      <c r="AL142" s="6">
        <v>0</v>
      </c>
      <c r="AM142" s="6">
        <v>0</v>
      </c>
      <c r="AN142" s="6">
        <v>0</v>
      </c>
      <c r="AO142" s="6">
        <v>0</v>
      </c>
      <c r="AP142" s="6">
        <v>0</v>
      </c>
      <c r="AQ142" s="6">
        <v>0</v>
      </c>
      <c r="AR142" s="6">
        <v>0</v>
      </c>
      <c r="AS142" s="6">
        <v>0</v>
      </c>
      <c r="AT142" s="6">
        <v>0</v>
      </c>
      <c r="AU142" s="6">
        <v>5938.1</v>
      </c>
      <c r="AV142" s="6">
        <v>0</v>
      </c>
      <c r="AW142" s="6">
        <v>0</v>
      </c>
      <c r="AX142" s="6">
        <v>0</v>
      </c>
      <c r="AY142" s="6">
        <v>0</v>
      </c>
      <c r="AZ142" s="6">
        <v>0</v>
      </c>
      <c r="BA142" s="6">
        <v>0</v>
      </c>
      <c r="BB142" s="6">
        <v>0</v>
      </c>
      <c r="BC142" s="6">
        <v>0</v>
      </c>
      <c r="BD142" s="6">
        <v>0</v>
      </c>
      <c r="BE142" s="6">
        <v>0</v>
      </c>
      <c r="BF142" s="6">
        <v>0</v>
      </c>
      <c r="BG142" s="6">
        <v>0</v>
      </c>
      <c r="BH142" s="6">
        <v>0</v>
      </c>
      <c r="BI142" s="6">
        <v>0</v>
      </c>
      <c r="BJ142" s="6">
        <v>0</v>
      </c>
      <c r="BK142" s="6">
        <v>0</v>
      </c>
      <c r="BL142" s="6">
        <v>0</v>
      </c>
      <c r="BM142" s="6">
        <v>0</v>
      </c>
      <c r="BN142" s="6">
        <v>0</v>
      </c>
      <c r="BO142" s="6">
        <v>0</v>
      </c>
      <c r="BP142" s="6">
        <v>5938.1</v>
      </c>
      <c r="BQ142" s="6">
        <v>489</v>
      </c>
      <c r="BR142" s="6">
        <v>-5449.1</v>
      </c>
      <c r="BS142" s="6">
        <v>-1114.3399999999999</v>
      </c>
    </row>
    <row r="143" spans="1:71">
      <c r="A143" s="4" t="str">
        <f t="shared" si="2"/>
        <v>Legénd</v>
      </c>
      <c r="B143" s="6">
        <v>0</v>
      </c>
      <c r="C143" s="6">
        <v>0</v>
      </c>
      <c r="D143" s="6">
        <v>0</v>
      </c>
      <c r="E143" s="6">
        <v>0</v>
      </c>
      <c r="F143" s="6">
        <v>0</v>
      </c>
      <c r="G143" s="6">
        <v>0</v>
      </c>
      <c r="H143" s="6">
        <v>0</v>
      </c>
      <c r="I143" s="6">
        <v>0</v>
      </c>
      <c r="J143" s="6">
        <v>0</v>
      </c>
      <c r="K143" s="6">
        <v>0</v>
      </c>
      <c r="L143" s="6">
        <v>0</v>
      </c>
      <c r="M143" s="6">
        <v>0</v>
      </c>
      <c r="N143" s="6">
        <v>0</v>
      </c>
      <c r="O143" s="6">
        <v>0</v>
      </c>
      <c r="P143" s="6">
        <v>0</v>
      </c>
      <c r="Q143" s="6">
        <v>0</v>
      </c>
      <c r="R143" s="6">
        <v>0</v>
      </c>
      <c r="S143" s="6">
        <v>0</v>
      </c>
      <c r="T143" s="6">
        <v>0</v>
      </c>
      <c r="U143" s="6">
        <v>0</v>
      </c>
      <c r="V143" s="6">
        <v>0</v>
      </c>
      <c r="W143" s="6">
        <v>0</v>
      </c>
      <c r="X143" s="6">
        <v>0</v>
      </c>
      <c r="Y143" s="6">
        <v>0</v>
      </c>
      <c r="Z143" s="6">
        <v>0</v>
      </c>
      <c r="AA143" s="6">
        <v>0</v>
      </c>
      <c r="AB143" s="6">
        <v>0</v>
      </c>
      <c r="AC143" s="6">
        <v>0</v>
      </c>
      <c r="AD143" s="6">
        <v>0</v>
      </c>
      <c r="AE143" s="6">
        <v>0</v>
      </c>
      <c r="AF143" s="6">
        <v>0</v>
      </c>
      <c r="AG143" s="6">
        <v>0</v>
      </c>
      <c r="AH143" s="6">
        <v>0</v>
      </c>
      <c r="AI143" s="6">
        <v>0</v>
      </c>
      <c r="AJ143" s="6">
        <v>0</v>
      </c>
      <c r="AK143" s="6">
        <v>0</v>
      </c>
      <c r="AL143" s="6">
        <v>0</v>
      </c>
      <c r="AM143" s="6">
        <v>0</v>
      </c>
      <c r="AN143" s="6">
        <v>0</v>
      </c>
      <c r="AO143" s="6">
        <v>0</v>
      </c>
      <c r="AP143" s="6">
        <v>0</v>
      </c>
      <c r="AQ143" s="6">
        <v>0</v>
      </c>
      <c r="AR143" s="6">
        <v>0</v>
      </c>
      <c r="AS143" s="6">
        <v>0</v>
      </c>
      <c r="AT143" s="6">
        <v>0</v>
      </c>
      <c r="AU143" s="6">
        <v>5938.1</v>
      </c>
      <c r="AV143" s="6">
        <v>0</v>
      </c>
      <c r="AW143" s="6">
        <v>0</v>
      </c>
      <c r="AX143" s="6">
        <v>0</v>
      </c>
      <c r="AY143" s="6">
        <v>0</v>
      </c>
      <c r="AZ143" s="6">
        <v>0</v>
      </c>
      <c r="BA143" s="6">
        <v>0</v>
      </c>
      <c r="BB143" s="6">
        <v>0</v>
      </c>
      <c r="BC143" s="6">
        <v>0</v>
      </c>
      <c r="BD143" s="6">
        <v>0</v>
      </c>
      <c r="BE143" s="6">
        <v>0</v>
      </c>
      <c r="BF143" s="6">
        <v>0</v>
      </c>
      <c r="BG143" s="6">
        <v>0</v>
      </c>
      <c r="BH143" s="6">
        <v>0</v>
      </c>
      <c r="BI143" s="6">
        <v>0</v>
      </c>
      <c r="BJ143" s="6">
        <v>0</v>
      </c>
      <c r="BK143" s="6">
        <v>0</v>
      </c>
      <c r="BL143" s="6">
        <v>0</v>
      </c>
      <c r="BM143" s="6">
        <v>0</v>
      </c>
      <c r="BN143" s="6">
        <v>0</v>
      </c>
      <c r="BO143" s="6">
        <v>0</v>
      </c>
      <c r="BP143" s="6">
        <v>5938.1</v>
      </c>
      <c r="BQ143" s="6">
        <v>1738</v>
      </c>
      <c r="BR143" s="6">
        <v>-4200.1000000000004</v>
      </c>
      <c r="BS143" s="6">
        <v>-241.66</v>
      </c>
    </row>
    <row r="144" spans="1:71">
      <c r="A144" s="4" t="str">
        <f t="shared" si="2"/>
        <v>Nézsa</v>
      </c>
      <c r="B144" s="6">
        <v>0</v>
      </c>
      <c r="C144" s="6">
        <v>5.4</v>
      </c>
      <c r="D144" s="6">
        <v>0</v>
      </c>
      <c r="E144" s="6">
        <v>0</v>
      </c>
      <c r="F144" s="6">
        <v>0</v>
      </c>
      <c r="G144" s="6">
        <v>0</v>
      </c>
      <c r="H144" s="6">
        <v>0</v>
      </c>
      <c r="I144" s="6">
        <v>12</v>
      </c>
      <c r="J144" s="6">
        <v>0</v>
      </c>
      <c r="K144" s="6">
        <v>0</v>
      </c>
      <c r="L144" s="6">
        <v>0</v>
      </c>
      <c r="M144" s="6">
        <v>0</v>
      </c>
      <c r="N144" s="6">
        <v>0</v>
      </c>
      <c r="O144" s="6">
        <v>0</v>
      </c>
      <c r="P144" s="6">
        <v>0</v>
      </c>
      <c r="Q144" s="6">
        <v>0</v>
      </c>
      <c r="R144" s="6">
        <v>0</v>
      </c>
      <c r="S144" s="6">
        <v>0</v>
      </c>
      <c r="T144" s="6">
        <v>0</v>
      </c>
      <c r="U144" s="6">
        <v>0</v>
      </c>
      <c r="V144" s="6">
        <v>0</v>
      </c>
      <c r="W144" s="6">
        <v>0</v>
      </c>
      <c r="X144" s="6">
        <v>0</v>
      </c>
      <c r="Y144" s="6">
        <v>0</v>
      </c>
      <c r="Z144" s="6">
        <v>0</v>
      </c>
      <c r="AA144" s="6">
        <v>0</v>
      </c>
      <c r="AB144" s="6">
        <v>0</v>
      </c>
      <c r="AC144" s="6">
        <v>0</v>
      </c>
      <c r="AD144" s="6">
        <v>0</v>
      </c>
      <c r="AE144" s="6">
        <v>0</v>
      </c>
      <c r="AF144" s="6">
        <v>0</v>
      </c>
      <c r="AG144" s="6">
        <v>0</v>
      </c>
      <c r="AH144" s="6">
        <v>0</v>
      </c>
      <c r="AI144" s="6">
        <v>0</v>
      </c>
      <c r="AJ144" s="6">
        <v>0</v>
      </c>
      <c r="AK144" s="6">
        <v>0</v>
      </c>
      <c r="AL144" s="6">
        <v>0</v>
      </c>
      <c r="AM144" s="6">
        <v>0</v>
      </c>
      <c r="AN144" s="6">
        <v>0</v>
      </c>
      <c r="AO144" s="6">
        <v>0</v>
      </c>
      <c r="AP144" s="6">
        <v>0</v>
      </c>
      <c r="AQ144" s="6">
        <v>0</v>
      </c>
      <c r="AR144" s="6">
        <v>0</v>
      </c>
      <c r="AS144" s="6">
        <v>0</v>
      </c>
      <c r="AT144" s="6">
        <v>0</v>
      </c>
      <c r="AU144" s="6">
        <v>5938.1</v>
      </c>
      <c r="AV144" s="6">
        <v>0</v>
      </c>
      <c r="AW144" s="6">
        <v>0</v>
      </c>
      <c r="AX144" s="6">
        <v>0</v>
      </c>
      <c r="AY144" s="6">
        <v>0</v>
      </c>
      <c r="AZ144" s="6">
        <v>0</v>
      </c>
      <c r="BA144" s="6">
        <v>0</v>
      </c>
      <c r="BB144" s="6">
        <v>165.2</v>
      </c>
      <c r="BC144" s="6">
        <v>0</v>
      </c>
      <c r="BD144" s="6">
        <v>0</v>
      </c>
      <c r="BE144" s="6">
        <v>0</v>
      </c>
      <c r="BF144" s="6">
        <v>0</v>
      </c>
      <c r="BG144" s="6">
        <v>0</v>
      </c>
      <c r="BH144" s="6">
        <v>0</v>
      </c>
      <c r="BI144" s="6">
        <v>0</v>
      </c>
      <c r="BJ144" s="6">
        <v>0</v>
      </c>
      <c r="BK144" s="6">
        <v>0</v>
      </c>
      <c r="BL144" s="6">
        <v>0</v>
      </c>
      <c r="BM144" s="6">
        <v>0</v>
      </c>
      <c r="BN144" s="6">
        <v>0</v>
      </c>
      <c r="BO144" s="6">
        <v>0</v>
      </c>
      <c r="BP144" s="6">
        <v>6120.8</v>
      </c>
      <c r="BQ144" s="6">
        <v>1230</v>
      </c>
      <c r="BR144" s="6">
        <v>-4890.8</v>
      </c>
      <c r="BS144" s="6">
        <v>-397.63</v>
      </c>
    </row>
    <row r="145" spans="1:71">
      <c r="A145" s="4" t="str">
        <f t="shared" si="2"/>
        <v>Nógrád</v>
      </c>
      <c r="B145" s="6">
        <v>0</v>
      </c>
      <c r="C145" s="6">
        <v>5.4</v>
      </c>
      <c r="D145" s="6">
        <v>0</v>
      </c>
      <c r="E145" s="6">
        <v>0</v>
      </c>
      <c r="F145" s="6">
        <v>0</v>
      </c>
      <c r="G145" s="6">
        <v>0</v>
      </c>
      <c r="H145" s="6">
        <v>0</v>
      </c>
      <c r="I145" s="6">
        <v>12</v>
      </c>
      <c r="J145" s="6">
        <v>0</v>
      </c>
      <c r="K145" s="6">
        <v>0</v>
      </c>
      <c r="L145" s="6">
        <v>0</v>
      </c>
      <c r="M145" s="6">
        <v>0</v>
      </c>
      <c r="N145" s="6">
        <v>0</v>
      </c>
      <c r="O145" s="6">
        <v>0</v>
      </c>
      <c r="P145" s="6">
        <v>0</v>
      </c>
      <c r="Q145" s="6">
        <v>0</v>
      </c>
      <c r="R145" s="6">
        <v>0</v>
      </c>
      <c r="S145" s="6">
        <v>0</v>
      </c>
      <c r="T145" s="6">
        <v>0</v>
      </c>
      <c r="U145" s="6">
        <v>0</v>
      </c>
      <c r="V145" s="6">
        <v>0</v>
      </c>
      <c r="W145" s="6">
        <v>0</v>
      </c>
      <c r="X145" s="6">
        <v>0</v>
      </c>
      <c r="Y145" s="6">
        <v>0</v>
      </c>
      <c r="Z145" s="6">
        <v>0</v>
      </c>
      <c r="AA145" s="6">
        <v>0</v>
      </c>
      <c r="AB145" s="6">
        <v>0</v>
      </c>
      <c r="AC145" s="6">
        <v>0</v>
      </c>
      <c r="AD145" s="6">
        <v>0</v>
      </c>
      <c r="AE145" s="6">
        <v>0</v>
      </c>
      <c r="AF145" s="6">
        <v>0</v>
      </c>
      <c r="AG145" s="6">
        <v>0</v>
      </c>
      <c r="AH145" s="6">
        <v>0</v>
      </c>
      <c r="AI145" s="6">
        <v>0</v>
      </c>
      <c r="AJ145" s="6">
        <v>0</v>
      </c>
      <c r="AK145" s="6">
        <v>0</v>
      </c>
      <c r="AL145" s="6">
        <v>0</v>
      </c>
      <c r="AM145" s="6">
        <v>0</v>
      </c>
      <c r="AN145" s="6">
        <v>0</v>
      </c>
      <c r="AO145" s="6">
        <v>0</v>
      </c>
      <c r="AP145" s="6">
        <v>0</v>
      </c>
      <c r="AQ145" s="6">
        <v>0</v>
      </c>
      <c r="AR145" s="6">
        <v>0</v>
      </c>
      <c r="AS145" s="6">
        <v>0</v>
      </c>
      <c r="AT145" s="6">
        <v>0</v>
      </c>
      <c r="AU145" s="6">
        <v>5938.1</v>
      </c>
      <c r="AV145" s="6">
        <v>0</v>
      </c>
      <c r="AW145" s="6">
        <v>0</v>
      </c>
      <c r="AX145" s="6">
        <v>0</v>
      </c>
      <c r="AY145" s="6">
        <v>0</v>
      </c>
      <c r="AZ145" s="6">
        <v>0</v>
      </c>
      <c r="BA145" s="6">
        <v>0</v>
      </c>
      <c r="BB145" s="6">
        <v>0</v>
      </c>
      <c r="BC145" s="6">
        <v>0</v>
      </c>
      <c r="BD145" s="6">
        <v>0</v>
      </c>
      <c r="BE145" s="6">
        <v>0</v>
      </c>
      <c r="BF145" s="6">
        <v>0</v>
      </c>
      <c r="BG145" s="6">
        <v>0</v>
      </c>
      <c r="BH145" s="6">
        <v>0</v>
      </c>
      <c r="BI145" s="6">
        <v>0</v>
      </c>
      <c r="BJ145" s="6">
        <v>0</v>
      </c>
      <c r="BK145" s="6">
        <v>0</v>
      </c>
      <c r="BL145" s="6">
        <v>0</v>
      </c>
      <c r="BM145" s="6">
        <v>0</v>
      </c>
      <c r="BN145" s="6">
        <v>0</v>
      </c>
      <c r="BO145" s="6">
        <v>0</v>
      </c>
      <c r="BP145" s="6">
        <v>5955.6</v>
      </c>
      <c r="BQ145" s="6">
        <v>2851</v>
      </c>
      <c r="BR145" s="6">
        <v>-3104.6</v>
      </c>
      <c r="BS145" s="6">
        <v>-108.9</v>
      </c>
    </row>
    <row r="146" spans="1:71">
      <c r="A146" s="4" t="str">
        <f t="shared" si="2"/>
        <v>Nógrádmegye</v>
      </c>
      <c r="B146" s="6">
        <v>0</v>
      </c>
      <c r="C146" s="6">
        <v>5.4</v>
      </c>
      <c r="D146" s="6">
        <v>0</v>
      </c>
      <c r="E146" s="6">
        <v>0</v>
      </c>
      <c r="F146" s="6">
        <v>0</v>
      </c>
      <c r="G146" s="6">
        <v>0</v>
      </c>
      <c r="H146" s="6">
        <v>0</v>
      </c>
      <c r="I146" s="6">
        <v>12</v>
      </c>
      <c r="J146" s="6">
        <v>0</v>
      </c>
      <c r="K146" s="6">
        <v>0</v>
      </c>
      <c r="L146" s="6">
        <v>0</v>
      </c>
      <c r="M146" s="6">
        <v>0</v>
      </c>
      <c r="N146" s="6">
        <v>383</v>
      </c>
      <c r="O146" s="6">
        <v>0</v>
      </c>
      <c r="P146" s="6">
        <v>0</v>
      </c>
      <c r="Q146" s="6">
        <v>0</v>
      </c>
      <c r="R146" s="6">
        <v>196.6</v>
      </c>
      <c r="S146" s="6">
        <v>0</v>
      </c>
      <c r="T146" s="6">
        <v>0</v>
      </c>
      <c r="U146" s="6">
        <v>0</v>
      </c>
      <c r="V146" s="6">
        <v>0</v>
      </c>
      <c r="W146" s="6">
        <v>0</v>
      </c>
      <c r="X146" s="6">
        <v>0</v>
      </c>
      <c r="Y146" s="6">
        <v>0</v>
      </c>
      <c r="Z146" s="6">
        <v>0</v>
      </c>
      <c r="AA146" s="6">
        <v>0</v>
      </c>
      <c r="AB146" s="6">
        <v>0</v>
      </c>
      <c r="AC146" s="6">
        <v>0</v>
      </c>
      <c r="AD146" s="6">
        <v>0</v>
      </c>
      <c r="AE146" s="6">
        <v>0</v>
      </c>
      <c r="AF146" s="6">
        <v>0</v>
      </c>
      <c r="AG146" s="6">
        <v>0</v>
      </c>
      <c r="AH146" s="6">
        <v>0</v>
      </c>
      <c r="AI146" s="6">
        <v>0</v>
      </c>
      <c r="AJ146" s="6">
        <v>0</v>
      </c>
      <c r="AK146" s="6">
        <v>0</v>
      </c>
      <c r="AL146" s="6">
        <v>0</v>
      </c>
      <c r="AM146" s="6">
        <v>0</v>
      </c>
      <c r="AN146" s="6">
        <v>0</v>
      </c>
      <c r="AO146" s="6">
        <v>0</v>
      </c>
      <c r="AP146" s="6">
        <v>0</v>
      </c>
      <c r="AQ146" s="6">
        <v>0</v>
      </c>
      <c r="AR146" s="6">
        <v>0</v>
      </c>
      <c r="AS146" s="6">
        <v>0</v>
      </c>
      <c r="AT146" s="6">
        <v>0</v>
      </c>
      <c r="AU146" s="6">
        <v>5938.1</v>
      </c>
      <c r="AV146" s="6">
        <v>0</v>
      </c>
      <c r="AW146" s="6">
        <v>0</v>
      </c>
      <c r="AX146" s="6">
        <v>0</v>
      </c>
      <c r="AY146" s="6">
        <v>0</v>
      </c>
      <c r="AZ146" s="6">
        <v>0</v>
      </c>
      <c r="BA146" s="6">
        <v>0</v>
      </c>
      <c r="BB146" s="6">
        <v>165.2</v>
      </c>
      <c r="BC146" s="6">
        <v>0</v>
      </c>
      <c r="BD146" s="6">
        <v>0</v>
      </c>
      <c r="BE146" s="6">
        <v>0</v>
      </c>
      <c r="BF146" s="6">
        <v>0</v>
      </c>
      <c r="BG146" s="6">
        <v>0</v>
      </c>
      <c r="BH146" s="6">
        <v>0</v>
      </c>
      <c r="BI146" s="6">
        <v>0</v>
      </c>
      <c r="BJ146" s="6">
        <v>0</v>
      </c>
      <c r="BK146" s="6">
        <v>0</v>
      </c>
      <c r="BL146" s="6">
        <v>0</v>
      </c>
      <c r="BM146" s="6">
        <v>0</v>
      </c>
      <c r="BN146" s="6">
        <v>0</v>
      </c>
      <c r="BO146" s="6">
        <v>0</v>
      </c>
      <c r="BP146" s="6">
        <v>6700.4</v>
      </c>
      <c r="BQ146" s="6">
        <v>3445</v>
      </c>
      <c r="BR146" s="6">
        <v>-3255.4</v>
      </c>
      <c r="BS146" s="6">
        <v>-94.5</v>
      </c>
    </row>
    <row r="147" spans="1:71">
      <c r="A147" s="4" t="str">
        <f t="shared" si="2"/>
        <v>Nógrádsáp</v>
      </c>
      <c r="B147" s="6">
        <v>0</v>
      </c>
      <c r="C147" s="6">
        <v>5.4</v>
      </c>
      <c r="D147" s="6">
        <v>0</v>
      </c>
      <c r="E147" s="6">
        <v>0</v>
      </c>
      <c r="F147" s="6">
        <v>0</v>
      </c>
      <c r="G147" s="6">
        <v>0</v>
      </c>
      <c r="H147" s="6">
        <v>0</v>
      </c>
      <c r="I147" s="6">
        <v>0</v>
      </c>
      <c r="J147" s="6">
        <v>0</v>
      </c>
      <c r="K147" s="6">
        <v>0</v>
      </c>
      <c r="L147" s="6">
        <v>0</v>
      </c>
      <c r="M147" s="6">
        <v>0</v>
      </c>
      <c r="N147" s="6">
        <v>0</v>
      </c>
      <c r="O147" s="6">
        <v>0</v>
      </c>
      <c r="P147" s="6">
        <v>0</v>
      </c>
      <c r="Q147" s="6">
        <v>0</v>
      </c>
      <c r="R147" s="6">
        <v>0</v>
      </c>
      <c r="S147" s="6">
        <v>0</v>
      </c>
      <c r="T147" s="6">
        <v>0</v>
      </c>
      <c r="U147" s="6">
        <v>0</v>
      </c>
      <c r="V147" s="6">
        <v>0</v>
      </c>
      <c r="W147" s="6">
        <v>0</v>
      </c>
      <c r="X147" s="6">
        <v>0</v>
      </c>
      <c r="Y147" s="6">
        <v>0</v>
      </c>
      <c r="Z147" s="6">
        <v>0</v>
      </c>
      <c r="AA147" s="6">
        <v>0</v>
      </c>
      <c r="AB147" s="6">
        <v>0</v>
      </c>
      <c r="AC147" s="6">
        <v>0</v>
      </c>
      <c r="AD147" s="6">
        <v>0</v>
      </c>
      <c r="AE147" s="6">
        <v>0</v>
      </c>
      <c r="AF147" s="6">
        <v>0</v>
      </c>
      <c r="AG147" s="6">
        <v>0</v>
      </c>
      <c r="AH147" s="6">
        <v>0</v>
      </c>
      <c r="AI147" s="6">
        <v>0</v>
      </c>
      <c r="AJ147" s="6">
        <v>0</v>
      </c>
      <c r="AK147" s="6">
        <v>0</v>
      </c>
      <c r="AL147" s="6">
        <v>0</v>
      </c>
      <c r="AM147" s="6">
        <v>0</v>
      </c>
      <c r="AN147" s="6">
        <v>0</v>
      </c>
      <c r="AO147" s="6">
        <v>0</v>
      </c>
      <c r="AP147" s="6">
        <v>0</v>
      </c>
      <c r="AQ147" s="6">
        <v>0</v>
      </c>
      <c r="AR147" s="6">
        <v>0</v>
      </c>
      <c r="AS147" s="6">
        <v>88.5</v>
      </c>
      <c r="AT147" s="6">
        <v>0</v>
      </c>
      <c r="AU147" s="6">
        <v>5938.1</v>
      </c>
      <c r="AV147" s="6">
        <v>0</v>
      </c>
      <c r="AW147" s="6">
        <v>0</v>
      </c>
      <c r="AX147" s="6">
        <v>0</v>
      </c>
      <c r="AY147" s="6">
        <v>0</v>
      </c>
      <c r="AZ147" s="6">
        <v>0</v>
      </c>
      <c r="BA147" s="6">
        <v>0</v>
      </c>
      <c r="BB147" s="6">
        <v>165.2</v>
      </c>
      <c r="BC147" s="6">
        <v>0</v>
      </c>
      <c r="BD147" s="6">
        <v>0</v>
      </c>
      <c r="BE147" s="6">
        <v>0</v>
      </c>
      <c r="BF147" s="6">
        <v>0</v>
      </c>
      <c r="BG147" s="6">
        <v>0</v>
      </c>
      <c r="BH147" s="6">
        <v>0</v>
      </c>
      <c r="BI147" s="6">
        <v>0</v>
      </c>
      <c r="BJ147" s="6">
        <v>0</v>
      </c>
      <c r="BK147" s="6">
        <v>0</v>
      </c>
      <c r="BL147" s="6">
        <v>0</v>
      </c>
      <c r="BM147" s="6">
        <v>0</v>
      </c>
      <c r="BN147" s="6">
        <v>0</v>
      </c>
      <c r="BO147" s="6">
        <v>0</v>
      </c>
      <c r="BP147" s="6">
        <v>6197.3</v>
      </c>
      <c r="BQ147" s="6">
        <v>908</v>
      </c>
      <c r="BR147" s="6">
        <v>-5289.3</v>
      </c>
      <c r="BS147" s="6">
        <v>-582.52</v>
      </c>
    </row>
    <row r="148" spans="1:71">
      <c r="A148" s="4" t="str">
        <f t="shared" si="2"/>
        <v>Nőtincs</v>
      </c>
      <c r="B148" s="6">
        <v>0</v>
      </c>
      <c r="C148" s="6">
        <v>5.4</v>
      </c>
      <c r="D148" s="6">
        <v>0</v>
      </c>
      <c r="E148" s="6">
        <v>0</v>
      </c>
      <c r="F148" s="6">
        <v>0</v>
      </c>
      <c r="G148" s="6">
        <v>0</v>
      </c>
      <c r="H148" s="6">
        <v>0</v>
      </c>
      <c r="I148" s="6">
        <v>0</v>
      </c>
      <c r="J148" s="6">
        <v>0</v>
      </c>
      <c r="K148" s="6">
        <v>0</v>
      </c>
      <c r="L148" s="6">
        <v>0</v>
      </c>
      <c r="M148" s="6">
        <v>0</v>
      </c>
      <c r="N148" s="6">
        <v>0</v>
      </c>
      <c r="O148" s="6">
        <v>0</v>
      </c>
      <c r="P148" s="6">
        <v>0</v>
      </c>
      <c r="Q148" s="6">
        <v>0</v>
      </c>
      <c r="R148" s="6">
        <v>0</v>
      </c>
      <c r="S148" s="6">
        <v>0</v>
      </c>
      <c r="T148" s="6">
        <v>0</v>
      </c>
      <c r="U148" s="6">
        <v>0</v>
      </c>
      <c r="V148" s="6">
        <v>0</v>
      </c>
      <c r="W148" s="6">
        <v>0</v>
      </c>
      <c r="X148" s="6">
        <v>0</v>
      </c>
      <c r="Y148" s="6">
        <v>0</v>
      </c>
      <c r="Z148" s="6">
        <v>0</v>
      </c>
      <c r="AA148" s="6">
        <v>0</v>
      </c>
      <c r="AB148" s="6">
        <v>0</v>
      </c>
      <c r="AC148" s="6">
        <v>0</v>
      </c>
      <c r="AD148" s="6">
        <v>0</v>
      </c>
      <c r="AE148" s="6">
        <v>0</v>
      </c>
      <c r="AF148" s="6">
        <v>0</v>
      </c>
      <c r="AG148" s="6">
        <v>0</v>
      </c>
      <c r="AH148" s="6">
        <v>0</v>
      </c>
      <c r="AI148" s="6">
        <v>0</v>
      </c>
      <c r="AJ148" s="6">
        <v>0</v>
      </c>
      <c r="AK148" s="6">
        <v>0</v>
      </c>
      <c r="AL148" s="6">
        <v>0</v>
      </c>
      <c r="AM148" s="6">
        <v>0</v>
      </c>
      <c r="AN148" s="6">
        <v>0</v>
      </c>
      <c r="AO148" s="6">
        <v>0</v>
      </c>
      <c r="AP148" s="6">
        <v>0</v>
      </c>
      <c r="AQ148" s="6">
        <v>0</v>
      </c>
      <c r="AR148" s="6">
        <v>0</v>
      </c>
      <c r="AS148" s="6">
        <v>0</v>
      </c>
      <c r="AT148" s="6">
        <v>0</v>
      </c>
      <c r="AU148" s="6">
        <v>5938.1</v>
      </c>
      <c r="AV148" s="6">
        <v>0</v>
      </c>
      <c r="AW148" s="6">
        <v>0</v>
      </c>
      <c r="AX148" s="6">
        <v>0</v>
      </c>
      <c r="AY148" s="6">
        <v>0</v>
      </c>
      <c r="AZ148" s="6">
        <v>0</v>
      </c>
      <c r="BA148" s="6">
        <v>0</v>
      </c>
      <c r="BB148" s="6">
        <v>165.2</v>
      </c>
      <c r="BC148" s="6">
        <v>0</v>
      </c>
      <c r="BD148" s="6">
        <v>0</v>
      </c>
      <c r="BE148" s="6">
        <v>0</v>
      </c>
      <c r="BF148" s="6">
        <v>0</v>
      </c>
      <c r="BG148" s="6">
        <v>0</v>
      </c>
      <c r="BH148" s="6">
        <v>0</v>
      </c>
      <c r="BI148" s="6">
        <v>0</v>
      </c>
      <c r="BJ148" s="6">
        <v>0</v>
      </c>
      <c r="BK148" s="6">
        <v>0</v>
      </c>
      <c r="BL148" s="6">
        <v>0</v>
      </c>
      <c r="BM148" s="6">
        <v>0</v>
      </c>
      <c r="BN148" s="6">
        <v>0</v>
      </c>
      <c r="BO148" s="6">
        <v>0</v>
      </c>
      <c r="BP148" s="6">
        <v>6108.8</v>
      </c>
      <c r="BQ148" s="6">
        <v>13933</v>
      </c>
      <c r="BR148" s="6">
        <v>7824.2</v>
      </c>
      <c r="BS148" s="6">
        <v>56.16</v>
      </c>
    </row>
    <row r="149" spans="1:71">
      <c r="A149" s="4" t="str">
        <f t="shared" si="2"/>
        <v>Ősagárd</v>
      </c>
      <c r="B149" s="6">
        <v>0</v>
      </c>
      <c r="C149" s="6">
        <v>0</v>
      </c>
      <c r="D149" s="6">
        <v>0</v>
      </c>
      <c r="E149" s="6">
        <v>0</v>
      </c>
      <c r="F149" s="6">
        <v>0</v>
      </c>
      <c r="G149" s="6">
        <v>0</v>
      </c>
      <c r="H149" s="6">
        <v>0</v>
      </c>
      <c r="I149" s="6">
        <v>0</v>
      </c>
      <c r="J149" s="6">
        <v>0</v>
      </c>
      <c r="K149" s="6">
        <v>0</v>
      </c>
      <c r="L149" s="6">
        <v>0</v>
      </c>
      <c r="M149" s="6">
        <v>0</v>
      </c>
      <c r="N149" s="6">
        <v>0</v>
      </c>
      <c r="O149" s="6">
        <v>0</v>
      </c>
      <c r="P149" s="6">
        <v>0</v>
      </c>
      <c r="Q149" s="6">
        <v>0</v>
      </c>
      <c r="R149" s="6">
        <v>0</v>
      </c>
      <c r="S149" s="6">
        <v>0</v>
      </c>
      <c r="T149" s="6">
        <v>0</v>
      </c>
      <c r="U149" s="6">
        <v>0</v>
      </c>
      <c r="V149" s="6">
        <v>0</v>
      </c>
      <c r="W149" s="6">
        <v>0</v>
      </c>
      <c r="X149" s="6">
        <v>0</v>
      </c>
      <c r="Y149" s="6">
        <v>0</v>
      </c>
      <c r="Z149" s="6">
        <v>0</v>
      </c>
      <c r="AA149" s="6">
        <v>0</v>
      </c>
      <c r="AB149" s="6">
        <v>0</v>
      </c>
      <c r="AC149" s="6">
        <v>0</v>
      </c>
      <c r="AD149" s="6">
        <v>0</v>
      </c>
      <c r="AE149" s="6">
        <v>0</v>
      </c>
      <c r="AF149" s="6">
        <v>0</v>
      </c>
      <c r="AG149" s="6">
        <v>0</v>
      </c>
      <c r="AH149" s="6">
        <v>0</v>
      </c>
      <c r="AI149" s="6">
        <v>0</v>
      </c>
      <c r="AJ149" s="6">
        <v>0</v>
      </c>
      <c r="AK149" s="6">
        <v>0</v>
      </c>
      <c r="AL149" s="6">
        <v>0</v>
      </c>
      <c r="AM149" s="6">
        <v>0</v>
      </c>
      <c r="AN149" s="6">
        <v>0</v>
      </c>
      <c r="AO149" s="6">
        <v>0</v>
      </c>
      <c r="AP149" s="6">
        <v>0</v>
      </c>
      <c r="AQ149" s="6">
        <v>0</v>
      </c>
      <c r="AR149" s="6">
        <v>0</v>
      </c>
      <c r="AS149" s="6">
        <v>0</v>
      </c>
      <c r="AT149" s="6">
        <v>0</v>
      </c>
      <c r="AU149" s="6">
        <v>5938.1</v>
      </c>
      <c r="AV149" s="6">
        <v>0</v>
      </c>
      <c r="AW149" s="6">
        <v>0</v>
      </c>
      <c r="AX149" s="6">
        <v>0</v>
      </c>
      <c r="AY149" s="6">
        <v>0</v>
      </c>
      <c r="AZ149" s="6">
        <v>0</v>
      </c>
      <c r="BA149" s="6">
        <v>0</v>
      </c>
      <c r="BB149" s="6">
        <v>0</v>
      </c>
      <c r="BC149" s="6">
        <v>0</v>
      </c>
      <c r="BD149" s="6">
        <v>0</v>
      </c>
      <c r="BE149" s="6">
        <v>0</v>
      </c>
      <c r="BF149" s="6">
        <v>0</v>
      </c>
      <c r="BG149" s="6">
        <v>0</v>
      </c>
      <c r="BH149" s="6">
        <v>0</v>
      </c>
      <c r="BI149" s="6">
        <v>0</v>
      </c>
      <c r="BJ149" s="6">
        <v>0</v>
      </c>
      <c r="BK149" s="6">
        <v>0</v>
      </c>
      <c r="BL149" s="6">
        <v>0</v>
      </c>
      <c r="BM149" s="6">
        <v>0</v>
      </c>
      <c r="BN149" s="6">
        <v>0</v>
      </c>
      <c r="BO149" s="6">
        <v>0</v>
      </c>
      <c r="BP149" s="6">
        <v>5938.1</v>
      </c>
      <c r="BQ149" s="6">
        <v>3184</v>
      </c>
      <c r="BR149" s="6">
        <v>-2754.1</v>
      </c>
      <c r="BS149" s="6">
        <v>-86.5</v>
      </c>
    </row>
    <row r="150" spans="1:71">
      <c r="A150" s="4" t="str">
        <f t="shared" si="2"/>
        <v>Penc</v>
      </c>
      <c r="B150" s="6">
        <v>0</v>
      </c>
      <c r="C150" s="6">
        <v>5.4</v>
      </c>
      <c r="D150" s="6">
        <v>0</v>
      </c>
      <c r="E150" s="6">
        <v>0</v>
      </c>
      <c r="F150" s="6">
        <v>0</v>
      </c>
      <c r="G150" s="6">
        <v>0</v>
      </c>
      <c r="H150" s="6">
        <v>0</v>
      </c>
      <c r="I150" s="6">
        <v>0</v>
      </c>
      <c r="J150" s="6">
        <v>0</v>
      </c>
      <c r="K150" s="6">
        <v>0</v>
      </c>
      <c r="L150" s="6">
        <v>0</v>
      </c>
      <c r="M150" s="6">
        <v>0</v>
      </c>
      <c r="N150" s="6">
        <v>0</v>
      </c>
      <c r="O150" s="6">
        <v>0</v>
      </c>
      <c r="P150" s="6">
        <v>0</v>
      </c>
      <c r="Q150" s="6">
        <v>0</v>
      </c>
      <c r="R150" s="6">
        <v>0</v>
      </c>
      <c r="S150" s="6">
        <v>0</v>
      </c>
      <c r="T150" s="6">
        <v>0</v>
      </c>
      <c r="U150" s="6">
        <v>0</v>
      </c>
      <c r="V150" s="6">
        <v>0</v>
      </c>
      <c r="W150" s="6">
        <v>0</v>
      </c>
      <c r="X150" s="6">
        <v>0</v>
      </c>
      <c r="Y150" s="6">
        <v>0</v>
      </c>
      <c r="Z150" s="6">
        <v>0</v>
      </c>
      <c r="AA150" s="6">
        <v>0</v>
      </c>
      <c r="AB150" s="6">
        <v>0</v>
      </c>
      <c r="AC150" s="6">
        <v>0</v>
      </c>
      <c r="AD150" s="6">
        <v>0</v>
      </c>
      <c r="AE150" s="6">
        <v>0</v>
      </c>
      <c r="AF150" s="6">
        <v>0</v>
      </c>
      <c r="AG150" s="6">
        <v>0</v>
      </c>
      <c r="AH150" s="6">
        <v>0</v>
      </c>
      <c r="AI150" s="6">
        <v>0</v>
      </c>
      <c r="AJ150" s="6">
        <v>0</v>
      </c>
      <c r="AK150" s="6">
        <v>0</v>
      </c>
      <c r="AL150" s="6">
        <v>0</v>
      </c>
      <c r="AM150" s="6">
        <v>0</v>
      </c>
      <c r="AN150" s="6">
        <v>0</v>
      </c>
      <c r="AO150" s="6">
        <v>0</v>
      </c>
      <c r="AP150" s="6">
        <v>0</v>
      </c>
      <c r="AQ150" s="6">
        <v>0</v>
      </c>
      <c r="AR150" s="6">
        <v>0</v>
      </c>
      <c r="AS150" s="6">
        <v>0</v>
      </c>
      <c r="AT150" s="6">
        <v>0</v>
      </c>
      <c r="AU150" s="6">
        <v>5938.1</v>
      </c>
      <c r="AV150" s="6">
        <v>0</v>
      </c>
      <c r="AW150" s="6">
        <v>0</v>
      </c>
      <c r="AX150" s="6">
        <v>0</v>
      </c>
      <c r="AY150" s="6">
        <v>0</v>
      </c>
      <c r="AZ150" s="6">
        <v>0</v>
      </c>
      <c r="BA150" s="6">
        <v>0</v>
      </c>
      <c r="BB150" s="6">
        <v>0</v>
      </c>
      <c r="BC150" s="6">
        <v>0</v>
      </c>
      <c r="BD150" s="6">
        <v>0</v>
      </c>
      <c r="BE150" s="6">
        <v>0</v>
      </c>
      <c r="BF150" s="6">
        <v>0</v>
      </c>
      <c r="BG150" s="6">
        <v>0</v>
      </c>
      <c r="BH150" s="6">
        <v>0</v>
      </c>
      <c r="BI150" s="6">
        <v>0</v>
      </c>
      <c r="BJ150" s="6">
        <v>0</v>
      </c>
      <c r="BK150" s="6">
        <v>0</v>
      </c>
      <c r="BL150" s="6">
        <v>0</v>
      </c>
      <c r="BM150" s="6">
        <v>0</v>
      </c>
      <c r="BN150" s="6">
        <v>0</v>
      </c>
      <c r="BO150" s="6">
        <v>0</v>
      </c>
      <c r="BP150" s="6">
        <v>5943.6</v>
      </c>
      <c r="BQ150" s="6">
        <v>1216</v>
      </c>
      <c r="BR150" s="6">
        <v>-4727.6000000000004</v>
      </c>
      <c r="BS150" s="6">
        <v>-388.78</v>
      </c>
    </row>
    <row r="151" spans="1:71">
      <c r="A151" s="4" t="str">
        <f t="shared" si="2"/>
        <v>Pestmegye</v>
      </c>
      <c r="B151" s="6">
        <v>0</v>
      </c>
      <c r="C151" s="6">
        <v>0</v>
      </c>
      <c r="D151" s="6">
        <v>0</v>
      </c>
      <c r="E151" s="6">
        <v>0</v>
      </c>
      <c r="F151" s="6">
        <v>0</v>
      </c>
      <c r="G151" s="6">
        <v>0</v>
      </c>
      <c r="H151" s="6">
        <v>0</v>
      </c>
      <c r="I151" s="6">
        <v>12</v>
      </c>
      <c r="J151" s="6">
        <v>0</v>
      </c>
      <c r="K151" s="6">
        <v>0</v>
      </c>
      <c r="L151" s="6">
        <v>0</v>
      </c>
      <c r="M151" s="6">
        <v>0</v>
      </c>
      <c r="N151" s="6">
        <v>0</v>
      </c>
      <c r="O151" s="6">
        <v>0</v>
      </c>
      <c r="P151" s="6">
        <v>0</v>
      </c>
      <c r="Q151" s="6">
        <v>0</v>
      </c>
      <c r="R151" s="6">
        <v>0</v>
      </c>
      <c r="S151" s="6">
        <v>0</v>
      </c>
      <c r="T151" s="6">
        <v>0</v>
      </c>
      <c r="U151" s="6">
        <v>0</v>
      </c>
      <c r="V151" s="6">
        <v>0</v>
      </c>
      <c r="W151" s="6">
        <v>0</v>
      </c>
      <c r="X151" s="6">
        <v>0</v>
      </c>
      <c r="Y151" s="6">
        <v>0</v>
      </c>
      <c r="Z151" s="6">
        <v>0</v>
      </c>
      <c r="AA151" s="6">
        <v>0</v>
      </c>
      <c r="AB151" s="6">
        <v>0</v>
      </c>
      <c r="AC151" s="6">
        <v>0</v>
      </c>
      <c r="AD151" s="6">
        <v>0</v>
      </c>
      <c r="AE151" s="6">
        <v>0</v>
      </c>
      <c r="AF151" s="6">
        <v>0</v>
      </c>
      <c r="AG151" s="6">
        <v>0</v>
      </c>
      <c r="AH151" s="6">
        <v>0</v>
      </c>
      <c r="AI151" s="6">
        <v>0</v>
      </c>
      <c r="AJ151" s="6">
        <v>0</v>
      </c>
      <c r="AK151" s="6">
        <v>0</v>
      </c>
      <c r="AL151" s="6">
        <v>0</v>
      </c>
      <c r="AM151" s="6">
        <v>0</v>
      </c>
      <c r="AN151" s="6">
        <v>0</v>
      </c>
      <c r="AO151" s="6">
        <v>0</v>
      </c>
      <c r="AP151" s="6">
        <v>0</v>
      </c>
      <c r="AQ151" s="6">
        <v>0</v>
      </c>
      <c r="AR151" s="6">
        <v>0</v>
      </c>
      <c r="AS151" s="6">
        <v>0</v>
      </c>
      <c r="AT151" s="6">
        <v>0</v>
      </c>
      <c r="AU151" s="6">
        <v>5938.1</v>
      </c>
      <c r="AV151" s="6">
        <v>0</v>
      </c>
      <c r="AW151" s="6">
        <v>0</v>
      </c>
      <c r="AX151" s="6">
        <v>0</v>
      </c>
      <c r="AY151" s="6">
        <v>0</v>
      </c>
      <c r="AZ151" s="6">
        <v>0</v>
      </c>
      <c r="BA151" s="6">
        <v>0</v>
      </c>
      <c r="BB151" s="6">
        <v>0</v>
      </c>
      <c r="BC151" s="6">
        <v>0</v>
      </c>
      <c r="BD151" s="6">
        <v>0</v>
      </c>
      <c r="BE151" s="6">
        <v>0</v>
      </c>
      <c r="BF151" s="6">
        <v>0</v>
      </c>
      <c r="BG151" s="6">
        <v>0</v>
      </c>
      <c r="BH151" s="6">
        <v>0</v>
      </c>
      <c r="BI151" s="6">
        <v>0</v>
      </c>
      <c r="BJ151" s="6">
        <v>0</v>
      </c>
      <c r="BK151" s="6">
        <v>0</v>
      </c>
      <c r="BL151" s="6">
        <v>0</v>
      </c>
      <c r="BM151" s="6">
        <v>0</v>
      </c>
      <c r="BN151" s="6">
        <v>0</v>
      </c>
      <c r="BO151" s="6">
        <v>0</v>
      </c>
      <c r="BP151" s="6">
        <v>5950.1</v>
      </c>
      <c r="BQ151" s="6">
        <v>1230</v>
      </c>
      <c r="BR151" s="6">
        <v>-4720.1000000000004</v>
      </c>
      <c r="BS151" s="6">
        <v>-383.75</v>
      </c>
    </row>
    <row r="152" spans="1:71">
      <c r="A152" s="4" t="str">
        <f t="shared" si="2"/>
        <v>Rád</v>
      </c>
      <c r="B152" s="6">
        <v>0</v>
      </c>
      <c r="C152" s="6">
        <v>5.4</v>
      </c>
      <c r="D152" s="6">
        <v>0</v>
      </c>
      <c r="E152" s="6">
        <v>0</v>
      </c>
      <c r="F152" s="6">
        <v>0</v>
      </c>
      <c r="G152" s="6">
        <v>0</v>
      </c>
      <c r="H152" s="6">
        <v>0</v>
      </c>
      <c r="I152" s="6">
        <v>0</v>
      </c>
      <c r="J152" s="6">
        <v>0</v>
      </c>
      <c r="K152" s="6">
        <v>0</v>
      </c>
      <c r="L152" s="6">
        <v>0</v>
      </c>
      <c r="M152" s="6">
        <v>0</v>
      </c>
      <c r="N152" s="6">
        <v>0</v>
      </c>
      <c r="O152" s="6">
        <v>0</v>
      </c>
      <c r="P152" s="6">
        <v>0</v>
      </c>
      <c r="Q152" s="6">
        <v>0</v>
      </c>
      <c r="R152" s="6">
        <v>0</v>
      </c>
      <c r="S152" s="6">
        <v>0</v>
      </c>
      <c r="T152" s="6">
        <v>0</v>
      </c>
      <c r="U152" s="6">
        <v>0</v>
      </c>
      <c r="V152" s="6">
        <v>0</v>
      </c>
      <c r="W152" s="6">
        <v>0</v>
      </c>
      <c r="X152" s="6">
        <v>0</v>
      </c>
      <c r="Y152" s="6">
        <v>0</v>
      </c>
      <c r="Z152" s="6">
        <v>0</v>
      </c>
      <c r="AA152" s="6">
        <v>0</v>
      </c>
      <c r="AB152" s="6">
        <v>0</v>
      </c>
      <c r="AC152" s="6">
        <v>0</v>
      </c>
      <c r="AD152" s="6">
        <v>0</v>
      </c>
      <c r="AE152" s="6">
        <v>0</v>
      </c>
      <c r="AF152" s="6">
        <v>0</v>
      </c>
      <c r="AG152" s="6">
        <v>0</v>
      </c>
      <c r="AH152" s="6">
        <v>0</v>
      </c>
      <c r="AI152" s="6">
        <v>0</v>
      </c>
      <c r="AJ152" s="6">
        <v>0</v>
      </c>
      <c r="AK152" s="6">
        <v>0</v>
      </c>
      <c r="AL152" s="6">
        <v>0</v>
      </c>
      <c r="AM152" s="6">
        <v>0</v>
      </c>
      <c r="AN152" s="6">
        <v>0</v>
      </c>
      <c r="AO152" s="6">
        <v>0</v>
      </c>
      <c r="AP152" s="6">
        <v>0</v>
      </c>
      <c r="AQ152" s="6">
        <v>0</v>
      </c>
      <c r="AR152" s="6">
        <v>0</v>
      </c>
      <c r="AS152" s="6">
        <v>0</v>
      </c>
      <c r="AT152" s="6">
        <v>0</v>
      </c>
      <c r="AU152" s="6">
        <v>5938.1</v>
      </c>
      <c r="AV152" s="6">
        <v>0</v>
      </c>
      <c r="AW152" s="6">
        <v>0</v>
      </c>
      <c r="AX152" s="6">
        <v>0</v>
      </c>
      <c r="AY152" s="6">
        <v>0</v>
      </c>
      <c r="AZ152" s="6">
        <v>0</v>
      </c>
      <c r="BA152" s="6">
        <v>0</v>
      </c>
      <c r="BB152" s="6">
        <v>0</v>
      </c>
      <c r="BC152" s="6">
        <v>0</v>
      </c>
      <c r="BD152" s="6">
        <v>0</v>
      </c>
      <c r="BE152" s="6">
        <v>0</v>
      </c>
      <c r="BF152" s="6">
        <v>0</v>
      </c>
      <c r="BG152" s="6">
        <v>0</v>
      </c>
      <c r="BH152" s="6">
        <v>0</v>
      </c>
      <c r="BI152" s="6">
        <v>0</v>
      </c>
      <c r="BJ152" s="6">
        <v>0</v>
      </c>
      <c r="BK152" s="6">
        <v>0</v>
      </c>
      <c r="BL152" s="6">
        <v>0</v>
      </c>
      <c r="BM152" s="6">
        <v>0</v>
      </c>
      <c r="BN152" s="6">
        <v>0</v>
      </c>
      <c r="BO152" s="6">
        <v>0</v>
      </c>
      <c r="BP152" s="6">
        <v>5943.6</v>
      </c>
      <c r="BQ152" s="6">
        <v>707</v>
      </c>
      <c r="BR152" s="6">
        <v>-5236.6000000000004</v>
      </c>
      <c r="BS152" s="6">
        <v>-740.68</v>
      </c>
    </row>
    <row r="153" spans="1:71">
      <c r="A153" s="4" t="str">
        <f t="shared" si="2"/>
        <v>Rétság</v>
      </c>
      <c r="B153" s="6">
        <v>0</v>
      </c>
      <c r="C153" s="6">
        <v>5.4</v>
      </c>
      <c r="D153" s="6">
        <v>0</v>
      </c>
      <c r="E153" s="6">
        <v>0</v>
      </c>
      <c r="F153" s="6">
        <v>0</v>
      </c>
      <c r="G153" s="6">
        <v>0</v>
      </c>
      <c r="H153" s="6">
        <v>0</v>
      </c>
      <c r="I153" s="6">
        <v>0</v>
      </c>
      <c r="J153" s="6">
        <v>0</v>
      </c>
      <c r="K153" s="6">
        <v>0</v>
      </c>
      <c r="L153" s="6">
        <v>0</v>
      </c>
      <c r="M153" s="6">
        <v>0</v>
      </c>
      <c r="N153" s="6">
        <v>383</v>
      </c>
      <c r="O153" s="6">
        <v>0</v>
      </c>
      <c r="P153" s="6">
        <v>0</v>
      </c>
      <c r="Q153" s="6">
        <v>0</v>
      </c>
      <c r="R153" s="6">
        <v>0</v>
      </c>
      <c r="S153" s="6">
        <v>0</v>
      </c>
      <c r="T153" s="6">
        <v>0</v>
      </c>
      <c r="U153" s="6">
        <v>0</v>
      </c>
      <c r="V153" s="6">
        <v>0</v>
      </c>
      <c r="W153" s="6">
        <v>0</v>
      </c>
      <c r="X153" s="6">
        <v>0</v>
      </c>
      <c r="Y153" s="6">
        <v>0</v>
      </c>
      <c r="Z153" s="6">
        <v>0</v>
      </c>
      <c r="AA153" s="6">
        <v>0</v>
      </c>
      <c r="AB153" s="6">
        <v>0</v>
      </c>
      <c r="AC153" s="6">
        <v>0</v>
      </c>
      <c r="AD153" s="6">
        <v>0</v>
      </c>
      <c r="AE153" s="6">
        <v>0</v>
      </c>
      <c r="AF153" s="6">
        <v>0</v>
      </c>
      <c r="AG153" s="6">
        <v>0</v>
      </c>
      <c r="AH153" s="6">
        <v>0</v>
      </c>
      <c r="AI153" s="6">
        <v>0</v>
      </c>
      <c r="AJ153" s="6">
        <v>0</v>
      </c>
      <c r="AK153" s="6">
        <v>0</v>
      </c>
      <c r="AL153" s="6">
        <v>0</v>
      </c>
      <c r="AM153" s="6">
        <v>0</v>
      </c>
      <c r="AN153" s="6">
        <v>0</v>
      </c>
      <c r="AO153" s="6">
        <v>0</v>
      </c>
      <c r="AP153" s="6">
        <v>0</v>
      </c>
      <c r="AQ153" s="6">
        <v>0</v>
      </c>
      <c r="AR153" s="6">
        <v>0</v>
      </c>
      <c r="AS153" s="6">
        <v>0</v>
      </c>
      <c r="AT153" s="6">
        <v>0</v>
      </c>
      <c r="AU153" s="6">
        <v>5938.1</v>
      </c>
      <c r="AV153" s="6">
        <v>0</v>
      </c>
      <c r="AW153" s="6">
        <v>0</v>
      </c>
      <c r="AX153" s="6">
        <v>0</v>
      </c>
      <c r="AY153" s="6">
        <v>0</v>
      </c>
      <c r="AZ153" s="6">
        <v>0</v>
      </c>
      <c r="BA153" s="6">
        <v>0</v>
      </c>
      <c r="BB153" s="6">
        <v>165.2</v>
      </c>
      <c r="BC153" s="6">
        <v>0</v>
      </c>
      <c r="BD153" s="6">
        <v>0</v>
      </c>
      <c r="BE153" s="6">
        <v>0</v>
      </c>
      <c r="BF153" s="6">
        <v>0</v>
      </c>
      <c r="BG153" s="6">
        <v>0</v>
      </c>
      <c r="BH153" s="6">
        <v>0</v>
      </c>
      <c r="BI153" s="6">
        <v>0</v>
      </c>
      <c r="BJ153" s="6">
        <v>0</v>
      </c>
      <c r="BK153" s="6">
        <v>0</v>
      </c>
      <c r="BL153" s="6">
        <v>0</v>
      </c>
      <c r="BM153" s="6">
        <v>0</v>
      </c>
      <c r="BN153" s="6">
        <v>0</v>
      </c>
      <c r="BO153" s="6">
        <v>0</v>
      </c>
      <c r="BP153" s="6">
        <v>6491.8</v>
      </c>
      <c r="BQ153" s="6">
        <v>1940</v>
      </c>
      <c r="BR153" s="6">
        <v>-4551.8</v>
      </c>
      <c r="BS153" s="6">
        <v>-234.63</v>
      </c>
    </row>
    <row r="154" spans="1:71">
      <c r="A154" s="4" t="str">
        <f t="shared" si="2"/>
        <v>Rétsági</v>
      </c>
      <c r="B154" s="6">
        <v>0</v>
      </c>
      <c r="C154" s="6">
        <v>5.4</v>
      </c>
      <c r="D154" s="6">
        <v>0</v>
      </c>
      <c r="E154" s="6">
        <v>0</v>
      </c>
      <c r="F154" s="6">
        <v>0</v>
      </c>
      <c r="G154" s="6">
        <v>0</v>
      </c>
      <c r="H154" s="6">
        <v>0</v>
      </c>
      <c r="I154" s="6">
        <v>12</v>
      </c>
      <c r="J154" s="6">
        <v>0</v>
      </c>
      <c r="K154" s="6">
        <v>0</v>
      </c>
      <c r="L154" s="6">
        <v>0</v>
      </c>
      <c r="M154" s="6">
        <v>0</v>
      </c>
      <c r="N154" s="6">
        <v>0</v>
      </c>
      <c r="O154" s="6">
        <v>0</v>
      </c>
      <c r="P154" s="6">
        <v>0</v>
      </c>
      <c r="Q154" s="6">
        <v>0</v>
      </c>
      <c r="R154" s="6">
        <v>0</v>
      </c>
      <c r="S154" s="6">
        <v>0</v>
      </c>
      <c r="T154" s="6">
        <v>0</v>
      </c>
      <c r="U154" s="6">
        <v>0</v>
      </c>
      <c r="V154" s="6">
        <v>0</v>
      </c>
      <c r="W154" s="6">
        <v>0</v>
      </c>
      <c r="X154" s="6">
        <v>0</v>
      </c>
      <c r="Y154" s="6">
        <v>0</v>
      </c>
      <c r="Z154" s="6">
        <v>0</v>
      </c>
      <c r="AA154" s="6">
        <v>0</v>
      </c>
      <c r="AB154" s="6">
        <v>0</v>
      </c>
      <c r="AC154" s="6">
        <v>0</v>
      </c>
      <c r="AD154" s="6">
        <v>0</v>
      </c>
      <c r="AE154" s="6">
        <v>0</v>
      </c>
      <c r="AF154" s="6">
        <v>0</v>
      </c>
      <c r="AG154" s="6">
        <v>0</v>
      </c>
      <c r="AH154" s="6">
        <v>0</v>
      </c>
      <c r="AI154" s="6">
        <v>0</v>
      </c>
      <c r="AJ154" s="6">
        <v>0</v>
      </c>
      <c r="AK154" s="6">
        <v>0</v>
      </c>
      <c r="AL154" s="6">
        <v>0</v>
      </c>
      <c r="AM154" s="6">
        <v>0</v>
      </c>
      <c r="AN154" s="6">
        <v>0</v>
      </c>
      <c r="AO154" s="6">
        <v>0</v>
      </c>
      <c r="AP154" s="6">
        <v>0</v>
      </c>
      <c r="AQ154" s="6">
        <v>0</v>
      </c>
      <c r="AR154" s="6">
        <v>0</v>
      </c>
      <c r="AS154" s="6">
        <v>0</v>
      </c>
      <c r="AT154" s="6">
        <v>0</v>
      </c>
      <c r="AU154" s="6">
        <v>5938.1</v>
      </c>
      <c r="AV154" s="6">
        <v>0</v>
      </c>
      <c r="AW154" s="6">
        <v>0</v>
      </c>
      <c r="AX154" s="6">
        <v>0</v>
      </c>
      <c r="AY154" s="6">
        <v>0</v>
      </c>
      <c r="AZ154" s="6">
        <v>0</v>
      </c>
      <c r="BA154" s="6">
        <v>0</v>
      </c>
      <c r="BB154" s="6">
        <v>165.2</v>
      </c>
      <c r="BC154" s="6">
        <v>0</v>
      </c>
      <c r="BD154" s="6">
        <v>0</v>
      </c>
      <c r="BE154" s="6">
        <v>0</v>
      </c>
      <c r="BF154" s="6">
        <v>0</v>
      </c>
      <c r="BG154" s="6">
        <v>0</v>
      </c>
      <c r="BH154" s="6">
        <v>0</v>
      </c>
      <c r="BI154" s="6">
        <v>0</v>
      </c>
      <c r="BJ154" s="6">
        <v>0</v>
      </c>
      <c r="BK154" s="6">
        <v>0</v>
      </c>
      <c r="BL154" s="6">
        <v>0</v>
      </c>
      <c r="BM154" s="6">
        <v>0</v>
      </c>
      <c r="BN154" s="6">
        <v>0</v>
      </c>
      <c r="BO154" s="6">
        <v>0</v>
      </c>
      <c r="BP154" s="6">
        <v>6120.8</v>
      </c>
      <c r="BQ154" s="6">
        <v>985</v>
      </c>
      <c r="BR154" s="6">
        <v>-5135.8</v>
      </c>
      <c r="BS154" s="6">
        <v>-521.4</v>
      </c>
    </row>
    <row r="155" spans="1:71">
      <c r="A155" s="4" t="str">
        <f t="shared" si="2"/>
        <v>Szendehely</v>
      </c>
      <c r="B155" s="6">
        <v>0</v>
      </c>
      <c r="C155" s="6">
        <v>0</v>
      </c>
      <c r="D155" s="6">
        <v>0</v>
      </c>
      <c r="E155" s="6">
        <v>0</v>
      </c>
      <c r="F155" s="6">
        <v>0</v>
      </c>
      <c r="G155" s="6">
        <v>0</v>
      </c>
      <c r="H155" s="6">
        <v>0</v>
      </c>
      <c r="I155" s="6">
        <v>12</v>
      </c>
      <c r="J155" s="6">
        <v>0</v>
      </c>
      <c r="K155" s="6">
        <v>0</v>
      </c>
      <c r="L155" s="6">
        <v>0</v>
      </c>
      <c r="M155" s="6">
        <v>0</v>
      </c>
      <c r="N155" s="6">
        <v>0</v>
      </c>
      <c r="O155" s="6">
        <v>0</v>
      </c>
      <c r="P155" s="6">
        <v>0</v>
      </c>
      <c r="Q155" s="6">
        <v>0</v>
      </c>
      <c r="R155" s="6">
        <v>0</v>
      </c>
      <c r="S155" s="6">
        <v>0</v>
      </c>
      <c r="T155" s="6">
        <v>0</v>
      </c>
      <c r="U155" s="6">
        <v>0</v>
      </c>
      <c r="V155" s="6">
        <v>0</v>
      </c>
      <c r="W155" s="6">
        <v>0</v>
      </c>
      <c r="X155" s="6">
        <v>0</v>
      </c>
      <c r="Y155" s="6">
        <v>0</v>
      </c>
      <c r="Z155" s="6">
        <v>0</v>
      </c>
      <c r="AA155" s="6">
        <v>0</v>
      </c>
      <c r="AB155" s="6">
        <v>0</v>
      </c>
      <c r="AC155" s="6">
        <v>0</v>
      </c>
      <c r="AD155" s="6">
        <v>0</v>
      </c>
      <c r="AE155" s="6">
        <v>0</v>
      </c>
      <c r="AF155" s="6">
        <v>0</v>
      </c>
      <c r="AG155" s="6">
        <v>0</v>
      </c>
      <c r="AH155" s="6">
        <v>0</v>
      </c>
      <c r="AI155" s="6">
        <v>0</v>
      </c>
      <c r="AJ155" s="6">
        <v>0</v>
      </c>
      <c r="AK155" s="6">
        <v>0</v>
      </c>
      <c r="AL155" s="6">
        <v>0</v>
      </c>
      <c r="AM155" s="6">
        <v>0</v>
      </c>
      <c r="AN155" s="6">
        <v>0</v>
      </c>
      <c r="AO155" s="6">
        <v>155</v>
      </c>
      <c r="AP155" s="6">
        <v>0</v>
      </c>
      <c r="AQ155" s="6">
        <v>0</v>
      </c>
      <c r="AR155" s="6">
        <v>0</v>
      </c>
      <c r="AS155" s="6">
        <v>0</v>
      </c>
      <c r="AT155" s="6">
        <v>0</v>
      </c>
      <c r="AU155" s="6">
        <v>5938.1</v>
      </c>
      <c r="AV155" s="6">
        <v>0</v>
      </c>
      <c r="AW155" s="6">
        <v>0</v>
      </c>
      <c r="AX155" s="6">
        <v>0</v>
      </c>
      <c r="AY155" s="6">
        <v>0</v>
      </c>
      <c r="AZ155" s="6">
        <v>0</v>
      </c>
      <c r="BA155" s="6">
        <v>0</v>
      </c>
      <c r="BB155" s="6">
        <v>0</v>
      </c>
      <c r="BC155" s="6">
        <v>0</v>
      </c>
      <c r="BD155" s="6">
        <v>0</v>
      </c>
      <c r="BE155" s="6">
        <v>0</v>
      </c>
      <c r="BF155" s="6">
        <v>0</v>
      </c>
      <c r="BG155" s="6">
        <v>0</v>
      </c>
      <c r="BH155" s="6">
        <v>0</v>
      </c>
      <c r="BI155" s="6">
        <v>0</v>
      </c>
      <c r="BJ155" s="6">
        <v>0</v>
      </c>
      <c r="BK155" s="6">
        <v>0</v>
      </c>
      <c r="BL155" s="6">
        <v>0</v>
      </c>
      <c r="BM155" s="6">
        <v>0</v>
      </c>
      <c r="BN155" s="6">
        <v>0</v>
      </c>
      <c r="BO155" s="6">
        <v>0</v>
      </c>
      <c r="BP155" s="6">
        <v>6105.1</v>
      </c>
      <c r="BQ155" s="6">
        <v>2921</v>
      </c>
      <c r="BR155" s="6">
        <v>-3184.1</v>
      </c>
      <c r="BS155" s="6">
        <v>-109.01</v>
      </c>
    </row>
    <row r="156" spans="1:71">
      <c r="A156" s="4" t="str">
        <f t="shared" si="2"/>
        <v>Tereske</v>
      </c>
      <c r="B156" s="6">
        <v>0</v>
      </c>
      <c r="C156" s="6">
        <v>5.4</v>
      </c>
      <c r="D156" s="6">
        <v>0</v>
      </c>
      <c r="E156" s="6">
        <v>0</v>
      </c>
      <c r="F156" s="6">
        <v>0</v>
      </c>
      <c r="G156" s="6">
        <v>0</v>
      </c>
      <c r="H156" s="6">
        <v>0</v>
      </c>
      <c r="I156" s="6">
        <v>0</v>
      </c>
      <c r="J156" s="6">
        <v>0</v>
      </c>
      <c r="K156" s="6">
        <v>0</v>
      </c>
      <c r="L156" s="6">
        <v>0</v>
      </c>
      <c r="M156" s="6">
        <v>0</v>
      </c>
      <c r="N156" s="6">
        <v>0</v>
      </c>
      <c r="O156" s="6">
        <v>0</v>
      </c>
      <c r="P156" s="6">
        <v>0</v>
      </c>
      <c r="Q156" s="6">
        <v>0</v>
      </c>
      <c r="R156" s="6">
        <v>0</v>
      </c>
      <c r="S156" s="6">
        <v>0</v>
      </c>
      <c r="T156" s="6">
        <v>0</v>
      </c>
      <c r="U156" s="6">
        <v>0</v>
      </c>
      <c r="V156" s="6">
        <v>0</v>
      </c>
      <c r="W156" s="6">
        <v>0</v>
      </c>
      <c r="X156" s="6">
        <v>0</v>
      </c>
      <c r="Y156" s="6">
        <v>0</v>
      </c>
      <c r="Z156" s="6">
        <v>0</v>
      </c>
      <c r="AA156" s="6">
        <v>0</v>
      </c>
      <c r="AB156" s="6">
        <v>0</v>
      </c>
      <c r="AC156" s="6">
        <v>0</v>
      </c>
      <c r="AD156" s="6">
        <v>0</v>
      </c>
      <c r="AE156" s="6">
        <v>0</v>
      </c>
      <c r="AF156" s="6">
        <v>0</v>
      </c>
      <c r="AG156" s="6">
        <v>0</v>
      </c>
      <c r="AH156" s="6">
        <v>0</v>
      </c>
      <c r="AI156" s="6">
        <v>0</v>
      </c>
      <c r="AJ156" s="6">
        <v>0</v>
      </c>
      <c r="AK156" s="6">
        <v>0</v>
      </c>
      <c r="AL156" s="6">
        <v>0</v>
      </c>
      <c r="AM156" s="6">
        <v>0</v>
      </c>
      <c r="AN156" s="6">
        <v>0</v>
      </c>
      <c r="AO156" s="6">
        <v>0</v>
      </c>
      <c r="AP156" s="6">
        <v>0</v>
      </c>
      <c r="AQ156" s="6">
        <v>0</v>
      </c>
      <c r="AR156" s="6">
        <v>0</v>
      </c>
      <c r="AS156" s="6">
        <v>0</v>
      </c>
      <c r="AT156" s="6">
        <v>0</v>
      </c>
      <c r="AU156" s="6">
        <v>5938.1</v>
      </c>
      <c r="AV156" s="6">
        <v>0</v>
      </c>
      <c r="AW156" s="6">
        <v>0</v>
      </c>
      <c r="AX156" s="6">
        <v>0</v>
      </c>
      <c r="AY156" s="6">
        <v>0</v>
      </c>
      <c r="AZ156" s="6">
        <v>0</v>
      </c>
      <c r="BA156" s="6">
        <v>0</v>
      </c>
      <c r="BB156" s="6">
        <v>165.2</v>
      </c>
      <c r="BC156" s="6">
        <v>0</v>
      </c>
      <c r="BD156" s="6">
        <v>0</v>
      </c>
      <c r="BE156" s="6">
        <v>0</v>
      </c>
      <c r="BF156" s="6">
        <v>0</v>
      </c>
      <c r="BG156" s="6">
        <v>0</v>
      </c>
      <c r="BH156" s="6">
        <v>0</v>
      </c>
      <c r="BI156" s="6">
        <v>0</v>
      </c>
      <c r="BJ156" s="6">
        <v>0</v>
      </c>
      <c r="BK156" s="6">
        <v>0</v>
      </c>
      <c r="BL156" s="6">
        <v>0</v>
      </c>
      <c r="BM156" s="6">
        <v>0</v>
      </c>
      <c r="BN156" s="6">
        <v>0</v>
      </c>
      <c r="BO156" s="6">
        <v>0</v>
      </c>
      <c r="BP156" s="6">
        <v>6108.8</v>
      </c>
      <c r="BQ156" s="6">
        <v>598</v>
      </c>
      <c r="BR156" s="6">
        <v>-5510.8</v>
      </c>
      <c r="BS156" s="6">
        <v>-921.54</v>
      </c>
    </row>
    <row r="157" spans="1:71">
      <c r="A157" s="4" t="str">
        <f t="shared" si="2"/>
        <v>Tolmács</v>
      </c>
      <c r="B157" s="6">
        <v>0</v>
      </c>
      <c r="C157" s="6">
        <v>0</v>
      </c>
      <c r="D157" s="6">
        <v>0</v>
      </c>
      <c r="E157" s="6">
        <v>0</v>
      </c>
      <c r="F157" s="6">
        <v>0</v>
      </c>
      <c r="G157" s="6">
        <v>0</v>
      </c>
      <c r="H157" s="6">
        <v>0</v>
      </c>
      <c r="I157" s="6">
        <v>12</v>
      </c>
      <c r="J157" s="6">
        <v>0</v>
      </c>
      <c r="K157" s="6">
        <v>0</v>
      </c>
      <c r="L157" s="6">
        <v>0</v>
      </c>
      <c r="M157" s="6">
        <v>0</v>
      </c>
      <c r="N157" s="6">
        <v>0</v>
      </c>
      <c r="O157" s="6">
        <v>0</v>
      </c>
      <c r="P157" s="6">
        <v>0</v>
      </c>
      <c r="Q157" s="6">
        <v>0</v>
      </c>
      <c r="R157" s="6">
        <v>0</v>
      </c>
      <c r="S157" s="6">
        <v>0</v>
      </c>
      <c r="T157" s="6">
        <v>0</v>
      </c>
      <c r="U157" s="6">
        <v>0</v>
      </c>
      <c r="V157" s="6">
        <v>0</v>
      </c>
      <c r="W157" s="6">
        <v>0</v>
      </c>
      <c r="X157" s="6">
        <v>0</v>
      </c>
      <c r="Y157" s="6">
        <v>0</v>
      </c>
      <c r="Z157" s="6">
        <v>0</v>
      </c>
      <c r="AA157" s="6">
        <v>0</v>
      </c>
      <c r="AB157" s="6">
        <v>0</v>
      </c>
      <c r="AC157" s="6">
        <v>0</v>
      </c>
      <c r="AD157" s="6">
        <v>0</v>
      </c>
      <c r="AE157" s="6">
        <v>0</v>
      </c>
      <c r="AF157" s="6">
        <v>0</v>
      </c>
      <c r="AG157" s="6">
        <v>0</v>
      </c>
      <c r="AH157" s="6">
        <v>0</v>
      </c>
      <c r="AI157" s="6">
        <v>0</v>
      </c>
      <c r="AJ157" s="6">
        <v>0</v>
      </c>
      <c r="AK157" s="6">
        <v>0</v>
      </c>
      <c r="AL157" s="6">
        <v>0</v>
      </c>
      <c r="AM157" s="6">
        <v>0</v>
      </c>
      <c r="AN157" s="6">
        <v>0</v>
      </c>
      <c r="AO157" s="6">
        <v>155</v>
      </c>
      <c r="AP157" s="6">
        <v>0</v>
      </c>
      <c r="AQ157" s="6">
        <v>17.7</v>
      </c>
      <c r="AR157" s="6">
        <v>0</v>
      </c>
      <c r="AS157" s="6">
        <v>0</v>
      </c>
      <c r="AT157" s="6">
        <v>0</v>
      </c>
      <c r="AU157" s="6">
        <v>5938.1</v>
      </c>
      <c r="AV157" s="6">
        <v>0</v>
      </c>
      <c r="AW157" s="6">
        <v>0</v>
      </c>
      <c r="AX157" s="6">
        <v>0</v>
      </c>
      <c r="AY157" s="6">
        <v>0</v>
      </c>
      <c r="AZ157" s="6">
        <v>0</v>
      </c>
      <c r="BA157" s="6">
        <v>0</v>
      </c>
      <c r="BB157" s="6">
        <v>165.2</v>
      </c>
      <c r="BC157" s="6">
        <v>0</v>
      </c>
      <c r="BD157" s="6">
        <v>0</v>
      </c>
      <c r="BE157" s="6">
        <v>0</v>
      </c>
      <c r="BF157" s="6">
        <v>0</v>
      </c>
      <c r="BG157" s="6">
        <v>0</v>
      </c>
      <c r="BH157" s="6">
        <v>0</v>
      </c>
      <c r="BI157" s="6">
        <v>0</v>
      </c>
      <c r="BJ157" s="6">
        <v>0</v>
      </c>
      <c r="BK157" s="6">
        <v>0</v>
      </c>
      <c r="BL157" s="6">
        <v>0</v>
      </c>
      <c r="BM157" s="6">
        <v>0</v>
      </c>
      <c r="BN157" s="6">
        <v>0</v>
      </c>
      <c r="BO157" s="6">
        <v>0</v>
      </c>
      <c r="BP157" s="6">
        <v>6288</v>
      </c>
      <c r="BQ157" s="6">
        <v>1226</v>
      </c>
      <c r="BR157" s="6">
        <v>-5062</v>
      </c>
      <c r="BS157" s="6">
        <v>-412.89</v>
      </c>
    </row>
    <row r="158" spans="1:71">
      <c r="A158" s="4" t="str">
        <f t="shared" si="2"/>
        <v>Váci</v>
      </c>
      <c r="B158" s="6">
        <v>0</v>
      </c>
      <c r="C158" s="6">
        <v>0</v>
      </c>
      <c r="D158" s="6">
        <v>0</v>
      </c>
      <c r="E158" s="6">
        <v>0</v>
      </c>
      <c r="F158" s="6">
        <v>0</v>
      </c>
      <c r="G158" s="6">
        <v>0</v>
      </c>
      <c r="H158" s="6">
        <v>0</v>
      </c>
      <c r="I158" s="6">
        <v>0</v>
      </c>
      <c r="J158" s="6">
        <v>0</v>
      </c>
      <c r="K158" s="6">
        <v>0</v>
      </c>
      <c r="L158" s="6">
        <v>0</v>
      </c>
      <c r="M158" s="6">
        <v>0</v>
      </c>
      <c r="N158" s="6">
        <v>0</v>
      </c>
      <c r="O158" s="6">
        <v>0</v>
      </c>
      <c r="P158" s="6">
        <v>0</v>
      </c>
      <c r="Q158" s="6">
        <v>0</v>
      </c>
      <c r="R158" s="6">
        <v>196.6</v>
      </c>
      <c r="S158" s="6">
        <v>0</v>
      </c>
      <c r="T158" s="6">
        <v>0</v>
      </c>
      <c r="U158" s="6">
        <v>0</v>
      </c>
      <c r="V158" s="6">
        <v>0</v>
      </c>
      <c r="W158" s="6">
        <v>0</v>
      </c>
      <c r="X158" s="6">
        <v>0</v>
      </c>
      <c r="Y158" s="6">
        <v>0</v>
      </c>
      <c r="Z158" s="6">
        <v>0</v>
      </c>
      <c r="AA158" s="6">
        <v>0</v>
      </c>
      <c r="AB158" s="6">
        <v>0</v>
      </c>
      <c r="AC158" s="6">
        <v>0</v>
      </c>
      <c r="AD158" s="6">
        <v>0</v>
      </c>
      <c r="AE158" s="6">
        <v>0</v>
      </c>
      <c r="AF158" s="6">
        <v>0</v>
      </c>
      <c r="AG158" s="6">
        <v>0</v>
      </c>
      <c r="AH158" s="6">
        <v>0</v>
      </c>
      <c r="AI158" s="6">
        <v>0</v>
      </c>
      <c r="AJ158" s="6">
        <v>0</v>
      </c>
      <c r="AK158" s="6">
        <v>0</v>
      </c>
      <c r="AL158" s="6">
        <v>0</v>
      </c>
      <c r="AM158" s="6">
        <v>0</v>
      </c>
      <c r="AN158" s="6">
        <v>0</v>
      </c>
      <c r="AO158" s="6">
        <v>0</v>
      </c>
      <c r="AP158" s="6">
        <v>0</v>
      </c>
      <c r="AQ158" s="6">
        <v>0</v>
      </c>
      <c r="AR158" s="6">
        <v>0</v>
      </c>
      <c r="AS158" s="6">
        <v>0</v>
      </c>
      <c r="AT158" s="6">
        <v>0</v>
      </c>
      <c r="AU158" s="6">
        <v>5938.1</v>
      </c>
      <c r="AV158" s="6">
        <v>0</v>
      </c>
      <c r="AW158" s="6">
        <v>0</v>
      </c>
      <c r="AX158" s="6">
        <v>0</v>
      </c>
      <c r="AY158" s="6">
        <v>0</v>
      </c>
      <c r="AZ158" s="6">
        <v>0</v>
      </c>
      <c r="BA158" s="6">
        <v>0</v>
      </c>
      <c r="BB158" s="6">
        <v>24.3</v>
      </c>
      <c r="BC158" s="6">
        <v>0</v>
      </c>
      <c r="BD158" s="6">
        <v>0</v>
      </c>
      <c r="BE158" s="6">
        <v>0</v>
      </c>
      <c r="BF158" s="6">
        <v>0</v>
      </c>
      <c r="BG158" s="6">
        <v>0</v>
      </c>
      <c r="BH158" s="6">
        <v>0</v>
      </c>
      <c r="BI158" s="6">
        <v>0</v>
      </c>
      <c r="BJ158" s="6">
        <v>0</v>
      </c>
      <c r="BK158" s="6">
        <v>0</v>
      </c>
      <c r="BL158" s="6">
        <v>0</v>
      </c>
      <c r="BM158" s="6">
        <v>0</v>
      </c>
      <c r="BN158" s="6">
        <v>0</v>
      </c>
      <c r="BO158" s="6">
        <v>0</v>
      </c>
      <c r="BP158" s="6">
        <v>6159</v>
      </c>
      <c r="BQ158" s="6">
        <v>774</v>
      </c>
      <c r="BR158" s="6">
        <v>-5385</v>
      </c>
      <c r="BS158" s="6">
        <v>-695.74</v>
      </c>
    </row>
    <row r="159" spans="1:71">
      <c r="A159" s="4" t="str">
        <f>A29</f>
        <v>DIPO</v>
      </c>
      <c r="B159" s="6">
        <v>0</v>
      </c>
      <c r="C159" s="6">
        <v>5.4</v>
      </c>
      <c r="D159" s="6">
        <v>0</v>
      </c>
      <c r="E159" s="6">
        <v>0</v>
      </c>
      <c r="F159" s="6">
        <v>0</v>
      </c>
      <c r="G159" s="6">
        <v>0</v>
      </c>
      <c r="H159" s="6">
        <v>0</v>
      </c>
      <c r="I159" s="6">
        <v>12</v>
      </c>
      <c r="J159" s="6">
        <v>0</v>
      </c>
      <c r="K159" s="6">
        <v>0</v>
      </c>
      <c r="L159" s="6">
        <v>0</v>
      </c>
      <c r="M159" s="6">
        <v>0</v>
      </c>
      <c r="N159" s="6">
        <v>0</v>
      </c>
      <c r="O159" s="6">
        <v>0</v>
      </c>
      <c r="P159" s="6">
        <v>0</v>
      </c>
      <c r="Q159" s="6">
        <v>0</v>
      </c>
      <c r="R159" s="6">
        <v>0</v>
      </c>
      <c r="S159" s="6">
        <v>0</v>
      </c>
      <c r="T159" s="6">
        <v>0</v>
      </c>
      <c r="U159" s="6">
        <v>0</v>
      </c>
      <c r="V159" s="6">
        <v>0</v>
      </c>
      <c r="W159" s="6">
        <v>0</v>
      </c>
      <c r="X159" s="6">
        <v>0</v>
      </c>
      <c r="Y159" s="6">
        <v>0</v>
      </c>
      <c r="Z159" s="6">
        <v>0</v>
      </c>
      <c r="AA159" s="6">
        <v>0</v>
      </c>
      <c r="AB159" s="6">
        <v>0</v>
      </c>
      <c r="AC159" s="6">
        <v>0</v>
      </c>
      <c r="AD159" s="6">
        <v>0</v>
      </c>
      <c r="AE159" s="6">
        <v>0</v>
      </c>
      <c r="AF159" s="6">
        <v>0</v>
      </c>
      <c r="AG159" s="6">
        <v>0</v>
      </c>
      <c r="AH159" s="6">
        <v>0</v>
      </c>
      <c r="AI159" s="6">
        <v>0</v>
      </c>
      <c r="AJ159" s="6">
        <v>0</v>
      </c>
      <c r="AK159" s="6">
        <v>0</v>
      </c>
      <c r="AL159" s="6">
        <v>0</v>
      </c>
      <c r="AM159" s="6">
        <v>0</v>
      </c>
      <c r="AN159" s="6">
        <v>0</v>
      </c>
      <c r="AO159" s="6">
        <v>0</v>
      </c>
      <c r="AP159" s="6">
        <v>0</v>
      </c>
      <c r="AQ159" s="6">
        <v>0</v>
      </c>
      <c r="AR159" s="6">
        <v>0</v>
      </c>
      <c r="AS159" s="6">
        <v>0</v>
      </c>
      <c r="AT159" s="6">
        <v>0</v>
      </c>
      <c r="AU159" s="6">
        <v>5938.1</v>
      </c>
      <c r="AV159" s="6">
        <v>0</v>
      </c>
      <c r="AW159" s="6">
        <v>0</v>
      </c>
      <c r="AX159" s="6">
        <v>0</v>
      </c>
      <c r="AY159" s="6">
        <v>0</v>
      </c>
      <c r="AZ159" s="6">
        <v>0</v>
      </c>
      <c r="BA159" s="6">
        <v>0</v>
      </c>
      <c r="BB159" s="6">
        <v>24.3</v>
      </c>
      <c r="BC159" s="6">
        <v>0</v>
      </c>
      <c r="BD159" s="6">
        <v>0</v>
      </c>
      <c r="BE159" s="6">
        <v>0</v>
      </c>
      <c r="BF159" s="6">
        <v>0</v>
      </c>
      <c r="BG159" s="6">
        <v>0</v>
      </c>
      <c r="BH159" s="6">
        <v>0</v>
      </c>
      <c r="BI159" s="6">
        <v>0</v>
      </c>
      <c r="BJ159" s="6">
        <v>0</v>
      </c>
      <c r="BK159" s="6">
        <v>0</v>
      </c>
      <c r="BL159" s="6">
        <v>0</v>
      </c>
      <c r="BM159" s="6">
        <v>0</v>
      </c>
      <c r="BN159" s="6">
        <v>0</v>
      </c>
      <c r="BO159" s="6">
        <v>0</v>
      </c>
      <c r="BP159" s="6">
        <v>5979.8</v>
      </c>
      <c r="BQ159" s="6">
        <v>527</v>
      </c>
      <c r="BR159" s="6">
        <v>-5452.8</v>
      </c>
      <c r="BS159" s="6">
        <v>-1034.69</v>
      </c>
    </row>
    <row r="160" spans="1:71">
      <c r="B160" s="20">
        <v>1</v>
      </c>
      <c r="C160" s="20">
        <v>2</v>
      </c>
      <c r="D160" s="20">
        <v>3</v>
      </c>
      <c r="E160" s="20">
        <v>4</v>
      </c>
      <c r="F160" s="20">
        <v>5</v>
      </c>
      <c r="G160" s="20">
        <v>6</v>
      </c>
      <c r="H160" s="20">
        <v>7</v>
      </c>
      <c r="I160" s="20">
        <v>8</v>
      </c>
      <c r="J160" s="20">
        <v>9</v>
      </c>
      <c r="K160" s="20">
        <v>10</v>
      </c>
      <c r="L160" s="20">
        <v>11</v>
      </c>
      <c r="M160" s="20">
        <v>12</v>
      </c>
      <c r="N160" s="20">
        <v>13</v>
      </c>
      <c r="O160" s="20">
        <v>14</v>
      </c>
      <c r="P160" s="20">
        <v>15</v>
      </c>
      <c r="Q160" s="20">
        <v>16</v>
      </c>
      <c r="R160" s="20">
        <v>17</v>
      </c>
      <c r="S160" s="20">
        <v>18</v>
      </c>
      <c r="T160" s="20">
        <v>19</v>
      </c>
      <c r="U160" s="20">
        <v>20</v>
      </c>
      <c r="V160" s="20">
        <v>21</v>
      </c>
      <c r="W160" s="20">
        <v>22</v>
      </c>
      <c r="X160" s="20">
        <v>23</v>
      </c>
      <c r="Y160" s="20">
        <v>24</v>
      </c>
      <c r="Z160" s="20">
        <v>25</v>
      </c>
      <c r="AA160" s="20">
        <v>26</v>
      </c>
      <c r="AB160" s="20">
        <v>27</v>
      </c>
      <c r="AC160" s="20">
        <v>28</v>
      </c>
      <c r="AD160" s="20">
        <v>29</v>
      </c>
      <c r="AE160" s="20">
        <v>30</v>
      </c>
      <c r="AF160" s="20">
        <v>31</v>
      </c>
      <c r="AG160" s="20">
        <v>32</v>
      </c>
      <c r="AH160" s="20">
        <v>33</v>
      </c>
      <c r="AI160" s="20">
        <v>34</v>
      </c>
      <c r="AJ160" s="20">
        <v>35</v>
      </c>
      <c r="AK160" s="20">
        <v>36</v>
      </c>
      <c r="AL160" s="20">
        <v>37</v>
      </c>
      <c r="AM160" s="20">
        <v>38</v>
      </c>
      <c r="AN160" s="20">
        <v>39</v>
      </c>
      <c r="AO160" s="20">
        <v>40</v>
      </c>
      <c r="AP160" s="20">
        <v>41</v>
      </c>
      <c r="AQ160" s="20">
        <v>42</v>
      </c>
      <c r="AR160" s="20">
        <v>43</v>
      </c>
      <c r="AS160" s="20">
        <v>44</v>
      </c>
      <c r="AT160" s="20">
        <v>45</v>
      </c>
      <c r="AU160" s="20">
        <v>46</v>
      </c>
      <c r="AV160" s="20">
        <v>47</v>
      </c>
      <c r="AW160" s="20">
        <v>48</v>
      </c>
      <c r="AX160" s="20">
        <v>49</v>
      </c>
      <c r="AY160" s="20">
        <v>50</v>
      </c>
      <c r="AZ160" s="20">
        <v>51</v>
      </c>
      <c r="BA160" s="20">
        <v>52</v>
      </c>
      <c r="BB160" s="20">
        <v>53</v>
      </c>
      <c r="BC160" s="20">
        <v>54</v>
      </c>
      <c r="BD160" s="20">
        <v>55</v>
      </c>
      <c r="BE160" s="20">
        <v>56</v>
      </c>
      <c r="BF160" s="20">
        <v>57</v>
      </c>
      <c r="BG160" s="20">
        <v>58</v>
      </c>
      <c r="BH160" s="20">
        <v>59</v>
      </c>
      <c r="BI160" s="20">
        <v>60</v>
      </c>
      <c r="BJ160" s="20">
        <v>61</v>
      </c>
      <c r="BK160" s="20">
        <v>62</v>
      </c>
      <c r="BL160" s="20">
        <v>63</v>
      </c>
      <c r="BM160" s="20">
        <v>64</v>
      </c>
      <c r="BN160" s="20">
        <v>65</v>
      </c>
      <c r="BO160" s="20">
        <v>66</v>
      </c>
      <c r="BP160">
        <f>SUM(BP133:BP159)</f>
        <v>166257.60000000001</v>
      </c>
      <c r="BQ160" s="2">
        <f>SUM(BQ133:BQ159)</f>
        <v>72202</v>
      </c>
    </row>
    <row r="161" spans="1:71">
      <c r="BQ161">
        <f>BQ160/BP160</f>
        <v>0.43427789165728364</v>
      </c>
    </row>
    <row r="163" spans="1:71">
      <c r="B163" t="str">
        <f>B131</f>
        <v xml:space="preserve">A házi gyerekorvosok által ellátott szolgálatok száma </v>
      </c>
      <c r="C163" s="19" t="str">
        <f t="shared" ref="C163:BN163" si="3">C131</f>
        <v xml:space="preserve">A háziorvosok által ellátott szolgálatok száma </v>
      </c>
      <c r="D163" s="2" t="str">
        <f t="shared" si="3"/>
        <v xml:space="preserve">Az év folyamán központi költségvetési szerv által épített lakások száma </v>
      </c>
      <c r="E163" s="2" t="str">
        <f t="shared" si="3"/>
        <v xml:space="preserve">Az év folyamán lakásszövetkezetek által épített lakások száma </v>
      </c>
      <c r="F163" s="2" t="str">
        <f t="shared" si="3"/>
        <v xml:space="preserve">Cipő-, bőráruszaküzlet száma </v>
      </c>
      <c r="G163" s="2" t="str">
        <f t="shared" si="3"/>
        <v xml:space="preserve">Dohányáru-szaküzletek száma </v>
      </c>
      <c r="H163" s="2" t="str">
        <f t="shared" si="3"/>
        <v xml:space="preserve">Egyéni vállalkozás által üzemeltetett dohányáru-szaküzletek száma </v>
      </c>
      <c r="I163" s="19" t="str">
        <f t="shared" si="3"/>
        <v xml:space="preserve">Falusi szállásadás szállásférőhelyeinek száma </v>
      </c>
      <c r="J163" s="2" t="str">
        <f t="shared" si="3"/>
        <v xml:space="preserve">Falusi szállásadás vendéglátóinak száma </v>
      </c>
      <c r="K163" s="19" t="str">
        <f t="shared" si="3"/>
        <v xml:space="preserve">Fizetővendéglátás vendéglátóinak száma </v>
      </c>
      <c r="L163" s="2" t="str">
        <f t="shared" si="3"/>
        <v xml:space="preserve">Gimnáziumi feladatellátási helyek száma </v>
      </c>
      <c r="M163" s="2" t="str">
        <f t="shared" si="3"/>
        <v xml:space="preserve">Gyógypedagógiai oktatásban részesülő óvodás gyermekek száma </v>
      </c>
      <c r="N163" s="19" t="str">
        <f t="shared" si="3"/>
        <v xml:space="preserve">Használtcikk-szaküzletek száma </v>
      </c>
      <c r="O163" s="2" t="str">
        <f t="shared" si="3"/>
        <v xml:space="preserve">Ifjúsági szállók férőhelyeinek száma </v>
      </c>
      <c r="P163" s="2" t="str">
        <f t="shared" si="3"/>
        <v xml:space="preserve">Illatszerszaküzletek száma </v>
      </c>
      <c r="Q163" s="2" t="str">
        <f t="shared" si="3"/>
        <v xml:space="preserve">Iparcikk jellegű üzletek és áruházak száma </v>
      </c>
      <c r="R163" s="19" t="str">
        <f t="shared" si="3"/>
        <v xml:space="preserve">Kollégiumba lakó általános iskolai tanulók száma (gyógypedagógiai oktatással együtt) </v>
      </c>
      <c r="S163" s="2" t="str">
        <f t="shared" si="3"/>
        <v xml:space="preserve">Kollégiumba lakó szakiskolai és speciális szakiskolai tanulók száma </v>
      </c>
      <c r="T163" s="2" t="str">
        <f t="shared" si="3"/>
        <v xml:space="preserve">Kollégiumban lakó középiskolai tanulók száma </v>
      </c>
      <c r="U163" s="2" t="str">
        <f t="shared" si="3"/>
        <v xml:space="preserve">Kollégiumi feladatellátási helyek száma </v>
      </c>
      <c r="V163" s="2" t="str">
        <f t="shared" si="3"/>
        <v xml:space="preserve">Középiskolai felnőttoktatásban érettségi vizsgát tett tanulók száma az előző tanévben </v>
      </c>
      <c r="W163" s="2" t="str">
        <f t="shared" si="3"/>
        <v xml:space="preserve">Középiskolai felnőttoktatásban tanulók száma </v>
      </c>
      <c r="X163" s="2" t="str">
        <f t="shared" si="3"/>
        <v xml:space="preserve">Középiskolai főállású pedagógusok száma </v>
      </c>
      <c r="Y163" s="2" t="str">
        <f t="shared" si="3"/>
        <v xml:space="preserve">Középiskolai osztályok száma a nappali oktatásban </v>
      </c>
      <c r="Z163" s="2" t="str">
        <f t="shared" si="3"/>
        <v xml:space="preserve">Középiskolai osztálytermek száma </v>
      </c>
      <c r="AA163" s="2" t="str">
        <f t="shared" si="3"/>
        <v xml:space="preserve">Külföldi vendégek száma a fizetővendéglátásban </v>
      </c>
      <c r="AB163" s="2" t="str">
        <f t="shared" si="3"/>
        <v xml:space="preserve">Külföldi vendégek száma a gyógyszállodákban </v>
      </c>
      <c r="AC163" s="2" t="str">
        <f t="shared" si="3"/>
        <v xml:space="preserve">Külföldi vendégek száma a kereskedelmi szálláshelyeken </v>
      </c>
      <c r="AD163" s="2" t="str">
        <f t="shared" si="3"/>
        <v xml:space="preserve">Külföldi vendégek száma a panziókban </v>
      </c>
      <c r="AE163" s="2" t="str">
        <f t="shared" si="3"/>
        <v xml:space="preserve">Külföldi vendégek száma a szállodákban </v>
      </c>
      <c r="AF163" s="2" t="str">
        <f t="shared" si="3"/>
        <v xml:space="preserve">Külföldi vendégek száma a turistaszállásokon </v>
      </c>
      <c r="AG163" s="2" t="str">
        <f t="shared" si="3"/>
        <v xml:space="preserve">Külföldi vendégek száma az ifjúsági szállókban </v>
      </c>
      <c r="AH163" s="2" t="str">
        <f t="shared" si="3"/>
        <v xml:space="preserve">Külföldiek által eltöltött vendégéjszakák száma a fizetővendéglátásban </v>
      </c>
      <c r="AI163" s="2" t="str">
        <f t="shared" si="3"/>
        <v xml:space="preserve">Külföldiek által eltöltött vendégéjszakák száma a gyógyszállodákban </v>
      </c>
      <c r="AJ163" s="2" t="str">
        <f t="shared" si="3"/>
        <v xml:space="preserve">Külföldiek által eltöltött vendégéjszakák száma a kereskedelmi szálláshelyeken </v>
      </c>
      <c r="AK163" s="2" t="str">
        <f t="shared" si="3"/>
        <v xml:space="preserve">Külföldiek által eltöltött vendégéjszakák száma a panziókban </v>
      </c>
      <c r="AL163" s="2" t="str">
        <f t="shared" si="3"/>
        <v xml:space="preserve">Külföldiek által eltöltött vendégéjszakák száma a szállodákban </v>
      </c>
      <c r="AM163" s="2" t="str">
        <f t="shared" si="3"/>
        <v xml:space="preserve">Külföldiek által eltöltött vendégéjszakák száma a turistaszállásokon </v>
      </c>
      <c r="AN163" s="2" t="str">
        <f t="shared" si="3"/>
        <v xml:space="preserve">Külföldiek által eltöltött vendégéjszakák száma az ifjúsági szállókban </v>
      </c>
      <c r="AO163" s="19" t="str">
        <f t="shared" si="3"/>
        <v xml:space="preserve">Magánszállásadás férőhelyeinek száma </v>
      </c>
      <c r="AP163" s="2" t="str">
        <f t="shared" si="3"/>
        <v xml:space="preserve">Magánszállásadás vendéglátóinak száma </v>
      </c>
      <c r="AQ163" s="19" t="str">
        <f t="shared" si="3"/>
        <v xml:space="preserve">Munkahelyi vendéglátóhelyek száma </v>
      </c>
      <c r="AR163" s="2" t="str">
        <f t="shared" si="3"/>
        <v xml:space="preserve">Naponta bejáró középiskolai tanulók száma a nappali oktatásban </v>
      </c>
      <c r="AS163" s="19" t="str">
        <f t="shared" si="3"/>
        <v xml:space="preserve">Ruházati szaküzletek száma </v>
      </c>
      <c r="AT163" s="2" t="str">
        <f t="shared" si="3"/>
        <v xml:space="preserve">Szakiskolai és speciális szakiskolai feladatellátási helyek száma </v>
      </c>
      <c r="AU163" s="27" t="str">
        <f t="shared" si="3"/>
        <v xml:space="preserve">Szakiskolai és speciális szakiskolai felnőttoktatásban tanulók száma </v>
      </c>
      <c r="AV163" s="2" t="str">
        <f t="shared" si="3"/>
        <v xml:space="preserve">Szakiskolai és speciális szakiskolai osztályok száma a nappali oktatásban </v>
      </c>
      <c r="AW163" s="2" t="str">
        <f t="shared" si="3"/>
        <v xml:space="preserve">Szakiskolai és speciális szakiskolai osztálytermek száma </v>
      </c>
      <c r="AX163" s="2" t="str">
        <f t="shared" si="3"/>
        <v xml:space="preserve">Szakközépiskolai feladatellátási helyek száma </v>
      </c>
      <c r="AY163" s="2" t="str">
        <f t="shared" si="3"/>
        <v xml:space="preserve">Szállodák szállásférőhelyeinek száma </v>
      </c>
      <c r="AZ163" s="2" t="str">
        <f t="shared" si="3"/>
        <v xml:space="preserve">Számítógépek száma a közoktatási intézményekben </v>
      </c>
      <c r="BA163" s="2" t="str">
        <f t="shared" si="3"/>
        <v xml:space="preserve">Szobák száma a szállodákban </v>
      </c>
      <c r="BB163" s="19" t="str">
        <f t="shared" si="3"/>
        <v xml:space="preserve">Tornatermek, tornaszobák száma a közoktatási intézményekben (intézmény székhelye szerint) </v>
      </c>
      <c r="BC163" s="2" t="str">
        <f t="shared" si="3"/>
        <v xml:space="preserve">Turistaszállások szállásférőhelyeinek száma </v>
      </c>
      <c r="BD163" s="2" t="str">
        <f t="shared" si="3"/>
        <v xml:space="preserve">Vendégéjszakák száma a fizetővendéglátásban </v>
      </c>
      <c r="BE163" s="2" t="str">
        <f t="shared" si="3"/>
        <v xml:space="preserve">Vendégéjszakák száma a kereskedelmi szálláshelyeken </v>
      </c>
      <c r="BF163" s="2" t="str">
        <f t="shared" si="3"/>
        <v xml:space="preserve">Vendégéjszakák száma a panziókban </v>
      </c>
      <c r="BG163" s="2" t="str">
        <f t="shared" si="3"/>
        <v xml:space="preserve">Vendégéjszakák száma a szállodákban </v>
      </c>
      <c r="BH163" s="2" t="str">
        <f t="shared" si="3"/>
        <v xml:space="preserve">Vendégéjszakák száma a turistaszállásokon </v>
      </c>
      <c r="BI163" s="2" t="str">
        <f t="shared" si="3"/>
        <v xml:space="preserve">Vendégek száma a fizetővendéglátásban </v>
      </c>
      <c r="BJ163" s="2" t="str">
        <f t="shared" si="3"/>
        <v xml:space="preserve">Vendégek száma a gyógyszállodákban </v>
      </c>
      <c r="BK163" s="2" t="str">
        <f t="shared" si="3"/>
        <v xml:space="preserve">Vendégek száma a panziókban </v>
      </c>
      <c r="BL163" s="2" t="str">
        <f t="shared" si="3"/>
        <v xml:space="preserve">Vendégek száma a szállodákban </v>
      </c>
      <c r="BM163" s="2" t="str">
        <f t="shared" si="3"/>
        <v xml:space="preserve">Vendégek száma a turistaszállásokon </v>
      </c>
      <c r="BN163" s="2" t="str">
        <f t="shared" si="3"/>
        <v xml:space="preserve">Vendégek száma az ifjúsági szállókban </v>
      </c>
      <c r="BO163" s="2" t="str">
        <f t="shared" ref="BO163" si="4">BO131</f>
        <v xml:space="preserve">Vendégek száma összesen a kereskedelmi szálláshelyeken </v>
      </c>
      <c r="BP163" s="2" t="str">
        <f>BP131</f>
        <v>becslés</v>
      </c>
      <c r="BQ163" s="2" t="str">
        <f t="shared" ref="BQ163:BS163" si="5">BQ131</f>
        <v>tény</v>
      </c>
      <c r="BR163" s="2" t="str">
        <f t="shared" si="5"/>
        <v>delta</v>
      </c>
      <c r="BS163" s="2" t="str">
        <f t="shared" si="5"/>
        <v>%</v>
      </c>
    </row>
    <row r="164" spans="1:71">
      <c r="A164" t="str">
        <f>A133</f>
        <v>Bánk</v>
      </c>
      <c r="B164">
        <f>B133*$BQ$161</f>
        <v>0</v>
      </c>
      <c r="C164" s="2">
        <f t="shared" ref="C164:BN165" si="6">C133*$BQ$161</f>
        <v>0</v>
      </c>
      <c r="D164" s="2">
        <f t="shared" si="6"/>
        <v>0</v>
      </c>
      <c r="E164" s="2">
        <f t="shared" si="6"/>
        <v>0</v>
      </c>
      <c r="F164" s="2">
        <f t="shared" si="6"/>
        <v>0</v>
      </c>
      <c r="G164" s="2">
        <f t="shared" si="6"/>
        <v>0</v>
      </c>
      <c r="H164" s="2">
        <f t="shared" si="6"/>
        <v>0</v>
      </c>
      <c r="I164" s="2">
        <f t="shared" si="6"/>
        <v>5.2113346998874039</v>
      </c>
      <c r="J164" s="2">
        <f t="shared" si="6"/>
        <v>0</v>
      </c>
      <c r="K164" s="2">
        <f t="shared" si="6"/>
        <v>235.33518948908198</v>
      </c>
      <c r="L164" s="2">
        <f t="shared" si="6"/>
        <v>0</v>
      </c>
      <c r="M164" s="2">
        <f t="shared" si="6"/>
        <v>0</v>
      </c>
      <c r="N164" s="2">
        <f t="shared" si="6"/>
        <v>0</v>
      </c>
      <c r="O164" s="2">
        <f t="shared" si="6"/>
        <v>0</v>
      </c>
      <c r="P164" s="2">
        <f t="shared" si="6"/>
        <v>0</v>
      </c>
      <c r="Q164" s="2">
        <f t="shared" si="6"/>
        <v>0</v>
      </c>
      <c r="R164" s="2">
        <f t="shared" si="6"/>
        <v>0</v>
      </c>
      <c r="S164" s="2">
        <f t="shared" si="6"/>
        <v>0</v>
      </c>
      <c r="T164" s="2">
        <f t="shared" si="6"/>
        <v>0</v>
      </c>
      <c r="U164" s="2">
        <f t="shared" si="6"/>
        <v>0</v>
      </c>
      <c r="V164" s="2">
        <f t="shared" si="6"/>
        <v>0</v>
      </c>
      <c r="W164" s="2">
        <f t="shared" si="6"/>
        <v>0</v>
      </c>
      <c r="X164" s="2">
        <f t="shared" si="6"/>
        <v>0</v>
      </c>
      <c r="Y164" s="2">
        <f t="shared" si="6"/>
        <v>0</v>
      </c>
      <c r="Z164" s="2">
        <f t="shared" si="6"/>
        <v>0</v>
      </c>
      <c r="AA164" s="2">
        <f t="shared" si="6"/>
        <v>0</v>
      </c>
      <c r="AB164" s="2">
        <f t="shared" si="6"/>
        <v>0</v>
      </c>
      <c r="AC164" s="2">
        <f t="shared" si="6"/>
        <v>0</v>
      </c>
      <c r="AD164" s="2">
        <f t="shared" si="6"/>
        <v>0</v>
      </c>
      <c r="AE164" s="2">
        <f t="shared" si="6"/>
        <v>0</v>
      </c>
      <c r="AF164" s="2">
        <f t="shared" si="6"/>
        <v>0</v>
      </c>
      <c r="AG164" s="2">
        <f t="shared" si="6"/>
        <v>0</v>
      </c>
      <c r="AH164" s="2">
        <f t="shared" si="6"/>
        <v>0</v>
      </c>
      <c r="AI164" s="2">
        <f t="shared" si="6"/>
        <v>0</v>
      </c>
      <c r="AJ164" s="2">
        <f t="shared" si="6"/>
        <v>0</v>
      </c>
      <c r="AK164" s="2">
        <f t="shared" si="6"/>
        <v>0</v>
      </c>
      <c r="AL164" s="2">
        <f t="shared" si="6"/>
        <v>0</v>
      </c>
      <c r="AM164" s="2">
        <f t="shared" si="6"/>
        <v>0</v>
      </c>
      <c r="AN164" s="2">
        <f t="shared" si="6"/>
        <v>0</v>
      </c>
      <c r="AO164" s="2">
        <f t="shared" si="6"/>
        <v>67.313073206878968</v>
      </c>
      <c r="AP164" s="2">
        <f t="shared" si="6"/>
        <v>0</v>
      </c>
      <c r="AQ164" s="2">
        <f t="shared" si="6"/>
        <v>7.68671868233392</v>
      </c>
      <c r="AR164" s="2">
        <f t="shared" si="6"/>
        <v>0</v>
      </c>
      <c r="AS164" s="2">
        <f t="shared" si="6"/>
        <v>0</v>
      </c>
      <c r="AT164" s="2">
        <f t="shared" si="6"/>
        <v>0</v>
      </c>
      <c r="AU164" s="2">
        <f t="shared" si="6"/>
        <v>2578.785548450116</v>
      </c>
      <c r="AV164" s="2">
        <f t="shared" si="6"/>
        <v>0</v>
      </c>
      <c r="AW164" s="2">
        <f t="shared" si="6"/>
        <v>0</v>
      </c>
      <c r="AX164" s="2">
        <f t="shared" si="6"/>
        <v>0</v>
      </c>
      <c r="AY164" s="2">
        <f t="shared" si="6"/>
        <v>0</v>
      </c>
      <c r="AZ164" s="2">
        <f t="shared" si="6"/>
        <v>0</v>
      </c>
      <c r="BA164" s="2">
        <f t="shared" si="6"/>
        <v>0</v>
      </c>
      <c r="BB164" s="2">
        <f t="shared" si="6"/>
        <v>0</v>
      </c>
      <c r="BC164" s="2">
        <f t="shared" si="6"/>
        <v>0</v>
      </c>
      <c r="BD164" s="2">
        <f t="shared" si="6"/>
        <v>0</v>
      </c>
      <c r="BE164" s="2">
        <f t="shared" si="6"/>
        <v>0</v>
      </c>
      <c r="BF164" s="2">
        <f t="shared" si="6"/>
        <v>0</v>
      </c>
      <c r="BG164" s="2">
        <f t="shared" si="6"/>
        <v>0</v>
      </c>
      <c r="BH164" s="2">
        <f t="shared" si="6"/>
        <v>0</v>
      </c>
      <c r="BI164" s="2">
        <f t="shared" si="6"/>
        <v>0</v>
      </c>
      <c r="BJ164" s="2">
        <f t="shared" si="6"/>
        <v>0</v>
      </c>
      <c r="BK164" s="2">
        <f t="shared" si="6"/>
        <v>0</v>
      </c>
      <c r="BL164" s="2">
        <f t="shared" si="6"/>
        <v>0</v>
      </c>
      <c r="BM164" s="2">
        <f t="shared" si="6"/>
        <v>0</v>
      </c>
      <c r="BN164" s="2">
        <f t="shared" si="6"/>
        <v>0</v>
      </c>
      <c r="BO164" s="2">
        <f t="shared" ref="BO164:BO168" si="7">BO133*$BQ$161</f>
        <v>0</v>
      </c>
      <c r="BP164">
        <f>SUM(B164:BO164)</f>
        <v>2894.3318645282984</v>
      </c>
      <c r="BQ164">
        <f>BQ133</f>
        <v>2546</v>
      </c>
      <c r="BR164">
        <f>BQ164-BP164</f>
        <v>-348.33186452829841</v>
      </c>
      <c r="BS164">
        <f>BR164/BQ164</f>
        <v>-0.13681534349108343</v>
      </c>
    </row>
    <row r="165" spans="1:71">
      <c r="A165" s="2" t="str">
        <f t="shared" ref="A165:A190" si="8">A134</f>
        <v>Berkenye</v>
      </c>
      <c r="B165" s="2">
        <f t="shared" ref="B165:Q190" si="9">B134*$BQ$161</f>
        <v>0</v>
      </c>
      <c r="C165" s="2">
        <f t="shared" si="9"/>
        <v>0</v>
      </c>
      <c r="D165" s="2">
        <f t="shared" si="9"/>
        <v>0</v>
      </c>
      <c r="E165" s="2">
        <f t="shared" si="9"/>
        <v>0</v>
      </c>
      <c r="F165" s="2">
        <f t="shared" si="9"/>
        <v>0</v>
      </c>
      <c r="G165" s="2">
        <f t="shared" si="9"/>
        <v>0</v>
      </c>
      <c r="H165" s="2">
        <f t="shared" si="9"/>
        <v>0</v>
      </c>
      <c r="I165" s="2">
        <f t="shared" si="9"/>
        <v>5.2113346998874039</v>
      </c>
      <c r="J165" s="2">
        <f t="shared" si="9"/>
        <v>0</v>
      </c>
      <c r="K165" s="2">
        <f t="shared" si="9"/>
        <v>0</v>
      </c>
      <c r="L165" s="2">
        <f t="shared" si="9"/>
        <v>0</v>
      </c>
      <c r="M165" s="2">
        <f t="shared" si="9"/>
        <v>0</v>
      </c>
      <c r="N165" s="2">
        <f t="shared" si="9"/>
        <v>0</v>
      </c>
      <c r="O165" s="2">
        <f t="shared" si="9"/>
        <v>0</v>
      </c>
      <c r="P165" s="2">
        <f t="shared" si="9"/>
        <v>0</v>
      </c>
      <c r="Q165" s="2">
        <f t="shared" si="9"/>
        <v>0</v>
      </c>
      <c r="R165" s="2">
        <f t="shared" si="6"/>
        <v>0</v>
      </c>
      <c r="S165" s="2">
        <f t="shared" si="6"/>
        <v>0</v>
      </c>
      <c r="T165" s="2">
        <f t="shared" si="6"/>
        <v>0</v>
      </c>
      <c r="U165" s="2">
        <f t="shared" si="6"/>
        <v>0</v>
      </c>
      <c r="V165" s="2">
        <f t="shared" si="6"/>
        <v>0</v>
      </c>
      <c r="W165" s="2">
        <f t="shared" si="6"/>
        <v>0</v>
      </c>
      <c r="X165" s="2">
        <f t="shared" si="6"/>
        <v>0</v>
      </c>
      <c r="Y165" s="2">
        <f t="shared" si="6"/>
        <v>0</v>
      </c>
      <c r="Z165" s="2">
        <f t="shared" si="6"/>
        <v>0</v>
      </c>
      <c r="AA165" s="2">
        <f t="shared" si="6"/>
        <v>0</v>
      </c>
      <c r="AB165" s="2">
        <f t="shared" si="6"/>
        <v>0</v>
      </c>
      <c r="AC165" s="2">
        <f t="shared" si="6"/>
        <v>0</v>
      </c>
      <c r="AD165" s="2">
        <f t="shared" si="6"/>
        <v>0</v>
      </c>
      <c r="AE165" s="2">
        <f t="shared" si="6"/>
        <v>0</v>
      </c>
      <c r="AF165" s="2">
        <f t="shared" si="6"/>
        <v>0</v>
      </c>
      <c r="AG165" s="2">
        <f t="shared" si="6"/>
        <v>0</v>
      </c>
      <c r="AH165" s="2">
        <f t="shared" si="6"/>
        <v>0</v>
      </c>
      <c r="AI165" s="2">
        <f t="shared" si="6"/>
        <v>0</v>
      </c>
      <c r="AJ165" s="2">
        <f t="shared" si="6"/>
        <v>0</v>
      </c>
      <c r="AK165" s="2">
        <f t="shared" si="6"/>
        <v>0</v>
      </c>
      <c r="AL165" s="2">
        <f t="shared" si="6"/>
        <v>0</v>
      </c>
      <c r="AM165" s="2">
        <f t="shared" si="6"/>
        <v>0</v>
      </c>
      <c r="AN165" s="2">
        <f t="shared" si="6"/>
        <v>0</v>
      </c>
      <c r="AO165" s="2">
        <f t="shared" si="6"/>
        <v>67.313073206878968</v>
      </c>
      <c r="AP165" s="2">
        <f t="shared" si="6"/>
        <v>0</v>
      </c>
      <c r="AQ165" s="2">
        <f t="shared" si="6"/>
        <v>0</v>
      </c>
      <c r="AR165" s="2">
        <f t="shared" si="6"/>
        <v>0</v>
      </c>
      <c r="AS165" s="2">
        <f t="shared" si="6"/>
        <v>0</v>
      </c>
      <c r="AT165" s="2">
        <f t="shared" si="6"/>
        <v>0</v>
      </c>
      <c r="AU165" s="2">
        <f t="shared" si="6"/>
        <v>2578.785548450116</v>
      </c>
      <c r="AV165" s="2">
        <f t="shared" si="6"/>
        <v>0</v>
      </c>
      <c r="AW165" s="2">
        <f t="shared" si="6"/>
        <v>0</v>
      </c>
      <c r="AX165" s="2">
        <f t="shared" si="6"/>
        <v>0</v>
      </c>
      <c r="AY165" s="2">
        <f t="shared" si="6"/>
        <v>0</v>
      </c>
      <c r="AZ165" s="2">
        <f t="shared" si="6"/>
        <v>0</v>
      </c>
      <c r="BA165" s="2">
        <f t="shared" si="6"/>
        <v>0</v>
      </c>
      <c r="BB165" s="2">
        <f t="shared" si="6"/>
        <v>71.742707701783246</v>
      </c>
      <c r="BC165" s="2">
        <f t="shared" si="6"/>
        <v>0</v>
      </c>
      <c r="BD165" s="2">
        <f t="shared" si="6"/>
        <v>0</v>
      </c>
      <c r="BE165" s="2">
        <f t="shared" si="6"/>
        <v>0</v>
      </c>
      <c r="BF165" s="2">
        <f t="shared" si="6"/>
        <v>0</v>
      </c>
      <c r="BG165" s="2">
        <f t="shared" si="6"/>
        <v>0</v>
      </c>
      <c r="BH165" s="2">
        <f t="shared" si="6"/>
        <v>0</v>
      </c>
      <c r="BI165" s="2">
        <f t="shared" si="6"/>
        <v>0</v>
      </c>
      <c r="BJ165" s="2">
        <f t="shared" si="6"/>
        <v>0</v>
      </c>
      <c r="BK165" s="2">
        <f t="shared" si="6"/>
        <v>0</v>
      </c>
      <c r="BL165" s="2">
        <f t="shared" si="6"/>
        <v>0</v>
      </c>
      <c r="BM165" s="2">
        <f t="shared" si="6"/>
        <v>0</v>
      </c>
      <c r="BN165" s="2">
        <f t="shared" si="6"/>
        <v>0</v>
      </c>
      <c r="BO165" s="2">
        <f t="shared" si="7"/>
        <v>0</v>
      </c>
      <c r="BP165" s="2">
        <f t="shared" ref="BP165:BP190" si="10">SUM(B165:BO165)</f>
        <v>2723.0526640586659</v>
      </c>
      <c r="BQ165" s="2">
        <f t="shared" ref="BQ165:BQ190" si="11">BQ134</f>
        <v>1164</v>
      </c>
      <c r="BR165" s="2">
        <f t="shared" ref="BR165:BR190" si="12">BQ165-BP165</f>
        <v>-1559.0526640586659</v>
      </c>
      <c r="BS165" s="2">
        <f t="shared" ref="BS165:BS190" si="13">BR165/BQ165</f>
        <v>-1.3393923230744551</v>
      </c>
    </row>
    <row r="166" spans="1:71">
      <c r="A166" s="2" t="str">
        <f t="shared" si="8"/>
        <v>Borsosberény</v>
      </c>
      <c r="B166" s="2">
        <f t="shared" si="9"/>
        <v>0</v>
      </c>
      <c r="C166" s="2">
        <f t="shared" ref="C166:BN169" si="14">C135*$BQ$161</f>
        <v>2.3451006149493319</v>
      </c>
      <c r="D166" s="2">
        <f t="shared" si="14"/>
        <v>0</v>
      </c>
      <c r="E166" s="2">
        <f t="shared" si="14"/>
        <v>0</v>
      </c>
      <c r="F166" s="2">
        <f t="shared" si="14"/>
        <v>0</v>
      </c>
      <c r="G166" s="2">
        <f t="shared" si="14"/>
        <v>0</v>
      </c>
      <c r="H166" s="2">
        <f t="shared" si="14"/>
        <v>0</v>
      </c>
      <c r="I166" s="2">
        <f t="shared" si="14"/>
        <v>5.2113346998874039</v>
      </c>
      <c r="J166" s="2">
        <f t="shared" si="14"/>
        <v>0</v>
      </c>
      <c r="K166" s="2">
        <f t="shared" si="14"/>
        <v>0</v>
      </c>
      <c r="L166" s="2">
        <f t="shared" si="14"/>
        <v>0</v>
      </c>
      <c r="M166" s="2">
        <f t="shared" si="14"/>
        <v>0</v>
      </c>
      <c r="N166" s="2">
        <f t="shared" si="14"/>
        <v>0</v>
      </c>
      <c r="O166" s="2">
        <f t="shared" si="14"/>
        <v>0</v>
      </c>
      <c r="P166" s="2">
        <f t="shared" si="14"/>
        <v>0</v>
      </c>
      <c r="Q166" s="2">
        <f t="shared" si="14"/>
        <v>0</v>
      </c>
      <c r="R166" s="2">
        <f t="shared" si="14"/>
        <v>0</v>
      </c>
      <c r="S166" s="2">
        <f t="shared" si="14"/>
        <v>0</v>
      </c>
      <c r="T166" s="2">
        <f t="shared" si="14"/>
        <v>0</v>
      </c>
      <c r="U166" s="2">
        <f t="shared" si="14"/>
        <v>0</v>
      </c>
      <c r="V166" s="2">
        <f t="shared" si="14"/>
        <v>0</v>
      </c>
      <c r="W166" s="2">
        <f t="shared" si="14"/>
        <v>0</v>
      </c>
      <c r="X166" s="2">
        <f t="shared" si="14"/>
        <v>0</v>
      </c>
      <c r="Y166" s="2">
        <f t="shared" si="14"/>
        <v>0</v>
      </c>
      <c r="Z166" s="2">
        <f t="shared" si="14"/>
        <v>0</v>
      </c>
      <c r="AA166" s="2">
        <f t="shared" si="14"/>
        <v>0</v>
      </c>
      <c r="AB166" s="2">
        <f t="shared" si="14"/>
        <v>0</v>
      </c>
      <c r="AC166" s="2">
        <f t="shared" si="14"/>
        <v>0</v>
      </c>
      <c r="AD166" s="2">
        <f t="shared" si="14"/>
        <v>0</v>
      </c>
      <c r="AE166" s="2">
        <f t="shared" si="14"/>
        <v>0</v>
      </c>
      <c r="AF166" s="2">
        <f t="shared" si="14"/>
        <v>0</v>
      </c>
      <c r="AG166" s="2">
        <f t="shared" si="14"/>
        <v>0</v>
      </c>
      <c r="AH166" s="2">
        <f t="shared" si="14"/>
        <v>0</v>
      </c>
      <c r="AI166" s="2">
        <f t="shared" si="14"/>
        <v>0</v>
      </c>
      <c r="AJ166" s="2">
        <f t="shared" si="14"/>
        <v>0</v>
      </c>
      <c r="AK166" s="2">
        <f t="shared" si="14"/>
        <v>0</v>
      </c>
      <c r="AL166" s="2">
        <f t="shared" si="14"/>
        <v>0</v>
      </c>
      <c r="AM166" s="2">
        <f t="shared" si="14"/>
        <v>0</v>
      </c>
      <c r="AN166" s="2">
        <f t="shared" si="14"/>
        <v>0</v>
      </c>
      <c r="AO166" s="2">
        <f t="shared" si="14"/>
        <v>67.313073206878968</v>
      </c>
      <c r="AP166" s="2">
        <f t="shared" si="14"/>
        <v>0</v>
      </c>
      <c r="AQ166" s="2">
        <f t="shared" si="14"/>
        <v>0</v>
      </c>
      <c r="AR166" s="2">
        <f t="shared" si="14"/>
        <v>0</v>
      </c>
      <c r="AS166" s="2">
        <f t="shared" si="14"/>
        <v>0</v>
      </c>
      <c r="AT166" s="2">
        <f t="shared" si="14"/>
        <v>0</v>
      </c>
      <c r="AU166" s="2">
        <f t="shared" si="14"/>
        <v>2578.785548450116</v>
      </c>
      <c r="AV166" s="2">
        <f t="shared" si="14"/>
        <v>0</v>
      </c>
      <c r="AW166" s="2">
        <f t="shared" si="14"/>
        <v>0</v>
      </c>
      <c r="AX166" s="2">
        <f t="shared" si="14"/>
        <v>0</v>
      </c>
      <c r="AY166" s="2">
        <f t="shared" si="14"/>
        <v>0</v>
      </c>
      <c r="AZ166" s="2">
        <f t="shared" si="14"/>
        <v>0</v>
      </c>
      <c r="BA166" s="2">
        <f t="shared" si="14"/>
        <v>0</v>
      </c>
      <c r="BB166" s="2">
        <f t="shared" si="14"/>
        <v>10.552952767271993</v>
      </c>
      <c r="BC166" s="2">
        <f t="shared" si="14"/>
        <v>0</v>
      </c>
      <c r="BD166" s="2">
        <f t="shared" si="14"/>
        <v>0</v>
      </c>
      <c r="BE166" s="2">
        <f t="shared" si="14"/>
        <v>0</v>
      </c>
      <c r="BF166" s="2">
        <f t="shared" si="14"/>
        <v>0</v>
      </c>
      <c r="BG166" s="2">
        <f t="shared" si="14"/>
        <v>0</v>
      </c>
      <c r="BH166" s="2">
        <f t="shared" si="14"/>
        <v>0</v>
      </c>
      <c r="BI166" s="2">
        <f t="shared" si="14"/>
        <v>0</v>
      </c>
      <c r="BJ166" s="2">
        <f t="shared" si="14"/>
        <v>0</v>
      </c>
      <c r="BK166" s="2">
        <f t="shared" si="14"/>
        <v>0</v>
      </c>
      <c r="BL166" s="2">
        <f t="shared" si="14"/>
        <v>0</v>
      </c>
      <c r="BM166" s="2">
        <f t="shared" si="14"/>
        <v>0</v>
      </c>
      <c r="BN166" s="2">
        <f t="shared" si="14"/>
        <v>0</v>
      </c>
      <c r="BO166" s="2">
        <f t="shared" si="7"/>
        <v>0</v>
      </c>
      <c r="BP166" s="2">
        <f t="shared" si="10"/>
        <v>2664.2080097391035</v>
      </c>
      <c r="BQ166" s="2">
        <f t="shared" si="11"/>
        <v>689</v>
      </c>
      <c r="BR166" s="2">
        <f t="shared" si="12"/>
        <v>-1975.2080097391035</v>
      </c>
      <c r="BS166" s="2">
        <f t="shared" si="13"/>
        <v>-2.8667750504195988</v>
      </c>
    </row>
    <row r="167" spans="1:71">
      <c r="A167" s="2" t="str">
        <f t="shared" si="8"/>
        <v>Diósjenő</v>
      </c>
      <c r="B167" s="2">
        <f t="shared" si="9"/>
        <v>0</v>
      </c>
      <c r="C167" s="2">
        <f t="shared" si="14"/>
        <v>0</v>
      </c>
      <c r="D167" s="2">
        <f t="shared" si="14"/>
        <v>0</v>
      </c>
      <c r="E167" s="2">
        <f t="shared" si="14"/>
        <v>0</v>
      </c>
      <c r="F167" s="2">
        <f t="shared" si="14"/>
        <v>0</v>
      </c>
      <c r="G167" s="2">
        <f t="shared" si="14"/>
        <v>0</v>
      </c>
      <c r="H167" s="2">
        <f t="shared" si="14"/>
        <v>0</v>
      </c>
      <c r="I167" s="2">
        <f t="shared" si="14"/>
        <v>5.2113346998874039</v>
      </c>
      <c r="J167" s="2">
        <f t="shared" si="14"/>
        <v>0</v>
      </c>
      <c r="K167" s="2">
        <f t="shared" si="14"/>
        <v>0</v>
      </c>
      <c r="L167" s="2">
        <f t="shared" si="14"/>
        <v>0</v>
      </c>
      <c r="M167" s="2">
        <f t="shared" si="14"/>
        <v>0</v>
      </c>
      <c r="N167" s="2">
        <f t="shared" si="14"/>
        <v>0</v>
      </c>
      <c r="O167" s="2">
        <f t="shared" si="14"/>
        <v>0</v>
      </c>
      <c r="P167" s="2">
        <f t="shared" si="14"/>
        <v>0</v>
      </c>
      <c r="Q167" s="2">
        <f t="shared" si="14"/>
        <v>0</v>
      </c>
      <c r="R167" s="2">
        <f t="shared" si="14"/>
        <v>0</v>
      </c>
      <c r="S167" s="2">
        <f t="shared" si="14"/>
        <v>0</v>
      </c>
      <c r="T167" s="2">
        <f t="shared" si="14"/>
        <v>0</v>
      </c>
      <c r="U167" s="2">
        <f t="shared" si="14"/>
        <v>0</v>
      </c>
      <c r="V167" s="2">
        <f t="shared" si="14"/>
        <v>0</v>
      </c>
      <c r="W167" s="2">
        <f t="shared" si="14"/>
        <v>0</v>
      </c>
      <c r="X167" s="2">
        <f t="shared" si="14"/>
        <v>0</v>
      </c>
      <c r="Y167" s="2">
        <f t="shared" si="14"/>
        <v>0</v>
      </c>
      <c r="Z167" s="2">
        <f t="shared" si="14"/>
        <v>0</v>
      </c>
      <c r="AA167" s="2">
        <f t="shared" si="14"/>
        <v>0</v>
      </c>
      <c r="AB167" s="2">
        <f t="shared" si="14"/>
        <v>0</v>
      </c>
      <c r="AC167" s="2">
        <f t="shared" si="14"/>
        <v>0</v>
      </c>
      <c r="AD167" s="2">
        <f t="shared" si="14"/>
        <v>0</v>
      </c>
      <c r="AE167" s="2">
        <f t="shared" si="14"/>
        <v>0</v>
      </c>
      <c r="AF167" s="2">
        <f t="shared" si="14"/>
        <v>0</v>
      </c>
      <c r="AG167" s="2">
        <f t="shared" si="14"/>
        <v>0</v>
      </c>
      <c r="AH167" s="2">
        <f t="shared" si="14"/>
        <v>0</v>
      </c>
      <c r="AI167" s="2">
        <f t="shared" si="14"/>
        <v>0</v>
      </c>
      <c r="AJ167" s="2">
        <f t="shared" si="14"/>
        <v>0</v>
      </c>
      <c r="AK167" s="2">
        <f t="shared" si="14"/>
        <v>0</v>
      </c>
      <c r="AL167" s="2">
        <f t="shared" si="14"/>
        <v>0</v>
      </c>
      <c r="AM167" s="2">
        <f t="shared" si="14"/>
        <v>0</v>
      </c>
      <c r="AN167" s="2">
        <f t="shared" si="14"/>
        <v>0</v>
      </c>
      <c r="AO167" s="2">
        <f t="shared" si="14"/>
        <v>67.313073206878968</v>
      </c>
      <c r="AP167" s="2">
        <f t="shared" si="14"/>
        <v>0</v>
      </c>
      <c r="AQ167" s="2">
        <f t="shared" si="14"/>
        <v>0</v>
      </c>
      <c r="AR167" s="2">
        <f t="shared" si="14"/>
        <v>0</v>
      </c>
      <c r="AS167" s="2">
        <f t="shared" si="14"/>
        <v>0</v>
      </c>
      <c r="AT167" s="2">
        <f t="shared" si="14"/>
        <v>0</v>
      </c>
      <c r="AU167" s="2">
        <f t="shared" si="14"/>
        <v>2578.785548450116</v>
      </c>
      <c r="AV167" s="2">
        <f t="shared" si="14"/>
        <v>0</v>
      </c>
      <c r="AW167" s="2">
        <f t="shared" si="14"/>
        <v>0</v>
      </c>
      <c r="AX167" s="2">
        <f t="shared" si="14"/>
        <v>0</v>
      </c>
      <c r="AY167" s="2">
        <f t="shared" si="14"/>
        <v>0</v>
      </c>
      <c r="AZ167" s="2">
        <f t="shared" si="14"/>
        <v>0</v>
      </c>
      <c r="BA167" s="2">
        <f t="shared" si="14"/>
        <v>0</v>
      </c>
      <c r="BB167" s="2">
        <f t="shared" si="14"/>
        <v>0</v>
      </c>
      <c r="BC167" s="2">
        <f t="shared" si="14"/>
        <v>0</v>
      </c>
      <c r="BD167" s="2">
        <f t="shared" si="14"/>
        <v>0</v>
      </c>
      <c r="BE167" s="2">
        <f t="shared" si="14"/>
        <v>0</v>
      </c>
      <c r="BF167" s="2">
        <f t="shared" si="14"/>
        <v>0</v>
      </c>
      <c r="BG167" s="2">
        <f t="shared" si="14"/>
        <v>0</v>
      </c>
      <c r="BH167" s="2">
        <f t="shared" si="14"/>
        <v>0</v>
      </c>
      <c r="BI167" s="2">
        <f t="shared" si="14"/>
        <v>0</v>
      </c>
      <c r="BJ167" s="2">
        <f t="shared" si="14"/>
        <v>0</v>
      </c>
      <c r="BK167" s="2">
        <f t="shared" si="14"/>
        <v>0</v>
      </c>
      <c r="BL167" s="2">
        <f t="shared" si="14"/>
        <v>0</v>
      </c>
      <c r="BM167" s="2">
        <f t="shared" si="14"/>
        <v>0</v>
      </c>
      <c r="BN167" s="2">
        <f t="shared" si="14"/>
        <v>0</v>
      </c>
      <c r="BO167" s="2">
        <f t="shared" si="7"/>
        <v>0</v>
      </c>
      <c r="BP167" s="2">
        <f t="shared" si="10"/>
        <v>2651.3099563568826</v>
      </c>
      <c r="BQ167" s="2">
        <f t="shared" si="11"/>
        <v>1266</v>
      </c>
      <c r="BR167" s="2">
        <f t="shared" si="12"/>
        <v>-1385.3099563568826</v>
      </c>
      <c r="BS167" s="2">
        <f t="shared" si="13"/>
        <v>-1.0942416716879009</v>
      </c>
    </row>
    <row r="168" spans="1:71">
      <c r="A168" s="2" t="str">
        <f t="shared" si="8"/>
        <v>ÉMR</v>
      </c>
      <c r="B168" s="2">
        <f t="shared" si="9"/>
        <v>0</v>
      </c>
      <c r="C168" s="2">
        <f t="shared" si="14"/>
        <v>0</v>
      </c>
      <c r="D168" s="2">
        <f t="shared" si="14"/>
        <v>0</v>
      </c>
      <c r="E168" s="2">
        <f t="shared" si="14"/>
        <v>0</v>
      </c>
      <c r="F168" s="2">
        <f t="shared" si="14"/>
        <v>0</v>
      </c>
      <c r="G168" s="2">
        <f t="shared" si="14"/>
        <v>0</v>
      </c>
      <c r="H168" s="2">
        <f t="shared" si="14"/>
        <v>0</v>
      </c>
      <c r="I168" s="2">
        <f t="shared" si="14"/>
        <v>5.2113346998874039</v>
      </c>
      <c r="J168" s="2">
        <f t="shared" si="14"/>
        <v>0</v>
      </c>
      <c r="K168" s="2">
        <f t="shared" si="14"/>
        <v>0</v>
      </c>
      <c r="L168" s="2">
        <f t="shared" si="14"/>
        <v>0</v>
      </c>
      <c r="M168" s="2">
        <f t="shared" si="14"/>
        <v>0</v>
      </c>
      <c r="N168" s="2">
        <f t="shared" si="14"/>
        <v>0</v>
      </c>
      <c r="O168" s="2">
        <f t="shared" si="14"/>
        <v>0</v>
      </c>
      <c r="P168" s="2">
        <f t="shared" si="14"/>
        <v>0</v>
      </c>
      <c r="Q168" s="2">
        <f t="shared" si="14"/>
        <v>0</v>
      </c>
      <c r="R168" s="2">
        <f t="shared" si="14"/>
        <v>0</v>
      </c>
      <c r="S168" s="2">
        <f t="shared" si="14"/>
        <v>0</v>
      </c>
      <c r="T168" s="2">
        <f t="shared" si="14"/>
        <v>0</v>
      </c>
      <c r="U168" s="2">
        <f t="shared" si="14"/>
        <v>0</v>
      </c>
      <c r="V168" s="2">
        <f t="shared" si="14"/>
        <v>0</v>
      </c>
      <c r="W168" s="2">
        <f t="shared" si="14"/>
        <v>0</v>
      </c>
      <c r="X168" s="2">
        <f t="shared" si="14"/>
        <v>0</v>
      </c>
      <c r="Y168" s="2">
        <f t="shared" si="14"/>
        <v>0</v>
      </c>
      <c r="Z168" s="2">
        <f t="shared" si="14"/>
        <v>0</v>
      </c>
      <c r="AA168" s="2">
        <f t="shared" si="14"/>
        <v>0</v>
      </c>
      <c r="AB168" s="2">
        <f t="shared" si="14"/>
        <v>0</v>
      </c>
      <c r="AC168" s="2">
        <f t="shared" si="14"/>
        <v>0</v>
      </c>
      <c r="AD168" s="2">
        <f t="shared" si="14"/>
        <v>0</v>
      </c>
      <c r="AE168" s="2">
        <f t="shared" si="14"/>
        <v>0</v>
      </c>
      <c r="AF168" s="2">
        <f t="shared" si="14"/>
        <v>0</v>
      </c>
      <c r="AG168" s="2">
        <f t="shared" si="14"/>
        <v>0</v>
      </c>
      <c r="AH168" s="2">
        <f t="shared" si="14"/>
        <v>0</v>
      </c>
      <c r="AI168" s="2">
        <f t="shared" si="14"/>
        <v>0</v>
      </c>
      <c r="AJ168" s="2">
        <f t="shared" si="14"/>
        <v>0</v>
      </c>
      <c r="AK168" s="2">
        <f t="shared" si="14"/>
        <v>0</v>
      </c>
      <c r="AL168" s="2">
        <f t="shared" si="14"/>
        <v>0</v>
      </c>
      <c r="AM168" s="2">
        <f t="shared" si="14"/>
        <v>0</v>
      </c>
      <c r="AN168" s="2">
        <f t="shared" si="14"/>
        <v>0</v>
      </c>
      <c r="AO168" s="2">
        <f t="shared" si="14"/>
        <v>0</v>
      </c>
      <c r="AP168" s="2">
        <f t="shared" si="14"/>
        <v>0</v>
      </c>
      <c r="AQ168" s="2">
        <f t="shared" si="14"/>
        <v>0</v>
      </c>
      <c r="AR168" s="2">
        <f t="shared" si="14"/>
        <v>0</v>
      </c>
      <c r="AS168" s="2">
        <f t="shared" si="14"/>
        <v>0</v>
      </c>
      <c r="AT168" s="2">
        <f t="shared" si="14"/>
        <v>0</v>
      </c>
      <c r="AU168" s="2">
        <f t="shared" si="14"/>
        <v>2578.785548450116</v>
      </c>
      <c r="AV168" s="2">
        <f t="shared" si="14"/>
        <v>0</v>
      </c>
      <c r="AW168" s="2">
        <f t="shared" si="14"/>
        <v>0</v>
      </c>
      <c r="AX168" s="2">
        <f t="shared" si="14"/>
        <v>0</v>
      </c>
      <c r="AY168" s="2">
        <f t="shared" si="14"/>
        <v>0</v>
      </c>
      <c r="AZ168" s="2">
        <f t="shared" si="14"/>
        <v>0</v>
      </c>
      <c r="BA168" s="2">
        <f t="shared" si="14"/>
        <v>0</v>
      </c>
      <c r="BB168" s="2">
        <f t="shared" si="14"/>
        <v>0</v>
      </c>
      <c r="BC168" s="2">
        <f t="shared" si="14"/>
        <v>0</v>
      </c>
      <c r="BD168" s="2">
        <f t="shared" si="14"/>
        <v>0</v>
      </c>
      <c r="BE168" s="2">
        <f t="shared" si="14"/>
        <v>0</v>
      </c>
      <c r="BF168" s="2">
        <f t="shared" si="14"/>
        <v>0</v>
      </c>
      <c r="BG168" s="2">
        <f t="shared" si="14"/>
        <v>0</v>
      </c>
      <c r="BH168" s="2">
        <f t="shared" si="14"/>
        <v>0</v>
      </c>
      <c r="BI168" s="2">
        <f t="shared" si="14"/>
        <v>0</v>
      </c>
      <c r="BJ168" s="2">
        <f t="shared" si="14"/>
        <v>0</v>
      </c>
      <c r="BK168" s="2">
        <f t="shared" si="14"/>
        <v>0</v>
      </c>
      <c r="BL168" s="2">
        <f t="shared" si="14"/>
        <v>0</v>
      </c>
      <c r="BM168" s="2">
        <f t="shared" si="14"/>
        <v>0</v>
      </c>
      <c r="BN168" s="2">
        <f t="shared" si="14"/>
        <v>0</v>
      </c>
      <c r="BO168" s="2">
        <f t="shared" si="7"/>
        <v>0</v>
      </c>
      <c r="BP168" s="2">
        <f t="shared" si="10"/>
        <v>2583.9968831500037</v>
      </c>
      <c r="BQ168" s="2">
        <f t="shared" si="11"/>
        <v>42</v>
      </c>
      <c r="BR168" s="2">
        <f t="shared" si="12"/>
        <v>-2541.9968831500037</v>
      </c>
      <c r="BS168" s="2">
        <f t="shared" si="13"/>
        <v>-60.523735313095322</v>
      </c>
    </row>
    <row r="169" spans="1:71">
      <c r="A169" s="2" t="str">
        <f t="shared" si="8"/>
        <v>Felsőpetény</v>
      </c>
      <c r="B169" s="2">
        <f t="shared" si="9"/>
        <v>0</v>
      </c>
      <c r="C169" s="2">
        <f t="shared" si="14"/>
        <v>0</v>
      </c>
      <c r="D169" s="2">
        <f t="shared" si="14"/>
        <v>0</v>
      </c>
      <c r="E169" s="2">
        <f t="shared" si="14"/>
        <v>0</v>
      </c>
      <c r="F169" s="2">
        <f t="shared" si="14"/>
        <v>0</v>
      </c>
      <c r="G169" s="2">
        <f t="shared" si="14"/>
        <v>0</v>
      </c>
      <c r="H169" s="2">
        <f t="shared" si="14"/>
        <v>0</v>
      </c>
      <c r="I169" s="2">
        <f t="shared" si="14"/>
        <v>0</v>
      </c>
      <c r="J169" s="2">
        <f t="shared" si="14"/>
        <v>0</v>
      </c>
      <c r="K169" s="2">
        <f t="shared" si="14"/>
        <v>0</v>
      </c>
      <c r="L169" s="2">
        <f t="shared" si="14"/>
        <v>0</v>
      </c>
      <c r="M169" s="2">
        <f t="shared" si="14"/>
        <v>0</v>
      </c>
      <c r="N169" s="2">
        <f t="shared" si="14"/>
        <v>0</v>
      </c>
      <c r="O169" s="2">
        <f t="shared" si="14"/>
        <v>0</v>
      </c>
      <c r="P169" s="2">
        <f t="shared" si="14"/>
        <v>0</v>
      </c>
      <c r="Q169" s="2">
        <f t="shared" si="14"/>
        <v>0</v>
      </c>
      <c r="R169" s="2">
        <f t="shared" si="14"/>
        <v>0</v>
      </c>
      <c r="S169" s="2">
        <f t="shared" si="14"/>
        <v>0</v>
      </c>
      <c r="T169" s="2">
        <f t="shared" si="14"/>
        <v>0</v>
      </c>
      <c r="U169" s="2">
        <f t="shared" si="14"/>
        <v>0</v>
      </c>
      <c r="V169" s="2">
        <f t="shared" si="14"/>
        <v>0</v>
      </c>
      <c r="W169" s="2">
        <f t="shared" si="14"/>
        <v>0</v>
      </c>
      <c r="X169" s="2">
        <f t="shared" si="14"/>
        <v>0</v>
      </c>
      <c r="Y169" s="2">
        <f t="shared" si="14"/>
        <v>0</v>
      </c>
      <c r="Z169" s="2">
        <f t="shared" si="14"/>
        <v>0</v>
      </c>
      <c r="AA169" s="2">
        <f t="shared" si="14"/>
        <v>0</v>
      </c>
      <c r="AB169" s="2">
        <f t="shared" si="14"/>
        <v>0</v>
      </c>
      <c r="AC169" s="2">
        <f t="shared" si="14"/>
        <v>0</v>
      </c>
      <c r="AD169" s="2">
        <f t="shared" si="14"/>
        <v>0</v>
      </c>
      <c r="AE169" s="2">
        <f t="shared" si="14"/>
        <v>0</v>
      </c>
      <c r="AF169" s="2">
        <f t="shared" si="14"/>
        <v>0</v>
      </c>
      <c r="AG169" s="2">
        <f t="shared" si="14"/>
        <v>0</v>
      </c>
      <c r="AH169" s="2">
        <f t="shared" si="14"/>
        <v>0</v>
      </c>
      <c r="AI169" s="2">
        <f t="shared" si="14"/>
        <v>0</v>
      </c>
      <c r="AJ169" s="2">
        <f t="shared" si="14"/>
        <v>0</v>
      </c>
      <c r="AK169" s="2">
        <f t="shared" si="14"/>
        <v>0</v>
      </c>
      <c r="AL169" s="2">
        <f t="shared" si="14"/>
        <v>0</v>
      </c>
      <c r="AM169" s="2">
        <f t="shared" si="14"/>
        <v>0</v>
      </c>
      <c r="AN169" s="2">
        <f t="shared" si="14"/>
        <v>0</v>
      </c>
      <c r="AO169" s="2">
        <f t="shared" si="14"/>
        <v>0</v>
      </c>
      <c r="AP169" s="2">
        <f t="shared" si="14"/>
        <v>0</v>
      </c>
      <c r="AQ169" s="2">
        <f t="shared" si="14"/>
        <v>0</v>
      </c>
      <c r="AR169" s="2">
        <f t="shared" si="14"/>
        <v>0</v>
      </c>
      <c r="AS169" s="2">
        <f t="shared" si="14"/>
        <v>0</v>
      </c>
      <c r="AT169" s="2">
        <f t="shared" si="14"/>
        <v>0</v>
      </c>
      <c r="AU169" s="2">
        <f t="shared" si="14"/>
        <v>2578.785548450116</v>
      </c>
      <c r="AV169" s="2">
        <f t="shared" si="14"/>
        <v>0</v>
      </c>
      <c r="AW169" s="2">
        <f t="shared" si="14"/>
        <v>0</v>
      </c>
      <c r="AX169" s="2">
        <f t="shared" si="14"/>
        <v>0</v>
      </c>
      <c r="AY169" s="2">
        <f t="shared" si="14"/>
        <v>0</v>
      </c>
      <c r="AZ169" s="2">
        <f t="shared" si="14"/>
        <v>0</v>
      </c>
      <c r="BA169" s="2">
        <f t="shared" si="14"/>
        <v>0</v>
      </c>
      <c r="BB169" s="2">
        <f t="shared" si="14"/>
        <v>0</v>
      </c>
      <c r="BC169" s="2">
        <f t="shared" si="14"/>
        <v>0</v>
      </c>
      <c r="BD169" s="2">
        <f t="shared" si="14"/>
        <v>0</v>
      </c>
      <c r="BE169" s="2">
        <f t="shared" si="14"/>
        <v>0</v>
      </c>
      <c r="BF169" s="2">
        <f t="shared" si="14"/>
        <v>0</v>
      </c>
      <c r="BG169" s="2">
        <f t="shared" si="14"/>
        <v>0</v>
      </c>
      <c r="BH169" s="2">
        <f t="shared" si="14"/>
        <v>0</v>
      </c>
      <c r="BI169" s="2">
        <f t="shared" si="14"/>
        <v>0</v>
      </c>
      <c r="BJ169" s="2">
        <f t="shared" si="14"/>
        <v>0</v>
      </c>
      <c r="BK169" s="2">
        <f t="shared" si="14"/>
        <v>0</v>
      </c>
      <c r="BL169" s="2">
        <f t="shared" si="14"/>
        <v>0</v>
      </c>
      <c r="BM169" s="2">
        <f t="shared" si="14"/>
        <v>0</v>
      </c>
      <c r="BN169" s="2">
        <f t="shared" ref="BN169:BO172" si="15">BN138*$BQ$161</f>
        <v>0</v>
      </c>
      <c r="BO169" s="2">
        <f t="shared" si="15"/>
        <v>0</v>
      </c>
      <c r="BP169" s="2">
        <f t="shared" si="10"/>
        <v>2578.785548450116</v>
      </c>
      <c r="BQ169" s="2">
        <f t="shared" si="11"/>
        <v>905</v>
      </c>
      <c r="BR169" s="2">
        <f t="shared" si="12"/>
        <v>-1673.785548450116</v>
      </c>
      <c r="BS169" s="2">
        <f t="shared" si="13"/>
        <v>-1.8494867938675315</v>
      </c>
    </row>
    <row r="170" spans="1:71">
      <c r="A170" s="2" t="str">
        <f t="shared" si="8"/>
        <v>HU</v>
      </c>
      <c r="B170" s="2">
        <f t="shared" si="9"/>
        <v>0</v>
      </c>
      <c r="C170" s="2">
        <f t="shared" ref="C170:BN173" si="16">C139*$BQ$161</f>
        <v>0</v>
      </c>
      <c r="D170" s="2">
        <f t="shared" si="16"/>
        <v>0</v>
      </c>
      <c r="E170" s="2">
        <f t="shared" si="16"/>
        <v>0</v>
      </c>
      <c r="F170" s="2">
        <f t="shared" si="16"/>
        <v>0</v>
      </c>
      <c r="G170" s="2">
        <f t="shared" si="16"/>
        <v>0</v>
      </c>
      <c r="H170" s="2">
        <f t="shared" si="16"/>
        <v>0</v>
      </c>
      <c r="I170" s="2">
        <f t="shared" si="16"/>
        <v>5.2113346998874039</v>
      </c>
      <c r="J170" s="2">
        <f t="shared" si="16"/>
        <v>0</v>
      </c>
      <c r="K170" s="2">
        <f t="shared" si="16"/>
        <v>0</v>
      </c>
      <c r="L170" s="2">
        <f t="shared" si="16"/>
        <v>0</v>
      </c>
      <c r="M170" s="2">
        <f t="shared" si="16"/>
        <v>0</v>
      </c>
      <c r="N170" s="2">
        <f t="shared" si="16"/>
        <v>0</v>
      </c>
      <c r="O170" s="2">
        <f t="shared" si="16"/>
        <v>0</v>
      </c>
      <c r="P170" s="2">
        <f t="shared" si="16"/>
        <v>0</v>
      </c>
      <c r="Q170" s="2">
        <f t="shared" si="16"/>
        <v>0</v>
      </c>
      <c r="R170" s="2">
        <f t="shared" si="16"/>
        <v>0</v>
      </c>
      <c r="S170" s="2">
        <f t="shared" si="16"/>
        <v>0</v>
      </c>
      <c r="T170" s="2">
        <f t="shared" si="16"/>
        <v>0</v>
      </c>
      <c r="U170" s="2">
        <f t="shared" si="16"/>
        <v>0</v>
      </c>
      <c r="V170" s="2">
        <f t="shared" si="16"/>
        <v>0</v>
      </c>
      <c r="W170" s="2">
        <f t="shared" si="16"/>
        <v>0</v>
      </c>
      <c r="X170" s="2">
        <f t="shared" si="16"/>
        <v>0</v>
      </c>
      <c r="Y170" s="2">
        <f t="shared" si="16"/>
        <v>0</v>
      </c>
      <c r="Z170" s="2">
        <f t="shared" si="16"/>
        <v>0</v>
      </c>
      <c r="AA170" s="2">
        <f t="shared" si="16"/>
        <v>0</v>
      </c>
      <c r="AB170" s="2">
        <f t="shared" si="16"/>
        <v>0</v>
      </c>
      <c r="AC170" s="2">
        <f t="shared" si="16"/>
        <v>0</v>
      </c>
      <c r="AD170" s="2">
        <f t="shared" si="16"/>
        <v>0</v>
      </c>
      <c r="AE170" s="2">
        <f t="shared" si="16"/>
        <v>0</v>
      </c>
      <c r="AF170" s="2">
        <f t="shared" si="16"/>
        <v>0</v>
      </c>
      <c r="AG170" s="2">
        <f t="shared" si="16"/>
        <v>0</v>
      </c>
      <c r="AH170" s="2">
        <f t="shared" si="16"/>
        <v>0</v>
      </c>
      <c r="AI170" s="2">
        <f t="shared" si="16"/>
        <v>0</v>
      </c>
      <c r="AJ170" s="2">
        <f t="shared" si="16"/>
        <v>0</v>
      </c>
      <c r="AK170" s="2">
        <f t="shared" si="16"/>
        <v>0</v>
      </c>
      <c r="AL170" s="2">
        <f t="shared" si="16"/>
        <v>0</v>
      </c>
      <c r="AM170" s="2">
        <f t="shared" si="16"/>
        <v>0</v>
      </c>
      <c r="AN170" s="2">
        <f t="shared" si="16"/>
        <v>0</v>
      </c>
      <c r="AO170" s="2">
        <f t="shared" si="16"/>
        <v>67.313073206878968</v>
      </c>
      <c r="AP170" s="2">
        <f t="shared" si="16"/>
        <v>0</v>
      </c>
      <c r="AQ170" s="2">
        <f t="shared" si="16"/>
        <v>0</v>
      </c>
      <c r="AR170" s="2">
        <f t="shared" si="16"/>
        <v>0</v>
      </c>
      <c r="AS170" s="2">
        <f t="shared" si="16"/>
        <v>0</v>
      </c>
      <c r="AT170" s="2">
        <f t="shared" si="16"/>
        <v>0</v>
      </c>
      <c r="AU170" s="27">
        <f t="shared" si="16"/>
        <v>3108.6045762720023</v>
      </c>
      <c r="AV170" s="2">
        <f t="shared" si="16"/>
        <v>0</v>
      </c>
      <c r="AW170" s="2">
        <f t="shared" si="16"/>
        <v>0</v>
      </c>
      <c r="AX170" s="2">
        <f t="shared" si="16"/>
        <v>0</v>
      </c>
      <c r="AY170" s="2">
        <f t="shared" si="16"/>
        <v>0</v>
      </c>
      <c r="AZ170" s="2">
        <f t="shared" si="16"/>
        <v>0</v>
      </c>
      <c r="BA170" s="2">
        <f t="shared" si="16"/>
        <v>0</v>
      </c>
      <c r="BB170" s="2">
        <f t="shared" si="16"/>
        <v>0</v>
      </c>
      <c r="BC170" s="2">
        <f t="shared" si="16"/>
        <v>0</v>
      </c>
      <c r="BD170" s="2">
        <f t="shared" si="16"/>
        <v>0</v>
      </c>
      <c r="BE170" s="2">
        <f t="shared" si="16"/>
        <v>0</v>
      </c>
      <c r="BF170" s="2">
        <f t="shared" si="16"/>
        <v>0</v>
      </c>
      <c r="BG170" s="2">
        <f t="shared" si="16"/>
        <v>0</v>
      </c>
      <c r="BH170" s="2">
        <f t="shared" si="16"/>
        <v>0</v>
      </c>
      <c r="BI170" s="2">
        <f t="shared" si="16"/>
        <v>0</v>
      </c>
      <c r="BJ170" s="2">
        <f t="shared" si="16"/>
        <v>0</v>
      </c>
      <c r="BK170" s="2">
        <f t="shared" si="16"/>
        <v>0</v>
      </c>
      <c r="BL170" s="2">
        <f t="shared" si="16"/>
        <v>0</v>
      </c>
      <c r="BM170" s="2">
        <f t="shared" si="16"/>
        <v>0</v>
      </c>
      <c r="BN170" s="2">
        <f t="shared" si="16"/>
        <v>0</v>
      </c>
      <c r="BO170" s="2">
        <f t="shared" si="15"/>
        <v>0</v>
      </c>
      <c r="BP170" s="2">
        <f t="shared" si="10"/>
        <v>3181.1289841787689</v>
      </c>
      <c r="BQ170" s="2">
        <f t="shared" si="11"/>
        <v>4860</v>
      </c>
      <c r="BR170" s="2">
        <f t="shared" si="12"/>
        <v>1678.8710158212311</v>
      </c>
      <c r="BS170" s="2">
        <f t="shared" si="13"/>
        <v>0.34544671107432739</v>
      </c>
    </row>
    <row r="171" spans="1:71">
      <c r="A171" s="2" t="str">
        <f t="shared" si="8"/>
        <v>Keszeg</v>
      </c>
      <c r="B171" s="2">
        <f t="shared" si="9"/>
        <v>0</v>
      </c>
      <c r="C171" s="2">
        <f t="shared" si="16"/>
        <v>0</v>
      </c>
      <c r="D171" s="2">
        <f t="shared" si="16"/>
        <v>0</v>
      </c>
      <c r="E171" s="2">
        <f t="shared" si="16"/>
        <v>0</v>
      </c>
      <c r="F171" s="2">
        <f t="shared" si="16"/>
        <v>0</v>
      </c>
      <c r="G171" s="2">
        <f t="shared" si="16"/>
        <v>0</v>
      </c>
      <c r="H171" s="2">
        <f t="shared" si="16"/>
        <v>0</v>
      </c>
      <c r="I171" s="2">
        <f t="shared" si="16"/>
        <v>0</v>
      </c>
      <c r="J171" s="2">
        <f t="shared" si="16"/>
        <v>0</v>
      </c>
      <c r="K171" s="2">
        <f t="shared" si="16"/>
        <v>0</v>
      </c>
      <c r="L171" s="2">
        <f t="shared" si="16"/>
        <v>0</v>
      </c>
      <c r="M171" s="2">
        <f t="shared" si="16"/>
        <v>0</v>
      </c>
      <c r="N171" s="2">
        <f t="shared" si="16"/>
        <v>0</v>
      </c>
      <c r="O171" s="2">
        <f t="shared" si="16"/>
        <v>0</v>
      </c>
      <c r="P171" s="2">
        <f t="shared" si="16"/>
        <v>0</v>
      </c>
      <c r="Q171" s="2">
        <f t="shared" si="16"/>
        <v>0</v>
      </c>
      <c r="R171" s="2">
        <f t="shared" si="16"/>
        <v>0</v>
      </c>
      <c r="S171" s="2">
        <f t="shared" si="16"/>
        <v>0</v>
      </c>
      <c r="T171" s="2">
        <f t="shared" si="16"/>
        <v>0</v>
      </c>
      <c r="U171" s="2">
        <f t="shared" si="16"/>
        <v>0</v>
      </c>
      <c r="V171" s="2">
        <f t="shared" si="16"/>
        <v>0</v>
      </c>
      <c r="W171" s="2">
        <f t="shared" si="16"/>
        <v>0</v>
      </c>
      <c r="X171" s="2">
        <f t="shared" si="16"/>
        <v>0</v>
      </c>
      <c r="Y171" s="2">
        <f t="shared" si="16"/>
        <v>0</v>
      </c>
      <c r="Z171" s="2">
        <f t="shared" si="16"/>
        <v>0</v>
      </c>
      <c r="AA171" s="2">
        <f t="shared" si="16"/>
        <v>0</v>
      </c>
      <c r="AB171" s="2">
        <f t="shared" si="16"/>
        <v>0</v>
      </c>
      <c r="AC171" s="2">
        <f t="shared" si="16"/>
        <v>0</v>
      </c>
      <c r="AD171" s="2">
        <f t="shared" si="16"/>
        <v>0</v>
      </c>
      <c r="AE171" s="2">
        <f t="shared" si="16"/>
        <v>0</v>
      </c>
      <c r="AF171" s="2">
        <f t="shared" si="16"/>
        <v>0</v>
      </c>
      <c r="AG171" s="2">
        <f t="shared" si="16"/>
        <v>0</v>
      </c>
      <c r="AH171" s="2">
        <f t="shared" si="16"/>
        <v>0</v>
      </c>
      <c r="AI171" s="2">
        <f t="shared" si="16"/>
        <v>0</v>
      </c>
      <c r="AJ171" s="2">
        <f t="shared" si="16"/>
        <v>0</v>
      </c>
      <c r="AK171" s="2">
        <f t="shared" si="16"/>
        <v>0</v>
      </c>
      <c r="AL171" s="2">
        <f t="shared" si="16"/>
        <v>0</v>
      </c>
      <c r="AM171" s="2">
        <f t="shared" si="16"/>
        <v>0</v>
      </c>
      <c r="AN171" s="2">
        <f t="shared" si="16"/>
        <v>0</v>
      </c>
      <c r="AO171" s="2">
        <f t="shared" si="16"/>
        <v>0</v>
      </c>
      <c r="AP171" s="2">
        <f t="shared" si="16"/>
        <v>0</v>
      </c>
      <c r="AQ171" s="2">
        <f t="shared" si="16"/>
        <v>0</v>
      </c>
      <c r="AR171" s="2">
        <f t="shared" si="16"/>
        <v>0</v>
      </c>
      <c r="AS171" s="2">
        <f t="shared" si="16"/>
        <v>0</v>
      </c>
      <c r="AT171" s="2">
        <f t="shared" si="16"/>
        <v>0</v>
      </c>
      <c r="AU171" s="2">
        <f t="shared" si="16"/>
        <v>2578.785548450116</v>
      </c>
      <c r="AV171" s="2">
        <f t="shared" si="16"/>
        <v>0</v>
      </c>
      <c r="AW171" s="2">
        <f t="shared" si="16"/>
        <v>0</v>
      </c>
      <c r="AX171" s="2">
        <f t="shared" si="16"/>
        <v>0</v>
      </c>
      <c r="AY171" s="2">
        <f t="shared" si="16"/>
        <v>0</v>
      </c>
      <c r="AZ171" s="2">
        <f t="shared" si="16"/>
        <v>0</v>
      </c>
      <c r="BA171" s="2">
        <f t="shared" si="16"/>
        <v>0</v>
      </c>
      <c r="BB171" s="2">
        <f t="shared" si="16"/>
        <v>0</v>
      </c>
      <c r="BC171" s="2">
        <f t="shared" si="16"/>
        <v>0</v>
      </c>
      <c r="BD171" s="2">
        <f t="shared" si="16"/>
        <v>0</v>
      </c>
      <c r="BE171" s="2">
        <f t="shared" si="16"/>
        <v>0</v>
      </c>
      <c r="BF171" s="2">
        <f t="shared" si="16"/>
        <v>0</v>
      </c>
      <c r="BG171" s="2">
        <f t="shared" si="16"/>
        <v>0</v>
      </c>
      <c r="BH171" s="2">
        <f t="shared" si="16"/>
        <v>0</v>
      </c>
      <c r="BI171" s="2">
        <f t="shared" si="16"/>
        <v>0</v>
      </c>
      <c r="BJ171" s="2">
        <f t="shared" si="16"/>
        <v>0</v>
      </c>
      <c r="BK171" s="2">
        <f t="shared" si="16"/>
        <v>0</v>
      </c>
      <c r="BL171" s="2">
        <f t="shared" si="16"/>
        <v>0</v>
      </c>
      <c r="BM171" s="2">
        <f t="shared" si="16"/>
        <v>0</v>
      </c>
      <c r="BN171" s="2">
        <f t="shared" si="16"/>
        <v>0</v>
      </c>
      <c r="BO171" s="2">
        <f t="shared" si="15"/>
        <v>0</v>
      </c>
      <c r="BP171" s="2">
        <f t="shared" si="10"/>
        <v>2578.785548450116</v>
      </c>
      <c r="BQ171" s="2">
        <f t="shared" si="11"/>
        <v>20809</v>
      </c>
      <c r="BR171" s="2">
        <f t="shared" si="12"/>
        <v>18230.214451549884</v>
      </c>
      <c r="BS171" s="2">
        <f t="shared" si="13"/>
        <v>0.87607354757796552</v>
      </c>
    </row>
    <row r="172" spans="1:71">
      <c r="A172" s="2" t="str">
        <f t="shared" si="8"/>
        <v>KMR</v>
      </c>
      <c r="B172" s="2">
        <f t="shared" si="9"/>
        <v>0</v>
      </c>
      <c r="C172" s="2">
        <f t="shared" si="16"/>
        <v>2.3451006149493319</v>
      </c>
      <c r="D172" s="2">
        <f t="shared" si="16"/>
        <v>0</v>
      </c>
      <c r="E172" s="2">
        <f t="shared" si="16"/>
        <v>0</v>
      </c>
      <c r="F172" s="2">
        <f t="shared" si="16"/>
        <v>0</v>
      </c>
      <c r="G172" s="2">
        <f t="shared" si="16"/>
        <v>0</v>
      </c>
      <c r="H172" s="2">
        <f t="shared" si="16"/>
        <v>0</v>
      </c>
      <c r="I172" s="2">
        <f t="shared" si="16"/>
        <v>0</v>
      </c>
      <c r="J172" s="2">
        <f t="shared" si="16"/>
        <v>0</v>
      </c>
      <c r="K172" s="2">
        <f t="shared" si="16"/>
        <v>0</v>
      </c>
      <c r="L172" s="2">
        <f t="shared" si="16"/>
        <v>0</v>
      </c>
      <c r="M172" s="2">
        <f t="shared" si="16"/>
        <v>0</v>
      </c>
      <c r="N172" s="2">
        <f t="shared" si="16"/>
        <v>0</v>
      </c>
      <c r="O172" s="2">
        <f t="shared" si="16"/>
        <v>0</v>
      </c>
      <c r="P172" s="2">
        <f t="shared" si="16"/>
        <v>0</v>
      </c>
      <c r="Q172" s="2">
        <f t="shared" si="16"/>
        <v>0</v>
      </c>
      <c r="R172" s="2">
        <f t="shared" si="16"/>
        <v>0</v>
      </c>
      <c r="S172" s="2">
        <f t="shared" si="16"/>
        <v>0</v>
      </c>
      <c r="T172" s="2">
        <f t="shared" si="16"/>
        <v>0</v>
      </c>
      <c r="U172" s="2">
        <f t="shared" si="16"/>
        <v>0</v>
      </c>
      <c r="V172" s="2">
        <f t="shared" si="16"/>
        <v>0</v>
      </c>
      <c r="W172" s="2">
        <f t="shared" si="16"/>
        <v>0</v>
      </c>
      <c r="X172" s="2">
        <f t="shared" si="16"/>
        <v>0</v>
      </c>
      <c r="Y172" s="2">
        <f t="shared" si="16"/>
        <v>0</v>
      </c>
      <c r="Z172" s="2">
        <f t="shared" si="16"/>
        <v>0</v>
      </c>
      <c r="AA172" s="2">
        <f t="shared" si="16"/>
        <v>0</v>
      </c>
      <c r="AB172" s="2">
        <f t="shared" si="16"/>
        <v>0</v>
      </c>
      <c r="AC172" s="2">
        <f t="shared" si="16"/>
        <v>0</v>
      </c>
      <c r="AD172" s="2">
        <f t="shared" si="16"/>
        <v>0</v>
      </c>
      <c r="AE172" s="2">
        <f t="shared" si="16"/>
        <v>0</v>
      </c>
      <c r="AF172" s="2">
        <f t="shared" si="16"/>
        <v>0</v>
      </c>
      <c r="AG172" s="2">
        <f t="shared" si="16"/>
        <v>0</v>
      </c>
      <c r="AH172" s="2">
        <f t="shared" si="16"/>
        <v>0</v>
      </c>
      <c r="AI172" s="2">
        <f t="shared" si="16"/>
        <v>0</v>
      </c>
      <c r="AJ172" s="2">
        <f t="shared" si="16"/>
        <v>0</v>
      </c>
      <c r="AK172" s="2">
        <f t="shared" si="16"/>
        <v>0</v>
      </c>
      <c r="AL172" s="2">
        <f t="shared" si="16"/>
        <v>0</v>
      </c>
      <c r="AM172" s="2">
        <f t="shared" si="16"/>
        <v>0</v>
      </c>
      <c r="AN172" s="2">
        <f t="shared" si="16"/>
        <v>0</v>
      </c>
      <c r="AO172" s="2">
        <f t="shared" si="16"/>
        <v>0</v>
      </c>
      <c r="AP172" s="2">
        <f t="shared" si="16"/>
        <v>0</v>
      </c>
      <c r="AQ172" s="2">
        <f t="shared" si="16"/>
        <v>0</v>
      </c>
      <c r="AR172" s="2">
        <f t="shared" si="16"/>
        <v>0</v>
      </c>
      <c r="AS172" s="2">
        <f t="shared" si="16"/>
        <v>0</v>
      </c>
      <c r="AT172" s="2">
        <f t="shared" si="16"/>
        <v>0</v>
      </c>
      <c r="AU172" s="2">
        <f t="shared" si="16"/>
        <v>2578.785548450116</v>
      </c>
      <c r="AV172" s="2">
        <f t="shared" si="16"/>
        <v>0</v>
      </c>
      <c r="AW172" s="2">
        <f t="shared" si="16"/>
        <v>0</v>
      </c>
      <c r="AX172" s="2">
        <f t="shared" si="16"/>
        <v>0</v>
      </c>
      <c r="AY172" s="2">
        <f t="shared" si="16"/>
        <v>0</v>
      </c>
      <c r="AZ172" s="2">
        <f t="shared" si="16"/>
        <v>0</v>
      </c>
      <c r="BA172" s="2">
        <f t="shared" si="16"/>
        <v>0</v>
      </c>
      <c r="BB172" s="2">
        <f t="shared" si="16"/>
        <v>0</v>
      </c>
      <c r="BC172" s="2">
        <f t="shared" si="16"/>
        <v>0</v>
      </c>
      <c r="BD172" s="2">
        <f t="shared" si="16"/>
        <v>0</v>
      </c>
      <c r="BE172" s="2">
        <f t="shared" si="16"/>
        <v>0</v>
      </c>
      <c r="BF172" s="2">
        <f t="shared" si="16"/>
        <v>0</v>
      </c>
      <c r="BG172" s="2">
        <f t="shared" si="16"/>
        <v>0</v>
      </c>
      <c r="BH172" s="2">
        <f t="shared" si="16"/>
        <v>0</v>
      </c>
      <c r="BI172" s="2">
        <f t="shared" si="16"/>
        <v>0</v>
      </c>
      <c r="BJ172" s="2">
        <f t="shared" si="16"/>
        <v>0</v>
      </c>
      <c r="BK172" s="2">
        <f t="shared" si="16"/>
        <v>0</v>
      </c>
      <c r="BL172" s="2">
        <f t="shared" si="16"/>
        <v>0</v>
      </c>
      <c r="BM172" s="2">
        <f t="shared" si="16"/>
        <v>0</v>
      </c>
      <c r="BN172" s="2">
        <f t="shared" si="16"/>
        <v>0</v>
      </c>
      <c r="BO172" s="2">
        <f t="shared" si="15"/>
        <v>0</v>
      </c>
      <c r="BP172" s="2">
        <f t="shared" si="10"/>
        <v>2581.1306490650654</v>
      </c>
      <c r="BQ172" s="2">
        <f t="shared" si="11"/>
        <v>19</v>
      </c>
      <c r="BR172" s="2">
        <f t="shared" si="12"/>
        <v>-2562.1306490650654</v>
      </c>
      <c r="BS172" s="2">
        <f t="shared" si="13"/>
        <v>-134.84898152974029</v>
      </c>
    </row>
    <row r="173" spans="1:71">
      <c r="A173" s="2" t="str">
        <f t="shared" si="8"/>
        <v>Kosd</v>
      </c>
      <c r="B173" s="2">
        <f t="shared" si="9"/>
        <v>0</v>
      </c>
      <c r="C173" s="2">
        <f t="shared" si="16"/>
        <v>0</v>
      </c>
      <c r="D173" s="2">
        <f t="shared" si="16"/>
        <v>0</v>
      </c>
      <c r="E173" s="2">
        <f t="shared" si="16"/>
        <v>0</v>
      </c>
      <c r="F173" s="2">
        <f t="shared" si="16"/>
        <v>0</v>
      </c>
      <c r="G173" s="2">
        <f t="shared" si="16"/>
        <v>0</v>
      </c>
      <c r="H173" s="2">
        <f t="shared" si="16"/>
        <v>0</v>
      </c>
      <c r="I173" s="2">
        <f t="shared" si="16"/>
        <v>0</v>
      </c>
      <c r="J173" s="2">
        <f t="shared" si="16"/>
        <v>0</v>
      </c>
      <c r="K173" s="2">
        <f t="shared" si="16"/>
        <v>0</v>
      </c>
      <c r="L173" s="2">
        <f t="shared" si="16"/>
        <v>0</v>
      </c>
      <c r="M173" s="2">
        <f t="shared" si="16"/>
        <v>0</v>
      </c>
      <c r="N173" s="2">
        <f t="shared" si="16"/>
        <v>0</v>
      </c>
      <c r="O173" s="2">
        <f t="shared" si="16"/>
        <v>0</v>
      </c>
      <c r="P173" s="2">
        <f t="shared" si="16"/>
        <v>0</v>
      </c>
      <c r="Q173" s="2">
        <f t="shared" si="16"/>
        <v>0</v>
      </c>
      <c r="R173" s="2">
        <f t="shared" si="16"/>
        <v>0</v>
      </c>
      <c r="S173" s="2">
        <f t="shared" si="16"/>
        <v>0</v>
      </c>
      <c r="T173" s="2">
        <f t="shared" si="16"/>
        <v>0</v>
      </c>
      <c r="U173" s="2">
        <f t="shared" si="16"/>
        <v>0</v>
      </c>
      <c r="V173" s="2">
        <f t="shared" si="16"/>
        <v>0</v>
      </c>
      <c r="W173" s="2">
        <f t="shared" si="16"/>
        <v>0</v>
      </c>
      <c r="X173" s="2">
        <f t="shared" si="16"/>
        <v>0</v>
      </c>
      <c r="Y173" s="2">
        <f t="shared" si="16"/>
        <v>0</v>
      </c>
      <c r="Z173" s="2">
        <f t="shared" si="16"/>
        <v>0</v>
      </c>
      <c r="AA173" s="2">
        <f t="shared" si="16"/>
        <v>0</v>
      </c>
      <c r="AB173" s="2">
        <f t="shared" si="16"/>
        <v>0</v>
      </c>
      <c r="AC173" s="2">
        <f t="shared" si="16"/>
        <v>0</v>
      </c>
      <c r="AD173" s="2">
        <f t="shared" si="16"/>
        <v>0</v>
      </c>
      <c r="AE173" s="2">
        <f t="shared" si="16"/>
        <v>0</v>
      </c>
      <c r="AF173" s="2">
        <f t="shared" si="16"/>
        <v>0</v>
      </c>
      <c r="AG173" s="2">
        <f t="shared" si="16"/>
        <v>0</v>
      </c>
      <c r="AH173" s="2">
        <f t="shared" si="16"/>
        <v>0</v>
      </c>
      <c r="AI173" s="2">
        <f t="shared" si="16"/>
        <v>0</v>
      </c>
      <c r="AJ173" s="2">
        <f t="shared" si="16"/>
        <v>0</v>
      </c>
      <c r="AK173" s="2">
        <f t="shared" si="16"/>
        <v>0</v>
      </c>
      <c r="AL173" s="2">
        <f t="shared" si="16"/>
        <v>0</v>
      </c>
      <c r="AM173" s="2">
        <f t="shared" si="16"/>
        <v>0</v>
      </c>
      <c r="AN173" s="2">
        <f t="shared" si="16"/>
        <v>0</v>
      </c>
      <c r="AO173" s="2">
        <f t="shared" si="16"/>
        <v>0</v>
      </c>
      <c r="AP173" s="2">
        <f t="shared" si="16"/>
        <v>0</v>
      </c>
      <c r="AQ173" s="2">
        <f t="shared" si="16"/>
        <v>0</v>
      </c>
      <c r="AR173" s="2">
        <f t="shared" si="16"/>
        <v>0</v>
      </c>
      <c r="AS173" s="2">
        <f t="shared" si="16"/>
        <v>0</v>
      </c>
      <c r="AT173" s="2">
        <f t="shared" si="16"/>
        <v>0</v>
      </c>
      <c r="AU173" s="2">
        <f t="shared" si="16"/>
        <v>2578.785548450116</v>
      </c>
      <c r="AV173" s="2">
        <f t="shared" si="16"/>
        <v>0</v>
      </c>
      <c r="AW173" s="2">
        <f t="shared" si="16"/>
        <v>0</v>
      </c>
      <c r="AX173" s="2">
        <f t="shared" si="16"/>
        <v>0</v>
      </c>
      <c r="AY173" s="2">
        <f t="shared" si="16"/>
        <v>0</v>
      </c>
      <c r="AZ173" s="2">
        <f t="shared" si="16"/>
        <v>0</v>
      </c>
      <c r="BA173" s="2">
        <f t="shared" si="16"/>
        <v>0</v>
      </c>
      <c r="BB173" s="2">
        <f t="shared" si="16"/>
        <v>0</v>
      </c>
      <c r="BC173" s="2">
        <f t="shared" si="16"/>
        <v>0</v>
      </c>
      <c r="BD173" s="2">
        <f t="shared" si="16"/>
        <v>0</v>
      </c>
      <c r="BE173" s="2">
        <f t="shared" si="16"/>
        <v>0</v>
      </c>
      <c r="BF173" s="2">
        <f t="shared" si="16"/>
        <v>0</v>
      </c>
      <c r="BG173" s="2">
        <f t="shared" si="16"/>
        <v>0</v>
      </c>
      <c r="BH173" s="2">
        <f t="shared" si="16"/>
        <v>0</v>
      </c>
      <c r="BI173" s="2">
        <f t="shared" si="16"/>
        <v>0</v>
      </c>
      <c r="BJ173" s="2">
        <f t="shared" si="16"/>
        <v>0</v>
      </c>
      <c r="BK173" s="2">
        <f t="shared" si="16"/>
        <v>0</v>
      </c>
      <c r="BL173" s="2">
        <f t="shared" si="16"/>
        <v>0</v>
      </c>
      <c r="BM173" s="2">
        <f t="shared" si="16"/>
        <v>0</v>
      </c>
      <c r="BN173" s="2">
        <f t="shared" ref="BN173:BO176" si="17">BN142*$BQ$161</f>
        <v>0</v>
      </c>
      <c r="BO173" s="2">
        <f t="shared" si="17"/>
        <v>0</v>
      </c>
      <c r="BP173" s="2">
        <f t="shared" si="10"/>
        <v>2578.785548450116</v>
      </c>
      <c r="BQ173" s="2">
        <f t="shared" si="11"/>
        <v>489</v>
      </c>
      <c r="BR173" s="2">
        <f t="shared" si="12"/>
        <v>-2089.785548450116</v>
      </c>
      <c r="BS173" s="2">
        <f t="shared" si="13"/>
        <v>-4.273590078630094</v>
      </c>
    </row>
    <row r="174" spans="1:71">
      <c r="A174" s="2" t="str">
        <f t="shared" si="8"/>
        <v>Legénd</v>
      </c>
      <c r="B174" s="2">
        <f t="shared" si="9"/>
        <v>0</v>
      </c>
      <c r="C174" s="2">
        <f t="shared" ref="C174:BN177" si="18">C143*$BQ$161</f>
        <v>0</v>
      </c>
      <c r="D174" s="2">
        <f t="shared" si="18"/>
        <v>0</v>
      </c>
      <c r="E174" s="2">
        <f t="shared" si="18"/>
        <v>0</v>
      </c>
      <c r="F174" s="2">
        <f t="shared" si="18"/>
        <v>0</v>
      </c>
      <c r="G174" s="2">
        <f t="shared" si="18"/>
        <v>0</v>
      </c>
      <c r="H174" s="2">
        <f t="shared" si="18"/>
        <v>0</v>
      </c>
      <c r="I174" s="2">
        <f t="shared" si="18"/>
        <v>0</v>
      </c>
      <c r="J174" s="2">
        <f t="shared" si="18"/>
        <v>0</v>
      </c>
      <c r="K174" s="2">
        <f t="shared" si="18"/>
        <v>0</v>
      </c>
      <c r="L174" s="2">
        <f t="shared" si="18"/>
        <v>0</v>
      </c>
      <c r="M174" s="2">
        <f t="shared" si="18"/>
        <v>0</v>
      </c>
      <c r="N174" s="2">
        <f t="shared" si="18"/>
        <v>0</v>
      </c>
      <c r="O174" s="2">
        <f t="shared" si="18"/>
        <v>0</v>
      </c>
      <c r="P174" s="2">
        <f t="shared" si="18"/>
        <v>0</v>
      </c>
      <c r="Q174" s="2">
        <f t="shared" si="18"/>
        <v>0</v>
      </c>
      <c r="R174" s="2">
        <f t="shared" si="18"/>
        <v>0</v>
      </c>
      <c r="S174" s="2">
        <f t="shared" si="18"/>
        <v>0</v>
      </c>
      <c r="T174" s="2">
        <f t="shared" si="18"/>
        <v>0</v>
      </c>
      <c r="U174" s="2">
        <f t="shared" si="18"/>
        <v>0</v>
      </c>
      <c r="V174" s="2">
        <f t="shared" si="18"/>
        <v>0</v>
      </c>
      <c r="W174" s="2">
        <f t="shared" si="18"/>
        <v>0</v>
      </c>
      <c r="X174" s="2">
        <f t="shared" si="18"/>
        <v>0</v>
      </c>
      <c r="Y174" s="2">
        <f t="shared" si="18"/>
        <v>0</v>
      </c>
      <c r="Z174" s="2">
        <f t="shared" si="18"/>
        <v>0</v>
      </c>
      <c r="AA174" s="2">
        <f t="shared" si="18"/>
        <v>0</v>
      </c>
      <c r="AB174" s="2">
        <f t="shared" si="18"/>
        <v>0</v>
      </c>
      <c r="AC174" s="2">
        <f t="shared" si="18"/>
        <v>0</v>
      </c>
      <c r="AD174" s="2">
        <f t="shared" si="18"/>
        <v>0</v>
      </c>
      <c r="AE174" s="2">
        <f t="shared" si="18"/>
        <v>0</v>
      </c>
      <c r="AF174" s="2">
        <f t="shared" si="18"/>
        <v>0</v>
      </c>
      <c r="AG174" s="2">
        <f t="shared" si="18"/>
        <v>0</v>
      </c>
      <c r="AH174" s="2">
        <f t="shared" si="18"/>
        <v>0</v>
      </c>
      <c r="AI174" s="2">
        <f t="shared" si="18"/>
        <v>0</v>
      </c>
      <c r="AJ174" s="2">
        <f t="shared" si="18"/>
        <v>0</v>
      </c>
      <c r="AK174" s="2">
        <f t="shared" si="18"/>
        <v>0</v>
      </c>
      <c r="AL174" s="2">
        <f t="shared" si="18"/>
        <v>0</v>
      </c>
      <c r="AM174" s="2">
        <f t="shared" si="18"/>
        <v>0</v>
      </c>
      <c r="AN174" s="2">
        <f t="shared" si="18"/>
        <v>0</v>
      </c>
      <c r="AO174" s="2">
        <f t="shared" si="18"/>
        <v>0</v>
      </c>
      <c r="AP174" s="2">
        <f t="shared" si="18"/>
        <v>0</v>
      </c>
      <c r="AQ174" s="2">
        <f t="shared" si="18"/>
        <v>0</v>
      </c>
      <c r="AR174" s="2">
        <f t="shared" si="18"/>
        <v>0</v>
      </c>
      <c r="AS174" s="2">
        <f t="shared" si="18"/>
        <v>0</v>
      </c>
      <c r="AT174" s="2">
        <f t="shared" si="18"/>
        <v>0</v>
      </c>
      <c r="AU174" s="2">
        <f t="shared" si="18"/>
        <v>2578.785548450116</v>
      </c>
      <c r="AV174" s="2">
        <f t="shared" si="18"/>
        <v>0</v>
      </c>
      <c r="AW174" s="2">
        <f t="shared" si="18"/>
        <v>0</v>
      </c>
      <c r="AX174" s="2">
        <f t="shared" si="18"/>
        <v>0</v>
      </c>
      <c r="AY174" s="2">
        <f t="shared" si="18"/>
        <v>0</v>
      </c>
      <c r="AZ174" s="2">
        <f t="shared" si="18"/>
        <v>0</v>
      </c>
      <c r="BA174" s="2">
        <f t="shared" si="18"/>
        <v>0</v>
      </c>
      <c r="BB174" s="2">
        <f t="shared" si="18"/>
        <v>0</v>
      </c>
      <c r="BC174" s="2">
        <f t="shared" si="18"/>
        <v>0</v>
      </c>
      <c r="BD174" s="2">
        <f t="shared" si="18"/>
        <v>0</v>
      </c>
      <c r="BE174" s="2">
        <f t="shared" si="18"/>
        <v>0</v>
      </c>
      <c r="BF174" s="2">
        <f t="shared" si="18"/>
        <v>0</v>
      </c>
      <c r="BG174" s="2">
        <f t="shared" si="18"/>
        <v>0</v>
      </c>
      <c r="BH174" s="2">
        <f t="shared" si="18"/>
        <v>0</v>
      </c>
      <c r="BI174" s="2">
        <f t="shared" si="18"/>
        <v>0</v>
      </c>
      <c r="BJ174" s="2">
        <f t="shared" si="18"/>
        <v>0</v>
      </c>
      <c r="BK174" s="2">
        <f t="shared" si="18"/>
        <v>0</v>
      </c>
      <c r="BL174" s="2">
        <f t="shared" si="18"/>
        <v>0</v>
      </c>
      <c r="BM174" s="2">
        <f t="shared" si="18"/>
        <v>0</v>
      </c>
      <c r="BN174" s="2">
        <f t="shared" si="18"/>
        <v>0</v>
      </c>
      <c r="BO174" s="2">
        <f t="shared" si="17"/>
        <v>0</v>
      </c>
      <c r="BP174" s="2">
        <f t="shared" si="10"/>
        <v>2578.785548450116</v>
      </c>
      <c r="BQ174" s="2">
        <f t="shared" si="11"/>
        <v>1738</v>
      </c>
      <c r="BR174" s="2">
        <f t="shared" si="12"/>
        <v>-840.78554845011604</v>
      </c>
      <c r="BS174" s="2">
        <f t="shared" si="13"/>
        <v>-0.48376613834874338</v>
      </c>
    </row>
    <row r="175" spans="1:71">
      <c r="A175" s="2" t="str">
        <f t="shared" si="8"/>
        <v>Nézsa</v>
      </c>
      <c r="B175" s="2">
        <f t="shared" si="9"/>
        <v>0</v>
      </c>
      <c r="C175" s="2">
        <f t="shared" si="18"/>
        <v>2.3451006149493319</v>
      </c>
      <c r="D175" s="2">
        <f t="shared" si="18"/>
        <v>0</v>
      </c>
      <c r="E175" s="2">
        <f t="shared" si="18"/>
        <v>0</v>
      </c>
      <c r="F175" s="2">
        <f t="shared" si="18"/>
        <v>0</v>
      </c>
      <c r="G175" s="2">
        <f t="shared" si="18"/>
        <v>0</v>
      </c>
      <c r="H175" s="2">
        <f t="shared" si="18"/>
        <v>0</v>
      </c>
      <c r="I175" s="2">
        <f t="shared" si="18"/>
        <v>5.2113346998874039</v>
      </c>
      <c r="J175" s="2">
        <f t="shared" si="18"/>
        <v>0</v>
      </c>
      <c r="K175" s="2">
        <f t="shared" si="18"/>
        <v>0</v>
      </c>
      <c r="L175" s="2">
        <f t="shared" si="18"/>
        <v>0</v>
      </c>
      <c r="M175" s="2">
        <f t="shared" si="18"/>
        <v>0</v>
      </c>
      <c r="N175" s="2">
        <f t="shared" si="18"/>
        <v>0</v>
      </c>
      <c r="O175" s="2">
        <f t="shared" si="18"/>
        <v>0</v>
      </c>
      <c r="P175" s="2">
        <f t="shared" si="18"/>
        <v>0</v>
      </c>
      <c r="Q175" s="2">
        <f t="shared" si="18"/>
        <v>0</v>
      </c>
      <c r="R175" s="2">
        <f t="shared" si="18"/>
        <v>0</v>
      </c>
      <c r="S175" s="2">
        <f t="shared" si="18"/>
        <v>0</v>
      </c>
      <c r="T175" s="2">
        <f t="shared" si="18"/>
        <v>0</v>
      </c>
      <c r="U175" s="2">
        <f t="shared" si="18"/>
        <v>0</v>
      </c>
      <c r="V175" s="2">
        <f t="shared" si="18"/>
        <v>0</v>
      </c>
      <c r="W175" s="2">
        <f t="shared" si="18"/>
        <v>0</v>
      </c>
      <c r="X175" s="2">
        <f t="shared" si="18"/>
        <v>0</v>
      </c>
      <c r="Y175" s="2">
        <f t="shared" si="18"/>
        <v>0</v>
      </c>
      <c r="Z175" s="2">
        <f t="shared" si="18"/>
        <v>0</v>
      </c>
      <c r="AA175" s="2">
        <f t="shared" si="18"/>
        <v>0</v>
      </c>
      <c r="AB175" s="2">
        <f t="shared" si="18"/>
        <v>0</v>
      </c>
      <c r="AC175" s="2">
        <f t="shared" si="18"/>
        <v>0</v>
      </c>
      <c r="AD175" s="2">
        <f t="shared" si="18"/>
        <v>0</v>
      </c>
      <c r="AE175" s="2">
        <f t="shared" si="18"/>
        <v>0</v>
      </c>
      <c r="AF175" s="2">
        <f t="shared" si="18"/>
        <v>0</v>
      </c>
      <c r="AG175" s="2">
        <f t="shared" si="18"/>
        <v>0</v>
      </c>
      <c r="AH175" s="2">
        <f t="shared" si="18"/>
        <v>0</v>
      </c>
      <c r="AI175" s="2">
        <f t="shared" si="18"/>
        <v>0</v>
      </c>
      <c r="AJ175" s="2">
        <f t="shared" si="18"/>
        <v>0</v>
      </c>
      <c r="AK175" s="2">
        <f t="shared" si="18"/>
        <v>0</v>
      </c>
      <c r="AL175" s="2">
        <f t="shared" si="18"/>
        <v>0</v>
      </c>
      <c r="AM175" s="2">
        <f t="shared" si="18"/>
        <v>0</v>
      </c>
      <c r="AN175" s="2">
        <f t="shared" si="18"/>
        <v>0</v>
      </c>
      <c r="AO175" s="2">
        <f t="shared" si="18"/>
        <v>0</v>
      </c>
      <c r="AP175" s="2">
        <f t="shared" si="18"/>
        <v>0</v>
      </c>
      <c r="AQ175" s="2">
        <f t="shared" si="18"/>
        <v>0</v>
      </c>
      <c r="AR175" s="2">
        <f t="shared" si="18"/>
        <v>0</v>
      </c>
      <c r="AS175" s="2">
        <f t="shared" si="18"/>
        <v>0</v>
      </c>
      <c r="AT175" s="2">
        <f t="shared" si="18"/>
        <v>0</v>
      </c>
      <c r="AU175" s="2">
        <f t="shared" si="18"/>
        <v>2578.785548450116</v>
      </c>
      <c r="AV175" s="2">
        <f t="shared" si="18"/>
        <v>0</v>
      </c>
      <c r="AW175" s="2">
        <f t="shared" si="18"/>
        <v>0</v>
      </c>
      <c r="AX175" s="2">
        <f t="shared" si="18"/>
        <v>0</v>
      </c>
      <c r="AY175" s="2">
        <f t="shared" si="18"/>
        <v>0</v>
      </c>
      <c r="AZ175" s="2">
        <f t="shared" si="18"/>
        <v>0</v>
      </c>
      <c r="BA175" s="2">
        <f t="shared" si="18"/>
        <v>0</v>
      </c>
      <c r="BB175" s="2">
        <f t="shared" si="18"/>
        <v>71.742707701783246</v>
      </c>
      <c r="BC175" s="2">
        <f t="shared" si="18"/>
        <v>0</v>
      </c>
      <c r="BD175" s="2">
        <f t="shared" si="18"/>
        <v>0</v>
      </c>
      <c r="BE175" s="2">
        <f t="shared" si="18"/>
        <v>0</v>
      </c>
      <c r="BF175" s="2">
        <f t="shared" si="18"/>
        <v>0</v>
      </c>
      <c r="BG175" s="2">
        <f t="shared" si="18"/>
        <v>0</v>
      </c>
      <c r="BH175" s="2">
        <f t="shared" si="18"/>
        <v>0</v>
      </c>
      <c r="BI175" s="2">
        <f t="shared" si="18"/>
        <v>0</v>
      </c>
      <c r="BJ175" s="2">
        <f t="shared" si="18"/>
        <v>0</v>
      </c>
      <c r="BK175" s="2">
        <f t="shared" si="18"/>
        <v>0</v>
      </c>
      <c r="BL175" s="2">
        <f t="shared" si="18"/>
        <v>0</v>
      </c>
      <c r="BM175" s="2">
        <f t="shared" si="18"/>
        <v>0</v>
      </c>
      <c r="BN175" s="2">
        <f t="shared" si="18"/>
        <v>0</v>
      </c>
      <c r="BO175" s="2">
        <f t="shared" si="17"/>
        <v>0</v>
      </c>
      <c r="BP175" s="2">
        <f t="shared" si="10"/>
        <v>2658.0846914667359</v>
      </c>
      <c r="BQ175" s="2">
        <f t="shared" si="11"/>
        <v>1230</v>
      </c>
      <c r="BR175" s="2">
        <f t="shared" si="12"/>
        <v>-1428.0846914667359</v>
      </c>
      <c r="BS175" s="2">
        <f t="shared" si="13"/>
        <v>-1.1610444646071023</v>
      </c>
    </row>
    <row r="176" spans="1:71">
      <c r="A176" s="2" t="str">
        <f t="shared" si="8"/>
        <v>Nógrád</v>
      </c>
      <c r="B176" s="2">
        <f t="shared" si="9"/>
        <v>0</v>
      </c>
      <c r="C176" s="2">
        <f t="shared" si="18"/>
        <v>2.3451006149493319</v>
      </c>
      <c r="D176" s="2">
        <f t="shared" si="18"/>
        <v>0</v>
      </c>
      <c r="E176" s="2">
        <f t="shared" si="18"/>
        <v>0</v>
      </c>
      <c r="F176" s="2">
        <f t="shared" si="18"/>
        <v>0</v>
      </c>
      <c r="G176" s="2">
        <f t="shared" si="18"/>
        <v>0</v>
      </c>
      <c r="H176" s="2">
        <f t="shared" si="18"/>
        <v>0</v>
      </c>
      <c r="I176" s="2">
        <f t="shared" si="18"/>
        <v>5.2113346998874039</v>
      </c>
      <c r="J176" s="2">
        <f t="shared" si="18"/>
        <v>0</v>
      </c>
      <c r="K176" s="2">
        <f t="shared" si="18"/>
        <v>0</v>
      </c>
      <c r="L176" s="2">
        <f t="shared" si="18"/>
        <v>0</v>
      </c>
      <c r="M176" s="2">
        <f t="shared" si="18"/>
        <v>0</v>
      </c>
      <c r="N176" s="2">
        <f t="shared" si="18"/>
        <v>0</v>
      </c>
      <c r="O176" s="2">
        <f t="shared" si="18"/>
        <v>0</v>
      </c>
      <c r="P176" s="2">
        <f t="shared" si="18"/>
        <v>0</v>
      </c>
      <c r="Q176" s="2">
        <f t="shared" si="18"/>
        <v>0</v>
      </c>
      <c r="R176" s="2">
        <f t="shared" si="18"/>
        <v>0</v>
      </c>
      <c r="S176" s="2">
        <f t="shared" si="18"/>
        <v>0</v>
      </c>
      <c r="T176" s="2">
        <f t="shared" si="18"/>
        <v>0</v>
      </c>
      <c r="U176" s="2">
        <f t="shared" si="18"/>
        <v>0</v>
      </c>
      <c r="V176" s="2">
        <f t="shared" si="18"/>
        <v>0</v>
      </c>
      <c r="W176" s="2">
        <f t="shared" si="18"/>
        <v>0</v>
      </c>
      <c r="X176" s="2">
        <f t="shared" si="18"/>
        <v>0</v>
      </c>
      <c r="Y176" s="2">
        <f t="shared" si="18"/>
        <v>0</v>
      </c>
      <c r="Z176" s="2">
        <f t="shared" si="18"/>
        <v>0</v>
      </c>
      <c r="AA176" s="2">
        <f t="shared" si="18"/>
        <v>0</v>
      </c>
      <c r="AB176" s="2">
        <f t="shared" si="18"/>
        <v>0</v>
      </c>
      <c r="AC176" s="2">
        <f t="shared" si="18"/>
        <v>0</v>
      </c>
      <c r="AD176" s="2">
        <f t="shared" si="18"/>
        <v>0</v>
      </c>
      <c r="AE176" s="2">
        <f t="shared" si="18"/>
        <v>0</v>
      </c>
      <c r="AF176" s="2">
        <f t="shared" si="18"/>
        <v>0</v>
      </c>
      <c r="AG176" s="2">
        <f t="shared" si="18"/>
        <v>0</v>
      </c>
      <c r="AH176" s="2">
        <f t="shared" si="18"/>
        <v>0</v>
      </c>
      <c r="AI176" s="2">
        <f t="shared" si="18"/>
        <v>0</v>
      </c>
      <c r="AJ176" s="2">
        <f t="shared" si="18"/>
        <v>0</v>
      </c>
      <c r="AK176" s="2">
        <f t="shared" si="18"/>
        <v>0</v>
      </c>
      <c r="AL176" s="2">
        <f t="shared" si="18"/>
        <v>0</v>
      </c>
      <c r="AM176" s="2">
        <f t="shared" si="18"/>
        <v>0</v>
      </c>
      <c r="AN176" s="2">
        <f t="shared" si="18"/>
        <v>0</v>
      </c>
      <c r="AO176" s="2">
        <f t="shared" si="18"/>
        <v>0</v>
      </c>
      <c r="AP176" s="2">
        <f t="shared" si="18"/>
        <v>0</v>
      </c>
      <c r="AQ176" s="2">
        <f t="shared" si="18"/>
        <v>0</v>
      </c>
      <c r="AR176" s="2">
        <f t="shared" si="18"/>
        <v>0</v>
      </c>
      <c r="AS176" s="2">
        <f t="shared" si="18"/>
        <v>0</v>
      </c>
      <c r="AT176" s="2">
        <f t="shared" si="18"/>
        <v>0</v>
      </c>
      <c r="AU176" s="2">
        <f t="shared" si="18"/>
        <v>2578.785548450116</v>
      </c>
      <c r="AV176" s="2">
        <f t="shared" si="18"/>
        <v>0</v>
      </c>
      <c r="AW176" s="2">
        <f t="shared" si="18"/>
        <v>0</v>
      </c>
      <c r="AX176" s="2">
        <f t="shared" si="18"/>
        <v>0</v>
      </c>
      <c r="AY176" s="2">
        <f t="shared" si="18"/>
        <v>0</v>
      </c>
      <c r="AZ176" s="2">
        <f t="shared" si="18"/>
        <v>0</v>
      </c>
      <c r="BA176" s="2">
        <f t="shared" si="18"/>
        <v>0</v>
      </c>
      <c r="BB176" s="2">
        <f t="shared" si="18"/>
        <v>0</v>
      </c>
      <c r="BC176" s="2">
        <f t="shared" si="18"/>
        <v>0</v>
      </c>
      <c r="BD176" s="2">
        <f t="shared" si="18"/>
        <v>0</v>
      </c>
      <c r="BE176" s="2">
        <f t="shared" si="18"/>
        <v>0</v>
      </c>
      <c r="BF176" s="2">
        <f t="shared" si="18"/>
        <v>0</v>
      </c>
      <c r="BG176" s="2">
        <f t="shared" si="18"/>
        <v>0</v>
      </c>
      <c r="BH176" s="2">
        <f t="shared" si="18"/>
        <v>0</v>
      </c>
      <c r="BI176" s="2">
        <f t="shared" si="18"/>
        <v>0</v>
      </c>
      <c r="BJ176" s="2">
        <f t="shared" si="18"/>
        <v>0</v>
      </c>
      <c r="BK176" s="2">
        <f t="shared" si="18"/>
        <v>0</v>
      </c>
      <c r="BL176" s="2">
        <f t="shared" si="18"/>
        <v>0</v>
      </c>
      <c r="BM176" s="2">
        <f t="shared" si="18"/>
        <v>0</v>
      </c>
      <c r="BN176" s="2">
        <f t="shared" si="18"/>
        <v>0</v>
      </c>
      <c r="BO176" s="2">
        <f t="shared" si="17"/>
        <v>0</v>
      </c>
      <c r="BP176" s="2">
        <f t="shared" si="10"/>
        <v>2586.3419837649526</v>
      </c>
      <c r="BQ176" s="2">
        <f t="shared" si="11"/>
        <v>2851</v>
      </c>
      <c r="BR176" s="2">
        <f t="shared" si="12"/>
        <v>264.6580162350474</v>
      </c>
      <c r="BS176" s="2">
        <f t="shared" si="13"/>
        <v>9.2829889945649738E-2</v>
      </c>
    </row>
    <row r="177" spans="1:71">
      <c r="A177" s="2" t="str">
        <f t="shared" si="8"/>
        <v>Nógrádmegye</v>
      </c>
      <c r="B177" s="2">
        <f t="shared" si="9"/>
        <v>0</v>
      </c>
      <c r="C177" s="2">
        <f t="shared" si="18"/>
        <v>2.3451006149493319</v>
      </c>
      <c r="D177" s="2">
        <f t="shared" si="18"/>
        <v>0</v>
      </c>
      <c r="E177" s="2">
        <f t="shared" si="18"/>
        <v>0</v>
      </c>
      <c r="F177" s="2">
        <f t="shared" si="18"/>
        <v>0</v>
      </c>
      <c r="G177" s="2">
        <f t="shared" si="18"/>
        <v>0</v>
      </c>
      <c r="H177" s="2">
        <f t="shared" si="18"/>
        <v>0</v>
      </c>
      <c r="I177" s="2">
        <f t="shared" si="18"/>
        <v>5.2113346998874039</v>
      </c>
      <c r="J177" s="2">
        <f t="shared" si="18"/>
        <v>0</v>
      </c>
      <c r="K177" s="2">
        <f t="shared" si="18"/>
        <v>0</v>
      </c>
      <c r="L177" s="2">
        <f t="shared" si="18"/>
        <v>0</v>
      </c>
      <c r="M177" s="2">
        <f t="shared" si="18"/>
        <v>0</v>
      </c>
      <c r="N177" s="2">
        <f t="shared" si="18"/>
        <v>166.32843250473962</v>
      </c>
      <c r="O177" s="2">
        <f t="shared" si="18"/>
        <v>0</v>
      </c>
      <c r="P177" s="2">
        <f t="shared" si="18"/>
        <v>0</v>
      </c>
      <c r="Q177" s="2">
        <f t="shared" si="18"/>
        <v>0</v>
      </c>
      <c r="R177" s="2">
        <f t="shared" si="18"/>
        <v>85.379033499821958</v>
      </c>
      <c r="S177" s="2">
        <f t="shared" si="18"/>
        <v>0</v>
      </c>
      <c r="T177" s="2">
        <f t="shared" si="18"/>
        <v>0</v>
      </c>
      <c r="U177" s="2">
        <f t="shared" si="18"/>
        <v>0</v>
      </c>
      <c r="V177" s="2">
        <f t="shared" si="18"/>
        <v>0</v>
      </c>
      <c r="W177" s="2">
        <f t="shared" si="18"/>
        <v>0</v>
      </c>
      <c r="X177" s="2">
        <f t="shared" si="18"/>
        <v>0</v>
      </c>
      <c r="Y177" s="2">
        <f t="shared" si="18"/>
        <v>0</v>
      </c>
      <c r="Z177" s="2">
        <f t="shared" si="18"/>
        <v>0</v>
      </c>
      <c r="AA177" s="2">
        <f t="shared" si="18"/>
        <v>0</v>
      </c>
      <c r="AB177" s="2">
        <f t="shared" si="18"/>
        <v>0</v>
      </c>
      <c r="AC177" s="2">
        <f t="shared" si="18"/>
        <v>0</v>
      </c>
      <c r="AD177" s="2">
        <f t="shared" si="18"/>
        <v>0</v>
      </c>
      <c r="AE177" s="2">
        <f t="shared" si="18"/>
        <v>0</v>
      </c>
      <c r="AF177" s="2">
        <f t="shared" si="18"/>
        <v>0</v>
      </c>
      <c r="AG177" s="2">
        <f t="shared" si="18"/>
        <v>0</v>
      </c>
      <c r="AH177" s="2">
        <f t="shared" si="18"/>
        <v>0</v>
      </c>
      <c r="AI177" s="2">
        <f t="shared" si="18"/>
        <v>0</v>
      </c>
      <c r="AJ177" s="2">
        <f t="shared" si="18"/>
        <v>0</v>
      </c>
      <c r="AK177" s="2">
        <f t="shared" si="18"/>
        <v>0</v>
      </c>
      <c r="AL177" s="2">
        <f t="shared" si="18"/>
        <v>0</v>
      </c>
      <c r="AM177" s="2">
        <f t="shared" si="18"/>
        <v>0</v>
      </c>
      <c r="AN177" s="2">
        <f t="shared" si="18"/>
        <v>0</v>
      </c>
      <c r="AO177" s="2">
        <f t="shared" si="18"/>
        <v>0</v>
      </c>
      <c r="AP177" s="2">
        <f t="shared" si="18"/>
        <v>0</v>
      </c>
      <c r="AQ177" s="2">
        <f t="shared" si="18"/>
        <v>0</v>
      </c>
      <c r="AR177" s="2">
        <f t="shared" si="18"/>
        <v>0</v>
      </c>
      <c r="AS177" s="2">
        <f t="shared" si="18"/>
        <v>0</v>
      </c>
      <c r="AT177" s="2">
        <f t="shared" si="18"/>
        <v>0</v>
      </c>
      <c r="AU177" s="2">
        <f t="shared" si="18"/>
        <v>2578.785548450116</v>
      </c>
      <c r="AV177" s="2">
        <f t="shared" si="18"/>
        <v>0</v>
      </c>
      <c r="AW177" s="2">
        <f t="shared" si="18"/>
        <v>0</v>
      </c>
      <c r="AX177" s="2">
        <f t="shared" si="18"/>
        <v>0</v>
      </c>
      <c r="AY177" s="2">
        <f t="shared" si="18"/>
        <v>0</v>
      </c>
      <c r="AZ177" s="2">
        <f t="shared" si="18"/>
        <v>0</v>
      </c>
      <c r="BA177" s="2">
        <f t="shared" si="18"/>
        <v>0</v>
      </c>
      <c r="BB177" s="2">
        <f t="shared" si="18"/>
        <v>71.742707701783246</v>
      </c>
      <c r="BC177" s="2">
        <f t="shared" si="18"/>
        <v>0</v>
      </c>
      <c r="BD177" s="2">
        <f t="shared" si="18"/>
        <v>0</v>
      </c>
      <c r="BE177" s="2">
        <f t="shared" si="18"/>
        <v>0</v>
      </c>
      <c r="BF177" s="2">
        <f t="shared" si="18"/>
        <v>0</v>
      </c>
      <c r="BG177" s="2">
        <f t="shared" si="18"/>
        <v>0</v>
      </c>
      <c r="BH177" s="2">
        <f t="shared" si="18"/>
        <v>0</v>
      </c>
      <c r="BI177" s="2">
        <f t="shared" si="18"/>
        <v>0</v>
      </c>
      <c r="BJ177" s="2">
        <f t="shared" si="18"/>
        <v>0</v>
      </c>
      <c r="BK177" s="2">
        <f t="shared" si="18"/>
        <v>0</v>
      </c>
      <c r="BL177" s="2">
        <f t="shared" si="18"/>
        <v>0</v>
      </c>
      <c r="BM177" s="2">
        <f t="shared" si="18"/>
        <v>0</v>
      </c>
      <c r="BN177" s="2">
        <f t="shared" ref="BN177:BO180" si="19">BN146*$BQ$161</f>
        <v>0</v>
      </c>
      <c r="BO177" s="2">
        <f t="shared" si="19"/>
        <v>0</v>
      </c>
      <c r="BP177" s="2">
        <f t="shared" si="10"/>
        <v>2909.7921574712977</v>
      </c>
      <c r="BQ177" s="2">
        <f t="shared" si="11"/>
        <v>3445</v>
      </c>
      <c r="BR177" s="2">
        <f t="shared" si="12"/>
        <v>535.20784252870226</v>
      </c>
      <c r="BS177" s="2">
        <f t="shared" si="13"/>
        <v>0.15535786430441284</v>
      </c>
    </row>
    <row r="178" spans="1:71">
      <c r="A178" s="2" t="str">
        <f t="shared" si="8"/>
        <v>Nógrádsáp</v>
      </c>
      <c r="B178" s="2">
        <f t="shared" si="9"/>
        <v>0</v>
      </c>
      <c r="C178" s="2">
        <f t="shared" ref="C178:BN181" si="20">C147*$BQ$161</f>
        <v>2.3451006149493319</v>
      </c>
      <c r="D178" s="2">
        <f t="shared" si="20"/>
        <v>0</v>
      </c>
      <c r="E178" s="2">
        <f t="shared" si="20"/>
        <v>0</v>
      </c>
      <c r="F178" s="2">
        <f t="shared" si="20"/>
        <v>0</v>
      </c>
      <c r="G178" s="2">
        <f t="shared" si="20"/>
        <v>0</v>
      </c>
      <c r="H178" s="2">
        <f t="shared" si="20"/>
        <v>0</v>
      </c>
      <c r="I178" s="2">
        <f t="shared" si="20"/>
        <v>0</v>
      </c>
      <c r="J178" s="2">
        <f t="shared" si="20"/>
        <v>0</v>
      </c>
      <c r="K178" s="2">
        <f t="shared" si="20"/>
        <v>0</v>
      </c>
      <c r="L178" s="2">
        <f t="shared" si="20"/>
        <v>0</v>
      </c>
      <c r="M178" s="2">
        <f t="shared" si="20"/>
        <v>0</v>
      </c>
      <c r="N178" s="2">
        <f t="shared" si="20"/>
        <v>0</v>
      </c>
      <c r="O178" s="2">
        <f t="shared" si="20"/>
        <v>0</v>
      </c>
      <c r="P178" s="2">
        <f t="shared" si="20"/>
        <v>0</v>
      </c>
      <c r="Q178" s="2">
        <f t="shared" si="20"/>
        <v>0</v>
      </c>
      <c r="R178" s="2">
        <f t="shared" si="20"/>
        <v>0</v>
      </c>
      <c r="S178" s="2">
        <f t="shared" si="20"/>
        <v>0</v>
      </c>
      <c r="T178" s="2">
        <f t="shared" si="20"/>
        <v>0</v>
      </c>
      <c r="U178" s="2">
        <f t="shared" si="20"/>
        <v>0</v>
      </c>
      <c r="V178" s="2">
        <f t="shared" si="20"/>
        <v>0</v>
      </c>
      <c r="W178" s="2">
        <f t="shared" si="20"/>
        <v>0</v>
      </c>
      <c r="X178" s="2">
        <f t="shared" si="20"/>
        <v>0</v>
      </c>
      <c r="Y178" s="2">
        <f t="shared" si="20"/>
        <v>0</v>
      </c>
      <c r="Z178" s="2">
        <f t="shared" si="20"/>
        <v>0</v>
      </c>
      <c r="AA178" s="2">
        <f t="shared" si="20"/>
        <v>0</v>
      </c>
      <c r="AB178" s="2">
        <f t="shared" si="20"/>
        <v>0</v>
      </c>
      <c r="AC178" s="2">
        <f t="shared" si="20"/>
        <v>0</v>
      </c>
      <c r="AD178" s="2">
        <f t="shared" si="20"/>
        <v>0</v>
      </c>
      <c r="AE178" s="2">
        <f t="shared" si="20"/>
        <v>0</v>
      </c>
      <c r="AF178" s="2">
        <f t="shared" si="20"/>
        <v>0</v>
      </c>
      <c r="AG178" s="2">
        <f t="shared" si="20"/>
        <v>0</v>
      </c>
      <c r="AH178" s="2">
        <f t="shared" si="20"/>
        <v>0</v>
      </c>
      <c r="AI178" s="2">
        <f t="shared" si="20"/>
        <v>0</v>
      </c>
      <c r="AJ178" s="2">
        <f t="shared" si="20"/>
        <v>0</v>
      </c>
      <c r="AK178" s="2">
        <f t="shared" si="20"/>
        <v>0</v>
      </c>
      <c r="AL178" s="2">
        <f t="shared" si="20"/>
        <v>0</v>
      </c>
      <c r="AM178" s="2">
        <f t="shared" si="20"/>
        <v>0</v>
      </c>
      <c r="AN178" s="2">
        <f t="shared" si="20"/>
        <v>0</v>
      </c>
      <c r="AO178" s="2">
        <f t="shared" si="20"/>
        <v>0</v>
      </c>
      <c r="AP178" s="2">
        <f t="shared" si="20"/>
        <v>0</v>
      </c>
      <c r="AQ178" s="2">
        <f t="shared" si="20"/>
        <v>0</v>
      </c>
      <c r="AR178" s="2">
        <f t="shared" si="20"/>
        <v>0</v>
      </c>
      <c r="AS178" s="2">
        <f t="shared" si="20"/>
        <v>38.433593411669605</v>
      </c>
      <c r="AT178" s="2">
        <f t="shared" si="20"/>
        <v>0</v>
      </c>
      <c r="AU178" s="2">
        <f t="shared" si="20"/>
        <v>2578.785548450116</v>
      </c>
      <c r="AV178" s="2">
        <f t="shared" si="20"/>
        <v>0</v>
      </c>
      <c r="AW178" s="2">
        <f t="shared" si="20"/>
        <v>0</v>
      </c>
      <c r="AX178" s="2">
        <f t="shared" si="20"/>
        <v>0</v>
      </c>
      <c r="AY178" s="2">
        <f t="shared" si="20"/>
        <v>0</v>
      </c>
      <c r="AZ178" s="2">
        <f t="shared" si="20"/>
        <v>0</v>
      </c>
      <c r="BA178" s="2">
        <f t="shared" si="20"/>
        <v>0</v>
      </c>
      <c r="BB178" s="2">
        <f t="shared" si="20"/>
        <v>71.742707701783246</v>
      </c>
      <c r="BC178" s="2">
        <f t="shared" si="20"/>
        <v>0</v>
      </c>
      <c r="BD178" s="2">
        <f t="shared" si="20"/>
        <v>0</v>
      </c>
      <c r="BE178" s="2">
        <f t="shared" si="20"/>
        <v>0</v>
      </c>
      <c r="BF178" s="2">
        <f t="shared" si="20"/>
        <v>0</v>
      </c>
      <c r="BG178" s="2">
        <f t="shared" si="20"/>
        <v>0</v>
      </c>
      <c r="BH178" s="2">
        <f t="shared" si="20"/>
        <v>0</v>
      </c>
      <c r="BI178" s="2">
        <f t="shared" si="20"/>
        <v>0</v>
      </c>
      <c r="BJ178" s="2">
        <f t="shared" si="20"/>
        <v>0</v>
      </c>
      <c r="BK178" s="2">
        <f t="shared" si="20"/>
        <v>0</v>
      </c>
      <c r="BL178" s="2">
        <f t="shared" si="20"/>
        <v>0</v>
      </c>
      <c r="BM178" s="2">
        <f t="shared" si="20"/>
        <v>0</v>
      </c>
      <c r="BN178" s="2">
        <f t="shared" si="20"/>
        <v>0</v>
      </c>
      <c r="BO178" s="2">
        <f t="shared" si="19"/>
        <v>0</v>
      </c>
      <c r="BP178" s="2">
        <f t="shared" si="10"/>
        <v>2691.306950178518</v>
      </c>
      <c r="BQ178" s="2">
        <f t="shared" si="11"/>
        <v>908</v>
      </c>
      <c r="BR178" s="2">
        <f t="shared" si="12"/>
        <v>-1783.306950178518</v>
      </c>
      <c r="BS178" s="2">
        <f t="shared" si="13"/>
        <v>-1.9639944385225969</v>
      </c>
    </row>
    <row r="179" spans="1:71">
      <c r="A179" s="2" t="str">
        <f t="shared" si="8"/>
        <v>Nőtincs</v>
      </c>
      <c r="B179" s="2">
        <f t="shared" si="9"/>
        <v>0</v>
      </c>
      <c r="C179" s="2">
        <f t="shared" si="20"/>
        <v>2.3451006149493319</v>
      </c>
      <c r="D179" s="2">
        <f t="shared" si="20"/>
        <v>0</v>
      </c>
      <c r="E179" s="2">
        <f t="shared" si="20"/>
        <v>0</v>
      </c>
      <c r="F179" s="2">
        <f t="shared" si="20"/>
        <v>0</v>
      </c>
      <c r="G179" s="2">
        <f t="shared" si="20"/>
        <v>0</v>
      </c>
      <c r="H179" s="2">
        <f t="shared" si="20"/>
        <v>0</v>
      </c>
      <c r="I179" s="2">
        <f t="shared" si="20"/>
        <v>0</v>
      </c>
      <c r="J179" s="2">
        <f t="shared" si="20"/>
        <v>0</v>
      </c>
      <c r="K179" s="2">
        <f t="shared" si="20"/>
        <v>0</v>
      </c>
      <c r="L179" s="2">
        <f t="shared" si="20"/>
        <v>0</v>
      </c>
      <c r="M179" s="2">
        <f t="shared" si="20"/>
        <v>0</v>
      </c>
      <c r="N179" s="2">
        <f t="shared" si="20"/>
        <v>0</v>
      </c>
      <c r="O179" s="2">
        <f t="shared" si="20"/>
        <v>0</v>
      </c>
      <c r="P179" s="2">
        <f t="shared" si="20"/>
        <v>0</v>
      </c>
      <c r="Q179" s="2">
        <f t="shared" si="20"/>
        <v>0</v>
      </c>
      <c r="R179" s="2">
        <f t="shared" si="20"/>
        <v>0</v>
      </c>
      <c r="S179" s="2">
        <f t="shared" si="20"/>
        <v>0</v>
      </c>
      <c r="T179" s="2">
        <f t="shared" si="20"/>
        <v>0</v>
      </c>
      <c r="U179" s="2">
        <f t="shared" si="20"/>
        <v>0</v>
      </c>
      <c r="V179" s="2">
        <f t="shared" si="20"/>
        <v>0</v>
      </c>
      <c r="W179" s="2">
        <f t="shared" si="20"/>
        <v>0</v>
      </c>
      <c r="X179" s="2">
        <f t="shared" si="20"/>
        <v>0</v>
      </c>
      <c r="Y179" s="2">
        <f t="shared" si="20"/>
        <v>0</v>
      </c>
      <c r="Z179" s="2">
        <f t="shared" si="20"/>
        <v>0</v>
      </c>
      <c r="AA179" s="2">
        <f t="shared" si="20"/>
        <v>0</v>
      </c>
      <c r="AB179" s="2">
        <f t="shared" si="20"/>
        <v>0</v>
      </c>
      <c r="AC179" s="2">
        <f t="shared" si="20"/>
        <v>0</v>
      </c>
      <c r="AD179" s="2">
        <f t="shared" si="20"/>
        <v>0</v>
      </c>
      <c r="AE179" s="2">
        <f t="shared" si="20"/>
        <v>0</v>
      </c>
      <c r="AF179" s="2">
        <f t="shared" si="20"/>
        <v>0</v>
      </c>
      <c r="AG179" s="2">
        <f t="shared" si="20"/>
        <v>0</v>
      </c>
      <c r="AH179" s="2">
        <f t="shared" si="20"/>
        <v>0</v>
      </c>
      <c r="AI179" s="2">
        <f t="shared" si="20"/>
        <v>0</v>
      </c>
      <c r="AJ179" s="2">
        <f t="shared" si="20"/>
        <v>0</v>
      </c>
      <c r="AK179" s="2">
        <f t="shared" si="20"/>
        <v>0</v>
      </c>
      <c r="AL179" s="2">
        <f t="shared" si="20"/>
        <v>0</v>
      </c>
      <c r="AM179" s="2">
        <f t="shared" si="20"/>
        <v>0</v>
      </c>
      <c r="AN179" s="2">
        <f t="shared" si="20"/>
        <v>0</v>
      </c>
      <c r="AO179" s="2">
        <f t="shared" si="20"/>
        <v>0</v>
      </c>
      <c r="AP179" s="2">
        <f t="shared" si="20"/>
        <v>0</v>
      </c>
      <c r="AQ179" s="2">
        <f t="shared" si="20"/>
        <v>0</v>
      </c>
      <c r="AR179" s="2">
        <f t="shared" si="20"/>
        <v>0</v>
      </c>
      <c r="AS179" s="2">
        <f t="shared" si="20"/>
        <v>0</v>
      </c>
      <c r="AT179" s="2">
        <f t="shared" si="20"/>
        <v>0</v>
      </c>
      <c r="AU179" s="2">
        <f t="shared" si="20"/>
        <v>2578.785548450116</v>
      </c>
      <c r="AV179" s="2">
        <f t="shared" si="20"/>
        <v>0</v>
      </c>
      <c r="AW179" s="2">
        <f t="shared" si="20"/>
        <v>0</v>
      </c>
      <c r="AX179" s="2">
        <f t="shared" si="20"/>
        <v>0</v>
      </c>
      <c r="AY179" s="2">
        <f t="shared" si="20"/>
        <v>0</v>
      </c>
      <c r="AZ179" s="2">
        <f t="shared" si="20"/>
        <v>0</v>
      </c>
      <c r="BA179" s="2">
        <f t="shared" si="20"/>
        <v>0</v>
      </c>
      <c r="BB179" s="2">
        <f t="shared" si="20"/>
        <v>71.742707701783246</v>
      </c>
      <c r="BC179" s="2">
        <f t="shared" si="20"/>
        <v>0</v>
      </c>
      <c r="BD179" s="2">
        <f t="shared" si="20"/>
        <v>0</v>
      </c>
      <c r="BE179" s="2">
        <f t="shared" si="20"/>
        <v>0</v>
      </c>
      <c r="BF179" s="2">
        <f t="shared" si="20"/>
        <v>0</v>
      </c>
      <c r="BG179" s="2">
        <f t="shared" si="20"/>
        <v>0</v>
      </c>
      <c r="BH179" s="2">
        <f t="shared" si="20"/>
        <v>0</v>
      </c>
      <c r="BI179" s="2">
        <f t="shared" si="20"/>
        <v>0</v>
      </c>
      <c r="BJ179" s="2">
        <f t="shared" si="20"/>
        <v>0</v>
      </c>
      <c r="BK179" s="2">
        <f t="shared" si="20"/>
        <v>0</v>
      </c>
      <c r="BL179" s="2">
        <f t="shared" si="20"/>
        <v>0</v>
      </c>
      <c r="BM179" s="2">
        <f t="shared" si="20"/>
        <v>0</v>
      </c>
      <c r="BN179" s="2">
        <f t="shared" si="20"/>
        <v>0</v>
      </c>
      <c r="BO179" s="2">
        <f t="shared" si="19"/>
        <v>0</v>
      </c>
      <c r="BP179" s="2">
        <f t="shared" si="10"/>
        <v>2652.8733567668487</v>
      </c>
      <c r="BQ179" s="2">
        <f t="shared" si="11"/>
        <v>13933</v>
      </c>
      <c r="BR179" s="2">
        <f t="shared" si="12"/>
        <v>11280.12664323315</v>
      </c>
      <c r="BS179" s="2">
        <f t="shared" si="13"/>
        <v>0.80959783558696263</v>
      </c>
    </row>
    <row r="180" spans="1:71">
      <c r="A180" s="2" t="str">
        <f t="shared" si="8"/>
        <v>Ősagárd</v>
      </c>
      <c r="B180" s="2">
        <f t="shared" si="9"/>
        <v>0</v>
      </c>
      <c r="C180" s="2">
        <f t="shared" si="20"/>
        <v>0</v>
      </c>
      <c r="D180" s="2">
        <f t="shared" si="20"/>
        <v>0</v>
      </c>
      <c r="E180" s="2">
        <f t="shared" si="20"/>
        <v>0</v>
      </c>
      <c r="F180" s="2">
        <f t="shared" si="20"/>
        <v>0</v>
      </c>
      <c r="G180" s="2">
        <f t="shared" si="20"/>
        <v>0</v>
      </c>
      <c r="H180" s="2">
        <f t="shared" si="20"/>
        <v>0</v>
      </c>
      <c r="I180" s="2">
        <f t="shared" si="20"/>
        <v>0</v>
      </c>
      <c r="J180" s="2">
        <f t="shared" si="20"/>
        <v>0</v>
      </c>
      <c r="K180" s="2">
        <f t="shared" si="20"/>
        <v>0</v>
      </c>
      <c r="L180" s="2">
        <f t="shared" si="20"/>
        <v>0</v>
      </c>
      <c r="M180" s="2">
        <f t="shared" si="20"/>
        <v>0</v>
      </c>
      <c r="N180" s="2">
        <f t="shared" si="20"/>
        <v>0</v>
      </c>
      <c r="O180" s="2">
        <f t="shared" si="20"/>
        <v>0</v>
      </c>
      <c r="P180" s="2">
        <f t="shared" si="20"/>
        <v>0</v>
      </c>
      <c r="Q180" s="2">
        <f t="shared" si="20"/>
        <v>0</v>
      </c>
      <c r="R180" s="2">
        <f t="shared" si="20"/>
        <v>0</v>
      </c>
      <c r="S180" s="2">
        <f t="shared" si="20"/>
        <v>0</v>
      </c>
      <c r="T180" s="2">
        <f t="shared" si="20"/>
        <v>0</v>
      </c>
      <c r="U180" s="2">
        <f t="shared" si="20"/>
        <v>0</v>
      </c>
      <c r="V180" s="2">
        <f t="shared" si="20"/>
        <v>0</v>
      </c>
      <c r="W180" s="2">
        <f t="shared" si="20"/>
        <v>0</v>
      </c>
      <c r="X180" s="2">
        <f t="shared" si="20"/>
        <v>0</v>
      </c>
      <c r="Y180" s="2">
        <f t="shared" si="20"/>
        <v>0</v>
      </c>
      <c r="Z180" s="2">
        <f t="shared" si="20"/>
        <v>0</v>
      </c>
      <c r="AA180" s="2">
        <f t="shared" si="20"/>
        <v>0</v>
      </c>
      <c r="AB180" s="2">
        <f t="shared" si="20"/>
        <v>0</v>
      </c>
      <c r="AC180" s="2">
        <f t="shared" si="20"/>
        <v>0</v>
      </c>
      <c r="AD180" s="2">
        <f t="shared" si="20"/>
        <v>0</v>
      </c>
      <c r="AE180" s="2">
        <f t="shared" si="20"/>
        <v>0</v>
      </c>
      <c r="AF180" s="2">
        <f t="shared" si="20"/>
        <v>0</v>
      </c>
      <c r="AG180" s="2">
        <f t="shared" si="20"/>
        <v>0</v>
      </c>
      <c r="AH180" s="2">
        <f t="shared" si="20"/>
        <v>0</v>
      </c>
      <c r="AI180" s="2">
        <f t="shared" si="20"/>
        <v>0</v>
      </c>
      <c r="AJ180" s="2">
        <f t="shared" si="20"/>
        <v>0</v>
      </c>
      <c r="AK180" s="2">
        <f t="shared" si="20"/>
        <v>0</v>
      </c>
      <c r="AL180" s="2">
        <f t="shared" si="20"/>
        <v>0</v>
      </c>
      <c r="AM180" s="2">
        <f t="shared" si="20"/>
        <v>0</v>
      </c>
      <c r="AN180" s="2">
        <f t="shared" si="20"/>
        <v>0</v>
      </c>
      <c r="AO180" s="2">
        <f t="shared" si="20"/>
        <v>0</v>
      </c>
      <c r="AP180" s="2">
        <f t="shared" si="20"/>
        <v>0</v>
      </c>
      <c r="AQ180" s="2">
        <f t="shared" si="20"/>
        <v>0</v>
      </c>
      <c r="AR180" s="2">
        <f t="shared" si="20"/>
        <v>0</v>
      </c>
      <c r="AS180" s="2">
        <f t="shared" si="20"/>
        <v>0</v>
      </c>
      <c r="AT180" s="2">
        <f t="shared" si="20"/>
        <v>0</v>
      </c>
      <c r="AU180" s="2">
        <f t="shared" si="20"/>
        <v>2578.785548450116</v>
      </c>
      <c r="AV180" s="2">
        <f t="shared" si="20"/>
        <v>0</v>
      </c>
      <c r="AW180" s="2">
        <f t="shared" si="20"/>
        <v>0</v>
      </c>
      <c r="AX180" s="2">
        <f t="shared" si="20"/>
        <v>0</v>
      </c>
      <c r="AY180" s="2">
        <f t="shared" si="20"/>
        <v>0</v>
      </c>
      <c r="AZ180" s="2">
        <f t="shared" si="20"/>
        <v>0</v>
      </c>
      <c r="BA180" s="2">
        <f t="shared" si="20"/>
        <v>0</v>
      </c>
      <c r="BB180" s="2">
        <f t="shared" si="20"/>
        <v>0</v>
      </c>
      <c r="BC180" s="2">
        <f t="shared" si="20"/>
        <v>0</v>
      </c>
      <c r="BD180" s="2">
        <f t="shared" si="20"/>
        <v>0</v>
      </c>
      <c r="BE180" s="2">
        <f t="shared" si="20"/>
        <v>0</v>
      </c>
      <c r="BF180" s="2">
        <f t="shared" si="20"/>
        <v>0</v>
      </c>
      <c r="BG180" s="2">
        <f t="shared" si="20"/>
        <v>0</v>
      </c>
      <c r="BH180" s="2">
        <f t="shared" si="20"/>
        <v>0</v>
      </c>
      <c r="BI180" s="2">
        <f t="shared" si="20"/>
        <v>0</v>
      </c>
      <c r="BJ180" s="2">
        <f t="shared" si="20"/>
        <v>0</v>
      </c>
      <c r="BK180" s="2">
        <f t="shared" si="20"/>
        <v>0</v>
      </c>
      <c r="BL180" s="2">
        <f t="shared" si="20"/>
        <v>0</v>
      </c>
      <c r="BM180" s="2">
        <f t="shared" si="20"/>
        <v>0</v>
      </c>
      <c r="BN180" s="2">
        <f t="shared" si="20"/>
        <v>0</v>
      </c>
      <c r="BO180" s="2">
        <f t="shared" si="19"/>
        <v>0</v>
      </c>
      <c r="BP180" s="2">
        <f t="shared" si="10"/>
        <v>2578.785548450116</v>
      </c>
      <c r="BQ180" s="2">
        <f t="shared" si="11"/>
        <v>3184</v>
      </c>
      <c r="BR180" s="2">
        <f t="shared" si="12"/>
        <v>605.21445154988396</v>
      </c>
      <c r="BS180" s="2">
        <f t="shared" si="13"/>
        <v>0.19007991568777763</v>
      </c>
    </row>
    <row r="181" spans="1:71">
      <c r="A181" s="2" t="str">
        <f t="shared" si="8"/>
        <v>Penc</v>
      </c>
      <c r="B181" s="2">
        <f t="shared" si="9"/>
        <v>0</v>
      </c>
      <c r="C181" s="2">
        <f t="shared" si="20"/>
        <v>2.3451006149493319</v>
      </c>
      <c r="D181" s="2">
        <f t="shared" si="20"/>
        <v>0</v>
      </c>
      <c r="E181" s="2">
        <f t="shared" si="20"/>
        <v>0</v>
      </c>
      <c r="F181" s="2">
        <f t="shared" si="20"/>
        <v>0</v>
      </c>
      <c r="G181" s="2">
        <f t="shared" si="20"/>
        <v>0</v>
      </c>
      <c r="H181" s="2">
        <f t="shared" si="20"/>
        <v>0</v>
      </c>
      <c r="I181" s="2">
        <f t="shared" si="20"/>
        <v>0</v>
      </c>
      <c r="J181" s="2">
        <f t="shared" si="20"/>
        <v>0</v>
      </c>
      <c r="K181" s="2">
        <f t="shared" si="20"/>
        <v>0</v>
      </c>
      <c r="L181" s="2">
        <f t="shared" si="20"/>
        <v>0</v>
      </c>
      <c r="M181" s="2">
        <f t="shared" si="20"/>
        <v>0</v>
      </c>
      <c r="N181" s="2">
        <f t="shared" si="20"/>
        <v>0</v>
      </c>
      <c r="O181" s="2">
        <f t="shared" si="20"/>
        <v>0</v>
      </c>
      <c r="P181" s="2">
        <f t="shared" si="20"/>
        <v>0</v>
      </c>
      <c r="Q181" s="2">
        <f t="shared" si="20"/>
        <v>0</v>
      </c>
      <c r="R181" s="2">
        <f t="shared" si="20"/>
        <v>0</v>
      </c>
      <c r="S181" s="2">
        <f t="shared" si="20"/>
        <v>0</v>
      </c>
      <c r="T181" s="2">
        <f t="shared" si="20"/>
        <v>0</v>
      </c>
      <c r="U181" s="2">
        <f t="shared" si="20"/>
        <v>0</v>
      </c>
      <c r="V181" s="2">
        <f t="shared" si="20"/>
        <v>0</v>
      </c>
      <c r="W181" s="2">
        <f t="shared" si="20"/>
        <v>0</v>
      </c>
      <c r="X181" s="2">
        <f t="shared" si="20"/>
        <v>0</v>
      </c>
      <c r="Y181" s="2">
        <f t="shared" si="20"/>
        <v>0</v>
      </c>
      <c r="Z181" s="2">
        <f t="shared" si="20"/>
        <v>0</v>
      </c>
      <c r="AA181" s="2">
        <f t="shared" si="20"/>
        <v>0</v>
      </c>
      <c r="AB181" s="2">
        <f t="shared" si="20"/>
        <v>0</v>
      </c>
      <c r="AC181" s="2">
        <f t="shared" si="20"/>
        <v>0</v>
      </c>
      <c r="AD181" s="2">
        <f t="shared" si="20"/>
        <v>0</v>
      </c>
      <c r="AE181" s="2">
        <f t="shared" si="20"/>
        <v>0</v>
      </c>
      <c r="AF181" s="2">
        <f t="shared" si="20"/>
        <v>0</v>
      </c>
      <c r="AG181" s="2">
        <f t="shared" si="20"/>
        <v>0</v>
      </c>
      <c r="AH181" s="2">
        <f t="shared" si="20"/>
        <v>0</v>
      </c>
      <c r="AI181" s="2">
        <f t="shared" si="20"/>
        <v>0</v>
      </c>
      <c r="AJ181" s="2">
        <f t="shared" si="20"/>
        <v>0</v>
      </c>
      <c r="AK181" s="2">
        <f t="shared" si="20"/>
        <v>0</v>
      </c>
      <c r="AL181" s="2">
        <f t="shared" si="20"/>
        <v>0</v>
      </c>
      <c r="AM181" s="2">
        <f t="shared" si="20"/>
        <v>0</v>
      </c>
      <c r="AN181" s="2">
        <f t="shared" si="20"/>
        <v>0</v>
      </c>
      <c r="AO181" s="2">
        <f t="shared" si="20"/>
        <v>0</v>
      </c>
      <c r="AP181" s="2">
        <f t="shared" si="20"/>
        <v>0</v>
      </c>
      <c r="AQ181" s="2">
        <f t="shared" si="20"/>
        <v>0</v>
      </c>
      <c r="AR181" s="2">
        <f t="shared" si="20"/>
        <v>0</v>
      </c>
      <c r="AS181" s="2">
        <f t="shared" si="20"/>
        <v>0</v>
      </c>
      <c r="AT181" s="2">
        <f t="shared" si="20"/>
        <v>0</v>
      </c>
      <c r="AU181" s="2">
        <f t="shared" si="20"/>
        <v>2578.785548450116</v>
      </c>
      <c r="AV181" s="2">
        <f t="shared" si="20"/>
        <v>0</v>
      </c>
      <c r="AW181" s="2">
        <f t="shared" si="20"/>
        <v>0</v>
      </c>
      <c r="AX181" s="2">
        <f t="shared" si="20"/>
        <v>0</v>
      </c>
      <c r="AY181" s="2">
        <f t="shared" si="20"/>
        <v>0</v>
      </c>
      <c r="AZ181" s="2">
        <f t="shared" si="20"/>
        <v>0</v>
      </c>
      <c r="BA181" s="2">
        <f t="shared" si="20"/>
        <v>0</v>
      </c>
      <c r="BB181" s="2">
        <f t="shared" si="20"/>
        <v>0</v>
      </c>
      <c r="BC181" s="2">
        <f t="shared" si="20"/>
        <v>0</v>
      </c>
      <c r="BD181" s="2">
        <f t="shared" si="20"/>
        <v>0</v>
      </c>
      <c r="BE181" s="2">
        <f t="shared" si="20"/>
        <v>0</v>
      </c>
      <c r="BF181" s="2">
        <f t="shared" si="20"/>
        <v>0</v>
      </c>
      <c r="BG181" s="2">
        <f t="shared" si="20"/>
        <v>0</v>
      </c>
      <c r="BH181" s="2">
        <f t="shared" si="20"/>
        <v>0</v>
      </c>
      <c r="BI181" s="2">
        <f t="shared" si="20"/>
        <v>0</v>
      </c>
      <c r="BJ181" s="2">
        <f t="shared" si="20"/>
        <v>0</v>
      </c>
      <c r="BK181" s="2">
        <f t="shared" si="20"/>
        <v>0</v>
      </c>
      <c r="BL181" s="2">
        <f t="shared" si="20"/>
        <v>0</v>
      </c>
      <c r="BM181" s="2">
        <f t="shared" si="20"/>
        <v>0</v>
      </c>
      <c r="BN181" s="2">
        <f t="shared" ref="BN181:BO184" si="21">BN150*$BQ$161</f>
        <v>0</v>
      </c>
      <c r="BO181" s="2">
        <f t="shared" si="21"/>
        <v>0</v>
      </c>
      <c r="BP181" s="2">
        <f t="shared" si="10"/>
        <v>2581.1306490650654</v>
      </c>
      <c r="BQ181" s="2">
        <f t="shared" si="11"/>
        <v>1216</v>
      </c>
      <c r="BR181" s="2">
        <f t="shared" si="12"/>
        <v>-1365.1306490650654</v>
      </c>
      <c r="BS181" s="2">
        <f t="shared" si="13"/>
        <v>-1.122640336402192</v>
      </c>
    </row>
    <row r="182" spans="1:71">
      <c r="A182" s="2" t="str">
        <f t="shared" si="8"/>
        <v>Pestmegye</v>
      </c>
      <c r="B182" s="2">
        <f t="shared" si="9"/>
        <v>0</v>
      </c>
      <c r="C182" s="2">
        <f t="shared" ref="C182:BN185" si="22">C151*$BQ$161</f>
        <v>0</v>
      </c>
      <c r="D182" s="2">
        <f t="shared" si="22"/>
        <v>0</v>
      </c>
      <c r="E182" s="2">
        <f t="shared" si="22"/>
        <v>0</v>
      </c>
      <c r="F182" s="2">
        <f t="shared" si="22"/>
        <v>0</v>
      </c>
      <c r="G182" s="2">
        <f t="shared" si="22"/>
        <v>0</v>
      </c>
      <c r="H182" s="2">
        <f t="shared" si="22"/>
        <v>0</v>
      </c>
      <c r="I182" s="2">
        <f t="shared" si="22"/>
        <v>5.2113346998874039</v>
      </c>
      <c r="J182" s="2">
        <f t="shared" si="22"/>
        <v>0</v>
      </c>
      <c r="K182" s="2">
        <f t="shared" si="22"/>
        <v>0</v>
      </c>
      <c r="L182" s="2">
        <f t="shared" si="22"/>
        <v>0</v>
      </c>
      <c r="M182" s="2">
        <f t="shared" si="22"/>
        <v>0</v>
      </c>
      <c r="N182" s="2">
        <f t="shared" si="22"/>
        <v>0</v>
      </c>
      <c r="O182" s="2">
        <f t="shared" si="22"/>
        <v>0</v>
      </c>
      <c r="P182" s="2">
        <f t="shared" si="22"/>
        <v>0</v>
      </c>
      <c r="Q182" s="2">
        <f t="shared" si="22"/>
        <v>0</v>
      </c>
      <c r="R182" s="2">
        <f t="shared" si="22"/>
        <v>0</v>
      </c>
      <c r="S182" s="2">
        <f t="shared" si="22"/>
        <v>0</v>
      </c>
      <c r="T182" s="2">
        <f t="shared" si="22"/>
        <v>0</v>
      </c>
      <c r="U182" s="2">
        <f t="shared" si="22"/>
        <v>0</v>
      </c>
      <c r="V182" s="2">
        <f t="shared" si="22"/>
        <v>0</v>
      </c>
      <c r="W182" s="2">
        <f t="shared" si="22"/>
        <v>0</v>
      </c>
      <c r="X182" s="2">
        <f t="shared" si="22"/>
        <v>0</v>
      </c>
      <c r="Y182" s="2">
        <f t="shared" si="22"/>
        <v>0</v>
      </c>
      <c r="Z182" s="2">
        <f t="shared" si="22"/>
        <v>0</v>
      </c>
      <c r="AA182" s="2">
        <f t="shared" si="22"/>
        <v>0</v>
      </c>
      <c r="AB182" s="2">
        <f t="shared" si="22"/>
        <v>0</v>
      </c>
      <c r="AC182" s="2">
        <f t="shared" si="22"/>
        <v>0</v>
      </c>
      <c r="AD182" s="2">
        <f t="shared" si="22"/>
        <v>0</v>
      </c>
      <c r="AE182" s="2">
        <f t="shared" si="22"/>
        <v>0</v>
      </c>
      <c r="AF182" s="2">
        <f t="shared" si="22"/>
        <v>0</v>
      </c>
      <c r="AG182" s="2">
        <f t="shared" si="22"/>
        <v>0</v>
      </c>
      <c r="AH182" s="2">
        <f t="shared" si="22"/>
        <v>0</v>
      </c>
      <c r="AI182" s="2">
        <f t="shared" si="22"/>
        <v>0</v>
      </c>
      <c r="AJ182" s="2">
        <f t="shared" si="22"/>
        <v>0</v>
      </c>
      <c r="AK182" s="2">
        <f t="shared" si="22"/>
        <v>0</v>
      </c>
      <c r="AL182" s="2">
        <f t="shared" si="22"/>
        <v>0</v>
      </c>
      <c r="AM182" s="2">
        <f t="shared" si="22"/>
        <v>0</v>
      </c>
      <c r="AN182" s="2">
        <f t="shared" si="22"/>
        <v>0</v>
      </c>
      <c r="AO182" s="2">
        <f t="shared" si="22"/>
        <v>0</v>
      </c>
      <c r="AP182" s="2">
        <f t="shared" si="22"/>
        <v>0</v>
      </c>
      <c r="AQ182" s="2">
        <f t="shared" si="22"/>
        <v>0</v>
      </c>
      <c r="AR182" s="2">
        <f t="shared" si="22"/>
        <v>0</v>
      </c>
      <c r="AS182" s="2">
        <f t="shared" si="22"/>
        <v>0</v>
      </c>
      <c r="AT182" s="2">
        <f t="shared" si="22"/>
        <v>0</v>
      </c>
      <c r="AU182" s="2">
        <f t="shared" si="22"/>
        <v>2578.785548450116</v>
      </c>
      <c r="AV182" s="2">
        <f t="shared" si="22"/>
        <v>0</v>
      </c>
      <c r="AW182" s="2">
        <f t="shared" si="22"/>
        <v>0</v>
      </c>
      <c r="AX182" s="2">
        <f t="shared" si="22"/>
        <v>0</v>
      </c>
      <c r="AY182" s="2">
        <f t="shared" si="22"/>
        <v>0</v>
      </c>
      <c r="AZ182" s="2">
        <f t="shared" si="22"/>
        <v>0</v>
      </c>
      <c r="BA182" s="2">
        <f t="shared" si="22"/>
        <v>0</v>
      </c>
      <c r="BB182" s="2">
        <f t="shared" si="22"/>
        <v>0</v>
      </c>
      <c r="BC182" s="2">
        <f t="shared" si="22"/>
        <v>0</v>
      </c>
      <c r="BD182" s="2">
        <f t="shared" si="22"/>
        <v>0</v>
      </c>
      <c r="BE182" s="2">
        <f t="shared" si="22"/>
        <v>0</v>
      </c>
      <c r="BF182" s="2">
        <f t="shared" si="22"/>
        <v>0</v>
      </c>
      <c r="BG182" s="2">
        <f t="shared" si="22"/>
        <v>0</v>
      </c>
      <c r="BH182" s="2">
        <f t="shared" si="22"/>
        <v>0</v>
      </c>
      <c r="BI182" s="2">
        <f t="shared" si="22"/>
        <v>0</v>
      </c>
      <c r="BJ182" s="2">
        <f t="shared" si="22"/>
        <v>0</v>
      </c>
      <c r="BK182" s="2">
        <f t="shared" si="22"/>
        <v>0</v>
      </c>
      <c r="BL182" s="2">
        <f t="shared" si="22"/>
        <v>0</v>
      </c>
      <c r="BM182" s="2">
        <f t="shared" si="22"/>
        <v>0</v>
      </c>
      <c r="BN182" s="2">
        <f t="shared" si="22"/>
        <v>0</v>
      </c>
      <c r="BO182" s="2">
        <f t="shared" si="21"/>
        <v>0</v>
      </c>
      <c r="BP182" s="2">
        <f t="shared" si="10"/>
        <v>2583.9968831500037</v>
      </c>
      <c r="BQ182" s="2">
        <f t="shared" si="11"/>
        <v>1230</v>
      </c>
      <c r="BR182" s="2">
        <f t="shared" si="12"/>
        <v>-1353.9968831500037</v>
      </c>
      <c r="BS182" s="2">
        <f t="shared" si="13"/>
        <v>-1.1008104741056941</v>
      </c>
    </row>
    <row r="183" spans="1:71">
      <c r="A183" s="2" t="str">
        <f t="shared" si="8"/>
        <v>Rád</v>
      </c>
      <c r="B183" s="2">
        <f t="shared" si="9"/>
        <v>0</v>
      </c>
      <c r="C183" s="2">
        <f t="shared" si="22"/>
        <v>2.3451006149493319</v>
      </c>
      <c r="D183" s="2">
        <f t="shared" si="22"/>
        <v>0</v>
      </c>
      <c r="E183" s="2">
        <f t="shared" si="22"/>
        <v>0</v>
      </c>
      <c r="F183" s="2">
        <f t="shared" si="22"/>
        <v>0</v>
      </c>
      <c r="G183" s="2">
        <f t="shared" si="22"/>
        <v>0</v>
      </c>
      <c r="H183" s="2">
        <f t="shared" si="22"/>
        <v>0</v>
      </c>
      <c r="I183" s="2">
        <f t="shared" si="22"/>
        <v>0</v>
      </c>
      <c r="J183" s="2">
        <f t="shared" si="22"/>
        <v>0</v>
      </c>
      <c r="K183" s="2">
        <f t="shared" si="22"/>
        <v>0</v>
      </c>
      <c r="L183" s="2">
        <f t="shared" si="22"/>
        <v>0</v>
      </c>
      <c r="M183" s="2">
        <f t="shared" si="22"/>
        <v>0</v>
      </c>
      <c r="N183" s="2">
        <f t="shared" si="22"/>
        <v>0</v>
      </c>
      <c r="O183" s="2">
        <f t="shared" si="22"/>
        <v>0</v>
      </c>
      <c r="P183" s="2">
        <f t="shared" si="22"/>
        <v>0</v>
      </c>
      <c r="Q183" s="2">
        <f t="shared" si="22"/>
        <v>0</v>
      </c>
      <c r="R183" s="2">
        <f t="shared" si="22"/>
        <v>0</v>
      </c>
      <c r="S183" s="2">
        <f t="shared" si="22"/>
        <v>0</v>
      </c>
      <c r="T183" s="2">
        <f t="shared" si="22"/>
        <v>0</v>
      </c>
      <c r="U183" s="2">
        <f t="shared" si="22"/>
        <v>0</v>
      </c>
      <c r="V183" s="2">
        <f t="shared" si="22"/>
        <v>0</v>
      </c>
      <c r="W183" s="2">
        <f t="shared" si="22"/>
        <v>0</v>
      </c>
      <c r="X183" s="2">
        <f t="shared" si="22"/>
        <v>0</v>
      </c>
      <c r="Y183" s="2">
        <f t="shared" si="22"/>
        <v>0</v>
      </c>
      <c r="Z183" s="2">
        <f t="shared" si="22"/>
        <v>0</v>
      </c>
      <c r="AA183" s="2">
        <f t="shared" si="22"/>
        <v>0</v>
      </c>
      <c r="AB183" s="2">
        <f t="shared" si="22"/>
        <v>0</v>
      </c>
      <c r="AC183" s="2">
        <f t="shared" si="22"/>
        <v>0</v>
      </c>
      <c r="AD183" s="2">
        <f t="shared" si="22"/>
        <v>0</v>
      </c>
      <c r="AE183" s="2">
        <f t="shared" si="22"/>
        <v>0</v>
      </c>
      <c r="AF183" s="2">
        <f t="shared" si="22"/>
        <v>0</v>
      </c>
      <c r="AG183" s="2">
        <f t="shared" si="22"/>
        <v>0</v>
      </c>
      <c r="AH183" s="2">
        <f t="shared" si="22"/>
        <v>0</v>
      </c>
      <c r="AI183" s="2">
        <f t="shared" si="22"/>
        <v>0</v>
      </c>
      <c r="AJ183" s="2">
        <f t="shared" si="22"/>
        <v>0</v>
      </c>
      <c r="AK183" s="2">
        <f t="shared" si="22"/>
        <v>0</v>
      </c>
      <c r="AL183" s="2">
        <f t="shared" si="22"/>
        <v>0</v>
      </c>
      <c r="AM183" s="2">
        <f t="shared" si="22"/>
        <v>0</v>
      </c>
      <c r="AN183" s="2">
        <f t="shared" si="22"/>
        <v>0</v>
      </c>
      <c r="AO183" s="2">
        <f t="shared" si="22"/>
        <v>0</v>
      </c>
      <c r="AP183" s="2">
        <f t="shared" si="22"/>
        <v>0</v>
      </c>
      <c r="AQ183" s="2">
        <f t="shared" si="22"/>
        <v>0</v>
      </c>
      <c r="AR183" s="2">
        <f t="shared" si="22"/>
        <v>0</v>
      </c>
      <c r="AS183" s="2">
        <f t="shared" si="22"/>
        <v>0</v>
      </c>
      <c r="AT183" s="2">
        <f t="shared" si="22"/>
        <v>0</v>
      </c>
      <c r="AU183" s="2">
        <f t="shared" si="22"/>
        <v>2578.785548450116</v>
      </c>
      <c r="AV183" s="2">
        <f t="shared" si="22"/>
        <v>0</v>
      </c>
      <c r="AW183" s="2">
        <f t="shared" si="22"/>
        <v>0</v>
      </c>
      <c r="AX183" s="2">
        <f t="shared" si="22"/>
        <v>0</v>
      </c>
      <c r="AY183" s="2">
        <f t="shared" si="22"/>
        <v>0</v>
      </c>
      <c r="AZ183" s="2">
        <f t="shared" si="22"/>
        <v>0</v>
      </c>
      <c r="BA183" s="2">
        <f t="shared" si="22"/>
        <v>0</v>
      </c>
      <c r="BB183" s="2">
        <f t="shared" si="22"/>
        <v>0</v>
      </c>
      <c r="BC183" s="2">
        <f t="shared" si="22"/>
        <v>0</v>
      </c>
      <c r="BD183" s="2">
        <f t="shared" si="22"/>
        <v>0</v>
      </c>
      <c r="BE183" s="2">
        <f t="shared" si="22"/>
        <v>0</v>
      </c>
      <c r="BF183" s="2">
        <f t="shared" si="22"/>
        <v>0</v>
      </c>
      <c r="BG183" s="2">
        <f t="shared" si="22"/>
        <v>0</v>
      </c>
      <c r="BH183" s="2">
        <f t="shared" si="22"/>
        <v>0</v>
      </c>
      <c r="BI183" s="2">
        <f t="shared" si="22"/>
        <v>0</v>
      </c>
      <c r="BJ183" s="2">
        <f t="shared" si="22"/>
        <v>0</v>
      </c>
      <c r="BK183" s="2">
        <f t="shared" si="22"/>
        <v>0</v>
      </c>
      <c r="BL183" s="2">
        <f t="shared" si="22"/>
        <v>0</v>
      </c>
      <c r="BM183" s="2">
        <f t="shared" si="22"/>
        <v>0</v>
      </c>
      <c r="BN183" s="2">
        <f t="shared" si="22"/>
        <v>0</v>
      </c>
      <c r="BO183" s="2">
        <f t="shared" si="21"/>
        <v>0</v>
      </c>
      <c r="BP183" s="2">
        <f t="shared" si="10"/>
        <v>2581.1306490650654</v>
      </c>
      <c r="BQ183" s="2">
        <f t="shared" si="11"/>
        <v>707</v>
      </c>
      <c r="BR183" s="2">
        <f t="shared" si="12"/>
        <v>-1874.1306490650654</v>
      </c>
      <c r="BS183" s="2">
        <f t="shared" si="13"/>
        <v>-2.650821285806316</v>
      </c>
    </row>
    <row r="184" spans="1:71">
      <c r="A184" s="2" t="str">
        <f t="shared" si="8"/>
        <v>Rétság</v>
      </c>
      <c r="B184" s="2">
        <f t="shared" si="9"/>
        <v>0</v>
      </c>
      <c r="C184" s="2">
        <f t="shared" si="22"/>
        <v>2.3451006149493319</v>
      </c>
      <c r="D184" s="2">
        <f t="shared" si="22"/>
        <v>0</v>
      </c>
      <c r="E184" s="2">
        <f t="shared" si="22"/>
        <v>0</v>
      </c>
      <c r="F184" s="2">
        <f t="shared" si="22"/>
        <v>0</v>
      </c>
      <c r="G184" s="2">
        <f t="shared" si="22"/>
        <v>0</v>
      </c>
      <c r="H184" s="2">
        <f t="shared" si="22"/>
        <v>0</v>
      </c>
      <c r="I184" s="2">
        <f t="shared" si="22"/>
        <v>0</v>
      </c>
      <c r="J184" s="2">
        <f t="shared" si="22"/>
        <v>0</v>
      </c>
      <c r="K184" s="2">
        <f t="shared" si="22"/>
        <v>0</v>
      </c>
      <c r="L184" s="2">
        <f t="shared" si="22"/>
        <v>0</v>
      </c>
      <c r="M184" s="2">
        <f t="shared" si="22"/>
        <v>0</v>
      </c>
      <c r="N184" s="2">
        <f t="shared" si="22"/>
        <v>166.32843250473962</v>
      </c>
      <c r="O184" s="2">
        <f t="shared" si="22"/>
        <v>0</v>
      </c>
      <c r="P184" s="2">
        <f t="shared" si="22"/>
        <v>0</v>
      </c>
      <c r="Q184" s="2">
        <f t="shared" si="22"/>
        <v>0</v>
      </c>
      <c r="R184" s="2">
        <f t="shared" si="22"/>
        <v>0</v>
      </c>
      <c r="S184" s="2">
        <f t="shared" si="22"/>
        <v>0</v>
      </c>
      <c r="T184" s="2">
        <f t="shared" si="22"/>
        <v>0</v>
      </c>
      <c r="U184" s="2">
        <f t="shared" si="22"/>
        <v>0</v>
      </c>
      <c r="V184" s="2">
        <f t="shared" si="22"/>
        <v>0</v>
      </c>
      <c r="W184" s="2">
        <f t="shared" si="22"/>
        <v>0</v>
      </c>
      <c r="X184" s="2">
        <f t="shared" si="22"/>
        <v>0</v>
      </c>
      <c r="Y184" s="2">
        <f t="shared" si="22"/>
        <v>0</v>
      </c>
      <c r="Z184" s="2">
        <f t="shared" si="22"/>
        <v>0</v>
      </c>
      <c r="AA184" s="2">
        <f t="shared" si="22"/>
        <v>0</v>
      </c>
      <c r="AB184" s="2">
        <f t="shared" si="22"/>
        <v>0</v>
      </c>
      <c r="AC184" s="2">
        <f t="shared" si="22"/>
        <v>0</v>
      </c>
      <c r="AD184" s="2">
        <f t="shared" si="22"/>
        <v>0</v>
      </c>
      <c r="AE184" s="2">
        <f t="shared" si="22"/>
        <v>0</v>
      </c>
      <c r="AF184" s="2">
        <f t="shared" si="22"/>
        <v>0</v>
      </c>
      <c r="AG184" s="2">
        <f t="shared" si="22"/>
        <v>0</v>
      </c>
      <c r="AH184" s="2">
        <f t="shared" si="22"/>
        <v>0</v>
      </c>
      <c r="AI184" s="2">
        <f t="shared" si="22"/>
        <v>0</v>
      </c>
      <c r="AJ184" s="2">
        <f t="shared" si="22"/>
        <v>0</v>
      </c>
      <c r="AK184" s="2">
        <f t="shared" si="22"/>
        <v>0</v>
      </c>
      <c r="AL184" s="2">
        <f t="shared" si="22"/>
        <v>0</v>
      </c>
      <c r="AM184" s="2">
        <f t="shared" si="22"/>
        <v>0</v>
      </c>
      <c r="AN184" s="2">
        <f t="shared" si="22"/>
        <v>0</v>
      </c>
      <c r="AO184" s="2">
        <f t="shared" si="22"/>
        <v>0</v>
      </c>
      <c r="AP184" s="2">
        <f t="shared" si="22"/>
        <v>0</v>
      </c>
      <c r="AQ184" s="2">
        <f t="shared" si="22"/>
        <v>0</v>
      </c>
      <c r="AR184" s="2">
        <f t="shared" si="22"/>
        <v>0</v>
      </c>
      <c r="AS184" s="2">
        <f t="shared" si="22"/>
        <v>0</v>
      </c>
      <c r="AT184" s="2">
        <f t="shared" si="22"/>
        <v>0</v>
      </c>
      <c r="AU184" s="2">
        <f t="shared" si="22"/>
        <v>2578.785548450116</v>
      </c>
      <c r="AV184" s="2">
        <f t="shared" si="22"/>
        <v>0</v>
      </c>
      <c r="AW184" s="2">
        <f t="shared" si="22"/>
        <v>0</v>
      </c>
      <c r="AX184" s="2">
        <f t="shared" si="22"/>
        <v>0</v>
      </c>
      <c r="AY184" s="2">
        <f t="shared" si="22"/>
        <v>0</v>
      </c>
      <c r="AZ184" s="2">
        <f t="shared" si="22"/>
        <v>0</v>
      </c>
      <c r="BA184" s="2">
        <f t="shared" si="22"/>
        <v>0</v>
      </c>
      <c r="BB184" s="2">
        <f t="shared" si="22"/>
        <v>71.742707701783246</v>
      </c>
      <c r="BC184" s="2">
        <f t="shared" si="22"/>
        <v>0</v>
      </c>
      <c r="BD184" s="2">
        <f t="shared" si="22"/>
        <v>0</v>
      </c>
      <c r="BE184" s="2">
        <f t="shared" si="22"/>
        <v>0</v>
      </c>
      <c r="BF184" s="2">
        <f t="shared" si="22"/>
        <v>0</v>
      </c>
      <c r="BG184" s="2">
        <f t="shared" si="22"/>
        <v>0</v>
      </c>
      <c r="BH184" s="2">
        <f t="shared" si="22"/>
        <v>0</v>
      </c>
      <c r="BI184" s="2">
        <f t="shared" si="22"/>
        <v>0</v>
      </c>
      <c r="BJ184" s="2">
        <f t="shared" si="22"/>
        <v>0</v>
      </c>
      <c r="BK184" s="2">
        <f t="shared" si="22"/>
        <v>0</v>
      </c>
      <c r="BL184" s="2">
        <f t="shared" si="22"/>
        <v>0</v>
      </c>
      <c r="BM184" s="2">
        <f t="shared" si="22"/>
        <v>0</v>
      </c>
      <c r="BN184" s="2">
        <f t="shared" si="22"/>
        <v>0</v>
      </c>
      <c r="BO184" s="2">
        <f t="shared" si="21"/>
        <v>0</v>
      </c>
      <c r="BP184" s="2">
        <f t="shared" si="10"/>
        <v>2819.201789271588</v>
      </c>
      <c r="BQ184" s="2">
        <f t="shared" si="11"/>
        <v>1940</v>
      </c>
      <c r="BR184" s="2">
        <f t="shared" si="12"/>
        <v>-879.20178927158804</v>
      </c>
      <c r="BS184" s="2">
        <f t="shared" si="13"/>
        <v>-0.45319679859360207</v>
      </c>
    </row>
    <row r="185" spans="1:71">
      <c r="A185" s="2" t="str">
        <f t="shared" si="8"/>
        <v>Rétsági</v>
      </c>
      <c r="B185" s="2">
        <f t="shared" si="9"/>
        <v>0</v>
      </c>
      <c r="C185" s="2">
        <f t="shared" si="22"/>
        <v>2.3451006149493319</v>
      </c>
      <c r="D185" s="2">
        <f t="shared" si="22"/>
        <v>0</v>
      </c>
      <c r="E185" s="2">
        <f t="shared" si="22"/>
        <v>0</v>
      </c>
      <c r="F185" s="2">
        <f t="shared" si="22"/>
        <v>0</v>
      </c>
      <c r="G185" s="2">
        <f t="shared" si="22"/>
        <v>0</v>
      </c>
      <c r="H185" s="2">
        <f t="shared" si="22"/>
        <v>0</v>
      </c>
      <c r="I185" s="2">
        <f t="shared" si="22"/>
        <v>5.2113346998874039</v>
      </c>
      <c r="J185" s="2">
        <f t="shared" si="22"/>
        <v>0</v>
      </c>
      <c r="K185" s="2">
        <f t="shared" si="22"/>
        <v>0</v>
      </c>
      <c r="L185" s="2">
        <f t="shared" si="22"/>
        <v>0</v>
      </c>
      <c r="M185" s="2">
        <f t="shared" si="22"/>
        <v>0</v>
      </c>
      <c r="N185" s="2">
        <f t="shared" si="22"/>
        <v>0</v>
      </c>
      <c r="O185" s="2">
        <f t="shared" si="22"/>
        <v>0</v>
      </c>
      <c r="P185" s="2">
        <f t="shared" si="22"/>
        <v>0</v>
      </c>
      <c r="Q185" s="2">
        <f t="shared" si="22"/>
        <v>0</v>
      </c>
      <c r="R185" s="2">
        <f t="shared" si="22"/>
        <v>0</v>
      </c>
      <c r="S185" s="2">
        <f t="shared" si="22"/>
        <v>0</v>
      </c>
      <c r="T185" s="2">
        <f t="shared" si="22"/>
        <v>0</v>
      </c>
      <c r="U185" s="2">
        <f t="shared" si="22"/>
        <v>0</v>
      </c>
      <c r="V185" s="2">
        <f t="shared" si="22"/>
        <v>0</v>
      </c>
      <c r="W185" s="2">
        <f t="shared" si="22"/>
        <v>0</v>
      </c>
      <c r="X185" s="2">
        <f t="shared" si="22"/>
        <v>0</v>
      </c>
      <c r="Y185" s="2">
        <f t="shared" si="22"/>
        <v>0</v>
      </c>
      <c r="Z185" s="2">
        <f t="shared" si="22"/>
        <v>0</v>
      </c>
      <c r="AA185" s="2">
        <f t="shared" si="22"/>
        <v>0</v>
      </c>
      <c r="AB185" s="2">
        <f t="shared" si="22"/>
        <v>0</v>
      </c>
      <c r="AC185" s="2">
        <f t="shared" si="22"/>
        <v>0</v>
      </c>
      <c r="AD185" s="2">
        <f t="shared" si="22"/>
        <v>0</v>
      </c>
      <c r="AE185" s="2">
        <f t="shared" si="22"/>
        <v>0</v>
      </c>
      <c r="AF185" s="2">
        <f t="shared" si="22"/>
        <v>0</v>
      </c>
      <c r="AG185" s="2">
        <f t="shared" si="22"/>
        <v>0</v>
      </c>
      <c r="AH185" s="2">
        <f t="shared" si="22"/>
        <v>0</v>
      </c>
      <c r="AI185" s="2">
        <f t="shared" si="22"/>
        <v>0</v>
      </c>
      <c r="AJ185" s="2">
        <f t="shared" si="22"/>
        <v>0</v>
      </c>
      <c r="AK185" s="2">
        <f t="shared" si="22"/>
        <v>0</v>
      </c>
      <c r="AL185" s="2">
        <f t="shared" si="22"/>
        <v>0</v>
      </c>
      <c r="AM185" s="2">
        <f t="shared" si="22"/>
        <v>0</v>
      </c>
      <c r="AN185" s="2">
        <f t="shared" si="22"/>
        <v>0</v>
      </c>
      <c r="AO185" s="2">
        <f t="shared" si="22"/>
        <v>0</v>
      </c>
      <c r="AP185" s="2">
        <f t="shared" si="22"/>
        <v>0</v>
      </c>
      <c r="AQ185" s="2">
        <f t="shared" si="22"/>
        <v>0</v>
      </c>
      <c r="AR185" s="2">
        <f t="shared" si="22"/>
        <v>0</v>
      </c>
      <c r="AS185" s="2">
        <f t="shared" si="22"/>
        <v>0</v>
      </c>
      <c r="AT185" s="2">
        <f t="shared" si="22"/>
        <v>0</v>
      </c>
      <c r="AU185" s="2">
        <f t="shared" si="22"/>
        <v>2578.785548450116</v>
      </c>
      <c r="AV185" s="2">
        <f t="shared" si="22"/>
        <v>0</v>
      </c>
      <c r="AW185" s="2">
        <f t="shared" si="22"/>
        <v>0</v>
      </c>
      <c r="AX185" s="2">
        <f t="shared" si="22"/>
        <v>0</v>
      </c>
      <c r="AY185" s="2">
        <f t="shared" si="22"/>
        <v>0</v>
      </c>
      <c r="AZ185" s="2">
        <f t="shared" si="22"/>
        <v>0</v>
      </c>
      <c r="BA185" s="2">
        <f t="shared" si="22"/>
        <v>0</v>
      </c>
      <c r="BB185" s="2">
        <f t="shared" si="22"/>
        <v>71.742707701783246</v>
      </c>
      <c r="BC185" s="2">
        <f t="shared" si="22"/>
        <v>0</v>
      </c>
      <c r="BD185" s="2">
        <f t="shared" si="22"/>
        <v>0</v>
      </c>
      <c r="BE185" s="2">
        <f t="shared" si="22"/>
        <v>0</v>
      </c>
      <c r="BF185" s="2">
        <f t="shared" si="22"/>
        <v>0</v>
      </c>
      <c r="BG185" s="2">
        <f t="shared" si="22"/>
        <v>0</v>
      </c>
      <c r="BH185" s="2">
        <f t="shared" si="22"/>
        <v>0</v>
      </c>
      <c r="BI185" s="2">
        <f t="shared" si="22"/>
        <v>0</v>
      </c>
      <c r="BJ185" s="2">
        <f t="shared" si="22"/>
        <v>0</v>
      </c>
      <c r="BK185" s="2">
        <f t="shared" si="22"/>
        <v>0</v>
      </c>
      <c r="BL185" s="2">
        <f t="shared" si="22"/>
        <v>0</v>
      </c>
      <c r="BM185" s="2">
        <f t="shared" si="22"/>
        <v>0</v>
      </c>
      <c r="BN185" s="2">
        <f t="shared" ref="BN185:BO188" si="23">BN154*$BQ$161</f>
        <v>0</v>
      </c>
      <c r="BO185" s="2">
        <f t="shared" si="23"/>
        <v>0</v>
      </c>
      <c r="BP185" s="2">
        <f t="shared" si="10"/>
        <v>2658.0846914667359</v>
      </c>
      <c r="BQ185" s="2">
        <f t="shared" si="11"/>
        <v>985</v>
      </c>
      <c r="BR185" s="2">
        <f t="shared" si="12"/>
        <v>-1673.0846914667359</v>
      </c>
      <c r="BS185" s="2">
        <f t="shared" si="13"/>
        <v>-1.6985631385449096</v>
      </c>
    </row>
    <row r="186" spans="1:71">
      <c r="A186" s="2" t="str">
        <f t="shared" si="8"/>
        <v>Szendehely</v>
      </c>
      <c r="B186" s="2">
        <f t="shared" si="9"/>
        <v>0</v>
      </c>
      <c r="C186" s="2">
        <f t="shared" ref="C186:BN189" si="24">C155*$BQ$161</f>
        <v>0</v>
      </c>
      <c r="D186" s="2">
        <f t="shared" si="24"/>
        <v>0</v>
      </c>
      <c r="E186" s="2">
        <f t="shared" si="24"/>
        <v>0</v>
      </c>
      <c r="F186" s="2">
        <f t="shared" si="24"/>
        <v>0</v>
      </c>
      <c r="G186" s="2">
        <f t="shared" si="24"/>
        <v>0</v>
      </c>
      <c r="H186" s="2">
        <f t="shared" si="24"/>
        <v>0</v>
      </c>
      <c r="I186" s="2">
        <f t="shared" si="24"/>
        <v>5.2113346998874039</v>
      </c>
      <c r="J186" s="2">
        <f t="shared" si="24"/>
        <v>0</v>
      </c>
      <c r="K186" s="2">
        <f t="shared" si="24"/>
        <v>0</v>
      </c>
      <c r="L186" s="2">
        <f t="shared" si="24"/>
        <v>0</v>
      </c>
      <c r="M186" s="2">
        <f t="shared" si="24"/>
        <v>0</v>
      </c>
      <c r="N186" s="2">
        <f t="shared" si="24"/>
        <v>0</v>
      </c>
      <c r="O186" s="2">
        <f t="shared" si="24"/>
        <v>0</v>
      </c>
      <c r="P186" s="2">
        <f t="shared" si="24"/>
        <v>0</v>
      </c>
      <c r="Q186" s="2">
        <f t="shared" si="24"/>
        <v>0</v>
      </c>
      <c r="R186" s="2">
        <f t="shared" si="24"/>
        <v>0</v>
      </c>
      <c r="S186" s="2">
        <f t="shared" si="24"/>
        <v>0</v>
      </c>
      <c r="T186" s="2">
        <f t="shared" si="24"/>
        <v>0</v>
      </c>
      <c r="U186" s="2">
        <f t="shared" si="24"/>
        <v>0</v>
      </c>
      <c r="V186" s="2">
        <f t="shared" si="24"/>
        <v>0</v>
      </c>
      <c r="W186" s="2">
        <f t="shared" si="24"/>
        <v>0</v>
      </c>
      <c r="X186" s="2">
        <f t="shared" si="24"/>
        <v>0</v>
      </c>
      <c r="Y186" s="2">
        <f t="shared" si="24"/>
        <v>0</v>
      </c>
      <c r="Z186" s="2">
        <f t="shared" si="24"/>
        <v>0</v>
      </c>
      <c r="AA186" s="2">
        <f t="shared" si="24"/>
        <v>0</v>
      </c>
      <c r="AB186" s="2">
        <f t="shared" si="24"/>
        <v>0</v>
      </c>
      <c r="AC186" s="2">
        <f t="shared" si="24"/>
        <v>0</v>
      </c>
      <c r="AD186" s="2">
        <f t="shared" si="24"/>
        <v>0</v>
      </c>
      <c r="AE186" s="2">
        <f t="shared" si="24"/>
        <v>0</v>
      </c>
      <c r="AF186" s="2">
        <f t="shared" si="24"/>
        <v>0</v>
      </c>
      <c r="AG186" s="2">
        <f t="shared" si="24"/>
        <v>0</v>
      </c>
      <c r="AH186" s="2">
        <f t="shared" si="24"/>
        <v>0</v>
      </c>
      <c r="AI186" s="2">
        <f t="shared" si="24"/>
        <v>0</v>
      </c>
      <c r="AJ186" s="2">
        <f t="shared" si="24"/>
        <v>0</v>
      </c>
      <c r="AK186" s="2">
        <f t="shared" si="24"/>
        <v>0</v>
      </c>
      <c r="AL186" s="2">
        <f t="shared" si="24"/>
        <v>0</v>
      </c>
      <c r="AM186" s="2">
        <f t="shared" si="24"/>
        <v>0</v>
      </c>
      <c r="AN186" s="2">
        <f t="shared" si="24"/>
        <v>0</v>
      </c>
      <c r="AO186" s="2">
        <f t="shared" si="24"/>
        <v>67.313073206878968</v>
      </c>
      <c r="AP186" s="2">
        <f t="shared" si="24"/>
        <v>0</v>
      </c>
      <c r="AQ186" s="2">
        <f t="shared" si="24"/>
        <v>0</v>
      </c>
      <c r="AR186" s="2">
        <f t="shared" si="24"/>
        <v>0</v>
      </c>
      <c r="AS186" s="2">
        <f t="shared" si="24"/>
        <v>0</v>
      </c>
      <c r="AT186" s="2">
        <f t="shared" si="24"/>
        <v>0</v>
      </c>
      <c r="AU186" s="2">
        <f t="shared" si="24"/>
        <v>2578.785548450116</v>
      </c>
      <c r="AV186" s="2">
        <f t="shared" si="24"/>
        <v>0</v>
      </c>
      <c r="AW186" s="2">
        <f t="shared" si="24"/>
        <v>0</v>
      </c>
      <c r="AX186" s="2">
        <f t="shared" si="24"/>
        <v>0</v>
      </c>
      <c r="AY186" s="2">
        <f t="shared" si="24"/>
        <v>0</v>
      </c>
      <c r="AZ186" s="2">
        <f t="shared" si="24"/>
        <v>0</v>
      </c>
      <c r="BA186" s="2">
        <f t="shared" si="24"/>
        <v>0</v>
      </c>
      <c r="BB186" s="2">
        <f t="shared" si="24"/>
        <v>0</v>
      </c>
      <c r="BC186" s="2">
        <f t="shared" si="24"/>
        <v>0</v>
      </c>
      <c r="BD186" s="2">
        <f t="shared" si="24"/>
        <v>0</v>
      </c>
      <c r="BE186" s="2">
        <f t="shared" si="24"/>
        <v>0</v>
      </c>
      <c r="BF186" s="2">
        <f t="shared" si="24"/>
        <v>0</v>
      </c>
      <c r="BG186" s="2">
        <f t="shared" si="24"/>
        <v>0</v>
      </c>
      <c r="BH186" s="2">
        <f t="shared" si="24"/>
        <v>0</v>
      </c>
      <c r="BI186" s="2">
        <f t="shared" si="24"/>
        <v>0</v>
      </c>
      <c r="BJ186" s="2">
        <f t="shared" si="24"/>
        <v>0</v>
      </c>
      <c r="BK186" s="2">
        <f t="shared" si="24"/>
        <v>0</v>
      </c>
      <c r="BL186" s="2">
        <f t="shared" si="24"/>
        <v>0</v>
      </c>
      <c r="BM186" s="2">
        <f t="shared" si="24"/>
        <v>0</v>
      </c>
      <c r="BN186" s="2">
        <f t="shared" si="24"/>
        <v>0</v>
      </c>
      <c r="BO186" s="2">
        <f t="shared" si="23"/>
        <v>0</v>
      </c>
      <c r="BP186" s="2">
        <f t="shared" si="10"/>
        <v>2651.3099563568826</v>
      </c>
      <c r="BQ186" s="2">
        <f t="shared" si="11"/>
        <v>2921</v>
      </c>
      <c r="BR186" s="2">
        <f t="shared" si="12"/>
        <v>269.69004364311741</v>
      </c>
      <c r="BS186" s="2">
        <f t="shared" si="13"/>
        <v>9.2327984814487299E-2</v>
      </c>
    </row>
    <row r="187" spans="1:71">
      <c r="A187" s="2" t="str">
        <f>A156</f>
        <v>Tereske</v>
      </c>
      <c r="B187" s="2">
        <f t="shared" si="9"/>
        <v>0</v>
      </c>
      <c r="C187" s="2">
        <f t="shared" si="24"/>
        <v>2.3451006149493319</v>
      </c>
      <c r="D187" s="2">
        <f t="shared" si="24"/>
        <v>0</v>
      </c>
      <c r="E187" s="2">
        <f t="shared" si="24"/>
        <v>0</v>
      </c>
      <c r="F187" s="2">
        <f t="shared" si="24"/>
        <v>0</v>
      </c>
      <c r="G187" s="2">
        <f t="shared" si="24"/>
        <v>0</v>
      </c>
      <c r="H187" s="2">
        <f t="shared" si="24"/>
        <v>0</v>
      </c>
      <c r="I187" s="2">
        <f t="shared" si="24"/>
        <v>0</v>
      </c>
      <c r="J187" s="2">
        <f t="shared" si="24"/>
        <v>0</v>
      </c>
      <c r="K187" s="2">
        <f t="shared" si="24"/>
        <v>0</v>
      </c>
      <c r="L187" s="2">
        <f t="shared" si="24"/>
        <v>0</v>
      </c>
      <c r="M187" s="2">
        <f t="shared" si="24"/>
        <v>0</v>
      </c>
      <c r="N187" s="2">
        <f t="shared" si="24"/>
        <v>0</v>
      </c>
      <c r="O187" s="2">
        <f t="shared" si="24"/>
        <v>0</v>
      </c>
      <c r="P187" s="2">
        <f t="shared" si="24"/>
        <v>0</v>
      </c>
      <c r="Q187" s="2">
        <f t="shared" si="24"/>
        <v>0</v>
      </c>
      <c r="R187" s="2">
        <f t="shared" si="24"/>
        <v>0</v>
      </c>
      <c r="S187" s="2">
        <f t="shared" si="24"/>
        <v>0</v>
      </c>
      <c r="T187" s="2">
        <f t="shared" si="24"/>
        <v>0</v>
      </c>
      <c r="U187" s="2">
        <f t="shared" si="24"/>
        <v>0</v>
      </c>
      <c r="V187" s="2">
        <f t="shared" si="24"/>
        <v>0</v>
      </c>
      <c r="W187" s="2">
        <f t="shared" si="24"/>
        <v>0</v>
      </c>
      <c r="X187" s="2">
        <f t="shared" si="24"/>
        <v>0</v>
      </c>
      <c r="Y187" s="2">
        <f t="shared" si="24"/>
        <v>0</v>
      </c>
      <c r="Z187" s="2">
        <f t="shared" si="24"/>
        <v>0</v>
      </c>
      <c r="AA187" s="2">
        <f t="shared" si="24"/>
        <v>0</v>
      </c>
      <c r="AB187" s="2">
        <f t="shared" si="24"/>
        <v>0</v>
      </c>
      <c r="AC187" s="2">
        <f t="shared" si="24"/>
        <v>0</v>
      </c>
      <c r="AD187" s="2">
        <f t="shared" si="24"/>
        <v>0</v>
      </c>
      <c r="AE187" s="2">
        <f t="shared" si="24"/>
        <v>0</v>
      </c>
      <c r="AF187" s="2">
        <f t="shared" si="24"/>
        <v>0</v>
      </c>
      <c r="AG187" s="2">
        <f t="shared" si="24"/>
        <v>0</v>
      </c>
      <c r="AH187" s="2">
        <f t="shared" si="24"/>
        <v>0</v>
      </c>
      <c r="AI187" s="2">
        <f t="shared" si="24"/>
        <v>0</v>
      </c>
      <c r="AJ187" s="2">
        <f t="shared" si="24"/>
        <v>0</v>
      </c>
      <c r="AK187" s="2">
        <f t="shared" si="24"/>
        <v>0</v>
      </c>
      <c r="AL187" s="2">
        <f t="shared" si="24"/>
        <v>0</v>
      </c>
      <c r="AM187" s="2">
        <f t="shared" si="24"/>
        <v>0</v>
      </c>
      <c r="AN187" s="2">
        <f t="shared" si="24"/>
        <v>0</v>
      </c>
      <c r="AO187" s="2">
        <f t="shared" si="24"/>
        <v>0</v>
      </c>
      <c r="AP187" s="2">
        <f t="shared" si="24"/>
        <v>0</v>
      </c>
      <c r="AQ187" s="2">
        <f t="shared" si="24"/>
        <v>0</v>
      </c>
      <c r="AR187" s="2">
        <f t="shared" si="24"/>
        <v>0</v>
      </c>
      <c r="AS187" s="2">
        <f t="shared" si="24"/>
        <v>0</v>
      </c>
      <c r="AT187" s="2">
        <f t="shared" si="24"/>
        <v>0</v>
      </c>
      <c r="AU187" s="2">
        <f t="shared" si="24"/>
        <v>2578.785548450116</v>
      </c>
      <c r="AV187" s="2">
        <f t="shared" si="24"/>
        <v>0</v>
      </c>
      <c r="AW187" s="2">
        <f t="shared" si="24"/>
        <v>0</v>
      </c>
      <c r="AX187" s="2">
        <f t="shared" si="24"/>
        <v>0</v>
      </c>
      <c r="AY187" s="2">
        <f t="shared" si="24"/>
        <v>0</v>
      </c>
      <c r="AZ187" s="2">
        <f t="shared" si="24"/>
        <v>0</v>
      </c>
      <c r="BA187" s="2">
        <f t="shared" si="24"/>
        <v>0</v>
      </c>
      <c r="BB187" s="2">
        <f t="shared" si="24"/>
        <v>71.742707701783246</v>
      </c>
      <c r="BC187" s="2">
        <f t="shared" si="24"/>
        <v>0</v>
      </c>
      <c r="BD187" s="2">
        <f t="shared" si="24"/>
        <v>0</v>
      </c>
      <c r="BE187" s="2">
        <f t="shared" si="24"/>
        <v>0</v>
      </c>
      <c r="BF187" s="2">
        <f t="shared" si="24"/>
        <v>0</v>
      </c>
      <c r="BG187" s="2">
        <f t="shared" si="24"/>
        <v>0</v>
      </c>
      <c r="BH187" s="2">
        <f t="shared" si="24"/>
        <v>0</v>
      </c>
      <c r="BI187" s="2">
        <f t="shared" si="24"/>
        <v>0</v>
      </c>
      <c r="BJ187" s="2">
        <f t="shared" si="24"/>
        <v>0</v>
      </c>
      <c r="BK187" s="2">
        <f t="shared" si="24"/>
        <v>0</v>
      </c>
      <c r="BL187" s="2">
        <f t="shared" si="24"/>
        <v>0</v>
      </c>
      <c r="BM187" s="2">
        <f t="shared" si="24"/>
        <v>0</v>
      </c>
      <c r="BN187" s="2">
        <f t="shared" si="24"/>
        <v>0</v>
      </c>
      <c r="BO187" s="2">
        <f t="shared" si="23"/>
        <v>0</v>
      </c>
      <c r="BP187" s="2">
        <f t="shared" si="10"/>
        <v>2652.8733567668487</v>
      </c>
      <c r="BQ187" s="2">
        <f t="shared" si="11"/>
        <v>598</v>
      </c>
      <c r="BR187" s="2">
        <f t="shared" si="12"/>
        <v>-2054.8733567668487</v>
      </c>
      <c r="BS187" s="2">
        <f t="shared" si="13"/>
        <v>-3.4362430715164693</v>
      </c>
    </row>
    <row r="188" spans="1:71">
      <c r="A188" s="2" t="str">
        <f t="shared" si="8"/>
        <v>Tolmács</v>
      </c>
      <c r="B188" s="2">
        <f t="shared" si="9"/>
        <v>0</v>
      </c>
      <c r="C188" s="2">
        <f t="shared" si="24"/>
        <v>0</v>
      </c>
      <c r="D188" s="2">
        <f t="shared" si="24"/>
        <v>0</v>
      </c>
      <c r="E188" s="2">
        <f t="shared" si="24"/>
        <v>0</v>
      </c>
      <c r="F188" s="2">
        <f t="shared" si="24"/>
        <v>0</v>
      </c>
      <c r="G188" s="2">
        <f t="shared" si="24"/>
        <v>0</v>
      </c>
      <c r="H188" s="2">
        <f t="shared" si="24"/>
        <v>0</v>
      </c>
      <c r="I188" s="2">
        <f t="shared" si="24"/>
        <v>5.2113346998874039</v>
      </c>
      <c r="J188" s="2">
        <f t="shared" si="24"/>
        <v>0</v>
      </c>
      <c r="K188" s="2">
        <f t="shared" si="24"/>
        <v>0</v>
      </c>
      <c r="L188" s="2">
        <f t="shared" si="24"/>
        <v>0</v>
      </c>
      <c r="M188" s="2">
        <f t="shared" si="24"/>
        <v>0</v>
      </c>
      <c r="N188" s="2">
        <f t="shared" si="24"/>
        <v>0</v>
      </c>
      <c r="O188" s="2">
        <f t="shared" si="24"/>
        <v>0</v>
      </c>
      <c r="P188" s="2">
        <f t="shared" si="24"/>
        <v>0</v>
      </c>
      <c r="Q188" s="2">
        <f t="shared" si="24"/>
        <v>0</v>
      </c>
      <c r="R188" s="2">
        <f t="shared" si="24"/>
        <v>0</v>
      </c>
      <c r="S188" s="2">
        <f t="shared" si="24"/>
        <v>0</v>
      </c>
      <c r="T188" s="2">
        <f t="shared" si="24"/>
        <v>0</v>
      </c>
      <c r="U188" s="2">
        <f t="shared" si="24"/>
        <v>0</v>
      </c>
      <c r="V188" s="2">
        <f t="shared" si="24"/>
        <v>0</v>
      </c>
      <c r="W188" s="2">
        <f t="shared" si="24"/>
        <v>0</v>
      </c>
      <c r="X188" s="2">
        <f t="shared" si="24"/>
        <v>0</v>
      </c>
      <c r="Y188" s="2">
        <f t="shared" si="24"/>
        <v>0</v>
      </c>
      <c r="Z188" s="2">
        <f t="shared" si="24"/>
        <v>0</v>
      </c>
      <c r="AA188" s="2">
        <f t="shared" si="24"/>
        <v>0</v>
      </c>
      <c r="AB188" s="2">
        <f t="shared" si="24"/>
        <v>0</v>
      </c>
      <c r="AC188" s="2">
        <f t="shared" si="24"/>
        <v>0</v>
      </c>
      <c r="AD188" s="2">
        <f t="shared" si="24"/>
        <v>0</v>
      </c>
      <c r="AE188" s="2">
        <f t="shared" si="24"/>
        <v>0</v>
      </c>
      <c r="AF188" s="2">
        <f t="shared" si="24"/>
        <v>0</v>
      </c>
      <c r="AG188" s="2">
        <f t="shared" si="24"/>
        <v>0</v>
      </c>
      <c r="AH188" s="2">
        <f t="shared" si="24"/>
        <v>0</v>
      </c>
      <c r="AI188" s="2">
        <f t="shared" si="24"/>
        <v>0</v>
      </c>
      <c r="AJ188" s="2">
        <f t="shared" si="24"/>
        <v>0</v>
      </c>
      <c r="AK188" s="2">
        <f t="shared" si="24"/>
        <v>0</v>
      </c>
      <c r="AL188" s="2">
        <f t="shared" si="24"/>
        <v>0</v>
      </c>
      <c r="AM188" s="2">
        <f t="shared" si="24"/>
        <v>0</v>
      </c>
      <c r="AN188" s="2">
        <f t="shared" si="24"/>
        <v>0</v>
      </c>
      <c r="AO188" s="2">
        <f t="shared" si="24"/>
        <v>67.313073206878968</v>
      </c>
      <c r="AP188" s="2">
        <f t="shared" si="24"/>
        <v>0</v>
      </c>
      <c r="AQ188" s="2">
        <f t="shared" si="24"/>
        <v>7.68671868233392</v>
      </c>
      <c r="AR188" s="2">
        <f t="shared" si="24"/>
        <v>0</v>
      </c>
      <c r="AS188" s="2">
        <f t="shared" si="24"/>
        <v>0</v>
      </c>
      <c r="AT188" s="2">
        <f t="shared" si="24"/>
        <v>0</v>
      </c>
      <c r="AU188" s="2">
        <f t="shared" si="24"/>
        <v>2578.785548450116</v>
      </c>
      <c r="AV188" s="2">
        <f t="shared" si="24"/>
        <v>0</v>
      </c>
      <c r="AW188" s="2">
        <f t="shared" si="24"/>
        <v>0</v>
      </c>
      <c r="AX188" s="2">
        <f t="shared" si="24"/>
        <v>0</v>
      </c>
      <c r="AY188" s="2">
        <f t="shared" si="24"/>
        <v>0</v>
      </c>
      <c r="AZ188" s="2">
        <f t="shared" si="24"/>
        <v>0</v>
      </c>
      <c r="BA188" s="2">
        <f t="shared" si="24"/>
        <v>0</v>
      </c>
      <c r="BB188" s="2">
        <f t="shared" si="24"/>
        <v>71.742707701783246</v>
      </c>
      <c r="BC188" s="2">
        <f t="shared" si="24"/>
        <v>0</v>
      </c>
      <c r="BD188" s="2">
        <f t="shared" si="24"/>
        <v>0</v>
      </c>
      <c r="BE188" s="2">
        <f t="shared" si="24"/>
        <v>0</v>
      </c>
      <c r="BF188" s="2">
        <f t="shared" si="24"/>
        <v>0</v>
      </c>
      <c r="BG188" s="2">
        <f t="shared" si="24"/>
        <v>0</v>
      </c>
      <c r="BH188" s="2">
        <f t="shared" si="24"/>
        <v>0</v>
      </c>
      <c r="BI188" s="2">
        <f t="shared" si="24"/>
        <v>0</v>
      </c>
      <c r="BJ188" s="2">
        <f t="shared" si="24"/>
        <v>0</v>
      </c>
      <c r="BK188" s="2">
        <f t="shared" si="24"/>
        <v>0</v>
      </c>
      <c r="BL188" s="2">
        <f t="shared" si="24"/>
        <v>0</v>
      </c>
      <c r="BM188" s="2">
        <f t="shared" si="24"/>
        <v>0</v>
      </c>
      <c r="BN188" s="2">
        <f t="shared" si="24"/>
        <v>0</v>
      </c>
      <c r="BO188" s="2">
        <f t="shared" si="23"/>
        <v>0</v>
      </c>
      <c r="BP188" s="2">
        <f t="shared" si="10"/>
        <v>2730.7393827409996</v>
      </c>
      <c r="BQ188" s="2">
        <f t="shared" si="11"/>
        <v>1226</v>
      </c>
      <c r="BR188" s="2">
        <f t="shared" si="12"/>
        <v>-1504.7393827409996</v>
      </c>
      <c r="BS188" s="2">
        <f t="shared" si="13"/>
        <v>-1.2273567559061986</v>
      </c>
    </row>
    <row r="189" spans="1:71">
      <c r="A189" s="2" t="str">
        <f t="shared" si="8"/>
        <v>Váci</v>
      </c>
      <c r="B189" s="2">
        <f t="shared" si="9"/>
        <v>0</v>
      </c>
      <c r="C189" s="2">
        <f t="shared" si="24"/>
        <v>0</v>
      </c>
      <c r="D189" s="2">
        <f t="shared" si="24"/>
        <v>0</v>
      </c>
      <c r="E189" s="2">
        <f t="shared" si="24"/>
        <v>0</v>
      </c>
      <c r="F189" s="2">
        <f t="shared" si="24"/>
        <v>0</v>
      </c>
      <c r="G189" s="2">
        <f t="shared" si="24"/>
        <v>0</v>
      </c>
      <c r="H189" s="2">
        <f t="shared" si="24"/>
        <v>0</v>
      </c>
      <c r="I189" s="2">
        <f t="shared" si="24"/>
        <v>0</v>
      </c>
      <c r="J189" s="2">
        <f t="shared" si="24"/>
        <v>0</v>
      </c>
      <c r="K189" s="2">
        <f t="shared" si="24"/>
        <v>0</v>
      </c>
      <c r="L189" s="2">
        <f t="shared" si="24"/>
        <v>0</v>
      </c>
      <c r="M189" s="2">
        <f t="shared" si="24"/>
        <v>0</v>
      </c>
      <c r="N189" s="2">
        <f t="shared" si="24"/>
        <v>0</v>
      </c>
      <c r="O189" s="2">
        <f t="shared" si="24"/>
        <v>0</v>
      </c>
      <c r="P189" s="2">
        <f t="shared" si="24"/>
        <v>0</v>
      </c>
      <c r="Q189" s="2">
        <f t="shared" si="24"/>
        <v>0</v>
      </c>
      <c r="R189" s="2">
        <f t="shared" si="24"/>
        <v>85.379033499821958</v>
      </c>
      <c r="S189" s="2">
        <f t="shared" si="24"/>
        <v>0</v>
      </c>
      <c r="T189" s="2">
        <f t="shared" si="24"/>
        <v>0</v>
      </c>
      <c r="U189" s="2">
        <f t="shared" si="24"/>
        <v>0</v>
      </c>
      <c r="V189" s="2">
        <f t="shared" si="24"/>
        <v>0</v>
      </c>
      <c r="W189" s="2">
        <f t="shared" si="24"/>
        <v>0</v>
      </c>
      <c r="X189" s="2">
        <f t="shared" si="24"/>
        <v>0</v>
      </c>
      <c r="Y189" s="2">
        <f t="shared" si="24"/>
        <v>0</v>
      </c>
      <c r="Z189" s="2">
        <f t="shared" si="24"/>
        <v>0</v>
      </c>
      <c r="AA189" s="2">
        <f t="shared" si="24"/>
        <v>0</v>
      </c>
      <c r="AB189" s="2">
        <f t="shared" si="24"/>
        <v>0</v>
      </c>
      <c r="AC189" s="2">
        <f t="shared" si="24"/>
        <v>0</v>
      </c>
      <c r="AD189" s="2">
        <f t="shared" si="24"/>
        <v>0</v>
      </c>
      <c r="AE189" s="2">
        <f t="shared" si="24"/>
        <v>0</v>
      </c>
      <c r="AF189" s="2">
        <f t="shared" si="24"/>
        <v>0</v>
      </c>
      <c r="AG189" s="2">
        <f t="shared" si="24"/>
        <v>0</v>
      </c>
      <c r="AH189" s="2">
        <f t="shared" si="24"/>
        <v>0</v>
      </c>
      <c r="AI189" s="2">
        <f t="shared" si="24"/>
        <v>0</v>
      </c>
      <c r="AJ189" s="2">
        <f t="shared" si="24"/>
        <v>0</v>
      </c>
      <c r="AK189" s="2">
        <f t="shared" si="24"/>
        <v>0</v>
      </c>
      <c r="AL189" s="2">
        <f t="shared" si="24"/>
        <v>0</v>
      </c>
      <c r="AM189" s="2">
        <f t="shared" si="24"/>
        <v>0</v>
      </c>
      <c r="AN189" s="2">
        <f t="shared" si="24"/>
        <v>0</v>
      </c>
      <c r="AO189" s="2">
        <f t="shared" si="24"/>
        <v>0</v>
      </c>
      <c r="AP189" s="2">
        <f t="shared" si="24"/>
        <v>0</v>
      </c>
      <c r="AQ189" s="2">
        <f t="shared" si="24"/>
        <v>0</v>
      </c>
      <c r="AR189" s="2">
        <f t="shared" si="24"/>
        <v>0</v>
      </c>
      <c r="AS189" s="2">
        <f t="shared" si="24"/>
        <v>0</v>
      </c>
      <c r="AT189" s="2">
        <f t="shared" si="24"/>
        <v>0</v>
      </c>
      <c r="AU189" s="2">
        <f t="shared" si="24"/>
        <v>2578.785548450116</v>
      </c>
      <c r="AV189" s="2">
        <f t="shared" si="24"/>
        <v>0</v>
      </c>
      <c r="AW189" s="2">
        <f t="shared" si="24"/>
        <v>0</v>
      </c>
      <c r="AX189" s="2">
        <f t="shared" si="24"/>
        <v>0</v>
      </c>
      <c r="AY189" s="2">
        <f t="shared" si="24"/>
        <v>0</v>
      </c>
      <c r="AZ189" s="2">
        <f t="shared" si="24"/>
        <v>0</v>
      </c>
      <c r="BA189" s="2">
        <f t="shared" si="24"/>
        <v>0</v>
      </c>
      <c r="BB189" s="2">
        <f t="shared" si="24"/>
        <v>10.552952767271993</v>
      </c>
      <c r="BC189" s="2">
        <f t="shared" si="24"/>
        <v>0</v>
      </c>
      <c r="BD189" s="2">
        <f t="shared" si="24"/>
        <v>0</v>
      </c>
      <c r="BE189" s="2">
        <f t="shared" si="24"/>
        <v>0</v>
      </c>
      <c r="BF189" s="2">
        <f t="shared" si="24"/>
        <v>0</v>
      </c>
      <c r="BG189" s="2">
        <f t="shared" si="24"/>
        <v>0</v>
      </c>
      <c r="BH189" s="2">
        <f t="shared" si="24"/>
        <v>0</v>
      </c>
      <c r="BI189" s="2">
        <f t="shared" si="24"/>
        <v>0</v>
      </c>
      <c r="BJ189" s="2">
        <f t="shared" si="24"/>
        <v>0</v>
      </c>
      <c r="BK189" s="2">
        <f t="shared" si="24"/>
        <v>0</v>
      </c>
      <c r="BL189" s="2">
        <f t="shared" si="24"/>
        <v>0</v>
      </c>
      <c r="BM189" s="2">
        <f t="shared" si="24"/>
        <v>0</v>
      </c>
      <c r="BN189" s="2">
        <f t="shared" ref="BN189:BO190" si="25">BN158*$BQ$161</f>
        <v>0</v>
      </c>
      <c r="BO189" s="2">
        <f t="shared" si="25"/>
        <v>0</v>
      </c>
      <c r="BP189" s="2">
        <f t="shared" si="10"/>
        <v>2674.7175347172101</v>
      </c>
      <c r="BQ189" s="2">
        <f t="shared" si="11"/>
        <v>774</v>
      </c>
      <c r="BR189" s="2">
        <f t="shared" si="12"/>
        <v>-1900.7175347172101</v>
      </c>
      <c r="BS189" s="2">
        <f t="shared" si="13"/>
        <v>-2.4557074091953619</v>
      </c>
    </row>
    <row r="190" spans="1:71">
      <c r="A190" s="2" t="str">
        <f t="shared" si="8"/>
        <v>DIPO</v>
      </c>
      <c r="B190" s="2">
        <f t="shared" si="9"/>
        <v>0</v>
      </c>
      <c r="C190" s="2">
        <f t="shared" ref="C190:BN190" si="26">C159*$BQ$161</f>
        <v>2.3451006149493319</v>
      </c>
      <c r="D190" s="2">
        <f t="shared" si="26"/>
        <v>0</v>
      </c>
      <c r="E190" s="2">
        <f t="shared" si="26"/>
        <v>0</v>
      </c>
      <c r="F190" s="2">
        <f t="shared" si="26"/>
        <v>0</v>
      </c>
      <c r="G190" s="2">
        <f t="shared" si="26"/>
        <v>0</v>
      </c>
      <c r="H190" s="2">
        <f t="shared" si="26"/>
        <v>0</v>
      </c>
      <c r="I190" s="2">
        <f t="shared" si="26"/>
        <v>5.2113346998874039</v>
      </c>
      <c r="J190" s="2">
        <f t="shared" si="26"/>
        <v>0</v>
      </c>
      <c r="K190" s="2">
        <f t="shared" si="26"/>
        <v>0</v>
      </c>
      <c r="L190" s="2">
        <f t="shared" si="26"/>
        <v>0</v>
      </c>
      <c r="M190" s="2">
        <f t="shared" si="26"/>
        <v>0</v>
      </c>
      <c r="N190" s="2">
        <f t="shared" si="26"/>
        <v>0</v>
      </c>
      <c r="O190" s="2">
        <f t="shared" si="26"/>
        <v>0</v>
      </c>
      <c r="P190" s="2">
        <f t="shared" si="26"/>
        <v>0</v>
      </c>
      <c r="Q190" s="2">
        <f t="shared" si="26"/>
        <v>0</v>
      </c>
      <c r="R190" s="2">
        <f t="shared" si="26"/>
        <v>0</v>
      </c>
      <c r="S190" s="2">
        <f t="shared" si="26"/>
        <v>0</v>
      </c>
      <c r="T190" s="2">
        <f t="shared" si="26"/>
        <v>0</v>
      </c>
      <c r="U190" s="2">
        <f t="shared" si="26"/>
        <v>0</v>
      </c>
      <c r="V190" s="2">
        <f t="shared" si="26"/>
        <v>0</v>
      </c>
      <c r="W190" s="2">
        <f t="shared" si="26"/>
        <v>0</v>
      </c>
      <c r="X190" s="2">
        <f t="shared" si="26"/>
        <v>0</v>
      </c>
      <c r="Y190" s="2">
        <f t="shared" si="26"/>
        <v>0</v>
      </c>
      <c r="Z190" s="2">
        <f t="shared" si="26"/>
        <v>0</v>
      </c>
      <c r="AA190" s="2">
        <f t="shared" si="26"/>
        <v>0</v>
      </c>
      <c r="AB190" s="2">
        <f t="shared" si="26"/>
        <v>0</v>
      </c>
      <c r="AC190" s="2">
        <f t="shared" si="26"/>
        <v>0</v>
      </c>
      <c r="AD190" s="2">
        <f t="shared" si="26"/>
        <v>0</v>
      </c>
      <c r="AE190" s="2">
        <f t="shared" si="26"/>
        <v>0</v>
      </c>
      <c r="AF190" s="2">
        <f t="shared" si="26"/>
        <v>0</v>
      </c>
      <c r="AG190" s="2">
        <f t="shared" si="26"/>
        <v>0</v>
      </c>
      <c r="AH190" s="2">
        <f t="shared" si="26"/>
        <v>0</v>
      </c>
      <c r="AI190" s="2">
        <f t="shared" si="26"/>
        <v>0</v>
      </c>
      <c r="AJ190" s="2">
        <f t="shared" si="26"/>
        <v>0</v>
      </c>
      <c r="AK190" s="2">
        <f t="shared" si="26"/>
        <v>0</v>
      </c>
      <c r="AL190" s="2">
        <f t="shared" si="26"/>
        <v>0</v>
      </c>
      <c r="AM190" s="2">
        <f t="shared" si="26"/>
        <v>0</v>
      </c>
      <c r="AN190" s="2">
        <f t="shared" si="26"/>
        <v>0</v>
      </c>
      <c r="AO190" s="2">
        <f t="shared" si="26"/>
        <v>0</v>
      </c>
      <c r="AP190" s="2">
        <f t="shared" si="26"/>
        <v>0</v>
      </c>
      <c r="AQ190" s="2">
        <f t="shared" si="26"/>
        <v>0</v>
      </c>
      <c r="AR190" s="2">
        <f t="shared" si="26"/>
        <v>0</v>
      </c>
      <c r="AS190" s="2">
        <f t="shared" si="26"/>
        <v>0</v>
      </c>
      <c r="AT190" s="2">
        <f t="shared" si="26"/>
        <v>0</v>
      </c>
      <c r="AU190" s="2">
        <f t="shared" si="26"/>
        <v>2578.785548450116</v>
      </c>
      <c r="AV190" s="2">
        <f t="shared" si="26"/>
        <v>0</v>
      </c>
      <c r="AW190" s="2">
        <f t="shared" si="26"/>
        <v>0</v>
      </c>
      <c r="AX190" s="2">
        <f t="shared" si="26"/>
        <v>0</v>
      </c>
      <c r="AY190" s="2">
        <f t="shared" si="26"/>
        <v>0</v>
      </c>
      <c r="AZ190" s="2">
        <f t="shared" si="26"/>
        <v>0</v>
      </c>
      <c r="BA190" s="2">
        <f t="shared" si="26"/>
        <v>0</v>
      </c>
      <c r="BB190" s="2">
        <f t="shared" si="26"/>
        <v>10.552952767271993</v>
      </c>
      <c r="BC190" s="2">
        <f t="shared" si="26"/>
        <v>0</v>
      </c>
      <c r="BD190" s="2">
        <f t="shared" si="26"/>
        <v>0</v>
      </c>
      <c r="BE190" s="2">
        <f t="shared" si="26"/>
        <v>0</v>
      </c>
      <c r="BF190" s="2">
        <f t="shared" si="26"/>
        <v>0</v>
      </c>
      <c r="BG190" s="2">
        <f t="shared" si="26"/>
        <v>0</v>
      </c>
      <c r="BH190" s="2">
        <f t="shared" si="26"/>
        <v>0</v>
      </c>
      <c r="BI190" s="2">
        <f t="shared" si="26"/>
        <v>0</v>
      </c>
      <c r="BJ190" s="2">
        <f t="shared" si="26"/>
        <v>0</v>
      </c>
      <c r="BK190" s="2">
        <f t="shared" si="26"/>
        <v>0</v>
      </c>
      <c r="BL190" s="2">
        <f t="shared" si="26"/>
        <v>0</v>
      </c>
      <c r="BM190" s="2">
        <f t="shared" si="26"/>
        <v>0</v>
      </c>
      <c r="BN190" s="2">
        <f t="shared" si="26"/>
        <v>0</v>
      </c>
      <c r="BO190" s="2">
        <f t="shared" si="25"/>
        <v>0</v>
      </c>
      <c r="BP190" s="2">
        <f t="shared" si="10"/>
        <v>2596.8949365322246</v>
      </c>
      <c r="BQ190" s="2">
        <f t="shared" si="11"/>
        <v>527</v>
      </c>
      <c r="BR190" s="2">
        <f t="shared" si="12"/>
        <v>-2069.8949365322246</v>
      </c>
      <c r="BS190" s="2">
        <f t="shared" si="13"/>
        <v>-3.9276943767214889</v>
      </c>
    </row>
    <row r="191" spans="1:71">
      <c r="A191" s="2"/>
      <c r="B191">
        <v>1</v>
      </c>
      <c r="C191">
        <v>2</v>
      </c>
      <c r="D191">
        <v>3</v>
      </c>
      <c r="E191">
        <v>4</v>
      </c>
      <c r="F191">
        <v>5</v>
      </c>
      <c r="G191">
        <v>6</v>
      </c>
      <c r="H191">
        <v>7</v>
      </c>
      <c r="I191">
        <v>8</v>
      </c>
      <c r="J191">
        <v>9</v>
      </c>
      <c r="K191" s="2">
        <v>10</v>
      </c>
      <c r="L191" s="2">
        <v>11</v>
      </c>
      <c r="M191" s="2">
        <v>12</v>
      </c>
      <c r="N191" s="2">
        <v>13</v>
      </c>
      <c r="O191" s="2">
        <v>14</v>
      </c>
      <c r="P191" s="2">
        <v>15</v>
      </c>
      <c r="Q191" s="2">
        <v>16</v>
      </c>
      <c r="R191" s="2">
        <v>17</v>
      </c>
      <c r="S191" s="2">
        <v>18</v>
      </c>
      <c r="T191" s="2">
        <v>19</v>
      </c>
      <c r="U191" s="2">
        <v>20</v>
      </c>
      <c r="V191" s="2">
        <v>21</v>
      </c>
      <c r="W191" s="2">
        <v>22</v>
      </c>
      <c r="X191" s="2">
        <v>23</v>
      </c>
      <c r="Y191" s="2">
        <v>24</v>
      </c>
      <c r="Z191" s="2">
        <v>25</v>
      </c>
      <c r="AA191" s="2">
        <v>26</v>
      </c>
      <c r="AB191" s="2">
        <v>27</v>
      </c>
      <c r="AC191" s="2">
        <v>28</v>
      </c>
      <c r="AD191" s="2">
        <v>29</v>
      </c>
      <c r="AE191" s="2">
        <v>30</v>
      </c>
      <c r="AF191" s="2">
        <v>31</v>
      </c>
      <c r="AG191" s="2">
        <v>32</v>
      </c>
      <c r="AH191" s="2">
        <v>33</v>
      </c>
      <c r="AI191" s="2">
        <v>34</v>
      </c>
      <c r="AJ191" s="2">
        <v>35</v>
      </c>
      <c r="AK191" s="2">
        <v>36</v>
      </c>
      <c r="AL191" s="2">
        <v>37</v>
      </c>
      <c r="AM191" s="2">
        <v>38</v>
      </c>
      <c r="AN191" s="2">
        <v>39</v>
      </c>
      <c r="AO191" s="2">
        <v>40</v>
      </c>
      <c r="AP191" s="2">
        <v>41</v>
      </c>
      <c r="AQ191" s="2">
        <v>42</v>
      </c>
      <c r="AR191" s="2">
        <v>43</v>
      </c>
      <c r="AS191" s="2">
        <v>44</v>
      </c>
      <c r="AT191" s="2">
        <v>45</v>
      </c>
      <c r="AU191" s="2">
        <v>46</v>
      </c>
      <c r="AV191" s="2">
        <v>47</v>
      </c>
      <c r="AW191" s="2">
        <v>48</v>
      </c>
      <c r="AX191" s="2">
        <v>49</v>
      </c>
      <c r="AY191" s="2">
        <v>50</v>
      </c>
      <c r="AZ191" s="2">
        <v>51</v>
      </c>
      <c r="BA191" s="2">
        <v>52</v>
      </c>
      <c r="BB191" s="2">
        <v>53</v>
      </c>
      <c r="BC191" s="2">
        <v>54</v>
      </c>
      <c r="BD191" s="2">
        <v>55</v>
      </c>
      <c r="BE191" s="2">
        <v>56</v>
      </c>
      <c r="BF191" s="2">
        <v>57</v>
      </c>
      <c r="BG191" s="2">
        <v>58</v>
      </c>
      <c r="BH191" s="2">
        <v>59</v>
      </c>
      <c r="BI191" s="2">
        <v>60</v>
      </c>
      <c r="BJ191" s="2">
        <v>61</v>
      </c>
      <c r="BK191" s="2">
        <v>62</v>
      </c>
      <c r="BL191" s="2">
        <v>63</v>
      </c>
      <c r="BM191" s="2">
        <v>64</v>
      </c>
      <c r="BN191" s="2">
        <v>65</v>
      </c>
      <c r="BO191" s="2">
        <v>66</v>
      </c>
      <c r="BP191">
        <f>SUM(BP164:BP190)</f>
        <v>72201.565722108338</v>
      </c>
      <c r="BQ191" s="2">
        <f>SUM(BQ164:BQ190)</f>
        <v>72202</v>
      </c>
    </row>
    <row r="192" spans="1:71">
      <c r="A192" s="2"/>
      <c r="B192">
        <f>SUM(B164:B190)</f>
        <v>0</v>
      </c>
      <c r="C192" s="2">
        <f t="shared" ref="C192:BN192" si="27">SUM(C164:C190)</f>
        <v>30.486307994341306</v>
      </c>
      <c r="D192" s="2">
        <f t="shared" si="27"/>
        <v>0</v>
      </c>
      <c r="E192" s="2">
        <f t="shared" si="27"/>
        <v>0</v>
      </c>
      <c r="F192" s="2">
        <f t="shared" si="27"/>
        <v>0</v>
      </c>
      <c r="G192" s="2">
        <f t="shared" si="27"/>
        <v>0</v>
      </c>
      <c r="H192" s="2">
        <f t="shared" si="27"/>
        <v>0</v>
      </c>
      <c r="I192" s="2">
        <f t="shared" si="27"/>
        <v>72.958685798423645</v>
      </c>
      <c r="J192" s="2">
        <f t="shared" si="27"/>
        <v>0</v>
      </c>
      <c r="K192" s="2">
        <f t="shared" si="27"/>
        <v>235.33518948908198</v>
      </c>
      <c r="L192" s="2">
        <f t="shared" si="27"/>
        <v>0</v>
      </c>
      <c r="M192" s="2">
        <f t="shared" si="27"/>
        <v>0</v>
      </c>
      <c r="N192" s="2">
        <f t="shared" si="27"/>
        <v>332.65686500947925</v>
      </c>
      <c r="O192" s="2">
        <f t="shared" si="27"/>
        <v>0</v>
      </c>
      <c r="P192" s="2">
        <f t="shared" si="27"/>
        <v>0</v>
      </c>
      <c r="Q192" s="2">
        <f t="shared" si="27"/>
        <v>0</v>
      </c>
      <c r="R192" s="2">
        <f t="shared" si="27"/>
        <v>170.75806699964392</v>
      </c>
      <c r="S192" s="2">
        <f t="shared" si="27"/>
        <v>0</v>
      </c>
      <c r="T192" s="2">
        <f t="shared" si="27"/>
        <v>0</v>
      </c>
      <c r="U192" s="2">
        <f t="shared" si="27"/>
        <v>0</v>
      </c>
      <c r="V192" s="2">
        <f t="shared" si="27"/>
        <v>0</v>
      </c>
      <c r="W192" s="2">
        <f t="shared" si="27"/>
        <v>0</v>
      </c>
      <c r="X192" s="2">
        <f t="shared" si="27"/>
        <v>0</v>
      </c>
      <c r="Y192" s="2">
        <f t="shared" si="27"/>
        <v>0</v>
      </c>
      <c r="Z192" s="2">
        <f t="shared" si="27"/>
        <v>0</v>
      </c>
      <c r="AA192" s="2">
        <f t="shared" si="27"/>
        <v>0</v>
      </c>
      <c r="AB192" s="2">
        <f t="shared" si="27"/>
        <v>0</v>
      </c>
      <c r="AC192" s="2">
        <f t="shared" si="27"/>
        <v>0</v>
      </c>
      <c r="AD192" s="2">
        <f t="shared" si="27"/>
        <v>0</v>
      </c>
      <c r="AE192" s="2">
        <f t="shared" si="27"/>
        <v>0</v>
      </c>
      <c r="AF192" s="2">
        <f t="shared" si="27"/>
        <v>0</v>
      </c>
      <c r="AG192" s="2">
        <f t="shared" si="27"/>
        <v>0</v>
      </c>
      <c r="AH192" s="2">
        <f t="shared" si="27"/>
        <v>0</v>
      </c>
      <c r="AI192" s="2">
        <f t="shared" si="27"/>
        <v>0</v>
      </c>
      <c r="AJ192" s="2">
        <f t="shared" si="27"/>
        <v>0</v>
      </c>
      <c r="AK192" s="2">
        <f t="shared" si="27"/>
        <v>0</v>
      </c>
      <c r="AL192" s="2">
        <f t="shared" si="27"/>
        <v>0</v>
      </c>
      <c r="AM192" s="2">
        <f t="shared" si="27"/>
        <v>0</v>
      </c>
      <c r="AN192" s="2">
        <f t="shared" si="27"/>
        <v>0</v>
      </c>
      <c r="AO192" s="2">
        <f t="shared" si="27"/>
        <v>471.19151244815282</v>
      </c>
      <c r="AP192" s="2">
        <f t="shared" si="27"/>
        <v>0</v>
      </c>
      <c r="AQ192" s="2">
        <f t="shared" si="27"/>
        <v>15.37343736466784</v>
      </c>
      <c r="AR192" s="2">
        <f t="shared" si="27"/>
        <v>0</v>
      </c>
      <c r="AS192" s="2">
        <f t="shared" si="27"/>
        <v>38.433593411669605</v>
      </c>
      <c r="AT192" s="2">
        <f t="shared" si="27"/>
        <v>0</v>
      </c>
      <c r="AU192" s="2">
        <f t="shared" si="27"/>
        <v>70157.02883597507</v>
      </c>
      <c r="AV192" s="2">
        <f t="shared" si="27"/>
        <v>0</v>
      </c>
      <c r="AW192" s="2">
        <f t="shared" si="27"/>
        <v>0</v>
      </c>
      <c r="AX192" s="2">
        <f t="shared" si="27"/>
        <v>0</v>
      </c>
      <c r="AY192" s="2">
        <f t="shared" si="27"/>
        <v>0</v>
      </c>
      <c r="AZ192" s="2">
        <f t="shared" si="27"/>
        <v>0</v>
      </c>
      <c r="BA192" s="2">
        <f t="shared" si="27"/>
        <v>0</v>
      </c>
      <c r="BB192" s="2">
        <f t="shared" si="27"/>
        <v>677.34322761786541</v>
      </c>
      <c r="BC192" s="2">
        <f t="shared" si="27"/>
        <v>0</v>
      </c>
      <c r="BD192" s="2">
        <f t="shared" si="27"/>
        <v>0</v>
      </c>
      <c r="BE192" s="2">
        <f t="shared" si="27"/>
        <v>0</v>
      </c>
      <c r="BF192" s="2">
        <f t="shared" si="27"/>
        <v>0</v>
      </c>
      <c r="BG192" s="2">
        <f t="shared" si="27"/>
        <v>0</v>
      </c>
      <c r="BH192" s="2">
        <f t="shared" si="27"/>
        <v>0</v>
      </c>
      <c r="BI192" s="2">
        <f t="shared" si="27"/>
        <v>0</v>
      </c>
      <c r="BJ192" s="2">
        <f t="shared" si="27"/>
        <v>0</v>
      </c>
      <c r="BK192" s="2">
        <f t="shared" si="27"/>
        <v>0</v>
      </c>
      <c r="BL192" s="2">
        <f t="shared" si="27"/>
        <v>0</v>
      </c>
      <c r="BM192" s="2">
        <f t="shared" si="27"/>
        <v>0</v>
      </c>
      <c r="BN192" s="2">
        <f t="shared" si="27"/>
        <v>0</v>
      </c>
      <c r="BO192" s="2">
        <f t="shared" ref="BO192" si="28">SUM(BO164:BO190)</f>
        <v>0</v>
      </c>
    </row>
    <row r="193" spans="2:69">
      <c r="B193">
        <f>COUNTIF(B164:B190,"&gt;0")</f>
        <v>0</v>
      </c>
      <c r="C193" s="2">
        <f t="shared" ref="C193:BN193" si="29">COUNTIF(C164:C190,"&gt;0")</f>
        <v>13</v>
      </c>
      <c r="D193" s="2">
        <f t="shared" si="29"/>
        <v>0</v>
      </c>
      <c r="E193" s="2">
        <f t="shared" si="29"/>
        <v>0</v>
      </c>
      <c r="F193" s="2">
        <f t="shared" si="29"/>
        <v>0</v>
      </c>
      <c r="G193" s="2">
        <f t="shared" si="29"/>
        <v>0</v>
      </c>
      <c r="H193" s="2">
        <f t="shared" si="29"/>
        <v>0</v>
      </c>
      <c r="I193" s="2">
        <f t="shared" si="29"/>
        <v>14</v>
      </c>
      <c r="J193" s="2">
        <f t="shared" si="29"/>
        <v>0</v>
      </c>
      <c r="K193" s="2">
        <f t="shared" si="29"/>
        <v>1</v>
      </c>
      <c r="L193" s="2">
        <f t="shared" si="29"/>
        <v>0</v>
      </c>
      <c r="M193" s="2">
        <f t="shared" si="29"/>
        <v>0</v>
      </c>
      <c r="N193" s="2">
        <f t="shared" si="29"/>
        <v>2</v>
      </c>
      <c r="O193" s="2">
        <f t="shared" si="29"/>
        <v>0</v>
      </c>
      <c r="P193" s="2">
        <f t="shared" si="29"/>
        <v>0</v>
      </c>
      <c r="Q193" s="2">
        <f t="shared" si="29"/>
        <v>0</v>
      </c>
      <c r="R193" s="2">
        <f t="shared" si="29"/>
        <v>2</v>
      </c>
      <c r="S193" s="2">
        <f t="shared" si="29"/>
        <v>0</v>
      </c>
      <c r="T193" s="2">
        <f t="shared" si="29"/>
        <v>0</v>
      </c>
      <c r="U193" s="2">
        <f t="shared" si="29"/>
        <v>0</v>
      </c>
      <c r="V193" s="2">
        <f t="shared" si="29"/>
        <v>0</v>
      </c>
      <c r="W193" s="2">
        <f t="shared" si="29"/>
        <v>0</v>
      </c>
      <c r="X193" s="2">
        <f t="shared" si="29"/>
        <v>0</v>
      </c>
      <c r="Y193" s="2">
        <f t="shared" si="29"/>
        <v>0</v>
      </c>
      <c r="Z193" s="2">
        <f t="shared" si="29"/>
        <v>0</v>
      </c>
      <c r="AA193" s="2">
        <f t="shared" si="29"/>
        <v>0</v>
      </c>
      <c r="AB193" s="2">
        <f t="shared" si="29"/>
        <v>0</v>
      </c>
      <c r="AC193" s="2">
        <f t="shared" si="29"/>
        <v>0</v>
      </c>
      <c r="AD193" s="2">
        <f t="shared" si="29"/>
        <v>0</v>
      </c>
      <c r="AE193" s="2">
        <f t="shared" si="29"/>
        <v>0</v>
      </c>
      <c r="AF193" s="2">
        <f t="shared" si="29"/>
        <v>0</v>
      </c>
      <c r="AG193" s="2">
        <f t="shared" si="29"/>
        <v>0</v>
      </c>
      <c r="AH193" s="2">
        <f t="shared" si="29"/>
        <v>0</v>
      </c>
      <c r="AI193" s="2">
        <f t="shared" si="29"/>
        <v>0</v>
      </c>
      <c r="AJ193" s="2">
        <f t="shared" si="29"/>
        <v>0</v>
      </c>
      <c r="AK193" s="2">
        <f t="shared" si="29"/>
        <v>0</v>
      </c>
      <c r="AL193" s="2">
        <f t="shared" si="29"/>
        <v>0</v>
      </c>
      <c r="AM193" s="2">
        <f t="shared" si="29"/>
        <v>0</v>
      </c>
      <c r="AN193" s="2">
        <f t="shared" si="29"/>
        <v>0</v>
      </c>
      <c r="AO193" s="2">
        <f t="shared" si="29"/>
        <v>7</v>
      </c>
      <c r="AP193" s="2">
        <f t="shared" si="29"/>
        <v>0</v>
      </c>
      <c r="AQ193" s="2">
        <f t="shared" si="29"/>
        <v>2</v>
      </c>
      <c r="AR193" s="2">
        <f t="shared" si="29"/>
        <v>0</v>
      </c>
      <c r="AS193" s="2">
        <f t="shared" si="29"/>
        <v>1</v>
      </c>
      <c r="AT193" s="2">
        <f t="shared" si="29"/>
        <v>0</v>
      </c>
      <c r="AU193" s="2">
        <f t="shared" si="29"/>
        <v>27</v>
      </c>
      <c r="AV193" s="2">
        <f t="shared" si="29"/>
        <v>0</v>
      </c>
      <c r="AW193" s="2">
        <f t="shared" si="29"/>
        <v>0</v>
      </c>
      <c r="AX193" s="2">
        <f t="shared" si="29"/>
        <v>0</v>
      </c>
      <c r="AY193" s="2">
        <f t="shared" si="29"/>
        <v>0</v>
      </c>
      <c r="AZ193" s="2">
        <f t="shared" si="29"/>
        <v>0</v>
      </c>
      <c r="BA193" s="2">
        <f t="shared" si="29"/>
        <v>0</v>
      </c>
      <c r="BB193" s="2">
        <f t="shared" si="29"/>
        <v>12</v>
      </c>
      <c r="BC193" s="2">
        <f t="shared" si="29"/>
        <v>0</v>
      </c>
      <c r="BD193" s="2">
        <f t="shared" si="29"/>
        <v>0</v>
      </c>
      <c r="BE193" s="2">
        <f t="shared" si="29"/>
        <v>0</v>
      </c>
      <c r="BF193" s="2">
        <f t="shared" si="29"/>
        <v>0</v>
      </c>
      <c r="BG193" s="2">
        <f t="shared" si="29"/>
        <v>0</v>
      </c>
      <c r="BH193" s="2">
        <f t="shared" si="29"/>
        <v>0</v>
      </c>
      <c r="BI193" s="2">
        <f t="shared" si="29"/>
        <v>0</v>
      </c>
      <c r="BJ193" s="2">
        <f t="shared" si="29"/>
        <v>0</v>
      </c>
      <c r="BK193" s="2">
        <f t="shared" si="29"/>
        <v>0</v>
      </c>
      <c r="BL193" s="2">
        <f t="shared" si="29"/>
        <v>0</v>
      </c>
      <c r="BM193" s="2">
        <f t="shared" si="29"/>
        <v>0</v>
      </c>
      <c r="BN193" s="2">
        <f t="shared" si="29"/>
        <v>0</v>
      </c>
      <c r="BO193" s="2">
        <f t="shared" ref="BO193" si="30">COUNTIF(BO164:BO190,"&gt;0")</f>
        <v>0</v>
      </c>
      <c r="BQ193" s="2">
        <f>PEARSON(BP164:BP190,BQ164:BQ190)</f>
        <v>3.9935525226703183E-2</v>
      </c>
    </row>
  </sheetData>
  <mergeCells count="268">
    <mergeCell ref="BN131:BN132"/>
    <mergeCell ref="BO131:BO132"/>
    <mergeCell ref="BP131:BP132"/>
    <mergeCell ref="BQ131:BQ132"/>
    <mergeCell ref="BH131:BH132"/>
    <mergeCell ref="BI131:BI132"/>
    <mergeCell ref="BJ131:BJ132"/>
    <mergeCell ref="BK131:BK132"/>
    <mergeCell ref="BL131:BL132"/>
    <mergeCell ref="BM131:BM132"/>
    <mergeCell ref="BB131:BB132"/>
    <mergeCell ref="BC131:BC132"/>
    <mergeCell ref="BD131:BD132"/>
    <mergeCell ref="BE131:BE132"/>
    <mergeCell ref="BF131:BF132"/>
    <mergeCell ref="BG131:BG132"/>
    <mergeCell ref="AV131:AV132"/>
    <mergeCell ref="AW131:AW132"/>
    <mergeCell ref="AX131:AX132"/>
    <mergeCell ref="AY131:AY132"/>
    <mergeCell ref="AZ131:AZ132"/>
    <mergeCell ref="BA131:BA132"/>
    <mergeCell ref="AP131:AP132"/>
    <mergeCell ref="AQ131:AQ132"/>
    <mergeCell ref="AR131:AR132"/>
    <mergeCell ref="AS131:AS132"/>
    <mergeCell ref="AT131:AT132"/>
    <mergeCell ref="AU131:AU132"/>
    <mergeCell ref="AJ131:AJ132"/>
    <mergeCell ref="AK131:AK132"/>
    <mergeCell ref="AL131:AL132"/>
    <mergeCell ref="AM131:AM132"/>
    <mergeCell ref="AN131:AN132"/>
    <mergeCell ref="AO131:AO132"/>
    <mergeCell ref="AD131:AD132"/>
    <mergeCell ref="AE131:AE132"/>
    <mergeCell ref="AF131:AF132"/>
    <mergeCell ref="AG131:AG132"/>
    <mergeCell ref="AH131:AH132"/>
    <mergeCell ref="AI131:AI132"/>
    <mergeCell ref="X131:X132"/>
    <mergeCell ref="Y131:Y132"/>
    <mergeCell ref="Z131:Z132"/>
    <mergeCell ref="AA131:AA132"/>
    <mergeCell ref="AB131:AB132"/>
    <mergeCell ref="AC131:AC132"/>
    <mergeCell ref="R131:R132"/>
    <mergeCell ref="S131:S132"/>
    <mergeCell ref="T131:T132"/>
    <mergeCell ref="U131:U132"/>
    <mergeCell ref="V131:V132"/>
    <mergeCell ref="W131:W132"/>
    <mergeCell ref="L131:L132"/>
    <mergeCell ref="M131:M132"/>
    <mergeCell ref="N131:N132"/>
    <mergeCell ref="O131:O132"/>
    <mergeCell ref="P131:P132"/>
    <mergeCell ref="Q131:Q132"/>
    <mergeCell ref="F131:F132"/>
    <mergeCell ref="G131:G132"/>
    <mergeCell ref="H131:H132"/>
    <mergeCell ref="I131:I132"/>
    <mergeCell ref="J131:J132"/>
    <mergeCell ref="K131:K132"/>
    <mergeCell ref="BK101:BK102"/>
    <mergeCell ref="BL101:BL102"/>
    <mergeCell ref="BM101:BM102"/>
    <mergeCell ref="AX101:AX102"/>
    <mergeCell ref="AM101:AM102"/>
    <mergeCell ref="AN101:AN102"/>
    <mergeCell ref="AO101:AO102"/>
    <mergeCell ref="AP101:AP102"/>
    <mergeCell ref="AQ101:AQ102"/>
    <mergeCell ref="AR101:AR102"/>
    <mergeCell ref="AG101:AG102"/>
    <mergeCell ref="AH101:AH102"/>
    <mergeCell ref="AI101:AI102"/>
    <mergeCell ref="AJ101:AJ102"/>
    <mergeCell ref="AK101:AK102"/>
    <mergeCell ref="AL101:AL102"/>
    <mergeCell ref="AA101:AA102"/>
    <mergeCell ref="AB101:AB102"/>
    <mergeCell ref="BN101:BN102"/>
    <mergeCell ref="BO101:BO102"/>
    <mergeCell ref="A131:A132"/>
    <mergeCell ref="B131:B132"/>
    <mergeCell ref="C131:C132"/>
    <mergeCell ref="D131:D132"/>
    <mergeCell ref="E131:E132"/>
    <mergeCell ref="BE101:BE102"/>
    <mergeCell ref="BF101:BF102"/>
    <mergeCell ref="BG101:BG102"/>
    <mergeCell ref="BH101:BH102"/>
    <mergeCell ref="BI101:BI102"/>
    <mergeCell ref="BJ101:BJ102"/>
    <mergeCell ref="AY101:AY102"/>
    <mergeCell ref="AZ101:AZ102"/>
    <mergeCell ref="BA101:BA102"/>
    <mergeCell ref="BB101:BB102"/>
    <mergeCell ref="BC101:BC102"/>
    <mergeCell ref="BD101:BD102"/>
    <mergeCell ref="AS101:AS102"/>
    <mergeCell ref="AT101:AT102"/>
    <mergeCell ref="AU101:AU102"/>
    <mergeCell ref="AV101:AV102"/>
    <mergeCell ref="AW101:AW102"/>
    <mergeCell ref="AC101:AC102"/>
    <mergeCell ref="AD101:AD102"/>
    <mergeCell ref="AE101:AE102"/>
    <mergeCell ref="AF101:AF102"/>
    <mergeCell ref="U101:U102"/>
    <mergeCell ref="V101:V102"/>
    <mergeCell ref="W101:W102"/>
    <mergeCell ref="X101:X102"/>
    <mergeCell ref="Y101:Y102"/>
    <mergeCell ref="Z101:Z102"/>
    <mergeCell ref="O101:O102"/>
    <mergeCell ref="P101:P102"/>
    <mergeCell ref="Q101:Q102"/>
    <mergeCell ref="R101:R102"/>
    <mergeCell ref="S101:S102"/>
    <mergeCell ref="T101:T102"/>
    <mergeCell ref="I101:I102"/>
    <mergeCell ref="J101:J102"/>
    <mergeCell ref="K101:K102"/>
    <mergeCell ref="L101:L102"/>
    <mergeCell ref="M101:M102"/>
    <mergeCell ref="N101:N102"/>
    <mergeCell ref="BM71:BM72"/>
    <mergeCell ref="BN71:BN72"/>
    <mergeCell ref="BO71:BO72"/>
    <mergeCell ref="B101:B102"/>
    <mergeCell ref="C101:C102"/>
    <mergeCell ref="D101:D102"/>
    <mergeCell ref="E101:E102"/>
    <mergeCell ref="F101:F102"/>
    <mergeCell ref="G101:G102"/>
    <mergeCell ref="H101:H102"/>
    <mergeCell ref="BG71:BG72"/>
    <mergeCell ref="BH71:BH72"/>
    <mergeCell ref="BI71:BI72"/>
    <mergeCell ref="BJ71:BJ72"/>
    <mergeCell ref="BK71:BK72"/>
    <mergeCell ref="BL71:BL72"/>
    <mergeCell ref="BA71:BA72"/>
    <mergeCell ref="BB71:BB72"/>
    <mergeCell ref="BC71:BC72"/>
    <mergeCell ref="BD71:BD72"/>
    <mergeCell ref="BE71:BE72"/>
    <mergeCell ref="BF71:BF72"/>
    <mergeCell ref="AU71:AU72"/>
    <mergeCell ref="AV71:AV72"/>
    <mergeCell ref="AW71:AW72"/>
    <mergeCell ref="AX71:AX72"/>
    <mergeCell ref="AY71:AY72"/>
    <mergeCell ref="AZ71:AZ72"/>
    <mergeCell ref="AO71:AO72"/>
    <mergeCell ref="AP71:AP72"/>
    <mergeCell ref="AQ71:AQ72"/>
    <mergeCell ref="AR71:AR72"/>
    <mergeCell ref="AS71:AS72"/>
    <mergeCell ref="AT71:AT72"/>
    <mergeCell ref="AI71:AI72"/>
    <mergeCell ref="AJ71:AJ72"/>
    <mergeCell ref="AK71:AK72"/>
    <mergeCell ref="AL71:AL72"/>
    <mergeCell ref="AM71:AM72"/>
    <mergeCell ref="AN71:AN72"/>
    <mergeCell ref="AC71:AC72"/>
    <mergeCell ref="AD71:AD72"/>
    <mergeCell ref="AE71:AE72"/>
    <mergeCell ref="AF71:AF72"/>
    <mergeCell ref="AG71:AG72"/>
    <mergeCell ref="AH71:AH72"/>
    <mergeCell ref="W71:W72"/>
    <mergeCell ref="X71:X72"/>
    <mergeCell ref="Y71:Y72"/>
    <mergeCell ref="Z71:Z72"/>
    <mergeCell ref="AA71:AA72"/>
    <mergeCell ref="AB71:AB72"/>
    <mergeCell ref="Q71:Q72"/>
    <mergeCell ref="R71:R72"/>
    <mergeCell ref="S71:S72"/>
    <mergeCell ref="T71:T72"/>
    <mergeCell ref="U71:U72"/>
    <mergeCell ref="V71:V72"/>
    <mergeCell ref="K71:K72"/>
    <mergeCell ref="L71:L72"/>
    <mergeCell ref="M71:M72"/>
    <mergeCell ref="N71:N72"/>
    <mergeCell ref="O71:O72"/>
    <mergeCell ref="P71:P72"/>
    <mergeCell ref="BP41:BP42"/>
    <mergeCell ref="B71:B72"/>
    <mergeCell ref="C71:C72"/>
    <mergeCell ref="D71:D72"/>
    <mergeCell ref="E71:E72"/>
    <mergeCell ref="F71:F72"/>
    <mergeCell ref="G71:G72"/>
    <mergeCell ref="H71:H72"/>
    <mergeCell ref="I71:I72"/>
    <mergeCell ref="J71:J72"/>
    <mergeCell ref="BJ41:BJ42"/>
    <mergeCell ref="BK41:BK42"/>
    <mergeCell ref="BL41:BL42"/>
    <mergeCell ref="BM41:BM42"/>
    <mergeCell ref="BN41:BN42"/>
    <mergeCell ref="BO41:BO42"/>
    <mergeCell ref="BD41:BD42"/>
    <mergeCell ref="BE41:BE42"/>
    <mergeCell ref="BF41:BF42"/>
    <mergeCell ref="BG41:BG42"/>
    <mergeCell ref="BH41:BH42"/>
    <mergeCell ref="BI41:BI42"/>
    <mergeCell ref="AX41:AX42"/>
    <mergeCell ref="AY41:AY42"/>
    <mergeCell ref="AZ41:AZ42"/>
    <mergeCell ref="BA41:BA42"/>
    <mergeCell ref="BB41:BB42"/>
    <mergeCell ref="BC41:BC42"/>
    <mergeCell ref="AR41:AR42"/>
    <mergeCell ref="AS41:AS42"/>
    <mergeCell ref="AT41:AT42"/>
    <mergeCell ref="AU41:AU42"/>
    <mergeCell ref="AV41:AV42"/>
    <mergeCell ref="AW41:AW42"/>
    <mergeCell ref="AL41:AL42"/>
    <mergeCell ref="AM41:AM42"/>
    <mergeCell ref="AN41:AN42"/>
    <mergeCell ref="AO41:AO42"/>
    <mergeCell ref="AP41:AP42"/>
    <mergeCell ref="AQ41:AQ42"/>
    <mergeCell ref="AF41:AF42"/>
    <mergeCell ref="AG41:AG42"/>
    <mergeCell ref="AH41:AH42"/>
    <mergeCell ref="AI41:AI42"/>
    <mergeCell ref="AJ41:AJ42"/>
    <mergeCell ref="AK41:AK42"/>
    <mergeCell ref="Z41:Z42"/>
    <mergeCell ref="AA41:AA42"/>
    <mergeCell ref="AB41:AB42"/>
    <mergeCell ref="AC41:AC42"/>
    <mergeCell ref="AD41:AD42"/>
    <mergeCell ref="AE41:AE42"/>
    <mergeCell ref="T41:T42"/>
    <mergeCell ref="U41:U42"/>
    <mergeCell ref="V41:V42"/>
    <mergeCell ref="W41:W42"/>
    <mergeCell ref="X41:X42"/>
    <mergeCell ref="Y41:Y42"/>
    <mergeCell ref="N41:N42"/>
    <mergeCell ref="O41:O42"/>
    <mergeCell ref="P41:P42"/>
    <mergeCell ref="Q41:Q42"/>
    <mergeCell ref="R41:R42"/>
    <mergeCell ref="S41:S42"/>
    <mergeCell ref="H41:H42"/>
    <mergeCell ref="I41:I42"/>
    <mergeCell ref="J41:J42"/>
    <mergeCell ref="K41:K42"/>
    <mergeCell ref="L41:L42"/>
    <mergeCell ref="M41:M42"/>
    <mergeCell ref="B41:B42"/>
    <mergeCell ref="C41:C42"/>
    <mergeCell ref="D41:D42"/>
    <mergeCell ref="E41:E42"/>
    <mergeCell ref="F41:F42"/>
    <mergeCell ref="G41:G42"/>
  </mergeCells>
  <conditionalFormatting sqref="B193:BO193">
    <cfRule type="cellIs" dxfId="24" priority="2" operator="greaterThan">
      <formula>0</formula>
    </cfRule>
  </conditionalFormatting>
  <conditionalFormatting sqref="BQ193">
    <cfRule type="cellIs" dxfId="23" priority="1" operator="greaterThan">
      <formula>0</formula>
    </cfRule>
  </conditionalFormatting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dimension ref="A1:BI206"/>
  <sheetViews>
    <sheetView zoomScale="85" zoomScaleNormal="85" workbookViewId="0"/>
  </sheetViews>
  <sheetFormatPr defaultRowHeight="15"/>
  <cols>
    <col min="1" max="1" width="13.5703125" customWidth="1"/>
  </cols>
  <sheetData>
    <row r="1" spans="1:58" s="2" customFormat="1">
      <c r="A1" s="2" t="s">
        <v>1035</v>
      </c>
    </row>
    <row r="2" spans="1:58">
      <c r="A2" s="2"/>
      <c r="B2" s="2" t="s">
        <v>5</v>
      </c>
      <c r="C2" s="2" t="s">
        <v>33</v>
      </c>
      <c r="D2" s="2" t="s">
        <v>34</v>
      </c>
      <c r="E2" s="2" t="s">
        <v>51</v>
      </c>
      <c r="F2" s="2" t="s">
        <v>53</v>
      </c>
      <c r="G2" s="2" t="s">
        <v>60</v>
      </c>
      <c r="H2" s="2" t="s">
        <v>80</v>
      </c>
      <c r="I2" s="2" t="s">
        <v>86</v>
      </c>
      <c r="J2" s="2" t="s">
        <v>88</v>
      </c>
      <c r="K2" s="2" t="s">
        <v>96</v>
      </c>
      <c r="L2" s="2" t="s">
        <v>98</v>
      </c>
      <c r="M2" s="2" t="s">
        <v>100</v>
      </c>
      <c r="N2" s="2" t="s">
        <v>104</v>
      </c>
      <c r="O2" s="2" t="s">
        <v>105</v>
      </c>
      <c r="P2" s="2" t="s">
        <v>106</v>
      </c>
      <c r="Q2" s="2" t="s">
        <v>110</v>
      </c>
      <c r="R2" s="2" t="s">
        <v>111</v>
      </c>
      <c r="S2" s="2" t="s">
        <v>112</v>
      </c>
      <c r="T2" s="2" t="s">
        <v>113</v>
      </c>
      <c r="U2" s="2" t="s">
        <v>114</v>
      </c>
      <c r="V2" s="2" t="s">
        <v>116</v>
      </c>
      <c r="W2" s="2" t="s">
        <v>117</v>
      </c>
      <c r="X2" s="2" t="s">
        <v>119</v>
      </c>
      <c r="Y2" s="2" t="s">
        <v>121</v>
      </c>
      <c r="Z2" s="2" t="s">
        <v>122</v>
      </c>
      <c r="AA2" s="2" t="s">
        <v>123</v>
      </c>
      <c r="AB2" s="2" t="s">
        <v>124</v>
      </c>
      <c r="AC2" s="2" t="s">
        <v>125</v>
      </c>
      <c r="AD2" s="2" t="s">
        <v>126</v>
      </c>
      <c r="AE2" s="2" t="s">
        <v>128</v>
      </c>
      <c r="AF2" s="2" t="s">
        <v>130</v>
      </c>
      <c r="AG2" s="2" t="s">
        <v>131</v>
      </c>
      <c r="AH2" s="2" t="s">
        <v>132</v>
      </c>
      <c r="AI2" s="2" t="s">
        <v>133</v>
      </c>
      <c r="AJ2" s="2" t="s">
        <v>138</v>
      </c>
      <c r="AK2" s="2" t="s">
        <v>141</v>
      </c>
      <c r="AL2" s="2" t="s">
        <v>166</v>
      </c>
      <c r="AM2" s="2" t="s">
        <v>168</v>
      </c>
      <c r="AN2" s="2" t="s">
        <v>169</v>
      </c>
      <c r="AO2" s="2" t="s">
        <v>170</v>
      </c>
      <c r="AP2" s="2" t="s">
        <v>171</v>
      </c>
      <c r="AQ2" s="2" t="s">
        <v>173</v>
      </c>
      <c r="AR2" s="2" t="s">
        <v>176</v>
      </c>
      <c r="AS2" s="2" t="s">
        <v>181</v>
      </c>
      <c r="AT2" s="2" t="s">
        <v>185</v>
      </c>
      <c r="AU2" s="2" t="s">
        <v>187</v>
      </c>
      <c r="AV2" s="2" t="s">
        <v>189</v>
      </c>
      <c r="AW2" s="2" t="s">
        <v>190</v>
      </c>
      <c r="AX2" s="2" t="s">
        <v>191</v>
      </c>
      <c r="AY2" s="2" t="s">
        <v>194</v>
      </c>
      <c r="AZ2" s="2" t="s">
        <v>195</v>
      </c>
      <c r="BA2" s="2" t="s">
        <v>198</v>
      </c>
      <c r="BB2" s="2" t="s">
        <v>199</v>
      </c>
      <c r="BC2" s="2" t="s">
        <v>200</v>
      </c>
      <c r="BD2" s="2" t="s">
        <v>201</v>
      </c>
      <c r="BE2" s="2" t="s">
        <v>202</v>
      </c>
      <c r="BF2" s="2" t="s">
        <v>801</v>
      </c>
    </row>
    <row r="3" spans="1:58">
      <c r="A3" s="2" t="s">
        <v>424</v>
      </c>
      <c r="B3" s="2">
        <v>11</v>
      </c>
      <c r="C3" s="2">
        <v>6</v>
      </c>
      <c r="D3" s="2">
        <v>4</v>
      </c>
      <c r="E3" s="2">
        <v>10</v>
      </c>
      <c r="F3" s="2">
        <v>7</v>
      </c>
      <c r="G3" s="2">
        <v>7</v>
      </c>
      <c r="H3" s="2">
        <v>2</v>
      </c>
      <c r="I3" s="2">
        <v>10</v>
      </c>
      <c r="J3" s="2">
        <v>7</v>
      </c>
      <c r="K3" s="2">
        <v>6</v>
      </c>
      <c r="L3" s="2">
        <v>10</v>
      </c>
      <c r="M3" s="2">
        <v>16</v>
      </c>
      <c r="N3" s="2">
        <v>8</v>
      </c>
      <c r="O3" s="2">
        <v>7</v>
      </c>
      <c r="P3" s="2">
        <v>8</v>
      </c>
      <c r="Q3" s="2">
        <v>10</v>
      </c>
      <c r="R3" s="2">
        <v>10</v>
      </c>
      <c r="S3" s="2">
        <v>10</v>
      </c>
      <c r="T3" s="2">
        <v>7</v>
      </c>
      <c r="U3" s="2">
        <v>10</v>
      </c>
      <c r="V3" s="2">
        <v>1</v>
      </c>
      <c r="W3" s="2">
        <v>5</v>
      </c>
      <c r="X3" s="2">
        <v>2</v>
      </c>
      <c r="Y3" s="2">
        <v>1</v>
      </c>
      <c r="Z3" s="2">
        <v>2</v>
      </c>
      <c r="AA3" s="2">
        <v>8</v>
      </c>
      <c r="AB3" s="2">
        <v>6</v>
      </c>
      <c r="AC3" s="2">
        <v>1</v>
      </c>
      <c r="AD3" s="2">
        <v>11</v>
      </c>
      <c r="AE3" s="2">
        <v>2</v>
      </c>
      <c r="AF3" s="2">
        <v>1</v>
      </c>
      <c r="AG3" s="2">
        <v>2</v>
      </c>
      <c r="AH3" s="2">
        <v>8</v>
      </c>
      <c r="AI3" s="2">
        <v>6</v>
      </c>
      <c r="AJ3" s="2">
        <v>2</v>
      </c>
      <c r="AK3" s="2">
        <v>7</v>
      </c>
      <c r="AL3" s="2">
        <v>10</v>
      </c>
      <c r="AM3" s="2">
        <v>10</v>
      </c>
      <c r="AN3" s="2">
        <v>10</v>
      </c>
      <c r="AO3" s="2">
        <v>10</v>
      </c>
      <c r="AP3" s="2">
        <v>1</v>
      </c>
      <c r="AQ3" s="2">
        <v>25</v>
      </c>
      <c r="AR3" s="2">
        <v>1</v>
      </c>
      <c r="AS3" s="2">
        <v>8</v>
      </c>
      <c r="AT3" s="2">
        <v>1</v>
      </c>
      <c r="AU3" s="2">
        <v>1</v>
      </c>
      <c r="AV3" s="2">
        <v>1</v>
      </c>
      <c r="AW3" s="2">
        <v>1</v>
      </c>
      <c r="AX3" s="2">
        <v>8</v>
      </c>
      <c r="AY3" s="2">
        <v>1</v>
      </c>
      <c r="AZ3" s="2">
        <v>5</v>
      </c>
      <c r="BA3" s="2">
        <v>1</v>
      </c>
      <c r="BB3" s="2">
        <v>1</v>
      </c>
      <c r="BC3" s="2">
        <v>8</v>
      </c>
      <c r="BD3" s="2">
        <v>6</v>
      </c>
      <c r="BE3" s="2">
        <v>1</v>
      </c>
      <c r="BF3" s="2">
        <v>2546</v>
      </c>
    </row>
    <row r="4" spans="1:58">
      <c r="A4" s="2" t="s">
        <v>425</v>
      </c>
      <c r="B4" s="2">
        <v>11</v>
      </c>
      <c r="C4" s="2">
        <v>6</v>
      </c>
      <c r="D4" s="2">
        <v>4</v>
      </c>
      <c r="E4" s="2">
        <v>10</v>
      </c>
      <c r="F4" s="2">
        <v>7</v>
      </c>
      <c r="G4" s="2">
        <v>7</v>
      </c>
      <c r="H4" s="2">
        <v>1</v>
      </c>
      <c r="I4" s="2">
        <v>10</v>
      </c>
      <c r="J4" s="2">
        <v>7</v>
      </c>
      <c r="K4" s="2">
        <v>6</v>
      </c>
      <c r="L4" s="2">
        <v>10</v>
      </c>
      <c r="M4" s="2">
        <v>16</v>
      </c>
      <c r="N4" s="2">
        <v>8</v>
      </c>
      <c r="O4" s="2">
        <v>7</v>
      </c>
      <c r="P4" s="2">
        <v>8</v>
      </c>
      <c r="Q4" s="2">
        <v>10</v>
      </c>
      <c r="R4" s="2">
        <v>10</v>
      </c>
      <c r="S4" s="2">
        <v>10</v>
      </c>
      <c r="T4" s="2">
        <v>7</v>
      </c>
      <c r="U4" s="2">
        <v>10</v>
      </c>
      <c r="V4" s="2">
        <v>3</v>
      </c>
      <c r="W4" s="2">
        <v>5</v>
      </c>
      <c r="X4" s="2">
        <v>11</v>
      </c>
      <c r="Y4" s="2">
        <v>8</v>
      </c>
      <c r="Z4" s="2">
        <v>10</v>
      </c>
      <c r="AA4" s="2">
        <v>8</v>
      </c>
      <c r="AB4" s="2">
        <v>6</v>
      </c>
      <c r="AC4" s="2">
        <v>3</v>
      </c>
      <c r="AD4" s="2">
        <v>11</v>
      </c>
      <c r="AE4" s="2">
        <v>11</v>
      </c>
      <c r="AF4" s="2">
        <v>6</v>
      </c>
      <c r="AG4" s="2">
        <v>10</v>
      </c>
      <c r="AH4" s="2">
        <v>8</v>
      </c>
      <c r="AI4" s="2">
        <v>6</v>
      </c>
      <c r="AJ4" s="2">
        <v>1</v>
      </c>
      <c r="AK4" s="2">
        <v>7</v>
      </c>
      <c r="AL4" s="2">
        <v>10</v>
      </c>
      <c r="AM4" s="2">
        <v>10</v>
      </c>
      <c r="AN4" s="2">
        <v>10</v>
      </c>
      <c r="AO4" s="2">
        <v>10</v>
      </c>
      <c r="AP4" s="2">
        <v>10</v>
      </c>
      <c r="AQ4" s="2">
        <v>22</v>
      </c>
      <c r="AR4" s="2">
        <v>10</v>
      </c>
      <c r="AS4" s="2">
        <v>8</v>
      </c>
      <c r="AT4" s="2">
        <v>3</v>
      </c>
      <c r="AU4" s="2">
        <v>2</v>
      </c>
      <c r="AV4" s="2">
        <v>2</v>
      </c>
      <c r="AW4" s="2">
        <v>10</v>
      </c>
      <c r="AX4" s="2">
        <v>8</v>
      </c>
      <c r="AY4" s="2">
        <v>3</v>
      </c>
      <c r="AZ4" s="2">
        <v>5</v>
      </c>
      <c r="BA4" s="2">
        <v>2</v>
      </c>
      <c r="BB4" s="2">
        <v>10</v>
      </c>
      <c r="BC4" s="2">
        <v>8</v>
      </c>
      <c r="BD4" s="2">
        <v>6</v>
      </c>
      <c r="BE4" s="2">
        <v>2</v>
      </c>
      <c r="BF4" s="2">
        <v>1164</v>
      </c>
    </row>
    <row r="5" spans="1:58">
      <c r="A5" s="2" t="s">
        <v>426</v>
      </c>
      <c r="B5" s="2">
        <v>11</v>
      </c>
      <c r="C5" s="2">
        <v>6</v>
      </c>
      <c r="D5" s="2">
        <v>4</v>
      </c>
      <c r="E5" s="2">
        <v>10</v>
      </c>
      <c r="F5" s="2">
        <v>7</v>
      </c>
      <c r="G5" s="2">
        <v>7</v>
      </c>
      <c r="H5" s="2">
        <v>3</v>
      </c>
      <c r="I5" s="2">
        <v>10</v>
      </c>
      <c r="J5" s="2">
        <v>7</v>
      </c>
      <c r="K5" s="2">
        <v>6</v>
      </c>
      <c r="L5" s="2">
        <v>10</v>
      </c>
      <c r="M5" s="2">
        <v>3</v>
      </c>
      <c r="N5" s="2">
        <v>8</v>
      </c>
      <c r="O5" s="2">
        <v>7</v>
      </c>
      <c r="P5" s="2">
        <v>8</v>
      </c>
      <c r="Q5" s="2">
        <v>10</v>
      </c>
      <c r="R5" s="2">
        <v>10</v>
      </c>
      <c r="S5" s="2">
        <v>10</v>
      </c>
      <c r="T5" s="2">
        <v>7</v>
      </c>
      <c r="U5" s="2">
        <v>10</v>
      </c>
      <c r="V5" s="2">
        <v>12</v>
      </c>
      <c r="W5" s="2">
        <v>5</v>
      </c>
      <c r="X5" s="2">
        <v>14</v>
      </c>
      <c r="Y5" s="2">
        <v>14</v>
      </c>
      <c r="Z5" s="2">
        <v>10</v>
      </c>
      <c r="AA5" s="2">
        <v>8</v>
      </c>
      <c r="AB5" s="2">
        <v>6</v>
      </c>
      <c r="AC5" s="2">
        <v>12</v>
      </c>
      <c r="AD5" s="2">
        <v>11</v>
      </c>
      <c r="AE5" s="2">
        <v>14</v>
      </c>
      <c r="AF5" s="2">
        <v>14</v>
      </c>
      <c r="AG5" s="2">
        <v>10</v>
      </c>
      <c r="AH5" s="2">
        <v>8</v>
      </c>
      <c r="AI5" s="2">
        <v>6</v>
      </c>
      <c r="AJ5" s="2">
        <v>4</v>
      </c>
      <c r="AK5" s="2">
        <v>7</v>
      </c>
      <c r="AL5" s="2">
        <v>10</v>
      </c>
      <c r="AM5" s="2">
        <v>10</v>
      </c>
      <c r="AN5" s="2">
        <v>10</v>
      </c>
      <c r="AO5" s="2">
        <v>10</v>
      </c>
      <c r="AP5" s="2">
        <v>10</v>
      </c>
      <c r="AQ5" s="2">
        <v>9</v>
      </c>
      <c r="AR5" s="2">
        <v>10</v>
      </c>
      <c r="AS5" s="2">
        <v>8</v>
      </c>
      <c r="AT5" s="2">
        <v>12</v>
      </c>
      <c r="AU5" s="2">
        <v>14</v>
      </c>
      <c r="AV5" s="2">
        <v>14</v>
      </c>
      <c r="AW5" s="2">
        <v>10</v>
      </c>
      <c r="AX5" s="2">
        <v>8</v>
      </c>
      <c r="AY5" s="2">
        <v>12</v>
      </c>
      <c r="AZ5" s="2">
        <v>5</v>
      </c>
      <c r="BA5" s="2">
        <v>14</v>
      </c>
      <c r="BB5" s="2">
        <v>10</v>
      </c>
      <c r="BC5" s="2">
        <v>8</v>
      </c>
      <c r="BD5" s="2">
        <v>6</v>
      </c>
      <c r="BE5" s="2">
        <v>14</v>
      </c>
      <c r="BF5" s="2">
        <v>689</v>
      </c>
    </row>
    <row r="6" spans="1:58">
      <c r="A6" s="2" t="s">
        <v>427</v>
      </c>
      <c r="B6" s="2">
        <v>2</v>
      </c>
      <c r="C6" s="2">
        <v>6</v>
      </c>
      <c r="D6" s="2">
        <v>4</v>
      </c>
      <c r="E6" s="2">
        <v>10</v>
      </c>
      <c r="F6" s="2">
        <v>7</v>
      </c>
      <c r="G6" s="2">
        <v>7</v>
      </c>
      <c r="H6" s="2">
        <v>7</v>
      </c>
      <c r="I6" s="2">
        <v>10</v>
      </c>
      <c r="J6" s="2">
        <v>7</v>
      </c>
      <c r="K6" s="2">
        <v>6</v>
      </c>
      <c r="L6" s="2">
        <v>10</v>
      </c>
      <c r="M6" s="2">
        <v>8</v>
      </c>
      <c r="N6" s="2">
        <v>8</v>
      </c>
      <c r="O6" s="2">
        <v>7</v>
      </c>
      <c r="P6" s="2">
        <v>8</v>
      </c>
      <c r="Q6" s="2">
        <v>10</v>
      </c>
      <c r="R6" s="2">
        <v>10</v>
      </c>
      <c r="S6" s="2">
        <v>10</v>
      </c>
      <c r="T6" s="2">
        <v>7</v>
      </c>
      <c r="U6" s="2">
        <v>10</v>
      </c>
      <c r="V6" s="2">
        <v>10</v>
      </c>
      <c r="W6" s="2">
        <v>5</v>
      </c>
      <c r="X6" s="2">
        <v>10</v>
      </c>
      <c r="Y6" s="2">
        <v>13</v>
      </c>
      <c r="Z6" s="2">
        <v>10</v>
      </c>
      <c r="AA6" s="2">
        <v>8</v>
      </c>
      <c r="AB6" s="2">
        <v>6</v>
      </c>
      <c r="AC6" s="2">
        <v>10</v>
      </c>
      <c r="AD6" s="2">
        <v>11</v>
      </c>
      <c r="AE6" s="2">
        <v>10</v>
      </c>
      <c r="AF6" s="2">
        <v>11</v>
      </c>
      <c r="AG6" s="2">
        <v>10</v>
      </c>
      <c r="AH6" s="2">
        <v>8</v>
      </c>
      <c r="AI6" s="2">
        <v>6</v>
      </c>
      <c r="AJ6" s="2">
        <v>7</v>
      </c>
      <c r="AK6" s="2">
        <v>7</v>
      </c>
      <c r="AL6" s="2">
        <v>10</v>
      </c>
      <c r="AM6" s="2">
        <v>10</v>
      </c>
      <c r="AN6" s="2">
        <v>10</v>
      </c>
      <c r="AO6" s="2">
        <v>10</v>
      </c>
      <c r="AP6" s="2">
        <v>10</v>
      </c>
      <c r="AQ6" s="2">
        <v>20</v>
      </c>
      <c r="AR6" s="2">
        <v>10</v>
      </c>
      <c r="AS6" s="2">
        <v>8</v>
      </c>
      <c r="AT6" s="2">
        <v>4</v>
      </c>
      <c r="AU6" s="2">
        <v>6</v>
      </c>
      <c r="AV6" s="2">
        <v>12</v>
      </c>
      <c r="AW6" s="2">
        <v>10</v>
      </c>
      <c r="AX6" s="2">
        <v>8</v>
      </c>
      <c r="AY6" s="2">
        <v>4</v>
      </c>
      <c r="AZ6" s="2">
        <v>5</v>
      </c>
      <c r="BA6" s="2">
        <v>11</v>
      </c>
      <c r="BB6" s="2">
        <v>10</v>
      </c>
      <c r="BC6" s="2">
        <v>8</v>
      </c>
      <c r="BD6" s="2">
        <v>6</v>
      </c>
      <c r="BE6" s="2">
        <v>5</v>
      </c>
      <c r="BF6" s="2">
        <v>1266</v>
      </c>
    </row>
    <row r="7" spans="1:58">
      <c r="A7" s="2" t="s">
        <v>428</v>
      </c>
      <c r="B7" s="2">
        <v>7</v>
      </c>
      <c r="C7" s="2">
        <v>5</v>
      </c>
      <c r="D7" s="2">
        <v>3</v>
      </c>
      <c r="E7" s="2">
        <v>4</v>
      </c>
      <c r="F7" s="2">
        <v>1</v>
      </c>
      <c r="G7" s="2">
        <v>6</v>
      </c>
      <c r="H7" s="2">
        <v>6</v>
      </c>
      <c r="I7" s="2">
        <v>5</v>
      </c>
      <c r="J7" s="2">
        <v>4</v>
      </c>
      <c r="K7" s="2">
        <v>1</v>
      </c>
      <c r="L7" s="2">
        <v>6</v>
      </c>
      <c r="M7" s="2">
        <v>9</v>
      </c>
      <c r="N7" s="2">
        <v>1</v>
      </c>
      <c r="O7" s="2">
        <v>1</v>
      </c>
      <c r="P7" s="2">
        <v>3</v>
      </c>
      <c r="Q7" s="2">
        <v>5</v>
      </c>
      <c r="R7" s="2">
        <v>5</v>
      </c>
      <c r="S7" s="2">
        <v>4</v>
      </c>
      <c r="T7" s="2">
        <v>4</v>
      </c>
      <c r="U7" s="2">
        <v>4</v>
      </c>
      <c r="V7" s="2">
        <v>5</v>
      </c>
      <c r="W7" s="2">
        <v>3</v>
      </c>
      <c r="X7" s="2">
        <v>4</v>
      </c>
      <c r="Y7" s="2">
        <v>4</v>
      </c>
      <c r="Z7" s="2">
        <v>5</v>
      </c>
      <c r="AA7" s="2">
        <v>1</v>
      </c>
      <c r="AB7" s="2">
        <v>3</v>
      </c>
      <c r="AC7" s="2">
        <v>6</v>
      </c>
      <c r="AD7" s="2">
        <v>3</v>
      </c>
      <c r="AE7" s="2">
        <v>4</v>
      </c>
      <c r="AF7" s="2">
        <v>4</v>
      </c>
      <c r="AG7" s="2">
        <v>4</v>
      </c>
      <c r="AH7" s="2">
        <v>1</v>
      </c>
      <c r="AI7" s="2">
        <v>3</v>
      </c>
      <c r="AJ7" s="2">
        <v>6</v>
      </c>
      <c r="AK7" s="2">
        <v>2</v>
      </c>
      <c r="AL7" s="2">
        <v>5</v>
      </c>
      <c r="AM7" s="2">
        <v>3</v>
      </c>
      <c r="AN7" s="2">
        <v>4</v>
      </c>
      <c r="AO7" s="2">
        <v>6</v>
      </c>
      <c r="AP7" s="2">
        <v>4</v>
      </c>
      <c r="AQ7" s="2">
        <v>5</v>
      </c>
      <c r="AR7" s="2">
        <v>4</v>
      </c>
      <c r="AS7" s="2">
        <v>1</v>
      </c>
      <c r="AT7" s="2">
        <v>6</v>
      </c>
      <c r="AU7" s="2">
        <v>5</v>
      </c>
      <c r="AV7" s="2">
        <v>6</v>
      </c>
      <c r="AW7" s="2">
        <v>4</v>
      </c>
      <c r="AX7" s="2">
        <v>2</v>
      </c>
      <c r="AY7" s="2">
        <v>5</v>
      </c>
      <c r="AZ7" s="2">
        <v>3</v>
      </c>
      <c r="BA7" s="2">
        <v>5</v>
      </c>
      <c r="BB7" s="2">
        <v>4</v>
      </c>
      <c r="BC7" s="2">
        <v>2</v>
      </c>
      <c r="BD7" s="2">
        <v>1</v>
      </c>
      <c r="BE7" s="2">
        <v>6</v>
      </c>
      <c r="BF7" s="2">
        <v>42</v>
      </c>
    </row>
    <row r="8" spans="1:58">
      <c r="A8" s="2" t="s">
        <v>429</v>
      </c>
      <c r="B8" s="2">
        <v>11</v>
      </c>
      <c r="C8" s="2">
        <v>6</v>
      </c>
      <c r="D8" s="2">
        <v>4</v>
      </c>
      <c r="E8" s="2">
        <v>10</v>
      </c>
      <c r="F8" s="2">
        <v>7</v>
      </c>
      <c r="G8" s="2">
        <v>7</v>
      </c>
      <c r="H8" s="2">
        <v>17</v>
      </c>
      <c r="I8" s="2">
        <v>10</v>
      </c>
      <c r="J8" s="2">
        <v>7</v>
      </c>
      <c r="K8" s="2">
        <v>6</v>
      </c>
      <c r="L8" s="2">
        <v>10</v>
      </c>
      <c r="M8" s="2">
        <v>16</v>
      </c>
      <c r="N8" s="2">
        <v>8</v>
      </c>
      <c r="O8" s="2">
        <v>7</v>
      </c>
      <c r="P8" s="2">
        <v>8</v>
      </c>
      <c r="Q8" s="2">
        <v>10</v>
      </c>
      <c r="R8" s="2">
        <v>10</v>
      </c>
      <c r="S8" s="2">
        <v>10</v>
      </c>
      <c r="T8" s="2">
        <v>7</v>
      </c>
      <c r="U8" s="2">
        <v>10</v>
      </c>
      <c r="V8" s="2">
        <v>12</v>
      </c>
      <c r="W8" s="2">
        <v>5</v>
      </c>
      <c r="X8" s="2">
        <v>14</v>
      </c>
      <c r="Y8" s="2">
        <v>14</v>
      </c>
      <c r="Z8" s="2">
        <v>10</v>
      </c>
      <c r="AA8" s="2">
        <v>8</v>
      </c>
      <c r="AB8" s="2">
        <v>6</v>
      </c>
      <c r="AC8" s="2">
        <v>12</v>
      </c>
      <c r="AD8" s="2">
        <v>7</v>
      </c>
      <c r="AE8" s="2">
        <v>14</v>
      </c>
      <c r="AF8" s="2">
        <v>14</v>
      </c>
      <c r="AG8" s="2">
        <v>10</v>
      </c>
      <c r="AH8" s="2">
        <v>8</v>
      </c>
      <c r="AI8" s="2">
        <v>6</v>
      </c>
      <c r="AJ8" s="2">
        <v>17</v>
      </c>
      <c r="AK8" s="2">
        <v>7</v>
      </c>
      <c r="AL8" s="2">
        <v>10</v>
      </c>
      <c r="AM8" s="2">
        <v>10</v>
      </c>
      <c r="AN8" s="2">
        <v>10</v>
      </c>
      <c r="AO8" s="2">
        <v>10</v>
      </c>
      <c r="AP8" s="2">
        <v>10</v>
      </c>
      <c r="AQ8" s="2">
        <v>19</v>
      </c>
      <c r="AR8" s="2">
        <v>10</v>
      </c>
      <c r="AS8" s="2">
        <v>8</v>
      </c>
      <c r="AT8" s="2">
        <v>12</v>
      </c>
      <c r="AU8" s="2">
        <v>14</v>
      </c>
      <c r="AV8" s="2">
        <v>14</v>
      </c>
      <c r="AW8" s="2">
        <v>10</v>
      </c>
      <c r="AX8" s="2">
        <v>8</v>
      </c>
      <c r="AY8" s="2">
        <v>12</v>
      </c>
      <c r="AZ8" s="2">
        <v>5</v>
      </c>
      <c r="BA8" s="2">
        <v>14</v>
      </c>
      <c r="BB8" s="2">
        <v>10</v>
      </c>
      <c r="BC8" s="2">
        <v>8</v>
      </c>
      <c r="BD8" s="2">
        <v>6</v>
      </c>
      <c r="BE8" s="2">
        <v>14</v>
      </c>
      <c r="BF8" s="2">
        <v>905</v>
      </c>
    </row>
    <row r="9" spans="1:58">
      <c r="A9" s="2" t="s">
        <v>430</v>
      </c>
      <c r="B9" s="2">
        <v>5</v>
      </c>
      <c r="C9" s="2">
        <v>3</v>
      </c>
      <c r="D9" s="2">
        <v>2</v>
      </c>
      <c r="E9" s="2">
        <v>2</v>
      </c>
      <c r="F9" s="2">
        <v>3</v>
      </c>
      <c r="G9" s="2">
        <v>4</v>
      </c>
      <c r="H9" s="2">
        <v>9</v>
      </c>
      <c r="I9" s="2">
        <v>4</v>
      </c>
      <c r="J9" s="2">
        <v>3</v>
      </c>
      <c r="K9" s="2">
        <v>3</v>
      </c>
      <c r="L9" s="2">
        <v>4</v>
      </c>
      <c r="M9" s="2">
        <v>4</v>
      </c>
      <c r="N9" s="2">
        <v>2</v>
      </c>
      <c r="O9" s="2">
        <v>3</v>
      </c>
      <c r="P9" s="2">
        <v>2</v>
      </c>
      <c r="Q9" s="2">
        <v>4</v>
      </c>
      <c r="R9" s="2">
        <v>4</v>
      </c>
      <c r="S9" s="2">
        <v>3</v>
      </c>
      <c r="T9" s="2">
        <v>3</v>
      </c>
      <c r="U9" s="2">
        <v>3</v>
      </c>
      <c r="V9" s="2">
        <v>2</v>
      </c>
      <c r="W9" s="2">
        <v>2</v>
      </c>
      <c r="X9" s="2">
        <v>3</v>
      </c>
      <c r="Y9" s="2">
        <v>3</v>
      </c>
      <c r="Z9" s="2">
        <v>3</v>
      </c>
      <c r="AA9" s="2">
        <v>3</v>
      </c>
      <c r="AB9" s="2">
        <v>2</v>
      </c>
      <c r="AC9" s="2">
        <v>2</v>
      </c>
      <c r="AD9" s="2">
        <v>2</v>
      </c>
      <c r="AE9" s="2">
        <v>3</v>
      </c>
      <c r="AF9" s="2">
        <v>2</v>
      </c>
      <c r="AG9" s="2">
        <v>3</v>
      </c>
      <c r="AH9" s="2">
        <v>2</v>
      </c>
      <c r="AI9" s="2">
        <v>2</v>
      </c>
      <c r="AJ9" s="2">
        <v>3</v>
      </c>
      <c r="AK9" s="2">
        <v>4</v>
      </c>
      <c r="AL9" s="2">
        <v>4</v>
      </c>
      <c r="AM9" s="2">
        <v>4</v>
      </c>
      <c r="AN9" s="2">
        <v>5</v>
      </c>
      <c r="AO9" s="2">
        <v>2</v>
      </c>
      <c r="AP9" s="2">
        <v>3</v>
      </c>
      <c r="AQ9" s="2">
        <v>4</v>
      </c>
      <c r="AR9" s="2">
        <v>3</v>
      </c>
      <c r="AS9" s="2">
        <v>5</v>
      </c>
      <c r="AT9" s="2">
        <v>2</v>
      </c>
      <c r="AU9" s="2">
        <v>4</v>
      </c>
      <c r="AV9" s="2">
        <v>8</v>
      </c>
      <c r="AW9" s="2">
        <v>3</v>
      </c>
      <c r="AX9" s="2">
        <v>5</v>
      </c>
      <c r="AY9" s="2">
        <v>2</v>
      </c>
      <c r="AZ9" s="2">
        <v>2</v>
      </c>
      <c r="BA9" s="2">
        <v>8</v>
      </c>
      <c r="BB9" s="2">
        <v>3</v>
      </c>
      <c r="BC9" s="2">
        <v>4</v>
      </c>
      <c r="BD9" s="2">
        <v>3</v>
      </c>
      <c r="BE9" s="2">
        <v>4</v>
      </c>
      <c r="BF9" s="2">
        <v>4860</v>
      </c>
    </row>
    <row r="10" spans="1:58">
      <c r="A10" s="2" t="s">
        <v>431</v>
      </c>
      <c r="B10" s="2">
        <v>11</v>
      </c>
      <c r="C10" s="2">
        <v>6</v>
      </c>
      <c r="D10" s="2">
        <v>4</v>
      </c>
      <c r="E10" s="2">
        <v>10</v>
      </c>
      <c r="F10" s="2">
        <v>7</v>
      </c>
      <c r="G10" s="2">
        <v>7</v>
      </c>
      <c r="H10" s="2">
        <v>17</v>
      </c>
      <c r="I10" s="2">
        <v>10</v>
      </c>
      <c r="J10" s="2">
        <v>7</v>
      </c>
      <c r="K10" s="2">
        <v>6</v>
      </c>
      <c r="L10" s="2">
        <v>10</v>
      </c>
      <c r="M10" s="2">
        <v>16</v>
      </c>
      <c r="N10" s="2">
        <v>8</v>
      </c>
      <c r="O10" s="2">
        <v>7</v>
      </c>
      <c r="P10" s="2">
        <v>8</v>
      </c>
      <c r="Q10" s="2">
        <v>10</v>
      </c>
      <c r="R10" s="2">
        <v>10</v>
      </c>
      <c r="S10" s="2">
        <v>10</v>
      </c>
      <c r="T10" s="2">
        <v>7</v>
      </c>
      <c r="U10" s="2">
        <v>10</v>
      </c>
      <c r="V10" s="2">
        <v>12</v>
      </c>
      <c r="W10" s="2">
        <v>5</v>
      </c>
      <c r="X10" s="2">
        <v>14</v>
      </c>
      <c r="Y10" s="2">
        <v>14</v>
      </c>
      <c r="Z10" s="2">
        <v>10</v>
      </c>
      <c r="AA10" s="2">
        <v>8</v>
      </c>
      <c r="AB10" s="2">
        <v>6</v>
      </c>
      <c r="AC10" s="2">
        <v>12</v>
      </c>
      <c r="AD10" s="2">
        <v>11</v>
      </c>
      <c r="AE10" s="2">
        <v>14</v>
      </c>
      <c r="AF10" s="2">
        <v>14</v>
      </c>
      <c r="AG10" s="2">
        <v>10</v>
      </c>
      <c r="AH10" s="2">
        <v>8</v>
      </c>
      <c r="AI10" s="2">
        <v>6</v>
      </c>
      <c r="AJ10" s="2">
        <v>17</v>
      </c>
      <c r="AK10" s="2">
        <v>7</v>
      </c>
      <c r="AL10" s="2">
        <v>10</v>
      </c>
      <c r="AM10" s="2">
        <v>10</v>
      </c>
      <c r="AN10" s="2">
        <v>10</v>
      </c>
      <c r="AO10" s="2">
        <v>10</v>
      </c>
      <c r="AP10" s="2">
        <v>10</v>
      </c>
      <c r="AQ10" s="2">
        <v>26</v>
      </c>
      <c r="AR10" s="2">
        <v>10</v>
      </c>
      <c r="AS10" s="2">
        <v>8</v>
      </c>
      <c r="AT10" s="2">
        <v>12</v>
      </c>
      <c r="AU10" s="2">
        <v>14</v>
      </c>
      <c r="AV10" s="2">
        <v>14</v>
      </c>
      <c r="AW10" s="2">
        <v>10</v>
      </c>
      <c r="AX10" s="2">
        <v>8</v>
      </c>
      <c r="AY10" s="2">
        <v>12</v>
      </c>
      <c r="AZ10" s="2">
        <v>5</v>
      </c>
      <c r="BA10" s="2">
        <v>14</v>
      </c>
      <c r="BB10" s="2">
        <v>10</v>
      </c>
      <c r="BC10" s="2">
        <v>8</v>
      </c>
      <c r="BD10" s="2">
        <v>6</v>
      </c>
      <c r="BE10" s="2">
        <v>14</v>
      </c>
      <c r="BF10" s="2">
        <v>20809</v>
      </c>
    </row>
    <row r="11" spans="1:58">
      <c r="A11" s="2" t="s">
        <v>432</v>
      </c>
      <c r="B11" s="2">
        <v>1</v>
      </c>
      <c r="C11" s="2">
        <v>1</v>
      </c>
      <c r="D11" s="2">
        <v>1</v>
      </c>
      <c r="E11" s="2">
        <v>1</v>
      </c>
      <c r="F11" s="2">
        <v>2</v>
      </c>
      <c r="G11" s="2">
        <v>1</v>
      </c>
      <c r="H11" s="2">
        <v>14</v>
      </c>
      <c r="I11" s="2">
        <v>2</v>
      </c>
      <c r="J11" s="2">
        <v>2</v>
      </c>
      <c r="K11" s="2">
        <v>4</v>
      </c>
      <c r="L11" s="2">
        <v>2</v>
      </c>
      <c r="M11" s="2">
        <v>5</v>
      </c>
      <c r="N11" s="2">
        <v>6</v>
      </c>
      <c r="O11" s="2">
        <v>5</v>
      </c>
      <c r="P11" s="2">
        <v>5</v>
      </c>
      <c r="Q11" s="2">
        <v>3</v>
      </c>
      <c r="R11" s="2">
        <v>3</v>
      </c>
      <c r="S11" s="2">
        <v>2</v>
      </c>
      <c r="T11" s="2">
        <v>2</v>
      </c>
      <c r="U11" s="2">
        <v>2</v>
      </c>
      <c r="V11" s="2">
        <v>4</v>
      </c>
      <c r="W11" s="2">
        <v>1</v>
      </c>
      <c r="X11" s="2">
        <v>1</v>
      </c>
      <c r="Y11" s="2">
        <v>2</v>
      </c>
      <c r="Z11" s="2">
        <v>1</v>
      </c>
      <c r="AA11" s="2">
        <v>2</v>
      </c>
      <c r="AB11" s="2">
        <v>1</v>
      </c>
      <c r="AC11" s="2">
        <v>5</v>
      </c>
      <c r="AD11" s="2">
        <v>1</v>
      </c>
      <c r="AE11" s="2">
        <v>1</v>
      </c>
      <c r="AF11" s="2">
        <v>3</v>
      </c>
      <c r="AG11" s="2">
        <v>1</v>
      </c>
      <c r="AH11" s="2">
        <v>3</v>
      </c>
      <c r="AI11" s="2">
        <v>1</v>
      </c>
      <c r="AJ11" s="2">
        <v>14</v>
      </c>
      <c r="AK11" s="2">
        <v>5</v>
      </c>
      <c r="AL11" s="2">
        <v>6</v>
      </c>
      <c r="AM11" s="2">
        <v>6</v>
      </c>
      <c r="AN11" s="2">
        <v>6</v>
      </c>
      <c r="AO11" s="2">
        <v>3</v>
      </c>
      <c r="AP11" s="2">
        <v>2</v>
      </c>
      <c r="AQ11" s="2">
        <v>6</v>
      </c>
      <c r="AR11" s="2">
        <v>2</v>
      </c>
      <c r="AS11" s="2">
        <v>6</v>
      </c>
      <c r="AT11" s="2">
        <v>7</v>
      </c>
      <c r="AU11" s="2">
        <v>3</v>
      </c>
      <c r="AV11" s="2">
        <v>11</v>
      </c>
      <c r="AW11" s="2">
        <v>2</v>
      </c>
      <c r="AX11" s="2">
        <v>6</v>
      </c>
      <c r="AY11" s="2">
        <v>7</v>
      </c>
      <c r="AZ11" s="2">
        <v>1</v>
      </c>
      <c r="BA11" s="2">
        <v>10</v>
      </c>
      <c r="BB11" s="2">
        <v>2</v>
      </c>
      <c r="BC11" s="2">
        <v>6</v>
      </c>
      <c r="BD11" s="2">
        <v>4</v>
      </c>
      <c r="BE11" s="2">
        <v>3</v>
      </c>
      <c r="BF11" s="2">
        <v>19</v>
      </c>
    </row>
    <row r="12" spans="1:58">
      <c r="A12" s="2" t="s">
        <v>433</v>
      </c>
      <c r="B12" s="2">
        <v>11</v>
      </c>
      <c r="C12" s="2">
        <v>6</v>
      </c>
      <c r="D12" s="2">
        <v>4</v>
      </c>
      <c r="E12" s="2">
        <v>10</v>
      </c>
      <c r="F12" s="2">
        <v>7</v>
      </c>
      <c r="G12" s="2">
        <v>7</v>
      </c>
      <c r="H12" s="2">
        <v>17</v>
      </c>
      <c r="I12" s="2">
        <v>10</v>
      </c>
      <c r="J12" s="2">
        <v>7</v>
      </c>
      <c r="K12" s="2">
        <v>6</v>
      </c>
      <c r="L12" s="2">
        <v>10</v>
      </c>
      <c r="M12" s="2">
        <v>16</v>
      </c>
      <c r="N12" s="2">
        <v>8</v>
      </c>
      <c r="O12" s="2">
        <v>7</v>
      </c>
      <c r="P12" s="2">
        <v>8</v>
      </c>
      <c r="Q12" s="2">
        <v>10</v>
      </c>
      <c r="R12" s="2">
        <v>10</v>
      </c>
      <c r="S12" s="2">
        <v>10</v>
      </c>
      <c r="T12" s="2">
        <v>7</v>
      </c>
      <c r="U12" s="2">
        <v>10</v>
      </c>
      <c r="V12" s="2">
        <v>12</v>
      </c>
      <c r="W12" s="2">
        <v>5</v>
      </c>
      <c r="X12" s="2">
        <v>14</v>
      </c>
      <c r="Y12" s="2">
        <v>14</v>
      </c>
      <c r="Z12" s="2">
        <v>10</v>
      </c>
      <c r="AA12" s="2">
        <v>8</v>
      </c>
      <c r="AB12" s="2">
        <v>6</v>
      </c>
      <c r="AC12" s="2">
        <v>12</v>
      </c>
      <c r="AD12" s="2">
        <v>11</v>
      </c>
      <c r="AE12" s="2">
        <v>14</v>
      </c>
      <c r="AF12" s="2">
        <v>14</v>
      </c>
      <c r="AG12" s="2">
        <v>10</v>
      </c>
      <c r="AH12" s="2">
        <v>8</v>
      </c>
      <c r="AI12" s="2">
        <v>6</v>
      </c>
      <c r="AJ12" s="2">
        <v>17</v>
      </c>
      <c r="AK12" s="2">
        <v>7</v>
      </c>
      <c r="AL12" s="2">
        <v>10</v>
      </c>
      <c r="AM12" s="2">
        <v>10</v>
      </c>
      <c r="AN12" s="2">
        <v>10</v>
      </c>
      <c r="AO12" s="2">
        <v>10</v>
      </c>
      <c r="AP12" s="2">
        <v>10</v>
      </c>
      <c r="AQ12" s="2">
        <v>12</v>
      </c>
      <c r="AR12" s="2">
        <v>10</v>
      </c>
      <c r="AS12" s="2">
        <v>8</v>
      </c>
      <c r="AT12" s="2">
        <v>12</v>
      </c>
      <c r="AU12" s="2">
        <v>14</v>
      </c>
      <c r="AV12" s="2">
        <v>14</v>
      </c>
      <c r="AW12" s="2">
        <v>10</v>
      </c>
      <c r="AX12" s="2">
        <v>8</v>
      </c>
      <c r="AY12" s="2">
        <v>12</v>
      </c>
      <c r="AZ12" s="2">
        <v>5</v>
      </c>
      <c r="BA12" s="2">
        <v>14</v>
      </c>
      <c r="BB12" s="2">
        <v>10</v>
      </c>
      <c r="BC12" s="2">
        <v>8</v>
      </c>
      <c r="BD12" s="2">
        <v>6</v>
      </c>
      <c r="BE12" s="2">
        <v>14</v>
      </c>
      <c r="BF12" s="2">
        <v>489</v>
      </c>
    </row>
    <row r="13" spans="1:58">
      <c r="A13" s="2" t="s">
        <v>434</v>
      </c>
      <c r="B13" s="2">
        <v>11</v>
      </c>
      <c r="C13" s="2">
        <v>6</v>
      </c>
      <c r="D13" s="2">
        <v>4</v>
      </c>
      <c r="E13" s="2">
        <v>10</v>
      </c>
      <c r="F13" s="2">
        <v>7</v>
      </c>
      <c r="G13" s="2">
        <v>7</v>
      </c>
      <c r="H13" s="2">
        <v>17</v>
      </c>
      <c r="I13" s="2">
        <v>10</v>
      </c>
      <c r="J13" s="2">
        <v>7</v>
      </c>
      <c r="K13" s="2">
        <v>6</v>
      </c>
      <c r="L13" s="2">
        <v>10</v>
      </c>
      <c r="M13" s="2">
        <v>16</v>
      </c>
      <c r="N13" s="2">
        <v>8</v>
      </c>
      <c r="O13" s="2">
        <v>7</v>
      </c>
      <c r="P13" s="2">
        <v>8</v>
      </c>
      <c r="Q13" s="2">
        <v>10</v>
      </c>
      <c r="R13" s="2">
        <v>10</v>
      </c>
      <c r="S13" s="2">
        <v>10</v>
      </c>
      <c r="T13" s="2">
        <v>7</v>
      </c>
      <c r="U13" s="2">
        <v>10</v>
      </c>
      <c r="V13" s="2">
        <v>12</v>
      </c>
      <c r="W13" s="2">
        <v>5</v>
      </c>
      <c r="X13" s="2">
        <v>14</v>
      </c>
      <c r="Y13" s="2">
        <v>14</v>
      </c>
      <c r="Z13" s="2">
        <v>10</v>
      </c>
      <c r="AA13" s="2">
        <v>8</v>
      </c>
      <c r="AB13" s="2">
        <v>6</v>
      </c>
      <c r="AC13" s="2">
        <v>12</v>
      </c>
      <c r="AD13" s="2">
        <v>6</v>
      </c>
      <c r="AE13" s="2">
        <v>14</v>
      </c>
      <c r="AF13" s="2">
        <v>14</v>
      </c>
      <c r="AG13" s="2">
        <v>10</v>
      </c>
      <c r="AH13" s="2">
        <v>8</v>
      </c>
      <c r="AI13" s="2">
        <v>6</v>
      </c>
      <c r="AJ13" s="2">
        <v>17</v>
      </c>
      <c r="AK13" s="2">
        <v>7</v>
      </c>
      <c r="AL13" s="2">
        <v>10</v>
      </c>
      <c r="AM13" s="2">
        <v>10</v>
      </c>
      <c r="AN13" s="2">
        <v>10</v>
      </c>
      <c r="AO13" s="2">
        <v>10</v>
      </c>
      <c r="AP13" s="2">
        <v>10</v>
      </c>
      <c r="AQ13" s="2">
        <v>24</v>
      </c>
      <c r="AR13" s="2">
        <v>10</v>
      </c>
      <c r="AS13" s="2">
        <v>8</v>
      </c>
      <c r="AT13" s="2">
        <v>12</v>
      </c>
      <c r="AU13" s="2">
        <v>14</v>
      </c>
      <c r="AV13" s="2">
        <v>14</v>
      </c>
      <c r="AW13" s="2">
        <v>10</v>
      </c>
      <c r="AX13" s="2">
        <v>8</v>
      </c>
      <c r="AY13" s="2">
        <v>12</v>
      </c>
      <c r="AZ13" s="2">
        <v>5</v>
      </c>
      <c r="BA13" s="2">
        <v>14</v>
      </c>
      <c r="BB13" s="2">
        <v>10</v>
      </c>
      <c r="BC13" s="2">
        <v>8</v>
      </c>
      <c r="BD13" s="2">
        <v>6</v>
      </c>
      <c r="BE13" s="2">
        <v>14</v>
      </c>
      <c r="BF13" s="2">
        <v>1738</v>
      </c>
    </row>
    <row r="14" spans="1:58">
      <c r="A14" s="2" t="s">
        <v>435</v>
      </c>
      <c r="B14" s="2">
        <v>11</v>
      </c>
      <c r="C14" s="2">
        <v>6</v>
      </c>
      <c r="D14" s="2">
        <v>4</v>
      </c>
      <c r="E14" s="2">
        <v>10</v>
      </c>
      <c r="F14" s="2">
        <v>7</v>
      </c>
      <c r="G14" s="2">
        <v>7</v>
      </c>
      <c r="H14" s="2">
        <v>15</v>
      </c>
      <c r="I14" s="2">
        <v>10</v>
      </c>
      <c r="J14" s="2">
        <v>7</v>
      </c>
      <c r="K14" s="2">
        <v>6</v>
      </c>
      <c r="L14" s="2">
        <v>10</v>
      </c>
      <c r="M14" s="2">
        <v>7</v>
      </c>
      <c r="N14" s="2">
        <v>8</v>
      </c>
      <c r="O14" s="2">
        <v>7</v>
      </c>
      <c r="P14" s="2">
        <v>8</v>
      </c>
      <c r="Q14" s="2">
        <v>10</v>
      </c>
      <c r="R14" s="2">
        <v>10</v>
      </c>
      <c r="S14" s="2">
        <v>10</v>
      </c>
      <c r="T14" s="2">
        <v>7</v>
      </c>
      <c r="U14" s="2">
        <v>10</v>
      </c>
      <c r="V14" s="2">
        <v>12</v>
      </c>
      <c r="W14" s="2">
        <v>5</v>
      </c>
      <c r="X14" s="2">
        <v>14</v>
      </c>
      <c r="Y14" s="2">
        <v>14</v>
      </c>
      <c r="Z14" s="2">
        <v>10</v>
      </c>
      <c r="AA14" s="2">
        <v>8</v>
      </c>
      <c r="AB14" s="2">
        <v>6</v>
      </c>
      <c r="AC14" s="2">
        <v>12</v>
      </c>
      <c r="AD14" s="2">
        <v>11</v>
      </c>
      <c r="AE14" s="2">
        <v>14</v>
      </c>
      <c r="AF14" s="2">
        <v>14</v>
      </c>
      <c r="AG14" s="2">
        <v>10</v>
      </c>
      <c r="AH14" s="2">
        <v>8</v>
      </c>
      <c r="AI14" s="2">
        <v>6</v>
      </c>
      <c r="AJ14" s="2">
        <v>16</v>
      </c>
      <c r="AK14" s="2">
        <v>7</v>
      </c>
      <c r="AL14" s="2">
        <v>10</v>
      </c>
      <c r="AM14" s="2">
        <v>10</v>
      </c>
      <c r="AN14" s="2">
        <v>10</v>
      </c>
      <c r="AO14" s="2">
        <v>10</v>
      </c>
      <c r="AP14" s="2">
        <v>10</v>
      </c>
      <c r="AQ14" s="2">
        <v>10</v>
      </c>
      <c r="AR14" s="2">
        <v>10</v>
      </c>
      <c r="AS14" s="2">
        <v>8</v>
      </c>
      <c r="AT14" s="2">
        <v>12</v>
      </c>
      <c r="AU14" s="2">
        <v>14</v>
      </c>
      <c r="AV14" s="2">
        <v>14</v>
      </c>
      <c r="AW14" s="2">
        <v>10</v>
      </c>
      <c r="AX14" s="2">
        <v>8</v>
      </c>
      <c r="AY14" s="2">
        <v>12</v>
      </c>
      <c r="AZ14" s="2">
        <v>5</v>
      </c>
      <c r="BA14" s="2">
        <v>14</v>
      </c>
      <c r="BB14" s="2">
        <v>10</v>
      </c>
      <c r="BC14" s="2">
        <v>8</v>
      </c>
      <c r="BD14" s="2">
        <v>6</v>
      </c>
      <c r="BE14" s="2">
        <v>14</v>
      </c>
      <c r="BF14" s="2">
        <v>1230</v>
      </c>
    </row>
    <row r="15" spans="1:58">
      <c r="A15" s="2" t="s">
        <v>436</v>
      </c>
      <c r="B15" s="2">
        <v>11</v>
      </c>
      <c r="C15" s="2">
        <v>6</v>
      </c>
      <c r="D15" s="2">
        <v>4</v>
      </c>
      <c r="E15" s="2">
        <v>10</v>
      </c>
      <c r="F15" s="2">
        <v>7</v>
      </c>
      <c r="G15" s="2">
        <v>7</v>
      </c>
      <c r="H15" s="2">
        <v>12</v>
      </c>
      <c r="I15" s="2">
        <v>10</v>
      </c>
      <c r="J15" s="2">
        <v>7</v>
      </c>
      <c r="K15" s="2">
        <v>6</v>
      </c>
      <c r="L15" s="2">
        <v>10</v>
      </c>
      <c r="M15" s="2">
        <v>15</v>
      </c>
      <c r="N15" s="2">
        <v>8</v>
      </c>
      <c r="O15" s="2">
        <v>7</v>
      </c>
      <c r="P15" s="2">
        <v>8</v>
      </c>
      <c r="Q15" s="2">
        <v>10</v>
      </c>
      <c r="R15" s="2">
        <v>10</v>
      </c>
      <c r="S15" s="2">
        <v>10</v>
      </c>
      <c r="T15" s="2">
        <v>7</v>
      </c>
      <c r="U15" s="2">
        <v>10</v>
      </c>
      <c r="V15" s="2">
        <v>12</v>
      </c>
      <c r="W15" s="2">
        <v>5</v>
      </c>
      <c r="X15" s="2">
        <v>14</v>
      </c>
      <c r="Y15" s="2">
        <v>14</v>
      </c>
      <c r="Z15" s="2">
        <v>10</v>
      </c>
      <c r="AA15" s="2">
        <v>8</v>
      </c>
      <c r="AB15" s="2">
        <v>6</v>
      </c>
      <c r="AC15" s="2">
        <v>12</v>
      </c>
      <c r="AD15" s="2">
        <v>11</v>
      </c>
      <c r="AE15" s="2">
        <v>14</v>
      </c>
      <c r="AF15" s="2">
        <v>14</v>
      </c>
      <c r="AG15" s="2">
        <v>10</v>
      </c>
      <c r="AH15" s="2">
        <v>8</v>
      </c>
      <c r="AI15" s="2">
        <v>6</v>
      </c>
      <c r="AJ15" s="2">
        <v>15</v>
      </c>
      <c r="AK15" s="2">
        <v>7</v>
      </c>
      <c r="AL15" s="2">
        <v>10</v>
      </c>
      <c r="AM15" s="2">
        <v>10</v>
      </c>
      <c r="AN15" s="2">
        <v>10</v>
      </c>
      <c r="AO15" s="2">
        <v>10</v>
      </c>
      <c r="AP15" s="2">
        <v>10</v>
      </c>
      <c r="AQ15" s="2">
        <v>21</v>
      </c>
      <c r="AR15" s="2">
        <v>10</v>
      </c>
      <c r="AS15" s="2">
        <v>8</v>
      </c>
      <c r="AT15" s="2">
        <v>12</v>
      </c>
      <c r="AU15" s="2">
        <v>14</v>
      </c>
      <c r="AV15" s="2">
        <v>14</v>
      </c>
      <c r="AW15" s="2">
        <v>10</v>
      </c>
      <c r="AX15" s="2">
        <v>8</v>
      </c>
      <c r="AY15" s="2">
        <v>12</v>
      </c>
      <c r="AZ15" s="2">
        <v>5</v>
      </c>
      <c r="BA15" s="2">
        <v>14</v>
      </c>
      <c r="BB15" s="2">
        <v>10</v>
      </c>
      <c r="BC15" s="2">
        <v>8</v>
      </c>
      <c r="BD15" s="2">
        <v>6</v>
      </c>
      <c r="BE15" s="2">
        <v>14</v>
      </c>
      <c r="BF15" s="2">
        <v>2851</v>
      </c>
    </row>
    <row r="16" spans="1:58">
      <c r="A16" s="2" t="s">
        <v>437</v>
      </c>
      <c r="B16" s="2">
        <v>8</v>
      </c>
      <c r="C16" s="2">
        <v>6</v>
      </c>
      <c r="D16" s="2">
        <v>4</v>
      </c>
      <c r="E16" s="2">
        <v>7</v>
      </c>
      <c r="F16" s="2">
        <v>5</v>
      </c>
      <c r="G16" s="2">
        <v>3</v>
      </c>
      <c r="H16" s="2">
        <v>10</v>
      </c>
      <c r="I16" s="2">
        <v>3</v>
      </c>
      <c r="J16" s="2">
        <v>5</v>
      </c>
      <c r="K16" s="2">
        <v>2</v>
      </c>
      <c r="L16" s="2">
        <v>7</v>
      </c>
      <c r="M16" s="2">
        <v>6</v>
      </c>
      <c r="N16" s="2">
        <v>3</v>
      </c>
      <c r="O16" s="2">
        <v>4</v>
      </c>
      <c r="P16" s="2">
        <v>4</v>
      </c>
      <c r="Q16" s="2">
        <v>6</v>
      </c>
      <c r="R16" s="2">
        <v>6</v>
      </c>
      <c r="S16" s="2">
        <v>5</v>
      </c>
      <c r="T16" s="2">
        <v>5</v>
      </c>
      <c r="U16" s="2">
        <v>5</v>
      </c>
      <c r="V16" s="2">
        <v>11</v>
      </c>
      <c r="W16" s="2">
        <v>5</v>
      </c>
      <c r="X16" s="2">
        <v>9</v>
      </c>
      <c r="Y16" s="2">
        <v>9</v>
      </c>
      <c r="Z16" s="2">
        <v>9</v>
      </c>
      <c r="AA16" s="2">
        <v>4</v>
      </c>
      <c r="AB16" s="2">
        <v>5</v>
      </c>
      <c r="AC16" s="2">
        <v>11</v>
      </c>
      <c r="AD16" s="2">
        <v>11</v>
      </c>
      <c r="AE16" s="2">
        <v>9</v>
      </c>
      <c r="AF16" s="2">
        <v>8</v>
      </c>
      <c r="AG16" s="2">
        <v>9</v>
      </c>
      <c r="AH16" s="2">
        <v>4</v>
      </c>
      <c r="AI16" s="2">
        <v>4</v>
      </c>
      <c r="AJ16" s="2">
        <v>11</v>
      </c>
      <c r="AK16" s="2">
        <v>3</v>
      </c>
      <c r="AL16" s="2">
        <v>3</v>
      </c>
      <c r="AM16" s="2">
        <v>5</v>
      </c>
      <c r="AN16" s="2">
        <v>3</v>
      </c>
      <c r="AO16" s="2">
        <v>4</v>
      </c>
      <c r="AP16" s="2">
        <v>7</v>
      </c>
      <c r="AQ16" s="2">
        <v>7</v>
      </c>
      <c r="AR16" s="2">
        <v>7</v>
      </c>
      <c r="AS16" s="2">
        <v>4</v>
      </c>
      <c r="AT16" s="2">
        <v>11</v>
      </c>
      <c r="AU16" s="2">
        <v>9</v>
      </c>
      <c r="AV16" s="2">
        <v>7</v>
      </c>
      <c r="AW16" s="2">
        <v>9</v>
      </c>
      <c r="AX16" s="2">
        <v>4</v>
      </c>
      <c r="AY16" s="2">
        <v>11</v>
      </c>
      <c r="AZ16" s="2">
        <v>5</v>
      </c>
      <c r="BA16" s="2">
        <v>7</v>
      </c>
      <c r="BB16" s="2">
        <v>9</v>
      </c>
      <c r="BC16" s="2">
        <v>5</v>
      </c>
      <c r="BD16" s="2">
        <v>2</v>
      </c>
      <c r="BE16" s="2">
        <v>10</v>
      </c>
      <c r="BF16" s="2">
        <v>3445</v>
      </c>
    </row>
    <row r="17" spans="1:58">
      <c r="A17" s="2" t="s">
        <v>438</v>
      </c>
      <c r="B17" s="2">
        <v>11</v>
      </c>
      <c r="C17" s="2">
        <v>6</v>
      </c>
      <c r="D17" s="2">
        <v>4</v>
      </c>
      <c r="E17" s="2">
        <v>10</v>
      </c>
      <c r="F17" s="2">
        <v>7</v>
      </c>
      <c r="G17" s="2">
        <v>7</v>
      </c>
      <c r="H17" s="2">
        <v>17</v>
      </c>
      <c r="I17" s="2">
        <v>10</v>
      </c>
      <c r="J17" s="2">
        <v>7</v>
      </c>
      <c r="K17" s="2">
        <v>6</v>
      </c>
      <c r="L17" s="2">
        <v>10</v>
      </c>
      <c r="M17" s="2">
        <v>16</v>
      </c>
      <c r="N17" s="2">
        <v>8</v>
      </c>
      <c r="O17" s="2">
        <v>7</v>
      </c>
      <c r="P17" s="2">
        <v>8</v>
      </c>
      <c r="Q17" s="2">
        <v>10</v>
      </c>
      <c r="R17" s="2">
        <v>10</v>
      </c>
      <c r="S17" s="2">
        <v>10</v>
      </c>
      <c r="T17" s="2">
        <v>7</v>
      </c>
      <c r="U17" s="2">
        <v>10</v>
      </c>
      <c r="V17" s="2">
        <v>12</v>
      </c>
      <c r="W17" s="2">
        <v>5</v>
      </c>
      <c r="X17" s="2">
        <v>14</v>
      </c>
      <c r="Y17" s="2">
        <v>14</v>
      </c>
      <c r="Z17" s="2">
        <v>10</v>
      </c>
      <c r="AA17" s="2">
        <v>8</v>
      </c>
      <c r="AB17" s="2">
        <v>6</v>
      </c>
      <c r="AC17" s="2">
        <v>12</v>
      </c>
      <c r="AD17" s="2">
        <v>8</v>
      </c>
      <c r="AE17" s="2">
        <v>14</v>
      </c>
      <c r="AF17" s="2">
        <v>14</v>
      </c>
      <c r="AG17" s="2">
        <v>10</v>
      </c>
      <c r="AH17" s="2">
        <v>8</v>
      </c>
      <c r="AI17" s="2">
        <v>6</v>
      </c>
      <c r="AJ17" s="2">
        <v>17</v>
      </c>
      <c r="AK17" s="2">
        <v>7</v>
      </c>
      <c r="AL17" s="2">
        <v>1</v>
      </c>
      <c r="AM17" s="2">
        <v>1</v>
      </c>
      <c r="AN17" s="2">
        <v>1</v>
      </c>
      <c r="AO17" s="2">
        <v>10</v>
      </c>
      <c r="AP17" s="2">
        <v>10</v>
      </c>
      <c r="AQ17" s="2">
        <v>2</v>
      </c>
      <c r="AR17" s="2">
        <v>10</v>
      </c>
      <c r="AS17" s="2">
        <v>8</v>
      </c>
      <c r="AT17" s="2">
        <v>12</v>
      </c>
      <c r="AU17" s="2">
        <v>14</v>
      </c>
      <c r="AV17" s="2">
        <v>14</v>
      </c>
      <c r="AW17" s="2">
        <v>10</v>
      </c>
      <c r="AX17" s="2">
        <v>8</v>
      </c>
      <c r="AY17" s="2">
        <v>12</v>
      </c>
      <c r="AZ17" s="2">
        <v>5</v>
      </c>
      <c r="BA17" s="2">
        <v>14</v>
      </c>
      <c r="BB17" s="2">
        <v>10</v>
      </c>
      <c r="BC17" s="2">
        <v>8</v>
      </c>
      <c r="BD17" s="2">
        <v>6</v>
      </c>
      <c r="BE17" s="2">
        <v>14</v>
      </c>
      <c r="BF17" s="2">
        <v>908</v>
      </c>
    </row>
    <row r="18" spans="1:58">
      <c r="A18" s="2" t="s">
        <v>439</v>
      </c>
      <c r="B18" s="2">
        <v>11</v>
      </c>
      <c r="C18" s="2">
        <v>6</v>
      </c>
      <c r="D18" s="2">
        <v>4</v>
      </c>
      <c r="E18" s="2">
        <v>10</v>
      </c>
      <c r="F18" s="2">
        <v>7</v>
      </c>
      <c r="G18" s="2">
        <v>7</v>
      </c>
      <c r="H18" s="2">
        <v>17</v>
      </c>
      <c r="I18" s="2">
        <v>10</v>
      </c>
      <c r="J18" s="2">
        <v>7</v>
      </c>
      <c r="K18" s="2">
        <v>6</v>
      </c>
      <c r="L18" s="2">
        <v>10</v>
      </c>
      <c r="M18" s="2">
        <v>16</v>
      </c>
      <c r="N18" s="2">
        <v>8</v>
      </c>
      <c r="O18" s="2">
        <v>7</v>
      </c>
      <c r="P18" s="2">
        <v>8</v>
      </c>
      <c r="Q18" s="2">
        <v>10</v>
      </c>
      <c r="R18" s="2">
        <v>10</v>
      </c>
      <c r="S18" s="2">
        <v>10</v>
      </c>
      <c r="T18" s="2">
        <v>7</v>
      </c>
      <c r="U18" s="2">
        <v>10</v>
      </c>
      <c r="V18" s="2">
        <v>12</v>
      </c>
      <c r="W18" s="2">
        <v>5</v>
      </c>
      <c r="X18" s="2">
        <v>13</v>
      </c>
      <c r="Y18" s="2">
        <v>12</v>
      </c>
      <c r="Z18" s="2">
        <v>10</v>
      </c>
      <c r="AA18" s="2">
        <v>8</v>
      </c>
      <c r="AB18" s="2">
        <v>6</v>
      </c>
      <c r="AC18" s="2">
        <v>12</v>
      </c>
      <c r="AD18" s="2">
        <v>11</v>
      </c>
      <c r="AE18" s="2">
        <v>13</v>
      </c>
      <c r="AF18" s="2">
        <v>13</v>
      </c>
      <c r="AG18" s="2">
        <v>10</v>
      </c>
      <c r="AH18" s="2">
        <v>8</v>
      </c>
      <c r="AI18" s="2">
        <v>6</v>
      </c>
      <c r="AJ18" s="2">
        <v>17</v>
      </c>
      <c r="AK18" s="2">
        <v>7</v>
      </c>
      <c r="AL18" s="2">
        <v>10</v>
      </c>
      <c r="AM18" s="2">
        <v>10</v>
      </c>
      <c r="AN18" s="2">
        <v>10</v>
      </c>
      <c r="AO18" s="2">
        <v>10</v>
      </c>
      <c r="AP18" s="2">
        <v>10</v>
      </c>
      <c r="AQ18" s="2">
        <v>3</v>
      </c>
      <c r="AR18" s="2">
        <v>10</v>
      </c>
      <c r="AS18" s="2">
        <v>8</v>
      </c>
      <c r="AT18" s="2">
        <v>12</v>
      </c>
      <c r="AU18" s="2">
        <v>13</v>
      </c>
      <c r="AV18" s="2">
        <v>9</v>
      </c>
      <c r="AW18" s="2">
        <v>10</v>
      </c>
      <c r="AX18" s="2">
        <v>8</v>
      </c>
      <c r="AY18" s="2">
        <v>12</v>
      </c>
      <c r="AZ18" s="2">
        <v>5</v>
      </c>
      <c r="BA18" s="2">
        <v>9</v>
      </c>
      <c r="BB18" s="2">
        <v>10</v>
      </c>
      <c r="BC18" s="2">
        <v>8</v>
      </c>
      <c r="BD18" s="2">
        <v>6</v>
      </c>
      <c r="BE18" s="2">
        <v>13</v>
      </c>
      <c r="BF18" s="2">
        <v>13933</v>
      </c>
    </row>
    <row r="19" spans="1:58">
      <c r="A19" s="2" t="s">
        <v>440</v>
      </c>
      <c r="B19" s="2">
        <v>11</v>
      </c>
      <c r="C19" s="2">
        <v>6</v>
      </c>
      <c r="D19" s="2">
        <v>4</v>
      </c>
      <c r="E19" s="2">
        <v>10</v>
      </c>
      <c r="F19" s="2">
        <v>7</v>
      </c>
      <c r="G19" s="2">
        <v>7</v>
      </c>
      <c r="H19" s="2">
        <v>17</v>
      </c>
      <c r="I19" s="2">
        <v>10</v>
      </c>
      <c r="J19" s="2">
        <v>7</v>
      </c>
      <c r="K19" s="2">
        <v>6</v>
      </c>
      <c r="L19" s="2">
        <v>10</v>
      </c>
      <c r="M19" s="2">
        <v>16</v>
      </c>
      <c r="N19" s="2">
        <v>8</v>
      </c>
      <c r="O19" s="2">
        <v>7</v>
      </c>
      <c r="P19" s="2">
        <v>8</v>
      </c>
      <c r="Q19" s="2">
        <v>10</v>
      </c>
      <c r="R19" s="2">
        <v>10</v>
      </c>
      <c r="S19" s="2">
        <v>10</v>
      </c>
      <c r="T19" s="2">
        <v>7</v>
      </c>
      <c r="U19" s="2">
        <v>10</v>
      </c>
      <c r="V19" s="2">
        <v>12</v>
      </c>
      <c r="W19" s="2">
        <v>5</v>
      </c>
      <c r="X19" s="2">
        <v>14</v>
      </c>
      <c r="Y19" s="2">
        <v>14</v>
      </c>
      <c r="Z19" s="2">
        <v>10</v>
      </c>
      <c r="AA19" s="2">
        <v>8</v>
      </c>
      <c r="AB19" s="2">
        <v>6</v>
      </c>
      <c r="AC19" s="2">
        <v>12</v>
      </c>
      <c r="AD19" s="2">
        <v>11</v>
      </c>
      <c r="AE19" s="2">
        <v>14</v>
      </c>
      <c r="AF19" s="2">
        <v>14</v>
      </c>
      <c r="AG19" s="2">
        <v>10</v>
      </c>
      <c r="AH19" s="2">
        <v>8</v>
      </c>
      <c r="AI19" s="2">
        <v>6</v>
      </c>
      <c r="AJ19" s="2">
        <v>17</v>
      </c>
      <c r="AK19" s="2">
        <v>7</v>
      </c>
      <c r="AL19" s="2">
        <v>10</v>
      </c>
      <c r="AM19" s="2">
        <v>10</v>
      </c>
      <c r="AN19" s="2">
        <v>10</v>
      </c>
      <c r="AO19" s="2">
        <v>10</v>
      </c>
      <c r="AP19" s="2">
        <v>10</v>
      </c>
      <c r="AQ19" s="2">
        <v>26</v>
      </c>
      <c r="AR19" s="2">
        <v>10</v>
      </c>
      <c r="AS19" s="2">
        <v>8</v>
      </c>
      <c r="AT19" s="2">
        <v>12</v>
      </c>
      <c r="AU19" s="2">
        <v>14</v>
      </c>
      <c r="AV19" s="2">
        <v>14</v>
      </c>
      <c r="AW19" s="2">
        <v>10</v>
      </c>
      <c r="AX19" s="2">
        <v>8</v>
      </c>
      <c r="AY19" s="2">
        <v>12</v>
      </c>
      <c r="AZ19" s="2">
        <v>5</v>
      </c>
      <c r="BA19" s="2">
        <v>14</v>
      </c>
      <c r="BB19" s="2">
        <v>10</v>
      </c>
      <c r="BC19" s="2">
        <v>8</v>
      </c>
      <c r="BD19" s="2">
        <v>6</v>
      </c>
      <c r="BE19" s="2">
        <v>14</v>
      </c>
      <c r="BF19" s="2">
        <v>3184</v>
      </c>
    </row>
    <row r="20" spans="1:58">
      <c r="A20" s="2" t="s">
        <v>441</v>
      </c>
      <c r="B20" s="2">
        <v>11</v>
      </c>
      <c r="C20" s="2">
        <v>6</v>
      </c>
      <c r="D20" s="2">
        <v>4</v>
      </c>
      <c r="E20" s="2">
        <v>10</v>
      </c>
      <c r="F20" s="2">
        <v>7</v>
      </c>
      <c r="G20" s="2">
        <v>7</v>
      </c>
      <c r="H20" s="2">
        <v>17</v>
      </c>
      <c r="I20" s="2">
        <v>10</v>
      </c>
      <c r="J20" s="2">
        <v>7</v>
      </c>
      <c r="K20" s="2">
        <v>6</v>
      </c>
      <c r="L20" s="2">
        <v>10</v>
      </c>
      <c r="M20" s="2">
        <v>14</v>
      </c>
      <c r="N20" s="2">
        <v>8</v>
      </c>
      <c r="O20" s="2">
        <v>7</v>
      </c>
      <c r="P20" s="2">
        <v>8</v>
      </c>
      <c r="Q20" s="2">
        <v>10</v>
      </c>
      <c r="R20" s="2">
        <v>10</v>
      </c>
      <c r="S20" s="2">
        <v>10</v>
      </c>
      <c r="T20" s="2">
        <v>7</v>
      </c>
      <c r="U20" s="2">
        <v>10</v>
      </c>
      <c r="V20" s="2">
        <v>12</v>
      </c>
      <c r="W20" s="2">
        <v>5</v>
      </c>
      <c r="X20" s="2">
        <v>14</v>
      </c>
      <c r="Y20" s="2">
        <v>14</v>
      </c>
      <c r="Z20" s="2">
        <v>10</v>
      </c>
      <c r="AA20" s="2">
        <v>8</v>
      </c>
      <c r="AB20" s="2">
        <v>6</v>
      </c>
      <c r="AC20" s="2">
        <v>12</v>
      </c>
      <c r="AD20" s="2">
        <v>11</v>
      </c>
      <c r="AE20" s="2">
        <v>14</v>
      </c>
      <c r="AF20" s="2">
        <v>14</v>
      </c>
      <c r="AG20" s="2">
        <v>10</v>
      </c>
      <c r="AH20" s="2">
        <v>8</v>
      </c>
      <c r="AI20" s="2">
        <v>6</v>
      </c>
      <c r="AJ20" s="2">
        <v>17</v>
      </c>
      <c r="AK20" s="2">
        <v>7</v>
      </c>
      <c r="AL20" s="2">
        <v>10</v>
      </c>
      <c r="AM20" s="2">
        <v>10</v>
      </c>
      <c r="AN20" s="2">
        <v>10</v>
      </c>
      <c r="AO20" s="2">
        <v>10</v>
      </c>
      <c r="AP20" s="2">
        <v>10</v>
      </c>
      <c r="AQ20" s="2">
        <v>13</v>
      </c>
      <c r="AR20" s="2">
        <v>10</v>
      </c>
      <c r="AS20" s="2">
        <v>8</v>
      </c>
      <c r="AT20" s="2">
        <v>12</v>
      </c>
      <c r="AU20" s="2">
        <v>14</v>
      </c>
      <c r="AV20" s="2">
        <v>14</v>
      </c>
      <c r="AW20" s="2">
        <v>10</v>
      </c>
      <c r="AX20" s="2">
        <v>8</v>
      </c>
      <c r="AY20" s="2">
        <v>12</v>
      </c>
      <c r="AZ20" s="2">
        <v>5</v>
      </c>
      <c r="BA20" s="2">
        <v>14</v>
      </c>
      <c r="BB20" s="2">
        <v>10</v>
      </c>
      <c r="BC20" s="2">
        <v>8</v>
      </c>
      <c r="BD20" s="2">
        <v>6</v>
      </c>
      <c r="BE20" s="2">
        <v>14</v>
      </c>
      <c r="BF20" s="2">
        <v>1216</v>
      </c>
    </row>
    <row r="21" spans="1:58">
      <c r="A21" s="2" t="s">
        <v>442</v>
      </c>
      <c r="B21" s="2">
        <v>4</v>
      </c>
      <c r="C21" s="2">
        <v>4</v>
      </c>
      <c r="D21" s="2">
        <v>4</v>
      </c>
      <c r="E21" s="2">
        <v>5</v>
      </c>
      <c r="F21" s="2">
        <v>6</v>
      </c>
      <c r="G21" s="2">
        <v>5</v>
      </c>
      <c r="H21" s="2">
        <v>13</v>
      </c>
      <c r="I21" s="2">
        <v>7</v>
      </c>
      <c r="J21" s="2">
        <v>6</v>
      </c>
      <c r="K21" s="2">
        <v>5</v>
      </c>
      <c r="L21" s="2">
        <v>5</v>
      </c>
      <c r="M21" s="2">
        <v>10</v>
      </c>
      <c r="N21" s="2">
        <v>5</v>
      </c>
      <c r="O21" s="2">
        <v>6</v>
      </c>
      <c r="P21" s="2">
        <v>6</v>
      </c>
      <c r="Q21" s="2">
        <v>7</v>
      </c>
      <c r="R21" s="2">
        <v>7</v>
      </c>
      <c r="S21" s="2">
        <v>6</v>
      </c>
      <c r="T21" s="2">
        <v>6</v>
      </c>
      <c r="U21" s="2">
        <v>7</v>
      </c>
      <c r="V21" s="2">
        <v>7</v>
      </c>
      <c r="W21" s="2">
        <v>4</v>
      </c>
      <c r="X21" s="2">
        <v>5</v>
      </c>
      <c r="Y21" s="2">
        <v>6</v>
      </c>
      <c r="Z21" s="2">
        <v>4</v>
      </c>
      <c r="AA21" s="2">
        <v>7</v>
      </c>
      <c r="AB21" s="2">
        <v>4</v>
      </c>
      <c r="AC21" s="2">
        <v>7</v>
      </c>
      <c r="AD21" s="2">
        <v>4</v>
      </c>
      <c r="AE21" s="2">
        <v>5</v>
      </c>
      <c r="AF21" s="2">
        <v>5</v>
      </c>
      <c r="AG21" s="2">
        <v>5</v>
      </c>
      <c r="AH21" s="2">
        <v>7</v>
      </c>
      <c r="AI21" s="2">
        <v>5</v>
      </c>
      <c r="AJ21" s="2">
        <v>12</v>
      </c>
      <c r="AK21" s="2">
        <v>6</v>
      </c>
      <c r="AL21" s="2">
        <v>9</v>
      </c>
      <c r="AM21" s="2">
        <v>7</v>
      </c>
      <c r="AN21" s="2">
        <v>7</v>
      </c>
      <c r="AO21" s="2">
        <v>7</v>
      </c>
      <c r="AP21" s="2">
        <v>6</v>
      </c>
      <c r="AQ21" s="2">
        <v>11</v>
      </c>
      <c r="AR21" s="2">
        <v>6</v>
      </c>
      <c r="AS21" s="2">
        <v>7</v>
      </c>
      <c r="AT21" s="2">
        <v>8</v>
      </c>
      <c r="AU21" s="2">
        <v>12</v>
      </c>
      <c r="AV21" s="2">
        <v>10</v>
      </c>
      <c r="AW21" s="2">
        <v>6</v>
      </c>
      <c r="AX21" s="2">
        <v>7</v>
      </c>
      <c r="AY21" s="2">
        <v>6</v>
      </c>
      <c r="AZ21" s="2">
        <v>4</v>
      </c>
      <c r="BA21" s="2">
        <v>12</v>
      </c>
      <c r="BB21" s="2">
        <v>5</v>
      </c>
      <c r="BC21" s="2">
        <v>7</v>
      </c>
      <c r="BD21" s="2">
        <v>5</v>
      </c>
      <c r="BE21" s="2">
        <v>11</v>
      </c>
      <c r="BF21" s="2">
        <v>1230</v>
      </c>
    </row>
    <row r="22" spans="1:58">
      <c r="A22" s="2" t="s">
        <v>443</v>
      </c>
      <c r="B22" s="2">
        <v>11</v>
      </c>
      <c r="C22" s="2">
        <v>6</v>
      </c>
      <c r="D22" s="2">
        <v>4</v>
      </c>
      <c r="E22" s="2">
        <v>10</v>
      </c>
      <c r="F22" s="2">
        <v>7</v>
      </c>
      <c r="G22" s="2">
        <v>7</v>
      </c>
      <c r="H22" s="2">
        <v>17</v>
      </c>
      <c r="I22" s="2">
        <v>10</v>
      </c>
      <c r="J22" s="2">
        <v>7</v>
      </c>
      <c r="K22" s="2">
        <v>6</v>
      </c>
      <c r="L22" s="2">
        <v>10</v>
      </c>
      <c r="M22" s="2">
        <v>16</v>
      </c>
      <c r="N22" s="2">
        <v>8</v>
      </c>
      <c r="O22" s="2">
        <v>7</v>
      </c>
      <c r="P22" s="2">
        <v>8</v>
      </c>
      <c r="Q22" s="2">
        <v>10</v>
      </c>
      <c r="R22" s="2">
        <v>10</v>
      </c>
      <c r="S22" s="2">
        <v>10</v>
      </c>
      <c r="T22" s="2">
        <v>7</v>
      </c>
      <c r="U22" s="2">
        <v>10</v>
      </c>
      <c r="V22" s="2">
        <v>12</v>
      </c>
      <c r="W22" s="2">
        <v>5</v>
      </c>
      <c r="X22" s="2">
        <v>14</v>
      </c>
      <c r="Y22" s="2">
        <v>14</v>
      </c>
      <c r="Z22" s="2">
        <v>10</v>
      </c>
      <c r="AA22" s="2">
        <v>8</v>
      </c>
      <c r="AB22" s="2">
        <v>6</v>
      </c>
      <c r="AC22" s="2">
        <v>12</v>
      </c>
      <c r="AD22" s="2">
        <v>11</v>
      </c>
      <c r="AE22" s="2">
        <v>14</v>
      </c>
      <c r="AF22" s="2">
        <v>14</v>
      </c>
      <c r="AG22" s="2">
        <v>10</v>
      </c>
      <c r="AH22" s="2">
        <v>8</v>
      </c>
      <c r="AI22" s="2">
        <v>6</v>
      </c>
      <c r="AJ22" s="2">
        <v>17</v>
      </c>
      <c r="AK22" s="2">
        <v>7</v>
      </c>
      <c r="AL22" s="2">
        <v>10</v>
      </c>
      <c r="AM22" s="2">
        <v>10</v>
      </c>
      <c r="AN22" s="2">
        <v>10</v>
      </c>
      <c r="AO22" s="2">
        <v>10</v>
      </c>
      <c r="AP22" s="2">
        <v>10</v>
      </c>
      <c r="AQ22" s="2">
        <v>17</v>
      </c>
      <c r="AR22" s="2">
        <v>10</v>
      </c>
      <c r="AS22" s="2">
        <v>8</v>
      </c>
      <c r="AT22" s="2">
        <v>12</v>
      </c>
      <c r="AU22" s="2">
        <v>14</v>
      </c>
      <c r="AV22" s="2">
        <v>14</v>
      </c>
      <c r="AW22" s="2">
        <v>10</v>
      </c>
      <c r="AX22" s="2">
        <v>8</v>
      </c>
      <c r="AY22" s="2">
        <v>12</v>
      </c>
      <c r="AZ22" s="2">
        <v>5</v>
      </c>
      <c r="BA22" s="2">
        <v>14</v>
      </c>
      <c r="BB22" s="2">
        <v>10</v>
      </c>
      <c r="BC22" s="2">
        <v>8</v>
      </c>
      <c r="BD22" s="2">
        <v>6</v>
      </c>
      <c r="BE22" s="2">
        <v>14</v>
      </c>
      <c r="BF22" s="2">
        <v>707</v>
      </c>
    </row>
    <row r="23" spans="1:58">
      <c r="A23" s="2" t="s">
        <v>444</v>
      </c>
      <c r="B23" s="2">
        <v>3</v>
      </c>
      <c r="C23" s="2">
        <v>6</v>
      </c>
      <c r="D23" s="2">
        <v>4</v>
      </c>
      <c r="E23" s="2">
        <v>6</v>
      </c>
      <c r="F23" s="2">
        <v>7</v>
      </c>
      <c r="G23" s="2">
        <v>7</v>
      </c>
      <c r="H23" s="2">
        <v>17</v>
      </c>
      <c r="I23" s="2">
        <v>1</v>
      </c>
      <c r="J23" s="2">
        <v>7</v>
      </c>
      <c r="K23" s="2">
        <v>6</v>
      </c>
      <c r="L23" s="2">
        <v>1</v>
      </c>
      <c r="M23" s="2">
        <v>1</v>
      </c>
      <c r="N23" s="2">
        <v>8</v>
      </c>
      <c r="O23" s="2">
        <v>7</v>
      </c>
      <c r="P23" s="2">
        <v>8</v>
      </c>
      <c r="Q23" s="2">
        <v>1</v>
      </c>
      <c r="R23" s="2">
        <v>1</v>
      </c>
      <c r="S23" s="2">
        <v>7</v>
      </c>
      <c r="T23" s="2">
        <v>7</v>
      </c>
      <c r="U23" s="2">
        <v>6</v>
      </c>
      <c r="V23" s="2">
        <v>12</v>
      </c>
      <c r="W23" s="2">
        <v>5</v>
      </c>
      <c r="X23" s="2">
        <v>12</v>
      </c>
      <c r="Y23" s="2">
        <v>11</v>
      </c>
      <c r="Z23" s="2">
        <v>10</v>
      </c>
      <c r="AA23" s="2">
        <v>8</v>
      </c>
      <c r="AB23" s="2">
        <v>6</v>
      </c>
      <c r="AC23" s="2">
        <v>12</v>
      </c>
      <c r="AD23" s="2">
        <v>10</v>
      </c>
      <c r="AE23" s="2">
        <v>12</v>
      </c>
      <c r="AF23" s="2">
        <v>12</v>
      </c>
      <c r="AG23" s="2">
        <v>10</v>
      </c>
      <c r="AH23" s="2">
        <v>8</v>
      </c>
      <c r="AI23" s="2">
        <v>6</v>
      </c>
      <c r="AJ23" s="2">
        <v>17</v>
      </c>
      <c r="AK23" s="2">
        <v>7</v>
      </c>
      <c r="AL23" s="2">
        <v>10</v>
      </c>
      <c r="AM23" s="2">
        <v>10</v>
      </c>
      <c r="AN23" s="2">
        <v>10</v>
      </c>
      <c r="AO23" s="2">
        <v>4</v>
      </c>
      <c r="AP23" s="2">
        <v>10</v>
      </c>
      <c r="AQ23" s="2">
        <v>18</v>
      </c>
      <c r="AR23" s="2">
        <v>10</v>
      </c>
      <c r="AS23" s="2">
        <v>8</v>
      </c>
      <c r="AT23" s="2">
        <v>12</v>
      </c>
      <c r="AU23" s="2">
        <v>11</v>
      </c>
      <c r="AV23" s="2">
        <v>3</v>
      </c>
      <c r="AW23" s="2">
        <v>10</v>
      </c>
      <c r="AX23" s="2">
        <v>8</v>
      </c>
      <c r="AY23" s="2">
        <v>12</v>
      </c>
      <c r="AZ23" s="2">
        <v>5</v>
      </c>
      <c r="BA23" s="2">
        <v>6</v>
      </c>
      <c r="BB23" s="2">
        <v>10</v>
      </c>
      <c r="BC23" s="2">
        <v>8</v>
      </c>
      <c r="BD23" s="2">
        <v>6</v>
      </c>
      <c r="BE23" s="2">
        <v>12</v>
      </c>
      <c r="BF23" s="2">
        <v>1940</v>
      </c>
    </row>
    <row r="24" spans="1:58">
      <c r="A24" s="2" t="s">
        <v>445</v>
      </c>
      <c r="B24" s="2">
        <v>9</v>
      </c>
      <c r="C24" s="2">
        <v>6</v>
      </c>
      <c r="D24" s="2">
        <v>4</v>
      </c>
      <c r="E24" s="2">
        <v>9</v>
      </c>
      <c r="F24" s="2">
        <v>7</v>
      </c>
      <c r="G24" s="2">
        <v>7</v>
      </c>
      <c r="H24" s="2">
        <v>8</v>
      </c>
      <c r="I24" s="2">
        <v>9</v>
      </c>
      <c r="J24" s="2">
        <v>7</v>
      </c>
      <c r="K24" s="2">
        <v>6</v>
      </c>
      <c r="L24" s="2">
        <v>9</v>
      </c>
      <c r="M24" s="2">
        <v>11</v>
      </c>
      <c r="N24" s="2">
        <v>7</v>
      </c>
      <c r="O24" s="2">
        <v>7</v>
      </c>
      <c r="P24" s="2">
        <v>6</v>
      </c>
      <c r="Q24" s="2">
        <v>9</v>
      </c>
      <c r="R24" s="2">
        <v>9</v>
      </c>
      <c r="S24" s="2">
        <v>9</v>
      </c>
      <c r="T24" s="2">
        <v>7</v>
      </c>
      <c r="U24" s="2">
        <v>9</v>
      </c>
      <c r="V24" s="2">
        <v>9</v>
      </c>
      <c r="W24" s="2">
        <v>5</v>
      </c>
      <c r="X24" s="2">
        <v>7</v>
      </c>
      <c r="Y24" s="2">
        <v>5</v>
      </c>
      <c r="Z24" s="2">
        <v>8</v>
      </c>
      <c r="AA24" s="2">
        <v>5</v>
      </c>
      <c r="AB24" s="2">
        <v>6</v>
      </c>
      <c r="AC24" s="2">
        <v>9</v>
      </c>
      <c r="AD24" s="2">
        <v>11</v>
      </c>
      <c r="AE24" s="2">
        <v>6</v>
      </c>
      <c r="AF24" s="2">
        <v>7</v>
      </c>
      <c r="AG24" s="2">
        <v>8</v>
      </c>
      <c r="AH24" s="2">
        <v>6</v>
      </c>
      <c r="AI24" s="2">
        <v>6</v>
      </c>
      <c r="AJ24" s="2">
        <v>9</v>
      </c>
      <c r="AK24" s="2">
        <v>7</v>
      </c>
      <c r="AL24" s="2">
        <v>7</v>
      </c>
      <c r="AM24" s="2">
        <v>8</v>
      </c>
      <c r="AN24" s="2">
        <v>8</v>
      </c>
      <c r="AO24" s="2">
        <v>9</v>
      </c>
      <c r="AP24" s="2">
        <v>9</v>
      </c>
      <c r="AQ24" s="2">
        <v>16</v>
      </c>
      <c r="AR24" s="2">
        <v>9</v>
      </c>
      <c r="AS24" s="2">
        <v>3</v>
      </c>
      <c r="AT24" s="2">
        <v>10</v>
      </c>
      <c r="AU24" s="2">
        <v>7</v>
      </c>
      <c r="AV24" s="2">
        <v>4</v>
      </c>
      <c r="AW24" s="2">
        <v>8</v>
      </c>
      <c r="AX24" s="2">
        <v>3</v>
      </c>
      <c r="AY24" s="2">
        <v>10</v>
      </c>
      <c r="AZ24" s="2">
        <v>5</v>
      </c>
      <c r="BA24" s="2">
        <v>3</v>
      </c>
      <c r="BB24" s="2">
        <v>8</v>
      </c>
      <c r="BC24" s="2">
        <v>3</v>
      </c>
      <c r="BD24" s="2">
        <v>6</v>
      </c>
      <c r="BE24" s="2">
        <v>7</v>
      </c>
      <c r="BF24" s="2">
        <v>985</v>
      </c>
    </row>
    <row r="25" spans="1:58">
      <c r="A25" s="2" t="s">
        <v>446</v>
      </c>
      <c r="B25" s="2">
        <v>11</v>
      </c>
      <c r="C25" s="2">
        <v>6</v>
      </c>
      <c r="D25" s="2">
        <v>4</v>
      </c>
      <c r="E25" s="2">
        <v>10</v>
      </c>
      <c r="F25" s="2">
        <v>7</v>
      </c>
      <c r="G25" s="2">
        <v>7</v>
      </c>
      <c r="H25" s="2">
        <v>4</v>
      </c>
      <c r="I25" s="2">
        <v>10</v>
      </c>
      <c r="J25" s="2">
        <v>7</v>
      </c>
      <c r="K25" s="2">
        <v>6</v>
      </c>
      <c r="L25" s="2">
        <v>10</v>
      </c>
      <c r="M25" s="2">
        <v>12</v>
      </c>
      <c r="N25" s="2">
        <v>8</v>
      </c>
      <c r="O25" s="2">
        <v>7</v>
      </c>
      <c r="P25" s="2">
        <v>8</v>
      </c>
      <c r="Q25" s="2">
        <v>10</v>
      </c>
      <c r="R25" s="2">
        <v>10</v>
      </c>
      <c r="S25" s="2">
        <v>10</v>
      </c>
      <c r="T25" s="2">
        <v>7</v>
      </c>
      <c r="U25" s="2">
        <v>10</v>
      </c>
      <c r="V25" s="2">
        <v>12</v>
      </c>
      <c r="W25" s="2">
        <v>5</v>
      </c>
      <c r="X25" s="2">
        <v>14</v>
      </c>
      <c r="Y25" s="2">
        <v>14</v>
      </c>
      <c r="Z25" s="2">
        <v>10</v>
      </c>
      <c r="AA25" s="2">
        <v>8</v>
      </c>
      <c r="AB25" s="2">
        <v>6</v>
      </c>
      <c r="AC25" s="2">
        <v>12</v>
      </c>
      <c r="AD25" s="2">
        <v>5</v>
      </c>
      <c r="AE25" s="2">
        <v>14</v>
      </c>
      <c r="AF25" s="2">
        <v>14</v>
      </c>
      <c r="AG25" s="2">
        <v>10</v>
      </c>
      <c r="AH25" s="2">
        <v>8</v>
      </c>
      <c r="AI25" s="2">
        <v>6</v>
      </c>
      <c r="AJ25" s="2">
        <v>5</v>
      </c>
      <c r="AK25" s="2">
        <v>7</v>
      </c>
      <c r="AL25" s="2">
        <v>10</v>
      </c>
      <c r="AM25" s="2">
        <v>10</v>
      </c>
      <c r="AN25" s="2">
        <v>10</v>
      </c>
      <c r="AO25" s="2">
        <v>10</v>
      </c>
      <c r="AP25" s="2">
        <v>10</v>
      </c>
      <c r="AQ25" s="2">
        <v>14</v>
      </c>
      <c r="AR25" s="2">
        <v>10</v>
      </c>
      <c r="AS25" s="2">
        <v>8</v>
      </c>
      <c r="AT25" s="2">
        <v>12</v>
      </c>
      <c r="AU25" s="2">
        <v>14</v>
      </c>
      <c r="AV25" s="2">
        <v>14</v>
      </c>
      <c r="AW25" s="2">
        <v>10</v>
      </c>
      <c r="AX25" s="2">
        <v>8</v>
      </c>
      <c r="AY25" s="2">
        <v>12</v>
      </c>
      <c r="AZ25" s="2">
        <v>5</v>
      </c>
      <c r="BA25" s="2">
        <v>14</v>
      </c>
      <c r="BB25" s="2">
        <v>10</v>
      </c>
      <c r="BC25" s="2">
        <v>8</v>
      </c>
      <c r="BD25" s="2">
        <v>6</v>
      </c>
      <c r="BE25" s="2">
        <v>14</v>
      </c>
      <c r="BF25" s="2">
        <v>2921</v>
      </c>
    </row>
    <row r="26" spans="1:58">
      <c r="A26" s="2" t="s">
        <v>447</v>
      </c>
      <c r="B26" s="2">
        <v>11</v>
      </c>
      <c r="C26" s="2">
        <v>6</v>
      </c>
      <c r="D26" s="2">
        <v>4</v>
      </c>
      <c r="E26" s="2">
        <v>10</v>
      </c>
      <c r="F26" s="2">
        <v>7</v>
      </c>
      <c r="G26" s="2">
        <v>7</v>
      </c>
      <c r="H26" s="2">
        <v>17</v>
      </c>
      <c r="I26" s="2">
        <v>10</v>
      </c>
      <c r="J26" s="2">
        <v>7</v>
      </c>
      <c r="K26" s="2">
        <v>6</v>
      </c>
      <c r="L26" s="2">
        <v>10</v>
      </c>
      <c r="M26" s="2">
        <v>16</v>
      </c>
      <c r="N26" s="2">
        <v>8</v>
      </c>
      <c r="O26" s="2">
        <v>7</v>
      </c>
      <c r="P26" s="2">
        <v>8</v>
      </c>
      <c r="Q26" s="2">
        <v>10</v>
      </c>
      <c r="R26" s="2">
        <v>10</v>
      </c>
      <c r="S26" s="2">
        <v>10</v>
      </c>
      <c r="T26" s="2">
        <v>7</v>
      </c>
      <c r="U26" s="2">
        <v>10</v>
      </c>
      <c r="V26" s="2">
        <v>12</v>
      </c>
      <c r="W26" s="2">
        <v>5</v>
      </c>
      <c r="X26" s="2">
        <v>14</v>
      </c>
      <c r="Y26" s="2">
        <v>14</v>
      </c>
      <c r="Z26" s="2">
        <v>10</v>
      </c>
      <c r="AA26" s="2">
        <v>8</v>
      </c>
      <c r="AB26" s="2">
        <v>6</v>
      </c>
      <c r="AC26" s="2">
        <v>12</v>
      </c>
      <c r="AD26" s="2">
        <v>11</v>
      </c>
      <c r="AE26" s="2">
        <v>14</v>
      </c>
      <c r="AF26" s="2">
        <v>14</v>
      </c>
      <c r="AG26" s="2">
        <v>10</v>
      </c>
      <c r="AH26" s="2">
        <v>8</v>
      </c>
      <c r="AI26" s="2">
        <v>6</v>
      </c>
      <c r="AJ26" s="2">
        <v>17</v>
      </c>
      <c r="AK26" s="2">
        <v>7</v>
      </c>
      <c r="AL26" s="2">
        <v>10</v>
      </c>
      <c r="AM26" s="2">
        <v>10</v>
      </c>
      <c r="AN26" s="2">
        <v>10</v>
      </c>
      <c r="AO26" s="2">
        <v>10</v>
      </c>
      <c r="AP26" s="2">
        <v>10</v>
      </c>
      <c r="AQ26" s="2">
        <v>8</v>
      </c>
      <c r="AR26" s="2">
        <v>10</v>
      </c>
      <c r="AS26" s="2">
        <v>8</v>
      </c>
      <c r="AT26" s="2">
        <v>12</v>
      </c>
      <c r="AU26" s="2">
        <v>14</v>
      </c>
      <c r="AV26" s="2">
        <v>14</v>
      </c>
      <c r="AW26" s="2">
        <v>10</v>
      </c>
      <c r="AX26" s="2">
        <v>8</v>
      </c>
      <c r="AY26" s="2">
        <v>12</v>
      </c>
      <c r="AZ26" s="2">
        <v>5</v>
      </c>
      <c r="BA26" s="2">
        <v>14</v>
      </c>
      <c r="BB26" s="2">
        <v>10</v>
      </c>
      <c r="BC26" s="2">
        <v>8</v>
      </c>
      <c r="BD26" s="2">
        <v>6</v>
      </c>
      <c r="BE26" s="2">
        <v>14</v>
      </c>
      <c r="BF26" s="2">
        <v>598</v>
      </c>
    </row>
    <row r="27" spans="1:58">
      <c r="A27" s="2" t="s">
        <v>448</v>
      </c>
      <c r="B27" s="2">
        <v>11</v>
      </c>
      <c r="C27" s="2">
        <v>6</v>
      </c>
      <c r="D27" s="2">
        <v>4</v>
      </c>
      <c r="E27" s="2">
        <v>10</v>
      </c>
      <c r="F27" s="2">
        <v>7</v>
      </c>
      <c r="G27" s="2">
        <v>7</v>
      </c>
      <c r="H27" s="2">
        <v>5</v>
      </c>
      <c r="I27" s="2">
        <v>10</v>
      </c>
      <c r="J27" s="2">
        <v>7</v>
      </c>
      <c r="K27" s="2">
        <v>6</v>
      </c>
      <c r="L27" s="2">
        <v>10</v>
      </c>
      <c r="M27" s="2">
        <v>16</v>
      </c>
      <c r="N27" s="2">
        <v>8</v>
      </c>
      <c r="O27" s="2">
        <v>7</v>
      </c>
      <c r="P27" s="2">
        <v>8</v>
      </c>
      <c r="Q27" s="2">
        <v>10</v>
      </c>
      <c r="R27" s="2">
        <v>10</v>
      </c>
      <c r="S27" s="2">
        <v>10</v>
      </c>
      <c r="T27" s="2">
        <v>7</v>
      </c>
      <c r="U27" s="2">
        <v>10</v>
      </c>
      <c r="V27" s="2">
        <v>12</v>
      </c>
      <c r="W27" s="2">
        <v>5</v>
      </c>
      <c r="X27" s="2">
        <v>14</v>
      </c>
      <c r="Y27" s="2">
        <v>14</v>
      </c>
      <c r="Z27" s="2">
        <v>10</v>
      </c>
      <c r="AA27" s="2">
        <v>8</v>
      </c>
      <c r="AB27" s="2">
        <v>6</v>
      </c>
      <c r="AC27" s="2">
        <v>12</v>
      </c>
      <c r="AD27" s="2">
        <v>11</v>
      </c>
      <c r="AE27" s="2">
        <v>14</v>
      </c>
      <c r="AF27" s="2">
        <v>14</v>
      </c>
      <c r="AG27" s="2">
        <v>10</v>
      </c>
      <c r="AH27" s="2">
        <v>8</v>
      </c>
      <c r="AI27" s="2">
        <v>6</v>
      </c>
      <c r="AJ27" s="2">
        <v>8</v>
      </c>
      <c r="AK27" s="2">
        <v>7</v>
      </c>
      <c r="AL27" s="2">
        <v>10</v>
      </c>
      <c r="AM27" s="2">
        <v>10</v>
      </c>
      <c r="AN27" s="2">
        <v>10</v>
      </c>
      <c r="AO27" s="2">
        <v>10</v>
      </c>
      <c r="AP27" s="2">
        <v>10</v>
      </c>
      <c r="AQ27" s="2">
        <v>23</v>
      </c>
      <c r="AR27" s="2">
        <v>10</v>
      </c>
      <c r="AS27" s="2">
        <v>8</v>
      </c>
      <c r="AT27" s="2">
        <v>12</v>
      </c>
      <c r="AU27" s="2">
        <v>14</v>
      </c>
      <c r="AV27" s="2">
        <v>14</v>
      </c>
      <c r="AW27" s="2">
        <v>10</v>
      </c>
      <c r="AX27" s="2">
        <v>8</v>
      </c>
      <c r="AY27" s="2">
        <v>12</v>
      </c>
      <c r="AZ27" s="2">
        <v>5</v>
      </c>
      <c r="BA27" s="2">
        <v>14</v>
      </c>
      <c r="BB27" s="2">
        <v>10</v>
      </c>
      <c r="BC27" s="2">
        <v>8</v>
      </c>
      <c r="BD27" s="2">
        <v>6</v>
      </c>
      <c r="BE27" s="2">
        <v>14</v>
      </c>
      <c r="BF27" s="2">
        <v>1226</v>
      </c>
    </row>
    <row r="28" spans="1:58">
      <c r="A28" s="2" t="s">
        <v>449</v>
      </c>
      <c r="B28" s="2">
        <v>6</v>
      </c>
      <c r="C28" s="2">
        <v>2</v>
      </c>
      <c r="D28" s="2">
        <v>4</v>
      </c>
      <c r="E28" s="2">
        <v>3</v>
      </c>
      <c r="F28" s="2">
        <v>4</v>
      </c>
      <c r="G28" s="2">
        <v>2</v>
      </c>
      <c r="H28" s="2">
        <v>16</v>
      </c>
      <c r="I28" s="2">
        <v>6</v>
      </c>
      <c r="J28" s="2">
        <v>1</v>
      </c>
      <c r="K28" s="2">
        <v>6</v>
      </c>
      <c r="L28" s="2">
        <v>3</v>
      </c>
      <c r="M28" s="2">
        <v>2</v>
      </c>
      <c r="N28" s="2">
        <v>4</v>
      </c>
      <c r="O28" s="2">
        <v>2</v>
      </c>
      <c r="P28" s="2">
        <v>1</v>
      </c>
      <c r="Q28" s="2">
        <v>2</v>
      </c>
      <c r="R28" s="2">
        <v>2</v>
      </c>
      <c r="S28" s="2">
        <v>1</v>
      </c>
      <c r="T28" s="2">
        <v>1</v>
      </c>
      <c r="U28" s="2">
        <v>1</v>
      </c>
      <c r="V28" s="2">
        <v>6</v>
      </c>
      <c r="W28" s="2">
        <v>5</v>
      </c>
      <c r="X28" s="2">
        <v>6</v>
      </c>
      <c r="Y28" s="2">
        <v>7</v>
      </c>
      <c r="Z28" s="2">
        <v>6</v>
      </c>
      <c r="AA28" s="2">
        <v>6</v>
      </c>
      <c r="AB28" s="2">
        <v>6</v>
      </c>
      <c r="AC28" s="2">
        <v>4</v>
      </c>
      <c r="AD28" s="2">
        <v>11</v>
      </c>
      <c r="AE28" s="2">
        <v>7</v>
      </c>
      <c r="AF28" s="2">
        <v>9</v>
      </c>
      <c r="AG28" s="2">
        <v>6</v>
      </c>
      <c r="AH28" s="2">
        <v>5</v>
      </c>
      <c r="AI28" s="2">
        <v>6</v>
      </c>
      <c r="AJ28" s="2">
        <v>12</v>
      </c>
      <c r="AK28" s="2">
        <v>1</v>
      </c>
      <c r="AL28" s="2">
        <v>2</v>
      </c>
      <c r="AM28" s="2">
        <v>2</v>
      </c>
      <c r="AN28" s="2">
        <v>2</v>
      </c>
      <c r="AO28" s="2">
        <v>1</v>
      </c>
      <c r="AP28" s="2">
        <v>5</v>
      </c>
      <c r="AQ28" s="2">
        <v>1</v>
      </c>
      <c r="AR28" s="2">
        <v>5</v>
      </c>
      <c r="AS28" s="2">
        <v>2</v>
      </c>
      <c r="AT28" s="2">
        <v>5</v>
      </c>
      <c r="AU28" s="2">
        <v>10</v>
      </c>
      <c r="AV28" s="2">
        <v>13</v>
      </c>
      <c r="AW28" s="2">
        <v>5</v>
      </c>
      <c r="AX28" s="2">
        <v>1</v>
      </c>
      <c r="AY28" s="2">
        <v>8</v>
      </c>
      <c r="AZ28" s="2">
        <v>5</v>
      </c>
      <c r="BA28" s="2">
        <v>13</v>
      </c>
      <c r="BB28" s="2">
        <v>6</v>
      </c>
      <c r="BC28" s="2">
        <v>1</v>
      </c>
      <c r="BD28" s="2">
        <v>6</v>
      </c>
      <c r="BE28" s="2">
        <v>9</v>
      </c>
      <c r="BF28" s="2">
        <v>774</v>
      </c>
    </row>
    <row r="29" spans="1:58">
      <c r="A29" s="2" t="s">
        <v>450</v>
      </c>
      <c r="B29" s="2">
        <v>10</v>
      </c>
      <c r="C29" s="2">
        <v>6</v>
      </c>
      <c r="D29" s="2">
        <v>4</v>
      </c>
      <c r="E29" s="2">
        <v>8</v>
      </c>
      <c r="F29" s="2">
        <v>7</v>
      </c>
      <c r="G29" s="2">
        <v>7</v>
      </c>
      <c r="H29" s="2">
        <v>11</v>
      </c>
      <c r="I29" s="2">
        <v>8</v>
      </c>
      <c r="J29" s="2">
        <v>7</v>
      </c>
      <c r="K29" s="2">
        <v>6</v>
      </c>
      <c r="L29" s="2">
        <v>8</v>
      </c>
      <c r="M29" s="2">
        <v>13</v>
      </c>
      <c r="N29" s="2">
        <v>8</v>
      </c>
      <c r="O29" s="2">
        <v>7</v>
      </c>
      <c r="P29" s="2">
        <v>8</v>
      </c>
      <c r="Q29" s="2">
        <v>8</v>
      </c>
      <c r="R29" s="2">
        <v>8</v>
      </c>
      <c r="S29" s="2">
        <v>8</v>
      </c>
      <c r="T29" s="2">
        <v>7</v>
      </c>
      <c r="U29" s="2">
        <v>8</v>
      </c>
      <c r="V29" s="2">
        <v>8</v>
      </c>
      <c r="W29" s="2">
        <v>5</v>
      </c>
      <c r="X29" s="2">
        <v>8</v>
      </c>
      <c r="Y29" s="2">
        <v>10</v>
      </c>
      <c r="Z29" s="2">
        <v>7</v>
      </c>
      <c r="AA29" s="2">
        <v>8</v>
      </c>
      <c r="AB29" s="2">
        <v>6</v>
      </c>
      <c r="AC29" s="2">
        <v>8</v>
      </c>
      <c r="AD29" s="2">
        <v>9</v>
      </c>
      <c r="AE29" s="2">
        <v>8</v>
      </c>
      <c r="AF29" s="2">
        <v>10</v>
      </c>
      <c r="AG29" s="2">
        <v>7</v>
      </c>
      <c r="AH29" s="2">
        <v>8</v>
      </c>
      <c r="AI29" s="2">
        <v>6</v>
      </c>
      <c r="AJ29" s="2">
        <v>10</v>
      </c>
      <c r="AK29" s="2">
        <v>7</v>
      </c>
      <c r="AL29" s="2">
        <v>8</v>
      </c>
      <c r="AM29" s="2">
        <v>9</v>
      </c>
      <c r="AN29" s="2">
        <v>9</v>
      </c>
      <c r="AO29" s="2">
        <v>8</v>
      </c>
      <c r="AP29" s="2">
        <v>8</v>
      </c>
      <c r="AQ29" s="2">
        <v>15</v>
      </c>
      <c r="AR29" s="2">
        <v>8</v>
      </c>
      <c r="AS29" s="2">
        <v>8</v>
      </c>
      <c r="AT29" s="2">
        <v>9</v>
      </c>
      <c r="AU29" s="2">
        <v>8</v>
      </c>
      <c r="AV29" s="2">
        <v>5</v>
      </c>
      <c r="AW29" s="2">
        <v>7</v>
      </c>
      <c r="AX29" s="2">
        <v>8</v>
      </c>
      <c r="AY29" s="2">
        <v>9</v>
      </c>
      <c r="AZ29" s="2">
        <v>5</v>
      </c>
      <c r="BA29" s="2">
        <v>4</v>
      </c>
      <c r="BB29" s="2">
        <v>7</v>
      </c>
      <c r="BC29" s="2">
        <v>8</v>
      </c>
      <c r="BD29" s="2">
        <v>6</v>
      </c>
      <c r="BE29" s="2">
        <v>8</v>
      </c>
      <c r="BF29" s="2">
        <v>527</v>
      </c>
    </row>
    <row r="31" spans="1:58" ht="18">
      <c r="A31" s="3" t="s">
        <v>521</v>
      </c>
    </row>
    <row r="33" spans="1:58" ht="60">
      <c r="A33" s="4" t="s">
        <v>522</v>
      </c>
      <c r="B33" s="5" t="s">
        <v>523</v>
      </c>
    </row>
    <row r="34" spans="1:58" ht="30">
      <c r="A34" s="4" t="s">
        <v>524</v>
      </c>
      <c r="B34" s="5" t="s">
        <v>1036</v>
      </c>
    </row>
    <row r="35" spans="1:58" ht="45">
      <c r="A35" s="4" t="s">
        <v>525</v>
      </c>
      <c r="B35" s="5">
        <v>27</v>
      </c>
    </row>
    <row r="36" spans="1:58" ht="60">
      <c r="A36" s="4" t="s">
        <v>526</v>
      </c>
      <c r="B36" s="5">
        <v>56</v>
      </c>
    </row>
    <row r="37" spans="1:58" ht="30">
      <c r="A37" s="4" t="s">
        <v>527</v>
      </c>
      <c r="B37" s="5">
        <v>27</v>
      </c>
    </row>
    <row r="38" spans="1:58" ht="30">
      <c r="A38" s="4" t="s">
        <v>528</v>
      </c>
      <c r="B38" s="5">
        <v>0</v>
      </c>
    </row>
    <row r="39" spans="1:58" ht="75">
      <c r="A39" s="4" t="s">
        <v>529</v>
      </c>
      <c r="B39" s="5" t="s">
        <v>1037</v>
      </c>
    </row>
    <row r="41" spans="1:58" ht="30">
      <c r="A41" s="23" t="s">
        <v>530</v>
      </c>
      <c r="B41" s="43" t="s">
        <v>531</v>
      </c>
      <c r="C41" s="43" t="s">
        <v>532</v>
      </c>
      <c r="D41" s="43" t="s">
        <v>533</v>
      </c>
      <c r="E41" s="43" t="s">
        <v>534</v>
      </c>
      <c r="F41" s="43" t="s">
        <v>535</v>
      </c>
      <c r="G41" s="43" t="s">
        <v>536</v>
      </c>
      <c r="H41" s="43" t="s">
        <v>537</v>
      </c>
      <c r="I41" s="43" t="s">
        <v>538</v>
      </c>
      <c r="J41" s="43" t="s">
        <v>539</v>
      </c>
      <c r="K41" s="43" t="s">
        <v>540</v>
      </c>
      <c r="L41" s="43" t="s">
        <v>541</v>
      </c>
      <c r="M41" s="43" t="s">
        <v>542</v>
      </c>
      <c r="N41" s="43" t="s">
        <v>543</v>
      </c>
      <c r="O41" s="43" t="s">
        <v>544</v>
      </c>
      <c r="P41" s="43" t="s">
        <v>545</v>
      </c>
      <c r="Q41" s="43" t="s">
        <v>546</v>
      </c>
      <c r="R41" s="43" t="s">
        <v>547</v>
      </c>
      <c r="S41" s="43" t="s">
        <v>548</v>
      </c>
      <c r="T41" s="43" t="s">
        <v>549</v>
      </c>
      <c r="U41" s="43" t="s">
        <v>550</v>
      </c>
      <c r="V41" s="43" t="s">
        <v>551</v>
      </c>
      <c r="W41" s="43" t="s">
        <v>552</v>
      </c>
      <c r="X41" s="43" t="s">
        <v>553</v>
      </c>
      <c r="Y41" s="43" t="s">
        <v>554</v>
      </c>
      <c r="Z41" s="43" t="s">
        <v>555</v>
      </c>
      <c r="AA41" s="43" t="s">
        <v>556</v>
      </c>
      <c r="AB41" s="43" t="s">
        <v>557</v>
      </c>
      <c r="AC41" s="43" t="s">
        <v>558</v>
      </c>
      <c r="AD41" s="43" t="s">
        <v>559</v>
      </c>
      <c r="AE41" s="43" t="s">
        <v>560</v>
      </c>
      <c r="AF41" s="43" t="s">
        <v>561</v>
      </c>
      <c r="AG41" s="43" t="s">
        <v>562</v>
      </c>
      <c r="AH41" s="43" t="s">
        <v>563</v>
      </c>
      <c r="AI41" s="43" t="s">
        <v>564</v>
      </c>
      <c r="AJ41" s="43" t="s">
        <v>565</v>
      </c>
      <c r="AK41" s="43" t="s">
        <v>566</v>
      </c>
      <c r="AL41" s="43" t="s">
        <v>567</v>
      </c>
      <c r="AM41" s="43" t="s">
        <v>568</v>
      </c>
      <c r="AN41" s="43" t="s">
        <v>569</v>
      </c>
      <c r="AO41" s="43" t="s">
        <v>570</v>
      </c>
      <c r="AP41" s="43" t="s">
        <v>571</v>
      </c>
      <c r="AQ41" s="43" t="s">
        <v>572</v>
      </c>
      <c r="AR41" s="43" t="s">
        <v>573</v>
      </c>
      <c r="AS41" s="43" t="s">
        <v>574</v>
      </c>
      <c r="AT41" s="43" t="s">
        <v>575</v>
      </c>
      <c r="AU41" s="43" t="s">
        <v>576</v>
      </c>
      <c r="AV41" s="43" t="s">
        <v>577</v>
      </c>
      <c r="AW41" s="43" t="s">
        <v>578</v>
      </c>
      <c r="AX41" s="43" t="s">
        <v>579</v>
      </c>
      <c r="AY41" s="43" t="s">
        <v>580</v>
      </c>
      <c r="AZ41" s="43" t="s">
        <v>581</v>
      </c>
      <c r="BA41" s="43" t="s">
        <v>582</v>
      </c>
      <c r="BB41" s="43" t="s">
        <v>583</v>
      </c>
      <c r="BC41" s="43" t="s">
        <v>584</v>
      </c>
      <c r="BD41" s="43" t="s">
        <v>585</v>
      </c>
      <c r="BE41" s="43" t="s">
        <v>586</v>
      </c>
      <c r="BF41" s="43" t="s">
        <v>1039</v>
      </c>
    </row>
    <row r="42" spans="1:58" ht="30">
      <c r="A42" s="24" t="s">
        <v>1038</v>
      </c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44"/>
      <c r="P42" s="44"/>
      <c r="Q42" s="44"/>
      <c r="R42" s="44"/>
      <c r="S42" s="44"/>
      <c r="T42" s="44"/>
      <c r="U42" s="44"/>
      <c r="V42" s="44"/>
      <c r="W42" s="44"/>
      <c r="X42" s="44"/>
      <c r="Y42" s="44"/>
      <c r="Z42" s="44"/>
      <c r="AA42" s="44"/>
      <c r="AB42" s="44"/>
      <c r="AC42" s="44"/>
      <c r="AD42" s="44"/>
      <c r="AE42" s="44"/>
      <c r="AF42" s="44"/>
      <c r="AG42" s="44"/>
      <c r="AH42" s="44"/>
      <c r="AI42" s="44"/>
      <c r="AJ42" s="44"/>
      <c r="AK42" s="44"/>
      <c r="AL42" s="44"/>
      <c r="AM42" s="44"/>
      <c r="AN42" s="44"/>
      <c r="AO42" s="44"/>
      <c r="AP42" s="44"/>
      <c r="AQ42" s="44"/>
      <c r="AR42" s="44"/>
      <c r="AS42" s="44"/>
      <c r="AT42" s="44"/>
      <c r="AU42" s="44"/>
      <c r="AV42" s="44"/>
      <c r="AW42" s="44"/>
      <c r="AX42" s="44"/>
      <c r="AY42" s="44"/>
      <c r="AZ42" s="44"/>
      <c r="BA42" s="44"/>
      <c r="BB42" s="44"/>
      <c r="BC42" s="44"/>
      <c r="BD42" s="44"/>
      <c r="BE42" s="44"/>
      <c r="BF42" s="44"/>
    </row>
    <row r="43" spans="1:58">
      <c r="A43" s="4" t="s">
        <v>738</v>
      </c>
      <c r="B43" s="6">
        <v>11</v>
      </c>
      <c r="C43" s="6">
        <v>6</v>
      </c>
      <c r="D43" s="6">
        <v>4</v>
      </c>
      <c r="E43" s="6">
        <v>10</v>
      </c>
      <c r="F43" s="6">
        <v>7</v>
      </c>
      <c r="G43" s="6">
        <v>7</v>
      </c>
      <c r="H43" s="6">
        <v>2</v>
      </c>
      <c r="I43" s="6">
        <v>10</v>
      </c>
      <c r="J43" s="6">
        <v>7</v>
      </c>
      <c r="K43" s="6">
        <v>6</v>
      </c>
      <c r="L43" s="6">
        <v>10</v>
      </c>
      <c r="M43" s="6">
        <v>16</v>
      </c>
      <c r="N43" s="6">
        <v>8</v>
      </c>
      <c r="O43" s="6">
        <v>7</v>
      </c>
      <c r="P43" s="6">
        <v>8</v>
      </c>
      <c r="Q43" s="6">
        <v>10</v>
      </c>
      <c r="R43" s="6">
        <v>10</v>
      </c>
      <c r="S43" s="6">
        <v>10</v>
      </c>
      <c r="T43" s="6">
        <v>7</v>
      </c>
      <c r="U43" s="6">
        <v>10</v>
      </c>
      <c r="V43" s="6">
        <v>1</v>
      </c>
      <c r="W43" s="6">
        <v>5</v>
      </c>
      <c r="X43" s="6">
        <v>2</v>
      </c>
      <c r="Y43" s="6">
        <v>1</v>
      </c>
      <c r="Z43" s="6">
        <v>2</v>
      </c>
      <c r="AA43" s="6">
        <v>8</v>
      </c>
      <c r="AB43" s="6">
        <v>6</v>
      </c>
      <c r="AC43" s="6">
        <v>1</v>
      </c>
      <c r="AD43" s="6">
        <v>11</v>
      </c>
      <c r="AE43" s="6">
        <v>2</v>
      </c>
      <c r="AF43" s="6">
        <v>1</v>
      </c>
      <c r="AG43" s="6">
        <v>2</v>
      </c>
      <c r="AH43" s="6">
        <v>8</v>
      </c>
      <c r="AI43" s="6">
        <v>6</v>
      </c>
      <c r="AJ43" s="6">
        <v>2</v>
      </c>
      <c r="AK43" s="6">
        <v>7</v>
      </c>
      <c r="AL43" s="6">
        <v>10</v>
      </c>
      <c r="AM43" s="6">
        <v>10</v>
      </c>
      <c r="AN43" s="6">
        <v>10</v>
      </c>
      <c r="AO43" s="6">
        <v>10</v>
      </c>
      <c r="AP43" s="6">
        <v>1</v>
      </c>
      <c r="AQ43" s="6">
        <v>25</v>
      </c>
      <c r="AR43" s="6">
        <v>1</v>
      </c>
      <c r="AS43" s="6">
        <v>8</v>
      </c>
      <c r="AT43" s="6">
        <v>1</v>
      </c>
      <c r="AU43" s="6">
        <v>1</v>
      </c>
      <c r="AV43" s="6">
        <v>1</v>
      </c>
      <c r="AW43" s="6">
        <v>1</v>
      </c>
      <c r="AX43" s="6">
        <v>8</v>
      </c>
      <c r="AY43" s="6">
        <v>1</v>
      </c>
      <c r="AZ43" s="6">
        <v>5</v>
      </c>
      <c r="BA43" s="6">
        <v>1</v>
      </c>
      <c r="BB43" s="6">
        <v>1</v>
      </c>
      <c r="BC43" s="6">
        <v>8</v>
      </c>
      <c r="BD43" s="6">
        <v>6</v>
      </c>
      <c r="BE43" s="6">
        <v>1</v>
      </c>
      <c r="BF43" s="6">
        <v>2546</v>
      </c>
    </row>
    <row r="44" spans="1:58">
      <c r="A44" s="4" t="s">
        <v>739</v>
      </c>
      <c r="B44" s="6">
        <v>11</v>
      </c>
      <c r="C44" s="6">
        <v>6</v>
      </c>
      <c r="D44" s="6">
        <v>4</v>
      </c>
      <c r="E44" s="6">
        <v>10</v>
      </c>
      <c r="F44" s="6">
        <v>7</v>
      </c>
      <c r="G44" s="6">
        <v>7</v>
      </c>
      <c r="H44" s="6">
        <v>1</v>
      </c>
      <c r="I44" s="6">
        <v>10</v>
      </c>
      <c r="J44" s="6">
        <v>7</v>
      </c>
      <c r="K44" s="6">
        <v>6</v>
      </c>
      <c r="L44" s="6">
        <v>10</v>
      </c>
      <c r="M44" s="6">
        <v>16</v>
      </c>
      <c r="N44" s="6">
        <v>8</v>
      </c>
      <c r="O44" s="6">
        <v>7</v>
      </c>
      <c r="P44" s="6">
        <v>8</v>
      </c>
      <c r="Q44" s="6">
        <v>10</v>
      </c>
      <c r="R44" s="6">
        <v>10</v>
      </c>
      <c r="S44" s="6">
        <v>10</v>
      </c>
      <c r="T44" s="6">
        <v>7</v>
      </c>
      <c r="U44" s="6">
        <v>10</v>
      </c>
      <c r="V44" s="6">
        <v>3</v>
      </c>
      <c r="W44" s="6">
        <v>5</v>
      </c>
      <c r="X44" s="6">
        <v>11</v>
      </c>
      <c r="Y44" s="6">
        <v>8</v>
      </c>
      <c r="Z44" s="6">
        <v>10</v>
      </c>
      <c r="AA44" s="6">
        <v>8</v>
      </c>
      <c r="AB44" s="6">
        <v>6</v>
      </c>
      <c r="AC44" s="6">
        <v>3</v>
      </c>
      <c r="AD44" s="6">
        <v>11</v>
      </c>
      <c r="AE44" s="6">
        <v>11</v>
      </c>
      <c r="AF44" s="6">
        <v>6</v>
      </c>
      <c r="AG44" s="6">
        <v>10</v>
      </c>
      <c r="AH44" s="6">
        <v>8</v>
      </c>
      <c r="AI44" s="6">
        <v>6</v>
      </c>
      <c r="AJ44" s="6">
        <v>1</v>
      </c>
      <c r="AK44" s="6">
        <v>7</v>
      </c>
      <c r="AL44" s="6">
        <v>10</v>
      </c>
      <c r="AM44" s="6">
        <v>10</v>
      </c>
      <c r="AN44" s="6">
        <v>10</v>
      </c>
      <c r="AO44" s="6">
        <v>10</v>
      </c>
      <c r="AP44" s="6">
        <v>10</v>
      </c>
      <c r="AQ44" s="6">
        <v>22</v>
      </c>
      <c r="AR44" s="6">
        <v>10</v>
      </c>
      <c r="AS44" s="6">
        <v>8</v>
      </c>
      <c r="AT44" s="6">
        <v>3</v>
      </c>
      <c r="AU44" s="6">
        <v>2</v>
      </c>
      <c r="AV44" s="6">
        <v>2</v>
      </c>
      <c r="AW44" s="6">
        <v>10</v>
      </c>
      <c r="AX44" s="6">
        <v>8</v>
      </c>
      <c r="AY44" s="6">
        <v>3</v>
      </c>
      <c r="AZ44" s="6">
        <v>5</v>
      </c>
      <c r="BA44" s="6">
        <v>2</v>
      </c>
      <c r="BB44" s="6">
        <v>10</v>
      </c>
      <c r="BC44" s="6">
        <v>8</v>
      </c>
      <c r="BD44" s="6">
        <v>6</v>
      </c>
      <c r="BE44" s="6">
        <v>2</v>
      </c>
      <c r="BF44" s="6">
        <v>1164</v>
      </c>
    </row>
    <row r="45" spans="1:58">
      <c r="A45" s="4" t="s">
        <v>740</v>
      </c>
      <c r="B45" s="6">
        <v>11</v>
      </c>
      <c r="C45" s="6">
        <v>6</v>
      </c>
      <c r="D45" s="6">
        <v>4</v>
      </c>
      <c r="E45" s="6">
        <v>10</v>
      </c>
      <c r="F45" s="6">
        <v>7</v>
      </c>
      <c r="G45" s="6">
        <v>7</v>
      </c>
      <c r="H45" s="6">
        <v>3</v>
      </c>
      <c r="I45" s="6">
        <v>10</v>
      </c>
      <c r="J45" s="6">
        <v>7</v>
      </c>
      <c r="K45" s="6">
        <v>6</v>
      </c>
      <c r="L45" s="6">
        <v>10</v>
      </c>
      <c r="M45" s="6">
        <v>3</v>
      </c>
      <c r="N45" s="6">
        <v>8</v>
      </c>
      <c r="O45" s="6">
        <v>7</v>
      </c>
      <c r="P45" s="6">
        <v>8</v>
      </c>
      <c r="Q45" s="6">
        <v>10</v>
      </c>
      <c r="R45" s="6">
        <v>10</v>
      </c>
      <c r="S45" s="6">
        <v>10</v>
      </c>
      <c r="T45" s="6">
        <v>7</v>
      </c>
      <c r="U45" s="6">
        <v>10</v>
      </c>
      <c r="V45" s="6">
        <v>12</v>
      </c>
      <c r="W45" s="6">
        <v>5</v>
      </c>
      <c r="X45" s="6">
        <v>14</v>
      </c>
      <c r="Y45" s="6">
        <v>14</v>
      </c>
      <c r="Z45" s="6">
        <v>10</v>
      </c>
      <c r="AA45" s="6">
        <v>8</v>
      </c>
      <c r="AB45" s="6">
        <v>6</v>
      </c>
      <c r="AC45" s="6">
        <v>12</v>
      </c>
      <c r="AD45" s="6">
        <v>11</v>
      </c>
      <c r="AE45" s="6">
        <v>14</v>
      </c>
      <c r="AF45" s="6">
        <v>14</v>
      </c>
      <c r="AG45" s="6">
        <v>10</v>
      </c>
      <c r="AH45" s="6">
        <v>8</v>
      </c>
      <c r="AI45" s="6">
        <v>6</v>
      </c>
      <c r="AJ45" s="6">
        <v>4</v>
      </c>
      <c r="AK45" s="6">
        <v>7</v>
      </c>
      <c r="AL45" s="6">
        <v>10</v>
      </c>
      <c r="AM45" s="6">
        <v>10</v>
      </c>
      <c r="AN45" s="6">
        <v>10</v>
      </c>
      <c r="AO45" s="6">
        <v>10</v>
      </c>
      <c r="AP45" s="6">
        <v>10</v>
      </c>
      <c r="AQ45" s="6">
        <v>9</v>
      </c>
      <c r="AR45" s="6">
        <v>10</v>
      </c>
      <c r="AS45" s="6">
        <v>8</v>
      </c>
      <c r="AT45" s="6">
        <v>12</v>
      </c>
      <c r="AU45" s="6">
        <v>14</v>
      </c>
      <c r="AV45" s="6">
        <v>14</v>
      </c>
      <c r="AW45" s="6">
        <v>10</v>
      </c>
      <c r="AX45" s="6">
        <v>8</v>
      </c>
      <c r="AY45" s="6">
        <v>12</v>
      </c>
      <c r="AZ45" s="6">
        <v>5</v>
      </c>
      <c r="BA45" s="6">
        <v>14</v>
      </c>
      <c r="BB45" s="6">
        <v>10</v>
      </c>
      <c r="BC45" s="6">
        <v>8</v>
      </c>
      <c r="BD45" s="6">
        <v>6</v>
      </c>
      <c r="BE45" s="6">
        <v>14</v>
      </c>
      <c r="BF45" s="6">
        <v>689</v>
      </c>
    </row>
    <row r="46" spans="1:58">
      <c r="A46" s="4" t="s">
        <v>741</v>
      </c>
      <c r="B46" s="6">
        <v>2</v>
      </c>
      <c r="C46" s="6">
        <v>6</v>
      </c>
      <c r="D46" s="6">
        <v>4</v>
      </c>
      <c r="E46" s="6">
        <v>10</v>
      </c>
      <c r="F46" s="6">
        <v>7</v>
      </c>
      <c r="G46" s="6">
        <v>7</v>
      </c>
      <c r="H46" s="6">
        <v>7</v>
      </c>
      <c r="I46" s="6">
        <v>10</v>
      </c>
      <c r="J46" s="6">
        <v>7</v>
      </c>
      <c r="K46" s="6">
        <v>6</v>
      </c>
      <c r="L46" s="6">
        <v>10</v>
      </c>
      <c r="M46" s="6">
        <v>8</v>
      </c>
      <c r="N46" s="6">
        <v>8</v>
      </c>
      <c r="O46" s="6">
        <v>7</v>
      </c>
      <c r="P46" s="6">
        <v>8</v>
      </c>
      <c r="Q46" s="6">
        <v>10</v>
      </c>
      <c r="R46" s="6">
        <v>10</v>
      </c>
      <c r="S46" s="6">
        <v>10</v>
      </c>
      <c r="T46" s="6">
        <v>7</v>
      </c>
      <c r="U46" s="6">
        <v>10</v>
      </c>
      <c r="V46" s="6">
        <v>10</v>
      </c>
      <c r="W46" s="6">
        <v>5</v>
      </c>
      <c r="X46" s="6">
        <v>10</v>
      </c>
      <c r="Y46" s="6">
        <v>13</v>
      </c>
      <c r="Z46" s="6">
        <v>10</v>
      </c>
      <c r="AA46" s="6">
        <v>8</v>
      </c>
      <c r="AB46" s="6">
        <v>6</v>
      </c>
      <c r="AC46" s="6">
        <v>10</v>
      </c>
      <c r="AD46" s="6">
        <v>11</v>
      </c>
      <c r="AE46" s="6">
        <v>10</v>
      </c>
      <c r="AF46" s="6">
        <v>11</v>
      </c>
      <c r="AG46" s="6">
        <v>10</v>
      </c>
      <c r="AH46" s="6">
        <v>8</v>
      </c>
      <c r="AI46" s="6">
        <v>6</v>
      </c>
      <c r="AJ46" s="6">
        <v>7</v>
      </c>
      <c r="AK46" s="6">
        <v>7</v>
      </c>
      <c r="AL46" s="6">
        <v>10</v>
      </c>
      <c r="AM46" s="6">
        <v>10</v>
      </c>
      <c r="AN46" s="6">
        <v>10</v>
      </c>
      <c r="AO46" s="6">
        <v>10</v>
      </c>
      <c r="AP46" s="6">
        <v>10</v>
      </c>
      <c r="AQ46" s="6">
        <v>20</v>
      </c>
      <c r="AR46" s="6">
        <v>10</v>
      </c>
      <c r="AS46" s="6">
        <v>8</v>
      </c>
      <c r="AT46" s="6">
        <v>4</v>
      </c>
      <c r="AU46" s="6">
        <v>6</v>
      </c>
      <c r="AV46" s="6">
        <v>12</v>
      </c>
      <c r="AW46" s="6">
        <v>10</v>
      </c>
      <c r="AX46" s="6">
        <v>8</v>
      </c>
      <c r="AY46" s="6">
        <v>4</v>
      </c>
      <c r="AZ46" s="6">
        <v>5</v>
      </c>
      <c r="BA46" s="6">
        <v>11</v>
      </c>
      <c r="BB46" s="6">
        <v>10</v>
      </c>
      <c r="BC46" s="6">
        <v>8</v>
      </c>
      <c r="BD46" s="6">
        <v>6</v>
      </c>
      <c r="BE46" s="6">
        <v>5</v>
      </c>
      <c r="BF46" s="6">
        <v>1266</v>
      </c>
    </row>
    <row r="47" spans="1:58">
      <c r="A47" s="4" t="s">
        <v>742</v>
      </c>
      <c r="B47" s="6">
        <v>7</v>
      </c>
      <c r="C47" s="6">
        <v>5</v>
      </c>
      <c r="D47" s="6">
        <v>3</v>
      </c>
      <c r="E47" s="6">
        <v>4</v>
      </c>
      <c r="F47" s="6">
        <v>1</v>
      </c>
      <c r="G47" s="6">
        <v>6</v>
      </c>
      <c r="H47" s="6">
        <v>6</v>
      </c>
      <c r="I47" s="6">
        <v>5</v>
      </c>
      <c r="J47" s="6">
        <v>4</v>
      </c>
      <c r="K47" s="6">
        <v>1</v>
      </c>
      <c r="L47" s="6">
        <v>6</v>
      </c>
      <c r="M47" s="6">
        <v>9</v>
      </c>
      <c r="N47" s="6">
        <v>1</v>
      </c>
      <c r="O47" s="6">
        <v>1</v>
      </c>
      <c r="P47" s="6">
        <v>3</v>
      </c>
      <c r="Q47" s="6">
        <v>5</v>
      </c>
      <c r="R47" s="6">
        <v>5</v>
      </c>
      <c r="S47" s="6">
        <v>4</v>
      </c>
      <c r="T47" s="6">
        <v>4</v>
      </c>
      <c r="U47" s="6">
        <v>4</v>
      </c>
      <c r="V47" s="6">
        <v>5</v>
      </c>
      <c r="W47" s="6">
        <v>3</v>
      </c>
      <c r="X47" s="6">
        <v>4</v>
      </c>
      <c r="Y47" s="6">
        <v>4</v>
      </c>
      <c r="Z47" s="6">
        <v>5</v>
      </c>
      <c r="AA47" s="6">
        <v>1</v>
      </c>
      <c r="AB47" s="6">
        <v>3</v>
      </c>
      <c r="AC47" s="6">
        <v>6</v>
      </c>
      <c r="AD47" s="6">
        <v>3</v>
      </c>
      <c r="AE47" s="6">
        <v>4</v>
      </c>
      <c r="AF47" s="6">
        <v>4</v>
      </c>
      <c r="AG47" s="6">
        <v>4</v>
      </c>
      <c r="AH47" s="6">
        <v>1</v>
      </c>
      <c r="AI47" s="6">
        <v>3</v>
      </c>
      <c r="AJ47" s="6">
        <v>6</v>
      </c>
      <c r="AK47" s="6">
        <v>2</v>
      </c>
      <c r="AL47" s="6">
        <v>5</v>
      </c>
      <c r="AM47" s="6">
        <v>3</v>
      </c>
      <c r="AN47" s="6">
        <v>4</v>
      </c>
      <c r="AO47" s="6">
        <v>6</v>
      </c>
      <c r="AP47" s="6">
        <v>4</v>
      </c>
      <c r="AQ47" s="6">
        <v>5</v>
      </c>
      <c r="AR47" s="6">
        <v>4</v>
      </c>
      <c r="AS47" s="6">
        <v>1</v>
      </c>
      <c r="AT47" s="6">
        <v>6</v>
      </c>
      <c r="AU47" s="6">
        <v>5</v>
      </c>
      <c r="AV47" s="6">
        <v>6</v>
      </c>
      <c r="AW47" s="6">
        <v>4</v>
      </c>
      <c r="AX47" s="6">
        <v>2</v>
      </c>
      <c r="AY47" s="6">
        <v>5</v>
      </c>
      <c r="AZ47" s="6">
        <v>3</v>
      </c>
      <c r="BA47" s="6">
        <v>5</v>
      </c>
      <c r="BB47" s="6">
        <v>4</v>
      </c>
      <c r="BC47" s="6">
        <v>2</v>
      </c>
      <c r="BD47" s="6">
        <v>1</v>
      </c>
      <c r="BE47" s="6">
        <v>6</v>
      </c>
      <c r="BF47" s="6">
        <v>42</v>
      </c>
    </row>
    <row r="48" spans="1:58">
      <c r="A48" s="4" t="s">
        <v>743</v>
      </c>
      <c r="B48" s="6">
        <v>11</v>
      </c>
      <c r="C48" s="6">
        <v>6</v>
      </c>
      <c r="D48" s="6">
        <v>4</v>
      </c>
      <c r="E48" s="6">
        <v>10</v>
      </c>
      <c r="F48" s="6">
        <v>7</v>
      </c>
      <c r="G48" s="6">
        <v>7</v>
      </c>
      <c r="H48" s="6">
        <v>17</v>
      </c>
      <c r="I48" s="6">
        <v>10</v>
      </c>
      <c r="J48" s="6">
        <v>7</v>
      </c>
      <c r="K48" s="6">
        <v>6</v>
      </c>
      <c r="L48" s="6">
        <v>10</v>
      </c>
      <c r="M48" s="6">
        <v>16</v>
      </c>
      <c r="N48" s="6">
        <v>8</v>
      </c>
      <c r="O48" s="6">
        <v>7</v>
      </c>
      <c r="P48" s="6">
        <v>8</v>
      </c>
      <c r="Q48" s="6">
        <v>10</v>
      </c>
      <c r="R48" s="6">
        <v>10</v>
      </c>
      <c r="S48" s="6">
        <v>10</v>
      </c>
      <c r="T48" s="6">
        <v>7</v>
      </c>
      <c r="U48" s="6">
        <v>10</v>
      </c>
      <c r="V48" s="6">
        <v>12</v>
      </c>
      <c r="W48" s="6">
        <v>5</v>
      </c>
      <c r="X48" s="6">
        <v>14</v>
      </c>
      <c r="Y48" s="6">
        <v>14</v>
      </c>
      <c r="Z48" s="6">
        <v>10</v>
      </c>
      <c r="AA48" s="6">
        <v>8</v>
      </c>
      <c r="AB48" s="6">
        <v>6</v>
      </c>
      <c r="AC48" s="6">
        <v>12</v>
      </c>
      <c r="AD48" s="6">
        <v>7</v>
      </c>
      <c r="AE48" s="6">
        <v>14</v>
      </c>
      <c r="AF48" s="6">
        <v>14</v>
      </c>
      <c r="AG48" s="6">
        <v>10</v>
      </c>
      <c r="AH48" s="6">
        <v>8</v>
      </c>
      <c r="AI48" s="6">
        <v>6</v>
      </c>
      <c r="AJ48" s="6">
        <v>17</v>
      </c>
      <c r="AK48" s="6">
        <v>7</v>
      </c>
      <c r="AL48" s="6">
        <v>10</v>
      </c>
      <c r="AM48" s="6">
        <v>10</v>
      </c>
      <c r="AN48" s="6">
        <v>10</v>
      </c>
      <c r="AO48" s="6">
        <v>10</v>
      </c>
      <c r="AP48" s="6">
        <v>10</v>
      </c>
      <c r="AQ48" s="6">
        <v>19</v>
      </c>
      <c r="AR48" s="6">
        <v>10</v>
      </c>
      <c r="AS48" s="6">
        <v>8</v>
      </c>
      <c r="AT48" s="6">
        <v>12</v>
      </c>
      <c r="AU48" s="6">
        <v>14</v>
      </c>
      <c r="AV48" s="6">
        <v>14</v>
      </c>
      <c r="AW48" s="6">
        <v>10</v>
      </c>
      <c r="AX48" s="6">
        <v>8</v>
      </c>
      <c r="AY48" s="6">
        <v>12</v>
      </c>
      <c r="AZ48" s="6">
        <v>5</v>
      </c>
      <c r="BA48" s="6">
        <v>14</v>
      </c>
      <c r="BB48" s="6">
        <v>10</v>
      </c>
      <c r="BC48" s="6">
        <v>8</v>
      </c>
      <c r="BD48" s="6">
        <v>6</v>
      </c>
      <c r="BE48" s="6">
        <v>14</v>
      </c>
      <c r="BF48" s="6">
        <v>905</v>
      </c>
    </row>
    <row r="49" spans="1:58">
      <c r="A49" s="4" t="s">
        <v>744</v>
      </c>
      <c r="B49" s="6">
        <v>5</v>
      </c>
      <c r="C49" s="6">
        <v>3</v>
      </c>
      <c r="D49" s="6">
        <v>2</v>
      </c>
      <c r="E49" s="6">
        <v>2</v>
      </c>
      <c r="F49" s="6">
        <v>3</v>
      </c>
      <c r="G49" s="6">
        <v>4</v>
      </c>
      <c r="H49" s="6">
        <v>9</v>
      </c>
      <c r="I49" s="6">
        <v>4</v>
      </c>
      <c r="J49" s="6">
        <v>3</v>
      </c>
      <c r="K49" s="6">
        <v>3</v>
      </c>
      <c r="L49" s="6">
        <v>4</v>
      </c>
      <c r="M49" s="6">
        <v>4</v>
      </c>
      <c r="N49" s="6">
        <v>2</v>
      </c>
      <c r="O49" s="6">
        <v>3</v>
      </c>
      <c r="P49" s="6">
        <v>2</v>
      </c>
      <c r="Q49" s="6">
        <v>4</v>
      </c>
      <c r="R49" s="6">
        <v>4</v>
      </c>
      <c r="S49" s="6">
        <v>3</v>
      </c>
      <c r="T49" s="6">
        <v>3</v>
      </c>
      <c r="U49" s="6">
        <v>3</v>
      </c>
      <c r="V49" s="6">
        <v>2</v>
      </c>
      <c r="W49" s="6">
        <v>2</v>
      </c>
      <c r="X49" s="6">
        <v>3</v>
      </c>
      <c r="Y49" s="6">
        <v>3</v>
      </c>
      <c r="Z49" s="6">
        <v>3</v>
      </c>
      <c r="AA49" s="6">
        <v>3</v>
      </c>
      <c r="AB49" s="6">
        <v>2</v>
      </c>
      <c r="AC49" s="6">
        <v>2</v>
      </c>
      <c r="AD49" s="6">
        <v>2</v>
      </c>
      <c r="AE49" s="6">
        <v>3</v>
      </c>
      <c r="AF49" s="6">
        <v>2</v>
      </c>
      <c r="AG49" s="6">
        <v>3</v>
      </c>
      <c r="AH49" s="6">
        <v>2</v>
      </c>
      <c r="AI49" s="6">
        <v>2</v>
      </c>
      <c r="AJ49" s="6">
        <v>3</v>
      </c>
      <c r="AK49" s="6">
        <v>4</v>
      </c>
      <c r="AL49" s="6">
        <v>4</v>
      </c>
      <c r="AM49" s="6">
        <v>4</v>
      </c>
      <c r="AN49" s="6">
        <v>5</v>
      </c>
      <c r="AO49" s="6">
        <v>2</v>
      </c>
      <c r="AP49" s="6">
        <v>3</v>
      </c>
      <c r="AQ49" s="6">
        <v>4</v>
      </c>
      <c r="AR49" s="6">
        <v>3</v>
      </c>
      <c r="AS49" s="6">
        <v>5</v>
      </c>
      <c r="AT49" s="6">
        <v>2</v>
      </c>
      <c r="AU49" s="6">
        <v>4</v>
      </c>
      <c r="AV49" s="6">
        <v>8</v>
      </c>
      <c r="AW49" s="6">
        <v>3</v>
      </c>
      <c r="AX49" s="6">
        <v>5</v>
      </c>
      <c r="AY49" s="6">
        <v>2</v>
      </c>
      <c r="AZ49" s="6">
        <v>2</v>
      </c>
      <c r="BA49" s="6">
        <v>8</v>
      </c>
      <c r="BB49" s="6">
        <v>3</v>
      </c>
      <c r="BC49" s="6">
        <v>4</v>
      </c>
      <c r="BD49" s="6">
        <v>3</v>
      </c>
      <c r="BE49" s="6">
        <v>4</v>
      </c>
      <c r="BF49" s="6">
        <v>4860</v>
      </c>
    </row>
    <row r="50" spans="1:58">
      <c r="A50" s="4" t="s">
        <v>745</v>
      </c>
      <c r="B50" s="6">
        <v>11</v>
      </c>
      <c r="C50" s="6">
        <v>6</v>
      </c>
      <c r="D50" s="6">
        <v>4</v>
      </c>
      <c r="E50" s="6">
        <v>10</v>
      </c>
      <c r="F50" s="6">
        <v>7</v>
      </c>
      <c r="G50" s="6">
        <v>7</v>
      </c>
      <c r="H50" s="6">
        <v>17</v>
      </c>
      <c r="I50" s="6">
        <v>10</v>
      </c>
      <c r="J50" s="6">
        <v>7</v>
      </c>
      <c r="K50" s="6">
        <v>6</v>
      </c>
      <c r="L50" s="6">
        <v>10</v>
      </c>
      <c r="M50" s="6">
        <v>16</v>
      </c>
      <c r="N50" s="6">
        <v>8</v>
      </c>
      <c r="O50" s="6">
        <v>7</v>
      </c>
      <c r="P50" s="6">
        <v>8</v>
      </c>
      <c r="Q50" s="6">
        <v>10</v>
      </c>
      <c r="R50" s="6">
        <v>10</v>
      </c>
      <c r="S50" s="6">
        <v>10</v>
      </c>
      <c r="T50" s="6">
        <v>7</v>
      </c>
      <c r="U50" s="6">
        <v>10</v>
      </c>
      <c r="V50" s="6">
        <v>12</v>
      </c>
      <c r="W50" s="6">
        <v>5</v>
      </c>
      <c r="X50" s="6">
        <v>14</v>
      </c>
      <c r="Y50" s="6">
        <v>14</v>
      </c>
      <c r="Z50" s="6">
        <v>10</v>
      </c>
      <c r="AA50" s="6">
        <v>8</v>
      </c>
      <c r="AB50" s="6">
        <v>6</v>
      </c>
      <c r="AC50" s="6">
        <v>12</v>
      </c>
      <c r="AD50" s="6">
        <v>11</v>
      </c>
      <c r="AE50" s="6">
        <v>14</v>
      </c>
      <c r="AF50" s="6">
        <v>14</v>
      </c>
      <c r="AG50" s="6">
        <v>10</v>
      </c>
      <c r="AH50" s="6">
        <v>8</v>
      </c>
      <c r="AI50" s="6">
        <v>6</v>
      </c>
      <c r="AJ50" s="6">
        <v>17</v>
      </c>
      <c r="AK50" s="6">
        <v>7</v>
      </c>
      <c r="AL50" s="6">
        <v>10</v>
      </c>
      <c r="AM50" s="6">
        <v>10</v>
      </c>
      <c r="AN50" s="6">
        <v>10</v>
      </c>
      <c r="AO50" s="6">
        <v>10</v>
      </c>
      <c r="AP50" s="6">
        <v>10</v>
      </c>
      <c r="AQ50" s="6">
        <v>26</v>
      </c>
      <c r="AR50" s="6">
        <v>10</v>
      </c>
      <c r="AS50" s="6">
        <v>8</v>
      </c>
      <c r="AT50" s="6">
        <v>12</v>
      </c>
      <c r="AU50" s="6">
        <v>14</v>
      </c>
      <c r="AV50" s="6">
        <v>14</v>
      </c>
      <c r="AW50" s="6">
        <v>10</v>
      </c>
      <c r="AX50" s="6">
        <v>8</v>
      </c>
      <c r="AY50" s="6">
        <v>12</v>
      </c>
      <c r="AZ50" s="6">
        <v>5</v>
      </c>
      <c r="BA50" s="6">
        <v>14</v>
      </c>
      <c r="BB50" s="6">
        <v>10</v>
      </c>
      <c r="BC50" s="6">
        <v>8</v>
      </c>
      <c r="BD50" s="6">
        <v>6</v>
      </c>
      <c r="BE50" s="6">
        <v>14</v>
      </c>
      <c r="BF50" s="6">
        <v>20809</v>
      </c>
    </row>
    <row r="51" spans="1:58">
      <c r="A51" s="4" t="s">
        <v>746</v>
      </c>
      <c r="B51" s="6">
        <v>1</v>
      </c>
      <c r="C51" s="6">
        <v>1</v>
      </c>
      <c r="D51" s="6">
        <v>1</v>
      </c>
      <c r="E51" s="6">
        <v>1</v>
      </c>
      <c r="F51" s="6">
        <v>2</v>
      </c>
      <c r="G51" s="6">
        <v>1</v>
      </c>
      <c r="H51" s="6">
        <v>14</v>
      </c>
      <c r="I51" s="6">
        <v>2</v>
      </c>
      <c r="J51" s="6">
        <v>2</v>
      </c>
      <c r="K51" s="6">
        <v>4</v>
      </c>
      <c r="L51" s="6">
        <v>2</v>
      </c>
      <c r="M51" s="6">
        <v>5</v>
      </c>
      <c r="N51" s="6">
        <v>6</v>
      </c>
      <c r="O51" s="6">
        <v>5</v>
      </c>
      <c r="P51" s="6">
        <v>5</v>
      </c>
      <c r="Q51" s="6">
        <v>3</v>
      </c>
      <c r="R51" s="6">
        <v>3</v>
      </c>
      <c r="S51" s="6">
        <v>2</v>
      </c>
      <c r="T51" s="6">
        <v>2</v>
      </c>
      <c r="U51" s="6">
        <v>2</v>
      </c>
      <c r="V51" s="6">
        <v>4</v>
      </c>
      <c r="W51" s="6">
        <v>1</v>
      </c>
      <c r="X51" s="6">
        <v>1</v>
      </c>
      <c r="Y51" s="6">
        <v>2</v>
      </c>
      <c r="Z51" s="6">
        <v>1</v>
      </c>
      <c r="AA51" s="6">
        <v>2</v>
      </c>
      <c r="AB51" s="6">
        <v>1</v>
      </c>
      <c r="AC51" s="6">
        <v>5</v>
      </c>
      <c r="AD51" s="6">
        <v>1</v>
      </c>
      <c r="AE51" s="6">
        <v>1</v>
      </c>
      <c r="AF51" s="6">
        <v>3</v>
      </c>
      <c r="AG51" s="6">
        <v>1</v>
      </c>
      <c r="AH51" s="6">
        <v>3</v>
      </c>
      <c r="AI51" s="6">
        <v>1</v>
      </c>
      <c r="AJ51" s="6">
        <v>14</v>
      </c>
      <c r="AK51" s="6">
        <v>5</v>
      </c>
      <c r="AL51" s="6">
        <v>6</v>
      </c>
      <c r="AM51" s="6">
        <v>6</v>
      </c>
      <c r="AN51" s="6">
        <v>6</v>
      </c>
      <c r="AO51" s="6">
        <v>3</v>
      </c>
      <c r="AP51" s="6">
        <v>2</v>
      </c>
      <c r="AQ51" s="6">
        <v>6</v>
      </c>
      <c r="AR51" s="6">
        <v>2</v>
      </c>
      <c r="AS51" s="6">
        <v>6</v>
      </c>
      <c r="AT51" s="6">
        <v>7</v>
      </c>
      <c r="AU51" s="6">
        <v>3</v>
      </c>
      <c r="AV51" s="6">
        <v>11</v>
      </c>
      <c r="AW51" s="6">
        <v>2</v>
      </c>
      <c r="AX51" s="6">
        <v>6</v>
      </c>
      <c r="AY51" s="6">
        <v>7</v>
      </c>
      <c r="AZ51" s="6">
        <v>1</v>
      </c>
      <c r="BA51" s="6">
        <v>10</v>
      </c>
      <c r="BB51" s="6">
        <v>2</v>
      </c>
      <c r="BC51" s="6">
        <v>6</v>
      </c>
      <c r="BD51" s="6">
        <v>4</v>
      </c>
      <c r="BE51" s="6">
        <v>3</v>
      </c>
      <c r="BF51" s="6">
        <v>19</v>
      </c>
    </row>
    <row r="52" spans="1:58">
      <c r="A52" s="4" t="s">
        <v>747</v>
      </c>
      <c r="B52" s="6">
        <v>11</v>
      </c>
      <c r="C52" s="6">
        <v>6</v>
      </c>
      <c r="D52" s="6">
        <v>4</v>
      </c>
      <c r="E52" s="6">
        <v>10</v>
      </c>
      <c r="F52" s="6">
        <v>7</v>
      </c>
      <c r="G52" s="6">
        <v>7</v>
      </c>
      <c r="H52" s="6">
        <v>17</v>
      </c>
      <c r="I52" s="6">
        <v>10</v>
      </c>
      <c r="J52" s="6">
        <v>7</v>
      </c>
      <c r="K52" s="6">
        <v>6</v>
      </c>
      <c r="L52" s="6">
        <v>10</v>
      </c>
      <c r="M52" s="6">
        <v>16</v>
      </c>
      <c r="N52" s="6">
        <v>8</v>
      </c>
      <c r="O52" s="6">
        <v>7</v>
      </c>
      <c r="P52" s="6">
        <v>8</v>
      </c>
      <c r="Q52" s="6">
        <v>10</v>
      </c>
      <c r="R52" s="6">
        <v>10</v>
      </c>
      <c r="S52" s="6">
        <v>10</v>
      </c>
      <c r="T52" s="6">
        <v>7</v>
      </c>
      <c r="U52" s="6">
        <v>10</v>
      </c>
      <c r="V52" s="6">
        <v>12</v>
      </c>
      <c r="W52" s="6">
        <v>5</v>
      </c>
      <c r="X52" s="6">
        <v>14</v>
      </c>
      <c r="Y52" s="6">
        <v>14</v>
      </c>
      <c r="Z52" s="6">
        <v>10</v>
      </c>
      <c r="AA52" s="6">
        <v>8</v>
      </c>
      <c r="AB52" s="6">
        <v>6</v>
      </c>
      <c r="AC52" s="6">
        <v>12</v>
      </c>
      <c r="AD52" s="6">
        <v>11</v>
      </c>
      <c r="AE52" s="6">
        <v>14</v>
      </c>
      <c r="AF52" s="6">
        <v>14</v>
      </c>
      <c r="AG52" s="6">
        <v>10</v>
      </c>
      <c r="AH52" s="6">
        <v>8</v>
      </c>
      <c r="AI52" s="6">
        <v>6</v>
      </c>
      <c r="AJ52" s="6">
        <v>17</v>
      </c>
      <c r="AK52" s="6">
        <v>7</v>
      </c>
      <c r="AL52" s="6">
        <v>10</v>
      </c>
      <c r="AM52" s="6">
        <v>10</v>
      </c>
      <c r="AN52" s="6">
        <v>10</v>
      </c>
      <c r="AO52" s="6">
        <v>10</v>
      </c>
      <c r="AP52" s="6">
        <v>10</v>
      </c>
      <c r="AQ52" s="6">
        <v>12</v>
      </c>
      <c r="AR52" s="6">
        <v>10</v>
      </c>
      <c r="AS52" s="6">
        <v>8</v>
      </c>
      <c r="AT52" s="6">
        <v>12</v>
      </c>
      <c r="AU52" s="6">
        <v>14</v>
      </c>
      <c r="AV52" s="6">
        <v>14</v>
      </c>
      <c r="AW52" s="6">
        <v>10</v>
      </c>
      <c r="AX52" s="6">
        <v>8</v>
      </c>
      <c r="AY52" s="6">
        <v>12</v>
      </c>
      <c r="AZ52" s="6">
        <v>5</v>
      </c>
      <c r="BA52" s="6">
        <v>14</v>
      </c>
      <c r="BB52" s="6">
        <v>10</v>
      </c>
      <c r="BC52" s="6">
        <v>8</v>
      </c>
      <c r="BD52" s="6">
        <v>6</v>
      </c>
      <c r="BE52" s="6">
        <v>14</v>
      </c>
      <c r="BF52" s="6">
        <v>489</v>
      </c>
    </row>
    <row r="53" spans="1:58">
      <c r="A53" s="4" t="s">
        <v>748</v>
      </c>
      <c r="B53" s="6">
        <v>11</v>
      </c>
      <c r="C53" s="6">
        <v>6</v>
      </c>
      <c r="D53" s="6">
        <v>4</v>
      </c>
      <c r="E53" s="6">
        <v>10</v>
      </c>
      <c r="F53" s="6">
        <v>7</v>
      </c>
      <c r="G53" s="6">
        <v>7</v>
      </c>
      <c r="H53" s="6">
        <v>17</v>
      </c>
      <c r="I53" s="6">
        <v>10</v>
      </c>
      <c r="J53" s="6">
        <v>7</v>
      </c>
      <c r="K53" s="6">
        <v>6</v>
      </c>
      <c r="L53" s="6">
        <v>10</v>
      </c>
      <c r="M53" s="6">
        <v>16</v>
      </c>
      <c r="N53" s="6">
        <v>8</v>
      </c>
      <c r="O53" s="6">
        <v>7</v>
      </c>
      <c r="P53" s="6">
        <v>8</v>
      </c>
      <c r="Q53" s="6">
        <v>10</v>
      </c>
      <c r="R53" s="6">
        <v>10</v>
      </c>
      <c r="S53" s="6">
        <v>10</v>
      </c>
      <c r="T53" s="6">
        <v>7</v>
      </c>
      <c r="U53" s="6">
        <v>10</v>
      </c>
      <c r="V53" s="6">
        <v>12</v>
      </c>
      <c r="W53" s="6">
        <v>5</v>
      </c>
      <c r="X53" s="6">
        <v>14</v>
      </c>
      <c r="Y53" s="6">
        <v>14</v>
      </c>
      <c r="Z53" s="6">
        <v>10</v>
      </c>
      <c r="AA53" s="6">
        <v>8</v>
      </c>
      <c r="AB53" s="6">
        <v>6</v>
      </c>
      <c r="AC53" s="6">
        <v>12</v>
      </c>
      <c r="AD53" s="6">
        <v>6</v>
      </c>
      <c r="AE53" s="6">
        <v>14</v>
      </c>
      <c r="AF53" s="6">
        <v>14</v>
      </c>
      <c r="AG53" s="6">
        <v>10</v>
      </c>
      <c r="AH53" s="6">
        <v>8</v>
      </c>
      <c r="AI53" s="6">
        <v>6</v>
      </c>
      <c r="AJ53" s="6">
        <v>17</v>
      </c>
      <c r="AK53" s="6">
        <v>7</v>
      </c>
      <c r="AL53" s="6">
        <v>10</v>
      </c>
      <c r="AM53" s="6">
        <v>10</v>
      </c>
      <c r="AN53" s="6">
        <v>10</v>
      </c>
      <c r="AO53" s="6">
        <v>10</v>
      </c>
      <c r="AP53" s="6">
        <v>10</v>
      </c>
      <c r="AQ53" s="6">
        <v>24</v>
      </c>
      <c r="AR53" s="6">
        <v>10</v>
      </c>
      <c r="AS53" s="6">
        <v>8</v>
      </c>
      <c r="AT53" s="6">
        <v>12</v>
      </c>
      <c r="AU53" s="6">
        <v>14</v>
      </c>
      <c r="AV53" s="6">
        <v>14</v>
      </c>
      <c r="AW53" s="6">
        <v>10</v>
      </c>
      <c r="AX53" s="6">
        <v>8</v>
      </c>
      <c r="AY53" s="6">
        <v>12</v>
      </c>
      <c r="AZ53" s="6">
        <v>5</v>
      </c>
      <c r="BA53" s="6">
        <v>14</v>
      </c>
      <c r="BB53" s="6">
        <v>10</v>
      </c>
      <c r="BC53" s="6">
        <v>8</v>
      </c>
      <c r="BD53" s="6">
        <v>6</v>
      </c>
      <c r="BE53" s="6">
        <v>14</v>
      </c>
      <c r="BF53" s="6">
        <v>1738</v>
      </c>
    </row>
    <row r="54" spans="1:58">
      <c r="A54" s="4" t="s">
        <v>749</v>
      </c>
      <c r="B54" s="6">
        <v>11</v>
      </c>
      <c r="C54" s="6">
        <v>6</v>
      </c>
      <c r="D54" s="6">
        <v>4</v>
      </c>
      <c r="E54" s="6">
        <v>10</v>
      </c>
      <c r="F54" s="6">
        <v>7</v>
      </c>
      <c r="G54" s="6">
        <v>7</v>
      </c>
      <c r="H54" s="6">
        <v>15</v>
      </c>
      <c r="I54" s="6">
        <v>10</v>
      </c>
      <c r="J54" s="6">
        <v>7</v>
      </c>
      <c r="K54" s="6">
        <v>6</v>
      </c>
      <c r="L54" s="6">
        <v>10</v>
      </c>
      <c r="M54" s="6">
        <v>7</v>
      </c>
      <c r="N54" s="6">
        <v>8</v>
      </c>
      <c r="O54" s="6">
        <v>7</v>
      </c>
      <c r="P54" s="6">
        <v>8</v>
      </c>
      <c r="Q54" s="6">
        <v>10</v>
      </c>
      <c r="R54" s="6">
        <v>10</v>
      </c>
      <c r="S54" s="6">
        <v>10</v>
      </c>
      <c r="T54" s="6">
        <v>7</v>
      </c>
      <c r="U54" s="6">
        <v>10</v>
      </c>
      <c r="V54" s="6">
        <v>12</v>
      </c>
      <c r="W54" s="6">
        <v>5</v>
      </c>
      <c r="X54" s="6">
        <v>14</v>
      </c>
      <c r="Y54" s="6">
        <v>14</v>
      </c>
      <c r="Z54" s="6">
        <v>10</v>
      </c>
      <c r="AA54" s="6">
        <v>8</v>
      </c>
      <c r="AB54" s="6">
        <v>6</v>
      </c>
      <c r="AC54" s="6">
        <v>12</v>
      </c>
      <c r="AD54" s="6">
        <v>11</v>
      </c>
      <c r="AE54" s="6">
        <v>14</v>
      </c>
      <c r="AF54" s="6">
        <v>14</v>
      </c>
      <c r="AG54" s="6">
        <v>10</v>
      </c>
      <c r="AH54" s="6">
        <v>8</v>
      </c>
      <c r="AI54" s="6">
        <v>6</v>
      </c>
      <c r="AJ54" s="6">
        <v>16</v>
      </c>
      <c r="AK54" s="6">
        <v>7</v>
      </c>
      <c r="AL54" s="6">
        <v>10</v>
      </c>
      <c r="AM54" s="6">
        <v>10</v>
      </c>
      <c r="AN54" s="6">
        <v>10</v>
      </c>
      <c r="AO54" s="6">
        <v>10</v>
      </c>
      <c r="AP54" s="6">
        <v>10</v>
      </c>
      <c r="AQ54" s="6">
        <v>10</v>
      </c>
      <c r="AR54" s="6">
        <v>10</v>
      </c>
      <c r="AS54" s="6">
        <v>8</v>
      </c>
      <c r="AT54" s="6">
        <v>12</v>
      </c>
      <c r="AU54" s="6">
        <v>14</v>
      </c>
      <c r="AV54" s="6">
        <v>14</v>
      </c>
      <c r="AW54" s="6">
        <v>10</v>
      </c>
      <c r="AX54" s="6">
        <v>8</v>
      </c>
      <c r="AY54" s="6">
        <v>12</v>
      </c>
      <c r="AZ54" s="6">
        <v>5</v>
      </c>
      <c r="BA54" s="6">
        <v>14</v>
      </c>
      <c r="BB54" s="6">
        <v>10</v>
      </c>
      <c r="BC54" s="6">
        <v>8</v>
      </c>
      <c r="BD54" s="6">
        <v>6</v>
      </c>
      <c r="BE54" s="6">
        <v>14</v>
      </c>
      <c r="BF54" s="6">
        <v>1230</v>
      </c>
    </row>
    <row r="55" spans="1:58">
      <c r="A55" s="4" t="s">
        <v>750</v>
      </c>
      <c r="B55" s="6">
        <v>11</v>
      </c>
      <c r="C55" s="6">
        <v>6</v>
      </c>
      <c r="D55" s="6">
        <v>4</v>
      </c>
      <c r="E55" s="6">
        <v>10</v>
      </c>
      <c r="F55" s="6">
        <v>7</v>
      </c>
      <c r="G55" s="6">
        <v>7</v>
      </c>
      <c r="H55" s="6">
        <v>12</v>
      </c>
      <c r="I55" s="6">
        <v>10</v>
      </c>
      <c r="J55" s="6">
        <v>7</v>
      </c>
      <c r="K55" s="6">
        <v>6</v>
      </c>
      <c r="L55" s="6">
        <v>10</v>
      </c>
      <c r="M55" s="6">
        <v>15</v>
      </c>
      <c r="N55" s="6">
        <v>8</v>
      </c>
      <c r="O55" s="6">
        <v>7</v>
      </c>
      <c r="P55" s="6">
        <v>8</v>
      </c>
      <c r="Q55" s="6">
        <v>10</v>
      </c>
      <c r="R55" s="6">
        <v>10</v>
      </c>
      <c r="S55" s="6">
        <v>10</v>
      </c>
      <c r="T55" s="6">
        <v>7</v>
      </c>
      <c r="U55" s="6">
        <v>10</v>
      </c>
      <c r="V55" s="6">
        <v>12</v>
      </c>
      <c r="W55" s="6">
        <v>5</v>
      </c>
      <c r="X55" s="6">
        <v>14</v>
      </c>
      <c r="Y55" s="6">
        <v>14</v>
      </c>
      <c r="Z55" s="6">
        <v>10</v>
      </c>
      <c r="AA55" s="6">
        <v>8</v>
      </c>
      <c r="AB55" s="6">
        <v>6</v>
      </c>
      <c r="AC55" s="6">
        <v>12</v>
      </c>
      <c r="AD55" s="6">
        <v>11</v>
      </c>
      <c r="AE55" s="6">
        <v>14</v>
      </c>
      <c r="AF55" s="6">
        <v>14</v>
      </c>
      <c r="AG55" s="6">
        <v>10</v>
      </c>
      <c r="AH55" s="6">
        <v>8</v>
      </c>
      <c r="AI55" s="6">
        <v>6</v>
      </c>
      <c r="AJ55" s="6">
        <v>15</v>
      </c>
      <c r="AK55" s="6">
        <v>7</v>
      </c>
      <c r="AL55" s="6">
        <v>10</v>
      </c>
      <c r="AM55" s="6">
        <v>10</v>
      </c>
      <c r="AN55" s="6">
        <v>10</v>
      </c>
      <c r="AO55" s="6">
        <v>10</v>
      </c>
      <c r="AP55" s="6">
        <v>10</v>
      </c>
      <c r="AQ55" s="6">
        <v>21</v>
      </c>
      <c r="AR55" s="6">
        <v>10</v>
      </c>
      <c r="AS55" s="6">
        <v>8</v>
      </c>
      <c r="AT55" s="6">
        <v>12</v>
      </c>
      <c r="AU55" s="6">
        <v>14</v>
      </c>
      <c r="AV55" s="6">
        <v>14</v>
      </c>
      <c r="AW55" s="6">
        <v>10</v>
      </c>
      <c r="AX55" s="6">
        <v>8</v>
      </c>
      <c r="AY55" s="6">
        <v>12</v>
      </c>
      <c r="AZ55" s="6">
        <v>5</v>
      </c>
      <c r="BA55" s="6">
        <v>14</v>
      </c>
      <c r="BB55" s="6">
        <v>10</v>
      </c>
      <c r="BC55" s="6">
        <v>8</v>
      </c>
      <c r="BD55" s="6">
        <v>6</v>
      </c>
      <c r="BE55" s="6">
        <v>14</v>
      </c>
      <c r="BF55" s="6">
        <v>2851</v>
      </c>
    </row>
    <row r="56" spans="1:58">
      <c r="A56" s="4" t="s">
        <v>751</v>
      </c>
      <c r="B56" s="6">
        <v>8</v>
      </c>
      <c r="C56" s="6">
        <v>6</v>
      </c>
      <c r="D56" s="6">
        <v>4</v>
      </c>
      <c r="E56" s="6">
        <v>7</v>
      </c>
      <c r="F56" s="6">
        <v>5</v>
      </c>
      <c r="G56" s="6">
        <v>3</v>
      </c>
      <c r="H56" s="6">
        <v>10</v>
      </c>
      <c r="I56" s="6">
        <v>3</v>
      </c>
      <c r="J56" s="6">
        <v>5</v>
      </c>
      <c r="K56" s="6">
        <v>2</v>
      </c>
      <c r="L56" s="6">
        <v>7</v>
      </c>
      <c r="M56" s="6">
        <v>6</v>
      </c>
      <c r="N56" s="6">
        <v>3</v>
      </c>
      <c r="O56" s="6">
        <v>4</v>
      </c>
      <c r="P56" s="6">
        <v>4</v>
      </c>
      <c r="Q56" s="6">
        <v>6</v>
      </c>
      <c r="R56" s="6">
        <v>6</v>
      </c>
      <c r="S56" s="6">
        <v>5</v>
      </c>
      <c r="T56" s="6">
        <v>5</v>
      </c>
      <c r="U56" s="6">
        <v>5</v>
      </c>
      <c r="V56" s="6">
        <v>11</v>
      </c>
      <c r="W56" s="6">
        <v>5</v>
      </c>
      <c r="X56" s="6">
        <v>9</v>
      </c>
      <c r="Y56" s="6">
        <v>9</v>
      </c>
      <c r="Z56" s="6">
        <v>9</v>
      </c>
      <c r="AA56" s="6">
        <v>4</v>
      </c>
      <c r="AB56" s="6">
        <v>5</v>
      </c>
      <c r="AC56" s="6">
        <v>11</v>
      </c>
      <c r="AD56" s="6">
        <v>11</v>
      </c>
      <c r="AE56" s="6">
        <v>9</v>
      </c>
      <c r="AF56" s="6">
        <v>8</v>
      </c>
      <c r="AG56" s="6">
        <v>9</v>
      </c>
      <c r="AH56" s="6">
        <v>4</v>
      </c>
      <c r="AI56" s="6">
        <v>4</v>
      </c>
      <c r="AJ56" s="6">
        <v>11</v>
      </c>
      <c r="AK56" s="6">
        <v>3</v>
      </c>
      <c r="AL56" s="6">
        <v>3</v>
      </c>
      <c r="AM56" s="6">
        <v>5</v>
      </c>
      <c r="AN56" s="6">
        <v>3</v>
      </c>
      <c r="AO56" s="6">
        <v>4</v>
      </c>
      <c r="AP56" s="6">
        <v>7</v>
      </c>
      <c r="AQ56" s="6">
        <v>7</v>
      </c>
      <c r="AR56" s="6">
        <v>7</v>
      </c>
      <c r="AS56" s="6">
        <v>4</v>
      </c>
      <c r="AT56" s="6">
        <v>11</v>
      </c>
      <c r="AU56" s="6">
        <v>9</v>
      </c>
      <c r="AV56" s="6">
        <v>7</v>
      </c>
      <c r="AW56" s="6">
        <v>9</v>
      </c>
      <c r="AX56" s="6">
        <v>4</v>
      </c>
      <c r="AY56" s="6">
        <v>11</v>
      </c>
      <c r="AZ56" s="6">
        <v>5</v>
      </c>
      <c r="BA56" s="6">
        <v>7</v>
      </c>
      <c r="BB56" s="6">
        <v>9</v>
      </c>
      <c r="BC56" s="6">
        <v>5</v>
      </c>
      <c r="BD56" s="6">
        <v>2</v>
      </c>
      <c r="BE56" s="6">
        <v>10</v>
      </c>
      <c r="BF56" s="6">
        <v>3445</v>
      </c>
    </row>
    <row r="57" spans="1:58">
      <c r="A57" s="4" t="s">
        <v>752</v>
      </c>
      <c r="B57" s="6">
        <v>11</v>
      </c>
      <c r="C57" s="6">
        <v>6</v>
      </c>
      <c r="D57" s="6">
        <v>4</v>
      </c>
      <c r="E57" s="6">
        <v>10</v>
      </c>
      <c r="F57" s="6">
        <v>7</v>
      </c>
      <c r="G57" s="6">
        <v>7</v>
      </c>
      <c r="H57" s="6">
        <v>17</v>
      </c>
      <c r="I57" s="6">
        <v>10</v>
      </c>
      <c r="J57" s="6">
        <v>7</v>
      </c>
      <c r="K57" s="6">
        <v>6</v>
      </c>
      <c r="L57" s="6">
        <v>10</v>
      </c>
      <c r="M57" s="6">
        <v>16</v>
      </c>
      <c r="N57" s="6">
        <v>8</v>
      </c>
      <c r="O57" s="6">
        <v>7</v>
      </c>
      <c r="P57" s="6">
        <v>8</v>
      </c>
      <c r="Q57" s="6">
        <v>10</v>
      </c>
      <c r="R57" s="6">
        <v>10</v>
      </c>
      <c r="S57" s="6">
        <v>10</v>
      </c>
      <c r="T57" s="6">
        <v>7</v>
      </c>
      <c r="U57" s="6">
        <v>10</v>
      </c>
      <c r="V57" s="6">
        <v>12</v>
      </c>
      <c r="W57" s="6">
        <v>5</v>
      </c>
      <c r="X57" s="6">
        <v>14</v>
      </c>
      <c r="Y57" s="6">
        <v>14</v>
      </c>
      <c r="Z57" s="6">
        <v>10</v>
      </c>
      <c r="AA57" s="6">
        <v>8</v>
      </c>
      <c r="AB57" s="6">
        <v>6</v>
      </c>
      <c r="AC57" s="6">
        <v>12</v>
      </c>
      <c r="AD57" s="6">
        <v>8</v>
      </c>
      <c r="AE57" s="6">
        <v>14</v>
      </c>
      <c r="AF57" s="6">
        <v>14</v>
      </c>
      <c r="AG57" s="6">
        <v>10</v>
      </c>
      <c r="AH57" s="6">
        <v>8</v>
      </c>
      <c r="AI57" s="6">
        <v>6</v>
      </c>
      <c r="AJ57" s="6">
        <v>17</v>
      </c>
      <c r="AK57" s="6">
        <v>7</v>
      </c>
      <c r="AL57" s="6">
        <v>1</v>
      </c>
      <c r="AM57" s="6">
        <v>1</v>
      </c>
      <c r="AN57" s="6">
        <v>1</v>
      </c>
      <c r="AO57" s="6">
        <v>10</v>
      </c>
      <c r="AP57" s="6">
        <v>10</v>
      </c>
      <c r="AQ57" s="6">
        <v>2</v>
      </c>
      <c r="AR57" s="6">
        <v>10</v>
      </c>
      <c r="AS57" s="6">
        <v>8</v>
      </c>
      <c r="AT57" s="6">
        <v>12</v>
      </c>
      <c r="AU57" s="6">
        <v>14</v>
      </c>
      <c r="AV57" s="6">
        <v>14</v>
      </c>
      <c r="AW57" s="6">
        <v>10</v>
      </c>
      <c r="AX57" s="6">
        <v>8</v>
      </c>
      <c r="AY57" s="6">
        <v>12</v>
      </c>
      <c r="AZ57" s="6">
        <v>5</v>
      </c>
      <c r="BA57" s="6">
        <v>14</v>
      </c>
      <c r="BB57" s="6">
        <v>10</v>
      </c>
      <c r="BC57" s="6">
        <v>8</v>
      </c>
      <c r="BD57" s="6">
        <v>6</v>
      </c>
      <c r="BE57" s="6">
        <v>14</v>
      </c>
      <c r="BF57" s="6">
        <v>908</v>
      </c>
    </row>
    <row r="58" spans="1:58">
      <c r="A58" s="4" t="s">
        <v>753</v>
      </c>
      <c r="B58" s="6">
        <v>11</v>
      </c>
      <c r="C58" s="6">
        <v>6</v>
      </c>
      <c r="D58" s="6">
        <v>4</v>
      </c>
      <c r="E58" s="6">
        <v>10</v>
      </c>
      <c r="F58" s="6">
        <v>7</v>
      </c>
      <c r="G58" s="6">
        <v>7</v>
      </c>
      <c r="H58" s="6">
        <v>17</v>
      </c>
      <c r="I58" s="6">
        <v>10</v>
      </c>
      <c r="J58" s="6">
        <v>7</v>
      </c>
      <c r="K58" s="6">
        <v>6</v>
      </c>
      <c r="L58" s="6">
        <v>10</v>
      </c>
      <c r="M58" s="6">
        <v>16</v>
      </c>
      <c r="N58" s="6">
        <v>8</v>
      </c>
      <c r="O58" s="6">
        <v>7</v>
      </c>
      <c r="P58" s="6">
        <v>8</v>
      </c>
      <c r="Q58" s="6">
        <v>10</v>
      </c>
      <c r="R58" s="6">
        <v>10</v>
      </c>
      <c r="S58" s="6">
        <v>10</v>
      </c>
      <c r="T58" s="6">
        <v>7</v>
      </c>
      <c r="U58" s="6">
        <v>10</v>
      </c>
      <c r="V58" s="6">
        <v>12</v>
      </c>
      <c r="W58" s="6">
        <v>5</v>
      </c>
      <c r="X58" s="6">
        <v>13</v>
      </c>
      <c r="Y58" s="6">
        <v>12</v>
      </c>
      <c r="Z58" s="6">
        <v>10</v>
      </c>
      <c r="AA58" s="6">
        <v>8</v>
      </c>
      <c r="AB58" s="6">
        <v>6</v>
      </c>
      <c r="AC58" s="6">
        <v>12</v>
      </c>
      <c r="AD58" s="6">
        <v>11</v>
      </c>
      <c r="AE58" s="6">
        <v>13</v>
      </c>
      <c r="AF58" s="6">
        <v>13</v>
      </c>
      <c r="AG58" s="6">
        <v>10</v>
      </c>
      <c r="AH58" s="6">
        <v>8</v>
      </c>
      <c r="AI58" s="6">
        <v>6</v>
      </c>
      <c r="AJ58" s="6">
        <v>17</v>
      </c>
      <c r="AK58" s="6">
        <v>7</v>
      </c>
      <c r="AL58" s="6">
        <v>10</v>
      </c>
      <c r="AM58" s="6">
        <v>10</v>
      </c>
      <c r="AN58" s="6">
        <v>10</v>
      </c>
      <c r="AO58" s="6">
        <v>10</v>
      </c>
      <c r="AP58" s="6">
        <v>10</v>
      </c>
      <c r="AQ58" s="6">
        <v>3</v>
      </c>
      <c r="AR58" s="6">
        <v>10</v>
      </c>
      <c r="AS58" s="6">
        <v>8</v>
      </c>
      <c r="AT58" s="6">
        <v>12</v>
      </c>
      <c r="AU58" s="6">
        <v>13</v>
      </c>
      <c r="AV58" s="6">
        <v>9</v>
      </c>
      <c r="AW58" s="6">
        <v>10</v>
      </c>
      <c r="AX58" s="6">
        <v>8</v>
      </c>
      <c r="AY58" s="6">
        <v>12</v>
      </c>
      <c r="AZ58" s="6">
        <v>5</v>
      </c>
      <c r="BA58" s="6">
        <v>9</v>
      </c>
      <c r="BB58" s="6">
        <v>10</v>
      </c>
      <c r="BC58" s="6">
        <v>8</v>
      </c>
      <c r="BD58" s="6">
        <v>6</v>
      </c>
      <c r="BE58" s="6">
        <v>13</v>
      </c>
      <c r="BF58" s="6">
        <v>13933</v>
      </c>
    </row>
    <row r="59" spans="1:58">
      <c r="A59" s="4" t="s">
        <v>754</v>
      </c>
      <c r="B59" s="6">
        <v>11</v>
      </c>
      <c r="C59" s="6">
        <v>6</v>
      </c>
      <c r="D59" s="6">
        <v>4</v>
      </c>
      <c r="E59" s="6">
        <v>10</v>
      </c>
      <c r="F59" s="6">
        <v>7</v>
      </c>
      <c r="G59" s="6">
        <v>7</v>
      </c>
      <c r="H59" s="6">
        <v>17</v>
      </c>
      <c r="I59" s="6">
        <v>10</v>
      </c>
      <c r="J59" s="6">
        <v>7</v>
      </c>
      <c r="K59" s="6">
        <v>6</v>
      </c>
      <c r="L59" s="6">
        <v>10</v>
      </c>
      <c r="M59" s="6">
        <v>16</v>
      </c>
      <c r="N59" s="6">
        <v>8</v>
      </c>
      <c r="O59" s="6">
        <v>7</v>
      </c>
      <c r="P59" s="6">
        <v>8</v>
      </c>
      <c r="Q59" s="6">
        <v>10</v>
      </c>
      <c r="R59" s="6">
        <v>10</v>
      </c>
      <c r="S59" s="6">
        <v>10</v>
      </c>
      <c r="T59" s="6">
        <v>7</v>
      </c>
      <c r="U59" s="6">
        <v>10</v>
      </c>
      <c r="V59" s="6">
        <v>12</v>
      </c>
      <c r="W59" s="6">
        <v>5</v>
      </c>
      <c r="X59" s="6">
        <v>14</v>
      </c>
      <c r="Y59" s="6">
        <v>14</v>
      </c>
      <c r="Z59" s="6">
        <v>10</v>
      </c>
      <c r="AA59" s="6">
        <v>8</v>
      </c>
      <c r="AB59" s="6">
        <v>6</v>
      </c>
      <c r="AC59" s="6">
        <v>12</v>
      </c>
      <c r="AD59" s="6">
        <v>11</v>
      </c>
      <c r="AE59" s="6">
        <v>14</v>
      </c>
      <c r="AF59" s="6">
        <v>14</v>
      </c>
      <c r="AG59" s="6">
        <v>10</v>
      </c>
      <c r="AH59" s="6">
        <v>8</v>
      </c>
      <c r="AI59" s="6">
        <v>6</v>
      </c>
      <c r="AJ59" s="6">
        <v>17</v>
      </c>
      <c r="AK59" s="6">
        <v>7</v>
      </c>
      <c r="AL59" s="6">
        <v>10</v>
      </c>
      <c r="AM59" s="6">
        <v>10</v>
      </c>
      <c r="AN59" s="6">
        <v>10</v>
      </c>
      <c r="AO59" s="6">
        <v>10</v>
      </c>
      <c r="AP59" s="6">
        <v>10</v>
      </c>
      <c r="AQ59" s="6">
        <v>26</v>
      </c>
      <c r="AR59" s="6">
        <v>10</v>
      </c>
      <c r="AS59" s="6">
        <v>8</v>
      </c>
      <c r="AT59" s="6">
        <v>12</v>
      </c>
      <c r="AU59" s="6">
        <v>14</v>
      </c>
      <c r="AV59" s="6">
        <v>14</v>
      </c>
      <c r="AW59" s="6">
        <v>10</v>
      </c>
      <c r="AX59" s="6">
        <v>8</v>
      </c>
      <c r="AY59" s="6">
        <v>12</v>
      </c>
      <c r="AZ59" s="6">
        <v>5</v>
      </c>
      <c r="BA59" s="6">
        <v>14</v>
      </c>
      <c r="BB59" s="6">
        <v>10</v>
      </c>
      <c r="BC59" s="6">
        <v>8</v>
      </c>
      <c r="BD59" s="6">
        <v>6</v>
      </c>
      <c r="BE59" s="6">
        <v>14</v>
      </c>
      <c r="BF59" s="6">
        <v>3184</v>
      </c>
    </row>
    <row r="60" spans="1:58">
      <c r="A60" s="4" t="s">
        <v>755</v>
      </c>
      <c r="B60" s="6">
        <v>11</v>
      </c>
      <c r="C60" s="6">
        <v>6</v>
      </c>
      <c r="D60" s="6">
        <v>4</v>
      </c>
      <c r="E60" s="6">
        <v>10</v>
      </c>
      <c r="F60" s="6">
        <v>7</v>
      </c>
      <c r="G60" s="6">
        <v>7</v>
      </c>
      <c r="H60" s="6">
        <v>17</v>
      </c>
      <c r="I60" s="6">
        <v>10</v>
      </c>
      <c r="J60" s="6">
        <v>7</v>
      </c>
      <c r="K60" s="6">
        <v>6</v>
      </c>
      <c r="L60" s="6">
        <v>10</v>
      </c>
      <c r="M60" s="6">
        <v>14</v>
      </c>
      <c r="N60" s="6">
        <v>8</v>
      </c>
      <c r="O60" s="6">
        <v>7</v>
      </c>
      <c r="P60" s="6">
        <v>8</v>
      </c>
      <c r="Q60" s="6">
        <v>10</v>
      </c>
      <c r="R60" s="6">
        <v>10</v>
      </c>
      <c r="S60" s="6">
        <v>10</v>
      </c>
      <c r="T60" s="6">
        <v>7</v>
      </c>
      <c r="U60" s="6">
        <v>10</v>
      </c>
      <c r="V60" s="6">
        <v>12</v>
      </c>
      <c r="W60" s="6">
        <v>5</v>
      </c>
      <c r="X60" s="6">
        <v>14</v>
      </c>
      <c r="Y60" s="6">
        <v>14</v>
      </c>
      <c r="Z60" s="6">
        <v>10</v>
      </c>
      <c r="AA60" s="6">
        <v>8</v>
      </c>
      <c r="AB60" s="6">
        <v>6</v>
      </c>
      <c r="AC60" s="6">
        <v>12</v>
      </c>
      <c r="AD60" s="6">
        <v>11</v>
      </c>
      <c r="AE60" s="6">
        <v>14</v>
      </c>
      <c r="AF60" s="6">
        <v>14</v>
      </c>
      <c r="AG60" s="6">
        <v>10</v>
      </c>
      <c r="AH60" s="6">
        <v>8</v>
      </c>
      <c r="AI60" s="6">
        <v>6</v>
      </c>
      <c r="AJ60" s="6">
        <v>17</v>
      </c>
      <c r="AK60" s="6">
        <v>7</v>
      </c>
      <c r="AL60" s="6">
        <v>10</v>
      </c>
      <c r="AM60" s="6">
        <v>10</v>
      </c>
      <c r="AN60" s="6">
        <v>10</v>
      </c>
      <c r="AO60" s="6">
        <v>10</v>
      </c>
      <c r="AP60" s="6">
        <v>10</v>
      </c>
      <c r="AQ60" s="6">
        <v>13</v>
      </c>
      <c r="AR60" s="6">
        <v>10</v>
      </c>
      <c r="AS60" s="6">
        <v>8</v>
      </c>
      <c r="AT60" s="6">
        <v>12</v>
      </c>
      <c r="AU60" s="6">
        <v>14</v>
      </c>
      <c r="AV60" s="6">
        <v>14</v>
      </c>
      <c r="AW60" s="6">
        <v>10</v>
      </c>
      <c r="AX60" s="6">
        <v>8</v>
      </c>
      <c r="AY60" s="6">
        <v>12</v>
      </c>
      <c r="AZ60" s="6">
        <v>5</v>
      </c>
      <c r="BA60" s="6">
        <v>14</v>
      </c>
      <c r="BB60" s="6">
        <v>10</v>
      </c>
      <c r="BC60" s="6">
        <v>8</v>
      </c>
      <c r="BD60" s="6">
        <v>6</v>
      </c>
      <c r="BE60" s="6">
        <v>14</v>
      </c>
      <c r="BF60" s="6">
        <v>1216</v>
      </c>
    </row>
    <row r="61" spans="1:58">
      <c r="A61" s="4" t="s">
        <v>756</v>
      </c>
      <c r="B61" s="6">
        <v>4</v>
      </c>
      <c r="C61" s="6">
        <v>4</v>
      </c>
      <c r="D61" s="6">
        <v>4</v>
      </c>
      <c r="E61" s="6">
        <v>5</v>
      </c>
      <c r="F61" s="6">
        <v>6</v>
      </c>
      <c r="G61" s="6">
        <v>5</v>
      </c>
      <c r="H61" s="6">
        <v>13</v>
      </c>
      <c r="I61" s="6">
        <v>7</v>
      </c>
      <c r="J61" s="6">
        <v>6</v>
      </c>
      <c r="K61" s="6">
        <v>5</v>
      </c>
      <c r="L61" s="6">
        <v>5</v>
      </c>
      <c r="M61" s="6">
        <v>10</v>
      </c>
      <c r="N61" s="6">
        <v>5</v>
      </c>
      <c r="O61" s="6">
        <v>6</v>
      </c>
      <c r="P61" s="6">
        <v>6</v>
      </c>
      <c r="Q61" s="6">
        <v>7</v>
      </c>
      <c r="R61" s="6">
        <v>7</v>
      </c>
      <c r="S61" s="6">
        <v>6</v>
      </c>
      <c r="T61" s="6">
        <v>6</v>
      </c>
      <c r="U61" s="6">
        <v>7</v>
      </c>
      <c r="V61" s="6">
        <v>7</v>
      </c>
      <c r="W61" s="6">
        <v>4</v>
      </c>
      <c r="X61" s="6">
        <v>5</v>
      </c>
      <c r="Y61" s="6">
        <v>6</v>
      </c>
      <c r="Z61" s="6">
        <v>4</v>
      </c>
      <c r="AA61" s="6">
        <v>7</v>
      </c>
      <c r="AB61" s="6">
        <v>4</v>
      </c>
      <c r="AC61" s="6">
        <v>7</v>
      </c>
      <c r="AD61" s="6">
        <v>4</v>
      </c>
      <c r="AE61" s="6">
        <v>5</v>
      </c>
      <c r="AF61" s="6">
        <v>5</v>
      </c>
      <c r="AG61" s="6">
        <v>5</v>
      </c>
      <c r="AH61" s="6">
        <v>7</v>
      </c>
      <c r="AI61" s="6">
        <v>5</v>
      </c>
      <c r="AJ61" s="6">
        <v>12</v>
      </c>
      <c r="AK61" s="6">
        <v>6</v>
      </c>
      <c r="AL61" s="6">
        <v>9</v>
      </c>
      <c r="AM61" s="6">
        <v>7</v>
      </c>
      <c r="AN61" s="6">
        <v>7</v>
      </c>
      <c r="AO61" s="6">
        <v>7</v>
      </c>
      <c r="AP61" s="6">
        <v>6</v>
      </c>
      <c r="AQ61" s="6">
        <v>11</v>
      </c>
      <c r="AR61" s="6">
        <v>6</v>
      </c>
      <c r="AS61" s="6">
        <v>7</v>
      </c>
      <c r="AT61" s="6">
        <v>8</v>
      </c>
      <c r="AU61" s="6">
        <v>12</v>
      </c>
      <c r="AV61" s="6">
        <v>10</v>
      </c>
      <c r="AW61" s="6">
        <v>6</v>
      </c>
      <c r="AX61" s="6">
        <v>7</v>
      </c>
      <c r="AY61" s="6">
        <v>6</v>
      </c>
      <c r="AZ61" s="6">
        <v>4</v>
      </c>
      <c r="BA61" s="6">
        <v>12</v>
      </c>
      <c r="BB61" s="6">
        <v>5</v>
      </c>
      <c r="BC61" s="6">
        <v>7</v>
      </c>
      <c r="BD61" s="6">
        <v>5</v>
      </c>
      <c r="BE61" s="6">
        <v>11</v>
      </c>
      <c r="BF61" s="6">
        <v>1230</v>
      </c>
    </row>
    <row r="62" spans="1:58">
      <c r="A62" s="4" t="s">
        <v>757</v>
      </c>
      <c r="B62" s="6">
        <v>11</v>
      </c>
      <c r="C62" s="6">
        <v>6</v>
      </c>
      <c r="D62" s="6">
        <v>4</v>
      </c>
      <c r="E62" s="6">
        <v>10</v>
      </c>
      <c r="F62" s="6">
        <v>7</v>
      </c>
      <c r="G62" s="6">
        <v>7</v>
      </c>
      <c r="H62" s="6">
        <v>17</v>
      </c>
      <c r="I62" s="6">
        <v>10</v>
      </c>
      <c r="J62" s="6">
        <v>7</v>
      </c>
      <c r="K62" s="6">
        <v>6</v>
      </c>
      <c r="L62" s="6">
        <v>10</v>
      </c>
      <c r="M62" s="6">
        <v>16</v>
      </c>
      <c r="N62" s="6">
        <v>8</v>
      </c>
      <c r="O62" s="6">
        <v>7</v>
      </c>
      <c r="P62" s="6">
        <v>8</v>
      </c>
      <c r="Q62" s="6">
        <v>10</v>
      </c>
      <c r="R62" s="6">
        <v>10</v>
      </c>
      <c r="S62" s="6">
        <v>10</v>
      </c>
      <c r="T62" s="6">
        <v>7</v>
      </c>
      <c r="U62" s="6">
        <v>10</v>
      </c>
      <c r="V62" s="6">
        <v>12</v>
      </c>
      <c r="W62" s="6">
        <v>5</v>
      </c>
      <c r="X62" s="6">
        <v>14</v>
      </c>
      <c r="Y62" s="6">
        <v>14</v>
      </c>
      <c r="Z62" s="6">
        <v>10</v>
      </c>
      <c r="AA62" s="6">
        <v>8</v>
      </c>
      <c r="AB62" s="6">
        <v>6</v>
      </c>
      <c r="AC62" s="6">
        <v>12</v>
      </c>
      <c r="AD62" s="6">
        <v>11</v>
      </c>
      <c r="AE62" s="6">
        <v>14</v>
      </c>
      <c r="AF62" s="6">
        <v>14</v>
      </c>
      <c r="AG62" s="6">
        <v>10</v>
      </c>
      <c r="AH62" s="6">
        <v>8</v>
      </c>
      <c r="AI62" s="6">
        <v>6</v>
      </c>
      <c r="AJ62" s="6">
        <v>17</v>
      </c>
      <c r="AK62" s="6">
        <v>7</v>
      </c>
      <c r="AL62" s="6">
        <v>10</v>
      </c>
      <c r="AM62" s="6">
        <v>10</v>
      </c>
      <c r="AN62" s="6">
        <v>10</v>
      </c>
      <c r="AO62" s="6">
        <v>10</v>
      </c>
      <c r="AP62" s="6">
        <v>10</v>
      </c>
      <c r="AQ62" s="6">
        <v>17</v>
      </c>
      <c r="AR62" s="6">
        <v>10</v>
      </c>
      <c r="AS62" s="6">
        <v>8</v>
      </c>
      <c r="AT62" s="6">
        <v>12</v>
      </c>
      <c r="AU62" s="6">
        <v>14</v>
      </c>
      <c r="AV62" s="6">
        <v>14</v>
      </c>
      <c r="AW62" s="6">
        <v>10</v>
      </c>
      <c r="AX62" s="6">
        <v>8</v>
      </c>
      <c r="AY62" s="6">
        <v>12</v>
      </c>
      <c r="AZ62" s="6">
        <v>5</v>
      </c>
      <c r="BA62" s="6">
        <v>14</v>
      </c>
      <c r="BB62" s="6">
        <v>10</v>
      </c>
      <c r="BC62" s="6">
        <v>8</v>
      </c>
      <c r="BD62" s="6">
        <v>6</v>
      </c>
      <c r="BE62" s="6">
        <v>14</v>
      </c>
      <c r="BF62" s="6">
        <v>707</v>
      </c>
    </row>
    <row r="63" spans="1:58">
      <c r="A63" s="4" t="s">
        <v>758</v>
      </c>
      <c r="B63" s="6">
        <v>3</v>
      </c>
      <c r="C63" s="6">
        <v>6</v>
      </c>
      <c r="D63" s="6">
        <v>4</v>
      </c>
      <c r="E63" s="6">
        <v>6</v>
      </c>
      <c r="F63" s="6">
        <v>7</v>
      </c>
      <c r="G63" s="6">
        <v>7</v>
      </c>
      <c r="H63" s="6">
        <v>17</v>
      </c>
      <c r="I63" s="6">
        <v>1</v>
      </c>
      <c r="J63" s="6">
        <v>7</v>
      </c>
      <c r="K63" s="6">
        <v>6</v>
      </c>
      <c r="L63" s="6">
        <v>1</v>
      </c>
      <c r="M63" s="6">
        <v>1</v>
      </c>
      <c r="N63" s="6">
        <v>8</v>
      </c>
      <c r="O63" s="6">
        <v>7</v>
      </c>
      <c r="P63" s="6">
        <v>8</v>
      </c>
      <c r="Q63" s="6">
        <v>1</v>
      </c>
      <c r="R63" s="6">
        <v>1</v>
      </c>
      <c r="S63" s="6">
        <v>7</v>
      </c>
      <c r="T63" s="6">
        <v>7</v>
      </c>
      <c r="U63" s="6">
        <v>6</v>
      </c>
      <c r="V63" s="6">
        <v>12</v>
      </c>
      <c r="W63" s="6">
        <v>5</v>
      </c>
      <c r="X63" s="6">
        <v>12</v>
      </c>
      <c r="Y63" s="6">
        <v>11</v>
      </c>
      <c r="Z63" s="6">
        <v>10</v>
      </c>
      <c r="AA63" s="6">
        <v>8</v>
      </c>
      <c r="AB63" s="6">
        <v>6</v>
      </c>
      <c r="AC63" s="6">
        <v>12</v>
      </c>
      <c r="AD63" s="6">
        <v>10</v>
      </c>
      <c r="AE63" s="6">
        <v>12</v>
      </c>
      <c r="AF63" s="6">
        <v>12</v>
      </c>
      <c r="AG63" s="6">
        <v>10</v>
      </c>
      <c r="AH63" s="6">
        <v>8</v>
      </c>
      <c r="AI63" s="6">
        <v>6</v>
      </c>
      <c r="AJ63" s="6">
        <v>17</v>
      </c>
      <c r="AK63" s="6">
        <v>7</v>
      </c>
      <c r="AL63" s="6">
        <v>10</v>
      </c>
      <c r="AM63" s="6">
        <v>10</v>
      </c>
      <c r="AN63" s="6">
        <v>10</v>
      </c>
      <c r="AO63" s="6">
        <v>4</v>
      </c>
      <c r="AP63" s="6">
        <v>10</v>
      </c>
      <c r="AQ63" s="6">
        <v>18</v>
      </c>
      <c r="AR63" s="6">
        <v>10</v>
      </c>
      <c r="AS63" s="6">
        <v>8</v>
      </c>
      <c r="AT63" s="6">
        <v>12</v>
      </c>
      <c r="AU63" s="6">
        <v>11</v>
      </c>
      <c r="AV63" s="6">
        <v>3</v>
      </c>
      <c r="AW63" s="6">
        <v>10</v>
      </c>
      <c r="AX63" s="6">
        <v>8</v>
      </c>
      <c r="AY63" s="6">
        <v>12</v>
      </c>
      <c r="AZ63" s="6">
        <v>5</v>
      </c>
      <c r="BA63" s="6">
        <v>6</v>
      </c>
      <c r="BB63" s="6">
        <v>10</v>
      </c>
      <c r="BC63" s="6">
        <v>8</v>
      </c>
      <c r="BD63" s="6">
        <v>6</v>
      </c>
      <c r="BE63" s="6">
        <v>12</v>
      </c>
      <c r="BF63" s="6">
        <v>1940</v>
      </c>
    </row>
    <row r="64" spans="1:58">
      <c r="A64" s="4" t="s">
        <v>759</v>
      </c>
      <c r="B64" s="6">
        <v>9</v>
      </c>
      <c r="C64" s="6">
        <v>6</v>
      </c>
      <c r="D64" s="6">
        <v>4</v>
      </c>
      <c r="E64" s="6">
        <v>9</v>
      </c>
      <c r="F64" s="6">
        <v>7</v>
      </c>
      <c r="G64" s="6">
        <v>7</v>
      </c>
      <c r="H64" s="6">
        <v>8</v>
      </c>
      <c r="I64" s="6">
        <v>9</v>
      </c>
      <c r="J64" s="6">
        <v>7</v>
      </c>
      <c r="K64" s="6">
        <v>6</v>
      </c>
      <c r="L64" s="6">
        <v>9</v>
      </c>
      <c r="M64" s="6">
        <v>11</v>
      </c>
      <c r="N64" s="6">
        <v>7</v>
      </c>
      <c r="O64" s="6">
        <v>7</v>
      </c>
      <c r="P64" s="6">
        <v>6</v>
      </c>
      <c r="Q64" s="6">
        <v>9</v>
      </c>
      <c r="R64" s="6">
        <v>9</v>
      </c>
      <c r="S64" s="6">
        <v>9</v>
      </c>
      <c r="T64" s="6">
        <v>7</v>
      </c>
      <c r="U64" s="6">
        <v>9</v>
      </c>
      <c r="V64" s="6">
        <v>9</v>
      </c>
      <c r="W64" s="6">
        <v>5</v>
      </c>
      <c r="X64" s="6">
        <v>7</v>
      </c>
      <c r="Y64" s="6">
        <v>5</v>
      </c>
      <c r="Z64" s="6">
        <v>8</v>
      </c>
      <c r="AA64" s="6">
        <v>5</v>
      </c>
      <c r="AB64" s="6">
        <v>6</v>
      </c>
      <c r="AC64" s="6">
        <v>9</v>
      </c>
      <c r="AD64" s="6">
        <v>11</v>
      </c>
      <c r="AE64" s="6">
        <v>6</v>
      </c>
      <c r="AF64" s="6">
        <v>7</v>
      </c>
      <c r="AG64" s="6">
        <v>8</v>
      </c>
      <c r="AH64" s="6">
        <v>6</v>
      </c>
      <c r="AI64" s="6">
        <v>6</v>
      </c>
      <c r="AJ64" s="6">
        <v>9</v>
      </c>
      <c r="AK64" s="6">
        <v>7</v>
      </c>
      <c r="AL64" s="6">
        <v>7</v>
      </c>
      <c r="AM64" s="6">
        <v>8</v>
      </c>
      <c r="AN64" s="6">
        <v>8</v>
      </c>
      <c r="AO64" s="6">
        <v>9</v>
      </c>
      <c r="AP64" s="6">
        <v>9</v>
      </c>
      <c r="AQ64" s="6">
        <v>16</v>
      </c>
      <c r="AR64" s="6">
        <v>9</v>
      </c>
      <c r="AS64" s="6">
        <v>3</v>
      </c>
      <c r="AT64" s="6">
        <v>10</v>
      </c>
      <c r="AU64" s="6">
        <v>7</v>
      </c>
      <c r="AV64" s="6">
        <v>4</v>
      </c>
      <c r="AW64" s="6">
        <v>8</v>
      </c>
      <c r="AX64" s="6">
        <v>3</v>
      </c>
      <c r="AY64" s="6">
        <v>10</v>
      </c>
      <c r="AZ64" s="6">
        <v>5</v>
      </c>
      <c r="BA64" s="6">
        <v>3</v>
      </c>
      <c r="BB64" s="6">
        <v>8</v>
      </c>
      <c r="BC64" s="6">
        <v>3</v>
      </c>
      <c r="BD64" s="6">
        <v>6</v>
      </c>
      <c r="BE64" s="6">
        <v>7</v>
      </c>
      <c r="BF64" s="6">
        <v>985</v>
      </c>
    </row>
    <row r="65" spans="1:58">
      <c r="A65" s="4" t="s">
        <v>760</v>
      </c>
      <c r="B65" s="6">
        <v>11</v>
      </c>
      <c r="C65" s="6">
        <v>6</v>
      </c>
      <c r="D65" s="6">
        <v>4</v>
      </c>
      <c r="E65" s="6">
        <v>10</v>
      </c>
      <c r="F65" s="6">
        <v>7</v>
      </c>
      <c r="G65" s="6">
        <v>7</v>
      </c>
      <c r="H65" s="6">
        <v>4</v>
      </c>
      <c r="I65" s="6">
        <v>10</v>
      </c>
      <c r="J65" s="6">
        <v>7</v>
      </c>
      <c r="K65" s="6">
        <v>6</v>
      </c>
      <c r="L65" s="6">
        <v>10</v>
      </c>
      <c r="M65" s="6">
        <v>12</v>
      </c>
      <c r="N65" s="6">
        <v>8</v>
      </c>
      <c r="O65" s="6">
        <v>7</v>
      </c>
      <c r="P65" s="6">
        <v>8</v>
      </c>
      <c r="Q65" s="6">
        <v>10</v>
      </c>
      <c r="R65" s="6">
        <v>10</v>
      </c>
      <c r="S65" s="6">
        <v>10</v>
      </c>
      <c r="T65" s="6">
        <v>7</v>
      </c>
      <c r="U65" s="6">
        <v>10</v>
      </c>
      <c r="V65" s="6">
        <v>12</v>
      </c>
      <c r="W65" s="6">
        <v>5</v>
      </c>
      <c r="X65" s="6">
        <v>14</v>
      </c>
      <c r="Y65" s="6">
        <v>14</v>
      </c>
      <c r="Z65" s="6">
        <v>10</v>
      </c>
      <c r="AA65" s="6">
        <v>8</v>
      </c>
      <c r="AB65" s="6">
        <v>6</v>
      </c>
      <c r="AC65" s="6">
        <v>12</v>
      </c>
      <c r="AD65" s="6">
        <v>5</v>
      </c>
      <c r="AE65" s="6">
        <v>14</v>
      </c>
      <c r="AF65" s="6">
        <v>14</v>
      </c>
      <c r="AG65" s="6">
        <v>10</v>
      </c>
      <c r="AH65" s="6">
        <v>8</v>
      </c>
      <c r="AI65" s="6">
        <v>6</v>
      </c>
      <c r="AJ65" s="6">
        <v>5</v>
      </c>
      <c r="AK65" s="6">
        <v>7</v>
      </c>
      <c r="AL65" s="6">
        <v>10</v>
      </c>
      <c r="AM65" s="6">
        <v>10</v>
      </c>
      <c r="AN65" s="6">
        <v>10</v>
      </c>
      <c r="AO65" s="6">
        <v>10</v>
      </c>
      <c r="AP65" s="6">
        <v>10</v>
      </c>
      <c r="AQ65" s="6">
        <v>14</v>
      </c>
      <c r="AR65" s="6">
        <v>10</v>
      </c>
      <c r="AS65" s="6">
        <v>8</v>
      </c>
      <c r="AT65" s="6">
        <v>12</v>
      </c>
      <c r="AU65" s="6">
        <v>14</v>
      </c>
      <c r="AV65" s="6">
        <v>14</v>
      </c>
      <c r="AW65" s="6">
        <v>10</v>
      </c>
      <c r="AX65" s="6">
        <v>8</v>
      </c>
      <c r="AY65" s="6">
        <v>12</v>
      </c>
      <c r="AZ65" s="6">
        <v>5</v>
      </c>
      <c r="BA65" s="6">
        <v>14</v>
      </c>
      <c r="BB65" s="6">
        <v>10</v>
      </c>
      <c r="BC65" s="6">
        <v>8</v>
      </c>
      <c r="BD65" s="6">
        <v>6</v>
      </c>
      <c r="BE65" s="6">
        <v>14</v>
      </c>
      <c r="BF65" s="6">
        <v>2921</v>
      </c>
    </row>
    <row r="66" spans="1:58">
      <c r="A66" s="4" t="s">
        <v>761</v>
      </c>
      <c r="B66" s="6">
        <v>11</v>
      </c>
      <c r="C66" s="6">
        <v>6</v>
      </c>
      <c r="D66" s="6">
        <v>4</v>
      </c>
      <c r="E66" s="6">
        <v>10</v>
      </c>
      <c r="F66" s="6">
        <v>7</v>
      </c>
      <c r="G66" s="6">
        <v>7</v>
      </c>
      <c r="H66" s="6">
        <v>17</v>
      </c>
      <c r="I66" s="6">
        <v>10</v>
      </c>
      <c r="J66" s="6">
        <v>7</v>
      </c>
      <c r="K66" s="6">
        <v>6</v>
      </c>
      <c r="L66" s="6">
        <v>10</v>
      </c>
      <c r="M66" s="6">
        <v>16</v>
      </c>
      <c r="N66" s="6">
        <v>8</v>
      </c>
      <c r="O66" s="6">
        <v>7</v>
      </c>
      <c r="P66" s="6">
        <v>8</v>
      </c>
      <c r="Q66" s="6">
        <v>10</v>
      </c>
      <c r="R66" s="6">
        <v>10</v>
      </c>
      <c r="S66" s="6">
        <v>10</v>
      </c>
      <c r="T66" s="6">
        <v>7</v>
      </c>
      <c r="U66" s="6">
        <v>10</v>
      </c>
      <c r="V66" s="6">
        <v>12</v>
      </c>
      <c r="W66" s="6">
        <v>5</v>
      </c>
      <c r="X66" s="6">
        <v>14</v>
      </c>
      <c r="Y66" s="6">
        <v>14</v>
      </c>
      <c r="Z66" s="6">
        <v>10</v>
      </c>
      <c r="AA66" s="6">
        <v>8</v>
      </c>
      <c r="AB66" s="6">
        <v>6</v>
      </c>
      <c r="AC66" s="6">
        <v>12</v>
      </c>
      <c r="AD66" s="6">
        <v>11</v>
      </c>
      <c r="AE66" s="6">
        <v>14</v>
      </c>
      <c r="AF66" s="6">
        <v>14</v>
      </c>
      <c r="AG66" s="6">
        <v>10</v>
      </c>
      <c r="AH66" s="6">
        <v>8</v>
      </c>
      <c r="AI66" s="6">
        <v>6</v>
      </c>
      <c r="AJ66" s="6">
        <v>17</v>
      </c>
      <c r="AK66" s="6">
        <v>7</v>
      </c>
      <c r="AL66" s="6">
        <v>10</v>
      </c>
      <c r="AM66" s="6">
        <v>10</v>
      </c>
      <c r="AN66" s="6">
        <v>10</v>
      </c>
      <c r="AO66" s="6">
        <v>10</v>
      </c>
      <c r="AP66" s="6">
        <v>10</v>
      </c>
      <c r="AQ66" s="6">
        <v>8</v>
      </c>
      <c r="AR66" s="6">
        <v>10</v>
      </c>
      <c r="AS66" s="6">
        <v>8</v>
      </c>
      <c r="AT66" s="6">
        <v>12</v>
      </c>
      <c r="AU66" s="6">
        <v>14</v>
      </c>
      <c r="AV66" s="6">
        <v>14</v>
      </c>
      <c r="AW66" s="6">
        <v>10</v>
      </c>
      <c r="AX66" s="6">
        <v>8</v>
      </c>
      <c r="AY66" s="6">
        <v>12</v>
      </c>
      <c r="AZ66" s="6">
        <v>5</v>
      </c>
      <c r="BA66" s="6">
        <v>14</v>
      </c>
      <c r="BB66" s="6">
        <v>10</v>
      </c>
      <c r="BC66" s="6">
        <v>8</v>
      </c>
      <c r="BD66" s="6">
        <v>6</v>
      </c>
      <c r="BE66" s="6">
        <v>14</v>
      </c>
      <c r="BF66" s="6">
        <v>598</v>
      </c>
    </row>
    <row r="67" spans="1:58">
      <c r="A67" s="4" t="s">
        <v>762</v>
      </c>
      <c r="B67" s="6">
        <v>11</v>
      </c>
      <c r="C67" s="6">
        <v>6</v>
      </c>
      <c r="D67" s="6">
        <v>4</v>
      </c>
      <c r="E67" s="6">
        <v>10</v>
      </c>
      <c r="F67" s="6">
        <v>7</v>
      </c>
      <c r="G67" s="6">
        <v>7</v>
      </c>
      <c r="H67" s="6">
        <v>5</v>
      </c>
      <c r="I67" s="6">
        <v>10</v>
      </c>
      <c r="J67" s="6">
        <v>7</v>
      </c>
      <c r="K67" s="6">
        <v>6</v>
      </c>
      <c r="L67" s="6">
        <v>10</v>
      </c>
      <c r="M67" s="6">
        <v>16</v>
      </c>
      <c r="N67" s="6">
        <v>8</v>
      </c>
      <c r="O67" s="6">
        <v>7</v>
      </c>
      <c r="P67" s="6">
        <v>8</v>
      </c>
      <c r="Q67" s="6">
        <v>10</v>
      </c>
      <c r="R67" s="6">
        <v>10</v>
      </c>
      <c r="S67" s="6">
        <v>10</v>
      </c>
      <c r="T67" s="6">
        <v>7</v>
      </c>
      <c r="U67" s="6">
        <v>10</v>
      </c>
      <c r="V67" s="6">
        <v>12</v>
      </c>
      <c r="W67" s="6">
        <v>5</v>
      </c>
      <c r="X67" s="6">
        <v>14</v>
      </c>
      <c r="Y67" s="6">
        <v>14</v>
      </c>
      <c r="Z67" s="6">
        <v>10</v>
      </c>
      <c r="AA67" s="6">
        <v>8</v>
      </c>
      <c r="AB67" s="6">
        <v>6</v>
      </c>
      <c r="AC67" s="6">
        <v>12</v>
      </c>
      <c r="AD67" s="6">
        <v>11</v>
      </c>
      <c r="AE67" s="6">
        <v>14</v>
      </c>
      <c r="AF67" s="6">
        <v>14</v>
      </c>
      <c r="AG67" s="6">
        <v>10</v>
      </c>
      <c r="AH67" s="6">
        <v>8</v>
      </c>
      <c r="AI67" s="6">
        <v>6</v>
      </c>
      <c r="AJ67" s="6">
        <v>8</v>
      </c>
      <c r="AK67" s="6">
        <v>7</v>
      </c>
      <c r="AL67" s="6">
        <v>10</v>
      </c>
      <c r="AM67" s="6">
        <v>10</v>
      </c>
      <c r="AN67" s="6">
        <v>10</v>
      </c>
      <c r="AO67" s="6">
        <v>10</v>
      </c>
      <c r="AP67" s="6">
        <v>10</v>
      </c>
      <c r="AQ67" s="6">
        <v>23</v>
      </c>
      <c r="AR67" s="6">
        <v>10</v>
      </c>
      <c r="AS67" s="6">
        <v>8</v>
      </c>
      <c r="AT67" s="6">
        <v>12</v>
      </c>
      <c r="AU67" s="6">
        <v>14</v>
      </c>
      <c r="AV67" s="6">
        <v>14</v>
      </c>
      <c r="AW67" s="6">
        <v>10</v>
      </c>
      <c r="AX67" s="6">
        <v>8</v>
      </c>
      <c r="AY67" s="6">
        <v>12</v>
      </c>
      <c r="AZ67" s="6">
        <v>5</v>
      </c>
      <c r="BA67" s="6">
        <v>14</v>
      </c>
      <c r="BB67" s="6">
        <v>10</v>
      </c>
      <c r="BC67" s="6">
        <v>8</v>
      </c>
      <c r="BD67" s="6">
        <v>6</v>
      </c>
      <c r="BE67" s="6">
        <v>14</v>
      </c>
      <c r="BF67" s="6">
        <v>1226</v>
      </c>
    </row>
    <row r="68" spans="1:58">
      <c r="A68" s="4" t="s">
        <v>763</v>
      </c>
      <c r="B68" s="6">
        <v>6</v>
      </c>
      <c r="C68" s="6">
        <v>2</v>
      </c>
      <c r="D68" s="6">
        <v>4</v>
      </c>
      <c r="E68" s="6">
        <v>3</v>
      </c>
      <c r="F68" s="6">
        <v>4</v>
      </c>
      <c r="G68" s="6">
        <v>2</v>
      </c>
      <c r="H68" s="6">
        <v>16</v>
      </c>
      <c r="I68" s="6">
        <v>6</v>
      </c>
      <c r="J68" s="6">
        <v>1</v>
      </c>
      <c r="K68" s="6">
        <v>6</v>
      </c>
      <c r="L68" s="6">
        <v>3</v>
      </c>
      <c r="M68" s="6">
        <v>2</v>
      </c>
      <c r="N68" s="6">
        <v>4</v>
      </c>
      <c r="O68" s="6">
        <v>2</v>
      </c>
      <c r="P68" s="6">
        <v>1</v>
      </c>
      <c r="Q68" s="6">
        <v>2</v>
      </c>
      <c r="R68" s="6">
        <v>2</v>
      </c>
      <c r="S68" s="6">
        <v>1</v>
      </c>
      <c r="T68" s="6">
        <v>1</v>
      </c>
      <c r="U68" s="6">
        <v>1</v>
      </c>
      <c r="V68" s="6">
        <v>6</v>
      </c>
      <c r="W68" s="6">
        <v>5</v>
      </c>
      <c r="X68" s="6">
        <v>6</v>
      </c>
      <c r="Y68" s="6">
        <v>7</v>
      </c>
      <c r="Z68" s="6">
        <v>6</v>
      </c>
      <c r="AA68" s="6">
        <v>6</v>
      </c>
      <c r="AB68" s="6">
        <v>6</v>
      </c>
      <c r="AC68" s="6">
        <v>4</v>
      </c>
      <c r="AD68" s="6">
        <v>11</v>
      </c>
      <c r="AE68" s="6">
        <v>7</v>
      </c>
      <c r="AF68" s="6">
        <v>9</v>
      </c>
      <c r="AG68" s="6">
        <v>6</v>
      </c>
      <c r="AH68" s="6">
        <v>5</v>
      </c>
      <c r="AI68" s="6">
        <v>6</v>
      </c>
      <c r="AJ68" s="6">
        <v>12</v>
      </c>
      <c r="AK68" s="6">
        <v>1</v>
      </c>
      <c r="AL68" s="6">
        <v>2</v>
      </c>
      <c r="AM68" s="6">
        <v>2</v>
      </c>
      <c r="AN68" s="6">
        <v>2</v>
      </c>
      <c r="AO68" s="6">
        <v>1</v>
      </c>
      <c r="AP68" s="6">
        <v>5</v>
      </c>
      <c r="AQ68" s="6">
        <v>1</v>
      </c>
      <c r="AR68" s="6">
        <v>5</v>
      </c>
      <c r="AS68" s="6">
        <v>2</v>
      </c>
      <c r="AT68" s="6">
        <v>5</v>
      </c>
      <c r="AU68" s="6">
        <v>10</v>
      </c>
      <c r="AV68" s="6">
        <v>13</v>
      </c>
      <c r="AW68" s="6">
        <v>5</v>
      </c>
      <c r="AX68" s="6">
        <v>1</v>
      </c>
      <c r="AY68" s="6">
        <v>8</v>
      </c>
      <c r="AZ68" s="6">
        <v>5</v>
      </c>
      <c r="BA68" s="6">
        <v>13</v>
      </c>
      <c r="BB68" s="6">
        <v>6</v>
      </c>
      <c r="BC68" s="6">
        <v>1</v>
      </c>
      <c r="BD68" s="6">
        <v>6</v>
      </c>
      <c r="BE68" s="6">
        <v>9</v>
      </c>
      <c r="BF68" s="6">
        <v>774</v>
      </c>
    </row>
    <row r="69" spans="1:58">
      <c r="A69" s="4" t="s">
        <v>764</v>
      </c>
      <c r="B69" s="6">
        <v>10</v>
      </c>
      <c r="C69" s="6">
        <v>6</v>
      </c>
      <c r="D69" s="6">
        <v>4</v>
      </c>
      <c r="E69" s="6">
        <v>8</v>
      </c>
      <c r="F69" s="6">
        <v>7</v>
      </c>
      <c r="G69" s="6">
        <v>7</v>
      </c>
      <c r="H69" s="6">
        <v>11</v>
      </c>
      <c r="I69" s="6">
        <v>8</v>
      </c>
      <c r="J69" s="6">
        <v>7</v>
      </c>
      <c r="K69" s="6">
        <v>6</v>
      </c>
      <c r="L69" s="6">
        <v>8</v>
      </c>
      <c r="M69" s="6">
        <v>13</v>
      </c>
      <c r="N69" s="6">
        <v>8</v>
      </c>
      <c r="O69" s="6">
        <v>7</v>
      </c>
      <c r="P69" s="6">
        <v>8</v>
      </c>
      <c r="Q69" s="6">
        <v>8</v>
      </c>
      <c r="R69" s="6">
        <v>8</v>
      </c>
      <c r="S69" s="6">
        <v>8</v>
      </c>
      <c r="T69" s="6">
        <v>7</v>
      </c>
      <c r="U69" s="6">
        <v>8</v>
      </c>
      <c r="V69" s="6">
        <v>8</v>
      </c>
      <c r="W69" s="6">
        <v>5</v>
      </c>
      <c r="X69" s="6">
        <v>8</v>
      </c>
      <c r="Y69" s="6">
        <v>10</v>
      </c>
      <c r="Z69" s="6">
        <v>7</v>
      </c>
      <c r="AA69" s="6">
        <v>8</v>
      </c>
      <c r="AB69" s="6">
        <v>6</v>
      </c>
      <c r="AC69" s="6">
        <v>8</v>
      </c>
      <c r="AD69" s="6">
        <v>9</v>
      </c>
      <c r="AE69" s="6">
        <v>8</v>
      </c>
      <c r="AF69" s="6">
        <v>10</v>
      </c>
      <c r="AG69" s="6">
        <v>7</v>
      </c>
      <c r="AH69" s="6">
        <v>8</v>
      </c>
      <c r="AI69" s="6">
        <v>6</v>
      </c>
      <c r="AJ69" s="6">
        <v>10</v>
      </c>
      <c r="AK69" s="6">
        <v>7</v>
      </c>
      <c r="AL69" s="6">
        <v>8</v>
      </c>
      <c r="AM69" s="6">
        <v>9</v>
      </c>
      <c r="AN69" s="6">
        <v>9</v>
      </c>
      <c r="AO69" s="6">
        <v>8</v>
      </c>
      <c r="AP69" s="6">
        <v>8</v>
      </c>
      <c r="AQ69" s="6">
        <v>15</v>
      </c>
      <c r="AR69" s="6">
        <v>8</v>
      </c>
      <c r="AS69" s="6">
        <v>8</v>
      </c>
      <c r="AT69" s="6">
        <v>9</v>
      </c>
      <c r="AU69" s="6">
        <v>8</v>
      </c>
      <c r="AV69" s="6">
        <v>5</v>
      </c>
      <c r="AW69" s="6">
        <v>7</v>
      </c>
      <c r="AX69" s="6">
        <v>8</v>
      </c>
      <c r="AY69" s="6">
        <v>9</v>
      </c>
      <c r="AZ69" s="6">
        <v>5</v>
      </c>
      <c r="BA69" s="6">
        <v>4</v>
      </c>
      <c r="BB69" s="6">
        <v>7</v>
      </c>
      <c r="BC69" s="6">
        <v>8</v>
      </c>
      <c r="BD69" s="6">
        <v>6</v>
      </c>
      <c r="BE69" s="6">
        <v>8</v>
      </c>
      <c r="BF69" s="6">
        <v>527</v>
      </c>
    </row>
    <row r="71" spans="1:58" ht="30">
      <c r="A71" s="23" t="s">
        <v>765</v>
      </c>
      <c r="B71" s="43" t="s">
        <v>531</v>
      </c>
      <c r="C71" s="43" t="s">
        <v>532</v>
      </c>
      <c r="D71" s="43" t="s">
        <v>533</v>
      </c>
      <c r="E71" s="43" t="s">
        <v>534</v>
      </c>
      <c r="F71" s="43" t="s">
        <v>535</v>
      </c>
      <c r="G71" s="43" t="s">
        <v>536</v>
      </c>
      <c r="H71" s="43" t="s">
        <v>537</v>
      </c>
      <c r="I71" s="43" t="s">
        <v>538</v>
      </c>
      <c r="J71" s="43" t="s">
        <v>539</v>
      </c>
      <c r="K71" s="43" t="s">
        <v>540</v>
      </c>
      <c r="L71" s="43" t="s">
        <v>541</v>
      </c>
      <c r="M71" s="43" t="s">
        <v>542</v>
      </c>
      <c r="N71" s="43" t="s">
        <v>543</v>
      </c>
      <c r="O71" s="43" t="s">
        <v>544</v>
      </c>
      <c r="P71" s="43" t="s">
        <v>545</v>
      </c>
      <c r="Q71" s="43" t="s">
        <v>546</v>
      </c>
      <c r="R71" s="43" t="s">
        <v>547</v>
      </c>
      <c r="S71" s="43" t="s">
        <v>548</v>
      </c>
      <c r="T71" s="43" t="s">
        <v>549</v>
      </c>
      <c r="U71" s="43" t="s">
        <v>550</v>
      </c>
      <c r="V71" s="43" t="s">
        <v>551</v>
      </c>
      <c r="W71" s="43" t="s">
        <v>552</v>
      </c>
      <c r="X71" s="43" t="s">
        <v>553</v>
      </c>
      <c r="Y71" s="43" t="s">
        <v>554</v>
      </c>
      <c r="Z71" s="43" t="s">
        <v>555</v>
      </c>
      <c r="AA71" s="43" t="s">
        <v>556</v>
      </c>
      <c r="AB71" s="43" t="s">
        <v>557</v>
      </c>
      <c r="AC71" s="43" t="s">
        <v>558</v>
      </c>
      <c r="AD71" s="43" t="s">
        <v>559</v>
      </c>
      <c r="AE71" s="43" t="s">
        <v>560</v>
      </c>
      <c r="AF71" s="43" t="s">
        <v>561</v>
      </c>
      <c r="AG71" s="43" t="s">
        <v>562</v>
      </c>
      <c r="AH71" s="43" t="s">
        <v>563</v>
      </c>
      <c r="AI71" s="43" t="s">
        <v>564</v>
      </c>
      <c r="AJ71" s="43" t="s">
        <v>565</v>
      </c>
      <c r="AK71" s="43" t="s">
        <v>566</v>
      </c>
      <c r="AL71" s="43" t="s">
        <v>567</v>
      </c>
      <c r="AM71" s="43" t="s">
        <v>568</v>
      </c>
      <c r="AN71" s="43" t="s">
        <v>569</v>
      </c>
      <c r="AO71" s="43" t="s">
        <v>570</v>
      </c>
      <c r="AP71" s="43" t="s">
        <v>571</v>
      </c>
      <c r="AQ71" s="43" t="s">
        <v>572</v>
      </c>
      <c r="AR71" s="43" t="s">
        <v>573</v>
      </c>
      <c r="AS71" s="43" t="s">
        <v>574</v>
      </c>
      <c r="AT71" s="43" t="s">
        <v>575</v>
      </c>
      <c r="AU71" s="43" t="s">
        <v>576</v>
      </c>
      <c r="AV71" s="43" t="s">
        <v>577</v>
      </c>
      <c r="AW71" s="43" t="s">
        <v>578</v>
      </c>
      <c r="AX71" s="43" t="s">
        <v>579</v>
      </c>
      <c r="AY71" s="43" t="s">
        <v>580</v>
      </c>
      <c r="AZ71" s="43" t="s">
        <v>581</v>
      </c>
      <c r="BA71" s="43" t="s">
        <v>582</v>
      </c>
      <c r="BB71" s="43" t="s">
        <v>583</v>
      </c>
      <c r="BC71" s="43" t="s">
        <v>584</v>
      </c>
      <c r="BD71" s="43" t="s">
        <v>585</v>
      </c>
      <c r="BE71" s="43" t="s">
        <v>586</v>
      </c>
    </row>
    <row r="72" spans="1:58" ht="30">
      <c r="A72" s="24" t="s">
        <v>1038</v>
      </c>
      <c r="B72" s="44"/>
      <c r="C72" s="44"/>
      <c r="D72" s="44"/>
      <c r="E72" s="44"/>
      <c r="F72" s="44"/>
      <c r="G72" s="44"/>
      <c r="H72" s="44"/>
      <c r="I72" s="44"/>
      <c r="J72" s="44"/>
      <c r="K72" s="44"/>
      <c r="L72" s="44"/>
      <c r="M72" s="44"/>
      <c r="N72" s="44"/>
      <c r="O72" s="44"/>
      <c r="P72" s="44"/>
      <c r="Q72" s="44"/>
      <c r="R72" s="44"/>
      <c r="S72" s="44"/>
      <c r="T72" s="44"/>
      <c r="U72" s="44"/>
      <c r="V72" s="44"/>
      <c r="W72" s="44"/>
      <c r="X72" s="44"/>
      <c r="Y72" s="44"/>
      <c r="Z72" s="44"/>
      <c r="AA72" s="44"/>
      <c r="AB72" s="44"/>
      <c r="AC72" s="44"/>
      <c r="AD72" s="44"/>
      <c r="AE72" s="44"/>
      <c r="AF72" s="44"/>
      <c r="AG72" s="44"/>
      <c r="AH72" s="44"/>
      <c r="AI72" s="44"/>
      <c r="AJ72" s="44"/>
      <c r="AK72" s="44"/>
      <c r="AL72" s="44"/>
      <c r="AM72" s="44"/>
      <c r="AN72" s="44"/>
      <c r="AO72" s="44"/>
      <c r="AP72" s="44"/>
      <c r="AQ72" s="44"/>
      <c r="AR72" s="44"/>
      <c r="AS72" s="44"/>
      <c r="AT72" s="44"/>
      <c r="AU72" s="44"/>
      <c r="AV72" s="44"/>
      <c r="AW72" s="44"/>
      <c r="AX72" s="44"/>
      <c r="AY72" s="44"/>
      <c r="AZ72" s="44"/>
      <c r="BA72" s="44"/>
      <c r="BB72" s="44"/>
      <c r="BC72" s="44"/>
      <c r="BD72" s="44"/>
      <c r="BE72" s="44"/>
    </row>
    <row r="73" spans="1:58" ht="45">
      <c r="A73" s="4" t="s">
        <v>766</v>
      </c>
      <c r="B73" s="6" t="s">
        <v>767</v>
      </c>
      <c r="C73" s="6" t="s">
        <v>767</v>
      </c>
      <c r="D73" s="6" t="s">
        <v>767</v>
      </c>
      <c r="E73" s="6" t="s">
        <v>767</v>
      </c>
      <c r="F73" s="6" t="s">
        <v>1040</v>
      </c>
      <c r="G73" s="6" t="s">
        <v>767</v>
      </c>
      <c r="H73" s="6" t="s">
        <v>1041</v>
      </c>
      <c r="I73" s="6" t="s">
        <v>1042</v>
      </c>
      <c r="J73" s="6" t="s">
        <v>767</v>
      </c>
      <c r="K73" s="6" t="s">
        <v>767</v>
      </c>
      <c r="L73" s="6" t="s">
        <v>767</v>
      </c>
      <c r="M73" s="6" t="s">
        <v>767</v>
      </c>
      <c r="N73" s="6" t="s">
        <v>767</v>
      </c>
      <c r="O73" s="6" t="s">
        <v>767</v>
      </c>
      <c r="P73" s="6" t="s">
        <v>767</v>
      </c>
      <c r="Q73" s="6" t="s">
        <v>767</v>
      </c>
      <c r="R73" s="6" t="s">
        <v>767</v>
      </c>
      <c r="S73" s="6" t="s">
        <v>767</v>
      </c>
      <c r="T73" s="6" t="s">
        <v>767</v>
      </c>
      <c r="U73" s="6" t="s">
        <v>767</v>
      </c>
      <c r="V73" s="6" t="s">
        <v>1043</v>
      </c>
      <c r="W73" s="6" t="s">
        <v>767</v>
      </c>
      <c r="X73" s="6" t="s">
        <v>767</v>
      </c>
      <c r="Y73" s="6" t="s">
        <v>767</v>
      </c>
      <c r="Z73" s="6" t="s">
        <v>767</v>
      </c>
      <c r="AA73" s="6" t="s">
        <v>767</v>
      </c>
      <c r="AB73" s="6" t="s">
        <v>1044</v>
      </c>
      <c r="AC73" s="6" t="s">
        <v>767</v>
      </c>
      <c r="AD73" s="6" t="s">
        <v>767</v>
      </c>
      <c r="AE73" s="6" t="s">
        <v>767</v>
      </c>
      <c r="AF73" s="6" t="s">
        <v>767</v>
      </c>
      <c r="AG73" s="6" t="s">
        <v>767</v>
      </c>
      <c r="AH73" s="6" t="s">
        <v>767</v>
      </c>
      <c r="AI73" s="6" t="s">
        <v>767</v>
      </c>
      <c r="AJ73" s="6" t="s">
        <v>1045</v>
      </c>
      <c r="AK73" s="6" t="s">
        <v>767</v>
      </c>
      <c r="AL73" s="6" t="s">
        <v>1046</v>
      </c>
      <c r="AM73" s="6" t="s">
        <v>767</v>
      </c>
      <c r="AN73" s="6" t="s">
        <v>767</v>
      </c>
      <c r="AO73" s="6" t="s">
        <v>767</v>
      </c>
      <c r="AP73" s="6" t="s">
        <v>767</v>
      </c>
      <c r="AQ73" s="6" t="s">
        <v>1047</v>
      </c>
      <c r="AR73" s="6" t="s">
        <v>767</v>
      </c>
      <c r="AS73" s="6" t="s">
        <v>767</v>
      </c>
      <c r="AT73" s="6" t="s">
        <v>1048</v>
      </c>
      <c r="AU73" s="6" t="s">
        <v>767</v>
      </c>
      <c r="AV73" s="6" t="s">
        <v>767</v>
      </c>
      <c r="AW73" s="6" t="s">
        <v>767</v>
      </c>
      <c r="AX73" s="6" t="s">
        <v>767</v>
      </c>
      <c r="AY73" s="6" t="s">
        <v>767</v>
      </c>
      <c r="AZ73" s="6" t="s">
        <v>767</v>
      </c>
      <c r="BA73" s="6" t="s">
        <v>767</v>
      </c>
      <c r="BB73" s="6" t="s">
        <v>767</v>
      </c>
      <c r="BC73" s="6" t="s">
        <v>767</v>
      </c>
      <c r="BD73" s="6" t="s">
        <v>767</v>
      </c>
      <c r="BE73" s="6" t="s">
        <v>767</v>
      </c>
    </row>
    <row r="74" spans="1:58" ht="45">
      <c r="A74" s="4" t="s">
        <v>768</v>
      </c>
      <c r="B74" s="6" t="s">
        <v>767</v>
      </c>
      <c r="C74" s="6" t="s">
        <v>767</v>
      </c>
      <c r="D74" s="6" t="s">
        <v>767</v>
      </c>
      <c r="E74" s="6" t="s">
        <v>767</v>
      </c>
      <c r="F74" s="6" t="s">
        <v>1040</v>
      </c>
      <c r="G74" s="6" t="s">
        <v>767</v>
      </c>
      <c r="H74" s="6" t="s">
        <v>1041</v>
      </c>
      <c r="I74" s="6" t="s">
        <v>767</v>
      </c>
      <c r="J74" s="6" t="s">
        <v>767</v>
      </c>
      <c r="K74" s="6" t="s">
        <v>767</v>
      </c>
      <c r="L74" s="6" t="s">
        <v>767</v>
      </c>
      <c r="M74" s="6" t="s">
        <v>767</v>
      </c>
      <c r="N74" s="6" t="s">
        <v>767</v>
      </c>
      <c r="O74" s="6" t="s">
        <v>767</v>
      </c>
      <c r="P74" s="6" t="s">
        <v>767</v>
      </c>
      <c r="Q74" s="6" t="s">
        <v>767</v>
      </c>
      <c r="R74" s="6" t="s">
        <v>767</v>
      </c>
      <c r="S74" s="6" t="s">
        <v>767</v>
      </c>
      <c r="T74" s="6" t="s">
        <v>767</v>
      </c>
      <c r="U74" s="6" t="s">
        <v>767</v>
      </c>
      <c r="V74" s="6" t="s">
        <v>1043</v>
      </c>
      <c r="W74" s="6" t="s">
        <v>767</v>
      </c>
      <c r="X74" s="6" t="s">
        <v>767</v>
      </c>
      <c r="Y74" s="6" t="s">
        <v>767</v>
      </c>
      <c r="Z74" s="6" t="s">
        <v>767</v>
      </c>
      <c r="AA74" s="6" t="s">
        <v>767</v>
      </c>
      <c r="AB74" s="6" t="s">
        <v>1044</v>
      </c>
      <c r="AC74" s="6" t="s">
        <v>767</v>
      </c>
      <c r="AD74" s="6" t="s">
        <v>767</v>
      </c>
      <c r="AE74" s="6" t="s">
        <v>767</v>
      </c>
      <c r="AF74" s="6" t="s">
        <v>767</v>
      </c>
      <c r="AG74" s="6" t="s">
        <v>767</v>
      </c>
      <c r="AH74" s="6" t="s">
        <v>767</v>
      </c>
      <c r="AI74" s="6" t="s">
        <v>767</v>
      </c>
      <c r="AJ74" s="6" t="s">
        <v>1045</v>
      </c>
      <c r="AK74" s="6" t="s">
        <v>767</v>
      </c>
      <c r="AL74" s="6" t="s">
        <v>767</v>
      </c>
      <c r="AM74" s="6" t="s">
        <v>767</v>
      </c>
      <c r="AN74" s="6" t="s">
        <v>767</v>
      </c>
      <c r="AO74" s="6" t="s">
        <v>767</v>
      </c>
      <c r="AP74" s="6" t="s">
        <v>767</v>
      </c>
      <c r="AQ74" s="6" t="s">
        <v>1047</v>
      </c>
      <c r="AR74" s="6" t="s">
        <v>767</v>
      </c>
      <c r="AS74" s="6" t="s">
        <v>767</v>
      </c>
      <c r="AT74" s="6" t="s">
        <v>1048</v>
      </c>
      <c r="AU74" s="6" t="s">
        <v>767</v>
      </c>
      <c r="AV74" s="6" t="s">
        <v>767</v>
      </c>
      <c r="AW74" s="6" t="s">
        <v>767</v>
      </c>
      <c r="AX74" s="6" t="s">
        <v>767</v>
      </c>
      <c r="AY74" s="6" t="s">
        <v>767</v>
      </c>
      <c r="AZ74" s="6" t="s">
        <v>767</v>
      </c>
      <c r="BA74" s="6" t="s">
        <v>767</v>
      </c>
      <c r="BB74" s="6" t="s">
        <v>767</v>
      </c>
      <c r="BC74" s="6" t="s">
        <v>767</v>
      </c>
      <c r="BD74" s="6" t="s">
        <v>767</v>
      </c>
      <c r="BE74" s="6" t="s">
        <v>767</v>
      </c>
    </row>
    <row r="75" spans="1:58" ht="45">
      <c r="A75" s="4" t="s">
        <v>769</v>
      </c>
      <c r="B75" s="6" t="s">
        <v>767</v>
      </c>
      <c r="C75" s="6" t="s">
        <v>767</v>
      </c>
      <c r="D75" s="6" t="s">
        <v>767</v>
      </c>
      <c r="E75" s="6" t="s">
        <v>767</v>
      </c>
      <c r="F75" s="6" t="s">
        <v>1040</v>
      </c>
      <c r="G75" s="6" t="s">
        <v>767</v>
      </c>
      <c r="H75" s="6" t="s">
        <v>1041</v>
      </c>
      <c r="I75" s="6" t="s">
        <v>767</v>
      </c>
      <c r="J75" s="6" t="s">
        <v>767</v>
      </c>
      <c r="K75" s="6" t="s">
        <v>767</v>
      </c>
      <c r="L75" s="6" t="s">
        <v>767</v>
      </c>
      <c r="M75" s="6" t="s">
        <v>767</v>
      </c>
      <c r="N75" s="6" t="s">
        <v>767</v>
      </c>
      <c r="O75" s="6" t="s">
        <v>767</v>
      </c>
      <c r="P75" s="6" t="s">
        <v>767</v>
      </c>
      <c r="Q75" s="6" t="s">
        <v>767</v>
      </c>
      <c r="R75" s="6" t="s">
        <v>767</v>
      </c>
      <c r="S75" s="6" t="s">
        <v>767</v>
      </c>
      <c r="T75" s="6" t="s">
        <v>767</v>
      </c>
      <c r="U75" s="6" t="s">
        <v>767</v>
      </c>
      <c r="V75" s="6" t="s">
        <v>767</v>
      </c>
      <c r="W75" s="6" t="s">
        <v>767</v>
      </c>
      <c r="X75" s="6" t="s">
        <v>767</v>
      </c>
      <c r="Y75" s="6" t="s">
        <v>767</v>
      </c>
      <c r="Z75" s="6" t="s">
        <v>767</v>
      </c>
      <c r="AA75" s="6" t="s">
        <v>767</v>
      </c>
      <c r="AB75" s="6" t="s">
        <v>1044</v>
      </c>
      <c r="AC75" s="6" t="s">
        <v>767</v>
      </c>
      <c r="AD75" s="6" t="s">
        <v>767</v>
      </c>
      <c r="AE75" s="6" t="s">
        <v>767</v>
      </c>
      <c r="AF75" s="6" t="s">
        <v>767</v>
      </c>
      <c r="AG75" s="6" t="s">
        <v>767</v>
      </c>
      <c r="AH75" s="6" t="s">
        <v>767</v>
      </c>
      <c r="AI75" s="6" t="s">
        <v>767</v>
      </c>
      <c r="AJ75" s="6" t="s">
        <v>1045</v>
      </c>
      <c r="AK75" s="6" t="s">
        <v>767</v>
      </c>
      <c r="AL75" s="6" t="s">
        <v>767</v>
      </c>
      <c r="AM75" s="6" t="s">
        <v>767</v>
      </c>
      <c r="AN75" s="6" t="s">
        <v>767</v>
      </c>
      <c r="AO75" s="6" t="s">
        <v>767</v>
      </c>
      <c r="AP75" s="6" t="s">
        <v>767</v>
      </c>
      <c r="AQ75" s="6" t="s">
        <v>1047</v>
      </c>
      <c r="AR75" s="6" t="s">
        <v>767</v>
      </c>
      <c r="AS75" s="6" t="s">
        <v>767</v>
      </c>
      <c r="AT75" s="6" t="s">
        <v>1048</v>
      </c>
      <c r="AU75" s="6" t="s">
        <v>767</v>
      </c>
      <c r="AV75" s="6" t="s">
        <v>767</v>
      </c>
      <c r="AW75" s="6" t="s">
        <v>767</v>
      </c>
      <c r="AX75" s="6" t="s">
        <v>767</v>
      </c>
      <c r="AY75" s="6" t="s">
        <v>767</v>
      </c>
      <c r="AZ75" s="6" t="s">
        <v>767</v>
      </c>
      <c r="BA75" s="6" t="s">
        <v>767</v>
      </c>
      <c r="BB75" s="6" t="s">
        <v>767</v>
      </c>
      <c r="BC75" s="6" t="s">
        <v>767</v>
      </c>
      <c r="BD75" s="6" t="s">
        <v>767</v>
      </c>
      <c r="BE75" s="6" t="s">
        <v>767</v>
      </c>
    </row>
    <row r="76" spans="1:58" ht="45">
      <c r="A76" s="4" t="s">
        <v>770</v>
      </c>
      <c r="B76" s="6" t="s">
        <v>767</v>
      </c>
      <c r="C76" s="6" t="s">
        <v>767</v>
      </c>
      <c r="D76" s="6" t="s">
        <v>767</v>
      </c>
      <c r="E76" s="6" t="s">
        <v>767</v>
      </c>
      <c r="F76" s="6" t="s">
        <v>1040</v>
      </c>
      <c r="G76" s="6" t="s">
        <v>767</v>
      </c>
      <c r="H76" s="6" t="s">
        <v>1041</v>
      </c>
      <c r="I76" s="6" t="s">
        <v>767</v>
      </c>
      <c r="J76" s="6" t="s">
        <v>767</v>
      </c>
      <c r="K76" s="6" t="s">
        <v>767</v>
      </c>
      <c r="L76" s="6" t="s">
        <v>767</v>
      </c>
      <c r="M76" s="6" t="s">
        <v>767</v>
      </c>
      <c r="N76" s="6" t="s">
        <v>767</v>
      </c>
      <c r="O76" s="6" t="s">
        <v>767</v>
      </c>
      <c r="P76" s="6" t="s">
        <v>767</v>
      </c>
      <c r="Q76" s="6" t="s">
        <v>767</v>
      </c>
      <c r="R76" s="6" t="s">
        <v>767</v>
      </c>
      <c r="S76" s="6" t="s">
        <v>767</v>
      </c>
      <c r="T76" s="6" t="s">
        <v>767</v>
      </c>
      <c r="U76" s="6" t="s">
        <v>767</v>
      </c>
      <c r="V76" s="6" t="s">
        <v>767</v>
      </c>
      <c r="W76" s="6" t="s">
        <v>767</v>
      </c>
      <c r="X76" s="6" t="s">
        <v>767</v>
      </c>
      <c r="Y76" s="6" t="s">
        <v>767</v>
      </c>
      <c r="Z76" s="6" t="s">
        <v>767</v>
      </c>
      <c r="AA76" s="6" t="s">
        <v>767</v>
      </c>
      <c r="AB76" s="6" t="s">
        <v>1044</v>
      </c>
      <c r="AC76" s="6" t="s">
        <v>767</v>
      </c>
      <c r="AD76" s="6" t="s">
        <v>767</v>
      </c>
      <c r="AE76" s="6" t="s">
        <v>767</v>
      </c>
      <c r="AF76" s="6" t="s">
        <v>767</v>
      </c>
      <c r="AG76" s="6" t="s">
        <v>767</v>
      </c>
      <c r="AH76" s="6" t="s">
        <v>767</v>
      </c>
      <c r="AI76" s="6" t="s">
        <v>767</v>
      </c>
      <c r="AJ76" s="6" t="s">
        <v>1045</v>
      </c>
      <c r="AK76" s="6" t="s">
        <v>767</v>
      </c>
      <c r="AL76" s="6" t="s">
        <v>767</v>
      </c>
      <c r="AM76" s="6" t="s">
        <v>767</v>
      </c>
      <c r="AN76" s="6" t="s">
        <v>767</v>
      </c>
      <c r="AO76" s="6" t="s">
        <v>767</v>
      </c>
      <c r="AP76" s="6" t="s">
        <v>767</v>
      </c>
      <c r="AQ76" s="6" t="s">
        <v>1047</v>
      </c>
      <c r="AR76" s="6" t="s">
        <v>767</v>
      </c>
      <c r="AS76" s="6" t="s">
        <v>767</v>
      </c>
      <c r="AT76" s="6" t="s">
        <v>1048</v>
      </c>
      <c r="AU76" s="6" t="s">
        <v>767</v>
      </c>
      <c r="AV76" s="6" t="s">
        <v>767</v>
      </c>
      <c r="AW76" s="6" t="s">
        <v>767</v>
      </c>
      <c r="AX76" s="6" t="s">
        <v>767</v>
      </c>
      <c r="AY76" s="6" t="s">
        <v>767</v>
      </c>
      <c r="AZ76" s="6" t="s">
        <v>767</v>
      </c>
      <c r="BA76" s="6" t="s">
        <v>767</v>
      </c>
      <c r="BB76" s="6" t="s">
        <v>767</v>
      </c>
      <c r="BC76" s="6" t="s">
        <v>767</v>
      </c>
      <c r="BD76" s="6" t="s">
        <v>767</v>
      </c>
      <c r="BE76" s="6" t="s">
        <v>767</v>
      </c>
    </row>
    <row r="77" spans="1:58" ht="45">
      <c r="A77" s="4" t="s">
        <v>771</v>
      </c>
      <c r="B77" s="6" t="s">
        <v>767</v>
      </c>
      <c r="C77" s="6" t="s">
        <v>767</v>
      </c>
      <c r="D77" s="6" t="s">
        <v>767</v>
      </c>
      <c r="E77" s="6" t="s">
        <v>767</v>
      </c>
      <c r="F77" s="6" t="s">
        <v>1040</v>
      </c>
      <c r="G77" s="6" t="s">
        <v>767</v>
      </c>
      <c r="H77" s="6" t="s">
        <v>1041</v>
      </c>
      <c r="I77" s="6" t="s">
        <v>767</v>
      </c>
      <c r="J77" s="6" t="s">
        <v>767</v>
      </c>
      <c r="K77" s="6" t="s">
        <v>767</v>
      </c>
      <c r="L77" s="6" t="s">
        <v>767</v>
      </c>
      <c r="M77" s="6" t="s">
        <v>767</v>
      </c>
      <c r="N77" s="6" t="s">
        <v>767</v>
      </c>
      <c r="O77" s="6" t="s">
        <v>767</v>
      </c>
      <c r="P77" s="6" t="s">
        <v>767</v>
      </c>
      <c r="Q77" s="6" t="s">
        <v>767</v>
      </c>
      <c r="R77" s="6" t="s">
        <v>767</v>
      </c>
      <c r="S77" s="6" t="s">
        <v>767</v>
      </c>
      <c r="T77" s="6" t="s">
        <v>767</v>
      </c>
      <c r="U77" s="6" t="s">
        <v>767</v>
      </c>
      <c r="V77" s="6" t="s">
        <v>767</v>
      </c>
      <c r="W77" s="6" t="s">
        <v>767</v>
      </c>
      <c r="X77" s="6" t="s">
        <v>767</v>
      </c>
      <c r="Y77" s="6" t="s">
        <v>767</v>
      </c>
      <c r="Z77" s="6" t="s">
        <v>767</v>
      </c>
      <c r="AA77" s="6" t="s">
        <v>767</v>
      </c>
      <c r="AB77" s="6" t="s">
        <v>1044</v>
      </c>
      <c r="AC77" s="6" t="s">
        <v>767</v>
      </c>
      <c r="AD77" s="6" t="s">
        <v>767</v>
      </c>
      <c r="AE77" s="6" t="s">
        <v>767</v>
      </c>
      <c r="AF77" s="6" t="s">
        <v>767</v>
      </c>
      <c r="AG77" s="6" t="s">
        <v>767</v>
      </c>
      <c r="AH77" s="6" t="s">
        <v>767</v>
      </c>
      <c r="AI77" s="6" t="s">
        <v>767</v>
      </c>
      <c r="AJ77" s="6" t="s">
        <v>1045</v>
      </c>
      <c r="AK77" s="6" t="s">
        <v>767</v>
      </c>
      <c r="AL77" s="6" t="s">
        <v>767</v>
      </c>
      <c r="AM77" s="6" t="s">
        <v>767</v>
      </c>
      <c r="AN77" s="6" t="s">
        <v>767</v>
      </c>
      <c r="AO77" s="6" t="s">
        <v>767</v>
      </c>
      <c r="AP77" s="6" t="s">
        <v>767</v>
      </c>
      <c r="AQ77" s="6" t="s">
        <v>767</v>
      </c>
      <c r="AR77" s="6" t="s">
        <v>767</v>
      </c>
      <c r="AS77" s="6" t="s">
        <v>767</v>
      </c>
      <c r="AT77" s="6" t="s">
        <v>767</v>
      </c>
      <c r="AU77" s="6" t="s">
        <v>767</v>
      </c>
      <c r="AV77" s="6" t="s">
        <v>767</v>
      </c>
      <c r="AW77" s="6" t="s">
        <v>767</v>
      </c>
      <c r="AX77" s="6" t="s">
        <v>767</v>
      </c>
      <c r="AY77" s="6" t="s">
        <v>767</v>
      </c>
      <c r="AZ77" s="6" t="s">
        <v>767</v>
      </c>
      <c r="BA77" s="6" t="s">
        <v>767</v>
      </c>
      <c r="BB77" s="6" t="s">
        <v>767</v>
      </c>
      <c r="BC77" s="6" t="s">
        <v>767</v>
      </c>
      <c r="BD77" s="6" t="s">
        <v>767</v>
      </c>
      <c r="BE77" s="6" t="s">
        <v>767</v>
      </c>
    </row>
    <row r="78" spans="1:58" ht="45">
      <c r="A78" s="4" t="s">
        <v>772</v>
      </c>
      <c r="B78" s="6" t="s">
        <v>767</v>
      </c>
      <c r="C78" s="6" t="s">
        <v>767</v>
      </c>
      <c r="D78" s="6" t="s">
        <v>767</v>
      </c>
      <c r="E78" s="6" t="s">
        <v>767</v>
      </c>
      <c r="F78" s="6" t="s">
        <v>1040</v>
      </c>
      <c r="G78" s="6" t="s">
        <v>767</v>
      </c>
      <c r="H78" s="6" t="s">
        <v>1041</v>
      </c>
      <c r="I78" s="6" t="s">
        <v>767</v>
      </c>
      <c r="J78" s="6" t="s">
        <v>767</v>
      </c>
      <c r="K78" s="6" t="s">
        <v>767</v>
      </c>
      <c r="L78" s="6" t="s">
        <v>767</v>
      </c>
      <c r="M78" s="6" t="s">
        <v>767</v>
      </c>
      <c r="N78" s="6" t="s">
        <v>767</v>
      </c>
      <c r="O78" s="6" t="s">
        <v>767</v>
      </c>
      <c r="P78" s="6" t="s">
        <v>767</v>
      </c>
      <c r="Q78" s="6" t="s">
        <v>767</v>
      </c>
      <c r="R78" s="6" t="s">
        <v>767</v>
      </c>
      <c r="S78" s="6" t="s">
        <v>767</v>
      </c>
      <c r="T78" s="6" t="s">
        <v>767</v>
      </c>
      <c r="U78" s="6" t="s">
        <v>767</v>
      </c>
      <c r="V78" s="6" t="s">
        <v>767</v>
      </c>
      <c r="W78" s="6" t="s">
        <v>767</v>
      </c>
      <c r="X78" s="6" t="s">
        <v>767</v>
      </c>
      <c r="Y78" s="6" t="s">
        <v>767</v>
      </c>
      <c r="Z78" s="6" t="s">
        <v>767</v>
      </c>
      <c r="AA78" s="6" t="s">
        <v>767</v>
      </c>
      <c r="AB78" s="6" t="s">
        <v>1044</v>
      </c>
      <c r="AC78" s="6" t="s">
        <v>767</v>
      </c>
      <c r="AD78" s="6" t="s">
        <v>767</v>
      </c>
      <c r="AE78" s="6" t="s">
        <v>767</v>
      </c>
      <c r="AF78" s="6" t="s">
        <v>767</v>
      </c>
      <c r="AG78" s="6" t="s">
        <v>767</v>
      </c>
      <c r="AH78" s="6" t="s">
        <v>767</v>
      </c>
      <c r="AI78" s="6" t="s">
        <v>767</v>
      </c>
      <c r="AJ78" s="6" t="s">
        <v>767</v>
      </c>
      <c r="AK78" s="6" t="s">
        <v>767</v>
      </c>
      <c r="AL78" s="6" t="s">
        <v>767</v>
      </c>
      <c r="AM78" s="6" t="s">
        <v>767</v>
      </c>
      <c r="AN78" s="6" t="s">
        <v>767</v>
      </c>
      <c r="AO78" s="6" t="s">
        <v>767</v>
      </c>
      <c r="AP78" s="6" t="s">
        <v>767</v>
      </c>
      <c r="AQ78" s="6" t="s">
        <v>767</v>
      </c>
      <c r="AR78" s="6" t="s">
        <v>767</v>
      </c>
      <c r="AS78" s="6" t="s">
        <v>767</v>
      </c>
      <c r="AT78" s="6" t="s">
        <v>767</v>
      </c>
      <c r="AU78" s="6" t="s">
        <v>767</v>
      </c>
      <c r="AV78" s="6" t="s">
        <v>767</v>
      </c>
      <c r="AW78" s="6" t="s">
        <v>767</v>
      </c>
      <c r="AX78" s="6" t="s">
        <v>767</v>
      </c>
      <c r="AY78" s="6" t="s">
        <v>767</v>
      </c>
      <c r="AZ78" s="6" t="s">
        <v>767</v>
      </c>
      <c r="BA78" s="6" t="s">
        <v>767</v>
      </c>
      <c r="BB78" s="6" t="s">
        <v>767</v>
      </c>
      <c r="BC78" s="6" t="s">
        <v>767</v>
      </c>
      <c r="BD78" s="6" t="s">
        <v>767</v>
      </c>
      <c r="BE78" s="6" t="s">
        <v>767</v>
      </c>
    </row>
    <row r="79" spans="1:58" ht="30">
      <c r="A79" s="4" t="s">
        <v>773</v>
      </c>
      <c r="B79" s="6" t="s">
        <v>767</v>
      </c>
      <c r="C79" s="6" t="s">
        <v>767</v>
      </c>
      <c r="D79" s="6" t="s">
        <v>767</v>
      </c>
      <c r="E79" s="6" t="s">
        <v>767</v>
      </c>
      <c r="F79" s="6" t="s">
        <v>1040</v>
      </c>
      <c r="G79" s="6" t="s">
        <v>767</v>
      </c>
      <c r="H79" s="6" t="s">
        <v>1041</v>
      </c>
      <c r="I79" s="6" t="s">
        <v>767</v>
      </c>
      <c r="J79" s="6" t="s">
        <v>767</v>
      </c>
      <c r="K79" s="6" t="s">
        <v>767</v>
      </c>
      <c r="L79" s="6" t="s">
        <v>767</v>
      </c>
      <c r="M79" s="6" t="s">
        <v>767</v>
      </c>
      <c r="N79" s="6" t="s">
        <v>767</v>
      </c>
      <c r="O79" s="6" t="s">
        <v>767</v>
      </c>
      <c r="P79" s="6" t="s">
        <v>767</v>
      </c>
      <c r="Q79" s="6" t="s">
        <v>767</v>
      </c>
      <c r="R79" s="6" t="s">
        <v>767</v>
      </c>
      <c r="S79" s="6" t="s">
        <v>767</v>
      </c>
      <c r="T79" s="6" t="s">
        <v>767</v>
      </c>
      <c r="U79" s="6" t="s">
        <v>767</v>
      </c>
      <c r="V79" s="6" t="s">
        <v>767</v>
      </c>
      <c r="W79" s="6" t="s">
        <v>767</v>
      </c>
      <c r="X79" s="6" t="s">
        <v>767</v>
      </c>
      <c r="Y79" s="6" t="s">
        <v>767</v>
      </c>
      <c r="Z79" s="6" t="s">
        <v>767</v>
      </c>
      <c r="AA79" s="6" t="s">
        <v>767</v>
      </c>
      <c r="AB79" s="6" t="s">
        <v>767</v>
      </c>
      <c r="AC79" s="6" t="s">
        <v>767</v>
      </c>
      <c r="AD79" s="6" t="s">
        <v>767</v>
      </c>
      <c r="AE79" s="6" t="s">
        <v>767</v>
      </c>
      <c r="AF79" s="6" t="s">
        <v>767</v>
      </c>
      <c r="AG79" s="6" t="s">
        <v>767</v>
      </c>
      <c r="AH79" s="6" t="s">
        <v>767</v>
      </c>
      <c r="AI79" s="6" t="s">
        <v>767</v>
      </c>
      <c r="AJ79" s="6" t="s">
        <v>767</v>
      </c>
      <c r="AK79" s="6" t="s">
        <v>767</v>
      </c>
      <c r="AL79" s="6" t="s">
        <v>767</v>
      </c>
      <c r="AM79" s="6" t="s">
        <v>767</v>
      </c>
      <c r="AN79" s="6" t="s">
        <v>767</v>
      </c>
      <c r="AO79" s="6" t="s">
        <v>767</v>
      </c>
      <c r="AP79" s="6" t="s">
        <v>767</v>
      </c>
      <c r="AQ79" s="6" t="s">
        <v>767</v>
      </c>
      <c r="AR79" s="6" t="s">
        <v>767</v>
      </c>
      <c r="AS79" s="6" t="s">
        <v>767</v>
      </c>
      <c r="AT79" s="6" t="s">
        <v>767</v>
      </c>
      <c r="AU79" s="6" t="s">
        <v>767</v>
      </c>
      <c r="AV79" s="6" t="s">
        <v>767</v>
      </c>
      <c r="AW79" s="6" t="s">
        <v>767</v>
      </c>
      <c r="AX79" s="6" t="s">
        <v>767</v>
      </c>
      <c r="AY79" s="6" t="s">
        <v>767</v>
      </c>
      <c r="AZ79" s="6" t="s">
        <v>767</v>
      </c>
      <c r="BA79" s="6" t="s">
        <v>767</v>
      </c>
      <c r="BB79" s="6" t="s">
        <v>767</v>
      </c>
      <c r="BC79" s="6" t="s">
        <v>767</v>
      </c>
      <c r="BD79" s="6" t="s">
        <v>767</v>
      </c>
      <c r="BE79" s="6" t="s">
        <v>767</v>
      </c>
    </row>
    <row r="80" spans="1:58" ht="30">
      <c r="A80" s="4" t="s">
        <v>774</v>
      </c>
      <c r="B80" s="6" t="s">
        <v>767</v>
      </c>
      <c r="C80" s="6" t="s">
        <v>767</v>
      </c>
      <c r="D80" s="6" t="s">
        <v>767</v>
      </c>
      <c r="E80" s="6" t="s">
        <v>767</v>
      </c>
      <c r="F80" s="6" t="s">
        <v>767</v>
      </c>
      <c r="G80" s="6" t="s">
        <v>767</v>
      </c>
      <c r="H80" s="6" t="s">
        <v>1041</v>
      </c>
      <c r="I80" s="6" t="s">
        <v>767</v>
      </c>
      <c r="J80" s="6" t="s">
        <v>767</v>
      </c>
      <c r="K80" s="6" t="s">
        <v>767</v>
      </c>
      <c r="L80" s="6" t="s">
        <v>767</v>
      </c>
      <c r="M80" s="6" t="s">
        <v>767</v>
      </c>
      <c r="N80" s="6" t="s">
        <v>767</v>
      </c>
      <c r="O80" s="6" t="s">
        <v>767</v>
      </c>
      <c r="P80" s="6" t="s">
        <v>767</v>
      </c>
      <c r="Q80" s="6" t="s">
        <v>767</v>
      </c>
      <c r="R80" s="6" t="s">
        <v>767</v>
      </c>
      <c r="S80" s="6" t="s">
        <v>767</v>
      </c>
      <c r="T80" s="6" t="s">
        <v>767</v>
      </c>
      <c r="U80" s="6" t="s">
        <v>767</v>
      </c>
      <c r="V80" s="6" t="s">
        <v>767</v>
      </c>
      <c r="W80" s="6" t="s">
        <v>767</v>
      </c>
      <c r="X80" s="6" t="s">
        <v>767</v>
      </c>
      <c r="Y80" s="6" t="s">
        <v>767</v>
      </c>
      <c r="Z80" s="6" t="s">
        <v>767</v>
      </c>
      <c r="AA80" s="6" t="s">
        <v>767</v>
      </c>
      <c r="AB80" s="6" t="s">
        <v>767</v>
      </c>
      <c r="AC80" s="6" t="s">
        <v>767</v>
      </c>
      <c r="AD80" s="6" t="s">
        <v>767</v>
      </c>
      <c r="AE80" s="6" t="s">
        <v>767</v>
      </c>
      <c r="AF80" s="6" t="s">
        <v>767</v>
      </c>
      <c r="AG80" s="6" t="s">
        <v>767</v>
      </c>
      <c r="AH80" s="6" t="s">
        <v>767</v>
      </c>
      <c r="AI80" s="6" t="s">
        <v>767</v>
      </c>
      <c r="AJ80" s="6" t="s">
        <v>767</v>
      </c>
      <c r="AK80" s="6" t="s">
        <v>767</v>
      </c>
      <c r="AL80" s="6" t="s">
        <v>767</v>
      </c>
      <c r="AM80" s="6" t="s">
        <v>767</v>
      </c>
      <c r="AN80" s="6" t="s">
        <v>767</v>
      </c>
      <c r="AO80" s="6" t="s">
        <v>767</v>
      </c>
      <c r="AP80" s="6" t="s">
        <v>767</v>
      </c>
      <c r="AQ80" s="6" t="s">
        <v>767</v>
      </c>
      <c r="AR80" s="6" t="s">
        <v>767</v>
      </c>
      <c r="AS80" s="6" t="s">
        <v>767</v>
      </c>
      <c r="AT80" s="6" t="s">
        <v>767</v>
      </c>
      <c r="AU80" s="6" t="s">
        <v>767</v>
      </c>
      <c r="AV80" s="6" t="s">
        <v>767</v>
      </c>
      <c r="AW80" s="6" t="s">
        <v>767</v>
      </c>
      <c r="AX80" s="6" t="s">
        <v>767</v>
      </c>
      <c r="AY80" s="6" t="s">
        <v>767</v>
      </c>
      <c r="AZ80" s="6" t="s">
        <v>767</v>
      </c>
      <c r="BA80" s="6" t="s">
        <v>767</v>
      </c>
      <c r="BB80" s="6" t="s">
        <v>767</v>
      </c>
      <c r="BC80" s="6" t="s">
        <v>767</v>
      </c>
      <c r="BD80" s="6" t="s">
        <v>767</v>
      </c>
      <c r="BE80" s="6" t="s">
        <v>767</v>
      </c>
    </row>
    <row r="81" spans="1:57" ht="30">
      <c r="A81" s="4" t="s">
        <v>775</v>
      </c>
      <c r="B81" s="6" t="s">
        <v>767</v>
      </c>
      <c r="C81" s="6" t="s">
        <v>767</v>
      </c>
      <c r="D81" s="6" t="s">
        <v>767</v>
      </c>
      <c r="E81" s="6" t="s">
        <v>767</v>
      </c>
      <c r="F81" s="6" t="s">
        <v>767</v>
      </c>
      <c r="G81" s="6" t="s">
        <v>767</v>
      </c>
      <c r="H81" s="6" t="s">
        <v>1041</v>
      </c>
      <c r="I81" s="6" t="s">
        <v>767</v>
      </c>
      <c r="J81" s="6" t="s">
        <v>767</v>
      </c>
      <c r="K81" s="6" t="s">
        <v>767</v>
      </c>
      <c r="L81" s="6" t="s">
        <v>767</v>
      </c>
      <c r="M81" s="6" t="s">
        <v>767</v>
      </c>
      <c r="N81" s="6" t="s">
        <v>767</v>
      </c>
      <c r="O81" s="6" t="s">
        <v>767</v>
      </c>
      <c r="P81" s="6" t="s">
        <v>767</v>
      </c>
      <c r="Q81" s="6" t="s">
        <v>767</v>
      </c>
      <c r="R81" s="6" t="s">
        <v>767</v>
      </c>
      <c r="S81" s="6" t="s">
        <v>767</v>
      </c>
      <c r="T81" s="6" t="s">
        <v>767</v>
      </c>
      <c r="U81" s="6" t="s">
        <v>767</v>
      </c>
      <c r="V81" s="6" t="s">
        <v>767</v>
      </c>
      <c r="W81" s="6" t="s">
        <v>767</v>
      </c>
      <c r="X81" s="6" t="s">
        <v>767</v>
      </c>
      <c r="Y81" s="6" t="s">
        <v>767</v>
      </c>
      <c r="Z81" s="6" t="s">
        <v>767</v>
      </c>
      <c r="AA81" s="6" t="s">
        <v>767</v>
      </c>
      <c r="AB81" s="6" t="s">
        <v>767</v>
      </c>
      <c r="AC81" s="6" t="s">
        <v>767</v>
      </c>
      <c r="AD81" s="6" t="s">
        <v>767</v>
      </c>
      <c r="AE81" s="6" t="s">
        <v>767</v>
      </c>
      <c r="AF81" s="6" t="s">
        <v>767</v>
      </c>
      <c r="AG81" s="6" t="s">
        <v>767</v>
      </c>
      <c r="AH81" s="6" t="s">
        <v>767</v>
      </c>
      <c r="AI81" s="6" t="s">
        <v>767</v>
      </c>
      <c r="AJ81" s="6" t="s">
        <v>767</v>
      </c>
      <c r="AK81" s="6" t="s">
        <v>767</v>
      </c>
      <c r="AL81" s="6" t="s">
        <v>767</v>
      </c>
      <c r="AM81" s="6" t="s">
        <v>767</v>
      </c>
      <c r="AN81" s="6" t="s">
        <v>767</v>
      </c>
      <c r="AO81" s="6" t="s">
        <v>767</v>
      </c>
      <c r="AP81" s="6" t="s">
        <v>767</v>
      </c>
      <c r="AQ81" s="6" t="s">
        <v>767</v>
      </c>
      <c r="AR81" s="6" t="s">
        <v>767</v>
      </c>
      <c r="AS81" s="6" t="s">
        <v>767</v>
      </c>
      <c r="AT81" s="6" t="s">
        <v>767</v>
      </c>
      <c r="AU81" s="6" t="s">
        <v>767</v>
      </c>
      <c r="AV81" s="6" t="s">
        <v>767</v>
      </c>
      <c r="AW81" s="6" t="s">
        <v>767</v>
      </c>
      <c r="AX81" s="6" t="s">
        <v>767</v>
      </c>
      <c r="AY81" s="6" t="s">
        <v>767</v>
      </c>
      <c r="AZ81" s="6" t="s">
        <v>767</v>
      </c>
      <c r="BA81" s="6" t="s">
        <v>767</v>
      </c>
      <c r="BB81" s="6" t="s">
        <v>767</v>
      </c>
      <c r="BC81" s="6" t="s">
        <v>767</v>
      </c>
      <c r="BD81" s="6" t="s">
        <v>767</v>
      </c>
      <c r="BE81" s="6" t="s">
        <v>767</v>
      </c>
    </row>
    <row r="82" spans="1:57" ht="30">
      <c r="A82" s="4" t="s">
        <v>776</v>
      </c>
      <c r="B82" s="6" t="s">
        <v>767</v>
      </c>
      <c r="C82" s="6" t="s">
        <v>767</v>
      </c>
      <c r="D82" s="6" t="s">
        <v>767</v>
      </c>
      <c r="E82" s="6" t="s">
        <v>767</v>
      </c>
      <c r="F82" s="6" t="s">
        <v>767</v>
      </c>
      <c r="G82" s="6" t="s">
        <v>767</v>
      </c>
      <c r="H82" s="6" t="s">
        <v>1041</v>
      </c>
      <c r="I82" s="6" t="s">
        <v>767</v>
      </c>
      <c r="J82" s="6" t="s">
        <v>767</v>
      </c>
      <c r="K82" s="6" t="s">
        <v>767</v>
      </c>
      <c r="L82" s="6" t="s">
        <v>767</v>
      </c>
      <c r="M82" s="6" t="s">
        <v>767</v>
      </c>
      <c r="N82" s="6" t="s">
        <v>767</v>
      </c>
      <c r="O82" s="6" t="s">
        <v>767</v>
      </c>
      <c r="P82" s="6" t="s">
        <v>767</v>
      </c>
      <c r="Q82" s="6" t="s">
        <v>767</v>
      </c>
      <c r="R82" s="6" t="s">
        <v>767</v>
      </c>
      <c r="S82" s="6" t="s">
        <v>767</v>
      </c>
      <c r="T82" s="6" t="s">
        <v>767</v>
      </c>
      <c r="U82" s="6" t="s">
        <v>767</v>
      </c>
      <c r="V82" s="6" t="s">
        <v>767</v>
      </c>
      <c r="W82" s="6" t="s">
        <v>767</v>
      </c>
      <c r="X82" s="6" t="s">
        <v>767</v>
      </c>
      <c r="Y82" s="6" t="s">
        <v>767</v>
      </c>
      <c r="Z82" s="6" t="s">
        <v>767</v>
      </c>
      <c r="AA82" s="6" t="s">
        <v>767</v>
      </c>
      <c r="AB82" s="6" t="s">
        <v>767</v>
      </c>
      <c r="AC82" s="6" t="s">
        <v>767</v>
      </c>
      <c r="AD82" s="6" t="s">
        <v>767</v>
      </c>
      <c r="AE82" s="6" t="s">
        <v>767</v>
      </c>
      <c r="AF82" s="6" t="s">
        <v>767</v>
      </c>
      <c r="AG82" s="6" t="s">
        <v>767</v>
      </c>
      <c r="AH82" s="6" t="s">
        <v>767</v>
      </c>
      <c r="AI82" s="6" t="s">
        <v>767</v>
      </c>
      <c r="AJ82" s="6" t="s">
        <v>767</v>
      </c>
      <c r="AK82" s="6" t="s">
        <v>767</v>
      </c>
      <c r="AL82" s="6" t="s">
        <v>767</v>
      </c>
      <c r="AM82" s="6" t="s">
        <v>767</v>
      </c>
      <c r="AN82" s="6" t="s">
        <v>767</v>
      </c>
      <c r="AO82" s="6" t="s">
        <v>767</v>
      </c>
      <c r="AP82" s="6" t="s">
        <v>767</v>
      </c>
      <c r="AQ82" s="6" t="s">
        <v>767</v>
      </c>
      <c r="AR82" s="6" t="s">
        <v>767</v>
      </c>
      <c r="AS82" s="6" t="s">
        <v>767</v>
      </c>
      <c r="AT82" s="6" t="s">
        <v>767</v>
      </c>
      <c r="AU82" s="6" t="s">
        <v>767</v>
      </c>
      <c r="AV82" s="6" t="s">
        <v>767</v>
      </c>
      <c r="AW82" s="6" t="s">
        <v>767</v>
      </c>
      <c r="AX82" s="6" t="s">
        <v>767</v>
      </c>
      <c r="AY82" s="6" t="s">
        <v>767</v>
      </c>
      <c r="AZ82" s="6" t="s">
        <v>767</v>
      </c>
      <c r="BA82" s="6" t="s">
        <v>767</v>
      </c>
      <c r="BB82" s="6" t="s">
        <v>767</v>
      </c>
      <c r="BC82" s="6" t="s">
        <v>767</v>
      </c>
      <c r="BD82" s="6" t="s">
        <v>767</v>
      </c>
      <c r="BE82" s="6" t="s">
        <v>767</v>
      </c>
    </row>
    <row r="83" spans="1:57" ht="30">
      <c r="A83" s="4" t="s">
        <v>777</v>
      </c>
      <c r="B83" s="6" t="s">
        <v>767</v>
      </c>
      <c r="C83" s="6" t="s">
        <v>767</v>
      </c>
      <c r="D83" s="6" t="s">
        <v>767</v>
      </c>
      <c r="E83" s="6" t="s">
        <v>767</v>
      </c>
      <c r="F83" s="6" t="s">
        <v>767</v>
      </c>
      <c r="G83" s="6" t="s">
        <v>767</v>
      </c>
      <c r="H83" s="6" t="s">
        <v>1041</v>
      </c>
      <c r="I83" s="6" t="s">
        <v>767</v>
      </c>
      <c r="J83" s="6" t="s">
        <v>767</v>
      </c>
      <c r="K83" s="6" t="s">
        <v>767</v>
      </c>
      <c r="L83" s="6" t="s">
        <v>767</v>
      </c>
      <c r="M83" s="6" t="s">
        <v>767</v>
      </c>
      <c r="N83" s="6" t="s">
        <v>767</v>
      </c>
      <c r="O83" s="6" t="s">
        <v>767</v>
      </c>
      <c r="P83" s="6" t="s">
        <v>767</v>
      </c>
      <c r="Q83" s="6" t="s">
        <v>767</v>
      </c>
      <c r="R83" s="6" t="s">
        <v>767</v>
      </c>
      <c r="S83" s="6" t="s">
        <v>767</v>
      </c>
      <c r="T83" s="6" t="s">
        <v>767</v>
      </c>
      <c r="U83" s="6" t="s">
        <v>767</v>
      </c>
      <c r="V83" s="6" t="s">
        <v>767</v>
      </c>
      <c r="W83" s="6" t="s">
        <v>767</v>
      </c>
      <c r="X83" s="6" t="s">
        <v>767</v>
      </c>
      <c r="Y83" s="6" t="s">
        <v>767</v>
      </c>
      <c r="Z83" s="6" t="s">
        <v>767</v>
      </c>
      <c r="AA83" s="6" t="s">
        <v>767</v>
      </c>
      <c r="AB83" s="6" t="s">
        <v>767</v>
      </c>
      <c r="AC83" s="6" t="s">
        <v>767</v>
      </c>
      <c r="AD83" s="6" t="s">
        <v>767</v>
      </c>
      <c r="AE83" s="6" t="s">
        <v>767</v>
      </c>
      <c r="AF83" s="6" t="s">
        <v>767</v>
      </c>
      <c r="AG83" s="6" t="s">
        <v>767</v>
      </c>
      <c r="AH83" s="6" t="s">
        <v>767</v>
      </c>
      <c r="AI83" s="6" t="s">
        <v>767</v>
      </c>
      <c r="AJ83" s="6" t="s">
        <v>767</v>
      </c>
      <c r="AK83" s="6" t="s">
        <v>767</v>
      </c>
      <c r="AL83" s="6" t="s">
        <v>767</v>
      </c>
      <c r="AM83" s="6" t="s">
        <v>767</v>
      </c>
      <c r="AN83" s="6" t="s">
        <v>767</v>
      </c>
      <c r="AO83" s="6" t="s">
        <v>767</v>
      </c>
      <c r="AP83" s="6" t="s">
        <v>767</v>
      </c>
      <c r="AQ83" s="6" t="s">
        <v>767</v>
      </c>
      <c r="AR83" s="6" t="s">
        <v>767</v>
      </c>
      <c r="AS83" s="6" t="s">
        <v>767</v>
      </c>
      <c r="AT83" s="6" t="s">
        <v>767</v>
      </c>
      <c r="AU83" s="6" t="s">
        <v>767</v>
      </c>
      <c r="AV83" s="6" t="s">
        <v>767</v>
      </c>
      <c r="AW83" s="6" t="s">
        <v>767</v>
      </c>
      <c r="AX83" s="6" t="s">
        <v>767</v>
      </c>
      <c r="AY83" s="6" t="s">
        <v>767</v>
      </c>
      <c r="AZ83" s="6" t="s">
        <v>767</v>
      </c>
      <c r="BA83" s="6" t="s">
        <v>767</v>
      </c>
      <c r="BB83" s="6" t="s">
        <v>767</v>
      </c>
      <c r="BC83" s="6" t="s">
        <v>767</v>
      </c>
      <c r="BD83" s="6" t="s">
        <v>767</v>
      </c>
      <c r="BE83" s="6" t="s">
        <v>767</v>
      </c>
    </row>
    <row r="84" spans="1:57" ht="30">
      <c r="A84" s="4" t="s">
        <v>778</v>
      </c>
      <c r="B84" s="6" t="s">
        <v>767</v>
      </c>
      <c r="C84" s="6" t="s">
        <v>767</v>
      </c>
      <c r="D84" s="6" t="s">
        <v>767</v>
      </c>
      <c r="E84" s="6" t="s">
        <v>767</v>
      </c>
      <c r="F84" s="6" t="s">
        <v>767</v>
      </c>
      <c r="G84" s="6" t="s">
        <v>767</v>
      </c>
      <c r="H84" s="6" t="s">
        <v>1041</v>
      </c>
      <c r="I84" s="6" t="s">
        <v>767</v>
      </c>
      <c r="J84" s="6" t="s">
        <v>767</v>
      </c>
      <c r="K84" s="6" t="s">
        <v>767</v>
      </c>
      <c r="L84" s="6" t="s">
        <v>767</v>
      </c>
      <c r="M84" s="6" t="s">
        <v>767</v>
      </c>
      <c r="N84" s="6" t="s">
        <v>767</v>
      </c>
      <c r="O84" s="6" t="s">
        <v>767</v>
      </c>
      <c r="P84" s="6" t="s">
        <v>767</v>
      </c>
      <c r="Q84" s="6" t="s">
        <v>767</v>
      </c>
      <c r="R84" s="6" t="s">
        <v>767</v>
      </c>
      <c r="S84" s="6" t="s">
        <v>767</v>
      </c>
      <c r="T84" s="6" t="s">
        <v>767</v>
      </c>
      <c r="U84" s="6" t="s">
        <v>767</v>
      </c>
      <c r="V84" s="6" t="s">
        <v>767</v>
      </c>
      <c r="W84" s="6" t="s">
        <v>767</v>
      </c>
      <c r="X84" s="6" t="s">
        <v>767</v>
      </c>
      <c r="Y84" s="6" t="s">
        <v>767</v>
      </c>
      <c r="Z84" s="6" t="s">
        <v>767</v>
      </c>
      <c r="AA84" s="6" t="s">
        <v>767</v>
      </c>
      <c r="AB84" s="6" t="s">
        <v>767</v>
      </c>
      <c r="AC84" s="6" t="s">
        <v>767</v>
      </c>
      <c r="AD84" s="6" t="s">
        <v>767</v>
      </c>
      <c r="AE84" s="6" t="s">
        <v>767</v>
      </c>
      <c r="AF84" s="6" t="s">
        <v>767</v>
      </c>
      <c r="AG84" s="6" t="s">
        <v>767</v>
      </c>
      <c r="AH84" s="6" t="s">
        <v>767</v>
      </c>
      <c r="AI84" s="6" t="s">
        <v>767</v>
      </c>
      <c r="AJ84" s="6" t="s">
        <v>767</v>
      </c>
      <c r="AK84" s="6" t="s">
        <v>767</v>
      </c>
      <c r="AL84" s="6" t="s">
        <v>767</v>
      </c>
      <c r="AM84" s="6" t="s">
        <v>767</v>
      </c>
      <c r="AN84" s="6" t="s">
        <v>767</v>
      </c>
      <c r="AO84" s="6" t="s">
        <v>767</v>
      </c>
      <c r="AP84" s="6" t="s">
        <v>767</v>
      </c>
      <c r="AQ84" s="6" t="s">
        <v>767</v>
      </c>
      <c r="AR84" s="6" t="s">
        <v>767</v>
      </c>
      <c r="AS84" s="6" t="s">
        <v>767</v>
      </c>
      <c r="AT84" s="6" t="s">
        <v>767</v>
      </c>
      <c r="AU84" s="6" t="s">
        <v>767</v>
      </c>
      <c r="AV84" s="6" t="s">
        <v>767</v>
      </c>
      <c r="AW84" s="6" t="s">
        <v>767</v>
      </c>
      <c r="AX84" s="6" t="s">
        <v>767</v>
      </c>
      <c r="AY84" s="6" t="s">
        <v>767</v>
      </c>
      <c r="AZ84" s="6" t="s">
        <v>767</v>
      </c>
      <c r="BA84" s="6" t="s">
        <v>767</v>
      </c>
      <c r="BB84" s="6" t="s">
        <v>767</v>
      </c>
      <c r="BC84" s="6" t="s">
        <v>767</v>
      </c>
      <c r="BD84" s="6" t="s">
        <v>767</v>
      </c>
      <c r="BE84" s="6" t="s">
        <v>767</v>
      </c>
    </row>
    <row r="85" spans="1:57" ht="30">
      <c r="A85" s="4" t="s">
        <v>779</v>
      </c>
      <c r="B85" s="6" t="s">
        <v>767</v>
      </c>
      <c r="C85" s="6" t="s">
        <v>767</v>
      </c>
      <c r="D85" s="6" t="s">
        <v>767</v>
      </c>
      <c r="E85" s="6" t="s">
        <v>767</v>
      </c>
      <c r="F85" s="6" t="s">
        <v>767</v>
      </c>
      <c r="G85" s="6" t="s">
        <v>767</v>
      </c>
      <c r="H85" s="6" t="s">
        <v>1041</v>
      </c>
      <c r="I85" s="6" t="s">
        <v>767</v>
      </c>
      <c r="J85" s="6" t="s">
        <v>767</v>
      </c>
      <c r="K85" s="6" t="s">
        <v>767</v>
      </c>
      <c r="L85" s="6" t="s">
        <v>767</v>
      </c>
      <c r="M85" s="6" t="s">
        <v>767</v>
      </c>
      <c r="N85" s="6" t="s">
        <v>767</v>
      </c>
      <c r="O85" s="6" t="s">
        <v>767</v>
      </c>
      <c r="P85" s="6" t="s">
        <v>767</v>
      </c>
      <c r="Q85" s="6" t="s">
        <v>767</v>
      </c>
      <c r="R85" s="6" t="s">
        <v>767</v>
      </c>
      <c r="S85" s="6" t="s">
        <v>767</v>
      </c>
      <c r="T85" s="6" t="s">
        <v>767</v>
      </c>
      <c r="U85" s="6" t="s">
        <v>767</v>
      </c>
      <c r="V85" s="6" t="s">
        <v>767</v>
      </c>
      <c r="W85" s="6" t="s">
        <v>767</v>
      </c>
      <c r="X85" s="6" t="s">
        <v>767</v>
      </c>
      <c r="Y85" s="6" t="s">
        <v>767</v>
      </c>
      <c r="Z85" s="6" t="s">
        <v>767</v>
      </c>
      <c r="AA85" s="6" t="s">
        <v>767</v>
      </c>
      <c r="AB85" s="6" t="s">
        <v>767</v>
      </c>
      <c r="AC85" s="6" t="s">
        <v>767</v>
      </c>
      <c r="AD85" s="6" t="s">
        <v>767</v>
      </c>
      <c r="AE85" s="6" t="s">
        <v>767</v>
      </c>
      <c r="AF85" s="6" t="s">
        <v>767</v>
      </c>
      <c r="AG85" s="6" t="s">
        <v>767</v>
      </c>
      <c r="AH85" s="6" t="s">
        <v>767</v>
      </c>
      <c r="AI85" s="6" t="s">
        <v>767</v>
      </c>
      <c r="AJ85" s="6" t="s">
        <v>767</v>
      </c>
      <c r="AK85" s="6" t="s">
        <v>767</v>
      </c>
      <c r="AL85" s="6" t="s">
        <v>767</v>
      </c>
      <c r="AM85" s="6" t="s">
        <v>767</v>
      </c>
      <c r="AN85" s="6" t="s">
        <v>767</v>
      </c>
      <c r="AO85" s="6" t="s">
        <v>767</v>
      </c>
      <c r="AP85" s="6" t="s">
        <v>767</v>
      </c>
      <c r="AQ85" s="6" t="s">
        <v>767</v>
      </c>
      <c r="AR85" s="6" t="s">
        <v>767</v>
      </c>
      <c r="AS85" s="6" t="s">
        <v>767</v>
      </c>
      <c r="AT85" s="6" t="s">
        <v>767</v>
      </c>
      <c r="AU85" s="6" t="s">
        <v>767</v>
      </c>
      <c r="AV85" s="6" t="s">
        <v>767</v>
      </c>
      <c r="AW85" s="6" t="s">
        <v>767</v>
      </c>
      <c r="AX85" s="6" t="s">
        <v>767</v>
      </c>
      <c r="AY85" s="6" t="s">
        <v>767</v>
      </c>
      <c r="AZ85" s="6" t="s">
        <v>767</v>
      </c>
      <c r="BA85" s="6" t="s">
        <v>767</v>
      </c>
      <c r="BB85" s="6" t="s">
        <v>767</v>
      </c>
      <c r="BC85" s="6" t="s">
        <v>767</v>
      </c>
      <c r="BD85" s="6" t="s">
        <v>767</v>
      </c>
      <c r="BE85" s="6" t="s">
        <v>767</v>
      </c>
    </row>
    <row r="86" spans="1:57" ht="30">
      <c r="A86" s="4" t="s">
        <v>780</v>
      </c>
      <c r="B86" s="6" t="s">
        <v>767</v>
      </c>
      <c r="C86" s="6" t="s">
        <v>767</v>
      </c>
      <c r="D86" s="6" t="s">
        <v>767</v>
      </c>
      <c r="E86" s="6" t="s">
        <v>767</v>
      </c>
      <c r="F86" s="6" t="s">
        <v>767</v>
      </c>
      <c r="G86" s="6" t="s">
        <v>767</v>
      </c>
      <c r="H86" s="6" t="s">
        <v>767</v>
      </c>
      <c r="I86" s="6" t="s">
        <v>767</v>
      </c>
      <c r="J86" s="6" t="s">
        <v>767</v>
      </c>
      <c r="K86" s="6" t="s">
        <v>767</v>
      </c>
      <c r="L86" s="6" t="s">
        <v>767</v>
      </c>
      <c r="M86" s="6" t="s">
        <v>767</v>
      </c>
      <c r="N86" s="6" t="s">
        <v>767</v>
      </c>
      <c r="O86" s="6" t="s">
        <v>767</v>
      </c>
      <c r="P86" s="6" t="s">
        <v>767</v>
      </c>
      <c r="Q86" s="6" t="s">
        <v>767</v>
      </c>
      <c r="R86" s="6" t="s">
        <v>767</v>
      </c>
      <c r="S86" s="6" t="s">
        <v>767</v>
      </c>
      <c r="T86" s="6" t="s">
        <v>767</v>
      </c>
      <c r="U86" s="6" t="s">
        <v>767</v>
      </c>
      <c r="V86" s="6" t="s">
        <v>767</v>
      </c>
      <c r="W86" s="6" t="s">
        <v>767</v>
      </c>
      <c r="X86" s="6" t="s">
        <v>767</v>
      </c>
      <c r="Y86" s="6" t="s">
        <v>767</v>
      </c>
      <c r="Z86" s="6" t="s">
        <v>767</v>
      </c>
      <c r="AA86" s="6" t="s">
        <v>767</v>
      </c>
      <c r="AB86" s="6" t="s">
        <v>767</v>
      </c>
      <c r="AC86" s="6" t="s">
        <v>767</v>
      </c>
      <c r="AD86" s="6" t="s">
        <v>767</v>
      </c>
      <c r="AE86" s="6" t="s">
        <v>767</v>
      </c>
      <c r="AF86" s="6" t="s">
        <v>767</v>
      </c>
      <c r="AG86" s="6" t="s">
        <v>767</v>
      </c>
      <c r="AH86" s="6" t="s">
        <v>767</v>
      </c>
      <c r="AI86" s="6" t="s">
        <v>767</v>
      </c>
      <c r="AJ86" s="6" t="s">
        <v>767</v>
      </c>
      <c r="AK86" s="6" t="s">
        <v>767</v>
      </c>
      <c r="AL86" s="6" t="s">
        <v>767</v>
      </c>
      <c r="AM86" s="6" t="s">
        <v>767</v>
      </c>
      <c r="AN86" s="6" t="s">
        <v>767</v>
      </c>
      <c r="AO86" s="6" t="s">
        <v>767</v>
      </c>
      <c r="AP86" s="6" t="s">
        <v>767</v>
      </c>
      <c r="AQ86" s="6" t="s">
        <v>767</v>
      </c>
      <c r="AR86" s="6" t="s">
        <v>767</v>
      </c>
      <c r="AS86" s="6" t="s">
        <v>767</v>
      </c>
      <c r="AT86" s="6" t="s">
        <v>767</v>
      </c>
      <c r="AU86" s="6" t="s">
        <v>767</v>
      </c>
      <c r="AV86" s="6" t="s">
        <v>767</v>
      </c>
      <c r="AW86" s="6" t="s">
        <v>767</v>
      </c>
      <c r="AX86" s="6" t="s">
        <v>767</v>
      </c>
      <c r="AY86" s="6" t="s">
        <v>767</v>
      </c>
      <c r="AZ86" s="6" t="s">
        <v>767</v>
      </c>
      <c r="BA86" s="6" t="s">
        <v>767</v>
      </c>
      <c r="BB86" s="6" t="s">
        <v>767</v>
      </c>
      <c r="BC86" s="6" t="s">
        <v>767</v>
      </c>
      <c r="BD86" s="6" t="s">
        <v>767</v>
      </c>
      <c r="BE86" s="6" t="s">
        <v>767</v>
      </c>
    </row>
    <row r="87" spans="1:57" ht="30">
      <c r="A87" s="4" t="s">
        <v>781</v>
      </c>
      <c r="B87" s="6" t="s">
        <v>767</v>
      </c>
      <c r="C87" s="6" t="s">
        <v>767</v>
      </c>
      <c r="D87" s="6" t="s">
        <v>767</v>
      </c>
      <c r="E87" s="6" t="s">
        <v>767</v>
      </c>
      <c r="F87" s="6" t="s">
        <v>767</v>
      </c>
      <c r="G87" s="6" t="s">
        <v>767</v>
      </c>
      <c r="H87" s="6" t="s">
        <v>767</v>
      </c>
      <c r="I87" s="6" t="s">
        <v>767</v>
      </c>
      <c r="J87" s="6" t="s">
        <v>767</v>
      </c>
      <c r="K87" s="6" t="s">
        <v>767</v>
      </c>
      <c r="L87" s="6" t="s">
        <v>767</v>
      </c>
      <c r="M87" s="6" t="s">
        <v>767</v>
      </c>
      <c r="N87" s="6" t="s">
        <v>767</v>
      </c>
      <c r="O87" s="6" t="s">
        <v>767</v>
      </c>
      <c r="P87" s="6" t="s">
        <v>767</v>
      </c>
      <c r="Q87" s="6" t="s">
        <v>767</v>
      </c>
      <c r="R87" s="6" t="s">
        <v>767</v>
      </c>
      <c r="S87" s="6" t="s">
        <v>767</v>
      </c>
      <c r="T87" s="6" t="s">
        <v>767</v>
      </c>
      <c r="U87" s="6" t="s">
        <v>767</v>
      </c>
      <c r="V87" s="6" t="s">
        <v>767</v>
      </c>
      <c r="W87" s="6" t="s">
        <v>767</v>
      </c>
      <c r="X87" s="6" t="s">
        <v>767</v>
      </c>
      <c r="Y87" s="6" t="s">
        <v>767</v>
      </c>
      <c r="Z87" s="6" t="s">
        <v>767</v>
      </c>
      <c r="AA87" s="6" t="s">
        <v>767</v>
      </c>
      <c r="AB87" s="6" t="s">
        <v>767</v>
      </c>
      <c r="AC87" s="6" t="s">
        <v>767</v>
      </c>
      <c r="AD87" s="6" t="s">
        <v>767</v>
      </c>
      <c r="AE87" s="6" t="s">
        <v>767</v>
      </c>
      <c r="AF87" s="6" t="s">
        <v>767</v>
      </c>
      <c r="AG87" s="6" t="s">
        <v>767</v>
      </c>
      <c r="AH87" s="6" t="s">
        <v>767</v>
      </c>
      <c r="AI87" s="6" t="s">
        <v>767</v>
      </c>
      <c r="AJ87" s="6" t="s">
        <v>767</v>
      </c>
      <c r="AK87" s="6" t="s">
        <v>767</v>
      </c>
      <c r="AL87" s="6" t="s">
        <v>767</v>
      </c>
      <c r="AM87" s="6" t="s">
        <v>767</v>
      </c>
      <c r="AN87" s="6" t="s">
        <v>767</v>
      </c>
      <c r="AO87" s="6" t="s">
        <v>767</v>
      </c>
      <c r="AP87" s="6" t="s">
        <v>767</v>
      </c>
      <c r="AQ87" s="6" t="s">
        <v>767</v>
      </c>
      <c r="AR87" s="6" t="s">
        <v>767</v>
      </c>
      <c r="AS87" s="6" t="s">
        <v>767</v>
      </c>
      <c r="AT87" s="6" t="s">
        <v>767</v>
      </c>
      <c r="AU87" s="6" t="s">
        <v>767</v>
      </c>
      <c r="AV87" s="6" t="s">
        <v>767</v>
      </c>
      <c r="AW87" s="6" t="s">
        <v>767</v>
      </c>
      <c r="AX87" s="6" t="s">
        <v>767</v>
      </c>
      <c r="AY87" s="6" t="s">
        <v>767</v>
      </c>
      <c r="AZ87" s="6" t="s">
        <v>767</v>
      </c>
      <c r="BA87" s="6" t="s">
        <v>767</v>
      </c>
      <c r="BB87" s="6" t="s">
        <v>767</v>
      </c>
      <c r="BC87" s="6" t="s">
        <v>767</v>
      </c>
      <c r="BD87" s="6" t="s">
        <v>767</v>
      </c>
      <c r="BE87" s="6" t="s">
        <v>767</v>
      </c>
    </row>
    <row r="88" spans="1:57" ht="30">
      <c r="A88" s="4" t="s">
        <v>782</v>
      </c>
      <c r="B88" s="6" t="s">
        <v>767</v>
      </c>
      <c r="C88" s="6" t="s">
        <v>767</v>
      </c>
      <c r="D88" s="6" t="s">
        <v>767</v>
      </c>
      <c r="E88" s="6" t="s">
        <v>767</v>
      </c>
      <c r="F88" s="6" t="s">
        <v>767</v>
      </c>
      <c r="G88" s="6" t="s">
        <v>767</v>
      </c>
      <c r="H88" s="6" t="s">
        <v>767</v>
      </c>
      <c r="I88" s="6" t="s">
        <v>767</v>
      </c>
      <c r="J88" s="6" t="s">
        <v>767</v>
      </c>
      <c r="K88" s="6" t="s">
        <v>767</v>
      </c>
      <c r="L88" s="6" t="s">
        <v>767</v>
      </c>
      <c r="M88" s="6" t="s">
        <v>767</v>
      </c>
      <c r="N88" s="6" t="s">
        <v>767</v>
      </c>
      <c r="O88" s="6" t="s">
        <v>767</v>
      </c>
      <c r="P88" s="6" t="s">
        <v>767</v>
      </c>
      <c r="Q88" s="6" t="s">
        <v>767</v>
      </c>
      <c r="R88" s="6" t="s">
        <v>767</v>
      </c>
      <c r="S88" s="6" t="s">
        <v>767</v>
      </c>
      <c r="T88" s="6" t="s">
        <v>767</v>
      </c>
      <c r="U88" s="6" t="s">
        <v>767</v>
      </c>
      <c r="V88" s="6" t="s">
        <v>767</v>
      </c>
      <c r="W88" s="6" t="s">
        <v>767</v>
      </c>
      <c r="X88" s="6" t="s">
        <v>767</v>
      </c>
      <c r="Y88" s="6" t="s">
        <v>767</v>
      </c>
      <c r="Z88" s="6" t="s">
        <v>767</v>
      </c>
      <c r="AA88" s="6" t="s">
        <v>767</v>
      </c>
      <c r="AB88" s="6" t="s">
        <v>767</v>
      </c>
      <c r="AC88" s="6" t="s">
        <v>767</v>
      </c>
      <c r="AD88" s="6" t="s">
        <v>767</v>
      </c>
      <c r="AE88" s="6" t="s">
        <v>767</v>
      </c>
      <c r="AF88" s="6" t="s">
        <v>767</v>
      </c>
      <c r="AG88" s="6" t="s">
        <v>767</v>
      </c>
      <c r="AH88" s="6" t="s">
        <v>767</v>
      </c>
      <c r="AI88" s="6" t="s">
        <v>767</v>
      </c>
      <c r="AJ88" s="6" t="s">
        <v>767</v>
      </c>
      <c r="AK88" s="6" t="s">
        <v>767</v>
      </c>
      <c r="AL88" s="6" t="s">
        <v>767</v>
      </c>
      <c r="AM88" s="6" t="s">
        <v>767</v>
      </c>
      <c r="AN88" s="6" t="s">
        <v>767</v>
      </c>
      <c r="AO88" s="6" t="s">
        <v>767</v>
      </c>
      <c r="AP88" s="6" t="s">
        <v>767</v>
      </c>
      <c r="AQ88" s="6" t="s">
        <v>767</v>
      </c>
      <c r="AR88" s="6" t="s">
        <v>767</v>
      </c>
      <c r="AS88" s="6" t="s">
        <v>767</v>
      </c>
      <c r="AT88" s="6" t="s">
        <v>767</v>
      </c>
      <c r="AU88" s="6" t="s">
        <v>767</v>
      </c>
      <c r="AV88" s="6" t="s">
        <v>767</v>
      </c>
      <c r="AW88" s="6" t="s">
        <v>767</v>
      </c>
      <c r="AX88" s="6" t="s">
        <v>767</v>
      </c>
      <c r="AY88" s="6" t="s">
        <v>767</v>
      </c>
      <c r="AZ88" s="6" t="s">
        <v>767</v>
      </c>
      <c r="BA88" s="6" t="s">
        <v>767</v>
      </c>
      <c r="BB88" s="6" t="s">
        <v>767</v>
      </c>
      <c r="BC88" s="6" t="s">
        <v>767</v>
      </c>
      <c r="BD88" s="6" t="s">
        <v>767</v>
      </c>
      <c r="BE88" s="6" t="s">
        <v>767</v>
      </c>
    </row>
    <row r="89" spans="1:57" ht="30">
      <c r="A89" s="4" t="s">
        <v>783</v>
      </c>
      <c r="B89" s="6" t="s">
        <v>767</v>
      </c>
      <c r="C89" s="6" t="s">
        <v>767</v>
      </c>
      <c r="D89" s="6" t="s">
        <v>767</v>
      </c>
      <c r="E89" s="6" t="s">
        <v>767</v>
      </c>
      <c r="F89" s="6" t="s">
        <v>767</v>
      </c>
      <c r="G89" s="6" t="s">
        <v>767</v>
      </c>
      <c r="H89" s="6" t="s">
        <v>767</v>
      </c>
      <c r="I89" s="6" t="s">
        <v>767</v>
      </c>
      <c r="J89" s="6" t="s">
        <v>767</v>
      </c>
      <c r="K89" s="6" t="s">
        <v>767</v>
      </c>
      <c r="L89" s="6" t="s">
        <v>767</v>
      </c>
      <c r="M89" s="6" t="s">
        <v>767</v>
      </c>
      <c r="N89" s="6" t="s">
        <v>767</v>
      </c>
      <c r="O89" s="6" t="s">
        <v>767</v>
      </c>
      <c r="P89" s="6" t="s">
        <v>767</v>
      </c>
      <c r="Q89" s="6" t="s">
        <v>767</v>
      </c>
      <c r="R89" s="6" t="s">
        <v>767</v>
      </c>
      <c r="S89" s="6" t="s">
        <v>767</v>
      </c>
      <c r="T89" s="6" t="s">
        <v>767</v>
      </c>
      <c r="U89" s="6" t="s">
        <v>767</v>
      </c>
      <c r="V89" s="6" t="s">
        <v>767</v>
      </c>
      <c r="W89" s="6" t="s">
        <v>767</v>
      </c>
      <c r="X89" s="6" t="s">
        <v>767</v>
      </c>
      <c r="Y89" s="6" t="s">
        <v>767</v>
      </c>
      <c r="Z89" s="6" t="s">
        <v>767</v>
      </c>
      <c r="AA89" s="6" t="s">
        <v>767</v>
      </c>
      <c r="AB89" s="6" t="s">
        <v>767</v>
      </c>
      <c r="AC89" s="6" t="s">
        <v>767</v>
      </c>
      <c r="AD89" s="6" t="s">
        <v>767</v>
      </c>
      <c r="AE89" s="6" t="s">
        <v>767</v>
      </c>
      <c r="AF89" s="6" t="s">
        <v>767</v>
      </c>
      <c r="AG89" s="6" t="s">
        <v>767</v>
      </c>
      <c r="AH89" s="6" t="s">
        <v>767</v>
      </c>
      <c r="AI89" s="6" t="s">
        <v>767</v>
      </c>
      <c r="AJ89" s="6" t="s">
        <v>767</v>
      </c>
      <c r="AK89" s="6" t="s">
        <v>767</v>
      </c>
      <c r="AL89" s="6" t="s">
        <v>767</v>
      </c>
      <c r="AM89" s="6" t="s">
        <v>767</v>
      </c>
      <c r="AN89" s="6" t="s">
        <v>767</v>
      </c>
      <c r="AO89" s="6" t="s">
        <v>767</v>
      </c>
      <c r="AP89" s="6" t="s">
        <v>767</v>
      </c>
      <c r="AQ89" s="6" t="s">
        <v>767</v>
      </c>
      <c r="AR89" s="6" t="s">
        <v>767</v>
      </c>
      <c r="AS89" s="6" t="s">
        <v>767</v>
      </c>
      <c r="AT89" s="6" t="s">
        <v>767</v>
      </c>
      <c r="AU89" s="6" t="s">
        <v>767</v>
      </c>
      <c r="AV89" s="6" t="s">
        <v>767</v>
      </c>
      <c r="AW89" s="6" t="s">
        <v>767</v>
      </c>
      <c r="AX89" s="6" t="s">
        <v>767</v>
      </c>
      <c r="AY89" s="6" t="s">
        <v>767</v>
      </c>
      <c r="AZ89" s="6" t="s">
        <v>767</v>
      </c>
      <c r="BA89" s="6" t="s">
        <v>767</v>
      </c>
      <c r="BB89" s="6" t="s">
        <v>767</v>
      </c>
      <c r="BC89" s="6" t="s">
        <v>767</v>
      </c>
      <c r="BD89" s="6" t="s">
        <v>767</v>
      </c>
      <c r="BE89" s="6" t="s">
        <v>767</v>
      </c>
    </row>
    <row r="90" spans="1:57" ht="30">
      <c r="A90" s="4" t="s">
        <v>784</v>
      </c>
      <c r="B90" s="6" t="s">
        <v>767</v>
      </c>
      <c r="C90" s="6" t="s">
        <v>767</v>
      </c>
      <c r="D90" s="6" t="s">
        <v>767</v>
      </c>
      <c r="E90" s="6" t="s">
        <v>767</v>
      </c>
      <c r="F90" s="6" t="s">
        <v>767</v>
      </c>
      <c r="G90" s="6" t="s">
        <v>767</v>
      </c>
      <c r="H90" s="6" t="s">
        <v>767</v>
      </c>
      <c r="I90" s="6" t="s">
        <v>767</v>
      </c>
      <c r="J90" s="6" t="s">
        <v>767</v>
      </c>
      <c r="K90" s="6" t="s">
        <v>767</v>
      </c>
      <c r="L90" s="6" t="s">
        <v>767</v>
      </c>
      <c r="M90" s="6" t="s">
        <v>767</v>
      </c>
      <c r="N90" s="6" t="s">
        <v>767</v>
      </c>
      <c r="O90" s="6" t="s">
        <v>767</v>
      </c>
      <c r="P90" s="6" t="s">
        <v>767</v>
      </c>
      <c r="Q90" s="6" t="s">
        <v>767</v>
      </c>
      <c r="R90" s="6" t="s">
        <v>767</v>
      </c>
      <c r="S90" s="6" t="s">
        <v>767</v>
      </c>
      <c r="T90" s="6" t="s">
        <v>767</v>
      </c>
      <c r="U90" s="6" t="s">
        <v>767</v>
      </c>
      <c r="V90" s="6" t="s">
        <v>767</v>
      </c>
      <c r="W90" s="6" t="s">
        <v>767</v>
      </c>
      <c r="X90" s="6" t="s">
        <v>767</v>
      </c>
      <c r="Y90" s="6" t="s">
        <v>767</v>
      </c>
      <c r="Z90" s="6" t="s">
        <v>767</v>
      </c>
      <c r="AA90" s="6" t="s">
        <v>767</v>
      </c>
      <c r="AB90" s="6" t="s">
        <v>767</v>
      </c>
      <c r="AC90" s="6" t="s">
        <v>767</v>
      </c>
      <c r="AD90" s="6" t="s">
        <v>767</v>
      </c>
      <c r="AE90" s="6" t="s">
        <v>767</v>
      </c>
      <c r="AF90" s="6" t="s">
        <v>767</v>
      </c>
      <c r="AG90" s="6" t="s">
        <v>767</v>
      </c>
      <c r="AH90" s="6" t="s">
        <v>767</v>
      </c>
      <c r="AI90" s="6" t="s">
        <v>767</v>
      </c>
      <c r="AJ90" s="6" t="s">
        <v>767</v>
      </c>
      <c r="AK90" s="6" t="s">
        <v>767</v>
      </c>
      <c r="AL90" s="6" t="s">
        <v>767</v>
      </c>
      <c r="AM90" s="6" t="s">
        <v>767</v>
      </c>
      <c r="AN90" s="6" t="s">
        <v>767</v>
      </c>
      <c r="AO90" s="6" t="s">
        <v>767</v>
      </c>
      <c r="AP90" s="6" t="s">
        <v>767</v>
      </c>
      <c r="AQ90" s="6" t="s">
        <v>767</v>
      </c>
      <c r="AR90" s="6" t="s">
        <v>767</v>
      </c>
      <c r="AS90" s="6" t="s">
        <v>767</v>
      </c>
      <c r="AT90" s="6" t="s">
        <v>767</v>
      </c>
      <c r="AU90" s="6" t="s">
        <v>767</v>
      </c>
      <c r="AV90" s="6" t="s">
        <v>767</v>
      </c>
      <c r="AW90" s="6" t="s">
        <v>767</v>
      </c>
      <c r="AX90" s="6" t="s">
        <v>767</v>
      </c>
      <c r="AY90" s="6" t="s">
        <v>767</v>
      </c>
      <c r="AZ90" s="6" t="s">
        <v>767</v>
      </c>
      <c r="BA90" s="6" t="s">
        <v>767</v>
      </c>
      <c r="BB90" s="6" t="s">
        <v>767</v>
      </c>
      <c r="BC90" s="6" t="s">
        <v>767</v>
      </c>
      <c r="BD90" s="6" t="s">
        <v>767</v>
      </c>
      <c r="BE90" s="6" t="s">
        <v>767</v>
      </c>
    </row>
    <row r="91" spans="1:57" ht="30">
      <c r="A91" s="4" t="s">
        <v>785</v>
      </c>
      <c r="B91" s="6" t="s">
        <v>767</v>
      </c>
      <c r="C91" s="6" t="s">
        <v>767</v>
      </c>
      <c r="D91" s="6" t="s">
        <v>767</v>
      </c>
      <c r="E91" s="6" t="s">
        <v>767</v>
      </c>
      <c r="F91" s="6" t="s">
        <v>767</v>
      </c>
      <c r="G91" s="6" t="s">
        <v>767</v>
      </c>
      <c r="H91" s="6" t="s">
        <v>767</v>
      </c>
      <c r="I91" s="6" t="s">
        <v>767</v>
      </c>
      <c r="J91" s="6" t="s">
        <v>767</v>
      </c>
      <c r="K91" s="6" t="s">
        <v>767</v>
      </c>
      <c r="L91" s="6" t="s">
        <v>767</v>
      </c>
      <c r="M91" s="6" t="s">
        <v>767</v>
      </c>
      <c r="N91" s="6" t="s">
        <v>767</v>
      </c>
      <c r="O91" s="6" t="s">
        <v>767</v>
      </c>
      <c r="P91" s="6" t="s">
        <v>767</v>
      </c>
      <c r="Q91" s="6" t="s">
        <v>767</v>
      </c>
      <c r="R91" s="6" t="s">
        <v>767</v>
      </c>
      <c r="S91" s="6" t="s">
        <v>767</v>
      </c>
      <c r="T91" s="6" t="s">
        <v>767</v>
      </c>
      <c r="U91" s="6" t="s">
        <v>767</v>
      </c>
      <c r="V91" s="6" t="s">
        <v>767</v>
      </c>
      <c r="W91" s="6" t="s">
        <v>767</v>
      </c>
      <c r="X91" s="6" t="s">
        <v>767</v>
      </c>
      <c r="Y91" s="6" t="s">
        <v>767</v>
      </c>
      <c r="Z91" s="6" t="s">
        <v>767</v>
      </c>
      <c r="AA91" s="6" t="s">
        <v>767</v>
      </c>
      <c r="AB91" s="6" t="s">
        <v>767</v>
      </c>
      <c r="AC91" s="6" t="s">
        <v>767</v>
      </c>
      <c r="AD91" s="6" t="s">
        <v>767</v>
      </c>
      <c r="AE91" s="6" t="s">
        <v>767</v>
      </c>
      <c r="AF91" s="6" t="s">
        <v>767</v>
      </c>
      <c r="AG91" s="6" t="s">
        <v>767</v>
      </c>
      <c r="AH91" s="6" t="s">
        <v>767</v>
      </c>
      <c r="AI91" s="6" t="s">
        <v>767</v>
      </c>
      <c r="AJ91" s="6" t="s">
        <v>767</v>
      </c>
      <c r="AK91" s="6" t="s">
        <v>767</v>
      </c>
      <c r="AL91" s="6" t="s">
        <v>767</v>
      </c>
      <c r="AM91" s="6" t="s">
        <v>767</v>
      </c>
      <c r="AN91" s="6" t="s">
        <v>767</v>
      </c>
      <c r="AO91" s="6" t="s">
        <v>767</v>
      </c>
      <c r="AP91" s="6" t="s">
        <v>767</v>
      </c>
      <c r="AQ91" s="6" t="s">
        <v>767</v>
      </c>
      <c r="AR91" s="6" t="s">
        <v>767</v>
      </c>
      <c r="AS91" s="6" t="s">
        <v>767</v>
      </c>
      <c r="AT91" s="6" t="s">
        <v>767</v>
      </c>
      <c r="AU91" s="6" t="s">
        <v>767</v>
      </c>
      <c r="AV91" s="6" t="s">
        <v>767</v>
      </c>
      <c r="AW91" s="6" t="s">
        <v>767</v>
      </c>
      <c r="AX91" s="6" t="s">
        <v>767</v>
      </c>
      <c r="AY91" s="6" t="s">
        <v>767</v>
      </c>
      <c r="AZ91" s="6" t="s">
        <v>767</v>
      </c>
      <c r="BA91" s="6" t="s">
        <v>767</v>
      </c>
      <c r="BB91" s="6" t="s">
        <v>767</v>
      </c>
      <c r="BC91" s="6" t="s">
        <v>767</v>
      </c>
      <c r="BD91" s="6" t="s">
        <v>767</v>
      </c>
      <c r="BE91" s="6" t="s">
        <v>767</v>
      </c>
    </row>
    <row r="92" spans="1:57" ht="30">
      <c r="A92" s="4" t="s">
        <v>786</v>
      </c>
      <c r="B92" s="6" t="s">
        <v>767</v>
      </c>
      <c r="C92" s="6" t="s">
        <v>767</v>
      </c>
      <c r="D92" s="6" t="s">
        <v>767</v>
      </c>
      <c r="E92" s="6" t="s">
        <v>767</v>
      </c>
      <c r="F92" s="6" t="s">
        <v>767</v>
      </c>
      <c r="G92" s="6" t="s">
        <v>767</v>
      </c>
      <c r="H92" s="6" t="s">
        <v>767</v>
      </c>
      <c r="I92" s="6" t="s">
        <v>767</v>
      </c>
      <c r="J92" s="6" t="s">
        <v>767</v>
      </c>
      <c r="K92" s="6" t="s">
        <v>767</v>
      </c>
      <c r="L92" s="6" t="s">
        <v>767</v>
      </c>
      <c r="M92" s="6" t="s">
        <v>767</v>
      </c>
      <c r="N92" s="6" t="s">
        <v>767</v>
      </c>
      <c r="O92" s="6" t="s">
        <v>767</v>
      </c>
      <c r="P92" s="6" t="s">
        <v>767</v>
      </c>
      <c r="Q92" s="6" t="s">
        <v>767</v>
      </c>
      <c r="R92" s="6" t="s">
        <v>767</v>
      </c>
      <c r="S92" s="6" t="s">
        <v>767</v>
      </c>
      <c r="T92" s="6" t="s">
        <v>767</v>
      </c>
      <c r="U92" s="6" t="s">
        <v>767</v>
      </c>
      <c r="V92" s="6" t="s">
        <v>767</v>
      </c>
      <c r="W92" s="6" t="s">
        <v>767</v>
      </c>
      <c r="X92" s="6" t="s">
        <v>767</v>
      </c>
      <c r="Y92" s="6" t="s">
        <v>767</v>
      </c>
      <c r="Z92" s="6" t="s">
        <v>767</v>
      </c>
      <c r="AA92" s="6" t="s">
        <v>767</v>
      </c>
      <c r="AB92" s="6" t="s">
        <v>767</v>
      </c>
      <c r="AC92" s="6" t="s">
        <v>767</v>
      </c>
      <c r="AD92" s="6" t="s">
        <v>767</v>
      </c>
      <c r="AE92" s="6" t="s">
        <v>767</v>
      </c>
      <c r="AF92" s="6" t="s">
        <v>767</v>
      </c>
      <c r="AG92" s="6" t="s">
        <v>767</v>
      </c>
      <c r="AH92" s="6" t="s">
        <v>767</v>
      </c>
      <c r="AI92" s="6" t="s">
        <v>767</v>
      </c>
      <c r="AJ92" s="6" t="s">
        <v>767</v>
      </c>
      <c r="AK92" s="6" t="s">
        <v>767</v>
      </c>
      <c r="AL92" s="6" t="s">
        <v>767</v>
      </c>
      <c r="AM92" s="6" t="s">
        <v>767</v>
      </c>
      <c r="AN92" s="6" t="s">
        <v>767</v>
      </c>
      <c r="AO92" s="6" t="s">
        <v>767</v>
      </c>
      <c r="AP92" s="6" t="s">
        <v>767</v>
      </c>
      <c r="AQ92" s="6" t="s">
        <v>767</v>
      </c>
      <c r="AR92" s="6" t="s">
        <v>767</v>
      </c>
      <c r="AS92" s="6" t="s">
        <v>767</v>
      </c>
      <c r="AT92" s="6" t="s">
        <v>767</v>
      </c>
      <c r="AU92" s="6" t="s">
        <v>767</v>
      </c>
      <c r="AV92" s="6" t="s">
        <v>767</v>
      </c>
      <c r="AW92" s="6" t="s">
        <v>767</v>
      </c>
      <c r="AX92" s="6" t="s">
        <v>767</v>
      </c>
      <c r="AY92" s="6" t="s">
        <v>767</v>
      </c>
      <c r="AZ92" s="6" t="s">
        <v>767</v>
      </c>
      <c r="BA92" s="6" t="s">
        <v>767</v>
      </c>
      <c r="BB92" s="6" t="s">
        <v>767</v>
      </c>
      <c r="BC92" s="6" t="s">
        <v>767</v>
      </c>
      <c r="BD92" s="6" t="s">
        <v>767</v>
      </c>
      <c r="BE92" s="6" t="s">
        <v>767</v>
      </c>
    </row>
    <row r="93" spans="1:57" ht="30">
      <c r="A93" s="4" t="s">
        <v>787</v>
      </c>
      <c r="B93" s="6" t="s">
        <v>767</v>
      </c>
      <c r="C93" s="6" t="s">
        <v>767</v>
      </c>
      <c r="D93" s="6" t="s">
        <v>767</v>
      </c>
      <c r="E93" s="6" t="s">
        <v>767</v>
      </c>
      <c r="F93" s="6" t="s">
        <v>767</v>
      </c>
      <c r="G93" s="6" t="s">
        <v>767</v>
      </c>
      <c r="H93" s="6" t="s">
        <v>767</v>
      </c>
      <c r="I93" s="6" t="s">
        <v>767</v>
      </c>
      <c r="J93" s="6" t="s">
        <v>767</v>
      </c>
      <c r="K93" s="6" t="s">
        <v>767</v>
      </c>
      <c r="L93" s="6" t="s">
        <v>767</v>
      </c>
      <c r="M93" s="6" t="s">
        <v>767</v>
      </c>
      <c r="N93" s="6" t="s">
        <v>767</v>
      </c>
      <c r="O93" s="6" t="s">
        <v>767</v>
      </c>
      <c r="P93" s="6" t="s">
        <v>767</v>
      </c>
      <c r="Q93" s="6" t="s">
        <v>767</v>
      </c>
      <c r="R93" s="6" t="s">
        <v>767</v>
      </c>
      <c r="S93" s="6" t="s">
        <v>767</v>
      </c>
      <c r="T93" s="6" t="s">
        <v>767</v>
      </c>
      <c r="U93" s="6" t="s">
        <v>767</v>
      </c>
      <c r="V93" s="6" t="s">
        <v>767</v>
      </c>
      <c r="W93" s="6" t="s">
        <v>767</v>
      </c>
      <c r="X93" s="6" t="s">
        <v>767</v>
      </c>
      <c r="Y93" s="6" t="s">
        <v>767</v>
      </c>
      <c r="Z93" s="6" t="s">
        <v>767</v>
      </c>
      <c r="AA93" s="6" t="s">
        <v>767</v>
      </c>
      <c r="AB93" s="6" t="s">
        <v>767</v>
      </c>
      <c r="AC93" s="6" t="s">
        <v>767</v>
      </c>
      <c r="AD93" s="6" t="s">
        <v>767</v>
      </c>
      <c r="AE93" s="6" t="s">
        <v>767</v>
      </c>
      <c r="AF93" s="6" t="s">
        <v>767</v>
      </c>
      <c r="AG93" s="6" t="s">
        <v>767</v>
      </c>
      <c r="AH93" s="6" t="s">
        <v>767</v>
      </c>
      <c r="AI93" s="6" t="s">
        <v>767</v>
      </c>
      <c r="AJ93" s="6" t="s">
        <v>767</v>
      </c>
      <c r="AK93" s="6" t="s">
        <v>767</v>
      </c>
      <c r="AL93" s="6" t="s">
        <v>767</v>
      </c>
      <c r="AM93" s="6" t="s">
        <v>767</v>
      </c>
      <c r="AN93" s="6" t="s">
        <v>767</v>
      </c>
      <c r="AO93" s="6" t="s">
        <v>767</v>
      </c>
      <c r="AP93" s="6" t="s">
        <v>767</v>
      </c>
      <c r="AQ93" s="6" t="s">
        <v>767</v>
      </c>
      <c r="AR93" s="6" t="s">
        <v>767</v>
      </c>
      <c r="AS93" s="6" t="s">
        <v>767</v>
      </c>
      <c r="AT93" s="6" t="s">
        <v>767</v>
      </c>
      <c r="AU93" s="6" t="s">
        <v>767</v>
      </c>
      <c r="AV93" s="6" t="s">
        <v>767</v>
      </c>
      <c r="AW93" s="6" t="s">
        <v>767</v>
      </c>
      <c r="AX93" s="6" t="s">
        <v>767</v>
      </c>
      <c r="AY93" s="6" t="s">
        <v>767</v>
      </c>
      <c r="AZ93" s="6" t="s">
        <v>767</v>
      </c>
      <c r="BA93" s="6" t="s">
        <v>767</v>
      </c>
      <c r="BB93" s="6" t="s">
        <v>767</v>
      </c>
      <c r="BC93" s="6" t="s">
        <v>767</v>
      </c>
      <c r="BD93" s="6" t="s">
        <v>767</v>
      </c>
      <c r="BE93" s="6" t="s">
        <v>767</v>
      </c>
    </row>
    <row r="94" spans="1:57" ht="30">
      <c r="A94" s="4" t="s">
        <v>788</v>
      </c>
      <c r="B94" s="6" t="s">
        <v>767</v>
      </c>
      <c r="C94" s="6" t="s">
        <v>767</v>
      </c>
      <c r="D94" s="6" t="s">
        <v>767</v>
      </c>
      <c r="E94" s="6" t="s">
        <v>767</v>
      </c>
      <c r="F94" s="6" t="s">
        <v>767</v>
      </c>
      <c r="G94" s="6" t="s">
        <v>767</v>
      </c>
      <c r="H94" s="6" t="s">
        <v>767</v>
      </c>
      <c r="I94" s="6" t="s">
        <v>767</v>
      </c>
      <c r="J94" s="6" t="s">
        <v>767</v>
      </c>
      <c r="K94" s="6" t="s">
        <v>767</v>
      </c>
      <c r="L94" s="6" t="s">
        <v>767</v>
      </c>
      <c r="M94" s="6" t="s">
        <v>767</v>
      </c>
      <c r="N94" s="6" t="s">
        <v>767</v>
      </c>
      <c r="O94" s="6" t="s">
        <v>767</v>
      </c>
      <c r="P94" s="6" t="s">
        <v>767</v>
      </c>
      <c r="Q94" s="6" t="s">
        <v>767</v>
      </c>
      <c r="R94" s="6" t="s">
        <v>767</v>
      </c>
      <c r="S94" s="6" t="s">
        <v>767</v>
      </c>
      <c r="T94" s="6" t="s">
        <v>767</v>
      </c>
      <c r="U94" s="6" t="s">
        <v>767</v>
      </c>
      <c r="V94" s="6" t="s">
        <v>767</v>
      </c>
      <c r="W94" s="6" t="s">
        <v>767</v>
      </c>
      <c r="X94" s="6" t="s">
        <v>767</v>
      </c>
      <c r="Y94" s="6" t="s">
        <v>767</v>
      </c>
      <c r="Z94" s="6" t="s">
        <v>767</v>
      </c>
      <c r="AA94" s="6" t="s">
        <v>767</v>
      </c>
      <c r="AB94" s="6" t="s">
        <v>767</v>
      </c>
      <c r="AC94" s="6" t="s">
        <v>767</v>
      </c>
      <c r="AD94" s="6" t="s">
        <v>767</v>
      </c>
      <c r="AE94" s="6" t="s">
        <v>767</v>
      </c>
      <c r="AF94" s="6" t="s">
        <v>767</v>
      </c>
      <c r="AG94" s="6" t="s">
        <v>767</v>
      </c>
      <c r="AH94" s="6" t="s">
        <v>767</v>
      </c>
      <c r="AI94" s="6" t="s">
        <v>767</v>
      </c>
      <c r="AJ94" s="6" t="s">
        <v>767</v>
      </c>
      <c r="AK94" s="6" t="s">
        <v>767</v>
      </c>
      <c r="AL94" s="6" t="s">
        <v>767</v>
      </c>
      <c r="AM94" s="6" t="s">
        <v>767</v>
      </c>
      <c r="AN94" s="6" t="s">
        <v>767</v>
      </c>
      <c r="AO94" s="6" t="s">
        <v>767</v>
      </c>
      <c r="AP94" s="6" t="s">
        <v>767</v>
      </c>
      <c r="AQ94" s="6" t="s">
        <v>767</v>
      </c>
      <c r="AR94" s="6" t="s">
        <v>767</v>
      </c>
      <c r="AS94" s="6" t="s">
        <v>767</v>
      </c>
      <c r="AT94" s="6" t="s">
        <v>767</v>
      </c>
      <c r="AU94" s="6" t="s">
        <v>767</v>
      </c>
      <c r="AV94" s="6" t="s">
        <v>767</v>
      </c>
      <c r="AW94" s="6" t="s">
        <v>767</v>
      </c>
      <c r="AX94" s="6" t="s">
        <v>767</v>
      </c>
      <c r="AY94" s="6" t="s">
        <v>767</v>
      </c>
      <c r="AZ94" s="6" t="s">
        <v>767</v>
      </c>
      <c r="BA94" s="6" t="s">
        <v>767</v>
      </c>
      <c r="BB94" s="6" t="s">
        <v>767</v>
      </c>
      <c r="BC94" s="6" t="s">
        <v>767</v>
      </c>
      <c r="BD94" s="6" t="s">
        <v>767</v>
      </c>
      <c r="BE94" s="6" t="s">
        <v>767</v>
      </c>
    </row>
    <row r="95" spans="1:57" ht="30">
      <c r="A95" s="4" t="s">
        <v>789</v>
      </c>
      <c r="B95" s="6" t="s">
        <v>767</v>
      </c>
      <c r="C95" s="6" t="s">
        <v>767</v>
      </c>
      <c r="D95" s="6" t="s">
        <v>767</v>
      </c>
      <c r="E95" s="6" t="s">
        <v>767</v>
      </c>
      <c r="F95" s="6" t="s">
        <v>767</v>
      </c>
      <c r="G95" s="6" t="s">
        <v>767</v>
      </c>
      <c r="H95" s="6" t="s">
        <v>767</v>
      </c>
      <c r="I95" s="6" t="s">
        <v>767</v>
      </c>
      <c r="J95" s="6" t="s">
        <v>767</v>
      </c>
      <c r="K95" s="6" t="s">
        <v>767</v>
      </c>
      <c r="L95" s="6" t="s">
        <v>767</v>
      </c>
      <c r="M95" s="6" t="s">
        <v>767</v>
      </c>
      <c r="N95" s="6" t="s">
        <v>767</v>
      </c>
      <c r="O95" s="6" t="s">
        <v>767</v>
      </c>
      <c r="P95" s="6" t="s">
        <v>767</v>
      </c>
      <c r="Q95" s="6" t="s">
        <v>767</v>
      </c>
      <c r="R95" s="6" t="s">
        <v>767</v>
      </c>
      <c r="S95" s="6" t="s">
        <v>767</v>
      </c>
      <c r="T95" s="6" t="s">
        <v>767</v>
      </c>
      <c r="U95" s="6" t="s">
        <v>767</v>
      </c>
      <c r="V95" s="6" t="s">
        <v>767</v>
      </c>
      <c r="W95" s="6" t="s">
        <v>767</v>
      </c>
      <c r="X95" s="6" t="s">
        <v>767</v>
      </c>
      <c r="Y95" s="6" t="s">
        <v>767</v>
      </c>
      <c r="Z95" s="6" t="s">
        <v>767</v>
      </c>
      <c r="AA95" s="6" t="s">
        <v>767</v>
      </c>
      <c r="AB95" s="6" t="s">
        <v>767</v>
      </c>
      <c r="AC95" s="6" t="s">
        <v>767</v>
      </c>
      <c r="AD95" s="6" t="s">
        <v>767</v>
      </c>
      <c r="AE95" s="6" t="s">
        <v>767</v>
      </c>
      <c r="AF95" s="6" t="s">
        <v>767</v>
      </c>
      <c r="AG95" s="6" t="s">
        <v>767</v>
      </c>
      <c r="AH95" s="6" t="s">
        <v>767</v>
      </c>
      <c r="AI95" s="6" t="s">
        <v>767</v>
      </c>
      <c r="AJ95" s="6" t="s">
        <v>767</v>
      </c>
      <c r="AK95" s="6" t="s">
        <v>767</v>
      </c>
      <c r="AL95" s="6" t="s">
        <v>767</v>
      </c>
      <c r="AM95" s="6" t="s">
        <v>767</v>
      </c>
      <c r="AN95" s="6" t="s">
        <v>767</v>
      </c>
      <c r="AO95" s="6" t="s">
        <v>767</v>
      </c>
      <c r="AP95" s="6" t="s">
        <v>767</v>
      </c>
      <c r="AQ95" s="6" t="s">
        <v>767</v>
      </c>
      <c r="AR95" s="6" t="s">
        <v>767</v>
      </c>
      <c r="AS95" s="6" t="s">
        <v>767</v>
      </c>
      <c r="AT95" s="6" t="s">
        <v>767</v>
      </c>
      <c r="AU95" s="6" t="s">
        <v>767</v>
      </c>
      <c r="AV95" s="6" t="s">
        <v>767</v>
      </c>
      <c r="AW95" s="6" t="s">
        <v>767</v>
      </c>
      <c r="AX95" s="6" t="s">
        <v>767</v>
      </c>
      <c r="AY95" s="6" t="s">
        <v>767</v>
      </c>
      <c r="AZ95" s="6" t="s">
        <v>767</v>
      </c>
      <c r="BA95" s="6" t="s">
        <v>767</v>
      </c>
      <c r="BB95" s="6" t="s">
        <v>767</v>
      </c>
      <c r="BC95" s="6" t="s">
        <v>767</v>
      </c>
      <c r="BD95" s="6" t="s">
        <v>767</v>
      </c>
      <c r="BE95" s="6" t="s">
        <v>767</v>
      </c>
    </row>
    <row r="96" spans="1:57" ht="30">
      <c r="A96" s="4" t="s">
        <v>790</v>
      </c>
      <c r="B96" s="6" t="s">
        <v>767</v>
      </c>
      <c r="C96" s="6" t="s">
        <v>767</v>
      </c>
      <c r="D96" s="6" t="s">
        <v>767</v>
      </c>
      <c r="E96" s="6" t="s">
        <v>767</v>
      </c>
      <c r="F96" s="6" t="s">
        <v>767</v>
      </c>
      <c r="G96" s="6" t="s">
        <v>767</v>
      </c>
      <c r="H96" s="6" t="s">
        <v>767</v>
      </c>
      <c r="I96" s="6" t="s">
        <v>767</v>
      </c>
      <c r="J96" s="6" t="s">
        <v>767</v>
      </c>
      <c r="K96" s="6" t="s">
        <v>767</v>
      </c>
      <c r="L96" s="6" t="s">
        <v>767</v>
      </c>
      <c r="M96" s="6" t="s">
        <v>767</v>
      </c>
      <c r="N96" s="6" t="s">
        <v>767</v>
      </c>
      <c r="O96" s="6" t="s">
        <v>767</v>
      </c>
      <c r="P96" s="6" t="s">
        <v>767</v>
      </c>
      <c r="Q96" s="6" t="s">
        <v>767</v>
      </c>
      <c r="R96" s="6" t="s">
        <v>767</v>
      </c>
      <c r="S96" s="6" t="s">
        <v>767</v>
      </c>
      <c r="T96" s="6" t="s">
        <v>767</v>
      </c>
      <c r="U96" s="6" t="s">
        <v>767</v>
      </c>
      <c r="V96" s="6" t="s">
        <v>767</v>
      </c>
      <c r="W96" s="6" t="s">
        <v>767</v>
      </c>
      <c r="X96" s="6" t="s">
        <v>767</v>
      </c>
      <c r="Y96" s="6" t="s">
        <v>767</v>
      </c>
      <c r="Z96" s="6" t="s">
        <v>767</v>
      </c>
      <c r="AA96" s="6" t="s">
        <v>767</v>
      </c>
      <c r="AB96" s="6" t="s">
        <v>767</v>
      </c>
      <c r="AC96" s="6" t="s">
        <v>767</v>
      </c>
      <c r="AD96" s="6" t="s">
        <v>767</v>
      </c>
      <c r="AE96" s="6" t="s">
        <v>767</v>
      </c>
      <c r="AF96" s="6" t="s">
        <v>767</v>
      </c>
      <c r="AG96" s="6" t="s">
        <v>767</v>
      </c>
      <c r="AH96" s="6" t="s">
        <v>767</v>
      </c>
      <c r="AI96" s="6" t="s">
        <v>767</v>
      </c>
      <c r="AJ96" s="6" t="s">
        <v>767</v>
      </c>
      <c r="AK96" s="6" t="s">
        <v>767</v>
      </c>
      <c r="AL96" s="6" t="s">
        <v>767</v>
      </c>
      <c r="AM96" s="6" t="s">
        <v>767</v>
      </c>
      <c r="AN96" s="6" t="s">
        <v>767</v>
      </c>
      <c r="AO96" s="6" t="s">
        <v>767</v>
      </c>
      <c r="AP96" s="6" t="s">
        <v>767</v>
      </c>
      <c r="AQ96" s="6" t="s">
        <v>767</v>
      </c>
      <c r="AR96" s="6" t="s">
        <v>767</v>
      </c>
      <c r="AS96" s="6" t="s">
        <v>767</v>
      </c>
      <c r="AT96" s="6" t="s">
        <v>767</v>
      </c>
      <c r="AU96" s="6" t="s">
        <v>767</v>
      </c>
      <c r="AV96" s="6" t="s">
        <v>767</v>
      </c>
      <c r="AW96" s="6" t="s">
        <v>767</v>
      </c>
      <c r="AX96" s="6" t="s">
        <v>767</v>
      </c>
      <c r="AY96" s="6" t="s">
        <v>767</v>
      </c>
      <c r="AZ96" s="6" t="s">
        <v>767</v>
      </c>
      <c r="BA96" s="6" t="s">
        <v>767</v>
      </c>
      <c r="BB96" s="6" t="s">
        <v>767</v>
      </c>
      <c r="BC96" s="6" t="s">
        <v>767</v>
      </c>
      <c r="BD96" s="6" t="s">
        <v>767</v>
      </c>
      <c r="BE96" s="6" t="s">
        <v>767</v>
      </c>
    </row>
    <row r="97" spans="1:57" ht="30">
      <c r="A97" s="4" t="s">
        <v>791</v>
      </c>
      <c r="B97" s="6" t="s">
        <v>767</v>
      </c>
      <c r="C97" s="6" t="s">
        <v>767</v>
      </c>
      <c r="D97" s="6" t="s">
        <v>767</v>
      </c>
      <c r="E97" s="6" t="s">
        <v>767</v>
      </c>
      <c r="F97" s="6" t="s">
        <v>767</v>
      </c>
      <c r="G97" s="6" t="s">
        <v>767</v>
      </c>
      <c r="H97" s="6" t="s">
        <v>767</v>
      </c>
      <c r="I97" s="6" t="s">
        <v>767</v>
      </c>
      <c r="J97" s="6" t="s">
        <v>767</v>
      </c>
      <c r="K97" s="6" t="s">
        <v>767</v>
      </c>
      <c r="L97" s="6" t="s">
        <v>767</v>
      </c>
      <c r="M97" s="6" t="s">
        <v>767</v>
      </c>
      <c r="N97" s="6" t="s">
        <v>767</v>
      </c>
      <c r="O97" s="6" t="s">
        <v>767</v>
      </c>
      <c r="P97" s="6" t="s">
        <v>767</v>
      </c>
      <c r="Q97" s="6" t="s">
        <v>767</v>
      </c>
      <c r="R97" s="6" t="s">
        <v>767</v>
      </c>
      <c r="S97" s="6" t="s">
        <v>767</v>
      </c>
      <c r="T97" s="6" t="s">
        <v>767</v>
      </c>
      <c r="U97" s="6" t="s">
        <v>767</v>
      </c>
      <c r="V97" s="6" t="s">
        <v>767</v>
      </c>
      <c r="W97" s="6" t="s">
        <v>767</v>
      </c>
      <c r="X97" s="6" t="s">
        <v>767</v>
      </c>
      <c r="Y97" s="6" t="s">
        <v>767</v>
      </c>
      <c r="Z97" s="6" t="s">
        <v>767</v>
      </c>
      <c r="AA97" s="6" t="s">
        <v>767</v>
      </c>
      <c r="AB97" s="6" t="s">
        <v>767</v>
      </c>
      <c r="AC97" s="6" t="s">
        <v>767</v>
      </c>
      <c r="AD97" s="6" t="s">
        <v>767</v>
      </c>
      <c r="AE97" s="6" t="s">
        <v>767</v>
      </c>
      <c r="AF97" s="6" t="s">
        <v>767</v>
      </c>
      <c r="AG97" s="6" t="s">
        <v>767</v>
      </c>
      <c r="AH97" s="6" t="s">
        <v>767</v>
      </c>
      <c r="AI97" s="6" t="s">
        <v>767</v>
      </c>
      <c r="AJ97" s="6" t="s">
        <v>767</v>
      </c>
      <c r="AK97" s="6" t="s">
        <v>767</v>
      </c>
      <c r="AL97" s="6" t="s">
        <v>767</v>
      </c>
      <c r="AM97" s="6" t="s">
        <v>767</v>
      </c>
      <c r="AN97" s="6" t="s">
        <v>767</v>
      </c>
      <c r="AO97" s="6" t="s">
        <v>767</v>
      </c>
      <c r="AP97" s="6" t="s">
        <v>767</v>
      </c>
      <c r="AQ97" s="6" t="s">
        <v>767</v>
      </c>
      <c r="AR97" s="6" t="s">
        <v>767</v>
      </c>
      <c r="AS97" s="6" t="s">
        <v>767</v>
      </c>
      <c r="AT97" s="6" t="s">
        <v>767</v>
      </c>
      <c r="AU97" s="6" t="s">
        <v>767</v>
      </c>
      <c r="AV97" s="6" t="s">
        <v>767</v>
      </c>
      <c r="AW97" s="6" t="s">
        <v>767</v>
      </c>
      <c r="AX97" s="6" t="s">
        <v>767</v>
      </c>
      <c r="AY97" s="6" t="s">
        <v>767</v>
      </c>
      <c r="AZ97" s="6" t="s">
        <v>767</v>
      </c>
      <c r="BA97" s="6" t="s">
        <v>767</v>
      </c>
      <c r="BB97" s="6" t="s">
        <v>767</v>
      </c>
      <c r="BC97" s="6" t="s">
        <v>767</v>
      </c>
      <c r="BD97" s="6" t="s">
        <v>767</v>
      </c>
      <c r="BE97" s="6" t="s">
        <v>767</v>
      </c>
    </row>
    <row r="98" spans="1:57" ht="30">
      <c r="A98" s="4" t="s">
        <v>792</v>
      </c>
      <c r="B98" s="6" t="s">
        <v>767</v>
      </c>
      <c r="C98" s="6" t="s">
        <v>767</v>
      </c>
      <c r="D98" s="6" t="s">
        <v>767</v>
      </c>
      <c r="E98" s="6" t="s">
        <v>767</v>
      </c>
      <c r="F98" s="6" t="s">
        <v>767</v>
      </c>
      <c r="G98" s="6" t="s">
        <v>767</v>
      </c>
      <c r="H98" s="6" t="s">
        <v>767</v>
      </c>
      <c r="I98" s="6" t="s">
        <v>767</v>
      </c>
      <c r="J98" s="6" t="s">
        <v>767</v>
      </c>
      <c r="K98" s="6" t="s">
        <v>767</v>
      </c>
      <c r="L98" s="6" t="s">
        <v>767</v>
      </c>
      <c r="M98" s="6" t="s">
        <v>767</v>
      </c>
      <c r="N98" s="6" t="s">
        <v>767</v>
      </c>
      <c r="O98" s="6" t="s">
        <v>767</v>
      </c>
      <c r="P98" s="6" t="s">
        <v>767</v>
      </c>
      <c r="Q98" s="6" t="s">
        <v>767</v>
      </c>
      <c r="R98" s="6" t="s">
        <v>767</v>
      </c>
      <c r="S98" s="6" t="s">
        <v>767</v>
      </c>
      <c r="T98" s="6" t="s">
        <v>767</v>
      </c>
      <c r="U98" s="6" t="s">
        <v>767</v>
      </c>
      <c r="V98" s="6" t="s">
        <v>767</v>
      </c>
      <c r="W98" s="6" t="s">
        <v>767</v>
      </c>
      <c r="X98" s="6" t="s">
        <v>767</v>
      </c>
      <c r="Y98" s="6" t="s">
        <v>767</v>
      </c>
      <c r="Z98" s="6" t="s">
        <v>767</v>
      </c>
      <c r="AA98" s="6" t="s">
        <v>767</v>
      </c>
      <c r="AB98" s="6" t="s">
        <v>767</v>
      </c>
      <c r="AC98" s="6" t="s">
        <v>767</v>
      </c>
      <c r="AD98" s="6" t="s">
        <v>767</v>
      </c>
      <c r="AE98" s="6" t="s">
        <v>767</v>
      </c>
      <c r="AF98" s="6" t="s">
        <v>767</v>
      </c>
      <c r="AG98" s="6" t="s">
        <v>767</v>
      </c>
      <c r="AH98" s="6" t="s">
        <v>767</v>
      </c>
      <c r="AI98" s="6" t="s">
        <v>767</v>
      </c>
      <c r="AJ98" s="6" t="s">
        <v>767</v>
      </c>
      <c r="AK98" s="6" t="s">
        <v>767</v>
      </c>
      <c r="AL98" s="6" t="s">
        <v>767</v>
      </c>
      <c r="AM98" s="6" t="s">
        <v>767</v>
      </c>
      <c r="AN98" s="6" t="s">
        <v>767</v>
      </c>
      <c r="AO98" s="6" t="s">
        <v>767</v>
      </c>
      <c r="AP98" s="6" t="s">
        <v>767</v>
      </c>
      <c r="AQ98" s="6" t="s">
        <v>767</v>
      </c>
      <c r="AR98" s="6" t="s">
        <v>767</v>
      </c>
      <c r="AS98" s="6" t="s">
        <v>767</v>
      </c>
      <c r="AT98" s="6" t="s">
        <v>767</v>
      </c>
      <c r="AU98" s="6" t="s">
        <v>767</v>
      </c>
      <c r="AV98" s="6" t="s">
        <v>767</v>
      </c>
      <c r="AW98" s="6" t="s">
        <v>767</v>
      </c>
      <c r="AX98" s="6" t="s">
        <v>767</v>
      </c>
      <c r="AY98" s="6" t="s">
        <v>767</v>
      </c>
      <c r="AZ98" s="6" t="s">
        <v>767</v>
      </c>
      <c r="BA98" s="6" t="s">
        <v>767</v>
      </c>
      <c r="BB98" s="6" t="s">
        <v>767</v>
      </c>
      <c r="BC98" s="6" t="s">
        <v>767</v>
      </c>
      <c r="BD98" s="6" t="s">
        <v>767</v>
      </c>
      <c r="BE98" s="6" t="s">
        <v>767</v>
      </c>
    </row>
    <row r="99" spans="1:57" ht="30">
      <c r="A99" s="4" t="s">
        <v>793</v>
      </c>
      <c r="B99" s="6" t="s">
        <v>767</v>
      </c>
      <c r="C99" s="6" t="s">
        <v>767</v>
      </c>
      <c r="D99" s="6" t="s">
        <v>767</v>
      </c>
      <c r="E99" s="6" t="s">
        <v>767</v>
      </c>
      <c r="F99" s="6" t="s">
        <v>767</v>
      </c>
      <c r="G99" s="6" t="s">
        <v>767</v>
      </c>
      <c r="H99" s="6" t="s">
        <v>767</v>
      </c>
      <c r="I99" s="6" t="s">
        <v>767</v>
      </c>
      <c r="J99" s="6" t="s">
        <v>767</v>
      </c>
      <c r="K99" s="6" t="s">
        <v>767</v>
      </c>
      <c r="L99" s="6" t="s">
        <v>767</v>
      </c>
      <c r="M99" s="6" t="s">
        <v>767</v>
      </c>
      <c r="N99" s="6" t="s">
        <v>767</v>
      </c>
      <c r="O99" s="6" t="s">
        <v>767</v>
      </c>
      <c r="P99" s="6" t="s">
        <v>767</v>
      </c>
      <c r="Q99" s="6" t="s">
        <v>767</v>
      </c>
      <c r="R99" s="6" t="s">
        <v>767</v>
      </c>
      <c r="S99" s="6" t="s">
        <v>767</v>
      </c>
      <c r="T99" s="6" t="s">
        <v>767</v>
      </c>
      <c r="U99" s="6" t="s">
        <v>767</v>
      </c>
      <c r="V99" s="6" t="s">
        <v>767</v>
      </c>
      <c r="W99" s="6" t="s">
        <v>767</v>
      </c>
      <c r="X99" s="6" t="s">
        <v>767</v>
      </c>
      <c r="Y99" s="6" t="s">
        <v>767</v>
      </c>
      <c r="Z99" s="6" t="s">
        <v>767</v>
      </c>
      <c r="AA99" s="6" t="s">
        <v>767</v>
      </c>
      <c r="AB99" s="6" t="s">
        <v>767</v>
      </c>
      <c r="AC99" s="6" t="s">
        <v>767</v>
      </c>
      <c r="AD99" s="6" t="s">
        <v>767</v>
      </c>
      <c r="AE99" s="6" t="s">
        <v>767</v>
      </c>
      <c r="AF99" s="6" t="s">
        <v>767</v>
      </c>
      <c r="AG99" s="6" t="s">
        <v>767</v>
      </c>
      <c r="AH99" s="6" t="s">
        <v>767</v>
      </c>
      <c r="AI99" s="6" t="s">
        <v>767</v>
      </c>
      <c r="AJ99" s="6" t="s">
        <v>767</v>
      </c>
      <c r="AK99" s="6" t="s">
        <v>767</v>
      </c>
      <c r="AL99" s="6" t="s">
        <v>767</v>
      </c>
      <c r="AM99" s="6" t="s">
        <v>767</v>
      </c>
      <c r="AN99" s="6" t="s">
        <v>767</v>
      </c>
      <c r="AO99" s="6" t="s">
        <v>767</v>
      </c>
      <c r="AP99" s="6" t="s">
        <v>767</v>
      </c>
      <c r="AQ99" s="6" t="s">
        <v>767</v>
      </c>
      <c r="AR99" s="6" t="s">
        <v>767</v>
      </c>
      <c r="AS99" s="6" t="s">
        <v>767</v>
      </c>
      <c r="AT99" s="6" t="s">
        <v>767</v>
      </c>
      <c r="AU99" s="6" t="s">
        <v>767</v>
      </c>
      <c r="AV99" s="6" t="s">
        <v>767</v>
      </c>
      <c r="AW99" s="6" t="s">
        <v>767</v>
      </c>
      <c r="AX99" s="6" t="s">
        <v>767</v>
      </c>
      <c r="AY99" s="6" t="s">
        <v>767</v>
      </c>
      <c r="AZ99" s="6" t="s">
        <v>767</v>
      </c>
      <c r="BA99" s="6" t="s">
        <v>767</v>
      </c>
      <c r="BB99" s="6" t="s">
        <v>767</v>
      </c>
      <c r="BC99" s="6" t="s">
        <v>767</v>
      </c>
      <c r="BD99" s="6" t="s">
        <v>767</v>
      </c>
      <c r="BE99" s="6" t="s">
        <v>767</v>
      </c>
    </row>
    <row r="101" spans="1:57" ht="30">
      <c r="A101" s="23" t="s">
        <v>765</v>
      </c>
      <c r="B101" s="43" t="s">
        <v>531</v>
      </c>
      <c r="C101" s="43" t="s">
        <v>532</v>
      </c>
      <c r="D101" s="43" t="s">
        <v>533</v>
      </c>
      <c r="E101" s="43" t="s">
        <v>534</v>
      </c>
      <c r="F101" s="43" t="s">
        <v>535</v>
      </c>
      <c r="G101" s="43" t="s">
        <v>536</v>
      </c>
      <c r="H101" s="43" t="s">
        <v>537</v>
      </c>
      <c r="I101" s="43" t="s">
        <v>538</v>
      </c>
      <c r="J101" s="43" t="s">
        <v>539</v>
      </c>
      <c r="K101" s="43" t="s">
        <v>540</v>
      </c>
      <c r="L101" s="43" t="s">
        <v>541</v>
      </c>
      <c r="M101" s="43" t="s">
        <v>542</v>
      </c>
      <c r="N101" s="43" t="s">
        <v>543</v>
      </c>
      <c r="O101" s="43" t="s">
        <v>544</v>
      </c>
      <c r="P101" s="43" t="s">
        <v>545</v>
      </c>
      <c r="Q101" s="43" t="s">
        <v>546</v>
      </c>
      <c r="R101" s="43" t="s">
        <v>547</v>
      </c>
      <c r="S101" s="43" t="s">
        <v>548</v>
      </c>
      <c r="T101" s="43" t="s">
        <v>549</v>
      </c>
      <c r="U101" s="43" t="s">
        <v>550</v>
      </c>
      <c r="V101" s="43" t="s">
        <v>551</v>
      </c>
      <c r="W101" s="43" t="s">
        <v>552</v>
      </c>
      <c r="X101" s="43" t="s">
        <v>553</v>
      </c>
      <c r="Y101" s="43" t="s">
        <v>554</v>
      </c>
      <c r="Z101" s="43" t="s">
        <v>555</v>
      </c>
      <c r="AA101" s="43" t="s">
        <v>556</v>
      </c>
      <c r="AB101" s="43" t="s">
        <v>557</v>
      </c>
      <c r="AC101" s="43" t="s">
        <v>558</v>
      </c>
      <c r="AD101" s="43" t="s">
        <v>559</v>
      </c>
      <c r="AE101" s="43" t="s">
        <v>560</v>
      </c>
      <c r="AF101" s="43" t="s">
        <v>561</v>
      </c>
      <c r="AG101" s="43" t="s">
        <v>562</v>
      </c>
      <c r="AH101" s="43" t="s">
        <v>563</v>
      </c>
      <c r="AI101" s="43" t="s">
        <v>564</v>
      </c>
      <c r="AJ101" s="43" t="s">
        <v>565</v>
      </c>
      <c r="AK101" s="43" t="s">
        <v>566</v>
      </c>
      <c r="AL101" s="43" t="s">
        <v>567</v>
      </c>
      <c r="AM101" s="43" t="s">
        <v>568</v>
      </c>
      <c r="AN101" s="43" t="s">
        <v>569</v>
      </c>
      <c r="AO101" s="43" t="s">
        <v>570</v>
      </c>
      <c r="AP101" s="43" t="s">
        <v>571</v>
      </c>
      <c r="AQ101" s="43" t="s">
        <v>572</v>
      </c>
      <c r="AR101" s="43" t="s">
        <v>573</v>
      </c>
      <c r="AS101" s="43" t="s">
        <v>574</v>
      </c>
      <c r="AT101" s="43" t="s">
        <v>575</v>
      </c>
      <c r="AU101" s="43" t="s">
        <v>576</v>
      </c>
      <c r="AV101" s="43" t="s">
        <v>577</v>
      </c>
      <c r="AW101" s="43" t="s">
        <v>578</v>
      </c>
      <c r="AX101" s="43" t="s">
        <v>579</v>
      </c>
      <c r="AY101" s="43" t="s">
        <v>580</v>
      </c>
      <c r="AZ101" s="43" t="s">
        <v>581</v>
      </c>
      <c r="BA101" s="43" t="s">
        <v>582</v>
      </c>
      <c r="BB101" s="43" t="s">
        <v>583</v>
      </c>
      <c r="BC101" s="43" t="s">
        <v>584</v>
      </c>
      <c r="BD101" s="43" t="s">
        <v>585</v>
      </c>
      <c r="BE101" s="43" t="s">
        <v>586</v>
      </c>
    </row>
    <row r="102" spans="1:57" ht="30">
      <c r="A102" s="24" t="s">
        <v>1038</v>
      </c>
      <c r="B102" s="44"/>
      <c r="C102" s="44"/>
      <c r="D102" s="44"/>
      <c r="E102" s="44"/>
      <c r="F102" s="44"/>
      <c r="G102" s="44"/>
      <c r="H102" s="44"/>
      <c r="I102" s="44"/>
      <c r="J102" s="44"/>
      <c r="K102" s="44"/>
      <c r="L102" s="44"/>
      <c r="M102" s="44"/>
      <c r="N102" s="44"/>
      <c r="O102" s="44"/>
      <c r="P102" s="44"/>
      <c r="Q102" s="44"/>
      <c r="R102" s="44"/>
      <c r="S102" s="44"/>
      <c r="T102" s="44"/>
      <c r="U102" s="44"/>
      <c r="V102" s="44"/>
      <c r="W102" s="44"/>
      <c r="X102" s="44"/>
      <c r="Y102" s="44"/>
      <c r="Z102" s="44"/>
      <c r="AA102" s="44"/>
      <c r="AB102" s="44"/>
      <c r="AC102" s="44"/>
      <c r="AD102" s="44"/>
      <c r="AE102" s="44"/>
      <c r="AF102" s="44"/>
      <c r="AG102" s="44"/>
      <c r="AH102" s="44"/>
      <c r="AI102" s="44"/>
      <c r="AJ102" s="44"/>
      <c r="AK102" s="44"/>
      <c r="AL102" s="44"/>
      <c r="AM102" s="44"/>
      <c r="AN102" s="44"/>
      <c r="AO102" s="44"/>
      <c r="AP102" s="44"/>
      <c r="AQ102" s="44"/>
      <c r="AR102" s="44"/>
      <c r="AS102" s="44"/>
      <c r="AT102" s="44"/>
      <c r="AU102" s="44"/>
      <c r="AV102" s="44"/>
      <c r="AW102" s="44"/>
      <c r="AX102" s="44"/>
      <c r="AY102" s="44"/>
      <c r="AZ102" s="44"/>
      <c r="BA102" s="44"/>
      <c r="BB102" s="44"/>
      <c r="BC102" s="44"/>
      <c r="BD102" s="44"/>
      <c r="BE102" s="44"/>
    </row>
    <row r="103" spans="1:57">
      <c r="A103" s="4" t="s">
        <v>766</v>
      </c>
      <c r="B103" s="6">
        <v>0</v>
      </c>
      <c r="C103" s="6">
        <v>0</v>
      </c>
      <c r="D103" s="6">
        <v>0</v>
      </c>
      <c r="E103" s="6">
        <v>0</v>
      </c>
      <c r="F103" s="6">
        <v>5.4</v>
      </c>
      <c r="G103" s="6">
        <v>0</v>
      </c>
      <c r="H103" s="6">
        <v>6.6</v>
      </c>
      <c r="I103" s="6">
        <v>549.1</v>
      </c>
      <c r="J103" s="6">
        <v>0</v>
      </c>
      <c r="K103" s="6">
        <v>0</v>
      </c>
      <c r="L103" s="6">
        <v>0</v>
      </c>
      <c r="M103" s="6">
        <v>0</v>
      </c>
      <c r="N103" s="6">
        <v>0</v>
      </c>
      <c r="O103" s="6">
        <v>0</v>
      </c>
      <c r="P103" s="6">
        <v>0</v>
      </c>
      <c r="Q103" s="6">
        <v>0</v>
      </c>
      <c r="R103" s="6">
        <v>0</v>
      </c>
      <c r="S103" s="6">
        <v>0</v>
      </c>
      <c r="T103" s="6">
        <v>0</v>
      </c>
      <c r="U103" s="6">
        <v>0</v>
      </c>
      <c r="V103" s="6">
        <v>395.1</v>
      </c>
      <c r="W103" s="6">
        <v>0</v>
      </c>
      <c r="X103" s="6">
        <v>0</v>
      </c>
      <c r="Y103" s="6">
        <v>0</v>
      </c>
      <c r="Z103" s="6">
        <v>0</v>
      </c>
      <c r="AA103" s="6">
        <v>0</v>
      </c>
      <c r="AB103" s="6">
        <v>5948.4</v>
      </c>
      <c r="AC103" s="6">
        <v>0</v>
      </c>
      <c r="AD103" s="6">
        <v>0</v>
      </c>
      <c r="AE103" s="6">
        <v>0</v>
      </c>
      <c r="AF103" s="6">
        <v>0</v>
      </c>
      <c r="AG103" s="6">
        <v>0</v>
      </c>
      <c r="AH103" s="6">
        <v>0</v>
      </c>
      <c r="AI103" s="6">
        <v>0</v>
      </c>
      <c r="AJ103" s="6">
        <v>184.9</v>
      </c>
      <c r="AK103" s="6">
        <v>0</v>
      </c>
      <c r="AL103" s="6">
        <v>38.299999999999997</v>
      </c>
      <c r="AM103" s="6">
        <v>0</v>
      </c>
      <c r="AN103" s="6">
        <v>0</v>
      </c>
      <c r="AO103" s="6">
        <v>0</v>
      </c>
      <c r="AP103" s="6">
        <v>0</v>
      </c>
      <c r="AQ103" s="6">
        <v>215.8</v>
      </c>
      <c r="AR103" s="6">
        <v>0</v>
      </c>
      <c r="AS103" s="6">
        <v>0</v>
      </c>
      <c r="AT103" s="6">
        <v>135.80000000000001</v>
      </c>
      <c r="AU103" s="6">
        <v>0</v>
      </c>
      <c r="AV103" s="6">
        <v>0</v>
      </c>
      <c r="AW103" s="6">
        <v>0</v>
      </c>
      <c r="AX103" s="6">
        <v>0</v>
      </c>
      <c r="AY103" s="6">
        <v>0</v>
      </c>
      <c r="AZ103" s="6">
        <v>0</v>
      </c>
      <c r="BA103" s="6">
        <v>0</v>
      </c>
      <c r="BB103" s="6">
        <v>0</v>
      </c>
      <c r="BC103" s="6">
        <v>0</v>
      </c>
      <c r="BD103" s="6">
        <v>0</v>
      </c>
      <c r="BE103" s="6">
        <v>0</v>
      </c>
    </row>
    <row r="104" spans="1:57">
      <c r="A104" s="4" t="s">
        <v>768</v>
      </c>
      <c r="B104" s="6">
        <v>0</v>
      </c>
      <c r="C104" s="6">
        <v>0</v>
      </c>
      <c r="D104" s="6">
        <v>0</v>
      </c>
      <c r="E104" s="6">
        <v>0</v>
      </c>
      <c r="F104" s="6">
        <v>5.4</v>
      </c>
      <c r="G104" s="6">
        <v>0</v>
      </c>
      <c r="H104" s="6">
        <v>6.6</v>
      </c>
      <c r="I104" s="6">
        <v>0</v>
      </c>
      <c r="J104" s="6">
        <v>0</v>
      </c>
      <c r="K104" s="6">
        <v>0</v>
      </c>
      <c r="L104" s="6">
        <v>0</v>
      </c>
      <c r="M104" s="6">
        <v>0</v>
      </c>
      <c r="N104" s="6">
        <v>0</v>
      </c>
      <c r="O104" s="6">
        <v>0</v>
      </c>
      <c r="P104" s="6">
        <v>0</v>
      </c>
      <c r="Q104" s="6">
        <v>0</v>
      </c>
      <c r="R104" s="6">
        <v>0</v>
      </c>
      <c r="S104" s="6">
        <v>0</v>
      </c>
      <c r="T104" s="6">
        <v>0</v>
      </c>
      <c r="U104" s="6">
        <v>0</v>
      </c>
      <c r="V104" s="6">
        <v>395.1</v>
      </c>
      <c r="W104" s="6">
        <v>0</v>
      </c>
      <c r="X104" s="6">
        <v>0</v>
      </c>
      <c r="Y104" s="6">
        <v>0</v>
      </c>
      <c r="Z104" s="6">
        <v>0</v>
      </c>
      <c r="AA104" s="6">
        <v>0</v>
      </c>
      <c r="AB104" s="6">
        <v>5948.4</v>
      </c>
      <c r="AC104" s="6">
        <v>0</v>
      </c>
      <c r="AD104" s="6">
        <v>0</v>
      </c>
      <c r="AE104" s="6">
        <v>0</v>
      </c>
      <c r="AF104" s="6">
        <v>0</v>
      </c>
      <c r="AG104" s="6">
        <v>0</v>
      </c>
      <c r="AH104" s="6">
        <v>0</v>
      </c>
      <c r="AI104" s="6">
        <v>0</v>
      </c>
      <c r="AJ104" s="6">
        <v>184.9</v>
      </c>
      <c r="AK104" s="6">
        <v>0</v>
      </c>
      <c r="AL104" s="6">
        <v>0</v>
      </c>
      <c r="AM104" s="6">
        <v>0</v>
      </c>
      <c r="AN104" s="6">
        <v>0</v>
      </c>
      <c r="AO104" s="6">
        <v>0</v>
      </c>
      <c r="AP104" s="6">
        <v>0</v>
      </c>
      <c r="AQ104" s="6">
        <v>215.8</v>
      </c>
      <c r="AR104" s="6">
        <v>0</v>
      </c>
      <c r="AS104" s="6">
        <v>0</v>
      </c>
      <c r="AT104" s="6">
        <v>135.80000000000001</v>
      </c>
      <c r="AU104" s="6">
        <v>0</v>
      </c>
      <c r="AV104" s="6">
        <v>0</v>
      </c>
      <c r="AW104" s="6">
        <v>0</v>
      </c>
      <c r="AX104" s="6">
        <v>0</v>
      </c>
      <c r="AY104" s="6">
        <v>0</v>
      </c>
      <c r="AZ104" s="6">
        <v>0</v>
      </c>
      <c r="BA104" s="6">
        <v>0</v>
      </c>
      <c r="BB104" s="6">
        <v>0</v>
      </c>
      <c r="BC104" s="6">
        <v>0</v>
      </c>
      <c r="BD104" s="6">
        <v>0</v>
      </c>
      <c r="BE104" s="6">
        <v>0</v>
      </c>
    </row>
    <row r="105" spans="1:57">
      <c r="A105" s="4" t="s">
        <v>769</v>
      </c>
      <c r="B105" s="6">
        <v>0</v>
      </c>
      <c r="C105" s="6">
        <v>0</v>
      </c>
      <c r="D105" s="6">
        <v>0</v>
      </c>
      <c r="E105" s="6">
        <v>0</v>
      </c>
      <c r="F105" s="6">
        <v>5.4</v>
      </c>
      <c r="G105" s="6">
        <v>0</v>
      </c>
      <c r="H105" s="6">
        <v>6.6</v>
      </c>
      <c r="I105" s="6">
        <v>0</v>
      </c>
      <c r="J105" s="6">
        <v>0</v>
      </c>
      <c r="K105" s="6">
        <v>0</v>
      </c>
      <c r="L105" s="6">
        <v>0</v>
      </c>
      <c r="M105" s="6">
        <v>0</v>
      </c>
      <c r="N105" s="6">
        <v>0</v>
      </c>
      <c r="O105" s="6">
        <v>0</v>
      </c>
      <c r="P105" s="6">
        <v>0</v>
      </c>
      <c r="Q105" s="6">
        <v>0</v>
      </c>
      <c r="R105" s="6">
        <v>0</v>
      </c>
      <c r="S105" s="6">
        <v>0</v>
      </c>
      <c r="T105" s="6">
        <v>0</v>
      </c>
      <c r="U105" s="6">
        <v>0</v>
      </c>
      <c r="V105" s="6">
        <v>0</v>
      </c>
      <c r="W105" s="6">
        <v>0</v>
      </c>
      <c r="X105" s="6">
        <v>0</v>
      </c>
      <c r="Y105" s="6">
        <v>0</v>
      </c>
      <c r="Z105" s="6">
        <v>0</v>
      </c>
      <c r="AA105" s="6">
        <v>0</v>
      </c>
      <c r="AB105" s="6">
        <v>5948.4</v>
      </c>
      <c r="AC105" s="6">
        <v>0</v>
      </c>
      <c r="AD105" s="6">
        <v>0</v>
      </c>
      <c r="AE105" s="6">
        <v>0</v>
      </c>
      <c r="AF105" s="6">
        <v>0</v>
      </c>
      <c r="AG105" s="6">
        <v>0</v>
      </c>
      <c r="AH105" s="6">
        <v>0</v>
      </c>
      <c r="AI105" s="6">
        <v>0</v>
      </c>
      <c r="AJ105" s="6">
        <v>184.9</v>
      </c>
      <c r="AK105" s="6">
        <v>0</v>
      </c>
      <c r="AL105" s="6">
        <v>0</v>
      </c>
      <c r="AM105" s="6">
        <v>0</v>
      </c>
      <c r="AN105" s="6">
        <v>0</v>
      </c>
      <c r="AO105" s="6">
        <v>0</v>
      </c>
      <c r="AP105" s="6">
        <v>0</v>
      </c>
      <c r="AQ105" s="6">
        <v>215.8</v>
      </c>
      <c r="AR105" s="6">
        <v>0</v>
      </c>
      <c r="AS105" s="6">
        <v>0</v>
      </c>
      <c r="AT105" s="6">
        <v>135.80000000000001</v>
      </c>
      <c r="AU105" s="6">
        <v>0</v>
      </c>
      <c r="AV105" s="6">
        <v>0</v>
      </c>
      <c r="AW105" s="6">
        <v>0</v>
      </c>
      <c r="AX105" s="6">
        <v>0</v>
      </c>
      <c r="AY105" s="6">
        <v>0</v>
      </c>
      <c r="AZ105" s="6">
        <v>0</v>
      </c>
      <c r="BA105" s="6">
        <v>0</v>
      </c>
      <c r="BB105" s="6">
        <v>0</v>
      </c>
      <c r="BC105" s="6">
        <v>0</v>
      </c>
      <c r="BD105" s="6">
        <v>0</v>
      </c>
      <c r="BE105" s="6">
        <v>0</v>
      </c>
    </row>
    <row r="106" spans="1:57">
      <c r="A106" s="4" t="s">
        <v>770</v>
      </c>
      <c r="B106" s="6">
        <v>0</v>
      </c>
      <c r="C106" s="6">
        <v>0</v>
      </c>
      <c r="D106" s="6">
        <v>0</v>
      </c>
      <c r="E106" s="6">
        <v>0</v>
      </c>
      <c r="F106" s="6">
        <v>5.4</v>
      </c>
      <c r="G106" s="6">
        <v>0</v>
      </c>
      <c r="H106" s="6">
        <v>6.6</v>
      </c>
      <c r="I106" s="6">
        <v>0</v>
      </c>
      <c r="J106" s="6">
        <v>0</v>
      </c>
      <c r="K106" s="6">
        <v>0</v>
      </c>
      <c r="L106" s="6">
        <v>0</v>
      </c>
      <c r="M106" s="6">
        <v>0</v>
      </c>
      <c r="N106" s="6">
        <v>0</v>
      </c>
      <c r="O106" s="6">
        <v>0</v>
      </c>
      <c r="P106" s="6">
        <v>0</v>
      </c>
      <c r="Q106" s="6">
        <v>0</v>
      </c>
      <c r="R106" s="6">
        <v>0</v>
      </c>
      <c r="S106" s="6">
        <v>0</v>
      </c>
      <c r="T106" s="6">
        <v>0</v>
      </c>
      <c r="U106" s="6">
        <v>0</v>
      </c>
      <c r="V106" s="6">
        <v>0</v>
      </c>
      <c r="W106" s="6">
        <v>0</v>
      </c>
      <c r="X106" s="6">
        <v>0</v>
      </c>
      <c r="Y106" s="6">
        <v>0</v>
      </c>
      <c r="Z106" s="6">
        <v>0</v>
      </c>
      <c r="AA106" s="6">
        <v>0</v>
      </c>
      <c r="AB106" s="6">
        <v>5948.4</v>
      </c>
      <c r="AC106" s="6">
        <v>0</v>
      </c>
      <c r="AD106" s="6">
        <v>0</v>
      </c>
      <c r="AE106" s="6">
        <v>0</v>
      </c>
      <c r="AF106" s="6">
        <v>0</v>
      </c>
      <c r="AG106" s="6">
        <v>0</v>
      </c>
      <c r="AH106" s="6">
        <v>0</v>
      </c>
      <c r="AI106" s="6">
        <v>0</v>
      </c>
      <c r="AJ106" s="6">
        <v>184.9</v>
      </c>
      <c r="AK106" s="6">
        <v>0</v>
      </c>
      <c r="AL106" s="6">
        <v>0</v>
      </c>
      <c r="AM106" s="6">
        <v>0</v>
      </c>
      <c r="AN106" s="6">
        <v>0</v>
      </c>
      <c r="AO106" s="6">
        <v>0</v>
      </c>
      <c r="AP106" s="6">
        <v>0</v>
      </c>
      <c r="AQ106" s="6">
        <v>215.8</v>
      </c>
      <c r="AR106" s="6">
        <v>0</v>
      </c>
      <c r="AS106" s="6">
        <v>0</v>
      </c>
      <c r="AT106" s="6">
        <v>135.80000000000001</v>
      </c>
      <c r="AU106" s="6">
        <v>0</v>
      </c>
      <c r="AV106" s="6">
        <v>0</v>
      </c>
      <c r="AW106" s="6">
        <v>0</v>
      </c>
      <c r="AX106" s="6">
        <v>0</v>
      </c>
      <c r="AY106" s="6">
        <v>0</v>
      </c>
      <c r="AZ106" s="6">
        <v>0</v>
      </c>
      <c r="BA106" s="6">
        <v>0</v>
      </c>
      <c r="BB106" s="6">
        <v>0</v>
      </c>
      <c r="BC106" s="6">
        <v>0</v>
      </c>
      <c r="BD106" s="6">
        <v>0</v>
      </c>
      <c r="BE106" s="6">
        <v>0</v>
      </c>
    </row>
    <row r="107" spans="1:57">
      <c r="A107" s="4" t="s">
        <v>771</v>
      </c>
      <c r="B107" s="6">
        <v>0</v>
      </c>
      <c r="C107" s="6">
        <v>0</v>
      </c>
      <c r="D107" s="6">
        <v>0</v>
      </c>
      <c r="E107" s="6">
        <v>0</v>
      </c>
      <c r="F107" s="6">
        <v>5.4</v>
      </c>
      <c r="G107" s="6">
        <v>0</v>
      </c>
      <c r="H107" s="6">
        <v>6.6</v>
      </c>
      <c r="I107" s="6">
        <v>0</v>
      </c>
      <c r="J107" s="6">
        <v>0</v>
      </c>
      <c r="K107" s="6">
        <v>0</v>
      </c>
      <c r="L107" s="6">
        <v>0</v>
      </c>
      <c r="M107" s="6">
        <v>0</v>
      </c>
      <c r="N107" s="6">
        <v>0</v>
      </c>
      <c r="O107" s="6">
        <v>0</v>
      </c>
      <c r="P107" s="6">
        <v>0</v>
      </c>
      <c r="Q107" s="6">
        <v>0</v>
      </c>
      <c r="R107" s="6">
        <v>0</v>
      </c>
      <c r="S107" s="6">
        <v>0</v>
      </c>
      <c r="T107" s="6">
        <v>0</v>
      </c>
      <c r="U107" s="6">
        <v>0</v>
      </c>
      <c r="V107" s="6">
        <v>0</v>
      </c>
      <c r="W107" s="6">
        <v>0</v>
      </c>
      <c r="X107" s="6">
        <v>0</v>
      </c>
      <c r="Y107" s="6">
        <v>0</v>
      </c>
      <c r="Z107" s="6">
        <v>0</v>
      </c>
      <c r="AA107" s="6">
        <v>0</v>
      </c>
      <c r="AB107" s="6">
        <v>5948.4</v>
      </c>
      <c r="AC107" s="6">
        <v>0</v>
      </c>
      <c r="AD107" s="6">
        <v>0</v>
      </c>
      <c r="AE107" s="6">
        <v>0</v>
      </c>
      <c r="AF107" s="6">
        <v>0</v>
      </c>
      <c r="AG107" s="6">
        <v>0</v>
      </c>
      <c r="AH107" s="6">
        <v>0</v>
      </c>
      <c r="AI107" s="6">
        <v>0</v>
      </c>
      <c r="AJ107" s="6">
        <v>184.9</v>
      </c>
      <c r="AK107" s="6">
        <v>0</v>
      </c>
      <c r="AL107" s="6">
        <v>0</v>
      </c>
      <c r="AM107" s="6">
        <v>0</v>
      </c>
      <c r="AN107" s="6">
        <v>0</v>
      </c>
      <c r="AO107" s="6">
        <v>0</v>
      </c>
      <c r="AP107" s="6">
        <v>0</v>
      </c>
      <c r="AQ107" s="6">
        <v>0</v>
      </c>
      <c r="AR107" s="6">
        <v>0</v>
      </c>
      <c r="AS107" s="6">
        <v>0</v>
      </c>
      <c r="AT107" s="6">
        <v>0</v>
      </c>
      <c r="AU107" s="6">
        <v>0</v>
      </c>
      <c r="AV107" s="6">
        <v>0</v>
      </c>
      <c r="AW107" s="6">
        <v>0</v>
      </c>
      <c r="AX107" s="6">
        <v>0</v>
      </c>
      <c r="AY107" s="6">
        <v>0</v>
      </c>
      <c r="AZ107" s="6">
        <v>0</v>
      </c>
      <c r="BA107" s="6">
        <v>0</v>
      </c>
      <c r="BB107" s="6">
        <v>0</v>
      </c>
      <c r="BC107" s="6">
        <v>0</v>
      </c>
      <c r="BD107" s="6">
        <v>0</v>
      </c>
      <c r="BE107" s="6">
        <v>0</v>
      </c>
    </row>
    <row r="108" spans="1:57">
      <c r="A108" s="4" t="s">
        <v>772</v>
      </c>
      <c r="B108" s="6">
        <v>0</v>
      </c>
      <c r="C108" s="6">
        <v>0</v>
      </c>
      <c r="D108" s="6">
        <v>0</v>
      </c>
      <c r="E108" s="6">
        <v>0</v>
      </c>
      <c r="F108" s="6">
        <v>5.4</v>
      </c>
      <c r="G108" s="6">
        <v>0</v>
      </c>
      <c r="H108" s="6">
        <v>6.6</v>
      </c>
      <c r="I108" s="6">
        <v>0</v>
      </c>
      <c r="J108" s="6">
        <v>0</v>
      </c>
      <c r="K108" s="6">
        <v>0</v>
      </c>
      <c r="L108" s="6">
        <v>0</v>
      </c>
      <c r="M108" s="6">
        <v>0</v>
      </c>
      <c r="N108" s="6">
        <v>0</v>
      </c>
      <c r="O108" s="6">
        <v>0</v>
      </c>
      <c r="P108" s="6">
        <v>0</v>
      </c>
      <c r="Q108" s="6">
        <v>0</v>
      </c>
      <c r="R108" s="6">
        <v>0</v>
      </c>
      <c r="S108" s="6">
        <v>0</v>
      </c>
      <c r="T108" s="6">
        <v>0</v>
      </c>
      <c r="U108" s="6">
        <v>0</v>
      </c>
      <c r="V108" s="6">
        <v>0</v>
      </c>
      <c r="W108" s="6">
        <v>0</v>
      </c>
      <c r="X108" s="6">
        <v>0</v>
      </c>
      <c r="Y108" s="6">
        <v>0</v>
      </c>
      <c r="Z108" s="6">
        <v>0</v>
      </c>
      <c r="AA108" s="6">
        <v>0</v>
      </c>
      <c r="AB108" s="6">
        <v>5948.4</v>
      </c>
      <c r="AC108" s="6">
        <v>0</v>
      </c>
      <c r="AD108" s="6">
        <v>0</v>
      </c>
      <c r="AE108" s="6">
        <v>0</v>
      </c>
      <c r="AF108" s="6">
        <v>0</v>
      </c>
      <c r="AG108" s="6">
        <v>0</v>
      </c>
      <c r="AH108" s="6">
        <v>0</v>
      </c>
      <c r="AI108" s="6">
        <v>0</v>
      </c>
      <c r="AJ108" s="6">
        <v>0</v>
      </c>
      <c r="AK108" s="6">
        <v>0</v>
      </c>
      <c r="AL108" s="6">
        <v>0</v>
      </c>
      <c r="AM108" s="6">
        <v>0</v>
      </c>
      <c r="AN108" s="6">
        <v>0</v>
      </c>
      <c r="AO108" s="6">
        <v>0</v>
      </c>
      <c r="AP108" s="6">
        <v>0</v>
      </c>
      <c r="AQ108" s="6">
        <v>0</v>
      </c>
      <c r="AR108" s="6">
        <v>0</v>
      </c>
      <c r="AS108" s="6">
        <v>0</v>
      </c>
      <c r="AT108" s="6">
        <v>0</v>
      </c>
      <c r="AU108" s="6">
        <v>0</v>
      </c>
      <c r="AV108" s="6">
        <v>0</v>
      </c>
      <c r="AW108" s="6">
        <v>0</v>
      </c>
      <c r="AX108" s="6">
        <v>0</v>
      </c>
      <c r="AY108" s="6">
        <v>0</v>
      </c>
      <c r="AZ108" s="6">
        <v>0</v>
      </c>
      <c r="BA108" s="6">
        <v>0</v>
      </c>
      <c r="BB108" s="6">
        <v>0</v>
      </c>
      <c r="BC108" s="6">
        <v>0</v>
      </c>
      <c r="BD108" s="6">
        <v>0</v>
      </c>
      <c r="BE108" s="6">
        <v>0</v>
      </c>
    </row>
    <row r="109" spans="1:57">
      <c r="A109" s="4" t="s">
        <v>773</v>
      </c>
      <c r="B109" s="6">
        <v>0</v>
      </c>
      <c r="C109" s="6">
        <v>0</v>
      </c>
      <c r="D109" s="6">
        <v>0</v>
      </c>
      <c r="E109" s="6">
        <v>0</v>
      </c>
      <c r="F109" s="6">
        <v>5.4</v>
      </c>
      <c r="G109" s="6">
        <v>0</v>
      </c>
      <c r="H109" s="6">
        <v>6.6</v>
      </c>
      <c r="I109" s="6">
        <v>0</v>
      </c>
      <c r="J109" s="6">
        <v>0</v>
      </c>
      <c r="K109" s="6">
        <v>0</v>
      </c>
      <c r="L109" s="6">
        <v>0</v>
      </c>
      <c r="M109" s="6">
        <v>0</v>
      </c>
      <c r="N109" s="6">
        <v>0</v>
      </c>
      <c r="O109" s="6">
        <v>0</v>
      </c>
      <c r="P109" s="6">
        <v>0</v>
      </c>
      <c r="Q109" s="6">
        <v>0</v>
      </c>
      <c r="R109" s="6">
        <v>0</v>
      </c>
      <c r="S109" s="6">
        <v>0</v>
      </c>
      <c r="T109" s="6">
        <v>0</v>
      </c>
      <c r="U109" s="6">
        <v>0</v>
      </c>
      <c r="V109" s="6">
        <v>0</v>
      </c>
      <c r="W109" s="6">
        <v>0</v>
      </c>
      <c r="X109" s="6">
        <v>0</v>
      </c>
      <c r="Y109" s="6">
        <v>0</v>
      </c>
      <c r="Z109" s="6">
        <v>0</v>
      </c>
      <c r="AA109" s="6">
        <v>0</v>
      </c>
      <c r="AB109" s="6">
        <v>0</v>
      </c>
      <c r="AC109" s="6">
        <v>0</v>
      </c>
      <c r="AD109" s="6">
        <v>0</v>
      </c>
      <c r="AE109" s="6">
        <v>0</v>
      </c>
      <c r="AF109" s="6">
        <v>0</v>
      </c>
      <c r="AG109" s="6">
        <v>0</v>
      </c>
      <c r="AH109" s="6">
        <v>0</v>
      </c>
      <c r="AI109" s="6">
        <v>0</v>
      </c>
      <c r="AJ109" s="6">
        <v>0</v>
      </c>
      <c r="AK109" s="6">
        <v>0</v>
      </c>
      <c r="AL109" s="6">
        <v>0</v>
      </c>
      <c r="AM109" s="6">
        <v>0</v>
      </c>
      <c r="AN109" s="6">
        <v>0</v>
      </c>
      <c r="AO109" s="6">
        <v>0</v>
      </c>
      <c r="AP109" s="6">
        <v>0</v>
      </c>
      <c r="AQ109" s="6">
        <v>0</v>
      </c>
      <c r="AR109" s="6">
        <v>0</v>
      </c>
      <c r="AS109" s="6">
        <v>0</v>
      </c>
      <c r="AT109" s="6">
        <v>0</v>
      </c>
      <c r="AU109" s="6">
        <v>0</v>
      </c>
      <c r="AV109" s="6">
        <v>0</v>
      </c>
      <c r="AW109" s="6">
        <v>0</v>
      </c>
      <c r="AX109" s="6">
        <v>0</v>
      </c>
      <c r="AY109" s="6">
        <v>0</v>
      </c>
      <c r="AZ109" s="6">
        <v>0</v>
      </c>
      <c r="BA109" s="6">
        <v>0</v>
      </c>
      <c r="BB109" s="6">
        <v>0</v>
      </c>
      <c r="BC109" s="6">
        <v>0</v>
      </c>
      <c r="BD109" s="6">
        <v>0</v>
      </c>
      <c r="BE109" s="6">
        <v>0</v>
      </c>
    </row>
    <row r="110" spans="1:57">
      <c r="A110" s="4" t="s">
        <v>774</v>
      </c>
      <c r="B110" s="6">
        <v>0</v>
      </c>
      <c r="C110" s="6">
        <v>0</v>
      </c>
      <c r="D110" s="6">
        <v>0</v>
      </c>
      <c r="E110" s="6">
        <v>0</v>
      </c>
      <c r="F110" s="6">
        <v>0</v>
      </c>
      <c r="G110" s="6">
        <v>0</v>
      </c>
      <c r="H110" s="6">
        <v>6.6</v>
      </c>
      <c r="I110" s="6">
        <v>0</v>
      </c>
      <c r="J110" s="6">
        <v>0</v>
      </c>
      <c r="K110" s="6">
        <v>0</v>
      </c>
      <c r="L110" s="6">
        <v>0</v>
      </c>
      <c r="M110" s="6">
        <v>0</v>
      </c>
      <c r="N110" s="6">
        <v>0</v>
      </c>
      <c r="O110" s="6">
        <v>0</v>
      </c>
      <c r="P110" s="6">
        <v>0</v>
      </c>
      <c r="Q110" s="6">
        <v>0</v>
      </c>
      <c r="R110" s="6">
        <v>0</v>
      </c>
      <c r="S110" s="6">
        <v>0</v>
      </c>
      <c r="T110" s="6">
        <v>0</v>
      </c>
      <c r="U110" s="6">
        <v>0</v>
      </c>
      <c r="V110" s="6">
        <v>0</v>
      </c>
      <c r="W110" s="6">
        <v>0</v>
      </c>
      <c r="X110" s="6">
        <v>0</v>
      </c>
      <c r="Y110" s="6">
        <v>0</v>
      </c>
      <c r="Z110" s="6">
        <v>0</v>
      </c>
      <c r="AA110" s="6">
        <v>0</v>
      </c>
      <c r="AB110" s="6">
        <v>0</v>
      </c>
      <c r="AC110" s="6">
        <v>0</v>
      </c>
      <c r="AD110" s="6">
        <v>0</v>
      </c>
      <c r="AE110" s="6">
        <v>0</v>
      </c>
      <c r="AF110" s="6">
        <v>0</v>
      </c>
      <c r="AG110" s="6">
        <v>0</v>
      </c>
      <c r="AH110" s="6">
        <v>0</v>
      </c>
      <c r="AI110" s="6">
        <v>0</v>
      </c>
      <c r="AJ110" s="6">
        <v>0</v>
      </c>
      <c r="AK110" s="6">
        <v>0</v>
      </c>
      <c r="AL110" s="6">
        <v>0</v>
      </c>
      <c r="AM110" s="6">
        <v>0</v>
      </c>
      <c r="AN110" s="6">
        <v>0</v>
      </c>
      <c r="AO110" s="6">
        <v>0</v>
      </c>
      <c r="AP110" s="6">
        <v>0</v>
      </c>
      <c r="AQ110" s="6">
        <v>0</v>
      </c>
      <c r="AR110" s="6">
        <v>0</v>
      </c>
      <c r="AS110" s="6">
        <v>0</v>
      </c>
      <c r="AT110" s="6">
        <v>0</v>
      </c>
      <c r="AU110" s="6">
        <v>0</v>
      </c>
      <c r="AV110" s="6">
        <v>0</v>
      </c>
      <c r="AW110" s="6">
        <v>0</v>
      </c>
      <c r="AX110" s="6">
        <v>0</v>
      </c>
      <c r="AY110" s="6">
        <v>0</v>
      </c>
      <c r="AZ110" s="6">
        <v>0</v>
      </c>
      <c r="BA110" s="6">
        <v>0</v>
      </c>
      <c r="BB110" s="6">
        <v>0</v>
      </c>
      <c r="BC110" s="6">
        <v>0</v>
      </c>
      <c r="BD110" s="6">
        <v>0</v>
      </c>
      <c r="BE110" s="6">
        <v>0</v>
      </c>
    </row>
    <row r="111" spans="1:57">
      <c r="A111" s="4" t="s">
        <v>775</v>
      </c>
      <c r="B111" s="6">
        <v>0</v>
      </c>
      <c r="C111" s="6">
        <v>0</v>
      </c>
      <c r="D111" s="6">
        <v>0</v>
      </c>
      <c r="E111" s="6">
        <v>0</v>
      </c>
      <c r="F111" s="6">
        <v>0</v>
      </c>
      <c r="G111" s="6">
        <v>0</v>
      </c>
      <c r="H111" s="6">
        <v>6.6</v>
      </c>
      <c r="I111" s="6">
        <v>0</v>
      </c>
      <c r="J111" s="6">
        <v>0</v>
      </c>
      <c r="K111" s="6">
        <v>0</v>
      </c>
      <c r="L111" s="6">
        <v>0</v>
      </c>
      <c r="M111" s="6">
        <v>0</v>
      </c>
      <c r="N111" s="6">
        <v>0</v>
      </c>
      <c r="O111" s="6">
        <v>0</v>
      </c>
      <c r="P111" s="6">
        <v>0</v>
      </c>
      <c r="Q111" s="6">
        <v>0</v>
      </c>
      <c r="R111" s="6">
        <v>0</v>
      </c>
      <c r="S111" s="6">
        <v>0</v>
      </c>
      <c r="T111" s="6">
        <v>0</v>
      </c>
      <c r="U111" s="6">
        <v>0</v>
      </c>
      <c r="V111" s="6">
        <v>0</v>
      </c>
      <c r="W111" s="6">
        <v>0</v>
      </c>
      <c r="X111" s="6">
        <v>0</v>
      </c>
      <c r="Y111" s="6">
        <v>0</v>
      </c>
      <c r="Z111" s="6">
        <v>0</v>
      </c>
      <c r="AA111" s="6">
        <v>0</v>
      </c>
      <c r="AB111" s="6">
        <v>0</v>
      </c>
      <c r="AC111" s="6">
        <v>0</v>
      </c>
      <c r="AD111" s="6">
        <v>0</v>
      </c>
      <c r="AE111" s="6">
        <v>0</v>
      </c>
      <c r="AF111" s="6">
        <v>0</v>
      </c>
      <c r="AG111" s="6">
        <v>0</v>
      </c>
      <c r="AH111" s="6">
        <v>0</v>
      </c>
      <c r="AI111" s="6">
        <v>0</v>
      </c>
      <c r="AJ111" s="6">
        <v>0</v>
      </c>
      <c r="AK111" s="6">
        <v>0</v>
      </c>
      <c r="AL111" s="6">
        <v>0</v>
      </c>
      <c r="AM111" s="6">
        <v>0</v>
      </c>
      <c r="AN111" s="6">
        <v>0</v>
      </c>
      <c r="AO111" s="6">
        <v>0</v>
      </c>
      <c r="AP111" s="6">
        <v>0</v>
      </c>
      <c r="AQ111" s="6">
        <v>0</v>
      </c>
      <c r="AR111" s="6">
        <v>0</v>
      </c>
      <c r="AS111" s="6">
        <v>0</v>
      </c>
      <c r="AT111" s="6">
        <v>0</v>
      </c>
      <c r="AU111" s="6">
        <v>0</v>
      </c>
      <c r="AV111" s="6">
        <v>0</v>
      </c>
      <c r="AW111" s="6">
        <v>0</v>
      </c>
      <c r="AX111" s="6">
        <v>0</v>
      </c>
      <c r="AY111" s="6">
        <v>0</v>
      </c>
      <c r="AZ111" s="6">
        <v>0</v>
      </c>
      <c r="BA111" s="6">
        <v>0</v>
      </c>
      <c r="BB111" s="6">
        <v>0</v>
      </c>
      <c r="BC111" s="6">
        <v>0</v>
      </c>
      <c r="BD111" s="6">
        <v>0</v>
      </c>
      <c r="BE111" s="6">
        <v>0</v>
      </c>
    </row>
    <row r="112" spans="1:57">
      <c r="A112" s="4" t="s">
        <v>776</v>
      </c>
      <c r="B112" s="6">
        <v>0</v>
      </c>
      <c r="C112" s="6">
        <v>0</v>
      </c>
      <c r="D112" s="6">
        <v>0</v>
      </c>
      <c r="E112" s="6">
        <v>0</v>
      </c>
      <c r="F112" s="6">
        <v>0</v>
      </c>
      <c r="G112" s="6">
        <v>0</v>
      </c>
      <c r="H112" s="6">
        <v>6.6</v>
      </c>
      <c r="I112" s="6">
        <v>0</v>
      </c>
      <c r="J112" s="6">
        <v>0</v>
      </c>
      <c r="K112" s="6">
        <v>0</v>
      </c>
      <c r="L112" s="6">
        <v>0</v>
      </c>
      <c r="M112" s="6">
        <v>0</v>
      </c>
      <c r="N112" s="6">
        <v>0</v>
      </c>
      <c r="O112" s="6">
        <v>0</v>
      </c>
      <c r="P112" s="6">
        <v>0</v>
      </c>
      <c r="Q112" s="6">
        <v>0</v>
      </c>
      <c r="R112" s="6">
        <v>0</v>
      </c>
      <c r="S112" s="6">
        <v>0</v>
      </c>
      <c r="T112" s="6">
        <v>0</v>
      </c>
      <c r="U112" s="6">
        <v>0</v>
      </c>
      <c r="V112" s="6">
        <v>0</v>
      </c>
      <c r="W112" s="6">
        <v>0</v>
      </c>
      <c r="X112" s="6">
        <v>0</v>
      </c>
      <c r="Y112" s="6">
        <v>0</v>
      </c>
      <c r="Z112" s="6">
        <v>0</v>
      </c>
      <c r="AA112" s="6">
        <v>0</v>
      </c>
      <c r="AB112" s="6">
        <v>0</v>
      </c>
      <c r="AC112" s="6">
        <v>0</v>
      </c>
      <c r="AD112" s="6">
        <v>0</v>
      </c>
      <c r="AE112" s="6">
        <v>0</v>
      </c>
      <c r="AF112" s="6">
        <v>0</v>
      </c>
      <c r="AG112" s="6">
        <v>0</v>
      </c>
      <c r="AH112" s="6">
        <v>0</v>
      </c>
      <c r="AI112" s="6">
        <v>0</v>
      </c>
      <c r="AJ112" s="6">
        <v>0</v>
      </c>
      <c r="AK112" s="6">
        <v>0</v>
      </c>
      <c r="AL112" s="6">
        <v>0</v>
      </c>
      <c r="AM112" s="6">
        <v>0</v>
      </c>
      <c r="AN112" s="6">
        <v>0</v>
      </c>
      <c r="AO112" s="6">
        <v>0</v>
      </c>
      <c r="AP112" s="6">
        <v>0</v>
      </c>
      <c r="AQ112" s="6">
        <v>0</v>
      </c>
      <c r="AR112" s="6">
        <v>0</v>
      </c>
      <c r="AS112" s="6">
        <v>0</v>
      </c>
      <c r="AT112" s="6">
        <v>0</v>
      </c>
      <c r="AU112" s="6">
        <v>0</v>
      </c>
      <c r="AV112" s="6">
        <v>0</v>
      </c>
      <c r="AW112" s="6">
        <v>0</v>
      </c>
      <c r="AX112" s="6">
        <v>0</v>
      </c>
      <c r="AY112" s="6">
        <v>0</v>
      </c>
      <c r="AZ112" s="6">
        <v>0</v>
      </c>
      <c r="BA112" s="6">
        <v>0</v>
      </c>
      <c r="BB112" s="6">
        <v>0</v>
      </c>
      <c r="BC112" s="6">
        <v>0</v>
      </c>
      <c r="BD112" s="6">
        <v>0</v>
      </c>
      <c r="BE112" s="6">
        <v>0</v>
      </c>
    </row>
    <row r="113" spans="1:57">
      <c r="A113" s="4" t="s">
        <v>777</v>
      </c>
      <c r="B113" s="6">
        <v>0</v>
      </c>
      <c r="C113" s="6">
        <v>0</v>
      </c>
      <c r="D113" s="6">
        <v>0</v>
      </c>
      <c r="E113" s="6">
        <v>0</v>
      </c>
      <c r="F113" s="6">
        <v>0</v>
      </c>
      <c r="G113" s="6">
        <v>0</v>
      </c>
      <c r="H113" s="6">
        <v>6.6</v>
      </c>
      <c r="I113" s="6">
        <v>0</v>
      </c>
      <c r="J113" s="6">
        <v>0</v>
      </c>
      <c r="K113" s="6">
        <v>0</v>
      </c>
      <c r="L113" s="6">
        <v>0</v>
      </c>
      <c r="M113" s="6">
        <v>0</v>
      </c>
      <c r="N113" s="6">
        <v>0</v>
      </c>
      <c r="O113" s="6">
        <v>0</v>
      </c>
      <c r="P113" s="6">
        <v>0</v>
      </c>
      <c r="Q113" s="6">
        <v>0</v>
      </c>
      <c r="R113" s="6">
        <v>0</v>
      </c>
      <c r="S113" s="6">
        <v>0</v>
      </c>
      <c r="T113" s="6">
        <v>0</v>
      </c>
      <c r="U113" s="6">
        <v>0</v>
      </c>
      <c r="V113" s="6">
        <v>0</v>
      </c>
      <c r="W113" s="6">
        <v>0</v>
      </c>
      <c r="X113" s="6">
        <v>0</v>
      </c>
      <c r="Y113" s="6">
        <v>0</v>
      </c>
      <c r="Z113" s="6">
        <v>0</v>
      </c>
      <c r="AA113" s="6">
        <v>0</v>
      </c>
      <c r="AB113" s="6">
        <v>0</v>
      </c>
      <c r="AC113" s="6">
        <v>0</v>
      </c>
      <c r="AD113" s="6">
        <v>0</v>
      </c>
      <c r="AE113" s="6">
        <v>0</v>
      </c>
      <c r="AF113" s="6">
        <v>0</v>
      </c>
      <c r="AG113" s="6">
        <v>0</v>
      </c>
      <c r="AH113" s="6">
        <v>0</v>
      </c>
      <c r="AI113" s="6">
        <v>0</v>
      </c>
      <c r="AJ113" s="6">
        <v>0</v>
      </c>
      <c r="AK113" s="6">
        <v>0</v>
      </c>
      <c r="AL113" s="6">
        <v>0</v>
      </c>
      <c r="AM113" s="6">
        <v>0</v>
      </c>
      <c r="AN113" s="6">
        <v>0</v>
      </c>
      <c r="AO113" s="6">
        <v>0</v>
      </c>
      <c r="AP113" s="6">
        <v>0</v>
      </c>
      <c r="AQ113" s="6">
        <v>0</v>
      </c>
      <c r="AR113" s="6">
        <v>0</v>
      </c>
      <c r="AS113" s="6">
        <v>0</v>
      </c>
      <c r="AT113" s="6">
        <v>0</v>
      </c>
      <c r="AU113" s="6">
        <v>0</v>
      </c>
      <c r="AV113" s="6">
        <v>0</v>
      </c>
      <c r="AW113" s="6">
        <v>0</v>
      </c>
      <c r="AX113" s="6">
        <v>0</v>
      </c>
      <c r="AY113" s="6">
        <v>0</v>
      </c>
      <c r="AZ113" s="6">
        <v>0</v>
      </c>
      <c r="BA113" s="6">
        <v>0</v>
      </c>
      <c r="BB113" s="6">
        <v>0</v>
      </c>
      <c r="BC113" s="6">
        <v>0</v>
      </c>
      <c r="BD113" s="6">
        <v>0</v>
      </c>
      <c r="BE113" s="6">
        <v>0</v>
      </c>
    </row>
    <row r="114" spans="1:57">
      <c r="A114" s="4" t="s">
        <v>778</v>
      </c>
      <c r="B114" s="6">
        <v>0</v>
      </c>
      <c r="C114" s="6">
        <v>0</v>
      </c>
      <c r="D114" s="6">
        <v>0</v>
      </c>
      <c r="E114" s="6">
        <v>0</v>
      </c>
      <c r="F114" s="6">
        <v>0</v>
      </c>
      <c r="G114" s="6">
        <v>0</v>
      </c>
      <c r="H114" s="6">
        <v>6.6</v>
      </c>
      <c r="I114" s="6">
        <v>0</v>
      </c>
      <c r="J114" s="6">
        <v>0</v>
      </c>
      <c r="K114" s="6">
        <v>0</v>
      </c>
      <c r="L114" s="6">
        <v>0</v>
      </c>
      <c r="M114" s="6">
        <v>0</v>
      </c>
      <c r="N114" s="6">
        <v>0</v>
      </c>
      <c r="O114" s="6">
        <v>0</v>
      </c>
      <c r="P114" s="6">
        <v>0</v>
      </c>
      <c r="Q114" s="6">
        <v>0</v>
      </c>
      <c r="R114" s="6">
        <v>0</v>
      </c>
      <c r="S114" s="6">
        <v>0</v>
      </c>
      <c r="T114" s="6">
        <v>0</v>
      </c>
      <c r="U114" s="6">
        <v>0</v>
      </c>
      <c r="V114" s="6">
        <v>0</v>
      </c>
      <c r="W114" s="6">
        <v>0</v>
      </c>
      <c r="X114" s="6">
        <v>0</v>
      </c>
      <c r="Y114" s="6">
        <v>0</v>
      </c>
      <c r="Z114" s="6">
        <v>0</v>
      </c>
      <c r="AA114" s="6">
        <v>0</v>
      </c>
      <c r="AB114" s="6">
        <v>0</v>
      </c>
      <c r="AC114" s="6">
        <v>0</v>
      </c>
      <c r="AD114" s="6">
        <v>0</v>
      </c>
      <c r="AE114" s="6">
        <v>0</v>
      </c>
      <c r="AF114" s="6">
        <v>0</v>
      </c>
      <c r="AG114" s="6">
        <v>0</v>
      </c>
      <c r="AH114" s="6">
        <v>0</v>
      </c>
      <c r="AI114" s="6">
        <v>0</v>
      </c>
      <c r="AJ114" s="6">
        <v>0</v>
      </c>
      <c r="AK114" s="6">
        <v>0</v>
      </c>
      <c r="AL114" s="6">
        <v>0</v>
      </c>
      <c r="AM114" s="6">
        <v>0</v>
      </c>
      <c r="AN114" s="6">
        <v>0</v>
      </c>
      <c r="AO114" s="6">
        <v>0</v>
      </c>
      <c r="AP114" s="6">
        <v>0</v>
      </c>
      <c r="AQ114" s="6">
        <v>0</v>
      </c>
      <c r="AR114" s="6">
        <v>0</v>
      </c>
      <c r="AS114" s="6">
        <v>0</v>
      </c>
      <c r="AT114" s="6">
        <v>0</v>
      </c>
      <c r="AU114" s="6">
        <v>0</v>
      </c>
      <c r="AV114" s="6">
        <v>0</v>
      </c>
      <c r="AW114" s="6">
        <v>0</v>
      </c>
      <c r="AX114" s="6">
        <v>0</v>
      </c>
      <c r="AY114" s="6">
        <v>0</v>
      </c>
      <c r="AZ114" s="6">
        <v>0</v>
      </c>
      <c r="BA114" s="6">
        <v>0</v>
      </c>
      <c r="BB114" s="6">
        <v>0</v>
      </c>
      <c r="BC114" s="6">
        <v>0</v>
      </c>
      <c r="BD114" s="6">
        <v>0</v>
      </c>
      <c r="BE114" s="6">
        <v>0</v>
      </c>
    </row>
    <row r="115" spans="1:57">
      <c r="A115" s="4" t="s">
        <v>779</v>
      </c>
      <c r="B115" s="6">
        <v>0</v>
      </c>
      <c r="C115" s="6">
        <v>0</v>
      </c>
      <c r="D115" s="6">
        <v>0</v>
      </c>
      <c r="E115" s="6">
        <v>0</v>
      </c>
      <c r="F115" s="6">
        <v>0</v>
      </c>
      <c r="G115" s="6">
        <v>0</v>
      </c>
      <c r="H115" s="6">
        <v>6.6</v>
      </c>
      <c r="I115" s="6">
        <v>0</v>
      </c>
      <c r="J115" s="6">
        <v>0</v>
      </c>
      <c r="K115" s="6">
        <v>0</v>
      </c>
      <c r="L115" s="6">
        <v>0</v>
      </c>
      <c r="M115" s="6">
        <v>0</v>
      </c>
      <c r="N115" s="6">
        <v>0</v>
      </c>
      <c r="O115" s="6">
        <v>0</v>
      </c>
      <c r="P115" s="6">
        <v>0</v>
      </c>
      <c r="Q115" s="6">
        <v>0</v>
      </c>
      <c r="R115" s="6">
        <v>0</v>
      </c>
      <c r="S115" s="6">
        <v>0</v>
      </c>
      <c r="T115" s="6">
        <v>0</v>
      </c>
      <c r="U115" s="6">
        <v>0</v>
      </c>
      <c r="V115" s="6">
        <v>0</v>
      </c>
      <c r="W115" s="6">
        <v>0</v>
      </c>
      <c r="X115" s="6">
        <v>0</v>
      </c>
      <c r="Y115" s="6">
        <v>0</v>
      </c>
      <c r="Z115" s="6">
        <v>0</v>
      </c>
      <c r="AA115" s="6">
        <v>0</v>
      </c>
      <c r="AB115" s="6">
        <v>0</v>
      </c>
      <c r="AC115" s="6">
        <v>0</v>
      </c>
      <c r="AD115" s="6">
        <v>0</v>
      </c>
      <c r="AE115" s="6">
        <v>0</v>
      </c>
      <c r="AF115" s="6">
        <v>0</v>
      </c>
      <c r="AG115" s="6">
        <v>0</v>
      </c>
      <c r="AH115" s="6">
        <v>0</v>
      </c>
      <c r="AI115" s="6">
        <v>0</v>
      </c>
      <c r="AJ115" s="6">
        <v>0</v>
      </c>
      <c r="AK115" s="6">
        <v>0</v>
      </c>
      <c r="AL115" s="6">
        <v>0</v>
      </c>
      <c r="AM115" s="6">
        <v>0</v>
      </c>
      <c r="AN115" s="6">
        <v>0</v>
      </c>
      <c r="AO115" s="6">
        <v>0</v>
      </c>
      <c r="AP115" s="6">
        <v>0</v>
      </c>
      <c r="AQ115" s="6">
        <v>0</v>
      </c>
      <c r="AR115" s="6">
        <v>0</v>
      </c>
      <c r="AS115" s="6">
        <v>0</v>
      </c>
      <c r="AT115" s="6">
        <v>0</v>
      </c>
      <c r="AU115" s="6">
        <v>0</v>
      </c>
      <c r="AV115" s="6">
        <v>0</v>
      </c>
      <c r="AW115" s="6">
        <v>0</v>
      </c>
      <c r="AX115" s="6">
        <v>0</v>
      </c>
      <c r="AY115" s="6">
        <v>0</v>
      </c>
      <c r="AZ115" s="6">
        <v>0</v>
      </c>
      <c r="BA115" s="6">
        <v>0</v>
      </c>
      <c r="BB115" s="6">
        <v>0</v>
      </c>
      <c r="BC115" s="6">
        <v>0</v>
      </c>
      <c r="BD115" s="6">
        <v>0</v>
      </c>
      <c r="BE115" s="6">
        <v>0</v>
      </c>
    </row>
    <row r="116" spans="1:57">
      <c r="A116" s="4" t="s">
        <v>780</v>
      </c>
      <c r="B116" s="6">
        <v>0</v>
      </c>
      <c r="C116" s="6">
        <v>0</v>
      </c>
      <c r="D116" s="6">
        <v>0</v>
      </c>
      <c r="E116" s="6">
        <v>0</v>
      </c>
      <c r="F116" s="6">
        <v>0</v>
      </c>
      <c r="G116" s="6">
        <v>0</v>
      </c>
      <c r="H116" s="6">
        <v>0</v>
      </c>
      <c r="I116" s="6">
        <v>0</v>
      </c>
      <c r="J116" s="6">
        <v>0</v>
      </c>
      <c r="K116" s="6">
        <v>0</v>
      </c>
      <c r="L116" s="6">
        <v>0</v>
      </c>
      <c r="M116" s="6">
        <v>0</v>
      </c>
      <c r="N116" s="6">
        <v>0</v>
      </c>
      <c r="O116" s="6">
        <v>0</v>
      </c>
      <c r="P116" s="6">
        <v>0</v>
      </c>
      <c r="Q116" s="6">
        <v>0</v>
      </c>
      <c r="R116" s="6">
        <v>0</v>
      </c>
      <c r="S116" s="6">
        <v>0</v>
      </c>
      <c r="T116" s="6">
        <v>0</v>
      </c>
      <c r="U116" s="6">
        <v>0</v>
      </c>
      <c r="V116" s="6">
        <v>0</v>
      </c>
      <c r="W116" s="6">
        <v>0</v>
      </c>
      <c r="X116" s="6">
        <v>0</v>
      </c>
      <c r="Y116" s="6">
        <v>0</v>
      </c>
      <c r="Z116" s="6">
        <v>0</v>
      </c>
      <c r="AA116" s="6">
        <v>0</v>
      </c>
      <c r="AB116" s="6">
        <v>0</v>
      </c>
      <c r="AC116" s="6">
        <v>0</v>
      </c>
      <c r="AD116" s="6">
        <v>0</v>
      </c>
      <c r="AE116" s="6">
        <v>0</v>
      </c>
      <c r="AF116" s="6">
        <v>0</v>
      </c>
      <c r="AG116" s="6">
        <v>0</v>
      </c>
      <c r="AH116" s="6">
        <v>0</v>
      </c>
      <c r="AI116" s="6">
        <v>0</v>
      </c>
      <c r="AJ116" s="6">
        <v>0</v>
      </c>
      <c r="AK116" s="6">
        <v>0</v>
      </c>
      <c r="AL116" s="6">
        <v>0</v>
      </c>
      <c r="AM116" s="6">
        <v>0</v>
      </c>
      <c r="AN116" s="6">
        <v>0</v>
      </c>
      <c r="AO116" s="6">
        <v>0</v>
      </c>
      <c r="AP116" s="6">
        <v>0</v>
      </c>
      <c r="AQ116" s="6">
        <v>0</v>
      </c>
      <c r="AR116" s="6">
        <v>0</v>
      </c>
      <c r="AS116" s="6">
        <v>0</v>
      </c>
      <c r="AT116" s="6">
        <v>0</v>
      </c>
      <c r="AU116" s="6">
        <v>0</v>
      </c>
      <c r="AV116" s="6">
        <v>0</v>
      </c>
      <c r="AW116" s="6">
        <v>0</v>
      </c>
      <c r="AX116" s="6">
        <v>0</v>
      </c>
      <c r="AY116" s="6">
        <v>0</v>
      </c>
      <c r="AZ116" s="6">
        <v>0</v>
      </c>
      <c r="BA116" s="6">
        <v>0</v>
      </c>
      <c r="BB116" s="6">
        <v>0</v>
      </c>
      <c r="BC116" s="6">
        <v>0</v>
      </c>
      <c r="BD116" s="6">
        <v>0</v>
      </c>
      <c r="BE116" s="6">
        <v>0</v>
      </c>
    </row>
    <row r="117" spans="1:57">
      <c r="A117" s="4" t="s">
        <v>781</v>
      </c>
      <c r="B117" s="6">
        <v>0</v>
      </c>
      <c r="C117" s="6">
        <v>0</v>
      </c>
      <c r="D117" s="6">
        <v>0</v>
      </c>
      <c r="E117" s="6">
        <v>0</v>
      </c>
      <c r="F117" s="6">
        <v>0</v>
      </c>
      <c r="G117" s="6">
        <v>0</v>
      </c>
      <c r="H117" s="6">
        <v>0</v>
      </c>
      <c r="I117" s="6">
        <v>0</v>
      </c>
      <c r="J117" s="6">
        <v>0</v>
      </c>
      <c r="K117" s="6">
        <v>0</v>
      </c>
      <c r="L117" s="6">
        <v>0</v>
      </c>
      <c r="M117" s="6">
        <v>0</v>
      </c>
      <c r="N117" s="6">
        <v>0</v>
      </c>
      <c r="O117" s="6">
        <v>0</v>
      </c>
      <c r="P117" s="6">
        <v>0</v>
      </c>
      <c r="Q117" s="6">
        <v>0</v>
      </c>
      <c r="R117" s="6">
        <v>0</v>
      </c>
      <c r="S117" s="6">
        <v>0</v>
      </c>
      <c r="T117" s="6">
        <v>0</v>
      </c>
      <c r="U117" s="6">
        <v>0</v>
      </c>
      <c r="V117" s="6">
        <v>0</v>
      </c>
      <c r="W117" s="6">
        <v>0</v>
      </c>
      <c r="X117" s="6">
        <v>0</v>
      </c>
      <c r="Y117" s="6">
        <v>0</v>
      </c>
      <c r="Z117" s="6">
        <v>0</v>
      </c>
      <c r="AA117" s="6">
        <v>0</v>
      </c>
      <c r="AB117" s="6">
        <v>0</v>
      </c>
      <c r="AC117" s="6">
        <v>0</v>
      </c>
      <c r="AD117" s="6">
        <v>0</v>
      </c>
      <c r="AE117" s="6">
        <v>0</v>
      </c>
      <c r="AF117" s="6">
        <v>0</v>
      </c>
      <c r="AG117" s="6">
        <v>0</v>
      </c>
      <c r="AH117" s="6">
        <v>0</v>
      </c>
      <c r="AI117" s="6">
        <v>0</v>
      </c>
      <c r="AJ117" s="6">
        <v>0</v>
      </c>
      <c r="AK117" s="6">
        <v>0</v>
      </c>
      <c r="AL117" s="6">
        <v>0</v>
      </c>
      <c r="AM117" s="6">
        <v>0</v>
      </c>
      <c r="AN117" s="6">
        <v>0</v>
      </c>
      <c r="AO117" s="6">
        <v>0</v>
      </c>
      <c r="AP117" s="6">
        <v>0</v>
      </c>
      <c r="AQ117" s="6">
        <v>0</v>
      </c>
      <c r="AR117" s="6">
        <v>0</v>
      </c>
      <c r="AS117" s="6">
        <v>0</v>
      </c>
      <c r="AT117" s="6">
        <v>0</v>
      </c>
      <c r="AU117" s="6">
        <v>0</v>
      </c>
      <c r="AV117" s="6">
        <v>0</v>
      </c>
      <c r="AW117" s="6">
        <v>0</v>
      </c>
      <c r="AX117" s="6">
        <v>0</v>
      </c>
      <c r="AY117" s="6">
        <v>0</v>
      </c>
      <c r="AZ117" s="6">
        <v>0</v>
      </c>
      <c r="BA117" s="6">
        <v>0</v>
      </c>
      <c r="BB117" s="6">
        <v>0</v>
      </c>
      <c r="BC117" s="6">
        <v>0</v>
      </c>
      <c r="BD117" s="6">
        <v>0</v>
      </c>
      <c r="BE117" s="6">
        <v>0</v>
      </c>
    </row>
    <row r="118" spans="1:57">
      <c r="A118" s="4" t="s">
        <v>782</v>
      </c>
      <c r="B118" s="6">
        <v>0</v>
      </c>
      <c r="C118" s="6">
        <v>0</v>
      </c>
      <c r="D118" s="6">
        <v>0</v>
      </c>
      <c r="E118" s="6">
        <v>0</v>
      </c>
      <c r="F118" s="6">
        <v>0</v>
      </c>
      <c r="G118" s="6">
        <v>0</v>
      </c>
      <c r="H118" s="6">
        <v>0</v>
      </c>
      <c r="I118" s="6">
        <v>0</v>
      </c>
      <c r="J118" s="6">
        <v>0</v>
      </c>
      <c r="K118" s="6">
        <v>0</v>
      </c>
      <c r="L118" s="6">
        <v>0</v>
      </c>
      <c r="M118" s="6">
        <v>0</v>
      </c>
      <c r="N118" s="6">
        <v>0</v>
      </c>
      <c r="O118" s="6">
        <v>0</v>
      </c>
      <c r="P118" s="6">
        <v>0</v>
      </c>
      <c r="Q118" s="6">
        <v>0</v>
      </c>
      <c r="R118" s="6">
        <v>0</v>
      </c>
      <c r="S118" s="6">
        <v>0</v>
      </c>
      <c r="T118" s="6">
        <v>0</v>
      </c>
      <c r="U118" s="6">
        <v>0</v>
      </c>
      <c r="V118" s="6">
        <v>0</v>
      </c>
      <c r="W118" s="6">
        <v>0</v>
      </c>
      <c r="X118" s="6">
        <v>0</v>
      </c>
      <c r="Y118" s="6">
        <v>0</v>
      </c>
      <c r="Z118" s="6">
        <v>0</v>
      </c>
      <c r="AA118" s="6">
        <v>0</v>
      </c>
      <c r="AB118" s="6">
        <v>0</v>
      </c>
      <c r="AC118" s="6">
        <v>0</v>
      </c>
      <c r="AD118" s="6">
        <v>0</v>
      </c>
      <c r="AE118" s="6">
        <v>0</v>
      </c>
      <c r="AF118" s="6">
        <v>0</v>
      </c>
      <c r="AG118" s="6">
        <v>0</v>
      </c>
      <c r="AH118" s="6">
        <v>0</v>
      </c>
      <c r="AI118" s="6">
        <v>0</v>
      </c>
      <c r="AJ118" s="6">
        <v>0</v>
      </c>
      <c r="AK118" s="6">
        <v>0</v>
      </c>
      <c r="AL118" s="6">
        <v>0</v>
      </c>
      <c r="AM118" s="6">
        <v>0</v>
      </c>
      <c r="AN118" s="6">
        <v>0</v>
      </c>
      <c r="AO118" s="6">
        <v>0</v>
      </c>
      <c r="AP118" s="6">
        <v>0</v>
      </c>
      <c r="AQ118" s="6">
        <v>0</v>
      </c>
      <c r="AR118" s="6">
        <v>0</v>
      </c>
      <c r="AS118" s="6">
        <v>0</v>
      </c>
      <c r="AT118" s="6">
        <v>0</v>
      </c>
      <c r="AU118" s="6">
        <v>0</v>
      </c>
      <c r="AV118" s="6">
        <v>0</v>
      </c>
      <c r="AW118" s="6">
        <v>0</v>
      </c>
      <c r="AX118" s="6">
        <v>0</v>
      </c>
      <c r="AY118" s="6">
        <v>0</v>
      </c>
      <c r="AZ118" s="6">
        <v>0</v>
      </c>
      <c r="BA118" s="6">
        <v>0</v>
      </c>
      <c r="BB118" s="6">
        <v>0</v>
      </c>
      <c r="BC118" s="6">
        <v>0</v>
      </c>
      <c r="BD118" s="6">
        <v>0</v>
      </c>
      <c r="BE118" s="6">
        <v>0</v>
      </c>
    </row>
    <row r="119" spans="1:57">
      <c r="A119" s="4" t="s">
        <v>783</v>
      </c>
      <c r="B119" s="6">
        <v>0</v>
      </c>
      <c r="C119" s="6">
        <v>0</v>
      </c>
      <c r="D119" s="6">
        <v>0</v>
      </c>
      <c r="E119" s="6">
        <v>0</v>
      </c>
      <c r="F119" s="6">
        <v>0</v>
      </c>
      <c r="G119" s="6">
        <v>0</v>
      </c>
      <c r="H119" s="6">
        <v>0</v>
      </c>
      <c r="I119" s="6">
        <v>0</v>
      </c>
      <c r="J119" s="6">
        <v>0</v>
      </c>
      <c r="K119" s="6">
        <v>0</v>
      </c>
      <c r="L119" s="6">
        <v>0</v>
      </c>
      <c r="M119" s="6">
        <v>0</v>
      </c>
      <c r="N119" s="6">
        <v>0</v>
      </c>
      <c r="O119" s="6">
        <v>0</v>
      </c>
      <c r="P119" s="6">
        <v>0</v>
      </c>
      <c r="Q119" s="6">
        <v>0</v>
      </c>
      <c r="R119" s="6">
        <v>0</v>
      </c>
      <c r="S119" s="6">
        <v>0</v>
      </c>
      <c r="T119" s="6">
        <v>0</v>
      </c>
      <c r="U119" s="6">
        <v>0</v>
      </c>
      <c r="V119" s="6">
        <v>0</v>
      </c>
      <c r="W119" s="6">
        <v>0</v>
      </c>
      <c r="X119" s="6">
        <v>0</v>
      </c>
      <c r="Y119" s="6">
        <v>0</v>
      </c>
      <c r="Z119" s="6">
        <v>0</v>
      </c>
      <c r="AA119" s="6">
        <v>0</v>
      </c>
      <c r="AB119" s="6">
        <v>0</v>
      </c>
      <c r="AC119" s="6">
        <v>0</v>
      </c>
      <c r="AD119" s="6">
        <v>0</v>
      </c>
      <c r="AE119" s="6">
        <v>0</v>
      </c>
      <c r="AF119" s="6">
        <v>0</v>
      </c>
      <c r="AG119" s="6">
        <v>0</v>
      </c>
      <c r="AH119" s="6">
        <v>0</v>
      </c>
      <c r="AI119" s="6">
        <v>0</v>
      </c>
      <c r="AJ119" s="6">
        <v>0</v>
      </c>
      <c r="AK119" s="6">
        <v>0</v>
      </c>
      <c r="AL119" s="6">
        <v>0</v>
      </c>
      <c r="AM119" s="6">
        <v>0</v>
      </c>
      <c r="AN119" s="6">
        <v>0</v>
      </c>
      <c r="AO119" s="6">
        <v>0</v>
      </c>
      <c r="AP119" s="6">
        <v>0</v>
      </c>
      <c r="AQ119" s="6">
        <v>0</v>
      </c>
      <c r="AR119" s="6">
        <v>0</v>
      </c>
      <c r="AS119" s="6">
        <v>0</v>
      </c>
      <c r="AT119" s="6">
        <v>0</v>
      </c>
      <c r="AU119" s="6">
        <v>0</v>
      </c>
      <c r="AV119" s="6">
        <v>0</v>
      </c>
      <c r="AW119" s="6">
        <v>0</v>
      </c>
      <c r="AX119" s="6">
        <v>0</v>
      </c>
      <c r="AY119" s="6">
        <v>0</v>
      </c>
      <c r="AZ119" s="6">
        <v>0</v>
      </c>
      <c r="BA119" s="6">
        <v>0</v>
      </c>
      <c r="BB119" s="6">
        <v>0</v>
      </c>
      <c r="BC119" s="6">
        <v>0</v>
      </c>
      <c r="BD119" s="6">
        <v>0</v>
      </c>
      <c r="BE119" s="6">
        <v>0</v>
      </c>
    </row>
    <row r="120" spans="1:57">
      <c r="A120" s="4" t="s">
        <v>784</v>
      </c>
      <c r="B120" s="6">
        <v>0</v>
      </c>
      <c r="C120" s="6">
        <v>0</v>
      </c>
      <c r="D120" s="6">
        <v>0</v>
      </c>
      <c r="E120" s="6">
        <v>0</v>
      </c>
      <c r="F120" s="6">
        <v>0</v>
      </c>
      <c r="G120" s="6">
        <v>0</v>
      </c>
      <c r="H120" s="6">
        <v>0</v>
      </c>
      <c r="I120" s="6">
        <v>0</v>
      </c>
      <c r="J120" s="6">
        <v>0</v>
      </c>
      <c r="K120" s="6">
        <v>0</v>
      </c>
      <c r="L120" s="6">
        <v>0</v>
      </c>
      <c r="M120" s="6">
        <v>0</v>
      </c>
      <c r="N120" s="6">
        <v>0</v>
      </c>
      <c r="O120" s="6">
        <v>0</v>
      </c>
      <c r="P120" s="6">
        <v>0</v>
      </c>
      <c r="Q120" s="6">
        <v>0</v>
      </c>
      <c r="R120" s="6">
        <v>0</v>
      </c>
      <c r="S120" s="6">
        <v>0</v>
      </c>
      <c r="T120" s="6">
        <v>0</v>
      </c>
      <c r="U120" s="6">
        <v>0</v>
      </c>
      <c r="V120" s="6">
        <v>0</v>
      </c>
      <c r="W120" s="6">
        <v>0</v>
      </c>
      <c r="X120" s="6">
        <v>0</v>
      </c>
      <c r="Y120" s="6">
        <v>0</v>
      </c>
      <c r="Z120" s="6">
        <v>0</v>
      </c>
      <c r="AA120" s="6">
        <v>0</v>
      </c>
      <c r="AB120" s="6">
        <v>0</v>
      </c>
      <c r="AC120" s="6">
        <v>0</v>
      </c>
      <c r="AD120" s="6">
        <v>0</v>
      </c>
      <c r="AE120" s="6">
        <v>0</v>
      </c>
      <c r="AF120" s="6">
        <v>0</v>
      </c>
      <c r="AG120" s="6">
        <v>0</v>
      </c>
      <c r="AH120" s="6">
        <v>0</v>
      </c>
      <c r="AI120" s="6">
        <v>0</v>
      </c>
      <c r="AJ120" s="6">
        <v>0</v>
      </c>
      <c r="AK120" s="6">
        <v>0</v>
      </c>
      <c r="AL120" s="6">
        <v>0</v>
      </c>
      <c r="AM120" s="6">
        <v>0</v>
      </c>
      <c r="AN120" s="6">
        <v>0</v>
      </c>
      <c r="AO120" s="6">
        <v>0</v>
      </c>
      <c r="AP120" s="6">
        <v>0</v>
      </c>
      <c r="AQ120" s="6">
        <v>0</v>
      </c>
      <c r="AR120" s="6">
        <v>0</v>
      </c>
      <c r="AS120" s="6">
        <v>0</v>
      </c>
      <c r="AT120" s="6">
        <v>0</v>
      </c>
      <c r="AU120" s="6">
        <v>0</v>
      </c>
      <c r="AV120" s="6">
        <v>0</v>
      </c>
      <c r="AW120" s="6">
        <v>0</v>
      </c>
      <c r="AX120" s="6">
        <v>0</v>
      </c>
      <c r="AY120" s="6">
        <v>0</v>
      </c>
      <c r="AZ120" s="6">
        <v>0</v>
      </c>
      <c r="BA120" s="6">
        <v>0</v>
      </c>
      <c r="BB120" s="6">
        <v>0</v>
      </c>
      <c r="BC120" s="6">
        <v>0</v>
      </c>
      <c r="BD120" s="6">
        <v>0</v>
      </c>
      <c r="BE120" s="6">
        <v>0</v>
      </c>
    </row>
    <row r="121" spans="1:57">
      <c r="A121" s="4" t="s">
        <v>785</v>
      </c>
      <c r="B121" s="6">
        <v>0</v>
      </c>
      <c r="C121" s="6">
        <v>0</v>
      </c>
      <c r="D121" s="6">
        <v>0</v>
      </c>
      <c r="E121" s="6">
        <v>0</v>
      </c>
      <c r="F121" s="6">
        <v>0</v>
      </c>
      <c r="G121" s="6">
        <v>0</v>
      </c>
      <c r="H121" s="6">
        <v>0</v>
      </c>
      <c r="I121" s="6">
        <v>0</v>
      </c>
      <c r="J121" s="6">
        <v>0</v>
      </c>
      <c r="K121" s="6">
        <v>0</v>
      </c>
      <c r="L121" s="6">
        <v>0</v>
      </c>
      <c r="M121" s="6">
        <v>0</v>
      </c>
      <c r="N121" s="6">
        <v>0</v>
      </c>
      <c r="O121" s="6">
        <v>0</v>
      </c>
      <c r="P121" s="6">
        <v>0</v>
      </c>
      <c r="Q121" s="6">
        <v>0</v>
      </c>
      <c r="R121" s="6">
        <v>0</v>
      </c>
      <c r="S121" s="6">
        <v>0</v>
      </c>
      <c r="T121" s="6">
        <v>0</v>
      </c>
      <c r="U121" s="6">
        <v>0</v>
      </c>
      <c r="V121" s="6">
        <v>0</v>
      </c>
      <c r="W121" s="6">
        <v>0</v>
      </c>
      <c r="X121" s="6">
        <v>0</v>
      </c>
      <c r="Y121" s="6">
        <v>0</v>
      </c>
      <c r="Z121" s="6">
        <v>0</v>
      </c>
      <c r="AA121" s="6">
        <v>0</v>
      </c>
      <c r="AB121" s="6">
        <v>0</v>
      </c>
      <c r="AC121" s="6">
        <v>0</v>
      </c>
      <c r="AD121" s="6">
        <v>0</v>
      </c>
      <c r="AE121" s="6">
        <v>0</v>
      </c>
      <c r="AF121" s="6">
        <v>0</v>
      </c>
      <c r="AG121" s="6">
        <v>0</v>
      </c>
      <c r="AH121" s="6">
        <v>0</v>
      </c>
      <c r="AI121" s="6">
        <v>0</v>
      </c>
      <c r="AJ121" s="6">
        <v>0</v>
      </c>
      <c r="AK121" s="6">
        <v>0</v>
      </c>
      <c r="AL121" s="6">
        <v>0</v>
      </c>
      <c r="AM121" s="6">
        <v>0</v>
      </c>
      <c r="AN121" s="6">
        <v>0</v>
      </c>
      <c r="AO121" s="6">
        <v>0</v>
      </c>
      <c r="AP121" s="6">
        <v>0</v>
      </c>
      <c r="AQ121" s="6">
        <v>0</v>
      </c>
      <c r="AR121" s="6">
        <v>0</v>
      </c>
      <c r="AS121" s="6">
        <v>0</v>
      </c>
      <c r="AT121" s="6">
        <v>0</v>
      </c>
      <c r="AU121" s="6">
        <v>0</v>
      </c>
      <c r="AV121" s="6">
        <v>0</v>
      </c>
      <c r="AW121" s="6">
        <v>0</v>
      </c>
      <c r="AX121" s="6">
        <v>0</v>
      </c>
      <c r="AY121" s="6">
        <v>0</v>
      </c>
      <c r="AZ121" s="6">
        <v>0</v>
      </c>
      <c r="BA121" s="6">
        <v>0</v>
      </c>
      <c r="BB121" s="6">
        <v>0</v>
      </c>
      <c r="BC121" s="6">
        <v>0</v>
      </c>
      <c r="BD121" s="6">
        <v>0</v>
      </c>
      <c r="BE121" s="6">
        <v>0</v>
      </c>
    </row>
    <row r="122" spans="1:57">
      <c r="A122" s="4" t="s">
        <v>786</v>
      </c>
      <c r="B122" s="6">
        <v>0</v>
      </c>
      <c r="C122" s="6">
        <v>0</v>
      </c>
      <c r="D122" s="6">
        <v>0</v>
      </c>
      <c r="E122" s="6">
        <v>0</v>
      </c>
      <c r="F122" s="6">
        <v>0</v>
      </c>
      <c r="G122" s="6">
        <v>0</v>
      </c>
      <c r="H122" s="6">
        <v>0</v>
      </c>
      <c r="I122" s="6">
        <v>0</v>
      </c>
      <c r="J122" s="6">
        <v>0</v>
      </c>
      <c r="K122" s="6">
        <v>0</v>
      </c>
      <c r="L122" s="6">
        <v>0</v>
      </c>
      <c r="M122" s="6">
        <v>0</v>
      </c>
      <c r="N122" s="6">
        <v>0</v>
      </c>
      <c r="O122" s="6">
        <v>0</v>
      </c>
      <c r="P122" s="6">
        <v>0</v>
      </c>
      <c r="Q122" s="6">
        <v>0</v>
      </c>
      <c r="R122" s="6">
        <v>0</v>
      </c>
      <c r="S122" s="6">
        <v>0</v>
      </c>
      <c r="T122" s="6">
        <v>0</v>
      </c>
      <c r="U122" s="6">
        <v>0</v>
      </c>
      <c r="V122" s="6">
        <v>0</v>
      </c>
      <c r="W122" s="6">
        <v>0</v>
      </c>
      <c r="X122" s="6">
        <v>0</v>
      </c>
      <c r="Y122" s="6">
        <v>0</v>
      </c>
      <c r="Z122" s="6">
        <v>0</v>
      </c>
      <c r="AA122" s="6">
        <v>0</v>
      </c>
      <c r="AB122" s="6">
        <v>0</v>
      </c>
      <c r="AC122" s="6">
        <v>0</v>
      </c>
      <c r="AD122" s="6">
        <v>0</v>
      </c>
      <c r="AE122" s="6">
        <v>0</v>
      </c>
      <c r="AF122" s="6">
        <v>0</v>
      </c>
      <c r="AG122" s="6">
        <v>0</v>
      </c>
      <c r="AH122" s="6">
        <v>0</v>
      </c>
      <c r="AI122" s="6">
        <v>0</v>
      </c>
      <c r="AJ122" s="6">
        <v>0</v>
      </c>
      <c r="AK122" s="6">
        <v>0</v>
      </c>
      <c r="AL122" s="6">
        <v>0</v>
      </c>
      <c r="AM122" s="6">
        <v>0</v>
      </c>
      <c r="AN122" s="6">
        <v>0</v>
      </c>
      <c r="AO122" s="6">
        <v>0</v>
      </c>
      <c r="AP122" s="6">
        <v>0</v>
      </c>
      <c r="AQ122" s="6">
        <v>0</v>
      </c>
      <c r="AR122" s="6">
        <v>0</v>
      </c>
      <c r="AS122" s="6">
        <v>0</v>
      </c>
      <c r="AT122" s="6">
        <v>0</v>
      </c>
      <c r="AU122" s="6">
        <v>0</v>
      </c>
      <c r="AV122" s="6">
        <v>0</v>
      </c>
      <c r="AW122" s="6">
        <v>0</v>
      </c>
      <c r="AX122" s="6">
        <v>0</v>
      </c>
      <c r="AY122" s="6">
        <v>0</v>
      </c>
      <c r="AZ122" s="6">
        <v>0</v>
      </c>
      <c r="BA122" s="6">
        <v>0</v>
      </c>
      <c r="BB122" s="6">
        <v>0</v>
      </c>
      <c r="BC122" s="6">
        <v>0</v>
      </c>
      <c r="BD122" s="6">
        <v>0</v>
      </c>
      <c r="BE122" s="6">
        <v>0</v>
      </c>
    </row>
    <row r="123" spans="1:57">
      <c r="A123" s="4" t="s">
        <v>787</v>
      </c>
      <c r="B123" s="6">
        <v>0</v>
      </c>
      <c r="C123" s="6">
        <v>0</v>
      </c>
      <c r="D123" s="6">
        <v>0</v>
      </c>
      <c r="E123" s="6">
        <v>0</v>
      </c>
      <c r="F123" s="6">
        <v>0</v>
      </c>
      <c r="G123" s="6">
        <v>0</v>
      </c>
      <c r="H123" s="6">
        <v>0</v>
      </c>
      <c r="I123" s="6">
        <v>0</v>
      </c>
      <c r="J123" s="6">
        <v>0</v>
      </c>
      <c r="K123" s="6">
        <v>0</v>
      </c>
      <c r="L123" s="6">
        <v>0</v>
      </c>
      <c r="M123" s="6">
        <v>0</v>
      </c>
      <c r="N123" s="6">
        <v>0</v>
      </c>
      <c r="O123" s="6">
        <v>0</v>
      </c>
      <c r="P123" s="6">
        <v>0</v>
      </c>
      <c r="Q123" s="6">
        <v>0</v>
      </c>
      <c r="R123" s="6">
        <v>0</v>
      </c>
      <c r="S123" s="6">
        <v>0</v>
      </c>
      <c r="T123" s="6">
        <v>0</v>
      </c>
      <c r="U123" s="6">
        <v>0</v>
      </c>
      <c r="V123" s="6">
        <v>0</v>
      </c>
      <c r="W123" s="6">
        <v>0</v>
      </c>
      <c r="X123" s="6">
        <v>0</v>
      </c>
      <c r="Y123" s="6">
        <v>0</v>
      </c>
      <c r="Z123" s="6">
        <v>0</v>
      </c>
      <c r="AA123" s="6">
        <v>0</v>
      </c>
      <c r="AB123" s="6">
        <v>0</v>
      </c>
      <c r="AC123" s="6">
        <v>0</v>
      </c>
      <c r="AD123" s="6">
        <v>0</v>
      </c>
      <c r="AE123" s="6">
        <v>0</v>
      </c>
      <c r="AF123" s="6">
        <v>0</v>
      </c>
      <c r="AG123" s="6">
        <v>0</v>
      </c>
      <c r="AH123" s="6">
        <v>0</v>
      </c>
      <c r="AI123" s="6">
        <v>0</v>
      </c>
      <c r="AJ123" s="6">
        <v>0</v>
      </c>
      <c r="AK123" s="6">
        <v>0</v>
      </c>
      <c r="AL123" s="6">
        <v>0</v>
      </c>
      <c r="AM123" s="6">
        <v>0</v>
      </c>
      <c r="AN123" s="6">
        <v>0</v>
      </c>
      <c r="AO123" s="6">
        <v>0</v>
      </c>
      <c r="AP123" s="6">
        <v>0</v>
      </c>
      <c r="AQ123" s="6">
        <v>0</v>
      </c>
      <c r="AR123" s="6">
        <v>0</v>
      </c>
      <c r="AS123" s="6">
        <v>0</v>
      </c>
      <c r="AT123" s="6">
        <v>0</v>
      </c>
      <c r="AU123" s="6">
        <v>0</v>
      </c>
      <c r="AV123" s="6">
        <v>0</v>
      </c>
      <c r="AW123" s="6">
        <v>0</v>
      </c>
      <c r="AX123" s="6">
        <v>0</v>
      </c>
      <c r="AY123" s="6">
        <v>0</v>
      </c>
      <c r="AZ123" s="6">
        <v>0</v>
      </c>
      <c r="BA123" s="6">
        <v>0</v>
      </c>
      <c r="BB123" s="6">
        <v>0</v>
      </c>
      <c r="BC123" s="6">
        <v>0</v>
      </c>
      <c r="BD123" s="6">
        <v>0</v>
      </c>
      <c r="BE123" s="6">
        <v>0</v>
      </c>
    </row>
    <row r="124" spans="1:57">
      <c r="A124" s="4" t="s">
        <v>788</v>
      </c>
      <c r="B124" s="6">
        <v>0</v>
      </c>
      <c r="C124" s="6">
        <v>0</v>
      </c>
      <c r="D124" s="6">
        <v>0</v>
      </c>
      <c r="E124" s="6">
        <v>0</v>
      </c>
      <c r="F124" s="6">
        <v>0</v>
      </c>
      <c r="G124" s="6">
        <v>0</v>
      </c>
      <c r="H124" s="6">
        <v>0</v>
      </c>
      <c r="I124" s="6">
        <v>0</v>
      </c>
      <c r="J124" s="6">
        <v>0</v>
      </c>
      <c r="K124" s="6">
        <v>0</v>
      </c>
      <c r="L124" s="6">
        <v>0</v>
      </c>
      <c r="M124" s="6">
        <v>0</v>
      </c>
      <c r="N124" s="6">
        <v>0</v>
      </c>
      <c r="O124" s="6">
        <v>0</v>
      </c>
      <c r="P124" s="6">
        <v>0</v>
      </c>
      <c r="Q124" s="6">
        <v>0</v>
      </c>
      <c r="R124" s="6">
        <v>0</v>
      </c>
      <c r="S124" s="6">
        <v>0</v>
      </c>
      <c r="T124" s="6">
        <v>0</v>
      </c>
      <c r="U124" s="6">
        <v>0</v>
      </c>
      <c r="V124" s="6">
        <v>0</v>
      </c>
      <c r="W124" s="6">
        <v>0</v>
      </c>
      <c r="X124" s="6">
        <v>0</v>
      </c>
      <c r="Y124" s="6">
        <v>0</v>
      </c>
      <c r="Z124" s="6">
        <v>0</v>
      </c>
      <c r="AA124" s="6">
        <v>0</v>
      </c>
      <c r="AB124" s="6">
        <v>0</v>
      </c>
      <c r="AC124" s="6">
        <v>0</v>
      </c>
      <c r="AD124" s="6">
        <v>0</v>
      </c>
      <c r="AE124" s="6">
        <v>0</v>
      </c>
      <c r="AF124" s="6">
        <v>0</v>
      </c>
      <c r="AG124" s="6">
        <v>0</v>
      </c>
      <c r="AH124" s="6">
        <v>0</v>
      </c>
      <c r="AI124" s="6">
        <v>0</v>
      </c>
      <c r="AJ124" s="6">
        <v>0</v>
      </c>
      <c r="AK124" s="6">
        <v>0</v>
      </c>
      <c r="AL124" s="6">
        <v>0</v>
      </c>
      <c r="AM124" s="6">
        <v>0</v>
      </c>
      <c r="AN124" s="6">
        <v>0</v>
      </c>
      <c r="AO124" s="6">
        <v>0</v>
      </c>
      <c r="AP124" s="6">
        <v>0</v>
      </c>
      <c r="AQ124" s="6">
        <v>0</v>
      </c>
      <c r="AR124" s="6">
        <v>0</v>
      </c>
      <c r="AS124" s="6">
        <v>0</v>
      </c>
      <c r="AT124" s="6">
        <v>0</v>
      </c>
      <c r="AU124" s="6">
        <v>0</v>
      </c>
      <c r="AV124" s="6">
        <v>0</v>
      </c>
      <c r="AW124" s="6">
        <v>0</v>
      </c>
      <c r="AX124" s="6">
        <v>0</v>
      </c>
      <c r="AY124" s="6">
        <v>0</v>
      </c>
      <c r="AZ124" s="6">
        <v>0</v>
      </c>
      <c r="BA124" s="6">
        <v>0</v>
      </c>
      <c r="BB124" s="6">
        <v>0</v>
      </c>
      <c r="BC124" s="6">
        <v>0</v>
      </c>
      <c r="BD124" s="6">
        <v>0</v>
      </c>
      <c r="BE124" s="6">
        <v>0</v>
      </c>
    </row>
    <row r="125" spans="1:57">
      <c r="A125" s="4" t="s">
        <v>789</v>
      </c>
      <c r="B125" s="6">
        <v>0</v>
      </c>
      <c r="C125" s="6">
        <v>0</v>
      </c>
      <c r="D125" s="6">
        <v>0</v>
      </c>
      <c r="E125" s="6">
        <v>0</v>
      </c>
      <c r="F125" s="6">
        <v>0</v>
      </c>
      <c r="G125" s="6">
        <v>0</v>
      </c>
      <c r="H125" s="6">
        <v>0</v>
      </c>
      <c r="I125" s="6">
        <v>0</v>
      </c>
      <c r="J125" s="6">
        <v>0</v>
      </c>
      <c r="K125" s="6">
        <v>0</v>
      </c>
      <c r="L125" s="6">
        <v>0</v>
      </c>
      <c r="M125" s="6">
        <v>0</v>
      </c>
      <c r="N125" s="6">
        <v>0</v>
      </c>
      <c r="O125" s="6">
        <v>0</v>
      </c>
      <c r="P125" s="6">
        <v>0</v>
      </c>
      <c r="Q125" s="6">
        <v>0</v>
      </c>
      <c r="R125" s="6">
        <v>0</v>
      </c>
      <c r="S125" s="6">
        <v>0</v>
      </c>
      <c r="T125" s="6">
        <v>0</v>
      </c>
      <c r="U125" s="6">
        <v>0</v>
      </c>
      <c r="V125" s="6">
        <v>0</v>
      </c>
      <c r="W125" s="6">
        <v>0</v>
      </c>
      <c r="X125" s="6">
        <v>0</v>
      </c>
      <c r="Y125" s="6">
        <v>0</v>
      </c>
      <c r="Z125" s="6">
        <v>0</v>
      </c>
      <c r="AA125" s="6">
        <v>0</v>
      </c>
      <c r="AB125" s="6">
        <v>0</v>
      </c>
      <c r="AC125" s="6">
        <v>0</v>
      </c>
      <c r="AD125" s="6">
        <v>0</v>
      </c>
      <c r="AE125" s="6">
        <v>0</v>
      </c>
      <c r="AF125" s="6">
        <v>0</v>
      </c>
      <c r="AG125" s="6">
        <v>0</v>
      </c>
      <c r="AH125" s="6">
        <v>0</v>
      </c>
      <c r="AI125" s="6">
        <v>0</v>
      </c>
      <c r="AJ125" s="6">
        <v>0</v>
      </c>
      <c r="AK125" s="6">
        <v>0</v>
      </c>
      <c r="AL125" s="6">
        <v>0</v>
      </c>
      <c r="AM125" s="6">
        <v>0</v>
      </c>
      <c r="AN125" s="6">
        <v>0</v>
      </c>
      <c r="AO125" s="6">
        <v>0</v>
      </c>
      <c r="AP125" s="6">
        <v>0</v>
      </c>
      <c r="AQ125" s="6">
        <v>0</v>
      </c>
      <c r="AR125" s="6">
        <v>0</v>
      </c>
      <c r="AS125" s="6">
        <v>0</v>
      </c>
      <c r="AT125" s="6">
        <v>0</v>
      </c>
      <c r="AU125" s="6">
        <v>0</v>
      </c>
      <c r="AV125" s="6">
        <v>0</v>
      </c>
      <c r="AW125" s="6">
        <v>0</v>
      </c>
      <c r="AX125" s="6">
        <v>0</v>
      </c>
      <c r="AY125" s="6">
        <v>0</v>
      </c>
      <c r="AZ125" s="6">
        <v>0</v>
      </c>
      <c r="BA125" s="6">
        <v>0</v>
      </c>
      <c r="BB125" s="6">
        <v>0</v>
      </c>
      <c r="BC125" s="6">
        <v>0</v>
      </c>
      <c r="BD125" s="6">
        <v>0</v>
      </c>
      <c r="BE125" s="6">
        <v>0</v>
      </c>
    </row>
    <row r="126" spans="1:57">
      <c r="A126" s="4" t="s">
        <v>790</v>
      </c>
      <c r="B126" s="6">
        <v>0</v>
      </c>
      <c r="C126" s="6">
        <v>0</v>
      </c>
      <c r="D126" s="6">
        <v>0</v>
      </c>
      <c r="E126" s="6">
        <v>0</v>
      </c>
      <c r="F126" s="6">
        <v>0</v>
      </c>
      <c r="G126" s="6">
        <v>0</v>
      </c>
      <c r="H126" s="6">
        <v>0</v>
      </c>
      <c r="I126" s="6">
        <v>0</v>
      </c>
      <c r="J126" s="6">
        <v>0</v>
      </c>
      <c r="K126" s="6">
        <v>0</v>
      </c>
      <c r="L126" s="6">
        <v>0</v>
      </c>
      <c r="M126" s="6">
        <v>0</v>
      </c>
      <c r="N126" s="6">
        <v>0</v>
      </c>
      <c r="O126" s="6">
        <v>0</v>
      </c>
      <c r="P126" s="6">
        <v>0</v>
      </c>
      <c r="Q126" s="6">
        <v>0</v>
      </c>
      <c r="R126" s="6">
        <v>0</v>
      </c>
      <c r="S126" s="6">
        <v>0</v>
      </c>
      <c r="T126" s="6">
        <v>0</v>
      </c>
      <c r="U126" s="6">
        <v>0</v>
      </c>
      <c r="V126" s="6">
        <v>0</v>
      </c>
      <c r="W126" s="6">
        <v>0</v>
      </c>
      <c r="X126" s="6">
        <v>0</v>
      </c>
      <c r="Y126" s="6">
        <v>0</v>
      </c>
      <c r="Z126" s="6">
        <v>0</v>
      </c>
      <c r="AA126" s="6">
        <v>0</v>
      </c>
      <c r="AB126" s="6">
        <v>0</v>
      </c>
      <c r="AC126" s="6">
        <v>0</v>
      </c>
      <c r="AD126" s="6">
        <v>0</v>
      </c>
      <c r="AE126" s="6">
        <v>0</v>
      </c>
      <c r="AF126" s="6">
        <v>0</v>
      </c>
      <c r="AG126" s="6">
        <v>0</v>
      </c>
      <c r="AH126" s="6">
        <v>0</v>
      </c>
      <c r="AI126" s="6">
        <v>0</v>
      </c>
      <c r="AJ126" s="6">
        <v>0</v>
      </c>
      <c r="AK126" s="6">
        <v>0</v>
      </c>
      <c r="AL126" s="6">
        <v>0</v>
      </c>
      <c r="AM126" s="6">
        <v>0</v>
      </c>
      <c r="AN126" s="6">
        <v>0</v>
      </c>
      <c r="AO126" s="6">
        <v>0</v>
      </c>
      <c r="AP126" s="6">
        <v>0</v>
      </c>
      <c r="AQ126" s="6">
        <v>0</v>
      </c>
      <c r="AR126" s="6">
        <v>0</v>
      </c>
      <c r="AS126" s="6">
        <v>0</v>
      </c>
      <c r="AT126" s="6">
        <v>0</v>
      </c>
      <c r="AU126" s="6">
        <v>0</v>
      </c>
      <c r="AV126" s="6">
        <v>0</v>
      </c>
      <c r="AW126" s="6">
        <v>0</v>
      </c>
      <c r="AX126" s="6">
        <v>0</v>
      </c>
      <c r="AY126" s="6">
        <v>0</v>
      </c>
      <c r="AZ126" s="6">
        <v>0</v>
      </c>
      <c r="BA126" s="6">
        <v>0</v>
      </c>
      <c r="BB126" s="6">
        <v>0</v>
      </c>
      <c r="BC126" s="6">
        <v>0</v>
      </c>
      <c r="BD126" s="6">
        <v>0</v>
      </c>
      <c r="BE126" s="6">
        <v>0</v>
      </c>
    </row>
    <row r="127" spans="1:57">
      <c r="A127" s="4" t="s">
        <v>791</v>
      </c>
      <c r="B127" s="6">
        <v>0</v>
      </c>
      <c r="C127" s="6">
        <v>0</v>
      </c>
      <c r="D127" s="6">
        <v>0</v>
      </c>
      <c r="E127" s="6">
        <v>0</v>
      </c>
      <c r="F127" s="6">
        <v>0</v>
      </c>
      <c r="G127" s="6">
        <v>0</v>
      </c>
      <c r="H127" s="6">
        <v>0</v>
      </c>
      <c r="I127" s="6">
        <v>0</v>
      </c>
      <c r="J127" s="6">
        <v>0</v>
      </c>
      <c r="K127" s="6">
        <v>0</v>
      </c>
      <c r="L127" s="6">
        <v>0</v>
      </c>
      <c r="M127" s="6">
        <v>0</v>
      </c>
      <c r="N127" s="6">
        <v>0</v>
      </c>
      <c r="O127" s="6">
        <v>0</v>
      </c>
      <c r="P127" s="6">
        <v>0</v>
      </c>
      <c r="Q127" s="6">
        <v>0</v>
      </c>
      <c r="R127" s="6">
        <v>0</v>
      </c>
      <c r="S127" s="6">
        <v>0</v>
      </c>
      <c r="T127" s="6">
        <v>0</v>
      </c>
      <c r="U127" s="6">
        <v>0</v>
      </c>
      <c r="V127" s="6">
        <v>0</v>
      </c>
      <c r="W127" s="6">
        <v>0</v>
      </c>
      <c r="X127" s="6">
        <v>0</v>
      </c>
      <c r="Y127" s="6">
        <v>0</v>
      </c>
      <c r="Z127" s="6">
        <v>0</v>
      </c>
      <c r="AA127" s="6">
        <v>0</v>
      </c>
      <c r="AB127" s="6">
        <v>0</v>
      </c>
      <c r="AC127" s="6">
        <v>0</v>
      </c>
      <c r="AD127" s="6">
        <v>0</v>
      </c>
      <c r="AE127" s="6">
        <v>0</v>
      </c>
      <c r="AF127" s="6">
        <v>0</v>
      </c>
      <c r="AG127" s="6">
        <v>0</v>
      </c>
      <c r="AH127" s="6">
        <v>0</v>
      </c>
      <c r="AI127" s="6">
        <v>0</v>
      </c>
      <c r="AJ127" s="6">
        <v>0</v>
      </c>
      <c r="AK127" s="6">
        <v>0</v>
      </c>
      <c r="AL127" s="6">
        <v>0</v>
      </c>
      <c r="AM127" s="6">
        <v>0</v>
      </c>
      <c r="AN127" s="6">
        <v>0</v>
      </c>
      <c r="AO127" s="6">
        <v>0</v>
      </c>
      <c r="AP127" s="6">
        <v>0</v>
      </c>
      <c r="AQ127" s="6">
        <v>0</v>
      </c>
      <c r="AR127" s="6">
        <v>0</v>
      </c>
      <c r="AS127" s="6">
        <v>0</v>
      </c>
      <c r="AT127" s="6">
        <v>0</v>
      </c>
      <c r="AU127" s="6">
        <v>0</v>
      </c>
      <c r="AV127" s="6">
        <v>0</v>
      </c>
      <c r="AW127" s="6">
        <v>0</v>
      </c>
      <c r="AX127" s="6">
        <v>0</v>
      </c>
      <c r="AY127" s="6">
        <v>0</v>
      </c>
      <c r="AZ127" s="6">
        <v>0</v>
      </c>
      <c r="BA127" s="6">
        <v>0</v>
      </c>
      <c r="BB127" s="6">
        <v>0</v>
      </c>
      <c r="BC127" s="6">
        <v>0</v>
      </c>
      <c r="BD127" s="6">
        <v>0</v>
      </c>
      <c r="BE127" s="6">
        <v>0</v>
      </c>
    </row>
    <row r="128" spans="1:57">
      <c r="A128" s="4" t="s">
        <v>792</v>
      </c>
      <c r="B128" s="6">
        <v>0</v>
      </c>
      <c r="C128" s="6">
        <v>0</v>
      </c>
      <c r="D128" s="6">
        <v>0</v>
      </c>
      <c r="E128" s="6">
        <v>0</v>
      </c>
      <c r="F128" s="6">
        <v>0</v>
      </c>
      <c r="G128" s="6">
        <v>0</v>
      </c>
      <c r="H128" s="6">
        <v>0</v>
      </c>
      <c r="I128" s="6">
        <v>0</v>
      </c>
      <c r="J128" s="6">
        <v>0</v>
      </c>
      <c r="K128" s="6">
        <v>0</v>
      </c>
      <c r="L128" s="6">
        <v>0</v>
      </c>
      <c r="M128" s="6">
        <v>0</v>
      </c>
      <c r="N128" s="6">
        <v>0</v>
      </c>
      <c r="O128" s="6">
        <v>0</v>
      </c>
      <c r="P128" s="6">
        <v>0</v>
      </c>
      <c r="Q128" s="6">
        <v>0</v>
      </c>
      <c r="R128" s="6">
        <v>0</v>
      </c>
      <c r="S128" s="6">
        <v>0</v>
      </c>
      <c r="T128" s="6">
        <v>0</v>
      </c>
      <c r="U128" s="6">
        <v>0</v>
      </c>
      <c r="V128" s="6">
        <v>0</v>
      </c>
      <c r="W128" s="6">
        <v>0</v>
      </c>
      <c r="X128" s="6">
        <v>0</v>
      </c>
      <c r="Y128" s="6">
        <v>0</v>
      </c>
      <c r="Z128" s="6">
        <v>0</v>
      </c>
      <c r="AA128" s="6">
        <v>0</v>
      </c>
      <c r="AB128" s="6">
        <v>0</v>
      </c>
      <c r="AC128" s="6">
        <v>0</v>
      </c>
      <c r="AD128" s="6">
        <v>0</v>
      </c>
      <c r="AE128" s="6">
        <v>0</v>
      </c>
      <c r="AF128" s="6">
        <v>0</v>
      </c>
      <c r="AG128" s="6">
        <v>0</v>
      </c>
      <c r="AH128" s="6">
        <v>0</v>
      </c>
      <c r="AI128" s="6">
        <v>0</v>
      </c>
      <c r="AJ128" s="6">
        <v>0</v>
      </c>
      <c r="AK128" s="6">
        <v>0</v>
      </c>
      <c r="AL128" s="6">
        <v>0</v>
      </c>
      <c r="AM128" s="6">
        <v>0</v>
      </c>
      <c r="AN128" s="6">
        <v>0</v>
      </c>
      <c r="AO128" s="6">
        <v>0</v>
      </c>
      <c r="AP128" s="6">
        <v>0</v>
      </c>
      <c r="AQ128" s="6">
        <v>0</v>
      </c>
      <c r="AR128" s="6">
        <v>0</v>
      </c>
      <c r="AS128" s="6">
        <v>0</v>
      </c>
      <c r="AT128" s="6">
        <v>0</v>
      </c>
      <c r="AU128" s="6">
        <v>0</v>
      </c>
      <c r="AV128" s="6">
        <v>0</v>
      </c>
      <c r="AW128" s="6">
        <v>0</v>
      </c>
      <c r="AX128" s="6">
        <v>0</v>
      </c>
      <c r="AY128" s="6">
        <v>0</v>
      </c>
      <c r="AZ128" s="6">
        <v>0</v>
      </c>
      <c r="BA128" s="6">
        <v>0</v>
      </c>
      <c r="BB128" s="6">
        <v>0</v>
      </c>
      <c r="BC128" s="6">
        <v>0</v>
      </c>
      <c r="BD128" s="6">
        <v>0</v>
      </c>
      <c r="BE128" s="6">
        <v>0</v>
      </c>
    </row>
    <row r="129" spans="1:61">
      <c r="A129" s="4" t="s">
        <v>793</v>
      </c>
      <c r="B129" s="6">
        <v>0</v>
      </c>
      <c r="C129" s="6">
        <v>0</v>
      </c>
      <c r="D129" s="6">
        <v>0</v>
      </c>
      <c r="E129" s="6">
        <v>0</v>
      </c>
      <c r="F129" s="6">
        <v>0</v>
      </c>
      <c r="G129" s="6">
        <v>0</v>
      </c>
      <c r="H129" s="6">
        <v>0</v>
      </c>
      <c r="I129" s="6">
        <v>0</v>
      </c>
      <c r="J129" s="6">
        <v>0</v>
      </c>
      <c r="K129" s="6">
        <v>0</v>
      </c>
      <c r="L129" s="6">
        <v>0</v>
      </c>
      <c r="M129" s="6">
        <v>0</v>
      </c>
      <c r="N129" s="6">
        <v>0</v>
      </c>
      <c r="O129" s="6">
        <v>0</v>
      </c>
      <c r="P129" s="6">
        <v>0</v>
      </c>
      <c r="Q129" s="6">
        <v>0</v>
      </c>
      <c r="R129" s="6">
        <v>0</v>
      </c>
      <c r="S129" s="6">
        <v>0</v>
      </c>
      <c r="T129" s="6">
        <v>0</v>
      </c>
      <c r="U129" s="6">
        <v>0</v>
      </c>
      <c r="V129" s="6">
        <v>0</v>
      </c>
      <c r="W129" s="6">
        <v>0</v>
      </c>
      <c r="X129" s="6">
        <v>0</v>
      </c>
      <c r="Y129" s="6">
        <v>0</v>
      </c>
      <c r="Z129" s="6">
        <v>0</v>
      </c>
      <c r="AA129" s="6">
        <v>0</v>
      </c>
      <c r="AB129" s="6">
        <v>0</v>
      </c>
      <c r="AC129" s="6">
        <v>0</v>
      </c>
      <c r="AD129" s="6">
        <v>0</v>
      </c>
      <c r="AE129" s="6">
        <v>0</v>
      </c>
      <c r="AF129" s="6">
        <v>0</v>
      </c>
      <c r="AG129" s="6">
        <v>0</v>
      </c>
      <c r="AH129" s="6">
        <v>0</v>
      </c>
      <c r="AI129" s="6">
        <v>0</v>
      </c>
      <c r="AJ129" s="6">
        <v>0</v>
      </c>
      <c r="AK129" s="6">
        <v>0</v>
      </c>
      <c r="AL129" s="6">
        <v>0</v>
      </c>
      <c r="AM129" s="6">
        <v>0</v>
      </c>
      <c r="AN129" s="6">
        <v>0</v>
      </c>
      <c r="AO129" s="6">
        <v>0</v>
      </c>
      <c r="AP129" s="6">
        <v>0</v>
      </c>
      <c r="AQ129" s="6">
        <v>0</v>
      </c>
      <c r="AR129" s="6">
        <v>0</v>
      </c>
      <c r="AS129" s="6">
        <v>0</v>
      </c>
      <c r="AT129" s="6">
        <v>0</v>
      </c>
      <c r="AU129" s="6">
        <v>0</v>
      </c>
      <c r="AV129" s="6">
        <v>0</v>
      </c>
      <c r="AW129" s="6">
        <v>0</v>
      </c>
      <c r="AX129" s="6">
        <v>0</v>
      </c>
      <c r="AY129" s="6">
        <v>0</v>
      </c>
      <c r="AZ129" s="6">
        <v>0</v>
      </c>
      <c r="BA129" s="6">
        <v>0</v>
      </c>
      <c r="BB129" s="6">
        <v>0</v>
      </c>
      <c r="BC129" s="6">
        <v>0</v>
      </c>
      <c r="BD129" s="6">
        <v>0</v>
      </c>
      <c r="BE129" s="6">
        <v>0</v>
      </c>
    </row>
    <row r="131" spans="1:61" ht="30" customHeight="1">
      <c r="A131" s="43" t="s">
        <v>1049</v>
      </c>
      <c r="B131" s="43" t="str">
        <f>B2</f>
        <v xml:space="preserve">A házi gyerekorvosok által ellátott szolgálatok száma </v>
      </c>
      <c r="C131" s="43" t="str">
        <f t="shared" ref="C131:BE131" si="0">C2</f>
        <v xml:space="preserve">Az év folyamán központi költségvetési szerv által épített lakások száma </v>
      </c>
      <c r="D131" s="43" t="str">
        <f t="shared" si="0"/>
        <v xml:space="preserve">Az év folyamán lakásszövetkezetek által épített lakások száma </v>
      </c>
      <c r="E131" s="43" t="str">
        <f t="shared" si="0"/>
        <v xml:space="preserve">Cipő-, bőráruszaküzlet száma </v>
      </c>
      <c r="F131" s="43" t="str">
        <f t="shared" si="0"/>
        <v xml:space="preserve">Dohányáru-szaküzletek száma </v>
      </c>
      <c r="G131" s="43" t="str">
        <f t="shared" si="0"/>
        <v xml:space="preserve">Egyéni vállalkozás által üzemeltetett dohányáru-szaküzletek száma </v>
      </c>
      <c r="H131" s="43" t="str">
        <f t="shared" si="0"/>
        <v xml:space="preserve">Falusi szállásadás vendéglátóinak száma </v>
      </c>
      <c r="I131" s="43" t="str">
        <f t="shared" si="0"/>
        <v xml:space="preserve">Gimnáziumi feladatellátási helyek száma </v>
      </c>
      <c r="J131" s="43" t="str">
        <f t="shared" si="0"/>
        <v xml:space="preserve">Gyógypedagógiai oktatásban részesülő óvodás gyermekek száma </v>
      </c>
      <c r="K131" s="43" t="str">
        <f t="shared" si="0"/>
        <v xml:space="preserve">Ifjúsági szállók férőhelyeinek száma </v>
      </c>
      <c r="L131" s="43" t="str">
        <f t="shared" si="0"/>
        <v xml:space="preserve">Illatszerszaküzletek száma </v>
      </c>
      <c r="M131" s="43" t="str">
        <f t="shared" si="0"/>
        <v xml:space="preserve">Iparcikk jellegű üzletek és áruházak száma </v>
      </c>
      <c r="N131" s="43" t="str">
        <f t="shared" si="0"/>
        <v xml:space="preserve">Kollégiumba lakó szakiskolai és speciális szakiskolai tanulók száma </v>
      </c>
      <c r="O131" s="43" t="str">
        <f t="shared" si="0"/>
        <v xml:space="preserve">Kollégiumban lakó középiskolai tanulók száma </v>
      </c>
      <c r="P131" s="43" t="str">
        <f t="shared" si="0"/>
        <v xml:space="preserve">Kollégiumi feladatellátási helyek száma </v>
      </c>
      <c r="Q131" s="43" t="str">
        <f t="shared" si="0"/>
        <v xml:space="preserve">Középiskolai felnőttoktatásban érettségi vizsgát tett tanulók száma az előző tanévben </v>
      </c>
      <c r="R131" s="43" t="str">
        <f t="shared" si="0"/>
        <v xml:space="preserve">Középiskolai felnőttoktatásban tanulók száma </v>
      </c>
      <c r="S131" s="43" t="str">
        <f t="shared" si="0"/>
        <v xml:space="preserve">Középiskolai főállású pedagógusok száma </v>
      </c>
      <c r="T131" s="43" t="str">
        <f t="shared" si="0"/>
        <v xml:space="preserve">Középiskolai osztályok száma a nappali oktatásban </v>
      </c>
      <c r="U131" s="43" t="str">
        <f t="shared" si="0"/>
        <v xml:space="preserve">Középiskolai osztálytermek száma </v>
      </c>
      <c r="V131" s="43" t="str">
        <f t="shared" si="0"/>
        <v xml:space="preserve">Külföldi vendégek száma a fizetővendéglátásban </v>
      </c>
      <c r="W131" s="43" t="str">
        <f t="shared" si="0"/>
        <v xml:space="preserve">Külföldi vendégek száma a gyógyszállodákban </v>
      </c>
      <c r="X131" s="43" t="str">
        <f t="shared" si="0"/>
        <v xml:space="preserve">Külföldi vendégek száma a kereskedelmi szálláshelyeken </v>
      </c>
      <c r="Y131" s="43" t="str">
        <f t="shared" si="0"/>
        <v xml:space="preserve">Külföldi vendégek száma a panziókban </v>
      </c>
      <c r="Z131" s="43" t="str">
        <f t="shared" si="0"/>
        <v xml:space="preserve">Külföldi vendégek száma a szállodákban </v>
      </c>
      <c r="AA131" s="43" t="str">
        <f t="shared" si="0"/>
        <v xml:space="preserve">Külföldi vendégek száma a turistaszállásokon </v>
      </c>
      <c r="AB131" s="43" t="str">
        <f t="shared" si="0"/>
        <v xml:space="preserve">Külföldi vendégek száma az ifjúsági szállókban </v>
      </c>
      <c r="AC131" s="43" t="str">
        <f t="shared" si="0"/>
        <v xml:space="preserve">Külföldiek által eltöltött vendégéjszakák száma a fizetővendéglátásban </v>
      </c>
      <c r="AD131" s="43" t="str">
        <f t="shared" si="0"/>
        <v xml:space="preserve">Külföldiek által eltöltött vendégéjszakák száma a gyógyszállodákban </v>
      </c>
      <c r="AE131" s="43" t="str">
        <f t="shared" si="0"/>
        <v xml:space="preserve">Külföldiek által eltöltött vendégéjszakák száma a kereskedelmi szálláshelyeken </v>
      </c>
      <c r="AF131" s="43" t="str">
        <f t="shared" si="0"/>
        <v xml:space="preserve">Külföldiek által eltöltött vendégéjszakák száma a panziókban </v>
      </c>
      <c r="AG131" s="43" t="str">
        <f t="shared" si="0"/>
        <v xml:space="preserve">Külföldiek által eltöltött vendégéjszakák száma a szállodákban </v>
      </c>
      <c r="AH131" s="43" t="str">
        <f t="shared" si="0"/>
        <v xml:space="preserve">Külföldiek által eltöltött vendégéjszakák száma a turistaszállásokon </v>
      </c>
      <c r="AI131" s="43" t="str">
        <f t="shared" si="0"/>
        <v xml:space="preserve">Külföldiek által eltöltött vendégéjszakák száma az ifjúsági szállókban </v>
      </c>
      <c r="AJ131" s="43" t="str">
        <f t="shared" si="0"/>
        <v xml:space="preserve">Magánszállásadás vendéglátóinak száma </v>
      </c>
      <c r="AK131" s="43" t="str">
        <f t="shared" si="0"/>
        <v xml:space="preserve">Naponta bejáró középiskolai tanulók száma a nappali oktatásban </v>
      </c>
      <c r="AL131" s="43" t="str">
        <f t="shared" si="0"/>
        <v xml:space="preserve">Szakiskolai és speciális szakiskolai feladatellátási helyek száma </v>
      </c>
      <c r="AM131" s="43" t="str">
        <f t="shared" si="0"/>
        <v xml:space="preserve">Szakiskolai és speciális szakiskolai osztályok száma a nappali oktatásban </v>
      </c>
      <c r="AN131" s="43" t="str">
        <f t="shared" si="0"/>
        <v xml:space="preserve">Szakiskolai és speciális szakiskolai osztálytermek száma </v>
      </c>
      <c r="AO131" s="43" t="str">
        <f t="shared" si="0"/>
        <v xml:space="preserve">Szakközépiskolai feladatellátási helyek száma </v>
      </c>
      <c r="AP131" s="43" t="str">
        <f t="shared" si="0"/>
        <v xml:space="preserve">Szállodák szállásférőhelyeinek száma </v>
      </c>
      <c r="AQ131" s="43" t="str">
        <f t="shared" si="0"/>
        <v xml:space="preserve">Számítógépek száma a közoktatási intézményekben </v>
      </c>
      <c r="AR131" s="43" t="str">
        <f t="shared" si="0"/>
        <v xml:space="preserve">Szobák száma a szállodákban </v>
      </c>
      <c r="AS131" s="43" t="str">
        <f t="shared" si="0"/>
        <v xml:space="preserve">Turistaszállások szállásférőhelyeinek száma </v>
      </c>
      <c r="AT131" s="43" t="str">
        <f t="shared" si="0"/>
        <v xml:space="preserve">Vendégéjszakák száma a fizetővendéglátásban </v>
      </c>
      <c r="AU131" s="43" t="str">
        <f t="shared" si="0"/>
        <v xml:space="preserve">Vendégéjszakák száma a kereskedelmi szálláshelyeken </v>
      </c>
      <c r="AV131" s="43" t="str">
        <f t="shared" si="0"/>
        <v xml:space="preserve">Vendégéjszakák száma a panziókban </v>
      </c>
      <c r="AW131" s="43" t="str">
        <f t="shared" si="0"/>
        <v xml:space="preserve">Vendégéjszakák száma a szállodákban </v>
      </c>
      <c r="AX131" s="43" t="str">
        <f t="shared" si="0"/>
        <v xml:space="preserve">Vendégéjszakák száma a turistaszállásokon </v>
      </c>
      <c r="AY131" s="43" t="str">
        <f t="shared" si="0"/>
        <v xml:space="preserve">Vendégek száma a fizetővendéglátásban </v>
      </c>
      <c r="AZ131" s="43" t="str">
        <f t="shared" si="0"/>
        <v xml:space="preserve">Vendégek száma a gyógyszállodákban </v>
      </c>
      <c r="BA131" s="43" t="str">
        <f t="shared" si="0"/>
        <v xml:space="preserve">Vendégek száma a panziókban </v>
      </c>
      <c r="BB131" s="43" t="str">
        <f t="shared" si="0"/>
        <v xml:space="preserve">Vendégek száma a szállodákban </v>
      </c>
      <c r="BC131" s="43" t="str">
        <f t="shared" si="0"/>
        <v xml:space="preserve">Vendégek száma a turistaszállásokon </v>
      </c>
      <c r="BD131" s="43" t="str">
        <f t="shared" si="0"/>
        <v xml:space="preserve">Vendégek száma az ifjúsági szállókban </v>
      </c>
      <c r="BE131" s="43" t="str">
        <f t="shared" si="0"/>
        <v xml:space="preserve">Vendégek száma összesen a kereskedelmi szálláshelyeken </v>
      </c>
      <c r="BF131" s="43" t="s">
        <v>799</v>
      </c>
      <c r="BG131" s="43" t="s">
        <v>802</v>
      </c>
      <c r="BH131" s="23" t="s">
        <v>795</v>
      </c>
      <c r="BI131" s="23" t="s">
        <v>797</v>
      </c>
    </row>
    <row r="132" spans="1:61" ht="30">
      <c r="A132" s="44"/>
      <c r="B132" s="44"/>
      <c r="C132" s="44"/>
      <c r="D132" s="44"/>
      <c r="E132" s="44"/>
      <c r="F132" s="44"/>
      <c r="G132" s="44"/>
      <c r="H132" s="44"/>
      <c r="I132" s="44"/>
      <c r="J132" s="44"/>
      <c r="K132" s="44"/>
      <c r="L132" s="44"/>
      <c r="M132" s="44"/>
      <c r="N132" s="44"/>
      <c r="O132" s="44"/>
      <c r="P132" s="44"/>
      <c r="Q132" s="44"/>
      <c r="R132" s="44"/>
      <c r="S132" s="44"/>
      <c r="T132" s="44"/>
      <c r="U132" s="44"/>
      <c r="V132" s="44"/>
      <c r="W132" s="44"/>
      <c r="X132" s="44"/>
      <c r="Y132" s="44"/>
      <c r="Z132" s="44"/>
      <c r="AA132" s="44"/>
      <c r="AB132" s="44"/>
      <c r="AC132" s="44"/>
      <c r="AD132" s="44"/>
      <c r="AE132" s="44"/>
      <c r="AF132" s="44"/>
      <c r="AG132" s="44"/>
      <c r="AH132" s="44"/>
      <c r="AI132" s="44"/>
      <c r="AJ132" s="44"/>
      <c r="AK132" s="44"/>
      <c r="AL132" s="44"/>
      <c r="AM132" s="44"/>
      <c r="AN132" s="44"/>
      <c r="AO132" s="44"/>
      <c r="AP132" s="44"/>
      <c r="AQ132" s="44"/>
      <c r="AR132" s="44"/>
      <c r="AS132" s="44"/>
      <c r="AT132" s="44"/>
      <c r="AU132" s="44"/>
      <c r="AV132" s="44"/>
      <c r="AW132" s="44"/>
      <c r="AX132" s="44"/>
      <c r="AY132" s="44"/>
      <c r="AZ132" s="44"/>
      <c r="BA132" s="44"/>
      <c r="BB132" s="44"/>
      <c r="BC132" s="44"/>
      <c r="BD132" s="44"/>
      <c r="BE132" s="44"/>
      <c r="BF132" s="44"/>
      <c r="BG132" s="44"/>
      <c r="BH132" s="24" t="s">
        <v>796</v>
      </c>
      <c r="BI132" s="24" t="s">
        <v>798</v>
      </c>
    </row>
    <row r="133" spans="1:61">
      <c r="A133" s="4" t="str">
        <f>A3</f>
        <v>Bánk</v>
      </c>
      <c r="B133" s="6">
        <v>0</v>
      </c>
      <c r="C133" s="6">
        <v>0</v>
      </c>
      <c r="D133" s="6">
        <v>0</v>
      </c>
      <c r="E133" s="6">
        <v>0</v>
      </c>
      <c r="F133" s="6">
        <v>5.4</v>
      </c>
      <c r="G133" s="6">
        <v>0</v>
      </c>
      <c r="H133" s="6">
        <v>6.6</v>
      </c>
      <c r="I133" s="6">
        <v>0</v>
      </c>
      <c r="J133" s="6">
        <v>0</v>
      </c>
      <c r="K133" s="6">
        <v>0</v>
      </c>
      <c r="L133" s="6">
        <v>0</v>
      </c>
      <c r="M133" s="6">
        <v>0</v>
      </c>
      <c r="N133" s="6">
        <v>0</v>
      </c>
      <c r="O133" s="6">
        <v>0</v>
      </c>
      <c r="P133" s="6">
        <v>0</v>
      </c>
      <c r="Q133" s="6">
        <v>0</v>
      </c>
      <c r="R133" s="6">
        <v>0</v>
      </c>
      <c r="S133" s="6">
        <v>0</v>
      </c>
      <c r="T133" s="6">
        <v>0</v>
      </c>
      <c r="U133" s="6">
        <v>0</v>
      </c>
      <c r="V133" s="6">
        <v>395.1</v>
      </c>
      <c r="W133" s="6">
        <v>0</v>
      </c>
      <c r="X133" s="6">
        <v>0</v>
      </c>
      <c r="Y133" s="6">
        <v>0</v>
      </c>
      <c r="Z133" s="6">
        <v>0</v>
      </c>
      <c r="AA133" s="6">
        <v>0</v>
      </c>
      <c r="AB133" s="6">
        <v>5948.4</v>
      </c>
      <c r="AC133" s="6">
        <v>0</v>
      </c>
      <c r="AD133" s="6">
        <v>0</v>
      </c>
      <c r="AE133" s="6">
        <v>0</v>
      </c>
      <c r="AF133" s="6">
        <v>0</v>
      </c>
      <c r="AG133" s="6">
        <v>0</v>
      </c>
      <c r="AH133" s="6">
        <v>0</v>
      </c>
      <c r="AI133" s="6">
        <v>0</v>
      </c>
      <c r="AJ133" s="6">
        <v>184.9</v>
      </c>
      <c r="AK133" s="6">
        <v>0</v>
      </c>
      <c r="AL133" s="6">
        <v>0</v>
      </c>
      <c r="AM133" s="6">
        <v>0</v>
      </c>
      <c r="AN133" s="6">
        <v>0</v>
      </c>
      <c r="AO133" s="6">
        <v>0</v>
      </c>
      <c r="AP133" s="6">
        <v>0</v>
      </c>
      <c r="AQ133" s="6">
        <v>0</v>
      </c>
      <c r="AR133" s="6">
        <v>0</v>
      </c>
      <c r="AS133" s="6">
        <v>0</v>
      </c>
      <c r="AT133" s="6">
        <v>135.80000000000001</v>
      </c>
      <c r="AU133" s="6">
        <v>0</v>
      </c>
      <c r="AV133" s="6">
        <v>0</v>
      </c>
      <c r="AW133" s="6">
        <v>0</v>
      </c>
      <c r="AX133" s="6">
        <v>0</v>
      </c>
      <c r="AY133" s="6">
        <v>0</v>
      </c>
      <c r="AZ133" s="6">
        <v>0</v>
      </c>
      <c r="BA133" s="6">
        <v>0</v>
      </c>
      <c r="BB133" s="6">
        <v>0</v>
      </c>
      <c r="BC133" s="6">
        <v>0</v>
      </c>
      <c r="BD133" s="6">
        <v>0</v>
      </c>
      <c r="BE133" s="6">
        <v>0</v>
      </c>
      <c r="BF133" s="6">
        <v>6676.1</v>
      </c>
      <c r="BG133" s="6">
        <v>2546</v>
      </c>
      <c r="BH133" s="6">
        <v>-4130.1000000000004</v>
      </c>
      <c r="BI133" s="6">
        <v>-162.22</v>
      </c>
    </row>
    <row r="134" spans="1:61">
      <c r="A134" s="4" t="str">
        <f t="shared" ref="A134:A159" si="1">A4</f>
        <v>Berkenye</v>
      </c>
      <c r="B134" s="6">
        <v>0</v>
      </c>
      <c r="C134" s="6">
        <v>0</v>
      </c>
      <c r="D134" s="6">
        <v>0</v>
      </c>
      <c r="E134" s="6">
        <v>0</v>
      </c>
      <c r="F134" s="6">
        <v>5.4</v>
      </c>
      <c r="G134" s="6">
        <v>0</v>
      </c>
      <c r="H134" s="6">
        <v>6.6</v>
      </c>
      <c r="I134" s="6">
        <v>0</v>
      </c>
      <c r="J134" s="6">
        <v>0</v>
      </c>
      <c r="K134" s="6">
        <v>0</v>
      </c>
      <c r="L134" s="6">
        <v>0</v>
      </c>
      <c r="M134" s="6">
        <v>0</v>
      </c>
      <c r="N134" s="6">
        <v>0</v>
      </c>
      <c r="O134" s="6">
        <v>0</v>
      </c>
      <c r="P134" s="6">
        <v>0</v>
      </c>
      <c r="Q134" s="6">
        <v>0</v>
      </c>
      <c r="R134" s="6">
        <v>0</v>
      </c>
      <c r="S134" s="6">
        <v>0</v>
      </c>
      <c r="T134" s="6">
        <v>0</v>
      </c>
      <c r="U134" s="6">
        <v>0</v>
      </c>
      <c r="V134" s="6">
        <v>0</v>
      </c>
      <c r="W134" s="6">
        <v>0</v>
      </c>
      <c r="X134" s="6">
        <v>0</v>
      </c>
      <c r="Y134" s="6">
        <v>0</v>
      </c>
      <c r="Z134" s="6">
        <v>0</v>
      </c>
      <c r="AA134" s="6">
        <v>0</v>
      </c>
      <c r="AB134" s="6">
        <v>5948.4</v>
      </c>
      <c r="AC134" s="6">
        <v>0</v>
      </c>
      <c r="AD134" s="6">
        <v>0</v>
      </c>
      <c r="AE134" s="6">
        <v>0</v>
      </c>
      <c r="AF134" s="6">
        <v>0</v>
      </c>
      <c r="AG134" s="6">
        <v>0</v>
      </c>
      <c r="AH134" s="6">
        <v>0</v>
      </c>
      <c r="AI134" s="6">
        <v>0</v>
      </c>
      <c r="AJ134" s="6">
        <v>184.9</v>
      </c>
      <c r="AK134" s="6">
        <v>0</v>
      </c>
      <c r="AL134" s="6">
        <v>0</v>
      </c>
      <c r="AM134" s="6">
        <v>0</v>
      </c>
      <c r="AN134" s="6">
        <v>0</v>
      </c>
      <c r="AO134" s="6">
        <v>0</v>
      </c>
      <c r="AP134" s="6">
        <v>0</v>
      </c>
      <c r="AQ134" s="6">
        <v>0</v>
      </c>
      <c r="AR134" s="6">
        <v>0</v>
      </c>
      <c r="AS134" s="6">
        <v>0</v>
      </c>
      <c r="AT134" s="6">
        <v>135.80000000000001</v>
      </c>
      <c r="AU134" s="6">
        <v>0</v>
      </c>
      <c r="AV134" s="6">
        <v>0</v>
      </c>
      <c r="AW134" s="6">
        <v>0</v>
      </c>
      <c r="AX134" s="6">
        <v>0</v>
      </c>
      <c r="AY134" s="6">
        <v>0</v>
      </c>
      <c r="AZ134" s="6">
        <v>0</v>
      </c>
      <c r="BA134" s="6">
        <v>0</v>
      </c>
      <c r="BB134" s="6">
        <v>0</v>
      </c>
      <c r="BC134" s="6">
        <v>0</v>
      </c>
      <c r="BD134" s="6">
        <v>0</v>
      </c>
      <c r="BE134" s="6">
        <v>0</v>
      </c>
      <c r="BF134" s="6">
        <v>6281.1</v>
      </c>
      <c r="BG134" s="6">
        <v>1164</v>
      </c>
      <c r="BH134" s="6">
        <v>-5117.1000000000004</v>
      </c>
      <c r="BI134" s="6">
        <v>-439.61</v>
      </c>
    </row>
    <row r="135" spans="1:61">
      <c r="A135" s="4" t="str">
        <f t="shared" si="1"/>
        <v>Borsosberény</v>
      </c>
      <c r="B135" s="6">
        <v>0</v>
      </c>
      <c r="C135" s="6">
        <v>0</v>
      </c>
      <c r="D135" s="6">
        <v>0</v>
      </c>
      <c r="E135" s="6">
        <v>0</v>
      </c>
      <c r="F135" s="6">
        <v>5.4</v>
      </c>
      <c r="G135" s="6">
        <v>0</v>
      </c>
      <c r="H135" s="6">
        <v>6.6</v>
      </c>
      <c r="I135" s="6">
        <v>0</v>
      </c>
      <c r="J135" s="6">
        <v>0</v>
      </c>
      <c r="K135" s="6">
        <v>0</v>
      </c>
      <c r="L135" s="6">
        <v>0</v>
      </c>
      <c r="M135" s="6">
        <v>0</v>
      </c>
      <c r="N135" s="6">
        <v>0</v>
      </c>
      <c r="O135" s="6">
        <v>0</v>
      </c>
      <c r="P135" s="6">
        <v>0</v>
      </c>
      <c r="Q135" s="6">
        <v>0</v>
      </c>
      <c r="R135" s="6">
        <v>0</v>
      </c>
      <c r="S135" s="6">
        <v>0</v>
      </c>
      <c r="T135" s="6">
        <v>0</v>
      </c>
      <c r="U135" s="6">
        <v>0</v>
      </c>
      <c r="V135" s="6">
        <v>0</v>
      </c>
      <c r="W135" s="6">
        <v>0</v>
      </c>
      <c r="X135" s="6">
        <v>0</v>
      </c>
      <c r="Y135" s="6">
        <v>0</v>
      </c>
      <c r="Z135" s="6">
        <v>0</v>
      </c>
      <c r="AA135" s="6">
        <v>0</v>
      </c>
      <c r="AB135" s="6">
        <v>5948.4</v>
      </c>
      <c r="AC135" s="6">
        <v>0</v>
      </c>
      <c r="AD135" s="6">
        <v>0</v>
      </c>
      <c r="AE135" s="6">
        <v>0</v>
      </c>
      <c r="AF135" s="6">
        <v>0</v>
      </c>
      <c r="AG135" s="6">
        <v>0</v>
      </c>
      <c r="AH135" s="6">
        <v>0</v>
      </c>
      <c r="AI135" s="6">
        <v>0</v>
      </c>
      <c r="AJ135" s="6">
        <v>184.9</v>
      </c>
      <c r="AK135" s="6">
        <v>0</v>
      </c>
      <c r="AL135" s="6">
        <v>0</v>
      </c>
      <c r="AM135" s="6">
        <v>0</v>
      </c>
      <c r="AN135" s="6">
        <v>0</v>
      </c>
      <c r="AO135" s="6">
        <v>0</v>
      </c>
      <c r="AP135" s="6">
        <v>0</v>
      </c>
      <c r="AQ135" s="6">
        <v>0</v>
      </c>
      <c r="AR135" s="6">
        <v>0</v>
      </c>
      <c r="AS135" s="6">
        <v>0</v>
      </c>
      <c r="AT135" s="6">
        <v>0</v>
      </c>
      <c r="AU135" s="6">
        <v>0</v>
      </c>
      <c r="AV135" s="6">
        <v>0</v>
      </c>
      <c r="AW135" s="6">
        <v>0</v>
      </c>
      <c r="AX135" s="6">
        <v>0</v>
      </c>
      <c r="AY135" s="6">
        <v>0</v>
      </c>
      <c r="AZ135" s="6">
        <v>0</v>
      </c>
      <c r="BA135" s="6">
        <v>0</v>
      </c>
      <c r="BB135" s="6">
        <v>0</v>
      </c>
      <c r="BC135" s="6">
        <v>0</v>
      </c>
      <c r="BD135" s="6">
        <v>0</v>
      </c>
      <c r="BE135" s="6">
        <v>0</v>
      </c>
      <c r="BF135" s="6">
        <v>6145.3</v>
      </c>
      <c r="BG135" s="6">
        <v>689</v>
      </c>
      <c r="BH135" s="6">
        <v>-5456.3</v>
      </c>
      <c r="BI135" s="6">
        <v>-791.92</v>
      </c>
    </row>
    <row r="136" spans="1:61">
      <c r="A136" s="4" t="str">
        <f t="shared" si="1"/>
        <v>Diósjenő</v>
      </c>
      <c r="B136" s="6">
        <v>0</v>
      </c>
      <c r="C136" s="6">
        <v>0</v>
      </c>
      <c r="D136" s="6">
        <v>0</v>
      </c>
      <c r="E136" s="6">
        <v>0</v>
      </c>
      <c r="F136" s="6">
        <v>5.4</v>
      </c>
      <c r="G136" s="6">
        <v>0</v>
      </c>
      <c r="H136" s="6">
        <v>6.6</v>
      </c>
      <c r="I136" s="6">
        <v>0</v>
      </c>
      <c r="J136" s="6">
        <v>0</v>
      </c>
      <c r="K136" s="6">
        <v>0</v>
      </c>
      <c r="L136" s="6">
        <v>0</v>
      </c>
      <c r="M136" s="6">
        <v>0</v>
      </c>
      <c r="N136" s="6">
        <v>0</v>
      </c>
      <c r="O136" s="6">
        <v>0</v>
      </c>
      <c r="P136" s="6">
        <v>0</v>
      </c>
      <c r="Q136" s="6">
        <v>0</v>
      </c>
      <c r="R136" s="6">
        <v>0</v>
      </c>
      <c r="S136" s="6">
        <v>0</v>
      </c>
      <c r="T136" s="6">
        <v>0</v>
      </c>
      <c r="U136" s="6">
        <v>0</v>
      </c>
      <c r="V136" s="6">
        <v>0</v>
      </c>
      <c r="W136" s="6">
        <v>0</v>
      </c>
      <c r="X136" s="6">
        <v>0</v>
      </c>
      <c r="Y136" s="6">
        <v>0</v>
      </c>
      <c r="Z136" s="6">
        <v>0</v>
      </c>
      <c r="AA136" s="6">
        <v>0</v>
      </c>
      <c r="AB136" s="6">
        <v>5948.4</v>
      </c>
      <c r="AC136" s="6">
        <v>0</v>
      </c>
      <c r="AD136" s="6">
        <v>0</v>
      </c>
      <c r="AE136" s="6">
        <v>0</v>
      </c>
      <c r="AF136" s="6">
        <v>0</v>
      </c>
      <c r="AG136" s="6">
        <v>0</v>
      </c>
      <c r="AH136" s="6">
        <v>0</v>
      </c>
      <c r="AI136" s="6">
        <v>0</v>
      </c>
      <c r="AJ136" s="6">
        <v>0</v>
      </c>
      <c r="AK136" s="6">
        <v>0</v>
      </c>
      <c r="AL136" s="6">
        <v>0</v>
      </c>
      <c r="AM136" s="6">
        <v>0</v>
      </c>
      <c r="AN136" s="6">
        <v>0</v>
      </c>
      <c r="AO136" s="6">
        <v>0</v>
      </c>
      <c r="AP136" s="6">
        <v>0</v>
      </c>
      <c r="AQ136" s="6">
        <v>0</v>
      </c>
      <c r="AR136" s="6">
        <v>0</v>
      </c>
      <c r="AS136" s="6">
        <v>0</v>
      </c>
      <c r="AT136" s="6">
        <v>135.80000000000001</v>
      </c>
      <c r="AU136" s="6">
        <v>0</v>
      </c>
      <c r="AV136" s="6">
        <v>0</v>
      </c>
      <c r="AW136" s="6">
        <v>0</v>
      </c>
      <c r="AX136" s="6">
        <v>0</v>
      </c>
      <c r="AY136" s="6">
        <v>0</v>
      </c>
      <c r="AZ136" s="6">
        <v>0</v>
      </c>
      <c r="BA136" s="6">
        <v>0</v>
      </c>
      <c r="BB136" s="6">
        <v>0</v>
      </c>
      <c r="BC136" s="6">
        <v>0</v>
      </c>
      <c r="BD136" s="6">
        <v>0</v>
      </c>
      <c r="BE136" s="6">
        <v>0</v>
      </c>
      <c r="BF136" s="6">
        <v>6096.1</v>
      </c>
      <c r="BG136" s="6">
        <v>1266</v>
      </c>
      <c r="BH136" s="6">
        <v>-4830.1000000000004</v>
      </c>
      <c r="BI136" s="6">
        <v>-381.52</v>
      </c>
    </row>
    <row r="137" spans="1:61">
      <c r="A137" s="4" t="str">
        <f t="shared" si="1"/>
        <v>ÉMR</v>
      </c>
      <c r="B137" s="6">
        <v>0</v>
      </c>
      <c r="C137" s="6">
        <v>0</v>
      </c>
      <c r="D137" s="6">
        <v>0</v>
      </c>
      <c r="E137" s="6">
        <v>0</v>
      </c>
      <c r="F137" s="6">
        <v>5.4</v>
      </c>
      <c r="G137" s="6">
        <v>0</v>
      </c>
      <c r="H137" s="6">
        <v>6.6</v>
      </c>
      <c r="I137" s="6">
        <v>0</v>
      </c>
      <c r="J137" s="6">
        <v>0</v>
      </c>
      <c r="K137" s="6">
        <v>0</v>
      </c>
      <c r="L137" s="6">
        <v>0</v>
      </c>
      <c r="M137" s="6">
        <v>0</v>
      </c>
      <c r="N137" s="6">
        <v>0</v>
      </c>
      <c r="O137" s="6">
        <v>0</v>
      </c>
      <c r="P137" s="6">
        <v>0</v>
      </c>
      <c r="Q137" s="6">
        <v>0</v>
      </c>
      <c r="R137" s="6">
        <v>0</v>
      </c>
      <c r="S137" s="6">
        <v>0</v>
      </c>
      <c r="T137" s="6">
        <v>0</v>
      </c>
      <c r="U137" s="6">
        <v>0</v>
      </c>
      <c r="V137" s="6">
        <v>0</v>
      </c>
      <c r="W137" s="6">
        <v>0</v>
      </c>
      <c r="X137" s="6">
        <v>0</v>
      </c>
      <c r="Y137" s="6">
        <v>0</v>
      </c>
      <c r="Z137" s="6">
        <v>0</v>
      </c>
      <c r="AA137" s="6">
        <v>0</v>
      </c>
      <c r="AB137" s="6">
        <v>5948.4</v>
      </c>
      <c r="AC137" s="6">
        <v>0</v>
      </c>
      <c r="AD137" s="6">
        <v>0</v>
      </c>
      <c r="AE137" s="6">
        <v>0</v>
      </c>
      <c r="AF137" s="6">
        <v>0</v>
      </c>
      <c r="AG137" s="6">
        <v>0</v>
      </c>
      <c r="AH137" s="6">
        <v>0</v>
      </c>
      <c r="AI137" s="6">
        <v>0</v>
      </c>
      <c r="AJ137" s="6">
        <v>0</v>
      </c>
      <c r="AK137" s="6">
        <v>0</v>
      </c>
      <c r="AL137" s="6">
        <v>0</v>
      </c>
      <c r="AM137" s="6">
        <v>0</v>
      </c>
      <c r="AN137" s="6">
        <v>0</v>
      </c>
      <c r="AO137" s="6">
        <v>0</v>
      </c>
      <c r="AP137" s="6">
        <v>0</v>
      </c>
      <c r="AQ137" s="6">
        <v>0</v>
      </c>
      <c r="AR137" s="6">
        <v>0</v>
      </c>
      <c r="AS137" s="6">
        <v>0</v>
      </c>
      <c r="AT137" s="6">
        <v>0</v>
      </c>
      <c r="AU137" s="6">
        <v>0</v>
      </c>
      <c r="AV137" s="6">
        <v>0</v>
      </c>
      <c r="AW137" s="6">
        <v>0</v>
      </c>
      <c r="AX137" s="6">
        <v>0</v>
      </c>
      <c r="AY137" s="6">
        <v>0</v>
      </c>
      <c r="AZ137" s="6">
        <v>0</v>
      </c>
      <c r="BA137" s="6">
        <v>0</v>
      </c>
      <c r="BB137" s="6">
        <v>0</v>
      </c>
      <c r="BC137" s="6">
        <v>0</v>
      </c>
      <c r="BD137" s="6">
        <v>0</v>
      </c>
      <c r="BE137" s="6">
        <v>0</v>
      </c>
      <c r="BF137" s="6">
        <v>5960.4</v>
      </c>
      <c r="BG137" s="6">
        <v>42</v>
      </c>
      <c r="BH137" s="6">
        <v>-5918.4</v>
      </c>
      <c r="BI137" s="6">
        <v>-14091.43</v>
      </c>
    </row>
    <row r="138" spans="1:61">
      <c r="A138" s="4" t="str">
        <f t="shared" si="1"/>
        <v>Felsőpetény</v>
      </c>
      <c r="B138" s="6">
        <v>0</v>
      </c>
      <c r="C138" s="6">
        <v>0</v>
      </c>
      <c r="D138" s="6">
        <v>0</v>
      </c>
      <c r="E138" s="6">
        <v>0</v>
      </c>
      <c r="F138" s="6">
        <v>5.4</v>
      </c>
      <c r="G138" s="6">
        <v>0</v>
      </c>
      <c r="H138" s="6">
        <v>0</v>
      </c>
      <c r="I138" s="6">
        <v>0</v>
      </c>
      <c r="J138" s="6">
        <v>0</v>
      </c>
      <c r="K138" s="6">
        <v>0</v>
      </c>
      <c r="L138" s="6">
        <v>0</v>
      </c>
      <c r="M138" s="6">
        <v>0</v>
      </c>
      <c r="N138" s="6">
        <v>0</v>
      </c>
      <c r="O138" s="6">
        <v>0</v>
      </c>
      <c r="P138" s="6">
        <v>0</v>
      </c>
      <c r="Q138" s="6">
        <v>0</v>
      </c>
      <c r="R138" s="6">
        <v>0</v>
      </c>
      <c r="S138" s="6">
        <v>0</v>
      </c>
      <c r="T138" s="6">
        <v>0</v>
      </c>
      <c r="U138" s="6">
        <v>0</v>
      </c>
      <c r="V138" s="6">
        <v>0</v>
      </c>
      <c r="W138" s="6">
        <v>0</v>
      </c>
      <c r="X138" s="6">
        <v>0</v>
      </c>
      <c r="Y138" s="6">
        <v>0</v>
      </c>
      <c r="Z138" s="6">
        <v>0</v>
      </c>
      <c r="AA138" s="6">
        <v>0</v>
      </c>
      <c r="AB138" s="6">
        <v>5948.4</v>
      </c>
      <c r="AC138" s="6">
        <v>0</v>
      </c>
      <c r="AD138" s="6">
        <v>0</v>
      </c>
      <c r="AE138" s="6">
        <v>0</v>
      </c>
      <c r="AF138" s="6">
        <v>0</v>
      </c>
      <c r="AG138" s="6">
        <v>0</v>
      </c>
      <c r="AH138" s="6">
        <v>0</v>
      </c>
      <c r="AI138" s="6">
        <v>0</v>
      </c>
      <c r="AJ138" s="6">
        <v>0</v>
      </c>
      <c r="AK138" s="6">
        <v>0</v>
      </c>
      <c r="AL138" s="6">
        <v>0</v>
      </c>
      <c r="AM138" s="6">
        <v>0</v>
      </c>
      <c r="AN138" s="6">
        <v>0</v>
      </c>
      <c r="AO138" s="6">
        <v>0</v>
      </c>
      <c r="AP138" s="6">
        <v>0</v>
      </c>
      <c r="AQ138" s="6">
        <v>0</v>
      </c>
      <c r="AR138" s="6">
        <v>0</v>
      </c>
      <c r="AS138" s="6">
        <v>0</v>
      </c>
      <c r="AT138" s="6">
        <v>0</v>
      </c>
      <c r="AU138" s="6">
        <v>0</v>
      </c>
      <c r="AV138" s="6">
        <v>0</v>
      </c>
      <c r="AW138" s="6">
        <v>0</v>
      </c>
      <c r="AX138" s="6">
        <v>0</v>
      </c>
      <c r="AY138" s="6">
        <v>0</v>
      </c>
      <c r="AZ138" s="6">
        <v>0</v>
      </c>
      <c r="BA138" s="6">
        <v>0</v>
      </c>
      <c r="BB138" s="6">
        <v>0</v>
      </c>
      <c r="BC138" s="6">
        <v>0</v>
      </c>
      <c r="BD138" s="6">
        <v>0</v>
      </c>
      <c r="BE138" s="6">
        <v>0</v>
      </c>
      <c r="BF138" s="6">
        <v>5953.8</v>
      </c>
      <c r="BG138" s="6">
        <v>905</v>
      </c>
      <c r="BH138" s="6">
        <v>-5048.8</v>
      </c>
      <c r="BI138" s="6">
        <v>-557.88</v>
      </c>
    </row>
    <row r="139" spans="1:61">
      <c r="A139" s="4" t="str">
        <f t="shared" si="1"/>
        <v>HU</v>
      </c>
      <c r="B139" s="6">
        <v>0</v>
      </c>
      <c r="C139" s="6">
        <v>0</v>
      </c>
      <c r="D139" s="6">
        <v>0</v>
      </c>
      <c r="E139" s="6">
        <v>0</v>
      </c>
      <c r="F139" s="6">
        <v>5.4</v>
      </c>
      <c r="G139" s="6">
        <v>0</v>
      </c>
      <c r="H139" s="6">
        <v>6.6</v>
      </c>
      <c r="I139" s="6">
        <v>0</v>
      </c>
      <c r="J139" s="6">
        <v>0</v>
      </c>
      <c r="K139" s="6">
        <v>0</v>
      </c>
      <c r="L139" s="6">
        <v>0</v>
      </c>
      <c r="M139" s="6">
        <v>0</v>
      </c>
      <c r="N139" s="6">
        <v>0</v>
      </c>
      <c r="O139" s="6">
        <v>0</v>
      </c>
      <c r="P139" s="6">
        <v>0</v>
      </c>
      <c r="Q139" s="6">
        <v>0</v>
      </c>
      <c r="R139" s="6">
        <v>0</v>
      </c>
      <c r="S139" s="6">
        <v>0</v>
      </c>
      <c r="T139" s="6">
        <v>0</v>
      </c>
      <c r="U139" s="6">
        <v>0</v>
      </c>
      <c r="V139" s="6">
        <v>395.1</v>
      </c>
      <c r="W139" s="6">
        <v>0</v>
      </c>
      <c r="X139" s="6">
        <v>0</v>
      </c>
      <c r="Y139" s="6">
        <v>0</v>
      </c>
      <c r="Z139" s="6">
        <v>0</v>
      </c>
      <c r="AA139" s="6">
        <v>0</v>
      </c>
      <c r="AB139" s="6">
        <v>5948.4</v>
      </c>
      <c r="AC139" s="6">
        <v>0</v>
      </c>
      <c r="AD139" s="6">
        <v>0</v>
      </c>
      <c r="AE139" s="6">
        <v>0</v>
      </c>
      <c r="AF139" s="6">
        <v>0</v>
      </c>
      <c r="AG139" s="6">
        <v>0</v>
      </c>
      <c r="AH139" s="6">
        <v>0</v>
      </c>
      <c r="AI139" s="6">
        <v>0</v>
      </c>
      <c r="AJ139" s="6">
        <v>184.9</v>
      </c>
      <c r="AK139" s="6">
        <v>0</v>
      </c>
      <c r="AL139" s="6">
        <v>0</v>
      </c>
      <c r="AM139" s="6">
        <v>0</v>
      </c>
      <c r="AN139" s="6">
        <v>0</v>
      </c>
      <c r="AO139" s="6">
        <v>0</v>
      </c>
      <c r="AP139" s="6">
        <v>0</v>
      </c>
      <c r="AQ139" s="6">
        <v>215.8</v>
      </c>
      <c r="AR139" s="6">
        <v>0</v>
      </c>
      <c r="AS139" s="6">
        <v>0</v>
      </c>
      <c r="AT139" s="6">
        <v>135.80000000000001</v>
      </c>
      <c r="AU139" s="6">
        <v>0</v>
      </c>
      <c r="AV139" s="6">
        <v>0</v>
      </c>
      <c r="AW139" s="6">
        <v>0</v>
      </c>
      <c r="AX139" s="6">
        <v>0</v>
      </c>
      <c r="AY139" s="6">
        <v>0</v>
      </c>
      <c r="AZ139" s="6">
        <v>0</v>
      </c>
      <c r="BA139" s="6">
        <v>0</v>
      </c>
      <c r="BB139" s="6">
        <v>0</v>
      </c>
      <c r="BC139" s="6">
        <v>0</v>
      </c>
      <c r="BD139" s="6">
        <v>0</v>
      </c>
      <c r="BE139" s="6">
        <v>0</v>
      </c>
      <c r="BF139" s="6">
        <v>6892</v>
      </c>
      <c r="BG139" s="6">
        <v>4860</v>
      </c>
      <c r="BH139" s="6">
        <v>-2032</v>
      </c>
      <c r="BI139" s="6">
        <v>-41.81</v>
      </c>
    </row>
    <row r="140" spans="1:61">
      <c r="A140" s="4" t="str">
        <f t="shared" si="1"/>
        <v>Keszeg</v>
      </c>
      <c r="B140" s="6">
        <v>0</v>
      </c>
      <c r="C140" s="6">
        <v>0</v>
      </c>
      <c r="D140" s="6">
        <v>0</v>
      </c>
      <c r="E140" s="6">
        <v>0</v>
      </c>
      <c r="F140" s="6">
        <v>5.4</v>
      </c>
      <c r="G140" s="6">
        <v>0</v>
      </c>
      <c r="H140" s="6">
        <v>0</v>
      </c>
      <c r="I140" s="6">
        <v>0</v>
      </c>
      <c r="J140" s="6">
        <v>0</v>
      </c>
      <c r="K140" s="6">
        <v>0</v>
      </c>
      <c r="L140" s="6">
        <v>0</v>
      </c>
      <c r="M140" s="6">
        <v>0</v>
      </c>
      <c r="N140" s="6">
        <v>0</v>
      </c>
      <c r="O140" s="6">
        <v>0</v>
      </c>
      <c r="P140" s="6">
        <v>0</v>
      </c>
      <c r="Q140" s="6">
        <v>0</v>
      </c>
      <c r="R140" s="6">
        <v>0</v>
      </c>
      <c r="S140" s="6">
        <v>0</v>
      </c>
      <c r="T140" s="6">
        <v>0</v>
      </c>
      <c r="U140" s="6">
        <v>0</v>
      </c>
      <c r="V140" s="6">
        <v>0</v>
      </c>
      <c r="W140" s="6">
        <v>0</v>
      </c>
      <c r="X140" s="6">
        <v>0</v>
      </c>
      <c r="Y140" s="6">
        <v>0</v>
      </c>
      <c r="Z140" s="6">
        <v>0</v>
      </c>
      <c r="AA140" s="6">
        <v>0</v>
      </c>
      <c r="AB140" s="6">
        <v>5948.4</v>
      </c>
      <c r="AC140" s="6">
        <v>0</v>
      </c>
      <c r="AD140" s="6">
        <v>0</v>
      </c>
      <c r="AE140" s="6">
        <v>0</v>
      </c>
      <c r="AF140" s="6">
        <v>0</v>
      </c>
      <c r="AG140" s="6">
        <v>0</v>
      </c>
      <c r="AH140" s="6">
        <v>0</v>
      </c>
      <c r="AI140" s="6">
        <v>0</v>
      </c>
      <c r="AJ140" s="6">
        <v>0</v>
      </c>
      <c r="AK140" s="6">
        <v>0</v>
      </c>
      <c r="AL140" s="6">
        <v>0</v>
      </c>
      <c r="AM140" s="6">
        <v>0</v>
      </c>
      <c r="AN140" s="6">
        <v>0</v>
      </c>
      <c r="AO140" s="6">
        <v>0</v>
      </c>
      <c r="AP140" s="6">
        <v>0</v>
      </c>
      <c r="AQ140" s="6">
        <v>0</v>
      </c>
      <c r="AR140" s="6">
        <v>0</v>
      </c>
      <c r="AS140" s="6">
        <v>0</v>
      </c>
      <c r="AT140" s="6">
        <v>0</v>
      </c>
      <c r="AU140" s="6">
        <v>0</v>
      </c>
      <c r="AV140" s="6">
        <v>0</v>
      </c>
      <c r="AW140" s="6">
        <v>0</v>
      </c>
      <c r="AX140" s="6">
        <v>0</v>
      </c>
      <c r="AY140" s="6">
        <v>0</v>
      </c>
      <c r="AZ140" s="6">
        <v>0</v>
      </c>
      <c r="BA140" s="6">
        <v>0</v>
      </c>
      <c r="BB140" s="6">
        <v>0</v>
      </c>
      <c r="BC140" s="6">
        <v>0</v>
      </c>
      <c r="BD140" s="6">
        <v>0</v>
      </c>
      <c r="BE140" s="6">
        <v>0</v>
      </c>
      <c r="BF140" s="6">
        <v>5953.8</v>
      </c>
      <c r="BG140" s="6">
        <v>20809</v>
      </c>
      <c r="BH140" s="6">
        <v>14855.2</v>
      </c>
      <c r="BI140" s="6">
        <v>71.39</v>
      </c>
    </row>
    <row r="141" spans="1:61">
      <c r="A141" s="4" t="str">
        <f t="shared" si="1"/>
        <v>KMR</v>
      </c>
      <c r="B141" s="6">
        <v>0</v>
      </c>
      <c r="C141" s="6">
        <v>0</v>
      </c>
      <c r="D141" s="6">
        <v>0</v>
      </c>
      <c r="E141" s="6">
        <v>0</v>
      </c>
      <c r="F141" s="6">
        <v>5.4</v>
      </c>
      <c r="G141" s="6">
        <v>0</v>
      </c>
      <c r="H141" s="6">
        <v>0</v>
      </c>
      <c r="I141" s="6">
        <v>0</v>
      </c>
      <c r="J141" s="6">
        <v>0</v>
      </c>
      <c r="K141" s="6">
        <v>0</v>
      </c>
      <c r="L141" s="6">
        <v>0</v>
      </c>
      <c r="M141" s="6">
        <v>0</v>
      </c>
      <c r="N141" s="6">
        <v>0</v>
      </c>
      <c r="O141" s="6">
        <v>0</v>
      </c>
      <c r="P141" s="6">
        <v>0</v>
      </c>
      <c r="Q141" s="6">
        <v>0</v>
      </c>
      <c r="R141" s="6">
        <v>0</v>
      </c>
      <c r="S141" s="6">
        <v>0</v>
      </c>
      <c r="T141" s="6">
        <v>0</v>
      </c>
      <c r="U141" s="6">
        <v>0</v>
      </c>
      <c r="V141" s="6">
        <v>0</v>
      </c>
      <c r="W141" s="6">
        <v>0</v>
      </c>
      <c r="X141" s="6">
        <v>0</v>
      </c>
      <c r="Y141" s="6">
        <v>0</v>
      </c>
      <c r="Z141" s="6">
        <v>0</v>
      </c>
      <c r="AA141" s="6">
        <v>0</v>
      </c>
      <c r="AB141" s="6">
        <v>5948.4</v>
      </c>
      <c r="AC141" s="6">
        <v>0</v>
      </c>
      <c r="AD141" s="6">
        <v>0</v>
      </c>
      <c r="AE141" s="6">
        <v>0</v>
      </c>
      <c r="AF141" s="6">
        <v>0</v>
      </c>
      <c r="AG141" s="6">
        <v>0</v>
      </c>
      <c r="AH141" s="6">
        <v>0</v>
      </c>
      <c r="AI141" s="6">
        <v>0</v>
      </c>
      <c r="AJ141" s="6">
        <v>0</v>
      </c>
      <c r="AK141" s="6">
        <v>0</v>
      </c>
      <c r="AL141" s="6">
        <v>0</v>
      </c>
      <c r="AM141" s="6">
        <v>0</v>
      </c>
      <c r="AN141" s="6">
        <v>0</v>
      </c>
      <c r="AO141" s="6">
        <v>0</v>
      </c>
      <c r="AP141" s="6">
        <v>0</v>
      </c>
      <c r="AQ141" s="6">
        <v>0</v>
      </c>
      <c r="AR141" s="6">
        <v>0</v>
      </c>
      <c r="AS141" s="6">
        <v>0</v>
      </c>
      <c r="AT141" s="6">
        <v>0</v>
      </c>
      <c r="AU141" s="6">
        <v>0</v>
      </c>
      <c r="AV141" s="6">
        <v>0</v>
      </c>
      <c r="AW141" s="6">
        <v>0</v>
      </c>
      <c r="AX141" s="6">
        <v>0</v>
      </c>
      <c r="AY141" s="6">
        <v>0</v>
      </c>
      <c r="AZ141" s="6">
        <v>0</v>
      </c>
      <c r="BA141" s="6">
        <v>0</v>
      </c>
      <c r="BB141" s="6">
        <v>0</v>
      </c>
      <c r="BC141" s="6">
        <v>0</v>
      </c>
      <c r="BD141" s="6">
        <v>0</v>
      </c>
      <c r="BE141" s="6">
        <v>0</v>
      </c>
      <c r="BF141" s="6">
        <v>5953.8</v>
      </c>
      <c r="BG141" s="6">
        <v>19</v>
      </c>
      <c r="BH141" s="6">
        <v>-5934.8</v>
      </c>
      <c r="BI141" s="6">
        <v>-31235.79</v>
      </c>
    </row>
    <row r="142" spans="1:61">
      <c r="A142" s="4" t="str">
        <f t="shared" si="1"/>
        <v>Kosd</v>
      </c>
      <c r="B142" s="6">
        <v>0</v>
      </c>
      <c r="C142" s="6">
        <v>0</v>
      </c>
      <c r="D142" s="6">
        <v>0</v>
      </c>
      <c r="E142" s="6">
        <v>0</v>
      </c>
      <c r="F142" s="6">
        <v>5.4</v>
      </c>
      <c r="G142" s="6">
        <v>0</v>
      </c>
      <c r="H142" s="6">
        <v>0</v>
      </c>
      <c r="I142" s="6">
        <v>0</v>
      </c>
      <c r="J142" s="6">
        <v>0</v>
      </c>
      <c r="K142" s="6">
        <v>0</v>
      </c>
      <c r="L142" s="6">
        <v>0</v>
      </c>
      <c r="M142" s="6">
        <v>0</v>
      </c>
      <c r="N142" s="6">
        <v>0</v>
      </c>
      <c r="O142" s="6">
        <v>0</v>
      </c>
      <c r="P142" s="6">
        <v>0</v>
      </c>
      <c r="Q142" s="6">
        <v>0</v>
      </c>
      <c r="R142" s="6">
        <v>0</v>
      </c>
      <c r="S142" s="6">
        <v>0</v>
      </c>
      <c r="T142" s="6">
        <v>0</v>
      </c>
      <c r="U142" s="6">
        <v>0</v>
      </c>
      <c r="V142" s="6">
        <v>0</v>
      </c>
      <c r="W142" s="6">
        <v>0</v>
      </c>
      <c r="X142" s="6">
        <v>0</v>
      </c>
      <c r="Y142" s="6">
        <v>0</v>
      </c>
      <c r="Z142" s="6">
        <v>0</v>
      </c>
      <c r="AA142" s="6">
        <v>0</v>
      </c>
      <c r="AB142" s="6">
        <v>5948.4</v>
      </c>
      <c r="AC142" s="6">
        <v>0</v>
      </c>
      <c r="AD142" s="6">
        <v>0</v>
      </c>
      <c r="AE142" s="6">
        <v>0</v>
      </c>
      <c r="AF142" s="6">
        <v>0</v>
      </c>
      <c r="AG142" s="6">
        <v>0</v>
      </c>
      <c r="AH142" s="6">
        <v>0</v>
      </c>
      <c r="AI142" s="6">
        <v>0</v>
      </c>
      <c r="AJ142" s="6">
        <v>0</v>
      </c>
      <c r="AK142" s="6">
        <v>0</v>
      </c>
      <c r="AL142" s="6">
        <v>0</v>
      </c>
      <c r="AM142" s="6">
        <v>0</v>
      </c>
      <c r="AN142" s="6">
        <v>0</v>
      </c>
      <c r="AO142" s="6">
        <v>0</v>
      </c>
      <c r="AP142" s="6">
        <v>0</v>
      </c>
      <c r="AQ142" s="6">
        <v>0</v>
      </c>
      <c r="AR142" s="6">
        <v>0</v>
      </c>
      <c r="AS142" s="6">
        <v>0</v>
      </c>
      <c r="AT142" s="6">
        <v>0</v>
      </c>
      <c r="AU142" s="6">
        <v>0</v>
      </c>
      <c r="AV142" s="6">
        <v>0</v>
      </c>
      <c r="AW142" s="6">
        <v>0</v>
      </c>
      <c r="AX142" s="6">
        <v>0</v>
      </c>
      <c r="AY142" s="6">
        <v>0</v>
      </c>
      <c r="AZ142" s="6">
        <v>0</v>
      </c>
      <c r="BA142" s="6">
        <v>0</v>
      </c>
      <c r="BB142" s="6">
        <v>0</v>
      </c>
      <c r="BC142" s="6">
        <v>0</v>
      </c>
      <c r="BD142" s="6">
        <v>0</v>
      </c>
      <c r="BE142" s="6">
        <v>0</v>
      </c>
      <c r="BF142" s="6">
        <v>5953.8</v>
      </c>
      <c r="BG142" s="6">
        <v>489</v>
      </c>
      <c r="BH142" s="6">
        <v>-5464.8</v>
      </c>
      <c r="BI142" s="6">
        <v>-1117.55</v>
      </c>
    </row>
    <row r="143" spans="1:61">
      <c r="A143" s="4" t="str">
        <f t="shared" si="1"/>
        <v>Legénd</v>
      </c>
      <c r="B143" s="6">
        <v>0</v>
      </c>
      <c r="C143" s="6">
        <v>0</v>
      </c>
      <c r="D143" s="6">
        <v>0</v>
      </c>
      <c r="E143" s="6">
        <v>0</v>
      </c>
      <c r="F143" s="6">
        <v>5.4</v>
      </c>
      <c r="G143" s="6">
        <v>0</v>
      </c>
      <c r="H143" s="6">
        <v>0</v>
      </c>
      <c r="I143" s="6">
        <v>0</v>
      </c>
      <c r="J143" s="6">
        <v>0</v>
      </c>
      <c r="K143" s="6">
        <v>0</v>
      </c>
      <c r="L143" s="6">
        <v>0</v>
      </c>
      <c r="M143" s="6">
        <v>0</v>
      </c>
      <c r="N143" s="6">
        <v>0</v>
      </c>
      <c r="O143" s="6">
        <v>0</v>
      </c>
      <c r="P143" s="6">
        <v>0</v>
      </c>
      <c r="Q143" s="6">
        <v>0</v>
      </c>
      <c r="R143" s="6">
        <v>0</v>
      </c>
      <c r="S143" s="6">
        <v>0</v>
      </c>
      <c r="T143" s="6">
        <v>0</v>
      </c>
      <c r="U143" s="6">
        <v>0</v>
      </c>
      <c r="V143" s="6">
        <v>0</v>
      </c>
      <c r="W143" s="6">
        <v>0</v>
      </c>
      <c r="X143" s="6">
        <v>0</v>
      </c>
      <c r="Y143" s="6">
        <v>0</v>
      </c>
      <c r="Z143" s="6">
        <v>0</v>
      </c>
      <c r="AA143" s="6">
        <v>0</v>
      </c>
      <c r="AB143" s="6">
        <v>5948.4</v>
      </c>
      <c r="AC143" s="6">
        <v>0</v>
      </c>
      <c r="AD143" s="6">
        <v>0</v>
      </c>
      <c r="AE143" s="6">
        <v>0</v>
      </c>
      <c r="AF143" s="6">
        <v>0</v>
      </c>
      <c r="AG143" s="6">
        <v>0</v>
      </c>
      <c r="AH143" s="6">
        <v>0</v>
      </c>
      <c r="AI143" s="6">
        <v>0</v>
      </c>
      <c r="AJ143" s="6">
        <v>0</v>
      </c>
      <c r="AK143" s="6">
        <v>0</v>
      </c>
      <c r="AL143" s="6">
        <v>0</v>
      </c>
      <c r="AM143" s="6">
        <v>0</v>
      </c>
      <c r="AN143" s="6">
        <v>0</v>
      </c>
      <c r="AO143" s="6">
        <v>0</v>
      </c>
      <c r="AP143" s="6">
        <v>0</v>
      </c>
      <c r="AQ143" s="6">
        <v>0</v>
      </c>
      <c r="AR143" s="6">
        <v>0</v>
      </c>
      <c r="AS143" s="6">
        <v>0</v>
      </c>
      <c r="AT143" s="6">
        <v>0</v>
      </c>
      <c r="AU143" s="6">
        <v>0</v>
      </c>
      <c r="AV143" s="6">
        <v>0</v>
      </c>
      <c r="AW143" s="6">
        <v>0</v>
      </c>
      <c r="AX143" s="6">
        <v>0</v>
      </c>
      <c r="AY143" s="6">
        <v>0</v>
      </c>
      <c r="AZ143" s="6">
        <v>0</v>
      </c>
      <c r="BA143" s="6">
        <v>0</v>
      </c>
      <c r="BB143" s="6">
        <v>0</v>
      </c>
      <c r="BC143" s="6">
        <v>0</v>
      </c>
      <c r="BD143" s="6">
        <v>0</v>
      </c>
      <c r="BE143" s="6">
        <v>0</v>
      </c>
      <c r="BF143" s="6">
        <v>5953.8</v>
      </c>
      <c r="BG143" s="6">
        <v>1738</v>
      </c>
      <c r="BH143" s="6">
        <v>-4215.8</v>
      </c>
      <c r="BI143" s="6">
        <v>-242.57</v>
      </c>
    </row>
    <row r="144" spans="1:61">
      <c r="A144" s="4" t="str">
        <f t="shared" si="1"/>
        <v>Nézsa</v>
      </c>
      <c r="B144" s="6">
        <v>0</v>
      </c>
      <c r="C144" s="6">
        <v>0</v>
      </c>
      <c r="D144" s="6">
        <v>0</v>
      </c>
      <c r="E144" s="6">
        <v>0</v>
      </c>
      <c r="F144" s="6">
        <v>5.4</v>
      </c>
      <c r="G144" s="6">
        <v>0</v>
      </c>
      <c r="H144" s="6">
        <v>0</v>
      </c>
      <c r="I144" s="6">
        <v>0</v>
      </c>
      <c r="J144" s="6">
        <v>0</v>
      </c>
      <c r="K144" s="6">
        <v>0</v>
      </c>
      <c r="L144" s="6">
        <v>0</v>
      </c>
      <c r="M144" s="6">
        <v>0</v>
      </c>
      <c r="N144" s="6">
        <v>0</v>
      </c>
      <c r="O144" s="6">
        <v>0</v>
      </c>
      <c r="P144" s="6">
        <v>0</v>
      </c>
      <c r="Q144" s="6">
        <v>0</v>
      </c>
      <c r="R144" s="6">
        <v>0</v>
      </c>
      <c r="S144" s="6">
        <v>0</v>
      </c>
      <c r="T144" s="6">
        <v>0</v>
      </c>
      <c r="U144" s="6">
        <v>0</v>
      </c>
      <c r="V144" s="6">
        <v>0</v>
      </c>
      <c r="W144" s="6">
        <v>0</v>
      </c>
      <c r="X144" s="6">
        <v>0</v>
      </c>
      <c r="Y144" s="6">
        <v>0</v>
      </c>
      <c r="Z144" s="6">
        <v>0</v>
      </c>
      <c r="AA144" s="6">
        <v>0</v>
      </c>
      <c r="AB144" s="6">
        <v>5948.4</v>
      </c>
      <c r="AC144" s="6">
        <v>0</v>
      </c>
      <c r="AD144" s="6">
        <v>0</v>
      </c>
      <c r="AE144" s="6">
        <v>0</v>
      </c>
      <c r="AF144" s="6">
        <v>0</v>
      </c>
      <c r="AG144" s="6">
        <v>0</v>
      </c>
      <c r="AH144" s="6">
        <v>0</v>
      </c>
      <c r="AI144" s="6">
        <v>0</v>
      </c>
      <c r="AJ144" s="6">
        <v>0</v>
      </c>
      <c r="AK144" s="6">
        <v>0</v>
      </c>
      <c r="AL144" s="6">
        <v>0</v>
      </c>
      <c r="AM144" s="6">
        <v>0</v>
      </c>
      <c r="AN144" s="6">
        <v>0</v>
      </c>
      <c r="AO144" s="6">
        <v>0</v>
      </c>
      <c r="AP144" s="6">
        <v>0</v>
      </c>
      <c r="AQ144" s="6">
        <v>0</v>
      </c>
      <c r="AR144" s="6">
        <v>0</v>
      </c>
      <c r="AS144" s="6">
        <v>0</v>
      </c>
      <c r="AT144" s="6">
        <v>0</v>
      </c>
      <c r="AU144" s="6">
        <v>0</v>
      </c>
      <c r="AV144" s="6">
        <v>0</v>
      </c>
      <c r="AW144" s="6">
        <v>0</v>
      </c>
      <c r="AX144" s="6">
        <v>0</v>
      </c>
      <c r="AY144" s="6">
        <v>0</v>
      </c>
      <c r="AZ144" s="6">
        <v>0</v>
      </c>
      <c r="BA144" s="6">
        <v>0</v>
      </c>
      <c r="BB144" s="6">
        <v>0</v>
      </c>
      <c r="BC144" s="6">
        <v>0</v>
      </c>
      <c r="BD144" s="6">
        <v>0</v>
      </c>
      <c r="BE144" s="6">
        <v>0</v>
      </c>
      <c r="BF144" s="6">
        <v>5953.8</v>
      </c>
      <c r="BG144" s="6">
        <v>1230</v>
      </c>
      <c r="BH144" s="6">
        <v>-4723.8</v>
      </c>
      <c r="BI144" s="6">
        <v>-384.05</v>
      </c>
    </row>
    <row r="145" spans="1:61">
      <c r="A145" s="4" t="str">
        <f t="shared" si="1"/>
        <v>Nógrád</v>
      </c>
      <c r="B145" s="6">
        <v>0</v>
      </c>
      <c r="C145" s="6">
        <v>0</v>
      </c>
      <c r="D145" s="6">
        <v>0</v>
      </c>
      <c r="E145" s="6">
        <v>0</v>
      </c>
      <c r="F145" s="6">
        <v>5.4</v>
      </c>
      <c r="G145" s="6">
        <v>0</v>
      </c>
      <c r="H145" s="6">
        <v>6.6</v>
      </c>
      <c r="I145" s="6">
        <v>0</v>
      </c>
      <c r="J145" s="6">
        <v>0</v>
      </c>
      <c r="K145" s="6">
        <v>0</v>
      </c>
      <c r="L145" s="6">
        <v>0</v>
      </c>
      <c r="M145" s="6">
        <v>0</v>
      </c>
      <c r="N145" s="6">
        <v>0</v>
      </c>
      <c r="O145" s="6">
        <v>0</v>
      </c>
      <c r="P145" s="6">
        <v>0</v>
      </c>
      <c r="Q145" s="6">
        <v>0</v>
      </c>
      <c r="R145" s="6">
        <v>0</v>
      </c>
      <c r="S145" s="6">
        <v>0</v>
      </c>
      <c r="T145" s="6">
        <v>0</v>
      </c>
      <c r="U145" s="6">
        <v>0</v>
      </c>
      <c r="V145" s="6">
        <v>0</v>
      </c>
      <c r="W145" s="6">
        <v>0</v>
      </c>
      <c r="X145" s="6">
        <v>0</v>
      </c>
      <c r="Y145" s="6">
        <v>0</v>
      </c>
      <c r="Z145" s="6">
        <v>0</v>
      </c>
      <c r="AA145" s="6">
        <v>0</v>
      </c>
      <c r="AB145" s="6">
        <v>5948.4</v>
      </c>
      <c r="AC145" s="6">
        <v>0</v>
      </c>
      <c r="AD145" s="6">
        <v>0</v>
      </c>
      <c r="AE145" s="6">
        <v>0</v>
      </c>
      <c r="AF145" s="6">
        <v>0</v>
      </c>
      <c r="AG145" s="6">
        <v>0</v>
      </c>
      <c r="AH145" s="6">
        <v>0</v>
      </c>
      <c r="AI145" s="6">
        <v>0</v>
      </c>
      <c r="AJ145" s="6">
        <v>0</v>
      </c>
      <c r="AK145" s="6">
        <v>0</v>
      </c>
      <c r="AL145" s="6">
        <v>0</v>
      </c>
      <c r="AM145" s="6">
        <v>0</v>
      </c>
      <c r="AN145" s="6">
        <v>0</v>
      </c>
      <c r="AO145" s="6">
        <v>0</v>
      </c>
      <c r="AP145" s="6">
        <v>0</v>
      </c>
      <c r="AQ145" s="6">
        <v>0</v>
      </c>
      <c r="AR145" s="6">
        <v>0</v>
      </c>
      <c r="AS145" s="6">
        <v>0</v>
      </c>
      <c r="AT145" s="6">
        <v>0</v>
      </c>
      <c r="AU145" s="6">
        <v>0</v>
      </c>
      <c r="AV145" s="6">
        <v>0</v>
      </c>
      <c r="AW145" s="6">
        <v>0</v>
      </c>
      <c r="AX145" s="6">
        <v>0</v>
      </c>
      <c r="AY145" s="6">
        <v>0</v>
      </c>
      <c r="AZ145" s="6">
        <v>0</v>
      </c>
      <c r="BA145" s="6">
        <v>0</v>
      </c>
      <c r="BB145" s="6">
        <v>0</v>
      </c>
      <c r="BC145" s="6">
        <v>0</v>
      </c>
      <c r="BD145" s="6">
        <v>0</v>
      </c>
      <c r="BE145" s="6">
        <v>0</v>
      </c>
      <c r="BF145" s="6">
        <v>5960.4</v>
      </c>
      <c r="BG145" s="6">
        <v>2851</v>
      </c>
      <c r="BH145" s="6">
        <v>-3109.4</v>
      </c>
      <c r="BI145" s="6">
        <v>-109.06</v>
      </c>
    </row>
    <row r="146" spans="1:61">
      <c r="A146" s="4" t="str">
        <f t="shared" si="1"/>
        <v>Nógrádmegye</v>
      </c>
      <c r="B146" s="6">
        <v>0</v>
      </c>
      <c r="C146" s="6">
        <v>0</v>
      </c>
      <c r="D146" s="6">
        <v>0</v>
      </c>
      <c r="E146" s="6">
        <v>0</v>
      </c>
      <c r="F146" s="6">
        <v>5.4</v>
      </c>
      <c r="G146" s="6">
        <v>0</v>
      </c>
      <c r="H146" s="6">
        <v>6.6</v>
      </c>
      <c r="I146" s="6">
        <v>0</v>
      </c>
      <c r="J146" s="6">
        <v>0</v>
      </c>
      <c r="K146" s="6">
        <v>0</v>
      </c>
      <c r="L146" s="6">
        <v>0</v>
      </c>
      <c r="M146" s="6">
        <v>0</v>
      </c>
      <c r="N146" s="6">
        <v>0</v>
      </c>
      <c r="O146" s="6">
        <v>0</v>
      </c>
      <c r="P146" s="6">
        <v>0</v>
      </c>
      <c r="Q146" s="6">
        <v>0</v>
      </c>
      <c r="R146" s="6">
        <v>0</v>
      </c>
      <c r="S146" s="6">
        <v>0</v>
      </c>
      <c r="T146" s="6">
        <v>0</v>
      </c>
      <c r="U146" s="6">
        <v>0</v>
      </c>
      <c r="V146" s="6">
        <v>0</v>
      </c>
      <c r="W146" s="6">
        <v>0</v>
      </c>
      <c r="X146" s="6">
        <v>0</v>
      </c>
      <c r="Y146" s="6">
        <v>0</v>
      </c>
      <c r="Z146" s="6">
        <v>0</v>
      </c>
      <c r="AA146" s="6">
        <v>0</v>
      </c>
      <c r="AB146" s="6">
        <v>5948.4</v>
      </c>
      <c r="AC146" s="6">
        <v>0</v>
      </c>
      <c r="AD146" s="6">
        <v>0</v>
      </c>
      <c r="AE146" s="6">
        <v>0</v>
      </c>
      <c r="AF146" s="6">
        <v>0</v>
      </c>
      <c r="AG146" s="6">
        <v>0</v>
      </c>
      <c r="AH146" s="6">
        <v>0</v>
      </c>
      <c r="AI146" s="6">
        <v>0</v>
      </c>
      <c r="AJ146" s="6">
        <v>0</v>
      </c>
      <c r="AK146" s="6">
        <v>0</v>
      </c>
      <c r="AL146" s="6">
        <v>0</v>
      </c>
      <c r="AM146" s="6">
        <v>0</v>
      </c>
      <c r="AN146" s="6">
        <v>0</v>
      </c>
      <c r="AO146" s="6">
        <v>0</v>
      </c>
      <c r="AP146" s="6">
        <v>0</v>
      </c>
      <c r="AQ146" s="6">
        <v>0</v>
      </c>
      <c r="AR146" s="6">
        <v>0</v>
      </c>
      <c r="AS146" s="6">
        <v>0</v>
      </c>
      <c r="AT146" s="6">
        <v>0</v>
      </c>
      <c r="AU146" s="6">
        <v>0</v>
      </c>
      <c r="AV146" s="6">
        <v>0</v>
      </c>
      <c r="AW146" s="6">
        <v>0</v>
      </c>
      <c r="AX146" s="6">
        <v>0</v>
      </c>
      <c r="AY146" s="6">
        <v>0</v>
      </c>
      <c r="AZ146" s="6">
        <v>0</v>
      </c>
      <c r="BA146" s="6">
        <v>0</v>
      </c>
      <c r="BB146" s="6">
        <v>0</v>
      </c>
      <c r="BC146" s="6">
        <v>0</v>
      </c>
      <c r="BD146" s="6">
        <v>0</v>
      </c>
      <c r="BE146" s="6">
        <v>0</v>
      </c>
      <c r="BF146" s="6">
        <v>5960.4</v>
      </c>
      <c r="BG146" s="6">
        <v>3445</v>
      </c>
      <c r="BH146" s="6">
        <v>-2515.4</v>
      </c>
      <c r="BI146" s="6">
        <v>-73.02</v>
      </c>
    </row>
    <row r="147" spans="1:61">
      <c r="A147" s="4" t="str">
        <f t="shared" si="1"/>
        <v>Nógrádsáp</v>
      </c>
      <c r="B147" s="6">
        <v>0</v>
      </c>
      <c r="C147" s="6">
        <v>0</v>
      </c>
      <c r="D147" s="6">
        <v>0</v>
      </c>
      <c r="E147" s="6">
        <v>0</v>
      </c>
      <c r="F147" s="6">
        <v>5.4</v>
      </c>
      <c r="G147" s="6">
        <v>0</v>
      </c>
      <c r="H147" s="6">
        <v>0</v>
      </c>
      <c r="I147" s="6">
        <v>0</v>
      </c>
      <c r="J147" s="6">
        <v>0</v>
      </c>
      <c r="K147" s="6">
        <v>0</v>
      </c>
      <c r="L147" s="6">
        <v>0</v>
      </c>
      <c r="M147" s="6">
        <v>0</v>
      </c>
      <c r="N147" s="6">
        <v>0</v>
      </c>
      <c r="O147" s="6">
        <v>0</v>
      </c>
      <c r="P147" s="6">
        <v>0</v>
      </c>
      <c r="Q147" s="6">
        <v>0</v>
      </c>
      <c r="R147" s="6">
        <v>0</v>
      </c>
      <c r="S147" s="6">
        <v>0</v>
      </c>
      <c r="T147" s="6">
        <v>0</v>
      </c>
      <c r="U147" s="6">
        <v>0</v>
      </c>
      <c r="V147" s="6">
        <v>0</v>
      </c>
      <c r="W147" s="6">
        <v>0</v>
      </c>
      <c r="X147" s="6">
        <v>0</v>
      </c>
      <c r="Y147" s="6">
        <v>0</v>
      </c>
      <c r="Z147" s="6">
        <v>0</v>
      </c>
      <c r="AA147" s="6">
        <v>0</v>
      </c>
      <c r="AB147" s="6">
        <v>5948.4</v>
      </c>
      <c r="AC147" s="6">
        <v>0</v>
      </c>
      <c r="AD147" s="6">
        <v>0</v>
      </c>
      <c r="AE147" s="6">
        <v>0</v>
      </c>
      <c r="AF147" s="6">
        <v>0</v>
      </c>
      <c r="AG147" s="6">
        <v>0</v>
      </c>
      <c r="AH147" s="6">
        <v>0</v>
      </c>
      <c r="AI147" s="6">
        <v>0</v>
      </c>
      <c r="AJ147" s="6">
        <v>0</v>
      </c>
      <c r="AK147" s="6">
        <v>0</v>
      </c>
      <c r="AL147" s="6">
        <v>38.299999999999997</v>
      </c>
      <c r="AM147" s="6">
        <v>0</v>
      </c>
      <c r="AN147" s="6">
        <v>0</v>
      </c>
      <c r="AO147" s="6">
        <v>0</v>
      </c>
      <c r="AP147" s="6">
        <v>0</v>
      </c>
      <c r="AQ147" s="6">
        <v>215.8</v>
      </c>
      <c r="AR147" s="6">
        <v>0</v>
      </c>
      <c r="AS147" s="6">
        <v>0</v>
      </c>
      <c r="AT147" s="6">
        <v>0</v>
      </c>
      <c r="AU147" s="6">
        <v>0</v>
      </c>
      <c r="AV147" s="6">
        <v>0</v>
      </c>
      <c r="AW147" s="6">
        <v>0</v>
      </c>
      <c r="AX147" s="6">
        <v>0</v>
      </c>
      <c r="AY147" s="6">
        <v>0</v>
      </c>
      <c r="AZ147" s="6">
        <v>0</v>
      </c>
      <c r="BA147" s="6">
        <v>0</v>
      </c>
      <c r="BB147" s="6">
        <v>0</v>
      </c>
      <c r="BC147" s="6">
        <v>0</v>
      </c>
      <c r="BD147" s="6">
        <v>0</v>
      </c>
      <c r="BE147" s="6">
        <v>0</v>
      </c>
      <c r="BF147" s="6">
        <v>6207.9</v>
      </c>
      <c r="BG147" s="6">
        <v>908</v>
      </c>
      <c r="BH147" s="6">
        <v>-5299.9</v>
      </c>
      <c r="BI147" s="6">
        <v>-583.69000000000005</v>
      </c>
    </row>
    <row r="148" spans="1:61">
      <c r="A148" s="4" t="str">
        <f t="shared" si="1"/>
        <v>Nőtincs</v>
      </c>
      <c r="B148" s="6">
        <v>0</v>
      </c>
      <c r="C148" s="6">
        <v>0</v>
      </c>
      <c r="D148" s="6">
        <v>0</v>
      </c>
      <c r="E148" s="6">
        <v>0</v>
      </c>
      <c r="F148" s="6">
        <v>5.4</v>
      </c>
      <c r="G148" s="6">
        <v>0</v>
      </c>
      <c r="H148" s="6">
        <v>0</v>
      </c>
      <c r="I148" s="6">
        <v>0</v>
      </c>
      <c r="J148" s="6">
        <v>0</v>
      </c>
      <c r="K148" s="6">
        <v>0</v>
      </c>
      <c r="L148" s="6">
        <v>0</v>
      </c>
      <c r="M148" s="6">
        <v>0</v>
      </c>
      <c r="N148" s="6">
        <v>0</v>
      </c>
      <c r="O148" s="6">
        <v>0</v>
      </c>
      <c r="P148" s="6">
        <v>0</v>
      </c>
      <c r="Q148" s="6">
        <v>0</v>
      </c>
      <c r="R148" s="6">
        <v>0</v>
      </c>
      <c r="S148" s="6">
        <v>0</v>
      </c>
      <c r="T148" s="6">
        <v>0</v>
      </c>
      <c r="U148" s="6">
        <v>0</v>
      </c>
      <c r="V148" s="6">
        <v>0</v>
      </c>
      <c r="W148" s="6">
        <v>0</v>
      </c>
      <c r="X148" s="6">
        <v>0</v>
      </c>
      <c r="Y148" s="6">
        <v>0</v>
      </c>
      <c r="Z148" s="6">
        <v>0</v>
      </c>
      <c r="AA148" s="6">
        <v>0</v>
      </c>
      <c r="AB148" s="6">
        <v>5948.4</v>
      </c>
      <c r="AC148" s="6">
        <v>0</v>
      </c>
      <c r="AD148" s="6">
        <v>0</v>
      </c>
      <c r="AE148" s="6">
        <v>0</v>
      </c>
      <c r="AF148" s="6">
        <v>0</v>
      </c>
      <c r="AG148" s="6">
        <v>0</v>
      </c>
      <c r="AH148" s="6">
        <v>0</v>
      </c>
      <c r="AI148" s="6">
        <v>0</v>
      </c>
      <c r="AJ148" s="6">
        <v>0</v>
      </c>
      <c r="AK148" s="6">
        <v>0</v>
      </c>
      <c r="AL148" s="6">
        <v>0</v>
      </c>
      <c r="AM148" s="6">
        <v>0</v>
      </c>
      <c r="AN148" s="6">
        <v>0</v>
      </c>
      <c r="AO148" s="6">
        <v>0</v>
      </c>
      <c r="AP148" s="6">
        <v>0</v>
      </c>
      <c r="AQ148" s="6">
        <v>215.8</v>
      </c>
      <c r="AR148" s="6">
        <v>0</v>
      </c>
      <c r="AS148" s="6">
        <v>0</v>
      </c>
      <c r="AT148" s="6">
        <v>0</v>
      </c>
      <c r="AU148" s="6">
        <v>0</v>
      </c>
      <c r="AV148" s="6">
        <v>0</v>
      </c>
      <c r="AW148" s="6">
        <v>0</v>
      </c>
      <c r="AX148" s="6">
        <v>0</v>
      </c>
      <c r="AY148" s="6">
        <v>0</v>
      </c>
      <c r="AZ148" s="6">
        <v>0</v>
      </c>
      <c r="BA148" s="6">
        <v>0</v>
      </c>
      <c r="BB148" s="6">
        <v>0</v>
      </c>
      <c r="BC148" s="6">
        <v>0</v>
      </c>
      <c r="BD148" s="6">
        <v>0</v>
      </c>
      <c r="BE148" s="6">
        <v>0</v>
      </c>
      <c r="BF148" s="6">
        <v>6169.6</v>
      </c>
      <c r="BG148" s="6">
        <v>13933</v>
      </c>
      <c r="BH148" s="6">
        <v>7763.4</v>
      </c>
      <c r="BI148" s="6">
        <v>55.72</v>
      </c>
    </row>
    <row r="149" spans="1:61">
      <c r="A149" s="4" t="str">
        <f t="shared" si="1"/>
        <v>Ősagárd</v>
      </c>
      <c r="B149" s="6">
        <v>0</v>
      </c>
      <c r="C149" s="6">
        <v>0</v>
      </c>
      <c r="D149" s="6">
        <v>0</v>
      </c>
      <c r="E149" s="6">
        <v>0</v>
      </c>
      <c r="F149" s="6">
        <v>5.4</v>
      </c>
      <c r="G149" s="6">
        <v>0</v>
      </c>
      <c r="H149" s="6">
        <v>0</v>
      </c>
      <c r="I149" s="6">
        <v>0</v>
      </c>
      <c r="J149" s="6">
        <v>0</v>
      </c>
      <c r="K149" s="6">
        <v>0</v>
      </c>
      <c r="L149" s="6">
        <v>0</v>
      </c>
      <c r="M149" s="6">
        <v>0</v>
      </c>
      <c r="N149" s="6">
        <v>0</v>
      </c>
      <c r="O149" s="6">
        <v>0</v>
      </c>
      <c r="P149" s="6">
        <v>0</v>
      </c>
      <c r="Q149" s="6">
        <v>0</v>
      </c>
      <c r="R149" s="6">
        <v>0</v>
      </c>
      <c r="S149" s="6">
        <v>0</v>
      </c>
      <c r="T149" s="6">
        <v>0</v>
      </c>
      <c r="U149" s="6">
        <v>0</v>
      </c>
      <c r="V149" s="6">
        <v>0</v>
      </c>
      <c r="W149" s="6">
        <v>0</v>
      </c>
      <c r="X149" s="6">
        <v>0</v>
      </c>
      <c r="Y149" s="6">
        <v>0</v>
      </c>
      <c r="Z149" s="6">
        <v>0</v>
      </c>
      <c r="AA149" s="6">
        <v>0</v>
      </c>
      <c r="AB149" s="6">
        <v>5948.4</v>
      </c>
      <c r="AC149" s="6">
        <v>0</v>
      </c>
      <c r="AD149" s="6">
        <v>0</v>
      </c>
      <c r="AE149" s="6">
        <v>0</v>
      </c>
      <c r="AF149" s="6">
        <v>0</v>
      </c>
      <c r="AG149" s="6">
        <v>0</v>
      </c>
      <c r="AH149" s="6">
        <v>0</v>
      </c>
      <c r="AI149" s="6">
        <v>0</v>
      </c>
      <c r="AJ149" s="6">
        <v>0</v>
      </c>
      <c r="AK149" s="6">
        <v>0</v>
      </c>
      <c r="AL149" s="6">
        <v>0</v>
      </c>
      <c r="AM149" s="6">
        <v>0</v>
      </c>
      <c r="AN149" s="6">
        <v>0</v>
      </c>
      <c r="AO149" s="6">
        <v>0</v>
      </c>
      <c r="AP149" s="6">
        <v>0</v>
      </c>
      <c r="AQ149" s="6">
        <v>0</v>
      </c>
      <c r="AR149" s="6">
        <v>0</v>
      </c>
      <c r="AS149" s="6">
        <v>0</v>
      </c>
      <c r="AT149" s="6">
        <v>0</v>
      </c>
      <c r="AU149" s="6">
        <v>0</v>
      </c>
      <c r="AV149" s="6">
        <v>0</v>
      </c>
      <c r="AW149" s="6">
        <v>0</v>
      </c>
      <c r="AX149" s="6">
        <v>0</v>
      </c>
      <c r="AY149" s="6">
        <v>0</v>
      </c>
      <c r="AZ149" s="6">
        <v>0</v>
      </c>
      <c r="BA149" s="6">
        <v>0</v>
      </c>
      <c r="BB149" s="6">
        <v>0</v>
      </c>
      <c r="BC149" s="6">
        <v>0</v>
      </c>
      <c r="BD149" s="6">
        <v>0</v>
      </c>
      <c r="BE149" s="6">
        <v>0</v>
      </c>
      <c r="BF149" s="6">
        <v>5953.8</v>
      </c>
      <c r="BG149" s="6">
        <v>3184</v>
      </c>
      <c r="BH149" s="6">
        <v>-2769.8</v>
      </c>
      <c r="BI149" s="6">
        <v>-86.99</v>
      </c>
    </row>
    <row r="150" spans="1:61">
      <c r="A150" s="4" t="str">
        <f t="shared" si="1"/>
        <v>Penc</v>
      </c>
      <c r="B150" s="6">
        <v>0</v>
      </c>
      <c r="C150" s="6">
        <v>0</v>
      </c>
      <c r="D150" s="6">
        <v>0</v>
      </c>
      <c r="E150" s="6">
        <v>0</v>
      </c>
      <c r="F150" s="6">
        <v>5.4</v>
      </c>
      <c r="G150" s="6">
        <v>0</v>
      </c>
      <c r="H150" s="6">
        <v>0</v>
      </c>
      <c r="I150" s="6">
        <v>0</v>
      </c>
      <c r="J150" s="6">
        <v>0</v>
      </c>
      <c r="K150" s="6">
        <v>0</v>
      </c>
      <c r="L150" s="6">
        <v>0</v>
      </c>
      <c r="M150" s="6">
        <v>0</v>
      </c>
      <c r="N150" s="6">
        <v>0</v>
      </c>
      <c r="O150" s="6">
        <v>0</v>
      </c>
      <c r="P150" s="6">
        <v>0</v>
      </c>
      <c r="Q150" s="6">
        <v>0</v>
      </c>
      <c r="R150" s="6">
        <v>0</v>
      </c>
      <c r="S150" s="6">
        <v>0</v>
      </c>
      <c r="T150" s="6">
        <v>0</v>
      </c>
      <c r="U150" s="6">
        <v>0</v>
      </c>
      <c r="V150" s="6">
        <v>0</v>
      </c>
      <c r="W150" s="6">
        <v>0</v>
      </c>
      <c r="X150" s="6">
        <v>0</v>
      </c>
      <c r="Y150" s="6">
        <v>0</v>
      </c>
      <c r="Z150" s="6">
        <v>0</v>
      </c>
      <c r="AA150" s="6">
        <v>0</v>
      </c>
      <c r="AB150" s="6">
        <v>5948.4</v>
      </c>
      <c r="AC150" s="6">
        <v>0</v>
      </c>
      <c r="AD150" s="6">
        <v>0</v>
      </c>
      <c r="AE150" s="6">
        <v>0</v>
      </c>
      <c r="AF150" s="6">
        <v>0</v>
      </c>
      <c r="AG150" s="6">
        <v>0</v>
      </c>
      <c r="AH150" s="6">
        <v>0</v>
      </c>
      <c r="AI150" s="6">
        <v>0</v>
      </c>
      <c r="AJ150" s="6">
        <v>0</v>
      </c>
      <c r="AK150" s="6">
        <v>0</v>
      </c>
      <c r="AL150" s="6">
        <v>0</v>
      </c>
      <c r="AM150" s="6">
        <v>0</v>
      </c>
      <c r="AN150" s="6">
        <v>0</v>
      </c>
      <c r="AO150" s="6">
        <v>0</v>
      </c>
      <c r="AP150" s="6">
        <v>0</v>
      </c>
      <c r="AQ150" s="6">
        <v>0</v>
      </c>
      <c r="AR150" s="6">
        <v>0</v>
      </c>
      <c r="AS150" s="6">
        <v>0</v>
      </c>
      <c r="AT150" s="6">
        <v>0</v>
      </c>
      <c r="AU150" s="6">
        <v>0</v>
      </c>
      <c r="AV150" s="6">
        <v>0</v>
      </c>
      <c r="AW150" s="6">
        <v>0</v>
      </c>
      <c r="AX150" s="6">
        <v>0</v>
      </c>
      <c r="AY150" s="6">
        <v>0</v>
      </c>
      <c r="AZ150" s="6">
        <v>0</v>
      </c>
      <c r="BA150" s="6">
        <v>0</v>
      </c>
      <c r="BB150" s="6">
        <v>0</v>
      </c>
      <c r="BC150" s="6">
        <v>0</v>
      </c>
      <c r="BD150" s="6">
        <v>0</v>
      </c>
      <c r="BE150" s="6">
        <v>0</v>
      </c>
      <c r="BF150" s="6">
        <v>5953.8</v>
      </c>
      <c r="BG150" s="6">
        <v>1216</v>
      </c>
      <c r="BH150" s="6">
        <v>-4737.8</v>
      </c>
      <c r="BI150" s="6">
        <v>-389.62</v>
      </c>
    </row>
    <row r="151" spans="1:61">
      <c r="A151" s="4" t="str">
        <f t="shared" si="1"/>
        <v>Pestmegye</v>
      </c>
      <c r="B151" s="6">
        <v>0</v>
      </c>
      <c r="C151" s="6">
        <v>0</v>
      </c>
      <c r="D151" s="6">
        <v>0</v>
      </c>
      <c r="E151" s="6">
        <v>0</v>
      </c>
      <c r="F151" s="6">
        <v>5.4</v>
      </c>
      <c r="G151" s="6">
        <v>0</v>
      </c>
      <c r="H151" s="6">
        <v>6.6</v>
      </c>
      <c r="I151" s="6">
        <v>0</v>
      </c>
      <c r="J151" s="6">
        <v>0</v>
      </c>
      <c r="K151" s="6">
        <v>0</v>
      </c>
      <c r="L151" s="6">
        <v>0</v>
      </c>
      <c r="M151" s="6">
        <v>0</v>
      </c>
      <c r="N151" s="6">
        <v>0</v>
      </c>
      <c r="O151" s="6">
        <v>0</v>
      </c>
      <c r="P151" s="6">
        <v>0</v>
      </c>
      <c r="Q151" s="6">
        <v>0</v>
      </c>
      <c r="R151" s="6">
        <v>0</v>
      </c>
      <c r="S151" s="6">
        <v>0</v>
      </c>
      <c r="T151" s="6">
        <v>0</v>
      </c>
      <c r="U151" s="6">
        <v>0</v>
      </c>
      <c r="V151" s="6">
        <v>0</v>
      </c>
      <c r="W151" s="6">
        <v>0</v>
      </c>
      <c r="X151" s="6">
        <v>0</v>
      </c>
      <c r="Y151" s="6">
        <v>0</v>
      </c>
      <c r="Z151" s="6">
        <v>0</v>
      </c>
      <c r="AA151" s="6">
        <v>0</v>
      </c>
      <c r="AB151" s="6">
        <v>5948.4</v>
      </c>
      <c r="AC151" s="6">
        <v>0</v>
      </c>
      <c r="AD151" s="6">
        <v>0</v>
      </c>
      <c r="AE151" s="6">
        <v>0</v>
      </c>
      <c r="AF151" s="6">
        <v>0</v>
      </c>
      <c r="AG151" s="6">
        <v>0</v>
      </c>
      <c r="AH151" s="6">
        <v>0</v>
      </c>
      <c r="AI151" s="6">
        <v>0</v>
      </c>
      <c r="AJ151" s="6">
        <v>0</v>
      </c>
      <c r="AK151" s="6">
        <v>0</v>
      </c>
      <c r="AL151" s="6">
        <v>0</v>
      </c>
      <c r="AM151" s="6">
        <v>0</v>
      </c>
      <c r="AN151" s="6">
        <v>0</v>
      </c>
      <c r="AO151" s="6">
        <v>0</v>
      </c>
      <c r="AP151" s="6">
        <v>0</v>
      </c>
      <c r="AQ151" s="6">
        <v>0</v>
      </c>
      <c r="AR151" s="6">
        <v>0</v>
      </c>
      <c r="AS151" s="6">
        <v>0</v>
      </c>
      <c r="AT151" s="6">
        <v>0</v>
      </c>
      <c r="AU151" s="6">
        <v>0</v>
      </c>
      <c r="AV151" s="6">
        <v>0</v>
      </c>
      <c r="AW151" s="6">
        <v>0</v>
      </c>
      <c r="AX151" s="6">
        <v>0</v>
      </c>
      <c r="AY151" s="6">
        <v>0</v>
      </c>
      <c r="AZ151" s="6">
        <v>0</v>
      </c>
      <c r="BA151" s="6">
        <v>0</v>
      </c>
      <c r="BB151" s="6">
        <v>0</v>
      </c>
      <c r="BC151" s="6">
        <v>0</v>
      </c>
      <c r="BD151" s="6">
        <v>0</v>
      </c>
      <c r="BE151" s="6">
        <v>0</v>
      </c>
      <c r="BF151" s="6">
        <v>5960.4</v>
      </c>
      <c r="BG151" s="6">
        <v>1230</v>
      </c>
      <c r="BH151" s="6">
        <v>-4730.3999999999996</v>
      </c>
      <c r="BI151" s="6">
        <v>-384.59</v>
      </c>
    </row>
    <row r="152" spans="1:61">
      <c r="A152" s="4" t="str">
        <f t="shared" si="1"/>
        <v>Rád</v>
      </c>
      <c r="B152" s="6">
        <v>0</v>
      </c>
      <c r="C152" s="6">
        <v>0</v>
      </c>
      <c r="D152" s="6">
        <v>0</v>
      </c>
      <c r="E152" s="6">
        <v>0</v>
      </c>
      <c r="F152" s="6">
        <v>5.4</v>
      </c>
      <c r="G152" s="6">
        <v>0</v>
      </c>
      <c r="H152" s="6">
        <v>0</v>
      </c>
      <c r="I152" s="6">
        <v>0</v>
      </c>
      <c r="J152" s="6">
        <v>0</v>
      </c>
      <c r="K152" s="6">
        <v>0</v>
      </c>
      <c r="L152" s="6">
        <v>0</v>
      </c>
      <c r="M152" s="6">
        <v>0</v>
      </c>
      <c r="N152" s="6">
        <v>0</v>
      </c>
      <c r="O152" s="6">
        <v>0</v>
      </c>
      <c r="P152" s="6">
        <v>0</v>
      </c>
      <c r="Q152" s="6">
        <v>0</v>
      </c>
      <c r="R152" s="6">
        <v>0</v>
      </c>
      <c r="S152" s="6">
        <v>0</v>
      </c>
      <c r="T152" s="6">
        <v>0</v>
      </c>
      <c r="U152" s="6">
        <v>0</v>
      </c>
      <c r="V152" s="6">
        <v>0</v>
      </c>
      <c r="W152" s="6">
        <v>0</v>
      </c>
      <c r="X152" s="6">
        <v>0</v>
      </c>
      <c r="Y152" s="6">
        <v>0</v>
      </c>
      <c r="Z152" s="6">
        <v>0</v>
      </c>
      <c r="AA152" s="6">
        <v>0</v>
      </c>
      <c r="AB152" s="6">
        <v>5948.4</v>
      </c>
      <c r="AC152" s="6">
        <v>0</v>
      </c>
      <c r="AD152" s="6">
        <v>0</v>
      </c>
      <c r="AE152" s="6">
        <v>0</v>
      </c>
      <c r="AF152" s="6">
        <v>0</v>
      </c>
      <c r="AG152" s="6">
        <v>0</v>
      </c>
      <c r="AH152" s="6">
        <v>0</v>
      </c>
      <c r="AI152" s="6">
        <v>0</v>
      </c>
      <c r="AJ152" s="6">
        <v>0</v>
      </c>
      <c r="AK152" s="6">
        <v>0</v>
      </c>
      <c r="AL152" s="6">
        <v>0</v>
      </c>
      <c r="AM152" s="6">
        <v>0</v>
      </c>
      <c r="AN152" s="6">
        <v>0</v>
      </c>
      <c r="AO152" s="6">
        <v>0</v>
      </c>
      <c r="AP152" s="6">
        <v>0</v>
      </c>
      <c r="AQ152" s="6">
        <v>0</v>
      </c>
      <c r="AR152" s="6">
        <v>0</v>
      </c>
      <c r="AS152" s="6">
        <v>0</v>
      </c>
      <c r="AT152" s="6">
        <v>0</v>
      </c>
      <c r="AU152" s="6">
        <v>0</v>
      </c>
      <c r="AV152" s="6">
        <v>0</v>
      </c>
      <c r="AW152" s="6">
        <v>0</v>
      </c>
      <c r="AX152" s="6">
        <v>0</v>
      </c>
      <c r="AY152" s="6">
        <v>0</v>
      </c>
      <c r="AZ152" s="6">
        <v>0</v>
      </c>
      <c r="BA152" s="6">
        <v>0</v>
      </c>
      <c r="BB152" s="6">
        <v>0</v>
      </c>
      <c r="BC152" s="6">
        <v>0</v>
      </c>
      <c r="BD152" s="6">
        <v>0</v>
      </c>
      <c r="BE152" s="6">
        <v>0</v>
      </c>
      <c r="BF152" s="6">
        <v>5953.8</v>
      </c>
      <c r="BG152" s="6">
        <v>707</v>
      </c>
      <c r="BH152" s="6">
        <v>-5246.8</v>
      </c>
      <c r="BI152" s="6">
        <v>-742.12</v>
      </c>
    </row>
    <row r="153" spans="1:61">
      <c r="A153" s="4" t="str">
        <f t="shared" si="1"/>
        <v>Rétság</v>
      </c>
      <c r="B153" s="6">
        <v>0</v>
      </c>
      <c r="C153" s="6">
        <v>0</v>
      </c>
      <c r="D153" s="6">
        <v>0</v>
      </c>
      <c r="E153" s="6">
        <v>0</v>
      </c>
      <c r="F153" s="6">
        <v>5.4</v>
      </c>
      <c r="G153" s="6">
        <v>0</v>
      </c>
      <c r="H153" s="6">
        <v>0</v>
      </c>
      <c r="I153" s="6">
        <v>549.1</v>
      </c>
      <c r="J153" s="6">
        <v>0</v>
      </c>
      <c r="K153" s="6">
        <v>0</v>
      </c>
      <c r="L153" s="6">
        <v>0</v>
      </c>
      <c r="M153" s="6">
        <v>0</v>
      </c>
      <c r="N153" s="6">
        <v>0</v>
      </c>
      <c r="O153" s="6">
        <v>0</v>
      </c>
      <c r="P153" s="6">
        <v>0</v>
      </c>
      <c r="Q153" s="6">
        <v>0</v>
      </c>
      <c r="R153" s="6">
        <v>0</v>
      </c>
      <c r="S153" s="6">
        <v>0</v>
      </c>
      <c r="T153" s="6">
        <v>0</v>
      </c>
      <c r="U153" s="6">
        <v>0</v>
      </c>
      <c r="V153" s="6">
        <v>0</v>
      </c>
      <c r="W153" s="6">
        <v>0</v>
      </c>
      <c r="X153" s="6">
        <v>0</v>
      </c>
      <c r="Y153" s="6">
        <v>0</v>
      </c>
      <c r="Z153" s="6">
        <v>0</v>
      </c>
      <c r="AA153" s="6">
        <v>0</v>
      </c>
      <c r="AB153" s="6">
        <v>5948.4</v>
      </c>
      <c r="AC153" s="6">
        <v>0</v>
      </c>
      <c r="AD153" s="6">
        <v>0</v>
      </c>
      <c r="AE153" s="6">
        <v>0</v>
      </c>
      <c r="AF153" s="6">
        <v>0</v>
      </c>
      <c r="AG153" s="6">
        <v>0</v>
      </c>
      <c r="AH153" s="6">
        <v>0</v>
      </c>
      <c r="AI153" s="6">
        <v>0</v>
      </c>
      <c r="AJ153" s="6">
        <v>0</v>
      </c>
      <c r="AK153" s="6">
        <v>0</v>
      </c>
      <c r="AL153" s="6">
        <v>0</v>
      </c>
      <c r="AM153" s="6">
        <v>0</v>
      </c>
      <c r="AN153" s="6">
        <v>0</v>
      </c>
      <c r="AO153" s="6">
        <v>0</v>
      </c>
      <c r="AP153" s="6">
        <v>0</v>
      </c>
      <c r="AQ153" s="6">
        <v>0</v>
      </c>
      <c r="AR153" s="6">
        <v>0</v>
      </c>
      <c r="AS153" s="6">
        <v>0</v>
      </c>
      <c r="AT153" s="6">
        <v>0</v>
      </c>
      <c r="AU153" s="6">
        <v>0</v>
      </c>
      <c r="AV153" s="6">
        <v>0</v>
      </c>
      <c r="AW153" s="6">
        <v>0</v>
      </c>
      <c r="AX153" s="6">
        <v>0</v>
      </c>
      <c r="AY153" s="6">
        <v>0</v>
      </c>
      <c r="AZ153" s="6">
        <v>0</v>
      </c>
      <c r="BA153" s="6">
        <v>0</v>
      </c>
      <c r="BB153" s="6">
        <v>0</v>
      </c>
      <c r="BC153" s="6">
        <v>0</v>
      </c>
      <c r="BD153" s="6">
        <v>0</v>
      </c>
      <c r="BE153" s="6">
        <v>0</v>
      </c>
      <c r="BF153" s="6">
        <v>6502.9</v>
      </c>
      <c r="BG153" s="6">
        <v>1940</v>
      </c>
      <c r="BH153" s="6">
        <v>-4562.8999999999996</v>
      </c>
      <c r="BI153" s="6">
        <v>-235.2</v>
      </c>
    </row>
    <row r="154" spans="1:61">
      <c r="A154" s="4" t="str">
        <f t="shared" si="1"/>
        <v>Rétsági</v>
      </c>
      <c r="B154" s="6">
        <v>0</v>
      </c>
      <c r="C154" s="6">
        <v>0</v>
      </c>
      <c r="D154" s="6">
        <v>0</v>
      </c>
      <c r="E154" s="6">
        <v>0</v>
      </c>
      <c r="F154" s="6">
        <v>5.4</v>
      </c>
      <c r="G154" s="6">
        <v>0</v>
      </c>
      <c r="H154" s="6">
        <v>6.6</v>
      </c>
      <c r="I154" s="6">
        <v>0</v>
      </c>
      <c r="J154" s="6">
        <v>0</v>
      </c>
      <c r="K154" s="6">
        <v>0</v>
      </c>
      <c r="L154" s="6">
        <v>0</v>
      </c>
      <c r="M154" s="6">
        <v>0</v>
      </c>
      <c r="N154" s="6">
        <v>0</v>
      </c>
      <c r="O154" s="6">
        <v>0</v>
      </c>
      <c r="P154" s="6">
        <v>0</v>
      </c>
      <c r="Q154" s="6">
        <v>0</v>
      </c>
      <c r="R154" s="6">
        <v>0</v>
      </c>
      <c r="S154" s="6">
        <v>0</v>
      </c>
      <c r="T154" s="6">
        <v>0</v>
      </c>
      <c r="U154" s="6">
        <v>0</v>
      </c>
      <c r="V154" s="6">
        <v>0</v>
      </c>
      <c r="W154" s="6">
        <v>0</v>
      </c>
      <c r="X154" s="6">
        <v>0</v>
      </c>
      <c r="Y154" s="6">
        <v>0</v>
      </c>
      <c r="Z154" s="6">
        <v>0</v>
      </c>
      <c r="AA154" s="6">
        <v>0</v>
      </c>
      <c r="AB154" s="6">
        <v>5948.4</v>
      </c>
      <c r="AC154" s="6">
        <v>0</v>
      </c>
      <c r="AD154" s="6">
        <v>0</v>
      </c>
      <c r="AE154" s="6">
        <v>0</v>
      </c>
      <c r="AF154" s="6">
        <v>0</v>
      </c>
      <c r="AG154" s="6">
        <v>0</v>
      </c>
      <c r="AH154" s="6">
        <v>0</v>
      </c>
      <c r="AI154" s="6">
        <v>0</v>
      </c>
      <c r="AJ154" s="6">
        <v>0</v>
      </c>
      <c r="AK154" s="6">
        <v>0</v>
      </c>
      <c r="AL154" s="6">
        <v>0</v>
      </c>
      <c r="AM154" s="6">
        <v>0</v>
      </c>
      <c r="AN154" s="6">
        <v>0</v>
      </c>
      <c r="AO154" s="6">
        <v>0</v>
      </c>
      <c r="AP154" s="6">
        <v>0</v>
      </c>
      <c r="AQ154" s="6">
        <v>0</v>
      </c>
      <c r="AR154" s="6">
        <v>0</v>
      </c>
      <c r="AS154" s="6">
        <v>0</v>
      </c>
      <c r="AT154" s="6">
        <v>0</v>
      </c>
      <c r="AU154" s="6">
        <v>0</v>
      </c>
      <c r="AV154" s="6">
        <v>0</v>
      </c>
      <c r="AW154" s="6">
        <v>0</v>
      </c>
      <c r="AX154" s="6">
        <v>0</v>
      </c>
      <c r="AY154" s="6">
        <v>0</v>
      </c>
      <c r="AZ154" s="6">
        <v>0</v>
      </c>
      <c r="BA154" s="6">
        <v>0</v>
      </c>
      <c r="BB154" s="6">
        <v>0</v>
      </c>
      <c r="BC154" s="6">
        <v>0</v>
      </c>
      <c r="BD154" s="6">
        <v>0</v>
      </c>
      <c r="BE154" s="6">
        <v>0</v>
      </c>
      <c r="BF154" s="6">
        <v>5960.4</v>
      </c>
      <c r="BG154" s="6">
        <v>985</v>
      </c>
      <c r="BH154" s="6">
        <v>-4975.3999999999996</v>
      </c>
      <c r="BI154" s="6">
        <v>-505.12</v>
      </c>
    </row>
    <row r="155" spans="1:61">
      <c r="A155" s="4" t="str">
        <f t="shared" si="1"/>
        <v>Szendehely</v>
      </c>
      <c r="B155" s="6">
        <v>0</v>
      </c>
      <c r="C155" s="6">
        <v>0</v>
      </c>
      <c r="D155" s="6">
        <v>0</v>
      </c>
      <c r="E155" s="6">
        <v>0</v>
      </c>
      <c r="F155" s="6">
        <v>5.4</v>
      </c>
      <c r="G155" s="6">
        <v>0</v>
      </c>
      <c r="H155" s="6">
        <v>6.6</v>
      </c>
      <c r="I155" s="6">
        <v>0</v>
      </c>
      <c r="J155" s="6">
        <v>0</v>
      </c>
      <c r="K155" s="6">
        <v>0</v>
      </c>
      <c r="L155" s="6">
        <v>0</v>
      </c>
      <c r="M155" s="6">
        <v>0</v>
      </c>
      <c r="N155" s="6">
        <v>0</v>
      </c>
      <c r="O155" s="6">
        <v>0</v>
      </c>
      <c r="P155" s="6">
        <v>0</v>
      </c>
      <c r="Q155" s="6">
        <v>0</v>
      </c>
      <c r="R155" s="6">
        <v>0</v>
      </c>
      <c r="S155" s="6">
        <v>0</v>
      </c>
      <c r="T155" s="6">
        <v>0</v>
      </c>
      <c r="U155" s="6">
        <v>0</v>
      </c>
      <c r="V155" s="6">
        <v>0</v>
      </c>
      <c r="W155" s="6">
        <v>0</v>
      </c>
      <c r="X155" s="6">
        <v>0</v>
      </c>
      <c r="Y155" s="6">
        <v>0</v>
      </c>
      <c r="Z155" s="6">
        <v>0</v>
      </c>
      <c r="AA155" s="6">
        <v>0</v>
      </c>
      <c r="AB155" s="6">
        <v>5948.4</v>
      </c>
      <c r="AC155" s="6">
        <v>0</v>
      </c>
      <c r="AD155" s="6">
        <v>0</v>
      </c>
      <c r="AE155" s="6">
        <v>0</v>
      </c>
      <c r="AF155" s="6">
        <v>0</v>
      </c>
      <c r="AG155" s="6">
        <v>0</v>
      </c>
      <c r="AH155" s="6">
        <v>0</v>
      </c>
      <c r="AI155" s="6">
        <v>0</v>
      </c>
      <c r="AJ155" s="6">
        <v>184.9</v>
      </c>
      <c r="AK155" s="6">
        <v>0</v>
      </c>
      <c r="AL155" s="6">
        <v>0</v>
      </c>
      <c r="AM155" s="6">
        <v>0</v>
      </c>
      <c r="AN155" s="6">
        <v>0</v>
      </c>
      <c r="AO155" s="6">
        <v>0</v>
      </c>
      <c r="AP155" s="6">
        <v>0</v>
      </c>
      <c r="AQ155" s="6">
        <v>0</v>
      </c>
      <c r="AR155" s="6">
        <v>0</v>
      </c>
      <c r="AS155" s="6">
        <v>0</v>
      </c>
      <c r="AT155" s="6">
        <v>0</v>
      </c>
      <c r="AU155" s="6">
        <v>0</v>
      </c>
      <c r="AV155" s="6">
        <v>0</v>
      </c>
      <c r="AW155" s="6">
        <v>0</v>
      </c>
      <c r="AX155" s="6">
        <v>0</v>
      </c>
      <c r="AY155" s="6">
        <v>0</v>
      </c>
      <c r="AZ155" s="6">
        <v>0</v>
      </c>
      <c r="BA155" s="6">
        <v>0</v>
      </c>
      <c r="BB155" s="6">
        <v>0</v>
      </c>
      <c r="BC155" s="6">
        <v>0</v>
      </c>
      <c r="BD155" s="6">
        <v>0</v>
      </c>
      <c r="BE155" s="6">
        <v>0</v>
      </c>
      <c r="BF155" s="6">
        <v>6145.3</v>
      </c>
      <c r="BG155" s="6">
        <v>2921</v>
      </c>
      <c r="BH155" s="6">
        <v>-3224.3</v>
      </c>
      <c r="BI155" s="6">
        <v>-110.38</v>
      </c>
    </row>
    <row r="156" spans="1:61">
      <c r="A156" s="4" t="str">
        <f t="shared" si="1"/>
        <v>Tereske</v>
      </c>
      <c r="B156" s="6">
        <v>0</v>
      </c>
      <c r="C156" s="6">
        <v>0</v>
      </c>
      <c r="D156" s="6">
        <v>0</v>
      </c>
      <c r="E156" s="6">
        <v>0</v>
      </c>
      <c r="F156" s="6">
        <v>5.4</v>
      </c>
      <c r="G156" s="6">
        <v>0</v>
      </c>
      <c r="H156" s="6">
        <v>0</v>
      </c>
      <c r="I156" s="6">
        <v>0</v>
      </c>
      <c r="J156" s="6">
        <v>0</v>
      </c>
      <c r="K156" s="6">
        <v>0</v>
      </c>
      <c r="L156" s="6">
        <v>0</v>
      </c>
      <c r="M156" s="6">
        <v>0</v>
      </c>
      <c r="N156" s="6">
        <v>0</v>
      </c>
      <c r="O156" s="6">
        <v>0</v>
      </c>
      <c r="P156" s="6">
        <v>0</v>
      </c>
      <c r="Q156" s="6">
        <v>0</v>
      </c>
      <c r="R156" s="6">
        <v>0</v>
      </c>
      <c r="S156" s="6">
        <v>0</v>
      </c>
      <c r="T156" s="6">
        <v>0</v>
      </c>
      <c r="U156" s="6">
        <v>0</v>
      </c>
      <c r="V156" s="6">
        <v>0</v>
      </c>
      <c r="W156" s="6">
        <v>0</v>
      </c>
      <c r="X156" s="6">
        <v>0</v>
      </c>
      <c r="Y156" s="6">
        <v>0</v>
      </c>
      <c r="Z156" s="6">
        <v>0</v>
      </c>
      <c r="AA156" s="6">
        <v>0</v>
      </c>
      <c r="AB156" s="6">
        <v>5948.4</v>
      </c>
      <c r="AC156" s="6">
        <v>0</v>
      </c>
      <c r="AD156" s="6">
        <v>0</v>
      </c>
      <c r="AE156" s="6">
        <v>0</v>
      </c>
      <c r="AF156" s="6">
        <v>0</v>
      </c>
      <c r="AG156" s="6">
        <v>0</v>
      </c>
      <c r="AH156" s="6">
        <v>0</v>
      </c>
      <c r="AI156" s="6">
        <v>0</v>
      </c>
      <c r="AJ156" s="6">
        <v>0</v>
      </c>
      <c r="AK156" s="6">
        <v>0</v>
      </c>
      <c r="AL156" s="6">
        <v>0</v>
      </c>
      <c r="AM156" s="6">
        <v>0</v>
      </c>
      <c r="AN156" s="6">
        <v>0</v>
      </c>
      <c r="AO156" s="6">
        <v>0</v>
      </c>
      <c r="AP156" s="6">
        <v>0</v>
      </c>
      <c r="AQ156" s="6">
        <v>0</v>
      </c>
      <c r="AR156" s="6">
        <v>0</v>
      </c>
      <c r="AS156" s="6">
        <v>0</v>
      </c>
      <c r="AT156" s="6">
        <v>0</v>
      </c>
      <c r="AU156" s="6">
        <v>0</v>
      </c>
      <c r="AV156" s="6">
        <v>0</v>
      </c>
      <c r="AW156" s="6">
        <v>0</v>
      </c>
      <c r="AX156" s="6">
        <v>0</v>
      </c>
      <c r="AY156" s="6">
        <v>0</v>
      </c>
      <c r="AZ156" s="6">
        <v>0</v>
      </c>
      <c r="BA156" s="6">
        <v>0</v>
      </c>
      <c r="BB156" s="6">
        <v>0</v>
      </c>
      <c r="BC156" s="6">
        <v>0</v>
      </c>
      <c r="BD156" s="6">
        <v>0</v>
      </c>
      <c r="BE156" s="6">
        <v>0</v>
      </c>
      <c r="BF156" s="6">
        <v>5953.8</v>
      </c>
      <c r="BG156" s="6">
        <v>598</v>
      </c>
      <c r="BH156" s="6">
        <v>-5355.8</v>
      </c>
      <c r="BI156" s="6">
        <v>-895.62</v>
      </c>
    </row>
    <row r="157" spans="1:61">
      <c r="A157" s="4" t="str">
        <f t="shared" si="1"/>
        <v>Tolmács</v>
      </c>
      <c r="B157" s="6">
        <v>0</v>
      </c>
      <c r="C157" s="6">
        <v>0</v>
      </c>
      <c r="D157" s="6">
        <v>0</v>
      </c>
      <c r="E157" s="6">
        <v>0</v>
      </c>
      <c r="F157" s="6">
        <v>5.4</v>
      </c>
      <c r="G157" s="6">
        <v>0</v>
      </c>
      <c r="H157" s="6">
        <v>6.6</v>
      </c>
      <c r="I157" s="6">
        <v>0</v>
      </c>
      <c r="J157" s="6">
        <v>0</v>
      </c>
      <c r="K157" s="6">
        <v>0</v>
      </c>
      <c r="L157" s="6">
        <v>0</v>
      </c>
      <c r="M157" s="6">
        <v>0</v>
      </c>
      <c r="N157" s="6">
        <v>0</v>
      </c>
      <c r="O157" s="6">
        <v>0</v>
      </c>
      <c r="P157" s="6">
        <v>0</v>
      </c>
      <c r="Q157" s="6">
        <v>0</v>
      </c>
      <c r="R157" s="6">
        <v>0</v>
      </c>
      <c r="S157" s="6">
        <v>0</v>
      </c>
      <c r="T157" s="6">
        <v>0</v>
      </c>
      <c r="U157" s="6">
        <v>0</v>
      </c>
      <c r="V157" s="6">
        <v>0</v>
      </c>
      <c r="W157" s="6">
        <v>0</v>
      </c>
      <c r="X157" s="6">
        <v>0</v>
      </c>
      <c r="Y157" s="6">
        <v>0</v>
      </c>
      <c r="Z157" s="6">
        <v>0</v>
      </c>
      <c r="AA157" s="6">
        <v>0</v>
      </c>
      <c r="AB157" s="6">
        <v>5948.4</v>
      </c>
      <c r="AC157" s="6">
        <v>0</v>
      </c>
      <c r="AD157" s="6">
        <v>0</v>
      </c>
      <c r="AE157" s="6">
        <v>0</v>
      </c>
      <c r="AF157" s="6">
        <v>0</v>
      </c>
      <c r="AG157" s="6">
        <v>0</v>
      </c>
      <c r="AH157" s="6">
        <v>0</v>
      </c>
      <c r="AI157" s="6">
        <v>0</v>
      </c>
      <c r="AJ157" s="6">
        <v>0</v>
      </c>
      <c r="AK157" s="6">
        <v>0</v>
      </c>
      <c r="AL157" s="6">
        <v>0</v>
      </c>
      <c r="AM157" s="6">
        <v>0</v>
      </c>
      <c r="AN157" s="6">
        <v>0</v>
      </c>
      <c r="AO157" s="6">
        <v>0</v>
      </c>
      <c r="AP157" s="6">
        <v>0</v>
      </c>
      <c r="AQ157" s="6">
        <v>0</v>
      </c>
      <c r="AR157" s="6">
        <v>0</v>
      </c>
      <c r="AS157" s="6">
        <v>0</v>
      </c>
      <c r="AT157" s="6">
        <v>0</v>
      </c>
      <c r="AU157" s="6">
        <v>0</v>
      </c>
      <c r="AV157" s="6">
        <v>0</v>
      </c>
      <c r="AW157" s="6">
        <v>0</v>
      </c>
      <c r="AX157" s="6">
        <v>0</v>
      </c>
      <c r="AY157" s="6">
        <v>0</v>
      </c>
      <c r="AZ157" s="6">
        <v>0</v>
      </c>
      <c r="BA157" s="6">
        <v>0</v>
      </c>
      <c r="BB157" s="6">
        <v>0</v>
      </c>
      <c r="BC157" s="6">
        <v>0</v>
      </c>
      <c r="BD157" s="6">
        <v>0</v>
      </c>
      <c r="BE157" s="6">
        <v>0</v>
      </c>
      <c r="BF157" s="6">
        <v>5960.4</v>
      </c>
      <c r="BG157" s="6">
        <v>1226</v>
      </c>
      <c r="BH157" s="6">
        <v>-4734.3999999999996</v>
      </c>
      <c r="BI157" s="6">
        <v>-386.17</v>
      </c>
    </row>
    <row r="158" spans="1:61">
      <c r="A158" s="4" t="str">
        <f t="shared" si="1"/>
        <v>Váci</v>
      </c>
      <c r="B158" s="6">
        <v>0</v>
      </c>
      <c r="C158" s="6">
        <v>0</v>
      </c>
      <c r="D158" s="6">
        <v>0</v>
      </c>
      <c r="E158" s="6">
        <v>0</v>
      </c>
      <c r="F158" s="6">
        <v>5.4</v>
      </c>
      <c r="G158" s="6">
        <v>0</v>
      </c>
      <c r="H158" s="6">
        <v>0</v>
      </c>
      <c r="I158" s="6">
        <v>0</v>
      </c>
      <c r="J158" s="6">
        <v>0</v>
      </c>
      <c r="K158" s="6">
        <v>0</v>
      </c>
      <c r="L158" s="6">
        <v>0</v>
      </c>
      <c r="M158" s="6">
        <v>0</v>
      </c>
      <c r="N158" s="6">
        <v>0</v>
      </c>
      <c r="O158" s="6">
        <v>0</v>
      </c>
      <c r="P158" s="6">
        <v>0</v>
      </c>
      <c r="Q158" s="6">
        <v>0</v>
      </c>
      <c r="R158" s="6">
        <v>0</v>
      </c>
      <c r="S158" s="6">
        <v>0</v>
      </c>
      <c r="T158" s="6">
        <v>0</v>
      </c>
      <c r="U158" s="6">
        <v>0</v>
      </c>
      <c r="V158" s="6">
        <v>0</v>
      </c>
      <c r="W158" s="6">
        <v>0</v>
      </c>
      <c r="X158" s="6">
        <v>0</v>
      </c>
      <c r="Y158" s="6">
        <v>0</v>
      </c>
      <c r="Z158" s="6">
        <v>0</v>
      </c>
      <c r="AA158" s="6">
        <v>0</v>
      </c>
      <c r="AB158" s="6">
        <v>5948.4</v>
      </c>
      <c r="AC158" s="6">
        <v>0</v>
      </c>
      <c r="AD158" s="6">
        <v>0</v>
      </c>
      <c r="AE158" s="6">
        <v>0</v>
      </c>
      <c r="AF158" s="6">
        <v>0</v>
      </c>
      <c r="AG158" s="6">
        <v>0</v>
      </c>
      <c r="AH158" s="6">
        <v>0</v>
      </c>
      <c r="AI158" s="6">
        <v>0</v>
      </c>
      <c r="AJ158" s="6">
        <v>0</v>
      </c>
      <c r="AK158" s="6">
        <v>0</v>
      </c>
      <c r="AL158" s="6">
        <v>0</v>
      </c>
      <c r="AM158" s="6">
        <v>0</v>
      </c>
      <c r="AN158" s="6">
        <v>0</v>
      </c>
      <c r="AO158" s="6">
        <v>0</v>
      </c>
      <c r="AP158" s="6">
        <v>0</v>
      </c>
      <c r="AQ158" s="6">
        <v>215.8</v>
      </c>
      <c r="AR158" s="6">
        <v>0</v>
      </c>
      <c r="AS158" s="6">
        <v>0</v>
      </c>
      <c r="AT158" s="6">
        <v>0</v>
      </c>
      <c r="AU158" s="6">
        <v>0</v>
      </c>
      <c r="AV158" s="6">
        <v>0</v>
      </c>
      <c r="AW158" s="6">
        <v>0</v>
      </c>
      <c r="AX158" s="6">
        <v>0</v>
      </c>
      <c r="AY158" s="6">
        <v>0</v>
      </c>
      <c r="AZ158" s="6">
        <v>0</v>
      </c>
      <c r="BA158" s="6">
        <v>0</v>
      </c>
      <c r="BB158" s="6">
        <v>0</v>
      </c>
      <c r="BC158" s="6">
        <v>0</v>
      </c>
      <c r="BD158" s="6">
        <v>0</v>
      </c>
      <c r="BE158" s="6">
        <v>0</v>
      </c>
      <c r="BF158" s="6">
        <v>6169.6</v>
      </c>
      <c r="BG158" s="6">
        <v>774</v>
      </c>
      <c r="BH158" s="6">
        <v>-5395.6</v>
      </c>
      <c r="BI158" s="6">
        <v>-697.11</v>
      </c>
    </row>
    <row r="159" spans="1:61">
      <c r="A159" s="4" t="str">
        <f t="shared" si="1"/>
        <v>DIPO</v>
      </c>
      <c r="B159" s="6">
        <v>0</v>
      </c>
      <c r="C159" s="6">
        <v>0</v>
      </c>
      <c r="D159" s="6">
        <v>0</v>
      </c>
      <c r="E159" s="6">
        <v>0</v>
      </c>
      <c r="F159" s="6">
        <v>5.4</v>
      </c>
      <c r="G159" s="6">
        <v>0</v>
      </c>
      <c r="H159" s="6">
        <v>6.6</v>
      </c>
      <c r="I159" s="6">
        <v>0</v>
      </c>
      <c r="J159" s="6">
        <v>0</v>
      </c>
      <c r="K159" s="6">
        <v>0</v>
      </c>
      <c r="L159" s="6">
        <v>0</v>
      </c>
      <c r="M159" s="6">
        <v>0</v>
      </c>
      <c r="N159" s="6">
        <v>0</v>
      </c>
      <c r="O159" s="6">
        <v>0</v>
      </c>
      <c r="P159" s="6">
        <v>0</v>
      </c>
      <c r="Q159" s="6">
        <v>0</v>
      </c>
      <c r="R159" s="6">
        <v>0</v>
      </c>
      <c r="S159" s="6">
        <v>0</v>
      </c>
      <c r="T159" s="6">
        <v>0</v>
      </c>
      <c r="U159" s="6">
        <v>0</v>
      </c>
      <c r="V159" s="6">
        <v>0</v>
      </c>
      <c r="W159" s="6">
        <v>0</v>
      </c>
      <c r="X159" s="6">
        <v>0</v>
      </c>
      <c r="Y159" s="6">
        <v>0</v>
      </c>
      <c r="Z159" s="6">
        <v>0</v>
      </c>
      <c r="AA159" s="6">
        <v>0</v>
      </c>
      <c r="AB159" s="6">
        <v>5948.4</v>
      </c>
      <c r="AC159" s="6">
        <v>0</v>
      </c>
      <c r="AD159" s="6">
        <v>0</v>
      </c>
      <c r="AE159" s="6">
        <v>0</v>
      </c>
      <c r="AF159" s="6">
        <v>0</v>
      </c>
      <c r="AG159" s="6">
        <v>0</v>
      </c>
      <c r="AH159" s="6">
        <v>0</v>
      </c>
      <c r="AI159" s="6">
        <v>0</v>
      </c>
      <c r="AJ159" s="6">
        <v>0</v>
      </c>
      <c r="AK159" s="6">
        <v>0</v>
      </c>
      <c r="AL159" s="6">
        <v>0</v>
      </c>
      <c r="AM159" s="6">
        <v>0</v>
      </c>
      <c r="AN159" s="6">
        <v>0</v>
      </c>
      <c r="AO159" s="6">
        <v>0</v>
      </c>
      <c r="AP159" s="6">
        <v>0</v>
      </c>
      <c r="AQ159" s="6">
        <v>0</v>
      </c>
      <c r="AR159" s="6">
        <v>0</v>
      </c>
      <c r="AS159" s="6">
        <v>0</v>
      </c>
      <c r="AT159" s="6">
        <v>0</v>
      </c>
      <c r="AU159" s="6">
        <v>0</v>
      </c>
      <c r="AV159" s="6">
        <v>0</v>
      </c>
      <c r="AW159" s="6">
        <v>0</v>
      </c>
      <c r="AX159" s="6">
        <v>0</v>
      </c>
      <c r="AY159" s="6">
        <v>0</v>
      </c>
      <c r="AZ159" s="6">
        <v>0</v>
      </c>
      <c r="BA159" s="6">
        <v>0</v>
      </c>
      <c r="BB159" s="6">
        <v>0</v>
      </c>
      <c r="BC159" s="6">
        <v>0</v>
      </c>
      <c r="BD159" s="6">
        <v>0</v>
      </c>
      <c r="BE159" s="6">
        <v>0</v>
      </c>
      <c r="BF159" s="6">
        <v>5960.4</v>
      </c>
      <c r="BG159" s="6">
        <v>527</v>
      </c>
      <c r="BH159" s="6">
        <v>-5433.4</v>
      </c>
      <c r="BI159" s="6">
        <v>-1031.01</v>
      </c>
    </row>
    <row r="160" spans="1:61">
      <c r="BF160">
        <f>SUM(BF133:BF159)</f>
        <v>164546.69999999998</v>
      </c>
      <c r="BG160" s="2">
        <f>SUM(BG133:BG159)</f>
        <v>72202</v>
      </c>
    </row>
    <row r="161" spans="1:61">
      <c r="BG161">
        <f>BG160/BF160</f>
        <v>0.43879336382923517</v>
      </c>
    </row>
    <row r="162" spans="1:61">
      <c r="B162" t="str">
        <f>B131</f>
        <v xml:space="preserve">A házi gyerekorvosok által ellátott szolgálatok száma </v>
      </c>
      <c r="C162" s="2" t="str">
        <f t="shared" ref="C162:BI162" si="2">C131</f>
        <v xml:space="preserve">Az év folyamán központi költségvetési szerv által épített lakások száma </v>
      </c>
      <c r="D162" s="2" t="str">
        <f t="shared" si="2"/>
        <v xml:space="preserve">Az év folyamán lakásszövetkezetek által épített lakások száma </v>
      </c>
      <c r="E162" s="2" t="str">
        <f t="shared" si="2"/>
        <v xml:space="preserve">Cipő-, bőráruszaküzlet száma </v>
      </c>
      <c r="F162" s="27" t="str">
        <f t="shared" si="2"/>
        <v xml:space="preserve">Dohányáru-szaküzletek száma </v>
      </c>
      <c r="G162" s="2" t="str">
        <f t="shared" si="2"/>
        <v xml:space="preserve">Egyéni vállalkozás által üzemeltetett dohányáru-szaküzletek száma </v>
      </c>
      <c r="H162" s="19" t="str">
        <f t="shared" si="2"/>
        <v xml:space="preserve">Falusi szállásadás vendéglátóinak száma </v>
      </c>
      <c r="I162" s="19" t="str">
        <f t="shared" si="2"/>
        <v xml:space="preserve">Gimnáziumi feladatellátási helyek száma </v>
      </c>
      <c r="J162" s="2" t="str">
        <f t="shared" si="2"/>
        <v xml:space="preserve">Gyógypedagógiai oktatásban részesülő óvodás gyermekek száma </v>
      </c>
      <c r="K162" s="2" t="str">
        <f t="shared" si="2"/>
        <v xml:space="preserve">Ifjúsági szállók férőhelyeinek száma </v>
      </c>
      <c r="L162" s="2" t="str">
        <f t="shared" si="2"/>
        <v xml:space="preserve">Illatszerszaküzletek száma </v>
      </c>
      <c r="M162" s="2" t="str">
        <f t="shared" si="2"/>
        <v xml:space="preserve">Iparcikk jellegű üzletek és áruházak száma </v>
      </c>
      <c r="N162" s="2" t="str">
        <f t="shared" si="2"/>
        <v xml:space="preserve">Kollégiumba lakó szakiskolai és speciális szakiskolai tanulók száma </v>
      </c>
      <c r="O162" s="2" t="str">
        <f t="shared" si="2"/>
        <v xml:space="preserve">Kollégiumban lakó középiskolai tanulók száma </v>
      </c>
      <c r="P162" s="2" t="str">
        <f t="shared" si="2"/>
        <v xml:space="preserve">Kollégiumi feladatellátási helyek száma </v>
      </c>
      <c r="Q162" s="2" t="str">
        <f t="shared" si="2"/>
        <v xml:space="preserve">Középiskolai felnőttoktatásban érettségi vizsgát tett tanulók száma az előző tanévben </v>
      </c>
      <c r="R162" s="2" t="str">
        <f t="shared" si="2"/>
        <v xml:space="preserve">Középiskolai felnőttoktatásban tanulók száma </v>
      </c>
      <c r="S162" s="2" t="str">
        <f t="shared" si="2"/>
        <v xml:space="preserve">Középiskolai főállású pedagógusok száma </v>
      </c>
      <c r="T162" s="2" t="str">
        <f t="shared" si="2"/>
        <v xml:space="preserve">Középiskolai osztályok száma a nappali oktatásban </v>
      </c>
      <c r="U162" s="2" t="str">
        <f t="shared" si="2"/>
        <v xml:space="preserve">Középiskolai osztálytermek száma </v>
      </c>
      <c r="V162" s="19" t="str">
        <f t="shared" si="2"/>
        <v xml:space="preserve">Külföldi vendégek száma a fizetővendéglátásban </v>
      </c>
      <c r="W162" s="2" t="str">
        <f t="shared" si="2"/>
        <v xml:space="preserve">Külföldi vendégek száma a gyógyszállodákban </v>
      </c>
      <c r="X162" s="2" t="str">
        <f t="shared" si="2"/>
        <v xml:space="preserve">Külföldi vendégek száma a kereskedelmi szálláshelyeken </v>
      </c>
      <c r="Y162" s="2" t="str">
        <f t="shared" si="2"/>
        <v xml:space="preserve">Külföldi vendégek száma a panziókban </v>
      </c>
      <c r="Z162" s="2" t="str">
        <f t="shared" si="2"/>
        <v xml:space="preserve">Külföldi vendégek száma a szállodákban </v>
      </c>
      <c r="AA162" s="2" t="str">
        <f t="shared" si="2"/>
        <v xml:space="preserve">Külföldi vendégek száma a turistaszállásokon </v>
      </c>
      <c r="AB162" s="27" t="str">
        <f t="shared" si="2"/>
        <v xml:space="preserve">Külföldi vendégek száma az ifjúsági szállókban </v>
      </c>
      <c r="AC162" s="2" t="str">
        <f t="shared" si="2"/>
        <v xml:space="preserve">Külföldiek által eltöltött vendégéjszakák száma a fizetővendéglátásban </v>
      </c>
      <c r="AD162" s="2" t="str">
        <f t="shared" si="2"/>
        <v xml:space="preserve">Külföldiek által eltöltött vendégéjszakák száma a gyógyszállodákban </v>
      </c>
      <c r="AE162" s="2" t="str">
        <f t="shared" si="2"/>
        <v xml:space="preserve">Külföldiek által eltöltött vendégéjszakák száma a kereskedelmi szálláshelyeken </v>
      </c>
      <c r="AF162" s="2" t="str">
        <f t="shared" si="2"/>
        <v xml:space="preserve">Külföldiek által eltöltött vendégéjszakák száma a panziókban </v>
      </c>
      <c r="AG162" s="2" t="str">
        <f t="shared" si="2"/>
        <v xml:space="preserve">Külföldiek által eltöltött vendégéjszakák száma a szállodákban </v>
      </c>
      <c r="AH162" s="2" t="str">
        <f t="shared" si="2"/>
        <v xml:space="preserve">Külföldiek által eltöltött vendégéjszakák száma a turistaszállásokon </v>
      </c>
      <c r="AI162" s="2" t="str">
        <f t="shared" si="2"/>
        <v xml:space="preserve">Külföldiek által eltöltött vendégéjszakák száma az ifjúsági szállókban </v>
      </c>
      <c r="AJ162" s="19" t="str">
        <f t="shared" si="2"/>
        <v xml:space="preserve">Magánszállásadás vendéglátóinak száma </v>
      </c>
      <c r="AK162" s="2" t="str">
        <f t="shared" si="2"/>
        <v xml:space="preserve">Naponta bejáró középiskolai tanulók száma a nappali oktatásban </v>
      </c>
      <c r="AL162" s="19" t="str">
        <f t="shared" si="2"/>
        <v xml:space="preserve">Szakiskolai és speciális szakiskolai feladatellátási helyek száma </v>
      </c>
      <c r="AM162" s="2" t="str">
        <f t="shared" si="2"/>
        <v xml:space="preserve">Szakiskolai és speciális szakiskolai osztályok száma a nappali oktatásban </v>
      </c>
      <c r="AN162" s="2" t="str">
        <f t="shared" si="2"/>
        <v xml:space="preserve">Szakiskolai és speciális szakiskolai osztálytermek száma </v>
      </c>
      <c r="AO162" s="2" t="str">
        <f t="shared" si="2"/>
        <v xml:space="preserve">Szakközépiskolai feladatellátási helyek száma </v>
      </c>
      <c r="AP162" s="2" t="str">
        <f t="shared" si="2"/>
        <v xml:space="preserve">Szállodák szállásférőhelyeinek száma </v>
      </c>
      <c r="AQ162" s="19" t="str">
        <f t="shared" si="2"/>
        <v xml:space="preserve">Számítógépek száma a közoktatási intézményekben </v>
      </c>
      <c r="AR162" s="2" t="str">
        <f t="shared" si="2"/>
        <v xml:space="preserve">Szobák száma a szállodákban </v>
      </c>
      <c r="AS162" s="2" t="str">
        <f t="shared" si="2"/>
        <v xml:space="preserve">Turistaszállások szállásférőhelyeinek száma </v>
      </c>
      <c r="AT162" s="19" t="str">
        <f t="shared" si="2"/>
        <v xml:space="preserve">Vendégéjszakák száma a fizetővendéglátásban </v>
      </c>
      <c r="AU162" s="2" t="str">
        <f t="shared" si="2"/>
        <v xml:space="preserve">Vendégéjszakák száma a kereskedelmi szálláshelyeken </v>
      </c>
      <c r="AV162" s="2" t="str">
        <f t="shared" si="2"/>
        <v xml:space="preserve">Vendégéjszakák száma a panziókban </v>
      </c>
      <c r="AW162" s="2" t="str">
        <f t="shared" si="2"/>
        <v xml:space="preserve">Vendégéjszakák száma a szállodákban </v>
      </c>
      <c r="AX162" s="2" t="str">
        <f t="shared" si="2"/>
        <v xml:space="preserve">Vendégéjszakák száma a turistaszállásokon </v>
      </c>
      <c r="AY162" s="2" t="str">
        <f t="shared" si="2"/>
        <v xml:space="preserve">Vendégek száma a fizetővendéglátásban </v>
      </c>
      <c r="AZ162" s="2" t="str">
        <f t="shared" si="2"/>
        <v xml:space="preserve">Vendégek száma a gyógyszállodákban </v>
      </c>
      <c r="BA162" s="2" t="str">
        <f t="shared" si="2"/>
        <v xml:space="preserve">Vendégek száma a panziókban </v>
      </c>
      <c r="BB162" s="2" t="str">
        <f t="shared" si="2"/>
        <v xml:space="preserve">Vendégek száma a szállodákban </v>
      </c>
      <c r="BC162" s="2" t="str">
        <f t="shared" si="2"/>
        <v xml:space="preserve">Vendégek száma a turistaszállásokon </v>
      </c>
      <c r="BD162" s="2" t="str">
        <f t="shared" si="2"/>
        <v xml:space="preserve">Vendégek száma az ifjúsági szállókban </v>
      </c>
      <c r="BE162" s="2" t="str">
        <f t="shared" si="2"/>
        <v xml:space="preserve">Vendégek száma összesen a kereskedelmi szálláshelyeken </v>
      </c>
      <c r="BF162" s="2" t="str">
        <f t="shared" si="2"/>
        <v>becslés</v>
      </c>
      <c r="BG162" s="2" t="str">
        <f t="shared" si="2"/>
        <v>tény</v>
      </c>
      <c r="BH162" s="2" t="str">
        <f t="shared" si="2"/>
        <v>delta</v>
      </c>
      <c r="BI162" s="2" t="str">
        <f t="shared" si="2"/>
        <v>%</v>
      </c>
    </row>
    <row r="163" spans="1:61">
      <c r="A163" t="str">
        <f>A133</f>
        <v>Bánk</v>
      </c>
      <c r="B163">
        <f>B133*$BG$161</f>
        <v>0</v>
      </c>
      <c r="C163" s="2">
        <f t="shared" ref="C163:BE167" si="3">C133*$BG$161</f>
        <v>0</v>
      </c>
      <c r="D163" s="2">
        <f t="shared" si="3"/>
        <v>0</v>
      </c>
      <c r="E163" s="2">
        <f t="shared" si="3"/>
        <v>0</v>
      </c>
      <c r="F163" s="2">
        <f t="shared" si="3"/>
        <v>2.3694841646778699</v>
      </c>
      <c r="G163" s="2">
        <f t="shared" si="3"/>
        <v>0</v>
      </c>
      <c r="H163" s="2">
        <f t="shared" si="3"/>
        <v>2.8960362012729521</v>
      </c>
      <c r="I163" s="2">
        <f t="shared" si="3"/>
        <v>0</v>
      </c>
      <c r="J163" s="2">
        <f t="shared" si="3"/>
        <v>0</v>
      </c>
      <c r="K163" s="2">
        <f t="shared" si="3"/>
        <v>0</v>
      </c>
      <c r="L163" s="2">
        <f t="shared" si="3"/>
        <v>0</v>
      </c>
      <c r="M163" s="2">
        <f t="shared" si="3"/>
        <v>0</v>
      </c>
      <c r="N163" s="2">
        <f t="shared" si="3"/>
        <v>0</v>
      </c>
      <c r="O163" s="2">
        <f t="shared" si="3"/>
        <v>0</v>
      </c>
      <c r="P163" s="2">
        <f t="shared" si="3"/>
        <v>0</v>
      </c>
      <c r="Q163" s="2">
        <f t="shared" si="3"/>
        <v>0</v>
      </c>
      <c r="R163" s="2">
        <f t="shared" si="3"/>
        <v>0</v>
      </c>
      <c r="S163" s="2">
        <f t="shared" si="3"/>
        <v>0</v>
      </c>
      <c r="T163" s="2">
        <f t="shared" si="3"/>
        <v>0</v>
      </c>
      <c r="U163" s="2">
        <f t="shared" si="3"/>
        <v>0</v>
      </c>
      <c r="V163" s="2">
        <f t="shared" si="3"/>
        <v>173.36725804893084</v>
      </c>
      <c r="W163" s="2">
        <f t="shared" si="3"/>
        <v>0</v>
      </c>
      <c r="X163" s="2">
        <f t="shared" si="3"/>
        <v>0</v>
      </c>
      <c r="Y163" s="2">
        <f t="shared" si="3"/>
        <v>0</v>
      </c>
      <c r="Z163" s="2">
        <f t="shared" si="3"/>
        <v>0</v>
      </c>
      <c r="AA163" s="2">
        <f t="shared" si="3"/>
        <v>0</v>
      </c>
      <c r="AB163" s="2">
        <f t="shared" si="3"/>
        <v>2610.1184454018226</v>
      </c>
      <c r="AC163" s="2">
        <f t="shared" si="3"/>
        <v>0</v>
      </c>
      <c r="AD163" s="2">
        <f t="shared" si="3"/>
        <v>0</v>
      </c>
      <c r="AE163" s="2">
        <f t="shared" si="3"/>
        <v>0</v>
      </c>
      <c r="AF163" s="2">
        <f t="shared" si="3"/>
        <v>0</v>
      </c>
      <c r="AG163" s="2">
        <f t="shared" si="3"/>
        <v>0</v>
      </c>
      <c r="AH163" s="2">
        <f t="shared" si="3"/>
        <v>0</v>
      </c>
      <c r="AI163" s="2">
        <f t="shared" si="3"/>
        <v>0</v>
      </c>
      <c r="AJ163" s="2">
        <f t="shared" si="3"/>
        <v>81.132892972025587</v>
      </c>
      <c r="AK163" s="2">
        <f t="shared" si="3"/>
        <v>0</v>
      </c>
      <c r="AL163" s="2">
        <f t="shared" si="3"/>
        <v>0</v>
      </c>
      <c r="AM163" s="2">
        <f t="shared" si="3"/>
        <v>0</v>
      </c>
      <c r="AN163" s="2">
        <f t="shared" si="3"/>
        <v>0</v>
      </c>
      <c r="AO163" s="2">
        <f t="shared" si="3"/>
        <v>0</v>
      </c>
      <c r="AP163" s="2">
        <f t="shared" si="3"/>
        <v>0</v>
      </c>
      <c r="AQ163" s="2">
        <f t="shared" si="3"/>
        <v>0</v>
      </c>
      <c r="AR163" s="2">
        <f t="shared" si="3"/>
        <v>0</v>
      </c>
      <c r="AS163" s="2">
        <f t="shared" si="3"/>
        <v>0</v>
      </c>
      <c r="AT163" s="2">
        <f t="shared" si="3"/>
        <v>59.588138808010143</v>
      </c>
      <c r="AU163" s="2">
        <f t="shared" si="3"/>
        <v>0</v>
      </c>
      <c r="AV163" s="2">
        <f t="shared" si="3"/>
        <v>0</v>
      </c>
      <c r="AW163" s="2">
        <f t="shared" si="3"/>
        <v>0</v>
      </c>
      <c r="AX163" s="2">
        <f t="shared" si="3"/>
        <v>0</v>
      </c>
      <c r="AY163" s="2">
        <f t="shared" si="3"/>
        <v>0</v>
      </c>
      <c r="AZ163" s="2">
        <f t="shared" si="3"/>
        <v>0</v>
      </c>
      <c r="BA163" s="2">
        <f t="shared" si="3"/>
        <v>0</v>
      </c>
      <c r="BB163" s="2">
        <f t="shared" si="3"/>
        <v>0</v>
      </c>
      <c r="BC163" s="2">
        <f t="shared" si="3"/>
        <v>0</v>
      </c>
      <c r="BD163" s="2">
        <f t="shared" si="3"/>
        <v>0</v>
      </c>
      <c r="BE163" s="2">
        <f t="shared" si="3"/>
        <v>0</v>
      </c>
      <c r="BF163">
        <f>SUM(B163:BE163)</f>
        <v>2929.4722555967401</v>
      </c>
      <c r="BG163">
        <f>BG133</f>
        <v>2546</v>
      </c>
      <c r="BH163">
        <f>BG163-BF163</f>
        <v>-383.47225559674007</v>
      </c>
      <c r="BI163">
        <f>BH163/BG163</f>
        <v>-0.15061753951168111</v>
      </c>
    </row>
    <row r="164" spans="1:61">
      <c r="A164" s="2" t="str">
        <f t="shared" ref="A164:A189" si="4">A134</f>
        <v>Berkenye</v>
      </c>
      <c r="B164" s="2">
        <f t="shared" ref="B164:Q189" si="5">B134*$BG$161</f>
        <v>0</v>
      </c>
      <c r="C164" s="2">
        <f t="shared" si="5"/>
        <v>0</v>
      </c>
      <c r="D164" s="2">
        <f t="shared" si="5"/>
        <v>0</v>
      </c>
      <c r="E164" s="2">
        <f t="shared" si="5"/>
        <v>0</v>
      </c>
      <c r="F164" s="2">
        <f t="shared" si="5"/>
        <v>2.3694841646778699</v>
      </c>
      <c r="G164" s="2">
        <f t="shared" si="5"/>
        <v>0</v>
      </c>
      <c r="H164" s="2">
        <f t="shared" si="5"/>
        <v>2.8960362012729521</v>
      </c>
      <c r="I164" s="2">
        <f t="shared" si="5"/>
        <v>0</v>
      </c>
      <c r="J164" s="2">
        <f t="shared" si="5"/>
        <v>0</v>
      </c>
      <c r="K164" s="2">
        <f t="shared" si="5"/>
        <v>0</v>
      </c>
      <c r="L164" s="2">
        <f t="shared" si="5"/>
        <v>0</v>
      </c>
      <c r="M164" s="2">
        <f t="shared" si="5"/>
        <v>0</v>
      </c>
      <c r="N164" s="2">
        <f t="shared" si="5"/>
        <v>0</v>
      </c>
      <c r="O164" s="2">
        <f t="shared" si="5"/>
        <v>0</v>
      </c>
      <c r="P164" s="2">
        <f t="shared" si="5"/>
        <v>0</v>
      </c>
      <c r="Q164" s="2">
        <f t="shared" si="5"/>
        <v>0</v>
      </c>
      <c r="R164" s="2">
        <f t="shared" si="3"/>
        <v>0</v>
      </c>
      <c r="S164" s="2">
        <f t="shared" si="3"/>
        <v>0</v>
      </c>
      <c r="T164" s="2">
        <f t="shared" si="3"/>
        <v>0</v>
      </c>
      <c r="U164" s="2">
        <f t="shared" si="3"/>
        <v>0</v>
      </c>
      <c r="V164" s="2">
        <f t="shared" si="3"/>
        <v>0</v>
      </c>
      <c r="W164" s="2">
        <f t="shared" si="3"/>
        <v>0</v>
      </c>
      <c r="X164" s="2">
        <f t="shared" si="3"/>
        <v>0</v>
      </c>
      <c r="Y164" s="2">
        <f t="shared" si="3"/>
        <v>0</v>
      </c>
      <c r="Z164" s="2">
        <f t="shared" si="3"/>
        <v>0</v>
      </c>
      <c r="AA164" s="2">
        <f t="shared" si="3"/>
        <v>0</v>
      </c>
      <c r="AB164" s="2">
        <f t="shared" si="3"/>
        <v>2610.1184454018226</v>
      </c>
      <c r="AC164" s="2">
        <f t="shared" si="3"/>
        <v>0</v>
      </c>
      <c r="AD164" s="2">
        <f t="shared" si="3"/>
        <v>0</v>
      </c>
      <c r="AE164" s="2">
        <f t="shared" si="3"/>
        <v>0</v>
      </c>
      <c r="AF164" s="2">
        <f t="shared" si="3"/>
        <v>0</v>
      </c>
      <c r="AG164" s="2">
        <f t="shared" si="3"/>
        <v>0</v>
      </c>
      <c r="AH164" s="2">
        <f t="shared" si="3"/>
        <v>0</v>
      </c>
      <c r="AI164" s="2">
        <f t="shared" si="3"/>
        <v>0</v>
      </c>
      <c r="AJ164" s="2">
        <f t="shared" si="3"/>
        <v>81.132892972025587</v>
      </c>
      <c r="AK164" s="2">
        <f t="shared" si="3"/>
        <v>0</v>
      </c>
      <c r="AL164" s="2">
        <f t="shared" si="3"/>
        <v>0</v>
      </c>
      <c r="AM164" s="2">
        <f t="shared" si="3"/>
        <v>0</v>
      </c>
      <c r="AN164" s="2">
        <f t="shared" si="3"/>
        <v>0</v>
      </c>
      <c r="AO164" s="2">
        <f t="shared" si="3"/>
        <v>0</v>
      </c>
      <c r="AP164" s="2">
        <f t="shared" si="3"/>
        <v>0</v>
      </c>
      <c r="AQ164" s="2">
        <f t="shared" si="3"/>
        <v>0</v>
      </c>
      <c r="AR164" s="2">
        <f t="shared" si="3"/>
        <v>0</v>
      </c>
      <c r="AS164" s="2">
        <f t="shared" si="3"/>
        <v>0</v>
      </c>
      <c r="AT164" s="2">
        <f t="shared" si="3"/>
        <v>59.588138808010143</v>
      </c>
      <c r="AU164" s="2">
        <f t="shared" si="3"/>
        <v>0</v>
      </c>
      <c r="AV164" s="2">
        <f t="shared" si="3"/>
        <v>0</v>
      </c>
      <c r="AW164" s="2">
        <f t="shared" si="3"/>
        <v>0</v>
      </c>
      <c r="AX164" s="2">
        <f t="shared" si="3"/>
        <v>0</v>
      </c>
      <c r="AY164" s="2">
        <f t="shared" si="3"/>
        <v>0</v>
      </c>
      <c r="AZ164" s="2">
        <f t="shared" si="3"/>
        <v>0</v>
      </c>
      <c r="BA164" s="2">
        <f t="shared" si="3"/>
        <v>0</v>
      </c>
      <c r="BB164" s="2">
        <f t="shared" si="3"/>
        <v>0</v>
      </c>
      <c r="BC164" s="2">
        <f t="shared" si="3"/>
        <v>0</v>
      </c>
      <c r="BD164" s="2">
        <f t="shared" si="3"/>
        <v>0</v>
      </c>
      <c r="BE164" s="2">
        <f t="shared" si="3"/>
        <v>0</v>
      </c>
      <c r="BF164" s="2">
        <f t="shared" ref="BF164:BF189" si="6">SUM(B164:BE164)</f>
        <v>2756.1049975478095</v>
      </c>
      <c r="BG164" s="2">
        <f t="shared" ref="BG164:BG189" si="7">BG134</f>
        <v>1164</v>
      </c>
      <c r="BH164" s="2">
        <f t="shared" ref="BH164:BH189" si="8">BG164-BF164</f>
        <v>-1592.1049975478095</v>
      </c>
      <c r="BI164" s="2">
        <f t="shared" ref="BI164:BI189" si="9">BH164/BG164</f>
        <v>-1.3677877985805924</v>
      </c>
    </row>
    <row r="165" spans="1:61">
      <c r="A165" s="2" t="str">
        <f t="shared" si="4"/>
        <v>Borsosberény</v>
      </c>
      <c r="B165" s="2">
        <f t="shared" si="5"/>
        <v>0</v>
      </c>
      <c r="C165" s="2">
        <f t="shared" si="3"/>
        <v>0</v>
      </c>
      <c r="D165" s="2">
        <f t="shared" si="3"/>
        <v>0</v>
      </c>
      <c r="E165" s="2">
        <f t="shared" si="3"/>
        <v>0</v>
      </c>
      <c r="F165" s="2">
        <f t="shared" si="3"/>
        <v>2.3694841646778699</v>
      </c>
      <c r="G165" s="2">
        <f t="shared" si="3"/>
        <v>0</v>
      </c>
      <c r="H165" s="2">
        <f t="shared" si="3"/>
        <v>2.8960362012729521</v>
      </c>
      <c r="I165" s="2">
        <f t="shared" si="3"/>
        <v>0</v>
      </c>
      <c r="J165" s="2">
        <f t="shared" si="3"/>
        <v>0</v>
      </c>
      <c r="K165" s="2">
        <f t="shared" si="3"/>
        <v>0</v>
      </c>
      <c r="L165" s="2">
        <f t="shared" si="3"/>
        <v>0</v>
      </c>
      <c r="M165" s="2">
        <f t="shared" si="3"/>
        <v>0</v>
      </c>
      <c r="N165" s="2">
        <f t="shared" si="3"/>
        <v>0</v>
      </c>
      <c r="O165" s="2">
        <f t="shared" si="3"/>
        <v>0</v>
      </c>
      <c r="P165" s="2">
        <f t="shared" si="3"/>
        <v>0</v>
      </c>
      <c r="Q165" s="2">
        <f t="shared" si="3"/>
        <v>0</v>
      </c>
      <c r="R165" s="2">
        <f t="shared" si="3"/>
        <v>0</v>
      </c>
      <c r="S165" s="2">
        <f t="shared" si="3"/>
        <v>0</v>
      </c>
      <c r="T165" s="2">
        <f t="shared" si="3"/>
        <v>0</v>
      </c>
      <c r="U165" s="2">
        <f t="shared" si="3"/>
        <v>0</v>
      </c>
      <c r="V165" s="2">
        <f t="shared" si="3"/>
        <v>0</v>
      </c>
      <c r="W165" s="2">
        <f t="shared" si="3"/>
        <v>0</v>
      </c>
      <c r="X165" s="2">
        <f t="shared" si="3"/>
        <v>0</v>
      </c>
      <c r="Y165" s="2">
        <f t="shared" si="3"/>
        <v>0</v>
      </c>
      <c r="Z165" s="2">
        <f t="shared" si="3"/>
        <v>0</v>
      </c>
      <c r="AA165" s="2">
        <f t="shared" si="3"/>
        <v>0</v>
      </c>
      <c r="AB165" s="2">
        <f t="shared" si="3"/>
        <v>2610.1184454018226</v>
      </c>
      <c r="AC165" s="2">
        <f t="shared" si="3"/>
        <v>0</v>
      </c>
      <c r="AD165" s="2">
        <f t="shared" si="3"/>
        <v>0</v>
      </c>
      <c r="AE165" s="2">
        <f t="shared" si="3"/>
        <v>0</v>
      </c>
      <c r="AF165" s="2">
        <f t="shared" si="3"/>
        <v>0</v>
      </c>
      <c r="AG165" s="2">
        <f t="shared" si="3"/>
        <v>0</v>
      </c>
      <c r="AH165" s="2">
        <f t="shared" si="3"/>
        <v>0</v>
      </c>
      <c r="AI165" s="2">
        <f t="shared" si="3"/>
        <v>0</v>
      </c>
      <c r="AJ165" s="2">
        <f t="shared" si="3"/>
        <v>81.132892972025587</v>
      </c>
      <c r="AK165" s="2">
        <f t="shared" si="3"/>
        <v>0</v>
      </c>
      <c r="AL165" s="2">
        <f t="shared" si="3"/>
        <v>0</v>
      </c>
      <c r="AM165" s="2">
        <f t="shared" si="3"/>
        <v>0</v>
      </c>
      <c r="AN165" s="2">
        <f t="shared" si="3"/>
        <v>0</v>
      </c>
      <c r="AO165" s="2">
        <f t="shared" si="3"/>
        <v>0</v>
      </c>
      <c r="AP165" s="2">
        <f t="shared" si="3"/>
        <v>0</v>
      </c>
      <c r="AQ165" s="2">
        <f t="shared" si="3"/>
        <v>0</v>
      </c>
      <c r="AR165" s="2">
        <f t="shared" si="3"/>
        <v>0</v>
      </c>
      <c r="AS165" s="2">
        <f t="shared" si="3"/>
        <v>0</v>
      </c>
      <c r="AT165" s="2">
        <f t="shared" si="3"/>
        <v>0</v>
      </c>
      <c r="AU165" s="2">
        <f t="shared" si="3"/>
        <v>0</v>
      </c>
      <c r="AV165" s="2">
        <f t="shared" si="3"/>
        <v>0</v>
      </c>
      <c r="AW165" s="2">
        <f t="shared" si="3"/>
        <v>0</v>
      </c>
      <c r="AX165" s="2">
        <f t="shared" si="3"/>
        <v>0</v>
      </c>
      <c r="AY165" s="2">
        <f t="shared" si="3"/>
        <v>0</v>
      </c>
      <c r="AZ165" s="2">
        <f t="shared" si="3"/>
        <v>0</v>
      </c>
      <c r="BA165" s="2">
        <f t="shared" si="3"/>
        <v>0</v>
      </c>
      <c r="BB165" s="2">
        <f t="shared" si="3"/>
        <v>0</v>
      </c>
      <c r="BC165" s="2">
        <f t="shared" si="3"/>
        <v>0</v>
      </c>
      <c r="BD165" s="2">
        <f t="shared" si="3"/>
        <v>0</v>
      </c>
      <c r="BE165" s="2">
        <f t="shared" si="3"/>
        <v>0</v>
      </c>
      <c r="BF165" s="2">
        <f t="shared" si="6"/>
        <v>2696.5168587397993</v>
      </c>
      <c r="BG165" s="2">
        <f t="shared" si="7"/>
        <v>689</v>
      </c>
      <c r="BH165" s="2">
        <f t="shared" si="8"/>
        <v>-2007.5168587397993</v>
      </c>
      <c r="BI165" s="2">
        <f t="shared" si="9"/>
        <v>-2.9136674292304781</v>
      </c>
    </row>
    <row r="166" spans="1:61">
      <c r="A166" s="2" t="str">
        <f t="shared" si="4"/>
        <v>Diósjenő</v>
      </c>
      <c r="B166" s="2">
        <f t="shared" si="5"/>
        <v>0</v>
      </c>
      <c r="C166" s="2">
        <f t="shared" si="3"/>
        <v>0</v>
      </c>
      <c r="D166" s="2">
        <f t="shared" si="3"/>
        <v>0</v>
      </c>
      <c r="E166" s="2">
        <f t="shared" si="3"/>
        <v>0</v>
      </c>
      <c r="F166" s="2">
        <f t="shared" si="3"/>
        <v>2.3694841646778699</v>
      </c>
      <c r="G166" s="2">
        <f t="shared" si="3"/>
        <v>0</v>
      </c>
      <c r="H166" s="2">
        <f t="shared" si="3"/>
        <v>2.8960362012729521</v>
      </c>
      <c r="I166" s="2">
        <f t="shared" si="3"/>
        <v>0</v>
      </c>
      <c r="J166" s="2">
        <f t="shared" si="3"/>
        <v>0</v>
      </c>
      <c r="K166" s="2">
        <f t="shared" si="3"/>
        <v>0</v>
      </c>
      <c r="L166" s="2">
        <f t="shared" si="3"/>
        <v>0</v>
      </c>
      <c r="M166" s="2">
        <f t="shared" si="3"/>
        <v>0</v>
      </c>
      <c r="N166" s="2">
        <f t="shared" si="3"/>
        <v>0</v>
      </c>
      <c r="O166" s="2">
        <f t="shared" si="3"/>
        <v>0</v>
      </c>
      <c r="P166" s="2">
        <f t="shared" si="3"/>
        <v>0</v>
      </c>
      <c r="Q166" s="2">
        <f t="shared" si="3"/>
        <v>0</v>
      </c>
      <c r="R166" s="2">
        <f t="shared" si="3"/>
        <v>0</v>
      </c>
      <c r="S166" s="2">
        <f t="shared" si="3"/>
        <v>0</v>
      </c>
      <c r="T166" s="2">
        <f t="shared" si="3"/>
        <v>0</v>
      </c>
      <c r="U166" s="2">
        <f t="shared" si="3"/>
        <v>0</v>
      </c>
      <c r="V166" s="2">
        <f t="shared" si="3"/>
        <v>0</v>
      </c>
      <c r="W166" s="2">
        <f t="shared" si="3"/>
        <v>0</v>
      </c>
      <c r="X166" s="2">
        <f t="shared" si="3"/>
        <v>0</v>
      </c>
      <c r="Y166" s="2">
        <f t="shared" si="3"/>
        <v>0</v>
      </c>
      <c r="Z166" s="2">
        <f t="shared" si="3"/>
        <v>0</v>
      </c>
      <c r="AA166" s="2">
        <f t="shared" si="3"/>
        <v>0</v>
      </c>
      <c r="AB166" s="2">
        <f t="shared" si="3"/>
        <v>2610.1184454018226</v>
      </c>
      <c r="AC166" s="2">
        <f t="shared" si="3"/>
        <v>0</v>
      </c>
      <c r="AD166" s="2">
        <f t="shared" si="3"/>
        <v>0</v>
      </c>
      <c r="AE166" s="2">
        <f t="shared" si="3"/>
        <v>0</v>
      </c>
      <c r="AF166" s="2">
        <f t="shared" si="3"/>
        <v>0</v>
      </c>
      <c r="AG166" s="2">
        <f t="shared" si="3"/>
        <v>0</v>
      </c>
      <c r="AH166" s="2">
        <f t="shared" si="3"/>
        <v>0</v>
      </c>
      <c r="AI166" s="2">
        <f t="shared" si="3"/>
        <v>0</v>
      </c>
      <c r="AJ166" s="2">
        <f t="shared" si="3"/>
        <v>0</v>
      </c>
      <c r="AK166" s="2">
        <f t="shared" si="3"/>
        <v>0</v>
      </c>
      <c r="AL166" s="2">
        <f t="shared" si="3"/>
        <v>0</v>
      </c>
      <c r="AM166" s="2">
        <f t="shared" si="3"/>
        <v>0</v>
      </c>
      <c r="AN166" s="2">
        <f t="shared" si="3"/>
        <v>0</v>
      </c>
      <c r="AO166" s="2">
        <f t="shared" si="3"/>
        <v>0</v>
      </c>
      <c r="AP166" s="2">
        <f t="shared" si="3"/>
        <v>0</v>
      </c>
      <c r="AQ166" s="2">
        <f t="shared" si="3"/>
        <v>0</v>
      </c>
      <c r="AR166" s="2">
        <f t="shared" si="3"/>
        <v>0</v>
      </c>
      <c r="AS166" s="2">
        <f t="shared" si="3"/>
        <v>0</v>
      </c>
      <c r="AT166" s="2">
        <f t="shared" si="3"/>
        <v>59.588138808010143</v>
      </c>
      <c r="AU166" s="2">
        <f t="shared" si="3"/>
        <v>0</v>
      </c>
      <c r="AV166" s="2">
        <f t="shared" si="3"/>
        <v>0</v>
      </c>
      <c r="AW166" s="2">
        <f t="shared" si="3"/>
        <v>0</v>
      </c>
      <c r="AX166" s="2">
        <f t="shared" si="3"/>
        <v>0</v>
      </c>
      <c r="AY166" s="2">
        <f t="shared" si="3"/>
        <v>0</v>
      </c>
      <c r="AZ166" s="2">
        <f t="shared" si="3"/>
        <v>0</v>
      </c>
      <c r="BA166" s="2">
        <f t="shared" si="3"/>
        <v>0</v>
      </c>
      <c r="BB166" s="2">
        <f t="shared" si="3"/>
        <v>0</v>
      </c>
      <c r="BC166" s="2">
        <f t="shared" si="3"/>
        <v>0</v>
      </c>
      <c r="BD166" s="2">
        <f t="shared" si="3"/>
        <v>0</v>
      </c>
      <c r="BE166" s="2">
        <f t="shared" si="3"/>
        <v>0</v>
      </c>
      <c r="BF166" s="2">
        <f t="shared" si="6"/>
        <v>2674.9721045757838</v>
      </c>
      <c r="BG166" s="2">
        <f t="shared" si="7"/>
        <v>1266</v>
      </c>
      <c r="BH166" s="2">
        <f t="shared" si="8"/>
        <v>-1408.9721045757838</v>
      </c>
      <c r="BI166" s="2">
        <f t="shared" si="9"/>
        <v>-1.1129321521135733</v>
      </c>
    </row>
    <row r="167" spans="1:61">
      <c r="A167" s="2" t="str">
        <f t="shared" si="4"/>
        <v>ÉMR</v>
      </c>
      <c r="B167" s="2">
        <f t="shared" si="5"/>
        <v>0</v>
      </c>
      <c r="C167" s="2">
        <f t="shared" si="3"/>
        <v>0</v>
      </c>
      <c r="D167" s="2">
        <f t="shared" si="3"/>
        <v>0</v>
      </c>
      <c r="E167" s="2">
        <f t="shared" si="3"/>
        <v>0</v>
      </c>
      <c r="F167" s="2">
        <f t="shared" si="3"/>
        <v>2.3694841646778699</v>
      </c>
      <c r="G167" s="2">
        <f t="shared" si="3"/>
        <v>0</v>
      </c>
      <c r="H167" s="2">
        <f t="shared" si="3"/>
        <v>2.8960362012729521</v>
      </c>
      <c r="I167" s="2">
        <f t="shared" si="3"/>
        <v>0</v>
      </c>
      <c r="J167" s="2">
        <f t="shared" si="3"/>
        <v>0</v>
      </c>
      <c r="K167" s="2">
        <f t="shared" si="3"/>
        <v>0</v>
      </c>
      <c r="L167" s="2">
        <f t="shared" si="3"/>
        <v>0</v>
      </c>
      <c r="M167" s="2">
        <f t="shared" si="3"/>
        <v>0</v>
      </c>
      <c r="N167" s="2">
        <f t="shared" si="3"/>
        <v>0</v>
      </c>
      <c r="O167" s="2">
        <f t="shared" si="3"/>
        <v>0</v>
      </c>
      <c r="P167" s="2">
        <f t="shared" si="3"/>
        <v>0</v>
      </c>
      <c r="Q167" s="2">
        <f t="shared" si="3"/>
        <v>0</v>
      </c>
      <c r="R167" s="2">
        <f t="shared" si="3"/>
        <v>0</v>
      </c>
      <c r="S167" s="2">
        <f t="shared" si="3"/>
        <v>0</v>
      </c>
      <c r="T167" s="2">
        <f t="shared" si="3"/>
        <v>0</v>
      </c>
      <c r="U167" s="2">
        <f t="shared" si="3"/>
        <v>0</v>
      </c>
      <c r="V167" s="2">
        <f t="shared" si="3"/>
        <v>0</v>
      </c>
      <c r="W167" s="2">
        <f t="shared" si="3"/>
        <v>0</v>
      </c>
      <c r="X167" s="2">
        <f t="shared" si="3"/>
        <v>0</v>
      </c>
      <c r="Y167" s="2">
        <f t="shared" si="3"/>
        <v>0</v>
      </c>
      <c r="Z167" s="2">
        <f t="shared" si="3"/>
        <v>0</v>
      </c>
      <c r="AA167" s="2">
        <f t="shared" si="3"/>
        <v>0</v>
      </c>
      <c r="AB167" s="2">
        <f t="shared" si="3"/>
        <v>2610.1184454018226</v>
      </c>
      <c r="AC167" s="2">
        <f t="shared" si="3"/>
        <v>0</v>
      </c>
      <c r="AD167" s="2">
        <f t="shared" si="3"/>
        <v>0</v>
      </c>
      <c r="AE167" s="2">
        <f t="shared" si="3"/>
        <v>0</v>
      </c>
      <c r="AF167" s="2">
        <f t="shared" si="3"/>
        <v>0</v>
      </c>
      <c r="AG167" s="2">
        <f t="shared" si="3"/>
        <v>0</v>
      </c>
      <c r="AH167" s="2">
        <f t="shared" si="3"/>
        <v>0</v>
      </c>
      <c r="AI167" s="2">
        <f t="shared" si="3"/>
        <v>0</v>
      </c>
      <c r="AJ167" s="2">
        <f t="shared" si="3"/>
        <v>0</v>
      </c>
      <c r="AK167" s="2">
        <f t="shared" si="3"/>
        <v>0</v>
      </c>
      <c r="AL167" s="2">
        <f t="shared" si="3"/>
        <v>0</v>
      </c>
      <c r="AM167" s="2">
        <f t="shared" si="3"/>
        <v>0</v>
      </c>
      <c r="AN167" s="2">
        <f t="shared" si="3"/>
        <v>0</v>
      </c>
      <c r="AO167" s="2">
        <f t="shared" si="3"/>
        <v>0</v>
      </c>
      <c r="AP167" s="2">
        <f t="shared" si="3"/>
        <v>0</v>
      </c>
      <c r="AQ167" s="2">
        <f t="shared" si="3"/>
        <v>0</v>
      </c>
      <c r="AR167" s="2">
        <f t="shared" si="3"/>
        <v>0</v>
      </c>
      <c r="AS167" s="2">
        <f t="shared" si="3"/>
        <v>0</v>
      </c>
      <c r="AT167" s="2">
        <f t="shared" si="3"/>
        <v>0</v>
      </c>
      <c r="AU167" s="2">
        <f t="shared" si="3"/>
        <v>0</v>
      </c>
      <c r="AV167" s="2">
        <f t="shared" si="3"/>
        <v>0</v>
      </c>
      <c r="AW167" s="2">
        <f t="shared" si="3"/>
        <v>0</v>
      </c>
      <c r="AX167" s="2">
        <f t="shared" si="3"/>
        <v>0</v>
      </c>
      <c r="AY167" s="2">
        <f t="shared" si="3"/>
        <v>0</v>
      </c>
      <c r="AZ167" s="2">
        <f t="shared" si="3"/>
        <v>0</v>
      </c>
      <c r="BA167" s="2">
        <f t="shared" ref="C167:BE172" si="10">BA137*$BG$161</f>
        <v>0</v>
      </c>
      <c r="BB167" s="2">
        <f t="shared" si="10"/>
        <v>0</v>
      </c>
      <c r="BC167" s="2">
        <f t="shared" si="10"/>
        <v>0</v>
      </c>
      <c r="BD167" s="2">
        <f t="shared" si="10"/>
        <v>0</v>
      </c>
      <c r="BE167" s="2">
        <f t="shared" si="10"/>
        <v>0</v>
      </c>
      <c r="BF167" s="2">
        <f t="shared" si="6"/>
        <v>2615.3839657677736</v>
      </c>
      <c r="BG167" s="2">
        <f t="shared" si="7"/>
        <v>42</v>
      </c>
      <c r="BH167" s="2">
        <f t="shared" si="8"/>
        <v>-2573.3839657677736</v>
      </c>
      <c r="BI167" s="2">
        <f t="shared" si="9"/>
        <v>-61.271046803994608</v>
      </c>
    </row>
    <row r="168" spans="1:61">
      <c r="A168" s="2" t="str">
        <f t="shared" si="4"/>
        <v>Felsőpetény</v>
      </c>
      <c r="B168" s="2">
        <f t="shared" si="5"/>
        <v>0</v>
      </c>
      <c r="C168" s="2">
        <f t="shared" si="10"/>
        <v>0</v>
      </c>
      <c r="D168" s="2">
        <f t="shared" si="10"/>
        <v>0</v>
      </c>
      <c r="E168" s="2">
        <f t="shared" si="10"/>
        <v>0</v>
      </c>
      <c r="F168" s="2">
        <f t="shared" si="10"/>
        <v>2.3694841646778699</v>
      </c>
      <c r="G168" s="2">
        <f t="shared" si="10"/>
        <v>0</v>
      </c>
      <c r="H168" s="2">
        <f t="shared" si="10"/>
        <v>0</v>
      </c>
      <c r="I168" s="2">
        <f t="shared" si="10"/>
        <v>0</v>
      </c>
      <c r="J168" s="2">
        <f t="shared" si="10"/>
        <v>0</v>
      </c>
      <c r="K168" s="2">
        <f t="shared" si="10"/>
        <v>0</v>
      </c>
      <c r="L168" s="2">
        <f t="shared" si="10"/>
        <v>0</v>
      </c>
      <c r="M168" s="2">
        <f t="shared" si="10"/>
        <v>0</v>
      </c>
      <c r="N168" s="2">
        <f t="shared" si="10"/>
        <v>0</v>
      </c>
      <c r="O168" s="2">
        <f t="shared" si="10"/>
        <v>0</v>
      </c>
      <c r="P168" s="2">
        <f t="shared" si="10"/>
        <v>0</v>
      </c>
      <c r="Q168" s="2">
        <f t="shared" si="10"/>
        <v>0</v>
      </c>
      <c r="R168" s="2">
        <f t="shared" si="10"/>
        <v>0</v>
      </c>
      <c r="S168" s="2">
        <f t="shared" si="10"/>
        <v>0</v>
      </c>
      <c r="T168" s="2">
        <f t="shared" si="10"/>
        <v>0</v>
      </c>
      <c r="U168" s="2">
        <f t="shared" si="10"/>
        <v>0</v>
      </c>
      <c r="V168" s="2">
        <f t="shared" si="10"/>
        <v>0</v>
      </c>
      <c r="W168" s="2">
        <f t="shared" si="10"/>
        <v>0</v>
      </c>
      <c r="X168" s="2">
        <f t="shared" si="10"/>
        <v>0</v>
      </c>
      <c r="Y168" s="2">
        <f t="shared" si="10"/>
        <v>0</v>
      </c>
      <c r="Z168" s="2">
        <f t="shared" si="10"/>
        <v>0</v>
      </c>
      <c r="AA168" s="2">
        <f t="shared" si="10"/>
        <v>0</v>
      </c>
      <c r="AB168" s="2">
        <f t="shared" si="10"/>
        <v>2610.1184454018226</v>
      </c>
      <c r="AC168" s="2">
        <f t="shared" si="10"/>
        <v>0</v>
      </c>
      <c r="AD168" s="2">
        <f t="shared" si="10"/>
        <v>0</v>
      </c>
      <c r="AE168" s="2">
        <f t="shared" si="10"/>
        <v>0</v>
      </c>
      <c r="AF168" s="2">
        <f t="shared" si="10"/>
        <v>0</v>
      </c>
      <c r="AG168" s="2">
        <f t="shared" si="10"/>
        <v>0</v>
      </c>
      <c r="AH168" s="2">
        <f t="shared" si="10"/>
        <v>0</v>
      </c>
      <c r="AI168" s="2">
        <f t="shared" si="10"/>
        <v>0</v>
      </c>
      <c r="AJ168" s="2">
        <f t="shared" si="10"/>
        <v>0</v>
      </c>
      <c r="AK168" s="2">
        <f t="shared" si="10"/>
        <v>0</v>
      </c>
      <c r="AL168" s="2">
        <f t="shared" si="10"/>
        <v>0</v>
      </c>
      <c r="AM168" s="2">
        <f t="shared" si="10"/>
        <v>0</v>
      </c>
      <c r="AN168" s="2">
        <f t="shared" si="10"/>
        <v>0</v>
      </c>
      <c r="AO168" s="2">
        <f t="shared" si="10"/>
        <v>0</v>
      </c>
      <c r="AP168" s="2">
        <f t="shared" si="10"/>
        <v>0</v>
      </c>
      <c r="AQ168" s="2">
        <f t="shared" si="10"/>
        <v>0</v>
      </c>
      <c r="AR168" s="2">
        <f t="shared" si="10"/>
        <v>0</v>
      </c>
      <c r="AS168" s="2">
        <f t="shared" si="10"/>
        <v>0</v>
      </c>
      <c r="AT168" s="2">
        <f t="shared" si="10"/>
        <v>0</v>
      </c>
      <c r="AU168" s="2">
        <f t="shared" si="10"/>
        <v>0</v>
      </c>
      <c r="AV168" s="2">
        <f t="shared" si="10"/>
        <v>0</v>
      </c>
      <c r="AW168" s="2">
        <f t="shared" si="10"/>
        <v>0</v>
      </c>
      <c r="AX168" s="2">
        <f t="shared" si="10"/>
        <v>0</v>
      </c>
      <c r="AY168" s="2">
        <f t="shared" si="10"/>
        <v>0</v>
      </c>
      <c r="AZ168" s="2">
        <f t="shared" si="10"/>
        <v>0</v>
      </c>
      <c r="BA168" s="2">
        <f t="shared" si="10"/>
        <v>0</v>
      </c>
      <c r="BB168" s="2">
        <f t="shared" si="10"/>
        <v>0</v>
      </c>
      <c r="BC168" s="2">
        <f t="shared" si="10"/>
        <v>0</v>
      </c>
      <c r="BD168" s="2">
        <f t="shared" si="10"/>
        <v>0</v>
      </c>
      <c r="BE168" s="2">
        <f t="shared" si="10"/>
        <v>0</v>
      </c>
      <c r="BF168" s="2">
        <f t="shared" si="6"/>
        <v>2612.4879295665005</v>
      </c>
      <c r="BG168" s="2">
        <f t="shared" si="7"/>
        <v>905</v>
      </c>
      <c r="BH168" s="2">
        <f t="shared" si="8"/>
        <v>-1707.4879295665005</v>
      </c>
      <c r="BI168" s="2">
        <f t="shared" si="9"/>
        <v>-1.8867269939961331</v>
      </c>
    </row>
    <row r="169" spans="1:61">
      <c r="A169" s="2" t="str">
        <f t="shared" si="4"/>
        <v>HU</v>
      </c>
      <c r="B169" s="2">
        <f t="shared" si="5"/>
        <v>0</v>
      </c>
      <c r="C169" s="2">
        <f t="shared" si="10"/>
        <v>0</v>
      </c>
      <c r="D169" s="2">
        <f t="shared" si="10"/>
        <v>0</v>
      </c>
      <c r="E169" s="2">
        <f t="shared" si="10"/>
        <v>0</v>
      </c>
      <c r="F169" s="2">
        <f t="shared" si="10"/>
        <v>2.3694841646778699</v>
      </c>
      <c r="G169" s="2">
        <f t="shared" si="10"/>
        <v>0</v>
      </c>
      <c r="H169" s="2">
        <f t="shared" si="10"/>
        <v>2.8960362012729521</v>
      </c>
      <c r="I169" s="2">
        <f t="shared" si="10"/>
        <v>0</v>
      </c>
      <c r="J169" s="2">
        <f t="shared" si="10"/>
        <v>0</v>
      </c>
      <c r="K169" s="2">
        <f t="shared" si="10"/>
        <v>0</v>
      </c>
      <c r="L169" s="2">
        <f t="shared" si="10"/>
        <v>0</v>
      </c>
      <c r="M169" s="2">
        <f t="shared" si="10"/>
        <v>0</v>
      </c>
      <c r="N169" s="2">
        <f t="shared" si="10"/>
        <v>0</v>
      </c>
      <c r="O169" s="2">
        <f t="shared" si="10"/>
        <v>0</v>
      </c>
      <c r="P169" s="2">
        <f t="shared" si="10"/>
        <v>0</v>
      </c>
      <c r="Q169" s="2">
        <f t="shared" si="10"/>
        <v>0</v>
      </c>
      <c r="R169" s="2">
        <f t="shared" si="10"/>
        <v>0</v>
      </c>
      <c r="S169" s="2">
        <f t="shared" si="10"/>
        <v>0</v>
      </c>
      <c r="T169" s="2">
        <f t="shared" si="10"/>
        <v>0</v>
      </c>
      <c r="U169" s="2">
        <f t="shared" si="10"/>
        <v>0</v>
      </c>
      <c r="V169" s="2">
        <f t="shared" si="10"/>
        <v>173.36725804893084</v>
      </c>
      <c r="W169" s="2">
        <f t="shared" si="10"/>
        <v>0</v>
      </c>
      <c r="X169" s="2">
        <f t="shared" si="10"/>
        <v>0</v>
      </c>
      <c r="Y169" s="2">
        <f t="shared" si="10"/>
        <v>0</v>
      </c>
      <c r="Z169" s="2">
        <f t="shared" si="10"/>
        <v>0</v>
      </c>
      <c r="AA169" s="2">
        <f t="shared" si="10"/>
        <v>0</v>
      </c>
      <c r="AB169" s="2">
        <f t="shared" si="10"/>
        <v>2610.1184454018226</v>
      </c>
      <c r="AC169" s="2">
        <f t="shared" si="10"/>
        <v>0</v>
      </c>
      <c r="AD169" s="2">
        <f t="shared" si="10"/>
        <v>0</v>
      </c>
      <c r="AE169" s="2">
        <f t="shared" si="10"/>
        <v>0</v>
      </c>
      <c r="AF169" s="2">
        <f t="shared" si="10"/>
        <v>0</v>
      </c>
      <c r="AG169" s="2">
        <f t="shared" si="10"/>
        <v>0</v>
      </c>
      <c r="AH169" s="2">
        <f t="shared" si="10"/>
        <v>0</v>
      </c>
      <c r="AI169" s="2">
        <f t="shared" si="10"/>
        <v>0</v>
      </c>
      <c r="AJ169" s="2">
        <f t="shared" si="10"/>
        <v>81.132892972025587</v>
      </c>
      <c r="AK169" s="2">
        <f t="shared" si="10"/>
        <v>0</v>
      </c>
      <c r="AL169" s="2">
        <f t="shared" si="10"/>
        <v>0</v>
      </c>
      <c r="AM169" s="2">
        <f t="shared" si="10"/>
        <v>0</v>
      </c>
      <c r="AN169" s="2">
        <f t="shared" si="10"/>
        <v>0</v>
      </c>
      <c r="AO169" s="2">
        <f t="shared" si="10"/>
        <v>0</v>
      </c>
      <c r="AP169" s="2">
        <f t="shared" si="10"/>
        <v>0</v>
      </c>
      <c r="AQ169" s="2">
        <f t="shared" si="10"/>
        <v>94.69160791434895</v>
      </c>
      <c r="AR169" s="2">
        <f t="shared" si="10"/>
        <v>0</v>
      </c>
      <c r="AS169" s="2">
        <f t="shared" si="10"/>
        <v>0</v>
      </c>
      <c r="AT169" s="2">
        <f t="shared" si="10"/>
        <v>59.588138808010143</v>
      </c>
      <c r="AU169" s="2">
        <f t="shared" si="10"/>
        <v>0</v>
      </c>
      <c r="AV169" s="2">
        <f t="shared" si="10"/>
        <v>0</v>
      </c>
      <c r="AW169" s="2">
        <f t="shared" si="10"/>
        <v>0</v>
      </c>
      <c r="AX169" s="2">
        <f t="shared" si="10"/>
        <v>0</v>
      </c>
      <c r="AY169" s="2">
        <f t="shared" si="10"/>
        <v>0</v>
      </c>
      <c r="AZ169" s="2">
        <f t="shared" si="10"/>
        <v>0</v>
      </c>
      <c r="BA169" s="2">
        <f t="shared" si="10"/>
        <v>0</v>
      </c>
      <c r="BB169" s="2">
        <f t="shared" si="10"/>
        <v>0</v>
      </c>
      <c r="BC169" s="2">
        <f t="shared" si="10"/>
        <v>0</v>
      </c>
      <c r="BD169" s="2">
        <f t="shared" si="10"/>
        <v>0</v>
      </c>
      <c r="BE169" s="2">
        <f t="shared" si="10"/>
        <v>0</v>
      </c>
      <c r="BF169" s="2">
        <f t="shared" si="6"/>
        <v>3024.1638635110889</v>
      </c>
      <c r="BG169" s="2">
        <f t="shared" si="7"/>
        <v>4860</v>
      </c>
      <c r="BH169" s="2">
        <f t="shared" si="8"/>
        <v>1835.8361364889111</v>
      </c>
      <c r="BI169" s="2">
        <f t="shared" si="9"/>
        <v>0.37774406100594876</v>
      </c>
    </row>
    <row r="170" spans="1:61">
      <c r="A170" s="2" t="str">
        <f t="shared" si="4"/>
        <v>Keszeg</v>
      </c>
      <c r="B170" s="2">
        <f t="shared" si="5"/>
        <v>0</v>
      </c>
      <c r="C170" s="2">
        <f t="shared" si="10"/>
        <v>0</v>
      </c>
      <c r="D170" s="2">
        <f t="shared" si="10"/>
        <v>0</v>
      </c>
      <c r="E170" s="2">
        <f t="shared" si="10"/>
        <v>0</v>
      </c>
      <c r="F170" s="2">
        <f t="shared" si="10"/>
        <v>2.3694841646778699</v>
      </c>
      <c r="G170" s="2">
        <f t="shared" si="10"/>
        <v>0</v>
      </c>
      <c r="H170" s="2">
        <f t="shared" si="10"/>
        <v>0</v>
      </c>
      <c r="I170" s="2">
        <f t="shared" si="10"/>
        <v>0</v>
      </c>
      <c r="J170" s="2">
        <f t="shared" si="10"/>
        <v>0</v>
      </c>
      <c r="K170" s="2">
        <f t="shared" si="10"/>
        <v>0</v>
      </c>
      <c r="L170" s="2">
        <f t="shared" si="10"/>
        <v>0</v>
      </c>
      <c r="M170" s="2">
        <f t="shared" si="10"/>
        <v>0</v>
      </c>
      <c r="N170" s="2">
        <f t="shared" si="10"/>
        <v>0</v>
      </c>
      <c r="O170" s="2">
        <f t="shared" si="10"/>
        <v>0</v>
      </c>
      <c r="P170" s="2">
        <f t="shared" si="10"/>
        <v>0</v>
      </c>
      <c r="Q170" s="2">
        <f t="shared" si="10"/>
        <v>0</v>
      </c>
      <c r="R170" s="2">
        <f t="shared" si="10"/>
        <v>0</v>
      </c>
      <c r="S170" s="2">
        <f t="shared" si="10"/>
        <v>0</v>
      </c>
      <c r="T170" s="2">
        <f t="shared" si="10"/>
        <v>0</v>
      </c>
      <c r="U170" s="2">
        <f t="shared" si="10"/>
        <v>0</v>
      </c>
      <c r="V170" s="2">
        <f t="shared" si="10"/>
        <v>0</v>
      </c>
      <c r="W170" s="2">
        <f t="shared" si="10"/>
        <v>0</v>
      </c>
      <c r="X170" s="2">
        <f t="shared" si="10"/>
        <v>0</v>
      </c>
      <c r="Y170" s="2">
        <f t="shared" si="10"/>
        <v>0</v>
      </c>
      <c r="Z170" s="2">
        <f t="shared" si="10"/>
        <v>0</v>
      </c>
      <c r="AA170" s="2">
        <f t="shared" si="10"/>
        <v>0</v>
      </c>
      <c r="AB170" s="2">
        <f t="shared" si="10"/>
        <v>2610.1184454018226</v>
      </c>
      <c r="AC170" s="2">
        <f t="shared" si="10"/>
        <v>0</v>
      </c>
      <c r="AD170" s="2">
        <f t="shared" si="10"/>
        <v>0</v>
      </c>
      <c r="AE170" s="2">
        <f t="shared" si="10"/>
        <v>0</v>
      </c>
      <c r="AF170" s="2">
        <f t="shared" si="10"/>
        <v>0</v>
      </c>
      <c r="AG170" s="2">
        <f t="shared" si="10"/>
        <v>0</v>
      </c>
      <c r="AH170" s="2">
        <f t="shared" si="10"/>
        <v>0</v>
      </c>
      <c r="AI170" s="2">
        <f t="shared" si="10"/>
        <v>0</v>
      </c>
      <c r="AJ170" s="2">
        <f t="shared" si="10"/>
        <v>0</v>
      </c>
      <c r="AK170" s="2">
        <f t="shared" si="10"/>
        <v>0</v>
      </c>
      <c r="AL170" s="2">
        <f t="shared" si="10"/>
        <v>0</v>
      </c>
      <c r="AM170" s="2">
        <f t="shared" si="10"/>
        <v>0</v>
      </c>
      <c r="AN170" s="2">
        <f t="shared" si="10"/>
        <v>0</v>
      </c>
      <c r="AO170" s="2">
        <f t="shared" si="10"/>
        <v>0</v>
      </c>
      <c r="AP170" s="2">
        <f t="shared" si="10"/>
        <v>0</v>
      </c>
      <c r="AQ170" s="2">
        <f t="shared" si="10"/>
        <v>0</v>
      </c>
      <c r="AR170" s="2">
        <f t="shared" si="10"/>
        <v>0</v>
      </c>
      <c r="AS170" s="2">
        <f t="shared" si="10"/>
        <v>0</v>
      </c>
      <c r="AT170" s="2">
        <f t="shared" si="10"/>
        <v>0</v>
      </c>
      <c r="AU170" s="2">
        <f t="shared" si="10"/>
        <v>0</v>
      </c>
      <c r="AV170" s="2">
        <f t="shared" si="10"/>
        <v>0</v>
      </c>
      <c r="AW170" s="2">
        <f t="shared" si="10"/>
        <v>0</v>
      </c>
      <c r="AX170" s="2">
        <f t="shared" si="10"/>
        <v>0</v>
      </c>
      <c r="AY170" s="2">
        <f t="shared" si="10"/>
        <v>0</v>
      </c>
      <c r="AZ170" s="2">
        <f t="shared" si="10"/>
        <v>0</v>
      </c>
      <c r="BA170" s="2">
        <f t="shared" si="10"/>
        <v>0</v>
      </c>
      <c r="BB170" s="2">
        <f t="shared" si="10"/>
        <v>0</v>
      </c>
      <c r="BC170" s="2">
        <f t="shared" si="10"/>
        <v>0</v>
      </c>
      <c r="BD170" s="2">
        <f t="shared" si="10"/>
        <v>0</v>
      </c>
      <c r="BE170" s="2">
        <f t="shared" si="10"/>
        <v>0</v>
      </c>
      <c r="BF170" s="2">
        <f t="shared" si="6"/>
        <v>2612.4879295665005</v>
      </c>
      <c r="BG170" s="2">
        <f t="shared" si="7"/>
        <v>20809</v>
      </c>
      <c r="BH170" s="2">
        <f t="shared" si="8"/>
        <v>18196.512070433499</v>
      </c>
      <c r="BI170" s="2">
        <f t="shared" si="9"/>
        <v>0.87445394158457868</v>
      </c>
    </row>
    <row r="171" spans="1:61">
      <c r="A171" s="2" t="str">
        <f t="shared" si="4"/>
        <v>KMR</v>
      </c>
      <c r="B171" s="2">
        <f t="shared" si="5"/>
        <v>0</v>
      </c>
      <c r="C171" s="2">
        <f t="shared" si="10"/>
        <v>0</v>
      </c>
      <c r="D171" s="2">
        <f t="shared" si="10"/>
        <v>0</v>
      </c>
      <c r="E171" s="2">
        <f t="shared" si="10"/>
        <v>0</v>
      </c>
      <c r="F171" s="2">
        <f t="shared" si="10"/>
        <v>2.3694841646778699</v>
      </c>
      <c r="G171" s="2">
        <f t="shared" si="10"/>
        <v>0</v>
      </c>
      <c r="H171" s="2">
        <f t="shared" si="10"/>
        <v>0</v>
      </c>
      <c r="I171" s="2">
        <f t="shared" si="10"/>
        <v>0</v>
      </c>
      <c r="J171" s="2">
        <f t="shared" si="10"/>
        <v>0</v>
      </c>
      <c r="K171" s="2">
        <f t="shared" si="10"/>
        <v>0</v>
      </c>
      <c r="L171" s="2">
        <f t="shared" si="10"/>
        <v>0</v>
      </c>
      <c r="M171" s="2">
        <f t="shared" si="10"/>
        <v>0</v>
      </c>
      <c r="N171" s="2">
        <f t="shared" si="10"/>
        <v>0</v>
      </c>
      <c r="O171" s="2">
        <f t="shared" si="10"/>
        <v>0</v>
      </c>
      <c r="P171" s="2">
        <f t="shared" si="10"/>
        <v>0</v>
      </c>
      <c r="Q171" s="2">
        <f t="shared" si="10"/>
        <v>0</v>
      </c>
      <c r="R171" s="2">
        <f t="shared" si="10"/>
        <v>0</v>
      </c>
      <c r="S171" s="2">
        <f t="shared" si="10"/>
        <v>0</v>
      </c>
      <c r="T171" s="2">
        <f t="shared" si="10"/>
        <v>0</v>
      </c>
      <c r="U171" s="2">
        <f t="shared" si="10"/>
        <v>0</v>
      </c>
      <c r="V171" s="2">
        <f t="shared" si="10"/>
        <v>0</v>
      </c>
      <c r="W171" s="2">
        <f t="shared" si="10"/>
        <v>0</v>
      </c>
      <c r="X171" s="2">
        <f t="shared" si="10"/>
        <v>0</v>
      </c>
      <c r="Y171" s="2">
        <f t="shared" si="10"/>
        <v>0</v>
      </c>
      <c r="Z171" s="2">
        <f t="shared" si="10"/>
        <v>0</v>
      </c>
      <c r="AA171" s="2">
        <f t="shared" si="10"/>
        <v>0</v>
      </c>
      <c r="AB171" s="2">
        <f t="shared" si="10"/>
        <v>2610.1184454018226</v>
      </c>
      <c r="AC171" s="2">
        <f t="shared" si="10"/>
        <v>0</v>
      </c>
      <c r="AD171" s="2">
        <f t="shared" si="10"/>
        <v>0</v>
      </c>
      <c r="AE171" s="2">
        <f t="shared" si="10"/>
        <v>0</v>
      </c>
      <c r="AF171" s="2">
        <f t="shared" si="10"/>
        <v>0</v>
      </c>
      <c r="AG171" s="2">
        <f t="shared" si="10"/>
        <v>0</v>
      </c>
      <c r="AH171" s="2">
        <f t="shared" si="10"/>
        <v>0</v>
      </c>
      <c r="AI171" s="2">
        <f t="shared" si="10"/>
        <v>0</v>
      </c>
      <c r="AJ171" s="2">
        <f t="shared" si="10"/>
        <v>0</v>
      </c>
      <c r="AK171" s="2">
        <f t="shared" si="10"/>
        <v>0</v>
      </c>
      <c r="AL171" s="2">
        <f t="shared" si="10"/>
        <v>0</v>
      </c>
      <c r="AM171" s="2">
        <f t="shared" si="10"/>
        <v>0</v>
      </c>
      <c r="AN171" s="2">
        <f t="shared" si="10"/>
        <v>0</v>
      </c>
      <c r="AO171" s="2">
        <f t="shared" si="10"/>
        <v>0</v>
      </c>
      <c r="AP171" s="2">
        <f t="shared" si="10"/>
        <v>0</v>
      </c>
      <c r="AQ171" s="2">
        <f t="shared" si="10"/>
        <v>0</v>
      </c>
      <c r="AR171" s="2">
        <f t="shared" si="10"/>
        <v>0</v>
      </c>
      <c r="AS171" s="2">
        <f t="shared" si="10"/>
        <v>0</v>
      </c>
      <c r="AT171" s="2">
        <f t="shared" si="10"/>
        <v>0</v>
      </c>
      <c r="AU171" s="2">
        <f t="shared" si="10"/>
        <v>0</v>
      </c>
      <c r="AV171" s="2">
        <f t="shared" si="10"/>
        <v>0</v>
      </c>
      <c r="AW171" s="2">
        <f t="shared" si="10"/>
        <v>0</v>
      </c>
      <c r="AX171" s="2">
        <f t="shared" si="10"/>
        <v>0</v>
      </c>
      <c r="AY171" s="2">
        <f t="shared" si="10"/>
        <v>0</v>
      </c>
      <c r="AZ171" s="2">
        <f t="shared" si="10"/>
        <v>0</v>
      </c>
      <c r="BA171" s="2">
        <f t="shared" si="10"/>
        <v>0</v>
      </c>
      <c r="BB171" s="2">
        <f t="shared" si="10"/>
        <v>0</v>
      </c>
      <c r="BC171" s="2">
        <f t="shared" si="10"/>
        <v>0</v>
      </c>
      <c r="BD171" s="2">
        <f t="shared" si="10"/>
        <v>0</v>
      </c>
      <c r="BE171" s="2">
        <f t="shared" si="10"/>
        <v>0</v>
      </c>
      <c r="BF171" s="2">
        <f t="shared" si="6"/>
        <v>2612.4879295665005</v>
      </c>
      <c r="BG171" s="2">
        <f t="shared" si="7"/>
        <v>19</v>
      </c>
      <c r="BH171" s="2">
        <f t="shared" si="8"/>
        <v>-2593.4879295665005</v>
      </c>
      <c r="BI171" s="2">
        <f t="shared" si="9"/>
        <v>-136.49936471402634</v>
      </c>
    </row>
    <row r="172" spans="1:61">
      <c r="A172" s="2" t="str">
        <f t="shared" si="4"/>
        <v>Kosd</v>
      </c>
      <c r="B172" s="2">
        <f t="shared" si="5"/>
        <v>0</v>
      </c>
      <c r="C172" s="2">
        <f t="shared" si="10"/>
        <v>0</v>
      </c>
      <c r="D172" s="2">
        <f t="shared" si="10"/>
        <v>0</v>
      </c>
      <c r="E172" s="2">
        <f t="shared" si="10"/>
        <v>0</v>
      </c>
      <c r="F172" s="2">
        <f t="shared" si="10"/>
        <v>2.3694841646778699</v>
      </c>
      <c r="G172" s="2">
        <f t="shared" si="10"/>
        <v>0</v>
      </c>
      <c r="H172" s="2">
        <f t="shared" si="10"/>
        <v>0</v>
      </c>
      <c r="I172" s="2">
        <f t="shared" si="10"/>
        <v>0</v>
      </c>
      <c r="J172" s="2">
        <f t="shared" si="10"/>
        <v>0</v>
      </c>
      <c r="K172" s="2">
        <f t="shared" si="10"/>
        <v>0</v>
      </c>
      <c r="L172" s="2">
        <f t="shared" si="10"/>
        <v>0</v>
      </c>
      <c r="M172" s="2">
        <f t="shared" si="10"/>
        <v>0</v>
      </c>
      <c r="N172" s="2">
        <f t="shared" si="10"/>
        <v>0</v>
      </c>
      <c r="O172" s="2">
        <f t="shared" si="10"/>
        <v>0</v>
      </c>
      <c r="P172" s="2">
        <f t="shared" si="10"/>
        <v>0</v>
      </c>
      <c r="Q172" s="2">
        <f t="shared" si="10"/>
        <v>0</v>
      </c>
      <c r="R172" s="2">
        <f t="shared" si="10"/>
        <v>0</v>
      </c>
      <c r="S172" s="2">
        <f t="shared" si="10"/>
        <v>0</v>
      </c>
      <c r="T172" s="2">
        <f t="shared" si="10"/>
        <v>0</v>
      </c>
      <c r="U172" s="2">
        <f t="shared" si="10"/>
        <v>0</v>
      </c>
      <c r="V172" s="2">
        <f t="shared" si="10"/>
        <v>0</v>
      </c>
      <c r="W172" s="2">
        <f t="shared" si="10"/>
        <v>0</v>
      </c>
      <c r="X172" s="2">
        <f t="shared" si="10"/>
        <v>0</v>
      </c>
      <c r="Y172" s="2">
        <f t="shared" si="10"/>
        <v>0</v>
      </c>
      <c r="Z172" s="2">
        <f t="shared" si="10"/>
        <v>0</v>
      </c>
      <c r="AA172" s="2">
        <f t="shared" si="10"/>
        <v>0</v>
      </c>
      <c r="AB172" s="2">
        <f t="shared" si="10"/>
        <v>2610.1184454018226</v>
      </c>
      <c r="AC172" s="2">
        <f t="shared" si="10"/>
        <v>0</v>
      </c>
      <c r="AD172" s="2">
        <f t="shared" si="10"/>
        <v>0</v>
      </c>
      <c r="AE172" s="2">
        <f t="shared" si="10"/>
        <v>0</v>
      </c>
      <c r="AF172" s="2">
        <f t="shared" si="10"/>
        <v>0</v>
      </c>
      <c r="AG172" s="2">
        <f t="shared" ref="C172:BE177" si="11">AG142*$BG$161</f>
        <v>0</v>
      </c>
      <c r="AH172" s="2">
        <f t="shared" si="11"/>
        <v>0</v>
      </c>
      <c r="AI172" s="2">
        <f t="shared" si="11"/>
        <v>0</v>
      </c>
      <c r="AJ172" s="2">
        <f t="shared" si="11"/>
        <v>0</v>
      </c>
      <c r="AK172" s="2">
        <f t="shared" si="11"/>
        <v>0</v>
      </c>
      <c r="AL172" s="2">
        <f t="shared" si="11"/>
        <v>0</v>
      </c>
      <c r="AM172" s="2">
        <f t="shared" si="11"/>
        <v>0</v>
      </c>
      <c r="AN172" s="2">
        <f t="shared" si="11"/>
        <v>0</v>
      </c>
      <c r="AO172" s="2">
        <f t="shared" si="11"/>
        <v>0</v>
      </c>
      <c r="AP172" s="2">
        <f t="shared" si="11"/>
        <v>0</v>
      </c>
      <c r="AQ172" s="2">
        <f t="shared" si="11"/>
        <v>0</v>
      </c>
      <c r="AR172" s="2">
        <f t="shared" si="11"/>
        <v>0</v>
      </c>
      <c r="AS172" s="2">
        <f t="shared" si="11"/>
        <v>0</v>
      </c>
      <c r="AT172" s="2">
        <f t="shared" si="11"/>
        <v>0</v>
      </c>
      <c r="AU172" s="2">
        <f t="shared" si="11"/>
        <v>0</v>
      </c>
      <c r="AV172" s="2">
        <f t="shared" si="11"/>
        <v>0</v>
      </c>
      <c r="AW172" s="2">
        <f t="shared" si="11"/>
        <v>0</v>
      </c>
      <c r="AX172" s="2">
        <f t="shared" si="11"/>
        <v>0</v>
      </c>
      <c r="AY172" s="2">
        <f t="shared" si="11"/>
        <v>0</v>
      </c>
      <c r="AZ172" s="2">
        <f t="shared" si="11"/>
        <v>0</v>
      </c>
      <c r="BA172" s="2">
        <f t="shared" si="11"/>
        <v>0</v>
      </c>
      <c r="BB172" s="2">
        <f t="shared" si="11"/>
        <v>0</v>
      </c>
      <c r="BC172" s="2">
        <f t="shared" si="11"/>
        <v>0</v>
      </c>
      <c r="BD172" s="2">
        <f t="shared" si="11"/>
        <v>0</v>
      </c>
      <c r="BE172" s="2">
        <f t="shared" si="11"/>
        <v>0</v>
      </c>
      <c r="BF172" s="2">
        <f t="shared" si="6"/>
        <v>2612.4879295665005</v>
      </c>
      <c r="BG172" s="2">
        <f t="shared" si="7"/>
        <v>489</v>
      </c>
      <c r="BH172" s="2">
        <f t="shared" si="8"/>
        <v>-2123.4879295665005</v>
      </c>
      <c r="BI172" s="2">
        <f t="shared" si="9"/>
        <v>-4.3425111034079764</v>
      </c>
    </row>
    <row r="173" spans="1:61">
      <c r="A173" s="2" t="str">
        <f t="shared" si="4"/>
        <v>Legénd</v>
      </c>
      <c r="B173" s="2">
        <f t="shared" si="5"/>
        <v>0</v>
      </c>
      <c r="C173" s="2">
        <f t="shared" si="11"/>
        <v>0</v>
      </c>
      <c r="D173" s="2">
        <f t="shared" si="11"/>
        <v>0</v>
      </c>
      <c r="E173" s="2">
        <f t="shared" si="11"/>
        <v>0</v>
      </c>
      <c r="F173" s="2">
        <f t="shared" si="11"/>
        <v>2.3694841646778699</v>
      </c>
      <c r="G173" s="2">
        <f t="shared" si="11"/>
        <v>0</v>
      </c>
      <c r="H173" s="2">
        <f t="shared" si="11"/>
        <v>0</v>
      </c>
      <c r="I173" s="2">
        <f t="shared" si="11"/>
        <v>0</v>
      </c>
      <c r="J173" s="2">
        <f t="shared" si="11"/>
        <v>0</v>
      </c>
      <c r="K173" s="2">
        <f t="shared" si="11"/>
        <v>0</v>
      </c>
      <c r="L173" s="2">
        <f t="shared" si="11"/>
        <v>0</v>
      </c>
      <c r="M173" s="2">
        <f t="shared" si="11"/>
        <v>0</v>
      </c>
      <c r="N173" s="2">
        <f t="shared" si="11"/>
        <v>0</v>
      </c>
      <c r="O173" s="2">
        <f t="shared" si="11"/>
        <v>0</v>
      </c>
      <c r="P173" s="2">
        <f t="shared" si="11"/>
        <v>0</v>
      </c>
      <c r="Q173" s="2">
        <f t="shared" si="11"/>
        <v>0</v>
      </c>
      <c r="R173" s="2">
        <f t="shared" si="11"/>
        <v>0</v>
      </c>
      <c r="S173" s="2">
        <f t="shared" si="11"/>
        <v>0</v>
      </c>
      <c r="T173" s="2">
        <f t="shared" si="11"/>
        <v>0</v>
      </c>
      <c r="U173" s="2">
        <f t="shared" si="11"/>
        <v>0</v>
      </c>
      <c r="V173" s="2">
        <f t="shared" si="11"/>
        <v>0</v>
      </c>
      <c r="W173" s="2">
        <f t="shared" si="11"/>
        <v>0</v>
      </c>
      <c r="X173" s="2">
        <f t="shared" si="11"/>
        <v>0</v>
      </c>
      <c r="Y173" s="2">
        <f t="shared" si="11"/>
        <v>0</v>
      </c>
      <c r="Z173" s="2">
        <f t="shared" si="11"/>
        <v>0</v>
      </c>
      <c r="AA173" s="2">
        <f t="shared" si="11"/>
        <v>0</v>
      </c>
      <c r="AB173" s="2">
        <f t="shared" si="11"/>
        <v>2610.1184454018226</v>
      </c>
      <c r="AC173" s="2">
        <f t="shared" si="11"/>
        <v>0</v>
      </c>
      <c r="AD173" s="2">
        <f t="shared" si="11"/>
        <v>0</v>
      </c>
      <c r="AE173" s="2">
        <f t="shared" si="11"/>
        <v>0</v>
      </c>
      <c r="AF173" s="2">
        <f t="shared" si="11"/>
        <v>0</v>
      </c>
      <c r="AG173" s="2">
        <f t="shared" si="11"/>
        <v>0</v>
      </c>
      <c r="AH173" s="2">
        <f t="shared" si="11"/>
        <v>0</v>
      </c>
      <c r="AI173" s="2">
        <f t="shared" si="11"/>
        <v>0</v>
      </c>
      <c r="AJ173" s="2">
        <f t="shared" si="11"/>
        <v>0</v>
      </c>
      <c r="AK173" s="2">
        <f t="shared" si="11"/>
        <v>0</v>
      </c>
      <c r="AL173" s="2">
        <f t="shared" si="11"/>
        <v>0</v>
      </c>
      <c r="AM173" s="2">
        <f t="shared" si="11"/>
        <v>0</v>
      </c>
      <c r="AN173" s="2">
        <f t="shared" si="11"/>
        <v>0</v>
      </c>
      <c r="AO173" s="2">
        <f t="shared" si="11"/>
        <v>0</v>
      </c>
      <c r="AP173" s="2">
        <f t="shared" si="11"/>
        <v>0</v>
      </c>
      <c r="AQ173" s="2">
        <f t="shared" si="11"/>
        <v>0</v>
      </c>
      <c r="AR173" s="2">
        <f t="shared" si="11"/>
        <v>0</v>
      </c>
      <c r="AS173" s="2">
        <f t="shared" si="11"/>
        <v>0</v>
      </c>
      <c r="AT173" s="2">
        <f t="shared" si="11"/>
        <v>0</v>
      </c>
      <c r="AU173" s="2">
        <f t="shared" si="11"/>
        <v>0</v>
      </c>
      <c r="AV173" s="2">
        <f t="shared" si="11"/>
        <v>0</v>
      </c>
      <c r="AW173" s="2">
        <f t="shared" si="11"/>
        <v>0</v>
      </c>
      <c r="AX173" s="2">
        <f t="shared" si="11"/>
        <v>0</v>
      </c>
      <c r="AY173" s="2">
        <f t="shared" si="11"/>
        <v>0</v>
      </c>
      <c r="AZ173" s="2">
        <f t="shared" si="11"/>
        <v>0</v>
      </c>
      <c r="BA173" s="2">
        <f t="shared" si="11"/>
        <v>0</v>
      </c>
      <c r="BB173" s="2">
        <f t="shared" si="11"/>
        <v>0</v>
      </c>
      <c r="BC173" s="2">
        <f t="shared" si="11"/>
        <v>0</v>
      </c>
      <c r="BD173" s="2">
        <f t="shared" si="11"/>
        <v>0</v>
      </c>
      <c r="BE173" s="2">
        <f t="shared" si="11"/>
        <v>0</v>
      </c>
      <c r="BF173" s="2">
        <f t="shared" si="6"/>
        <v>2612.4879295665005</v>
      </c>
      <c r="BG173" s="2">
        <f t="shared" si="7"/>
        <v>1738</v>
      </c>
      <c r="BH173" s="2">
        <f t="shared" si="8"/>
        <v>-874.4879295665005</v>
      </c>
      <c r="BI173" s="2">
        <f t="shared" si="9"/>
        <v>-0.50315761194850428</v>
      </c>
    </row>
    <row r="174" spans="1:61">
      <c r="A174" s="2" t="str">
        <f t="shared" si="4"/>
        <v>Nézsa</v>
      </c>
      <c r="B174" s="2">
        <f t="shared" si="5"/>
        <v>0</v>
      </c>
      <c r="C174" s="2">
        <f t="shared" si="11"/>
        <v>0</v>
      </c>
      <c r="D174" s="2">
        <f t="shared" si="11"/>
        <v>0</v>
      </c>
      <c r="E174" s="2">
        <f t="shared" si="11"/>
        <v>0</v>
      </c>
      <c r="F174" s="2">
        <f t="shared" si="11"/>
        <v>2.3694841646778699</v>
      </c>
      <c r="G174" s="2">
        <f t="shared" si="11"/>
        <v>0</v>
      </c>
      <c r="H174" s="2">
        <f t="shared" si="11"/>
        <v>0</v>
      </c>
      <c r="I174" s="2">
        <f t="shared" si="11"/>
        <v>0</v>
      </c>
      <c r="J174" s="2">
        <f t="shared" si="11"/>
        <v>0</v>
      </c>
      <c r="K174" s="2">
        <f t="shared" si="11"/>
        <v>0</v>
      </c>
      <c r="L174" s="2">
        <f t="shared" si="11"/>
        <v>0</v>
      </c>
      <c r="M174" s="2">
        <f t="shared" si="11"/>
        <v>0</v>
      </c>
      <c r="N174" s="2">
        <f t="shared" si="11"/>
        <v>0</v>
      </c>
      <c r="O174" s="2">
        <f t="shared" si="11"/>
        <v>0</v>
      </c>
      <c r="P174" s="2">
        <f t="shared" si="11"/>
        <v>0</v>
      </c>
      <c r="Q174" s="2">
        <f t="shared" si="11"/>
        <v>0</v>
      </c>
      <c r="R174" s="2">
        <f t="shared" si="11"/>
        <v>0</v>
      </c>
      <c r="S174" s="2">
        <f t="shared" si="11"/>
        <v>0</v>
      </c>
      <c r="T174" s="2">
        <f t="shared" si="11"/>
        <v>0</v>
      </c>
      <c r="U174" s="2">
        <f t="shared" si="11"/>
        <v>0</v>
      </c>
      <c r="V174" s="2">
        <f t="shared" si="11"/>
        <v>0</v>
      </c>
      <c r="W174" s="2">
        <f t="shared" si="11"/>
        <v>0</v>
      </c>
      <c r="X174" s="2">
        <f t="shared" si="11"/>
        <v>0</v>
      </c>
      <c r="Y174" s="2">
        <f t="shared" si="11"/>
        <v>0</v>
      </c>
      <c r="Z174" s="2">
        <f t="shared" si="11"/>
        <v>0</v>
      </c>
      <c r="AA174" s="2">
        <f t="shared" si="11"/>
        <v>0</v>
      </c>
      <c r="AB174" s="2">
        <f t="shared" si="11"/>
        <v>2610.1184454018226</v>
      </c>
      <c r="AC174" s="2">
        <f t="shared" si="11"/>
        <v>0</v>
      </c>
      <c r="AD174" s="2">
        <f t="shared" si="11"/>
        <v>0</v>
      </c>
      <c r="AE174" s="2">
        <f t="shared" si="11"/>
        <v>0</v>
      </c>
      <c r="AF174" s="2">
        <f t="shared" si="11"/>
        <v>0</v>
      </c>
      <c r="AG174" s="2">
        <f t="shared" si="11"/>
        <v>0</v>
      </c>
      <c r="AH174" s="2">
        <f t="shared" si="11"/>
        <v>0</v>
      </c>
      <c r="AI174" s="2">
        <f t="shared" si="11"/>
        <v>0</v>
      </c>
      <c r="AJ174" s="2">
        <f t="shared" si="11"/>
        <v>0</v>
      </c>
      <c r="AK174" s="2">
        <f t="shared" si="11"/>
        <v>0</v>
      </c>
      <c r="AL174" s="2">
        <f t="shared" si="11"/>
        <v>0</v>
      </c>
      <c r="AM174" s="2">
        <f t="shared" si="11"/>
        <v>0</v>
      </c>
      <c r="AN174" s="2">
        <f t="shared" si="11"/>
        <v>0</v>
      </c>
      <c r="AO174" s="2">
        <f t="shared" si="11"/>
        <v>0</v>
      </c>
      <c r="AP174" s="2">
        <f t="shared" si="11"/>
        <v>0</v>
      </c>
      <c r="AQ174" s="2">
        <f t="shared" si="11"/>
        <v>0</v>
      </c>
      <c r="AR174" s="2">
        <f t="shared" si="11"/>
        <v>0</v>
      </c>
      <c r="AS174" s="2">
        <f t="shared" si="11"/>
        <v>0</v>
      </c>
      <c r="AT174" s="2">
        <f t="shared" si="11"/>
        <v>0</v>
      </c>
      <c r="AU174" s="2">
        <f t="shared" si="11"/>
        <v>0</v>
      </c>
      <c r="AV174" s="2">
        <f t="shared" si="11"/>
        <v>0</v>
      </c>
      <c r="AW174" s="2">
        <f t="shared" si="11"/>
        <v>0</v>
      </c>
      <c r="AX174" s="2">
        <f t="shared" si="11"/>
        <v>0</v>
      </c>
      <c r="AY174" s="2">
        <f t="shared" si="11"/>
        <v>0</v>
      </c>
      <c r="AZ174" s="2">
        <f t="shared" si="11"/>
        <v>0</v>
      </c>
      <c r="BA174" s="2">
        <f t="shared" si="11"/>
        <v>0</v>
      </c>
      <c r="BB174" s="2">
        <f t="shared" si="11"/>
        <v>0</v>
      </c>
      <c r="BC174" s="2">
        <f t="shared" si="11"/>
        <v>0</v>
      </c>
      <c r="BD174" s="2">
        <f t="shared" si="11"/>
        <v>0</v>
      </c>
      <c r="BE174" s="2">
        <f t="shared" si="11"/>
        <v>0</v>
      </c>
      <c r="BF174" s="2">
        <f t="shared" si="6"/>
        <v>2612.4879295665005</v>
      </c>
      <c r="BG174" s="2">
        <f t="shared" si="7"/>
        <v>1230</v>
      </c>
      <c r="BH174" s="2">
        <f t="shared" si="8"/>
        <v>-1382.4879295665005</v>
      </c>
      <c r="BI174" s="2">
        <f t="shared" si="9"/>
        <v>-1.1239739264768296</v>
      </c>
    </row>
    <row r="175" spans="1:61">
      <c r="A175" s="2" t="str">
        <f t="shared" si="4"/>
        <v>Nógrád</v>
      </c>
      <c r="B175" s="2">
        <f t="shared" si="5"/>
        <v>0</v>
      </c>
      <c r="C175" s="2">
        <f t="shared" si="11"/>
        <v>0</v>
      </c>
      <c r="D175" s="2">
        <f t="shared" si="11"/>
        <v>0</v>
      </c>
      <c r="E175" s="2">
        <f t="shared" si="11"/>
        <v>0</v>
      </c>
      <c r="F175" s="2">
        <f t="shared" si="11"/>
        <v>2.3694841646778699</v>
      </c>
      <c r="G175" s="2">
        <f t="shared" si="11"/>
        <v>0</v>
      </c>
      <c r="H175" s="2">
        <f t="shared" si="11"/>
        <v>2.8960362012729521</v>
      </c>
      <c r="I175" s="2">
        <f t="shared" si="11"/>
        <v>0</v>
      </c>
      <c r="J175" s="2">
        <f t="shared" si="11"/>
        <v>0</v>
      </c>
      <c r="K175" s="2">
        <f t="shared" si="11"/>
        <v>0</v>
      </c>
      <c r="L175" s="2">
        <f t="shared" si="11"/>
        <v>0</v>
      </c>
      <c r="M175" s="2">
        <f t="shared" si="11"/>
        <v>0</v>
      </c>
      <c r="N175" s="2">
        <f t="shared" si="11"/>
        <v>0</v>
      </c>
      <c r="O175" s="2">
        <f t="shared" si="11"/>
        <v>0</v>
      </c>
      <c r="P175" s="2">
        <f t="shared" si="11"/>
        <v>0</v>
      </c>
      <c r="Q175" s="2">
        <f t="shared" si="11"/>
        <v>0</v>
      </c>
      <c r="R175" s="2">
        <f t="shared" si="11"/>
        <v>0</v>
      </c>
      <c r="S175" s="2">
        <f t="shared" si="11"/>
        <v>0</v>
      </c>
      <c r="T175" s="2">
        <f t="shared" si="11"/>
        <v>0</v>
      </c>
      <c r="U175" s="2">
        <f t="shared" si="11"/>
        <v>0</v>
      </c>
      <c r="V175" s="2">
        <f t="shared" si="11"/>
        <v>0</v>
      </c>
      <c r="W175" s="2">
        <f t="shared" si="11"/>
        <v>0</v>
      </c>
      <c r="X175" s="2">
        <f t="shared" si="11"/>
        <v>0</v>
      </c>
      <c r="Y175" s="2">
        <f t="shared" si="11"/>
        <v>0</v>
      </c>
      <c r="Z175" s="2">
        <f t="shared" si="11"/>
        <v>0</v>
      </c>
      <c r="AA175" s="2">
        <f t="shared" si="11"/>
        <v>0</v>
      </c>
      <c r="AB175" s="2">
        <f t="shared" si="11"/>
        <v>2610.1184454018226</v>
      </c>
      <c r="AC175" s="2">
        <f t="shared" si="11"/>
        <v>0</v>
      </c>
      <c r="AD175" s="2">
        <f t="shared" si="11"/>
        <v>0</v>
      </c>
      <c r="AE175" s="2">
        <f t="shared" si="11"/>
        <v>0</v>
      </c>
      <c r="AF175" s="2">
        <f t="shared" si="11"/>
        <v>0</v>
      </c>
      <c r="AG175" s="2">
        <f t="shared" si="11"/>
        <v>0</v>
      </c>
      <c r="AH175" s="2">
        <f t="shared" si="11"/>
        <v>0</v>
      </c>
      <c r="AI175" s="2">
        <f t="shared" si="11"/>
        <v>0</v>
      </c>
      <c r="AJ175" s="2">
        <f t="shared" si="11"/>
        <v>0</v>
      </c>
      <c r="AK175" s="2">
        <f t="shared" si="11"/>
        <v>0</v>
      </c>
      <c r="AL175" s="2">
        <f t="shared" si="11"/>
        <v>0</v>
      </c>
      <c r="AM175" s="2">
        <f t="shared" si="11"/>
        <v>0</v>
      </c>
      <c r="AN175" s="2">
        <f t="shared" si="11"/>
        <v>0</v>
      </c>
      <c r="AO175" s="2">
        <f t="shared" si="11"/>
        <v>0</v>
      </c>
      <c r="AP175" s="2">
        <f t="shared" si="11"/>
        <v>0</v>
      </c>
      <c r="AQ175" s="2">
        <f t="shared" si="11"/>
        <v>0</v>
      </c>
      <c r="AR175" s="2">
        <f t="shared" si="11"/>
        <v>0</v>
      </c>
      <c r="AS175" s="2">
        <f t="shared" si="11"/>
        <v>0</v>
      </c>
      <c r="AT175" s="2">
        <f t="shared" si="11"/>
        <v>0</v>
      </c>
      <c r="AU175" s="2">
        <f t="shared" si="11"/>
        <v>0</v>
      </c>
      <c r="AV175" s="2">
        <f t="shared" si="11"/>
        <v>0</v>
      </c>
      <c r="AW175" s="2">
        <f t="shared" si="11"/>
        <v>0</v>
      </c>
      <c r="AX175" s="2">
        <f t="shared" si="11"/>
        <v>0</v>
      </c>
      <c r="AY175" s="2">
        <f t="shared" si="11"/>
        <v>0</v>
      </c>
      <c r="AZ175" s="2">
        <f t="shared" si="11"/>
        <v>0</v>
      </c>
      <c r="BA175" s="2">
        <f t="shared" si="11"/>
        <v>0</v>
      </c>
      <c r="BB175" s="2">
        <f t="shared" si="11"/>
        <v>0</v>
      </c>
      <c r="BC175" s="2">
        <f t="shared" si="11"/>
        <v>0</v>
      </c>
      <c r="BD175" s="2">
        <f t="shared" si="11"/>
        <v>0</v>
      </c>
      <c r="BE175" s="2">
        <f t="shared" si="11"/>
        <v>0</v>
      </c>
      <c r="BF175" s="2">
        <f t="shared" si="6"/>
        <v>2615.3839657677736</v>
      </c>
      <c r="BG175" s="2">
        <f t="shared" si="7"/>
        <v>2851</v>
      </c>
      <c r="BH175" s="2">
        <f t="shared" si="8"/>
        <v>235.61603423222641</v>
      </c>
      <c r="BI175" s="2">
        <f t="shared" si="9"/>
        <v>8.2643295065670433E-2</v>
      </c>
    </row>
    <row r="176" spans="1:61">
      <c r="A176" s="2" t="str">
        <f t="shared" si="4"/>
        <v>Nógrádmegye</v>
      </c>
      <c r="B176" s="2">
        <f t="shared" si="5"/>
        <v>0</v>
      </c>
      <c r="C176" s="2">
        <f t="shared" si="11"/>
        <v>0</v>
      </c>
      <c r="D176" s="2">
        <f t="shared" si="11"/>
        <v>0</v>
      </c>
      <c r="E176" s="2">
        <f t="shared" si="11"/>
        <v>0</v>
      </c>
      <c r="F176" s="2">
        <f t="shared" si="11"/>
        <v>2.3694841646778699</v>
      </c>
      <c r="G176" s="2">
        <f t="shared" si="11"/>
        <v>0</v>
      </c>
      <c r="H176" s="2">
        <f t="shared" si="11"/>
        <v>2.8960362012729521</v>
      </c>
      <c r="I176" s="2">
        <f t="shared" si="11"/>
        <v>0</v>
      </c>
      <c r="J176" s="2">
        <f t="shared" si="11"/>
        <v>0</v>
      </c>
      <c r="K176" s="2">
        <f t="shared" si="11"/>
        <v>0</v>
      </c>
      <c r="L176" s="2">
        <f t="shared" si="11"/>
        <v>0</v>
      </c>
      <c r="M176" s="2">
        <f t="shared" si="11"/>
        <v>0</v>
      </c>
      <c r="N176" s="2">
        <f t="shared" si="11"/>
        <v>0</v>
      </c>
      <c r="O176" s="2">
        <f t="shared" si="11"/>
        <v>0</v>
      </c>
      <c r="P176" s="2">
        <f t="shared" si="11"/>
        <v>0</v>
      </c>
      <c r="Q176" s="2">
        <f t="shared" si="11"/>
        <v>0</v>
      </c>
      <c r="R176" s="2">
        <f t="shared" si="11"/>
        <v>0</v>
      </c>
      <c r="S176" s="2">
        <f t="shared" si="11"/>
        <v>0</v>
      </c>
      <c r="T176" s="2">
        <f t="shared" si="11"/>
        <v>0</v>
      </c>
      <c r="U176" s="2">
        <f t="shared" si="11"/>
        <v>0</v>
      </c>
      <c r="V176" s="2">
        <f t="shared" si="11"/>
        <v>0</v>
      </c>
      <c r="W176" s="2">
        <f t="shared" si="11"/>
        <v>0</v>
      </c>
      <c r="X176" s="2">
        <f t="shared" si="11"/>
        <v>0</v>
      </c>
      <c r="Y176" s="2">
        <f t="shared" si="11"/>
        <v>0</v>
      </c>
      <c r="Z176" s="2">
        <f t="shared" si="11"/>
        <v>0</v>
      </c>
      <c r="AA176" s="2">
        <f t="shared" si="11"/>
        <v>0</v>
      </c>
      <c r="AB176" s="2">
        <f t="shared" si="11"/>
        <v>2610.1184454018226</v>
      </c>
      <c r="AC176" s="2">
        <f t="shared" si="11"/>
        <v>0</v>
      </c>
      <c r="AD176" s="2">
        <f t="shared" si="11"/>
        <v>0</v>
      </c>
      <c r="AE176" s="2">
        <f t="shared" si="11"/>
        <v>0</v>
      </c>
      <c r="AF176" s="2">
        <f t="shared" si="11"/>
        <v>0</v>
      </c>
      <c r="AG176" s="2">
        <f t="shared" si="11"/>
        <v>0</v>
      </c>
      <c r="AH176" s="2">
        <f t="shared" si="11"/>
        <v>0</v>
      </c>
      <c r="AI176" s="2">
        <f t="shared" si="11"/>
        <v>0</v>
      </c>
      <c r="AJ176" s="2">
        <f t="shared" si="11"/>
        <v>0</v>
      </c>
      <c r="AK176" s="2">
        <f t="shared" si="11"/>
        <v>0</v>
      </c>
      <c r="AL176" s="2">
        <f t="shared" si="11"/>
        <v>0</v>
      </c>
      <c r="AM176" s="2">
        <f t="shared" si="11"/>
        <v>0</v>
      </c>
      <c r="AN176" s="2">
        <f t="shared" si="11"/>
        <v>0</v>
      </c>
      <c r="AO176" s="2">
        <f t="shared" si="11"/>
        <v>0</v>
      </c>
      <c r="AP176" s="2">
        <f t="shared" si="11"/>
        <v>0</v>
      </c>
      <c r="AQ176" s="2">
        <f t="shared" si="11"/>
        <v>0</v>
      </c>
      <c r="AR176" s="2">
        <f t="shared" si="11"/>
        <v>0</v>
      </c>
      <c r="AS176" s="2">
        <f t="shared" si="11"/>
        <v>0</v>
      </c>
      <c r="AT176" s="2">
        <f t="shared" si="11"/>
        <v>0</v>
      </c>
      <c r="AU176" s="2">
        <f t="shared" si="11"/>
        <v>0</v>
      </c>
      <c r="AV176" s="2">
        <f t="shared" si="11"/>
        <v>0</v>
      </c>
      <c r="AW176" s="2">
        <f t="shared" si="11"/>
        <v>0</v>
      </c>
      <c r="AX176" s="2">
        <f t="shared" si="11"/>
        <v>0</v>
      </c>
      <c r="AY176" s="2">
        <f t="shared" si="11"/>
        <v>0</v>
      </c>
      <c r="AZ176" s="2">
        <f t="shared" si="11"/>
        <v>0</v>
      </c>
      <c r="BA176" s="2">
        <f t="shared" si="11"/>
        <v>0</v>
      </c>
      <c r="BB176" s="2">
        <f t="shared" si="11"/>
        <v>0</v>
      </c>
      <c r="BC176" s="2">
        <f t="shared" si="11"/>
        <v>0</v>
      </c>
      <c r="BD176" s="2">
        <f t="shared" si="11"/>
        <v>0</v>
      </c>
      <c r="BE176" s="2">
        <f t="shared" si="11"/>
        <v>0</v>
      </c>
      <c r="BF176" s="2">
        <f t="shared" si="6"/>
        <v>2615.3839657677736</v>
      </c>
      <c r="BG176" s="2">
        <f t="shared" si="7"/>
        <v>3445</v>
      </c>
      <c r="BH176" s="2">
        <f t="shared" si="8"/>
        <v>829.61603423222641</v>
      </c>
      <c r="BI176" s="2">
        <f t="shared" si="9"/>
        <v>0.24081742648250404</v>
      </c>
    </row>
    <row r="177" spans="1:61">
      <c r="A177" s="2" t="str">
        <f t="shared" si="4"/>
        <v>Nógrádsáp</v>
      </c>
      <c r="B177" s="2">
        <f t="shared" si="5"/>
        <v>0</v>
      </c>
      <c r="C177" s="2">
        <f t="shared" si="11"/>
        <v>0</v>
      </c>
      <c r="D177" s="2">
        <f t="shared" si="11"/>
        <v>0</v>
      </c>
      <c r="E177" s="2">
        <f t="shared" si="11"/>
        <v>0</v>
      </c>
      <c r="F177" s="2">
        <f t="shared" si="11"/>
        <v>2.3694841646778699</v>
      </c>
      <c r="G177" s="2">
        <f t="shared" si="11"/>
        <v>0</v>
      </c>
      <c r="H177" s="2">
        <f t="shared" si="11"/>
        <v>0</v>
      </c>
      <c r="I177" s="2">
        <f t="shared" si="11"/>
        <v>0</v>
      </c>
      <c r="J177" s="2">
        <f t="shared" si="11"/>
        <v>0</v>
      </c>
      <c r="K177" s="2">
        <f t="shared" si="11"/>
        <v>0</v>
      </c>
      <c r="L177" s="2">
        <f t="shared" si="11"/>
        <v>0</v>
      </c>
      <c r="M177" s="2">
        <f t="shared" ref="C177:BE181" si="12">M147*$BG$161</f>
        <v>0</v>
      </c>
      <c r="N177" s="2">
        <f t="shared" si="12"/>
        <v>0</v>
      </c>
      <c r="O177" s="2">
        <f t="shared" si="12"/>
        <v>0</v>
      </c>
      <c r="P177" s="2">
        <f t="shared" si="12"/>
        <v>0</v>
      </c>
      <c r="Q177" s="2">
        <f t="shared" si="12"/>
        <v>0</v>
      </c>
      <c r="R177" s="2">
        <f t="shared" si="12"/>
        <v>0</v>
      </c>
      <c r="S177" s="2">
        <f t="shared" si="12"/>
        <v>0</v>
      </c>
      <c r="T177" s="2">
        <f t="shared" si="12"/>
        <v>0</v>
      </c>
      <c r="U177" s="2">
        <f t="shared" si="12"/>
        <v>0</v>
      </c>
      <c r="V177" s="2">
        <f t="shared" si="12"/>
        <v>0</v>
      </c>
      <c r="W177" s="2">
        <f t="shared" si="12"/>
        <v>0</v>
      </c>
      <c r="X177" s="2">
        <f t="shared" si="12"/>
        <v>0</v>
      </c>
      <c r="Y177" s="2">
        <f t="shared" si="12"/>
        <v>0</v>
      </c>
      <c r="Z177" s="2">
        <f t="shared" si="12"/>
        <v>0</v>
      </c>
      <c r="AA177" s="2">
        <f t="shared" si="12"/>
        <v>0</v>
      </c>
      <c r="AB177" s="2">
        <f t="shared" si="12"/>
        <v>2610.1184454018226</v>
      </c>
      <c r="AC177" s="2">
        <f t="shared" si="12"/>
        <v>0</v>
      </c>
      <c r="AD177" s="2">
        <f t="shared" si="12"/>
        <v>0</v>
      </c>
      <c r="AE177" s="2">
        <f t="shared" si="12"/>
        <v>0</v>
      </c>
      <c r="AF177" s="2">
        <f t="shared" si="12"/>
        <v>0</v>
      </c>
      <c r="AG177" s="2">
        <f t="shared" si="12"/>
        <v>0</v>
      </c>
      <c r="AH177" s="2">
        <f t="shared" si="12"/>
        <v>0</v>
      </c>
      <c r="AI177" s="2">
        <f t="shared" si="12"/>
        <v>0</v>
      </c>
      <c r="AJ177" s="2">
        <f t="shared" si="12"/>
        <v>0</v>
      </c>
      <c r="AK177" s="2">
        <f t="shared" si="12"/>
        <v>0</v>
      </c>
      <c r="AL177" s="2">
        <f t="shared" si="12"/>
        <v>16.805785834659705</v>
      </c>
      <c r="AM177" s="2">
        <f t="shared" si="12"/>
        <v>0</v>
      </c>
      <c r="AN177" s="2">
        <f t="shared" si="12"/>
        <v>0</v>
      </c>
      <c r="AO177" s="2">
        <f t="shared" si="12"/>
        <v>0</v>
      </c>
      <c r="AP177" s="2">
        <f t="shared" si="12"/>
        <v>0</v>
      </c>
      <c r="AQ177" s="2">
        <f t="shared" si="12"/>
        <v>94.69160791434895</v>
      </c>
      <c r="AR177" s="2">
        <f t="shared" si="12"/>
        <v>0</v>
      </c>
      <c r="AS177" s="2">
        <f t="shared" si="12"/>
        <v>0</v>
      </c>
      <c r="AT177" s="2">
        <f t="shared" si="12"/>
        <v>0</v>
      </c>
      <c r="AU177" s="2">
        <f t="shared" si="12"/>
        <v>0</v>
      </c>
      <c r="AV177" s="2">
        <f t="shared" si="12"/>
        <v>0</v>
      </c>
      <c r="AW177" s="2">
        <f t="shared" si="12"/>
        <v>0</v>
      </c>
      <c r="AX177" s="2">
        <f t="shared" si="12"/>
        <v>0</v>
      </c>
      <c r="AY177" s="2">
        <f t="shared" si="12"/>
        <v>0</v>
      </c>
      <c r="AZ177" s="2">
        <f t="shared" si="12"/>
        <v>0</v>
      </c>
      <c r="BA177" s="2">
        <f t="shared" si="12"/>
        <v>0</v>
      </c>
      <c r="BB177" s="2">
        <f t="shared" si="12"/>
        <v>0</v>
      </c>
      <c r="BC177" s="2">
        <f t="shared" si="12"/>
        <v>0</v>
      </c>
      <c r="BD177" s="2">
        <f t="shared" si="12"/>
        <v>0</v>
      </c>
      <c r="BE177" s="2">
        <f t="shared" si="12"/>
        <v>0</v>
      </c>
      <c r="BF177" s="2">
        <f t="shared" si="6"/>
        <v>2723.985323315509</v>
      </c>
      <c r="BG177" s="2">
        <f t="shared" si="7"/>
        <v>908</v>
      </c>
      <c r="BH177" s="2">
        <f t="shared" si="8"/>
        <v>-1815.985323315509</v>
      </c>
      <c r="BI177" s="2">
        <f t="shared" si="9"/>
        <v>-1.9999838362505606</v>
      </c>
    </row>
    <row r="178" spans="1:61">
      <c r="A178" s="2" t="str">
        <f t="shared" si="4"/>
        <v>Nőtincs</v>
      </c>
      <c r="B178" s="2">
        <f t="shared" si="5"/>
        <v>0</v>
      </c>
      <c r="C178" s="2">
        <f t="shared" si="12"/>
        <v>0</v>
      </c>
      <c r="D178" s="2">
        <f t="shared" si="12"/>
        <v>0</v>
      </c>
      <c r="E178" s="2">
        <f t="shared" si="12"/>
        <v>0</v>
      </c>
      <c r="F178" s="2">
        <f t="shared" si="12"/>
        <v>2.3694841646778699</v>
      </c>
      <c r="G178" s="2">
        <f t="shared" si="12"/>
        <v>0</v>
      </c>
      <c r="H178" s="2">
        <f t="shared" si="12"/>
        <v>0</v>
      </c>
      <c r="I178" s="2">
        <f t="shared" si="12"/>
        <v>0</v>
      </c>
      <c r="J178" s="2">
        <f t="shared" si="12"/>
        <v>0</v>
      </c>
      <c r="K178" s="2">
        <f t="shared" si="12"/>
        <v>0</v>
      </c>
      <c r="L178" s="2">
        <f t="shared" si="12"/>
        <v>0</v>
      </c>
      <c r="M178" s="2">
        <f t="shared" si="12"/>
        <v>0</v>
      </c>
      <c r="N178" s="2">
        <f t="shared" si="12"/>
        <v>0</v>
      </c>
      <c r="O178" s="2">
        <f t="shared" si="12"/>
        <v>0</v>
      </c>
      <c r="P178" s="2">
        <f t="shared" si="12"/>
        <v>0</v>
      </c>
      <c r="Q178" s="2">
        <f t="shared" si="12"/>
        <v>0</v>
      </c>
      <c r="R178" s="2">
        <f t="shared" si="12"/>
        <v>0</v>
      </c>
      <c r="S178" s="2">
        <f t="shared" si="12"/>
        <v>0</v>
      </c>
      <c r="T178" s="2">
        <f t="shared" si="12"/>
        <v>0</v>
      </c>
      <c r="U178" s="2">
        <f t="shared" si="12"/>
        <v>0</v>
      </c>
      <c r="V178" s="2">
        <f t="shared" si="12"/>
        <v>0</v>
      </c>
      <c r="W178" s="2">
        <f t="shared" si="12"/>
        <v>0</v>
      </c>
      <c r="X178" s="2">
        <f t="shared" si="12"/>
        <v>0</v>
      </c>
      <c r="Y178" s="2">
        <f t="shared" si="12"/>
        <v>0</v>
      </c>
      <c r="Z178" s="2">
        <f t="shared" si="12"/>
        <v>0</v>
      </c>
      <c r="AA178" s="2">
        <f t="shared" si="12"/>
        <v>0</v>
      </c>
      <c r="AB178" s="2">
        <f t="shared" si="12"/>
        <v>2610.1184454018226</v>
      </c>
      <c r="AC178" s="2">
        <f t="shared" si="12"/>
        <v>0</v>
      </c>
      <c r="AD178" s="2">
        <f t="shared" si="12"/>
        <v>0</v>
      </c>
      <c r="AE178" s="2">
        <f t="shared" si="12"/>
        <v>0</v>
      </c>
      <c r="AF178" s="2">
        <f t="shared" si="12"/>
        <v>0</v>
      </c>
      <c r="AG178" s="2">
        <f t="shared" si="12"/>
        <v>0</v>
      </c>
      <c r="AH178" s="2">
        <f t="shared" si="12"/>
        <v>0</v>
      </c>
      <c r="AI178" s="2">
        <f t="shared" si="12"/>
        <v>0</v>
      </c>
      <c r="AJ178" s="2">
        <f t="shared" si="12"/>
        <v>0</v>
      </c>
      <c r="AK178" s="2">
        <f t="shared" si="12"/>
        <v>0</v>
      </c>
      <c r="AL178" s="2">
        <f t="shared" si="12"/>
        <v>0</v>
      </c>
      <c r="AM178" s="2">
        <f t="shared" si="12"/>
        <v>0</v>
      </c>
      <c r="AN178" s="2">
        <f t="shared" si="12"/>
        <v>0</v>
      </c>
      <c r="AO178" s="2">
        <f t="shared" si="12"/>
        <v>0</v>
      </c>
      <c r="AP178" s="2">
        <f t="shared" si="12"/>
        <v>0</v>
      </c>
      <c r="AQ178" s="2">
        <f t="shared" si="12"/>
        <v>94.69160791434895</v>
      </c>
      <c r="AR178" s="2">
        <f t="shared" si="12"/>
        <v>0</v>
      </c>
      <c r="AS178" s="2">
        <f t="shared" si="12"/>
        <v>0</v>
      </c>
      <c r="AT178" s="2">
        <f t="shared" si="12"/>
        <v>0</v>
      </c>
      <c r="AU178" s="2">
        <f t="shared" si="12"/>
        <v>0</v>
      </c>
      <c r="AV178" s="2">
        <f t="shared" si="12"/>
        <v>0</v>
      </c>
      <c r="AW178" s="2">
        <f t="shared" si="12"/>
        <v>0</v>
      </c>
      <c r="AX178" s="2">
        <f t="shared" si="12"/>
        <v>0</v>
      </c>
      <c r="AY178" s="2">
        <f t="shared" si="12"/>
        <v>0</v>
      </c>
      <c r="AZ178" s="2">
        <f t="shared" si="12"/>
        <v>0</v>
      </c>
      <c r="BA178" s="2">
        <f t="shared" si="12"/>
        <v>0</v>
      </c>
      <c r="BB178" s="2">
        <f t="shared" si="12"/>
        <v>0</v>
      </c>
      <c r="BC178" s="2">
        <f t="shared" si="12"/>
        <v>0</v>
      </c>
      <c r="BD178" s="2">
        <f t="shared" si="12"/>
        <v>0</v>
      </c>
      <c r="BE178" s="2">
        <f t="shared" si="12"/>
        <v>0</v>
      </c>
      <c r="BF178" s="2">
        <f t="shared" si="6"/>
        <v>2707.1795374808494</v>
      </c>
      <c r="BG178" s="2">
        <f t="shared" si="7"/>
        <v>13933</v>
      </c>
      <c r="BH178" s="2">
        <f t="shared" si="8"/>
        <v>11225.82046251915</v>
      </c>
      <c r="BI178" s="2">
        <f t="shared" si="9"/>
        <v>0.80570016956284718</v>
      </c>
    </row>
    <row r="179" spans="1:61">
      <c r="A179" s="2" t="str">
        <f t="shared" si="4"/>
        <v>Ősagárd</v>
      </c>
      <c r="B179" s="2">
        <f t="shared" si="5"/>
        <v>0</v>
      </c>
      <c r="C179" s="2">
        <f t="shared" si="12"/>
        <v>0</v>
      </c>
      <c r="D179" s="2">
        <f t="shared" si="12"/>
        <v>0</v>
      </c>
      <c r="E179" s="2">
        <f t="shared" si="12"/>
        <v>0</v>
      </c>
      <c r="F179" s="2">
        <f t="shared" si="12"/>
        <v>2.3694841646778699</v>
      </c>
      <c r="G179" s="2">
        <f t="shared" si="12"/>
        <v>0</v>
      </c>
      <c r="H179" s="2">
        <f t="shared" si="12"/>
        <v>0</v>
      </c>
      <c r="I179" s="2">
        <f t="shared" si="12"/>
        <v>0</v>
      </c>
      <c r="J179" s="2">
        <f t="shared" si="12"/>
        <v>0</v>
      </c>
      <c r="K179" s="2">
        <f t="shared" si="12"/>
        <v>0</v>
      </c>
      <c r="L179" s="2">
        <f t="shared" si="12"/>
        <v>0</v>
      </c>
      <c r="M179" s="2">
        <f t="shared" si="12"/>
        <v>0</v>
      </c>
      <c r="N179" s="2">
        <f t="shared" si="12"/>
        <v>0</v>
      </c>
      <c r="O179" s="2">
        <f t="shared" si="12"/>
        <v>0</v>
      </c>
      <c r="P179" s="2">
        <f t="shared" si="12"/>
        <v>0</v>
      </c>
      <c r="Q179" s="2">
        <f t="shared" si="12"/>
        <v>0</v>
      </c>
      <c r="R179" s="2">
        <f t="shared" si="12"/>
        <v>0</v>
      </c>
      <c r="S179" s="2">
        <f t="shared" si="12"/>
        <v>0</v>
      </c>
      <c r="T179" s="2">
        <f t="shared" si="12"/>
        <v>0</v>
      </c>
      <c r="U179" s="2">
        <f t="shared" si="12"/>
        <v>0</v>
      </c>
      <c r="V179" s="2">
        <f t="shared" si="12"/>
        <v>0</v>
      </c>
      <c r="W179" s="2">
        <f t="shared" si="12"/>
        <v>0</v>
      </c>
      <c r="X179" s="2">
        <f t="shared" si="12"/>
        <v>0</v>
      </c>
      <c r="Y179" s="2">
        <f t="shared" si="12"/>
        <v>0</v>
      </c>
      <c r="Z179" s="2">
        <f t="shared" si="12"/>
        <v>0</v>
      </c>
      <c r="AA179" s="2">
        <f t="shared" si="12"/>
        <v>0</v>
      </c>
      <c r="AB179" s="2">
        <f t="shared" si="12"/>
        <v>2610.1184454018226</v>
      </c>
      <c r="AC179" s="2">
        <f t="shared" si="12"/>
        <v>0</v>
      </c>
      <c r="AD179" s="2">
        <f t="shared" si="12"/>
        <v>0</v>
      </c>
      <c r="AE179" s="2">
        <f t="shared" si="12"/>
        <v>0</v>
      </c>
      <c r="AF179" s="2">
        <f t="shared" si="12"/>
        <v>0</v>
      </c>
      <c r="AG179" s="2">
        <f t="shared" si="12"/>
        <v>0</v>
      </c>
      <c r="AH179" s="2">
        <f t="shared" si="12"/>
        <v>0</v>
      </c>
      <c r="AI179" s="2">
        <f t="shared" si="12"/>
        <v>0</v>
      </c>
      <c r="AJ179" s="2">
        <f t="shared" si="12"/>
        <v>0</v>
      </c>
      <c r="AK179" s="2">
        <f t="shared" si="12"/>
        <v>0</v>
      </c>
      <c r="AL179" s="2">
        <f t="shared" si="12"/>
        <v>0</v>
      </c>
      <c r="AM179" s="2">
        <f t="shared" si="12"/>
        <v>0</v>
      </c>
      <c r="AN179" s="2">
        <f t="shared" si="12"/>
        <v>0</v>
      </c>
      <c r="AO179" s="2">
        <f t="shared" si="12"/>
        <v>0</v>
      </c>
      <c r="AP179" s="2">
        <f t="shared" si="12"/>
        <v>0</v>
      </c>
      <c r="AQ179" s="2">
        <f t="shared" si="12"/>
        <v>0</v>
      </c>
      <c r="AR179" s="2">
        <f t="shared" si="12"/>
        <v>0</v>
      </c>
      <c r="AS179" s="2">
        <f t="shared" si="12"/>
        <v>0</v>
      </c>
      <c r="AT179" s="2">
        <f t="shared" si="12"/>
        <v>0</v>
      </c>
      <c r="AU179" s="2">
        <f t="shared" si="12"/>
        <v>0</v>
      </c>
      <c r="AV179" s="2">
        <f t="shared" si="12"/>
        <v>0</v>
      </c>
      <c r="AW179" s="2">
        <f t="shared" si="12"/>
        <v>0</v>
      </c>
      <c r="AX179" s="2">
        <f t="shared" si="12"/>
        <v>0</v>
      </c>
      <c r="AY179" s="2">
        <f t="shared" si="12"/>
        <v>0</v>
      </c>
      <c r="AZ179" s="2">
        <f t="shared" si="12"/>
        <v>0</v>
      </c>
      <c r="BA179" s="2">
        <f t="shared" si="12"/>
        <v>0</v>
      </c>
      <c r="BB179" s="2">
        <f t="shared" si="12"/>
        <v>0</v>
      </c>
      <c r="BC179" s="2">
        <f t="shared" si="12"/>
        <v>0</v>
      </c>
      <c r="BD179" s="2">
        <f t="shared" si="12"/>
        <v>0</v>
      </c>
      <c r="BE179" s="2">
        <f t="shared" si="12"/>
        <v>0</v>
      </c>
      <c r="BF179" s="2">
        <f t="shared" si="6"/>
        <v>2612.4879295665005</v>
      </c>
      <c r="BG179" s="2">
        <f t="shared" si="7"/>
        <v>3184</v>
      </c>
      <c r="BH179" s="2">
        <f t="shared" si="8"/>
        <v>571.5120704334995</v>
      </c>
      <c r="BI179" s="2">
        <f t="shared" si="9"/>
        <v>0.17949499699544583</v>
      </c>
    </row>
    <row r="180" spans="1:61">
      <c r="A180" s="2" t="str">
        <f t="shared" si="4"/>
        <v>Penc</v>
      </c>
      <c r="B180" s="2">
        <f t="shared" si="5"/>
        <v>0</v>
      </c>
      <c r="C180" s="2">
        <f t="shared" si="12"/>
        <v>0</v>
      </c>
      <c r="D180" s="2">
        <f t="shared" si="12"/>
        <v>0</v>
      </c>
      <c r="E180" s="2">
        <f t="shared" si="12"/>
        <v>0</v>
      </c>
      <c r="F180" s="2">
        <f t="shared" si="12"/>
        <v>2.3694841646778699</v>
      </c>
      <c r="G180" s="2">
        <f t="shared" si="12"/>
        <v>0</v>
      </c>
      <c r="H180" s="2">
        <f t="shared" si="12"/>
        <v>0</v>
      </c>
      <c r="I180" s="2">
        <f t="shared" si="12"/>
        <v>0</v>
      </c>
      <c r="J180" s="2">
        <f t="shared" si="12"/>
        <v>0</v>
      </c>
      <c r="K180" s="2">
        <f t="shared" si="12"/>
        <v>0</v>
      </c>
      <c r="L180" s="2">
        <f t="shared" si="12"/>
        <v>0</v>
      </c>
      <c r="M180" s="2">
        <f t="shared" si="12"/>
        <v>0</v>
      </c>
      <c r="N180" s="2">
        <f t="shared" si="12"/>
        <v>0</v>
      </c>
      <c r="O180" s="2">
        <f t="shared" si="12"/>
        <v>0</v>
      </c>
      <c r="P180" s="2">
        <f t="shared" si="12"/>
        <v>0</v>
      </c>
      <c r="Q180" s="2">
        <f t="shared" si="12"/>
        <v>0</v>
      </c>
      <c r="R180" s="2">
        <f t="shared" si="12"/>
        <v>0</v>
      </c>
      <c r="S180" s="2">
        <f t="shared" si="12"/>
        <v>0</v>
      </c>
      <c r="T180" s="2">
        <f t="shared" si="12"/>
        <v>0</v>
      </c>
      <c r="U180" s="2">
        <f t="shared" si="12"/>
        <v>0</v>
      </c>
      <c r="V180" s="2">
        <f t="shared" si="12"/>
        <v>0</v>
      </c>
      <c r="W180" s="2">
        <f t="shared" si="12"/>
        <v>0</v>
      </c>
      <c r="X180" s="2">
        <f t="shared" si="12"/>
        <v>0</v>
      </c>
      <c r="Y180" s="2">
        <f t="shared" si="12"/>
        <v>0</v>
      </c>
      <c r="Z180" s="2">
        <f t="shared" si="12"/>
        <v>0</v>
      </c>
      <c r="AA180" s="2">
        <f t="shared" si="12"/>
        <v>0</v>
      </c>
      <c r="AB180" s="2">
        <f t="shared" si="12"/>
        <v>2610.1184454018226</v>
      </c>
      <c r="AC180" s="2">
        <f t="shared" si="12"/>
        <v>0</v>
      </c>
      <c r="AD180" s="2">
        <f t="shared" si="12"/>
        <v>0</v>
      </c>
      <c r="AE180" s="2">
        <f t="shared" si="12"/>
        <v>0</v>
      </c>
      <c r="AF180" s="2">
        <f t="shared" si="12"/>
        <v>0</v>
      </c>
      <c r="AG180" s="2">
        <f t="shared" si="12"/>
        <v>0</v>
      </c>
      <c r="AH180" s="2">
        <f t="shared" si="12"/>
        <v>0</v>
      </c>
      <c r="AI180" s="2">
        <f t="shared" si="12"/>
        <v>0</v>
      </c>
      <c r="AJ180" s="2">
        <f t="shared" si="12"/>
        <v>0</v>
      </c>
      <c r="AK180" s="2">
        <f t="shared" si="12"/>
        <v>0</v>
      </c>
      <c r="AL180" s="2">
        <f t="shared" si="12"/>
        <v>0</v>
      </c>
      <c r="AM180" s="2">
        <f t="shared" si="12"/>
        <v>0</v>
      </c>
      <c r="AN180" s="2">
        <f t="shared" si="12"/>
        <v>0</v>
      </c>
      <c r="AO180" s="2">
        <f t="shared" si="12"/>
        <v>0</v>
      </c>
      <c r="AP180" s="2">
        <f t="shared" si="12"/>
        <v>0</v>
      </c>
      <c r="AQ180" s="2">
        <f t="shared" si="12"/>
        <v>0</v>
      </c>
      <c r="AR180" s="2">
        <f t="shared" si="12"/>
        <v>0</v>
      </c>
      <c r="AS180" s="2">
        <f t="shared" si="12"/>
        <v>0</v>
      </c>
      <c r="AT180" s="2">
        <f t="shared" si="12"/>
        <v>0</v>
      </c>
      <c r="AU180" s="2">
        <f t="shared" si="12"/>
        <v>0</v>
      </c>
      <c r="AV180" s="2">
        <f t="shared" si="12"/>
        <v>0</v>
      </c>
      <c r="AW180" s="2">
        <f t="shared" si="12"/>
        <v>0</v>
      </c>
      <c r="AX180" s="2">
        <f t="shared" si="12"/>
        <v>0</v>
      </c>
      <c r="AY180" s="2">
        <f t="shared" si="12"/>
        <v>0</v>
      </c>
      <c r="AZ180" s="2">
        <f t="shared" si="12"/>
        <v>0</v>
      </c>
      <c r="BA180" s="2">
        <f t="shared" si="12"/>
        <v>0</v>
      </c>
      <c r="BB180" s="2">
        <f t="shared" si="12"/>
        <v>0</v>
      </c>
      <c r="BC180" s="2">
        <f t="shared" si="12"/>
        <v>0</v>
      </c>
      <c r="BD180" s="2">
        <f t="shared" si="12"/>
        <v>0</v>
      </c>
      <c r="BE180" s="2">
        <f t="shared" si="12"/>
        <v>0</v>
      </c>
      <c r="BF180" s="2">
        <f t="shared" si="6"/>
        <v>2612.4879295665005</v>
      </c>
      <c r="BG180" s="2">
        <f t="shared" si="7"/>
        <v>1216</v>
      </c>
      <c r="BH180" s="2">
        <f t="shared" si="8"/>
        <v>-1396.4879295665005</v>
      </c>
      <c r="BI180" s="2">
        <f t="shared" si="9"/>
        <v>-1.1484275736566616</v>
      </c>
    </row>
    <row r="181" spans="1:61">
      <c r="A181" s="2" t="str">
        <f t="shared" si="4"/>
        <v>Pestmegye</v>
      </c>
      <c r="B181" s="2">
        <f t="shared" si="5"/>
        <v>0</v>
      </c>
      <c r="C181" s="2">
        <f t="shared" si="12"/>
        <v>0</v>
      </c>
      <c r="D181" s="2">
        <f t="shared" si="12"/>
        <v>0</v>
      </c>
      <c r="E181" s="2">
        <f t="shared" si="12"/>
        <v>0</v>
      </c>
      <c r="F181" s="2">
        <f t="shared" si="12"/>
        <v>2.3694841646778699</v>
      </c>
      <c r="G181" s="2">
        <f t="shared" si="12"/>
        <v>0</v>
      </c>
      <c r="H181" s="2">
        <f t="shared" si="12"/>
        <v>2.8960362012729521</v>
      </c>
      <c r="I181" s="2">
        <f t="shared" si="12"/>
        <v>0</v>
      </c>
      <c r="J181" s="2">
        <f t="shared" si="12"/>
        <v>0</v>
      </c>
      <c r="K181" s="2">
        <f t="shared" si="12"/>
        <v>0</v>
      </c>
      <c r="L181" s="2">
        <f t="shared" si="12"/>
        <v>0</v>
      </c>
      <c r="M181" s="2">
        <f t="shared" si="12"/>
        <v>0</v>
      </c>
      <c r="N181" s="2">
        <f t="shared" si="12"/>
        <v>0</v>
      </c>
      <c r="O181" s="2">
        <f t="shared" si="12"/>
        <v>0</v>
      </c>
      <c r="P181" s="2">
        <f t="shared" si="12"/>
        <v>0</v>
      </c>
      <c r="Q181" s="2">
        <f t="shared" si="12"/>
        <v>0</v>
      </c>
      <c r="R181" s="2">
        <f t="shared" si="12"/>
        <v>0</v>
      </c>
      <c r="S181" s="2">
        <f t="shared" si="12"/>
        <v>0</v>
      </c>
      <c r="T181" s="2">
        <f t="shared" si="12"/>
        <v>0</v>
      </c>
      <c r="U181" s="2">
        <f t="shared" si="12"/>
        <v>0</v>
      </c>
      <c r="V181" s="2">
        <f t="shared" si="12"/>
        <v>0</v>
      </c>
      <c r="W181" s="2">
        <f t="shared" si="12"/>
        <v>0</v>
      </c>
      <c r="X181" s="2">
        <f t="shared" si="12"/>
        <v>0</v>
      </c>
      <c r="Y181" s="2">
        <f t="shared" si="12"/>
        <v>0</v>
      </c>
      <c r="Z181" s="2">
        <f t="shared" si="12"/>
        <v>0</v>
      </c>
      <c r="AA181" s="2">
        <f t="shared" si="12"/>
        <v>0</v>
      </c>
      <c r="AB181" s="2">
        <f t="shared" si="12"/>
        <v>2610.1184454018226</v>
      </c>
      <c r="AC181" s="2">
        <f t="shared" si="12"/>
        <v>0</v>
      </c>
      <c r="AD181" s="2">
        <f t="shared" si="12"/>
        <v>0</v>
      </c>
      <c r="AE181" s="2">
        <f t="shared" si="12"/>
        <v>0</v>
      </c>
      <c r="AF181" s="2">
        <f t="shared" si="12"/>
        <v>0</v>
      </c>
      <c r="AG181" s="2">
        <f t="shared" si="12"/>
        <v>0</v>
      </c>
      <c r="AH181" s="2">
        <f t="shared" si="12"/>
        <v>0</v>
      </c>
      <c r="AI181" s="2">
        <f t="shared" si="12"/>
        <v>0</v>
      </c>
      <c r="AJ181" s="2">
        <f t="shared" si="12"/>
        <v>0</v>
      </c>
      <c r="AK181" s="2">
        <f t="shared" si="12"/>
        <v>0</v>
      </c>
      <c r="AL181" s="2">
        <f t="shared" si="12"/>
        <v>0</v>
      </c>
      <c r="AM181" s="2">
        <f t="shared" si="12"/>
        <v>0</v>
      </c>
      <c r="AN181" s="2">
        <f t="shared" si="12"/>
        <v>0</v>
      </c>
      <c r="AO181" s="2">
        <f t="shared" si="12"/>
        <v>0</v>
      </c>
      <c r="AP181" s="2">
        <f t="shared" si="12"/>
        <v>0</v>
      </c>
      <c r="AQ181" s="2">
        <f t="shared" si="12"/>
        <v>0</v>
      </c>
      <c r="AR181" s="2">
        <f t="shared" si="12"/>
        <v>0</v>
      </c>
      <c r="AS181" s="2">
        <f t="shared" si="12"/>
        <v>0</v>
      </c>
      <c r="AT181" s="2">
        <f t="shared" si="12"/>
        <v>0</v>
      </c>
      <c r="AU181" s="2">
        <f t="shared" si="12"/>
        <v>0</v>
      </c>
      <c r="AV181" s="2">
        <f t="shared" ref="C181:BE186" si="13">AV151*$BG$161</f>
        <v>0</v>
      </c>
      <c r="AW181" s="2">
        <f t="shared" si="13"/>
        <v>0</v>
      </c>
      <c r="AX181" s="2">
        <f t="shared" si="13"/>
        <v>0</v>
      </c>
      <c r="AY181" s="2">
        <f t="shared" si="13"/>
        <v>0</v>
      </c>
      <c r="AZ181" s="2">
        <f t="shared" si="13"/>
        <v>0</v>
      </c>
      <c r="BA181" s="2">
        <f t="shared" si="13"/>
        <v>0</v>
      </c>
      <c r="BB181" s="2">
        <f t="shared" si="13"/>
        <v>0</v>
      </c>
      <c r="BC181" s="2">
        <f t="shared" si="13"/>
        <v>0</v>
      </c>
      <c r="BD181" s="2">
        <f t="shared" si="13"/>
        <v>0</v>
      </c>
      <c r="BE181" s="2">
        <f t="shared" si="13"/>
        <v>0</v>
      </c>
      <c r="BF181" s="2">
        <f t="shared" si="6"/>
        <v>2615.3839657677736</v>
      </c>
      <c r="BG181" s="2">
        <f t="shared" si="7"/>
        <v>1230</v>
      </c>
      <c r="BH181" s="2">
        <f t="shared" si="8"/>
        <v>-1385.3839657677736</v>
      </c>
      <c r="BI181" s="2">
        <f t="shared" si="9"/>
        <v>-1.1263284274534744</v>
      </c>
    </row>
    <row r="182" spans="1:61">
      <c r="A182" s="2" t="str">
        <f t="shared" si="4"/>
        <v>Rád</v>
      </c>
      <c r="B182" s="2">
        <f t="shared" si="5"/>
        <v>0</v>
      </c>
      <c r="C182" s="2">
        <f t="shared" si="13"/>
        <v>0</v>
      </c>
      <c r="D182" s="2">
        <f t="shared" si="13"/>
        <v>0</v>
      </c>
      <c r="E182" s="2">
        <f t="shared" si="13"/>
        <v>0</v>
      </c>
      <c r="F182" s="2">
        <f t="shared" si="13"/>
        <v>2.3694841646778699</v>
      </c>
      <c r="G182" s="2">
        <f t="shared" si="13"/>
        <v>0</v>
      </c>
      <c r="H182" s="2">
        <f t="shared" si="13"/>
        <v>0</v>
      </c>
      <c r="I182" s="2">
        <f t="shared" si="13"/>
        <v>0</v>
      </c>
      <c r="J182" s="2">
        <f t="shared" si="13"/>
        <v>0</v>
      </c>
      <c r="K182" s="2">
        <f t="shared" si="13"/>
        <v>0</v>
      </c>
      <c r="L182" s="2">
        <f t="shared" si="13"/>
        <v>0</v>
      </c>
      <c r="M182" s="2">
        <f t="shared" si="13"/>
        <v>0</v>
      </c>
      <c r="N182" s="2">
        <f t="shared" si="13"/>
        <v>0</v>
      </c>
      <c r="O182" s="2">
        <f t="shared" si="13"/>
        <v>0</v>
      </c>
      <c r="P182" s="2">
        <f t="shared" si="13"/>
        <v>0</v>
      </c>
      <c r="Q182" s="2">
        <f t="shared" si="13"/>
        <v>0</v>
      </c>
      <c r="R182" s="2">
        <f t="shared" si="13"/>
        <v>0</v>
      </c>
      <c r="S182" s="2">
        <f t="shared" si="13"/>
        <v>0</v>
      </c>
      <c r="T182" s="2">
        <f t="shared" si="13"/>
        <v>0</v>
      </c>
      <c r="U182" s="2">
        <f t="shared" si="13"/>
        <v>0</v>
      </c>
      <c r="V182" s="2">
        <f t="shared" si="13"/>
        <v>0</v>
      </c>
      <c r="W182" s="2">
        <f t="shared" si="13"/>
        <v>0</v>
      </c>
      <c r="X182" s="2">
        <f t="shared" si="13"/>
        <v>0</v>
      </c>
      <c r="Y182" s="2">
        <f t="shared" si="13"/>
        <v>0</v>
      </c>
      <c r="Z182" s="2">
        <f t="shared" si="13"/>
        <v>0</v>
      </c>
      <c r="AA182" s="2">
        <f t="shared" si="13"/>
        <v>0</v>
      </c>
      <c r="AB182" s="2">
        <f t="shared" si="13"/>
        <v>2610.1184454018226</v>
      </c>
      <c r="AC182" s="2">
        <f t="shared" si="13"/>
        <v>0</v>
      </c>
      <c r="AD182" s="2">
        <f t="shared" si="13"/>
        <v>0</v>
      </c>
      <c r="AE182" s="2">
        <f t="shared" si="13"/>
        <v>0</v>
      </c>
      <c r="AF182" s="2">
        <f t="shared" si="13"/>
        <v>0</v>
      </c>
      <c r="AG182" s="2">
        <f t="shared" si="13"/>
        <v>0</v>
      </c>
      <c r="AH182" s="2">
        <f t="shared" si="13"/>
        <v>0</v>
      </c>
      <c r="AI182" s="2">
        <f t="shared" si="13"/>
        <v>0</v>
      </c>
      <c r="AJ182" s="2">
        <f t="shared" si="13"/>
        <v>0</v>
      </c>
      <c r="AK182" s="2">
        <f t="shared" si="13"/>
        <v>0</v>
      </c>
      <c r="AL182" s="2">
        <f t="shared" si="13"/>
        <v>0</v>
      </c>
      <c r="AM182" s="2">
        <f t="shared" si="13"/>
        <v>0</v>
      </c>
      <c r="AN182" s="2">
        <f t="shared" si="13"/>
        <v>0</v>
      </c>
      <c r="AO182" s="2">
        <f t="shared" si="13"/>
        <v>0</v>
      </c>
      <c r="AP182" s="2">
        <f t="shared" si="13"/>
        <v>0</v>
      </c>
      <c r="AQ182" s="2">
        <f t="shared" si="13"/>
        <v>0</v>
      </c>
      <c r="AR182" s="2">
        <f t="shared" si="13"/>
        <v>0</v>
      </c>
      <c r="AS182" s="2">
        <f t="shared" si="13"/>
        <v>0</v>
      </c>
      <c r="AT182" s="2">
        <f t="shared" si="13"/>
        <v>0</v>
      </c>
      <c r="AU182" s="2">
        <f t="shared" si="13"/>
        <v>0</v>
      </c>
      <c r="AV182" s="2">
        <f t="shared" si="13"/>
        <v>0</v>
      </c>
      <c r="AW182" s="2">
        <f t="shared" si="13"/>
        <v>0</v>
      </c>
      <c r="AX182" s="2">
        <f t="shared" si="13"/>
        <v>0</v>
      </c>
      <c r="AY182" s="2">
        <f t="shared" si="13"/>
        <v>0</v>
      </c>
      <c r="AZ182" s="2">
        <f t="shared" si="13"/>
        <v>0</v>
      </c>
      <c r="BA182" s="2">
        <f t="shared" si="13"/>
        <v>0</v>
      </c>
      <c r="BB182" s="2">
        <f t="shared" si="13"/>
        <v>0</v>
      </c>
      <c r="BC182" s="2">
        <f t="shared" si="13"/>
        <v>0</v>
      </c>
      <c r="BD182" s="2">
        <f t="shared" si="13"/>
        <v>0</v>
      </c>
      <c r="BE182" s="2">
        <f t="shared" si="13"/>
        <v>0</v>
      </c>
      <c r="BF182" s="2">
        <f t="shared" si="6"/>
        <v>2612.4879295665005</v>
      </c>
      <c r="BG182" s="2">
        <f t="shared" si="7"/>
        <v>707</v>
      </c>
      <c r="BH182" s="2">
        <f t="shared" si="8"/>
        <v>-1905.4879295665005</v>
      </c>
      <c r="BI182" s="2">
        <f t="shared" si="9"/>
        <v>-2.6951738749172569</v>
      </c>
    </row>
    <row r="183" spans="1:61">
      <c r="A183" s="2" t="str">
        <f t="shared" si="4"/>
        <v>Rétság</v>
      </c>
      <c r="B183" s="2">
        <f t="shared" si="5"/>
        <v>0</v>
      </c>
      <c r="C183" s="2">
        <f t="shared" si="13"/>
        <v>0</v>
      </c>
      <c r="D183" s="2">
        <f t="shared" si="13"/>
        <v>0</v>
      </c>
      <c r="E183" s="2">
        <f t="shared" si="13"/>
        <v>0</v>
      </c>
      <c r="F183" s="2">
        <f t="shared" si="13"/>
        <v>2.3694841646778699</v>
      </c>
      <c r="G183" s="2">
        <f t="shared" si="13"/>
        <v>0</v>
      </c>
      <c r="H183" s="2">
        <f t="shared" si="13"/>
        <v>0</v>
      </c>
      <c r="I183" s="2">
        <f t="shared" si="13"/>
        <v>240.94143607863305</v>
      </c>
      <c r="J183" s="2">
        <f t="shared" si="13"/>
        <v>0</v>
      </c>
      <c r="K183" s="2">
        <f t="shared" si="13"/>
        <v>0</v>
      </c>
      <c r="L183" s="2">
        <f t="shared" si="13"/>
        <v>0</v>
      </c>
      <c r="M183" s="2">
        <f t="shared" si="13"/>
        <v>0</v>
      </c>
      <c r="N183" s="2">
        <f t="shared" si="13"/>
        <v>0</v>
      </c>
      <c r="O183" s="2">
        <f t="shared" si="13"/>
        <v>0</v>
      </c>
      <c r="P183" s="2">
        <f t="shared" si="13"/>
        <v>0</v>
      </c>
      <c r="Q183" s="2">
        <f t="shared" si="13"/>
        <v>0</v>
      </c>
      <c r="R183" s="2">
        <f t="shared" si="13"/>
        <v>0</v>
      </c>
      <c r="S183" s="2">
        <f t="shared" si="13"/>
        <v>0</v>
      </c>
      <c r="T183" s="2">
        <f t="shared" si="13"/>
        <v>0</v>
      </c>
      <c r="U183" s="2">
        <f t="shared" si="13"/>
        <v>0</v>
      </c>
      <c r="V183" s="2">
        <f t="shared" si="13"/>
        <v>0</v>
      </c>
      <c r="W183" s="2">
        <f t="shared" si="13"/>
        <v>0</v>
      </c>
      <c r="X183" s="2">
        <f t="shared" si="13"/>
        <v>0</v>
      </c>
      <c r="Y183" s="2">
        <f t="shared" si="13"/>
        <v>0</v>
      </c>
      <c r="Z183" s="2">
        <f t="shared" si="13"/>
        <v>0</v>
      </c>
      <c r="AA183" s="2">
        <f t="shared" si="13"/>
        <v>0</v>
      </c>
      <c r="AB183" s="2">
        <f t="shared" si="13"/>
        <v>2610.1184454018226</v>
      </c>
      <c r="AC183" s="2">
        <f t="shared" si="13"/>
        <v>0</v>
      </c>
      <c r="AD183" s="2">
        <f t="shared" si="13"/>
        <v>0</v>
      </c>
      <c r="AE183" s="2">
        <f t="shared" si="13"/>
        <v>0</v>
      </c>
      <c r="AF183" s="2">
        <f t="shared" si="13"/>
        <v>0</v>
      </c>
      <c r="AG183" s="2">
        <f t="shared" si="13"/>
        <v>0</v>
      </c>
      <c r="AH183" s="2">
        <f t="shared" si="13"/>
        <v>0</v>
      </c>
      <c r="AI183" s="2">
        <f t="shared" si="13"/>
        <v>0</v>
      </c>
      <c r="AJ183" s="2">
        <f t="shared" si="13"/>
        <v>0</v>
      </c>
      <c r="AK183" s="2">
        <f t="shared" si="13"/>
        <v>0</v>
      </c>
      <c r="AL183" s="2">
        <f t="shared" si="13"/>
        <v>0</v>
      </c>
      <c r="AM183" s="2">
        <f t="shared" si="13"/>
        <v>0</v>
      </c>
      <c r="AN183" s="2">
        <f t="shared" si="13"/>
        <v>0</v>
      </c>
      <c r="AO183" s="2">
        <f t="shared" si="13"/>
        <v>0</v>
      </c>
      <c r="AP183" s="2">
        <f t="shared" si="13"/>
        <v>0</v>
      </c>
      <c r="AQ183" s="2">
        <f t="shared" si="13"/>
        <v>0</v>
      </c>
      <c r="AR183" s="2">
        <f t="shared" si="13"/>
        <v>0</v>
      </c>
      <c r="AS183" s="2">
        <f t="shared" si="13"/>
        <v>0</v>
      </c>
      <c r="AT183" s="2">
        <f t="shared" si="13"/>
        <v>0</v>
      </c>
      <c r="AU183" s="2">
        <f t="shared" si="13"/>
        <v>0</v>
      </c>
      <c r="AV183" s="2">
        <f t="shared" si="13"/>
        <v>0</v>
      </c>
      <c r="AW183" s="2">
        <f t="shared" si="13"/>
        <v>0</v>
      </c>
      <c r="AX183" s="2">
        <f t="shared" si="13"/>
        <v>0</v>
      </c>
      <c r="AY183" s="2">
        <f t="shared" si="13"/>
        <v>0</v>
      </c>
      <c r="AZ183" s="2">
        <f t="shared" si="13"/>
        <v>0</v>
      </c>
      <c r="BA183" s="2">
        <f t="shared" si="13"/>
        <v>0</v>
      </c>
      <c r="BB183" s="2">
        <f t="shared" si="13"/>
        <v>0</v>
      </c>
      <c r="BC183" s="2">
        <f t="shared" si="13"/>
        <v>0</v>
      </c>
      <c r="BD183" s="2">
        <f t="shared" si="13"/>
        <v>0</v>
      </c>
      <c r="BE183" s="2">
        <f t="shared" si="13"/>
        <v>0</v>
      </c>
      <c r="BF183" s="2">
        <f t="shared" si="6"/>
        <v>2853.4293656451337</v>
      </c>
      <c r="BG183" s="2">
        <f t="shared" si="7"/>
        <v>1940</v>
      </c>
      <c r="BH183" s="2">
        <f t="shared" si="8"/>
        <v>-913.42936564513366</v>
      </c>
      <c r="BI183" s="2">
        <f t="shared" si="9"/>
        <v>-0.47083987919852249</v>
      </c>
    </row>
    <row r="184" spans="1:61">
      <c r="A184" s="2" t="str">
        <f t="shared" si="4"/>
        <v>Rétsági</v>
      </c>
      <c r="B184" s="2">
        <f t="shared" si="5"/>
        <v>0</v>
      </c>
      <c r="C184" s="2">
        <f t="shared" si="13"/>
        <v>0</v>
      </c>
      <c r="D184" s="2">
        <f t="shared" si="13"/>
        <v>0</v>
      </c>
      <c r="E184" s="2">
        <f t="shared" si="13"/>
        <v>0</v>
      </c>
      <c r="F184" s="2">
        <f t="shared" si="13"/>
        <v>2.3694841646778699</v>
      </c>
      <c r="G184" s="2">
        <f t="shared" si="13"/>
        <v>0</v>
      </c>
      <c r="H184" s="2">
        <f t="shared" si="13"/>
        <v>2.8960362012729521</v>
      </c>
      <c r="I184" s="2">
        <f t="shared" si="13"/>
        <v>0</v>
      </c>
      <c r="J184" s="2">
        <f t="shared" si="13"/>
        <v>0</v>
      </c>
      <c r="K184" s="2">
        <f t="shared" si="13"/>
        <v>0</v>
      </c>
      <c r="L184" s="2">
        <f t="shared" si="13"/>
        <v>0</v>
      </c>
      <c r="M184" s="2">
        <f t="shared" si="13"/>
        <v>0</v>
      </c>
      <c r="N184" s="2">
        <f t="shared" si="13"/>
        <v>0</v>
      </c>
      <c r="O184" s="2">
        <f t="shared" si="13"/>
        <v>0</v>
      </c>
      <c r="P184" s="2">
        <f t="shared" si="13"/>
        <v>0</v>
      </c>
      <c r="Q184" s="2">
        <f t="shared" si="13"/>
        <v>0</v>
      </c>
      <c r="R184" s="2">
        <f t="shared" si="13"/>
        <v>0</v>
      </c>
      <c r="S184" s="2">
        <f t="shared" si="13"/>
        <v>0</v>
      </c>
      <c r="T184" s="2">
        <f t="shared" si="13"/>
        <v>0</v>
      </c>
      <c r="U184" s="2">
        <f t="shared" si="13"/>
        <v>0</v>
      </c>
      <c r="V184" s="2">
        <f t="shared" si="13"/>
        <v>0</v>
      </c>
      <c r="W184" s="2">
        <f t="shared" si="13"/>
        <v>0</v>
      </c>
      <c r="X184" s="2">
        <f t="shared" si="13"/>
        <v>0</v>
      </c>
      <c r="Y184" s="2">
        <f t="shared" si="13"/>
        <v>0</v>
      </c>
      <c r="Z184" s="2">
        <f t="shared" si="13"/>
        <v>0</v>
      </c>
      <c r="AA184" s="2">
        <f t="shared" si="13"/>
        <v>0</v>
      </c>
      <c r="AB184" s="2">
        <f t="shared" si="13"/>
        <v>2610.1184454018226</v>
      </c>
      <c r="AC184" s="2">
        <f t="shared" si="13"/>
        <v>0</v>
      </c>
      <c r="AD184" s="2">
        <f t="shared" si="13"/>
        <v>0</v>
      </c>
      <c r="AE184" s="2">
        <f t="shared" si="13"/>
        <v>0</v>
      </c>
      <c r="AF184" s="2">
        <f t="shared" si="13"/>
        <v>0</v>
      </c>
      <c r="AG184" s="2">
        <f t="shared" si="13"/>
        <v>0</v>
      </c>
      <c r="AH184" s="2">
        <f t="shared" si="13"/>
        <v>0</v>
      </c>
      <c r="AI184" s="2">
        <f t="shared" si="13"/>
        <v>0</v>
      </c>
      <c r="AJ184" s="2">
        <f t="shared" si="13"/>
        <v>0</v>
      </c>
      <c r="AK184" s="2">
        <f t="shared" si="13"/>
        <v>0</v>
      </c>
      <c r="AL184" s="2">
        <f t="shared" si="13"/>
        <v>0</v>
      </c>
      <c r="AM184" s="2">
        <f t="shared" si="13"/>
        <v>0</v>
      </c>
      <c r="AN184" s="2">
        <f t="shared" si="13"/>
        <v>0</v>
      </c>
      <c r="AO184" s="2">
        <f t="shared" si="13"/>
        <v>0</v>
      </c>
      <c r="AP184" s="2">
        <f t="shared" si="13"/>
        <v>0</v>
      </c>
      <c r="AQ184" s="2">
        <f t="shared" si="13"/>
        <v>0</v>
      </c>
      <c r="AR184" s="2">
        <f t="shared" si="13"/>
        <v>0</v>
      </c>
      <c r="AS184" s="2">
        <f t="shared" si="13"/>
        <v>0</v>
      </c>
      <c r="AT184" s="2">
        <f t="shared" si="13"/>
        <v>0</v>
      </c>
      <c r="AU184" s="2">
        <f t="shared" si="13"/>
        <v>0</v>
      </c>
      <c r="AV184" s="2">
        <f t="shared" si="13"/>
        <v>0</v>
      </c>
      <c r="AW184" s="2">
        <f t="shared" si="13"/>
        <v>0</v>
      </c>
      <c r="AX184" s="2">
        <f t="shared" si="13"/>
        <v>0</v>
      </c>
      <c r="AY184" s="2">
        <f t="shared" si="13"/>
        <v>0</v>
      </c>
      <c r="AZ184" s="2">
        <f t="shared" si="13"/>
        <v>0</v>
      </c>
      <c r="BA184" s="2">
        <f t="shared" si="13"/>
        <v>0</v>
      </c>
      <c r="BB184" s="2">
        <f t="shared" si="13"/>
        <v>0</v>
      </c>
      <c r="BC184" s="2">
        <f t="shared" si="13"/>
        <v>0</v>
      </c>
      <c r="BD184" s="2">
        <f t="shared" si="13"/>
        <v>0</v>
      </c>
      <c r="BE184" s="2">
        <f t="shared" si="13"/>
        <v>0</v>
      </c>
      <c r="BF184" s="2">
        <f t="shared" si="6"/>
        <v>2615.3839657677736</v>
      </c>
      <c r="BG184" s="2">
        <f t="shared" si="7"/>
        <v>985</v>
      </c>
      <c r="BH184" s="2">
        <f t="shared" si="8"/>
        <v>-1630.3839657677736</v>
      </c>
      <c r="BI184" s="2">
        <f t="shared" si="9"/>
        <v>-1.6552121479875874</v>
      </c>
    </row>
    <row r="185" spans="1:61">
      <c r="A185" s="2" t="str">
        <f t="shared" si="4"/>
        <v>Szendehely</v>
      </c>
      <c r="B185" s="2">
        <f t="shared" si="5"/>
        <v>0</v>
      </c>
      <c r="C185" s="2">
        <f t="shared" si="13"/>
        <v>0</v>
      </c>
      <c r="D185" s="2">
        <f t="shared" si="13"/>
        <v>0</v>
      </c>
      <c r="E185" s="2">
        <f t="shared" si="13"/>
        <v>0</v>
      </c>
      <c r="F185" s="2">
        <f t="shared" si="13"/>
        <v>2.3694841646778699</v>
      </c>
      <c r="G185" s="2">
        <f t="shared" si="13"/>
        <v>0</v>
      </c>
      <c r="H185" s="2">
        <f t="shared" si="13"/>
        <v>2.8960362012729521</v>
      </c>
      <c r="I185" s="2">
        <f t="shared" si="13"/>
        <v>0</v>
      </c>
      <c r="J185" s="2">
        <f t="shared" si="13"/>
        <v>0</v>
      </c>
      <c r="K185" s="2">
        <f t="shared" si="13"/>
        <v>0</v>
      </c>
      <c r="L185" s="2">
        <f t="shared" si="13"/>
        <v>0</v>
      </c>
      <c r="M185" s="2">
        <f t="shared" si="13"/>
        <v>0</v>
      </c>
      <c r="N185" s="2">
        <f t="shared" si="13"/>
        <v>0</v>
      </c>
      <c r="O185" s="2">
        <f t="shared" si="13"/>
        <v>0</v>
      </c>
      <c r="P185" s="2">
        <f t="shared" si="13"/>
        <v>0</v>
      </c>
      <c r="Q185" s="2">
        <f t="shared" si="13"/>
        <v>0</v>
      </c>
      <c r="R185" s="2">
        <f t="shared" si="13"/>
        <v>0</v>
      </c>
      <c r="S185" s="2">
        <f t="shared" si="13"/>
        <v>0</v>
      </c>
      <c r="T185" s="2">
        <f t="shared" si="13"/>
        <v>0</v>
      </c>
      <c r="U185" s="2">
        <f t="shared" si="13"/>
        <v>0</v>
      </c>
      <c r="V185" s="2">
        <f t="shared" si="13"/>
        <v>0</v>
      </c>
      <c r="W185" s="2">
        <f t="shared" si="13"/>
        <v>0</v>
      </c>
      <c r="X185" s="2">
        <f t="shared" si="13"/>
        <v>0</v>
      </c>
      <c r="Y185" s="2">
        <f t="shared" si="13"/>
        <v>0</v>
      </c>
      <c r="Z185" s="2">
        <f t="shared" si="13"/>
        <v>0</v>
      </c>
      <c r="AA185" s="2">
        <f t="shared" si="13"/>
        <v>0</v>
      </c>
      <c r="AB185" s="2">
        <f t="shared" si="13"/>
        <v>2610.1184454018226</v>
      </c>
      <c r="AC185" s="2">
        <f t="shared" si="13"/>
        <v>0</v>
      </c>
      <c r="AD185" s="2">
        <f t="shared" si="13"/>
        <v>0</v>
      </c>
      <c r="AE185" s="2">
        <f t="shared" si="13"/>
        <v>0</v>
      </c>
      <c r="AF185" s="2">
        <f t="shared" si="13"/>
        <v>0</v>
      </c>
      <c r="AG185" s="2">
        <f t="shared" si="13"/>
        <v>0</v>
      </c>
      <c r="AH185" s="2">
        <f t="shared" si="13"/>
        <v>0</v>
      </c>
      <c r="AI185" s="2">
        <f t="shared" si="13"/>
        <v>0</v>
      </c>
      <c r="AJ185" s="2">
        <f t="shared" si="13"/>
        <v>81.132892972025587</v>
      </c>
      <c r="AK185" s="2">
        <f t="shared" si="13"/>
        <v>0</v>
      </c>
      <c r="AL185" s="2">
        <f t="shared" si="13"/>
        <v>0</v>
      </c>
      <c r="AM185" s="2">
        <f t="shared" si="13"/>
        <v>0</v>
      </c>
      <c r="AN185" s="2">
        <f t="shared" si="13"/>
        <v>0</v>
      </c>
      <c r="AO185" s="2">
        <f t="shared" si="13"/>
        <v>0</v>
      </c>
      <c r="AP185" s="2">
        <f t="shared" si="13"/>
        <v>0</v>
      </c>
      <c r="AQ185" s="2">
        <f t="shared" si="13"/>
        <v>0</v>
      </c>
      <c r="AR185" s="2">
        <f t="shared" si="13"/>
        <v>0</v>
      </c>
      <c r="AS185" s="2">
        <f t="shared" si="13"/>
        <v>0</v>
      </c>
      <c r="AT185" s="2">
        <f t="shared" si="13"/>
        <v>0</v>
      </c>
      <c r="AU185" s="2">
        <f t="shared" si="13"/>
        <v>0</v>
      </c>
      <c r="AV185" s="2">
        <f t="shared" si="13"/>
        <v>0</v>
      </c>
      <c r="AW185" s="2">
        <f t="shared" si="13"/>
        <v>0</v>
      </c>
      <c r="AX185" s="2">
        <f t="shared" si="13"/>
        <v>0</v>
      </c>
      <c r="AY185" s="2">
        <f t="shared" si="13"/>
        <v>0</v>
      </c>
      <c r="AZ185" s="2">
        <f t="shared" si="13"/>
        <v>0</v>
      </c>
      <c r="BA185" s="2">
        <f t="shared" si="13"/>
        <v>0</v>
      </c>
      <c r="BB185" s="2">
        <f t="shared" si="13"/>
        <v>0</v>
      </c>
      <c r="BC185" s="2">
        <f t="shared" si="13"/>
        <v>0</v>
      </c>
      <c r="BD185" s="2">
        <f t="shared" si="13"/>
        <v>0</v>
      </c>
      <c r="BE185" s="2">
        <f t="shared" si="13"/>
        <v>0</v>
      </c>
      <c r="BF185" s="2">
        <f t="shared" si="6"/>
        <v>2696.5168587397993</v>
      </c>
      <c r="BG185" s="2">
        <f t="shared" si="7"/>
        <v>2921</v>
      </c>
      <c r="BH185" s="2">
        <f t="shared" si="8"/>
        <v>224.48314126020068</v>
      </c>
      <c r="BI185" s="2">
        <f t="shared" si="9"/>
        <v>7.6851469106539089E-2</v>
      </c>
    </row>
    <row r="186" spans="1:61">
      <c r="A186" s="2" t="str">
        <f t="shared" si="4"/>
        <v>Tereske</v>
      </c>
      <c r="B186" s="2">
        <f t="shared" si="5"/>
        <v>0</v>
      </c>
      <c r="C186" s="2">
        <f t="shared" si="13"/>
        <v>0</v>
      </c>
      <c r="D186" s="2">
        <f t="shared" si="13"/>
        <v>0</v>
      </c>
      <c r="E186" s="2">
        <f t="shared" si="13"/>
        <v>0</v>
      </c>
      <c r="F186" s="2">
        <f t="shared" si="13"/>
        <v>2.3694841646778699</v>
      </c>
      <c r="G186" s="2">
        <f t="shared" si="13"/>
        <v>0</v>
      </c>
      <c r="H186" s="2">
        <f t="shared" si="13"/>
        <v>0</v>
      </c>
      <c r="I186" s="2">
        <f t="shared" si="13"/>
        <v>0</v>
      </c>
      <c r="J186" s="2">
        <f t="shared" si="13"/>
        <v>0</v>
      </c>
      <c r="K186" s="2">
        <f t="shared" si="13"/>
        <v>0</v>
      </c>
      <c r="L186" s="2">
        <f t="shared" si="13"/>
        <v>0</v>
      </c>
      <c r="M186" s="2">
        <f t="shared" si="13"/>
        <v>0</v>
      </c>
      <c r="N186" s="2">
        <f t="shared" si="13"/>
        <v>0</v>
      </c>
      <c r="O186" s="2">
        <f t="shared" si="13"/>
        <v>0</v>
      </c>
      <c r="P186" s="2">
        <f t="shared" si="13"/>
        <v>0</v>
      </c>
      <c r="Q186" s="2">
        <f t="shared" si="13"/>
        <v>0</v>
      </c>
      <c r="R186" s="2">
        <f t="shared" si="13"/>
        <v>0</v>
      </c>
      <c r="S186" s="2">
        <f t="shared" si="13"/>
        <v>0</v>
      </c>
      <c r="T186" s="2">
        <f t="shared" si="13"/>
        <v>0</v>
      </c>
      <c r="U186" s="2">
        <f t="shared" si="13"/>
        <v>0</v>
      </c>
      <c r="V186" s="2">
        <f t="shared" si="13"/>
        <v>0</v>
      </c>
      <c r="W186" s="2">
        <f t="shared" si="13"/>
        <v>0</v>
      </c>
      <c r="X186" s="2">
        <f t="shared" si="13"/>
        <v>0</v>
      </c>
      <c r="Y186" s="2">
        <f t="shared" si="13"/>
        <v>0</v>
      </c>
      <c r="Z186" s="2">
        <f t="shared" si="13"/>
        <v>0</v>
      </c>
      <c r="AA186" s="2">
        <f t="shared" si="13"/>
        <v>0</v>
      </c>
      <c r="AB186" s="2">
        <f t="shared" ref="C186:BE189" si="14">AB156*$BG$161</f>
        <v>2610.1184454018226</v>
      </c>
      <c r="AC186" s="2">
        <f t="shared" si="14"/>
        <v>0</v>
      </c>
      <c r="AD186" s="2">
        <f t="shared" si="14"/>
        <v>0</v>
      </c>
      <c r="AE186" s="2">
        <f t="shared" si="14"/>
        <v>0</v>
      </c>
      <c r="AF186" s="2">
        <f t="shared" si="14"/>
        <v>0</v>
      </c>
      <c r="AG186" s="2">
        <f t="shared" si="14"/>
        <v>0</v>
      </c>
      <c r="AH186" s="2">
        <f t="shared" si="14"/>
        <v>0</v>
      </c>
      <c r="AI186" s="2">
        <f t="shared" si="14"/>
        <v>0</v>
      </c>
      <c r="AJ186" s="2">
        <f t="shared" si="14"/>
        <v>0</v>
      </c>
      <c r="AK186" s="2">
        <f t="shared" si="14"/>
        <v>0</v>
      </c>
      <c r="AL186" s="2">
        <f t="shared" si="14"/>
        <v>0</v>
      </c>
      <c r="AM186" s="2">
        <f t="shared" si="14"/>
        <v>0</v>
      </c>
      <c r="AN186" s="2">
        <f t="shared" si="14"/>
        <v>0</v>
      </c>
      <c r="AO186" s="2">
        <f t="shared" si="14"/>
        <v>0</v>
      </c>
      <c r="AP186" s="2">
        <f t="shared" si="14"/>
        <v>0</v>
      </c>
      <c r="AQ186" s="2">
        <f t="shared" si="14"/>
        <v>0</v>
      </c>
      <c r="AR186" s="2">
        <f t="shared" si="14"/>
        <v>0</v>
      </c>
      <c r="AS186" s="2">
        <f t="shared" si="14"/>
        <v>0</v>
      </c>
      <c r="AT186" s="2">
        <f t="shared" si="14"/>
        <v>0</v>
      </c>
      <c r="AU186" s="2">
        <f t="shared" si="14"/>
        <v>0</v>
      </c>
      <c r="AV186" s="2">
        <f t="shared" si="14"/>
        <v>0</v>
      </c>
      <c r="AW186" s="2">
        <f t="shared" si="14"/>
        <v>0</v>
      </c>
      <c r="AX186" s="2">
        <f t="shared" si="14"/>
        <v>0</v>
      </c>
      <c r="AY186" s="2">
        <f t="shared" si="14"/>
        <v>0</v>
      </c>
      <c r="AZ186" s="2">
        <f t="shared" si="14"/>
        <v>0</v>
      </c>
      <c r="BA186" s="2">
        <f t="shared" si="14"/>
        <v>0</v>
      </c>
      <c r="BB186" s="2">
        <f t="shared" si="14"/>
        <v>0</v>
      </c>
      <c r="BC186" s="2">
        <f t="shared" si="14"/>
        <v>0</v>
      </c>
      <c r="BD186" s="2">
        <f t="shared" si="14"/>
        <v>0</v>
      </c>
      <c r="BE186" s="2">
        <f t="shared" si="14"/>
        <v>0</v>
      </c>
      <c r="BF186" s="2">
        <f t="shared" si="6"/>
        <v>2612.4879295665005</v>
      </c>
      <c r="BG186" s="2">
        <f t="shared" si="7"/>
        <v>598</v>
      </c>
      <c r="BH186" s="2">
        <f t="shared" si="8"/>
        <v>-2014.4879295665005</v>
      </c>
      <c r="BI186" s="2">
        <f t="shared" si="9"/>
        <v>-3.3687089123185627</v>
      </c>
    </row>
    <row r="187" spans="1:61">
      <c r="A187" s="2" t="str">
        <f t="shared" si="4"/>
        <v>Tolmács</v>
      </c>
      <c r="B187" s="2">
        <f t="shared" si="5"/>
        <v>0</v>
      </c>
      <c r="C187" s="2">
        <f t="shared" si="14"/>
        <v>0</v>
      </c>
      <c r="D187" s="2">
        <f t="shared" si="14"/>
        <v>0</v>
      </c>
      <c r="E187" s="2">
        <f t="shared" si="14"/>
        <v>0</v>
      </c>
      <c r="F187" s="2">
        <f t="shared" si="14"/>
        <v>2.3694841646778699</v>
      </c>
      <c r="G187" s="2">
        <f t="shared" si="14"/>
        <v>0</v>
      </c>
      <c r="H187" s="2">
        <f t="shared" si="14"/>
        <v>2.8960362012729521</v>
      </c>
      <c r="I187" s="2">
        <f t="shared" si="14"/>
        <v>0</v>
      </c>
      <c r="J187" s="2">
        <f t="shared" si="14"/>
        <v>0</v>
      </c>
      <c r="K187" s="2">
        <f t="shared" si="14"/>
        <v>0</v>
      </c>
      <c r="L187" s="2">
        <f t="shared" si="14"/>
        <v>0</v>
      </c>
      <c r="M187" s="2">
        <f t="shared" si="14"/>
        <v>0</v>
      </c>
      <c r="N187" s="2">
        <f t="shared" si="14"/>
        <v>0</v>
      </c>
      <c r="O187" s="2">
        <f t="shared" si="14"/>
        <v>0</v>
      </c>
      <c r="P187" s="2">
        <f t="shared" si="14"/>
        <v>0</v>
      </c>
      <c r="Q187" s="2">
        <f t="shared" si="14"/>
        <v>0</v>
      </c>
      <c r="R187" s="2">
        <f t="shared" si="14"/>
        <v>0</v>
      </c>
      <c r="S187" s="2">
        <f t="shared" si="14"/>
        <v>0</v>
      </c>
      <c r="T187" s="2">
        <f t="shared" si="14"/>
        <v>0</v>
      </c>
      <c r="U187" s="2">
        <f t="shared" si="14"/>
        <v>0</v>
      </c>
      <c r="V187" s="2">
        <f t="shared" si="14"/>
        <v>0</v>
      </c>
      <c r="W187" s="2">
        <f t="shared" si="14"/>
        <v>0</v>
      </c>
      <c r="X187" s="2">
        <f t="shared" si="14"/>
        <v>0</v>
      </c>
      <c r="Y187" s="2">
        <f t="shared" si="14"/>
        <v>0</v>
      </c>
      <c r="Z187" s="2">
        <f t="shared" si="14"/>
        <v>0</v>
      </c>
      <c r="AA187" s="2">
        <f t="shared" si="14"/>
        <v>0</v>
      </c>
      <c r="AB187" s="2">
        <f t="shared" si="14"/>
        <v>2610.1184454018226</v>
      </c>
      <c r="AC187" s="2">
        <f t="shared" si="14"/>
        <v>0</v>
      </c>
      <c r="AD187" s="2">
        <f t="shared" si="14"/>
        <v>0</v>
      </c>
      <c r="AE187" s="2">
        <f t="shared" si="14"/>
        <v>0</v>
      </c>
      <c r="AF187" s="2">
        <f t="shared" si="14"/>
        <v>0</v>
      </c>
      <c r="AG187" s="2">
        <f t="shared" si="14"/>
        <v>0</v>
      </c>
      <c r="AH187" s="2">
        <f t="shared" si="14"/>
        <v>0</v>
      </c>
      <c r="AI187" s="2">
        <f t="shared" si="14"/>
        <v>0</v>
      </c>
      <c r="AJ187" s="2">
        <f t="shared" si="14"/>
        <v>0</v>
      </c>
      <c r="AK187" s="2">
        <f t="shared" si="14"/>
        <v>0</v>
      </c>
      <c r="AL187" s="2">
        <f t="shared" si="14"/>
        <v>0</v>
      </c>
      <c r="AM187" s="2">
        <f t="shared" si="14"/>
        <v>0</v>
      </c>
      <c r="AN187" s="2">
        <f t="shared" si="14"/>
        <v>0</v>
      </c>
      <c r="AO187" s="2">
        <f t="shared" si="14"/>
        <v>0</v>
      </c>
      <c r="AP187" s="2">
        <f t="shared" si="14"/>
        <v>0</v>
      </c>
      <c r="AQ187" s="2">
        <f t="shared" si="14"/>
        <v>0</v>
      </c>
      <c r="AR187" s="2">
        <f t="shared" si="14"/>
        <v>0</v>
      </c>
      <c r="AS187" s="2">
        <f t="shared" si="14"/>
        <v>0</v>
      </c>
      <c r="AT187" s="2">
        <f t="shared" si="14"/>
        <v>0</v>
      </c>
      <c r="AU187" s="2">
        <f t="shared" si="14"/>
        <v>0</v>
      </c>
      <c r="AV187" s="2">
        <f t="shared" si="14"/>
        <v>0</v>
      </c>
      <c r="AW187" s="2">
        <f t="shared" si="14"/>
        <v>0</v>
      </c>
      <c r="AX187" s="2">
        <f t="shared" si="14"/>
        <v>0</v>
      </c>
      <c r="AY187" s="2">
        <f t="shared" si="14"/>
        <v>0</v>
      </c>
      <c r="AZ187" s="2">
        <f t="shared" si="14"/>
        <v>0</v>
      </c>
      <c r="BA187" s="2">
        <f t="shared" si="14"/>
        <v>0</v>
      </c>
      <c r="BB187" s="2">
        <f t="shared" si="14"/>
        <v>0</v>
      </c>
      <c r="BC187" s="2">
        <f t="shared" si="14"/>
        <v>0</v>
      </c>
      <c r="BD187" s="2">
        <f t="shared" si="14"/>
        <v>0</v>
      </c>
      <c r="BE187" s="2">
        <f t="shared" si="14"/>
        <v>0</v>
      </c>
      <c r="BF187" s="2">
        <f t="shared" si="6"/>
        <v>2615.3839657677736</v>
      </c>
      <c r="BG187" s="2">
        <f t="shared" si="7"/>
        <v>1226</v>
      </c>
      <c r="BH187" s="2">
        <f t="shared" si="8"/>
        <v>-1389.3839657677736</v>
      </c>
      <c r="BI187" s="2">
        <f t="shared" si="9"/>
        <v>-1.1332658774614792</v>
      </c>
    </row>
    <row r="188" spans="1:61">
      <c r="A188" s="2" t="str">
        <f t="shared" si="4"/>
        <v>Váci</v>
      </c>
      <c r="B188" s="2">
        <f t="shared" si="5"/>
        <v>0</v>
      </c>
      <c r="C188" s="2">
        <f t="shared" si="14"/>
        <v>0</v>
      </c>
      <c r="D188" s="2">
        <f t="shared" si="14"/>
        <v>0</v>
      </c>
      <c r="E188" s="2">
        <f t="shared" si="14"/>
        <v>0</v>
      </c>
      <c r="F188" s="2">
        <f t="shared" si="14"/>
        <v>2.3694841646778699</v>
      </c>
      <c r="G188" s="2">
        <f t="shared" si="14"/>
        <v>0</v>
      </c>
      <c r="H188" s="2">
        <f t="shared" si="14"/>
        <v>0</v>
      </c>
      <c r="I188" s="2">
        <f t="shared" si="14"/>
        <v>0</v>
      </c>
      <c r="J188" s="2">
        <f t="shared" si="14"/>
        <v>0</v>
      </c>
      <c r="K188" s="2">
        <f t="shared" si="14"/>
        <v>0</v>
      </c>
      <c r="L188" s="2">
        <f t="shared" si="14"/>
        <v>0</v>
      </c>
      <c r="M188" s="2">
        <f t="shared" si="14"/>
        <v>0</v>
      </c>
      <c r="N188" s="2">
        <f t="shared" si="14"/>
        <v>0</v>
      </c>
      <c r="O188" s="2">
        <f t="shared" si="14"/>
        <v>0</v>
      </c>
      <c r="P188" s="2">
        <f t="shared" si="14"/>
        <v>0</v>
      </c>
      <c r="Q188" s="2">
        <f t="shared" si="14"/>
        <v>0</v>
      </c>
      <c r="R188" s="2">
        <f t="shared" si="14"/>
        <v>0</v>
      </c>
      <c r="S188" s="2">
        <f t="shared" si="14"/>
        <v>0</v>
      </c>
      <c r="T188" s="2">
        <f t="shared" si="14"/>
        <v>0</v>
      </c>
      <c r="U188" s="2">
        <f t="shared" si="14"/>
        <v>0</v>
      </c>
      <c r="V188" s="2">
        <f t="shared" si="14"/>
        <v>0</v>
      </c>
      <c r="W188" s="2">
        <f t="shared" si="14"/>
        <v>0</v>
      </c>
      <c r="X188" s="2">
        <f t="shared" si="14"/>
        <v>0</v>
      </c>
      <c r="Y188" s="2">
        <f t="shared" si="14"/>
        <v>0</v>
      </c>
      <c r="Z188" s="2">
        <f t="shared" si="14"/>
        <v>0</v>
      </c>
      <c r="AA188" s="2">
        <f t="shared" si="14"/>
        <v>0</v>
      </c>
      <c r="AB188" s="2">
        <f t="shared" si="14"/>
        <v>2610.1184454018226</v>
      </c>
      <c r="AC188" s="2">
        <f t="shared" si="14"/>
        <v>0</v>
      </c>
      <c r="AD188" s="2">
        <f t="shared" si="14"/>
        <v>0</v>
      </c>
      <c r="AE188" s="2">
        <f t="shared" si="14"/>
        <v>0</v>
      </c>
      <c r="AF188" s="2">
        <f t="shared" si="14"/>
        <v>0</v>
      </c>
      <c r="AG188" s="2">
        <f t="shared" si="14"/>
        <v>0</v>
      </c>
      <c r="AH188" s="2">
        <f t="shared" si="14"/>
        <v>0</v>
      </c>
      <c r="AI188" s="2">
        <f t="shared" si="14"/>
        <v>0</v>
      </c>
      <c r="AJ188" s="2">
        <f t="shared" si="14"/>
        <v>0</v>
      </c>
      <c r="AK188" s="2">
        <f t="shared" si="14"/>
        <v>0</v>
      </c>
      <c r="AL188" s="2">
        <f t="shared" si="14"/>
        <v>0</v>
      </c>
      <c r="AM188" s="2">
        <f t="shared" si="14"/>
        <v>0</v>
      </c>
      <c r="AN188" s="2">
        <f t="shared" si="14"/>
        <v>0</v>
      </c>
      <c r="AO188" s="2">
        <f t="shared" si="14"/>
        <v>0</v>
      </c>
      <c r="AP188" s="2">
        <f t="shared" si="14"/>
        <v>0</v>
      </c>
      <c r="AQ188" s="2">
        <f t="shared" si="14"/>
        <v>94.69160791434895</v>
      </c>
      <c r="AR188" s="2">
        <f t="shared" si="14"/>
        <v>0</v>
      </c>
      <c r="AS188" s="2">
        <f t="shared" si="14"/>
        <v>0</v>
      </c>
      <c r="AT188" s="2">
        <f t="shared" si="14"/>
        <v>0</v>
      </c>
      <c r="AU188" s="2">
        <f t="shared" si="14"/>
        <v>0</v>
      </c>
      <c r="AV188" s="2">
        <f t="shared" si="14"/>
        <v>0</v>
      </c>
      <c r="AW188" s="2">
        <f t="shared" si="14"/>
        <v>0</v>
      </c>
      <c r="AX188" s="2">
        <f t="shared" si="14"/>
        <v>0</v>
      </c>
      <c r="AY188" s="2">
        <f t="shared" si="14"/>
        <v>0</v>
      </c>
      <c r="AZ188" s="2">
        <f t="shared" si="14"/>
        <v>0</v>
      </c>
      <c r="BA188" s="2">
        <f t="shared" si="14"/>
        <v>0</v>
      </c>
      <c r="BB188" s="2">
        <f t="shared" si="14"/>
        <v>0</v>
      </c>
      <c r="BC188" s="2">
        <f t="shared" si="14"/>
        <v>0</v>
      </c>
      <c r="BD188" s="2">
        <f t="shared" si="14"/>
        <v>0</v>
      </c>
      <c r="BE188" s="2">
        <f t="shared" si="14"/>
        <v>0</v>
      </c>
      <c r="BF188" s="2">
        <f t="shared" si="6"/>
        <v>2707.1795374808494</v>
      </c>
      <c r="BG188" s="2">
        <f t="shared" si="7"/>
        <v>774</v>
      </c>
      <c r="BH188" s="2">
        <f t="shared" si="8"/>
        <v>-1933.1795374808494</v>
      </c>
      <c r="BI188" s="2">
        <f t="shared" si="9"/>
        <v>-2.4976479812414074</v>
      </c>
    </row>
    <row r="189" spans="1:61">
      <c r="A189" s="2" t="str">
        <f t="shared" si="4"/>
        <v>DIPO</v>
      </c>
      <c r="B189" s="2">
        <f t="shared" si="5"/>
        <v>0</v>
      </c>
      <c r="C189" s="2">
        <f t="shared" si="14"/>
        <v>0</v>
      </c>
      <c r="D189" s="2">
        <f t="shared" si="14"/>
        <v>0</v>
      </c>
      <c r="E189" s="2">
        <f t="shared" si="14"/>
        <v>0</v>
      </c>
      <c r="F189" s="2">
        <f t="shared" si="14"/>
        <v>2.3694841646778699</v>
      </c>
      <c r="G189" s="2">
        <f t="shared" si="14"/>
        <v>0</v>
      </c>
      <c r="H189" s="2">
        <f t="shared" si="14"/>
        <v>2.8960362012729521</v>
      </c>
      <c r="I189" s="2">
        <f t="shared" si="14"/>
        <v>0</v>
      </c>
      <c r="J189" s="2">
        <f t="shared" si="14"/>
        <v>0</v>
      </c>
      <c r="K189" s="2">
        <f t="shared" si="14"/>
        <v>0</v>
      </c>
      <c r="L189" s="2">
        <f t="shared" si="14"/>
        <v>0</v>
      </c>
      <c r="M189" s="2">
        <f t="shared" si="14"/>
        <v>0</v>
      </c>
      <c r="N189" s="2">
        <f t="shared" si="14"/>
        <v>0</v>
      </c>
      <c r="O189" s="2">
        <f t="shared" si="14"/>
        <v>0</v>
      </c>
      <c r="P189" s="2">
        <f t="shared" si="14"/>
        <v>0</v>
      </c>
      <c r="Q189" s="2">
        <f t="shared" si="14"/>
        <v>0</v>
      </c>
      <c r="R189" s="2">
        <f t="shared" si="14"/>
        <v>0</v>
      </c>
      <c r="S189" s="2">
        <f t="shared" si="14"/>
        <v>0</v>
      </c>
      <c r="T189" s="2">
        <f t="shared" si="14"/>
        <v>0</v>
      </c>
      <c r="U189" s="2">
        <f t="shared" si="14"/>
        <v>0</v>
      </c>
      <c r="V189" s="2">
        <f t="shared" si="14"/>
        <v>0</v>
      </c>
      <c r="W189" s="2">
        <f t="shared" si="14"/>
        <v>0</v>
      </c>
      <c r="X189" s="2">
        <f t="shared" si="14"/>
        <v>0</v>
      </c>
      <c r="Y189" s="2">
        <f t="shared" si="14"/>
        <v>0</v>
      </c>
      <c r="Z189" s="2">
        <f t="shared" si="14"/>
        <v>0</v>
      </c>
      <c r="AA189" s="2">
        <f t="shared" si="14"/>
        <v>0</v>
      </c>
      <c r="AB189" s="2">
        <f t="shared" si="14"/>
        <v>2610.1184454018226</v>
      </c>
      <c r="AC189" s="2">
        <f t="shared" si="14"/>
        <v>0</v>
      </c>
      <c r="AD189" s="2">
        <f t="shared" si="14"/>
        <v>0</v>
      </c>
      <c r="AE189" s="2">
        <f t="shared" si="14"/>
        <v>0</v>
      </c>
      <c r="AF189" s="2">
        <f t="shared" si="14"/>
        <v>0</v>
      </c>
      <c r="AG189" s="2">
        <f t="shared" si="14"/>
        <v>0</v>
      </c>
      <c r="AH189" s="2">
        <f t="shared" si="14"/>
        <v>0</v>
      </c>
      <c r="AI189" s="2">
        <f t="shared" si="14"/>
        <v>0</v>
      </c>
      <c r="AJ189" s="2">
        <f t="shared" si="14"/>
        <v>0</v>
      </c>
      <c r="AK189" s="2">
        <f t="shared" si="14"/>
        <v>0</v>
      </c>
      <c r="AL189" s="2">
        <f t="shared" si="14"/>
        <v>0</v>
      </c>
      <c r="AM189" s="2">
        <f t="shared" si="14"/>
        <v>0</v>
      </c>
      <c r="AN189" s="2">
        <f t="shared" si="14"/>
        <v>0</v>
      </c>
      <c r="AO189" s="2">
        <f t="shared" si="14"/>
        <v>0</v>
      </c>
      <c r="AP189" s="2">
        <f t="shared" si="14"/>
        <v>0</v>
      </c>
      <c r="AQ189" s="2">
        <f t="shared" si="14"/>
        <v>0</v>
      </c>
      <c r="AR189" s="2">
        <f t="shared" si="14"/>
        <v>0</v>
      </c>
      <c r="AS189" s="2">
        <f t="shared" si="14"/>
        <v>0</v>
      </c>
      <c r="AT189" s="2">
        <f t="shared" si="14"/>
        <v>0</v>
      </c>
      <c r="AU189" s="2">
        <f t="shared" si="14"/>
        <v>0</v>
      </c>
      <c r="AV189" s="2">
        <f t="shared" si="14"/>
        <v>0</v>
      </c>
      <c r="AW189" s="2">
        <f t="shared" si="14"/>
        <v>0</v>
      </c>
      <c r="AX189" s="2">
        <f t="shared" si="14"/>
        <v>0</v>
      </c>
      <c r="AY189" s="2">
        <f t="shared" si="14"/>
        <v>0</v>
      </c>
      <c r="AZ189" s="2">
        <f t="shared" si="14"/>
        <v>0</v>
      </c>
      <c r="BA189" s="2">
        <f t="shared" si="14"/>
        <v>0</v>
      </c>
      <c r="BB189" s="2">
        <f t="shared" si="14"/>
        <v>0</v>
      </c>
      <c r="BC189" s="2">
        <f t="shared" si="14"/>
        <v>0</v>
      </c>
      <c r="BD189" s="2">
        <f t="shared" si="14"/>
        <v>0</v>
      </c>
      <c r="BE189" s="2">
        <f t="shared" si="14"/>
        <v>0</v>
      </c>
      <c r="BF189" s="2">
        <f t="shared" si="6"/>
        <v>2615.3839657677736</v>
      </c>
      <c r="BG189" s="2">
        <f t="shared" si="7"/>
        <v>527</v>
      </c>
      <c r="BH189" s="2">
        <f t="shared" si="8"/>
        <v>-2088.3839657677736</v>
      </c>
      <c r="BI189" s="2">
        <f t="shared" si="9"/>
        <v>-3.9627779236580145</v>
      </c>
    </row>
    <row r="190" spans="1:61">
      <c r="A190" s="2"/>
      <c r="B190">
        <v>1</v>
      </c>
      <c r="C190">
        <v>2</v>
      </c>
      <c r="D190">
        <v>3</v>
      </c>
      <c r="E190">
        <v>4</v>
      </c>
      <c r="F190">
        <v>5</v>
      </c>
      <c r="G190">
        <v>6</v>
      </c>
      <c r="H190">
        <v>7</v>
      </c>
      <c r="I190">
        <v>8</v>
      </c>
      <c r="J190">
        <v>9</v>
      </c>
      <c r="K190" s="2">
        <v>10</v>
      </c>
      <c r="L190" s="2">
        <v>11</v>
      </c>
      <c r="M190" s="2">
        <v>12</v>
      </c>
      <c r="N190" s="2">
        <v>13</v>
      </c>
      <c r="O190" s="2">
        <v>14</v>
      </c>
      <c r="P190" s="2">
        <v>15</v>
      </c>
      <c r="Q190" s="2">
        <v>16</v>
      </c>
      <c r="R190" s="2">
        <v>17</v>
      </c>
      <c r="S190" s="2">
        <v>18</v>
      </c>
      <c r="T190" s="2">
        <v>19</v>
      </c>
      <c r="U190" s="2">
        <v>20</v>
      </c>
      <c r="V190" s="2">
        <v>21</v>
      </c>
      <c r="W190" s="2">
        <v>22</v>
      </c>
      <c r="X190" s="2">
        <v>23</v>
      </c>
      <c r="Y190" s="2">
        <v>24</v>
      </c>
      <c r="Z190" s="2">
        <v>25</v>
      </c>
      <c r="AA190" s="2">
        <v>26</v>
      </c>
      <c r="AB190" s="2">
        <v>27</v>
      </c>
      <c r="AC190" s="2">
        <v>28</v>
      </c>
      <c r="AD190" s="2">
        <v>29</v>
      </c>
      <c r="AE190" s="2">
        <v>30</v>
      </c>
      <c r="AF190" s="2">
        <v>31</v>
      </c>
      <c r="AG190" s="2">
        <v>32</v>
      </c>
      <c r="AH190" s="2">
        <v>33</v>
      </c>
      <c r="AI190" s="2">
        <v>34</v>
      </c>
      <c r="AJ190" s="2">
        <v>35</v>
      </c>
      <c r="AK190" s="2">
        <v>36</v>
      </c>
      <c r="AL190" s="2">
        <v>37</v>
      </c>
      <c r="AM190" s="2">
        <v>38</v>
      </c>
      <c r="AN190" s="2">
        <v>39</v>
      </c>
      <c r="AO190" s="2">
        <v>40</v>
      </c>
      <c r="AP190" s="2">
        <v>41</v>
      </c>
      <c r="AQ190" s="2">
        <v>42</v>
      </c>
      <c r="AR190" s="2">
        <v>43</v>
      </c>
      <c r="AS190" s="2">
        <v>44</v>
      </c>
      <c r="AT190" s="2">
        <v>45</v>
      </c>
      <c r="AU190" s="2">
        <v>46</v>
      </c>
      <c r="AV190" s="2">
        <v>47</v>
      </c>
      <c r="AW190" s="2">
        <v>48</v>
      </c>
      <c r="AX190" s="2">
        <v>49</v>
      </c>
      <c r="AY190" s="2">
        <v>50</v>
      </c>
      <c r="AZ190" s="2">
        <v>51</v>
      </c>
      <c r="BA190" s="2">
        <v>52</v>
      </c>
      <c r="BB190" s="2">
        <v>53</v>
      </c>
      <c r="BC190" s="2">
        <v>54</v>
      </c>
      <c r="BD190" s="2">
        <v>55</v>
      </c>
      <c r="BE190" s="2">
        <v>56</v>
      </c>
      <c r="BF190" s="2">
        <f>SUM(BF163:BF189)</f>
        <v>72202.087758672787</v>
      </c>
      <c r="BG190" s="2">
        <f>SUM(BG163:BG189)</f>
        <v>72202</v>
      </c>
      <c r="BH190" s="2"/>
      <c r="BI190" s="2"/>
    </row>
    <row r="191" spans="1:61">
      <c r="A191" s="2"/>
      <c r="B191">
        <f>SUM(B163:B189)</f>
        <v>0</v>
      </c>
      <c r="C191" s="2">
        <f t="shared" ref="C191:BE191" si="15">SUM(C163:C189)</f>
        <v>0</v>
      </c>
      <c r="D191" s="2">
        <f t="shared" si="15"/>
        <v>0</v>
      </c>
      <c r="E191" s="2">
        <f t="shared" si="15"/>
        <v>0</v>
      </c>
      <c r="F191" s="2">
        <f t="shared" si="15"/>
        <v>63.97607244630251</v>
      </c>
      <c r="G191" s="2">
        <f t="shared" si="15"/>
        <v>0</v>
      </c>
      <c r="H191" s="2">
        <f t="shared" si="15"/>
        <v>37.648470616548373</v>
      </c>
      <c r="I191" s="2">
        <f t="shared" si="15"/>
        <v>240.94143607863305</v>
      </c>
      <c r="J191" s="2">
        <f t="shared" si="15"/>
        <v>0</v>
      </c>
      <c r="K191" s="2">
        <f t="shared" si="15"/>
        <v>0</v>
      </c>
      <c r="L191" s="2">
        <f t="shared" si="15"/>
        <v>0</v>
      </c>
      <c r="M191" s="2">
        <f t="shared" si="15"/>
        <v>0</v>
      </c>
      <c r="N191" s="2">
        <f t="shared" si="15"/>
        <v>0</v>
      </c>
      <c r="O191" s="2">
        <f t="shared" si="15"/>
        <v>0</v>
      </c>
      <c r="P191" s="2">
        <f t="shared" si="15"/>
        <v>0</v>
      </c>
      <c r="Q191" s="2">
        <f t="shared" si="15"/>
        <v>0</v>
      </c>
      <c r="R191" s="2">
        <f t="shared" si="15"/>
        <v>0</v>
      </c>
      <c r="S191" s="2">
        <f t="shared" si="15"/>
        <v>0</v>
      </c>
      <c r="T191" s="2">
        <f t="shared" si="15"/>
        <v>0</v>
      </c>
      <c r="U191" s="2">
        <f t="shared" si="15"/>
        <v>0</v>
      </c>
      <c r="V191" s="2">
        <f t="shared" si="15"/>
        <v>346.73451609786167</v>
      </c>
      <c r="W191" s="2">
        <f t="shared" si="15"/>
        <v>0</v>
      </c>
      <c r="X191" s="2">
        <f t="shared" si="15"/>
        <v>0</v>
      </c>
      <c r="Y191" s="2">
        <f t="shared" si="15"/>
        <v>0</v>
      </c>
      <c r="Z191" s="2">
        <f t="shared" si="15"/>
        <v>0</v>
      </c>
      <c r="AA191" s="2">
        <f t="shared" si="15"/>
        <v>0</v>
      </c>
      <c r="AB191" s="2">
        <f t="shared" si="15"/>
        <v>70473.198025849211</v>
      </c>
      <c r="AC191" s="2">
        <f t="shared" si="15"/>
        <v>0</v>
      </c>
      <c r="AD191" s="2">
        <f t="shared" si="15"/>
        <v>0</v>
      </c>
      <c r="AE191" s="2">
        <f t="shared" si="15"/>
        <v>0</v>
      </c>
      <c r="AF191" s="2">
        <f t="shared" si="15"/>
        <v>0</v>
      </c>
      <c r="AG191" s="2">
        <f t="shared" si="15"/>
        <v>0</v>
      </c>
      <c r="AH191" s="2">
        <f t="shared" si="15"/>
        <v>0</v>
      </c>
      <c r="AI191" s="2">
        <f t="shared" si="15"/>
        <v>0</v>
      </c>
      <c r="AJ191" s="2">
        <f t="shared" si="15"/>
        <v>405.66446486012796</v>
      </c>
      <c r="AK191" s="2">
        <f t="shared" si="15"/>
        <v>0</v>
      </c>
      <c r="AL191" s="2">
        <f t="shared" si="15"/>
        <v>16.805785834659705</v>
      </c>
      <c r="AM191" s="2">
        <f t="shared" si="15"/>
        <v>0</v>
      </c>
      <c r="AN191" s="2">
        <f t="shared" si="15"/>
        <v>0</v>
      </c>
      <c r="AO191" s="2">
        <f t="shared" si="15"/>
        <v>0</v>
      </c>
      <c r="AP191" s="2">
        <f t="shared" si="15"/>
        <v>0</v>
      </c>
      <c r="AQ191" s="2">
        <f t="shared" si="15"/>
        <v>378.7664316573958</v>
      </c>
      <c r="AR191" s="2">
        <f t="shared" si="15"/>
        <v>0</v>
      </c>
      <c r="AS191" s="2">
        <f t="shared" si="15"/>
        <v>0</v>
      </c>
      <c r="AT191" s="2">
        <f t="shared" si="15"/>
        <v>238.35255523204057</v>
      </c>
      <c r="AU191" s="2">
        <f t="shared" si="15"/>
        <v>0</v>
      </c>
      <c r="AV191" s="2">
        <f t="shared" si="15"/>
        <v>0</v>
      </c>
      <c r="AW191" s="2">
        <f t="shared" si="15"/>
        <v>0</v>
      </c>
      <c r="AX191" s="2">
        <f t="shared" si="15"/>
        <v>0</v>
      </c>
      <c r="AY191" s="2">
        <f t="shared" si="15"/>
        <v>0</v>
      </c>
      <c r="AZ191" s="2">
        <f t="shared" si="15"/>
        <v>0</v>
      </c>
      <c r="BA191" s="2">
        <f t="shared" si="15"/>
        <v>0</v>
      </c>
      <c r="BB191" s="2">
        <f t="shared" si="15"/>
        <v>0</v>
      </c>
      <c r="BC191" s="2">
        <f t="shared" si="15"/>
        <v>0</v>
      </c>
      <c r="BD191" s="2">
        <f t="shared" si="15"/>
        <v>0</v>
      </c>
      <c r="BE191" s="2">
        <f t="shared" si="15"/>
        <v>0</v>
      </c>
    </row>
    <row r="192" spans="1:61">
      <c r="A192" s="2"/>
      <c r="B192">
        <f>COUNTIF(B163:B189,"&gt;0")</f>
        <v>0</v>
      </c>
      <c r="C192" s="2">
        <f t="shared" ref="C192:BE192" si="16">COUNTIF(C163:C189,"&gt;0")</f>
        <v>0</v>
      </c>
      <c r="D192" s="2">
        <f t="shared" si="16"/>
        <v>0</v>
      </c>
      <c r="E192" s="2">
        <f t="shared" si="16"/>
        <v>0</v>
      </c>
      <c r="F192" s="2">
        <f t="shared" si="16"/>
        <v>27</v>
      </c>
      <c r="G192" s="2">
        <f t="shared" si="16"/>
        <v>0</v>
      </c>
      <c r="H192" s="2">
        <f t="shared" si="16"/>
        <v>13</v>
      </c>
      <c r="I192" s="2">
        <f t="shared" si="16"/>
        <v>1</v>
      </c>
      <c r="J192" s="2">
        <f t="shared" si="16"/>
        <v>0</v>
      </c>
      <c r="K192" s="2">
        <f t="shared" si="16"/>
        <v>0</v>
      </c>
      <c r="L192" s="2">
        <f t="shared" si="16"/>
        <v>0</v>
      </c>
      <c r="M192" s="2">
        <f t="shared" si="16"/>
        <v>0</v>
      </c>
      <c r="N192" s="2">
        <f t="shared" si="16"/>
        <v>0</v>
      </c>
      <c r="O192" s="2">
        <f t="shared" si="16"/>
        <v>0</v>
      </c>
      <c r="P192" s="2">
        <f t="shared" si="16"/>
        <v>0</v>
      </c>
      <c r="Q192" s="2">
        <f t="shared" si="16"/>
        <v>0</v>
      </c>
      <c r="R192" s="2">
        <f t="shared" si="16"/>
        <v>0</v>
      </c>
      <c r="S192" s="2">
        <f t="shared" si="16"/>
        <v>0</v>
      </c>
      <c r="T192" s="2">
        <f t="shared" si="16"/>
        <v>0</v>
      </c>
      <c r="U192" s="2">
        <f t="shared" si="16"/>
        <v>0</v>
      </c>
      <c r="V192" s="2">
        <f t="shared" si="16"/>
        <v>2</v>
      </c>
      <c r="W192" s="2">
        <f t="shared" si="16"/>
        <v>0</v>
      </c>
      <c r="X192" s="2">
        <f t="shared" si="16"/>
        <v>0</v>
      </c>
      <c r="Y192" s="2">
        <f t="shared" si="16"/>
        <v>0</v>
      </c>
      <c r="Z192" s="2">
        <f t="shared" si="16"/>
        <v>0</v>
      </c>
      <c r="AA192" s="2">
        <f t="shared" si="16"/>
        <v>0</v>
      </c>
      <c r="AB192" s="2">
        <f t="shared" si="16"/>
        <v>27</v>
      </c>
      <c r="AC192" s="2">
        <f t="shared" si="16"/>
        <v>0</v>
      </c>
      <c r="AD192" s="2">
        <f t="shared" si="16"/>
        <v>0</v>
      </c>
      <c r="AE192" s="2">
        <f t="shared" si="16"/>
        <v>0</v>
      </c>
      <c r="AF192" s="2">
        <f t="shared" si="16"/>
        <v>0</v>
      </c>
      <c r="AG192" s="2">
        <f t="shared" si="16"/>
        <v>0</v>
      </c>
      <c r="AH192" s="2">
        <f t="shared" si="16"/>
        <v>0</v>
      </c>
      <c r="AI192" s="2">
        <f t="shared" si="16"/>
        <v>0</v>
      </c>
      <c r="AJ192" s="2">
        <f t="shared" si="16"/>
        <v>5</v>
      </c>
      <c r="AK192" s="2">
        <f t="shared" si="16"/>
        <v>0</v>
      </c>
      <c r="AL192" s="2">
        <f t="shared" si="16"/>
        <v>1</v>
      </c>
      <c r="AM192" s="2">
        <f t="shared" si="16"/>
        <v>0</v>
      </c>
      <c r="AN192" s="2">
        <f t="shared" si="16"/>
        <v>0</v>
      </c>
      <c r="AO192" s="2">
        <f t="shared" si="16"/>
        <v>0</v>
      </c>
      <c r="AP192" s="2">
        <f t="shared" si="16"/>
        <v>0</v>
      </c>
      <c r="AQ192" s="2">
        <f t="shared" si="16"/>
        <v>4</v>
      </c>
      <c r="AR192" s="2">
        <f t="shared" si="16"/>
        <v>0</v>
      </c>
      <c r="AS192" s="2">
        <f t="shared" si="16"/>
        <v>0</v>
      </c>
      <c r="AT192" s="2">
        <f t="shared" si="16"/>
        <v>4</v>
      </c>
      <c r="AU192" s="2">
        <f t="shared" si="16"/>
        <v>0</v>
      </c>
      <c r="AV192" s="2">
        <f t="shared" si="16"/>
        <v>0</v>
      </c>
      <c r="AW192" s="2">
        <f t="shared" si="16"/>
        <v>0</v>
      </c>
      <c r="AX192" s="2">
        <f t="shared" si="16"/>
        <v>0</v>
      </c>
      <c r="AY192" s="2">
        <f t="shared" si="16"/>
        <v>0</v>
      </c>
      <c r="AZ192" s="2">
        <f t="shared" si="16"/>
        <v>0</v>
      </c>
      <c r="BA192" s="2">
        <f t="shared" si="16"/>
        <v>0</v>
      </c>
      <c r="BB192" s="2">
        <f t="shared" si="16"/>
        <v>0</v>
      </c>
      <c r="BC192" s="2">
        <f t="shared" si="16"/>
        <v>0</v>
      </c>
      <c r="BD192" s="2">
        <f t="shared" si="16"/>
        <v>0</v>
      </c>
      <c r="BE192" s="2">
        <f t="shared" si="16"/>
        <v>0</v>
      </c>
      <c r="BG192" s="2">
        <f>PEARSON(BF163:BF189,BG163:BG189)</f>
        <v>7.2187560698737135E-2</v>
      </c>
    </row>
    <row r="193" spans="1:1">
      <c r="A193" s="2"/>
    </row>
    <row r="194" spans="1:1">
      <c r="A194" s="2"/>
    </row>
    <row r="195" spans="1:1">
      <c r="A195" s="2"/>
    </row>
    <row r="196" spans="1:1">
      <c r="A196" s="2"/>
    </row>
    <row r="197" spans="1:1">
      <c r="A197" s="2"/>
    </row>
    <row r="198" spans="1:1">
      <c r="A198" s="2"/>
    </row>
    <row r="199" spans="1:1">
      <c r="A199" s="2"/>
    </row>
    <row r="200" spans="1:1">
      <c r="A200" s="2"/>
    </row>
    <row r="201" spans="1:1">
      <c r="A201" s="2"/>
    </row>
    <row r="202" spans="1:1">
      <c r="A202" s="2"/>
    </row>
    <row r="203" spans="1:1">
      <c r="A203" s="2"/>
    </row>
    <row r="204" spans="1:1">
      <c r="A204" s="2"/>
    </row>
    <row r="205" spans="1:1">
      <c r="A205" s="2"/>
    </row>
    <row r="206" spans="1:1">
      <c r="A206" s="2"/>
    </row>
  </sheetData>
  <mergeCells count="228">
    <mergeCell ref="BB131:BB132"/>
    <mergeCell ref="BC131:BC132"/>
    <mergeCell ref="BD131:BD132"/>
    <mergeCell ref="BE131:BE132"/>
    <mergeCell ref="BF131:BF132"/>
    <mergeCell ref="BG131:BG132"/>
    <mergeCell ref="AV131:AV132"/>
    <mergeCell ref="AW131:AW132"/>
    <mergeCell ref="AX131:AX132"/>
    <mergeCell ref="AY131:AY132"/>
    <mergeCell ref="AZ131:AZ132"/>
    <mergeCell ref="BA131:BA132"/>
    <mergeCell ref="AP131:AP132"/>
    <mergeCell ref="AQ131:AQ132"/>
    <mergeCell ref="AR131:AR132"/>
    <mergeCell ref="AS131:AS132"/>
    <mergeCell ref="AT131:AT132"/>
    <mergeCell ref="AU131:AU132"/>
    <mergeCell ref="AJ131:AJ132"/>
    <mergeCell ref="AK131:AK132"/>
    <mergeCell ref="AL131:AL132"/>
    <mergeCell ref="AM131:AM132"/>
    <mergeCell ref="AN131:AN132"/>
    <mergeCell ref="AO131:AO132"/>
    <mergeCell ref="AD131:AD132"/>
    <mergeCell ref="AE131:AE132"/>
    <mergeCell ref="AF131:AF132"/>
    <mergeCell ref="AG131:AG132"/>
    <mergeCell ref="AH131:AH132"/>
    <mergeCell ref="AI131:AI132"/>
    <mergeCell ref="X131:X132"/>
    <mergeCell ref="Y131:Y132"/>
    <mergeCell ref="Z131:Z132"/>
    <mergeCell ref="AA131:AA132"/>
    <mergeCell ref="AB131:AB132"/>
    <mergeCell ref="AC131:AC132"/>
    <mergeCell ref="R131:R132"/>
    <mergeCell ref="S131:S132"/>
    <mergeCell ref="T131:T132"/>
    <mergeCell ref="U131:U132"/>
    <mergeCell ref="V131:V132"/>
    <mergeCell ref="W131:W132"/>
    <mergeCell ref="L131:L132"/>
    <mergeCell ref="M131:M132"/>
    <mergeCell ref="N131:N132"/>
    <mergeCell ref="O131:O132"/>
    <mergeCell ref="P131:P132"/>
    <mergeCell ref="Q131:Q132"/>
    <mergeCell ref="F131:F132"/>
    <mergeCell ref="G131:G132"/>
    <mergeCell ref="H131:H132"/>
    <mergeCell ref="I131:I132"/>
    <mergeCell ref="J131:J132"/>
    <mergeCell ref="K131:K132"/>
    <mergeCell ref="BA101:BA102"/>
    <mergeCell ref="BB101:BB102"/>
    <mergeCell ref="BC101:BC102"/>
    <mergeCell ref="AN101:AN102"/>
    <mergeCell ref="AC101:AC102"/>
    <mergeCell ref="AD101:AD102"/>
    <mergeCell ref="AE101:AE102"/>
    <mergeCell ref="AF101:AF102"/>
    <mergeCell ref="AG101:AG102"/>
    <mergeCell ref="AH101:AH102"/>
    <mergeCell ref="W101:W102"/>
    <mergeCell ref="X101:X102"/>
    <mergeCell ref="Y101:Y102"/>
    <mergeCell ref="Z101:Z102"/>
    <mergeCell ref="AA101:AA102"/>
    <mergeCell ref="AB101:AB102"/>
    <mergeCell ref="Q101:Q102"/>
    <mergeCell ref="R101:R102"/>
    <mergeCell ref="BD101:BD102"/>
    <mergeCell ref="BE101:BE102"/>
    <mergeCell ref="A131:A132"/>
    <mergeCell ref="B131:B132"/>
    <mergeCell ref="C131:C132"/>
    <mergeCell ref="D131:D132"/>
    <mergeCell ref="E131:E132"/>
    <mergeCell ref="AU101:AU102"/>
    <mergeCell ref="AV101:AV102"/>
    <mergeCell ref="AW101:AW102"/>
    <mergeCell ref="AX101:AX102"/>
    <mergeCell ref="AY101:AY102"/>
    <mergeCell ref="AZ101:AZ102"/>
    <mergeCell ref="AO101:AO102"/>
    <mergeCell ref="AP101:AP102"/>
    <mergeCell ref="AQ101:AQ102"/>
    <mergeCell ref="AR101:AR102"/>
    <mergeCell ref="AS101:AS102"/>
    <mergeCell ref="AT101:AT102"/>
    <mergeCell ref="AI101:AI102"/>
    <mergeCell ref="AJ101:AJ102"/>
    <mergeCell ref="AK101:AK102"/>
    <mergeCell ref="AL101:AL102"/>
    <mergeCell ref="AM101:AM102"/>
    <mergeCell ref="S101:S102"/>
    <mergeCell ref="T101:T102"/>
    <mergeCell ref="U101:U102"/>
    <mergeCell ref="V101:V102"/>
    <mergeCell ref="K101:K102"/>
    <mergeCell ref="L101:L102"/>
    <mergeCell ref="M101:M102"/>
    <mergeCell ref="N101:N102"/>
    <mergeCell ref="O101:O102"/>
    <mergeCell ref="P101:P102"/>
    <mergeCell ref="BE71:BE72"/>
    <mergeCell ref="B101:B102"/>
    <mergeCell ref="C101:C102"/>
    <mergeCell ref="D101:D102"/>
    <mergeCell ref="E101:E102"/>
    <mergeCell ref="F101:F102"/>
    <mergeCell ref="G101:G102"/>
    <mergeCell ref="H101:H102"/>
    <mergeCell ref="I101:I102"/>
    <mergeCell ref="J101:J102"/>
    <mergeCell ref="AY71:AY72"/>
    <mergeCell ref="AZ71:AZ72"/>
    <mergeCell ref="BA71:BA72"/>
    <mergeCell ref="BB71:BB72"/>
    <mergeCell ref="BC71:BC72"/>
    <mergeCell ref="BD71:BD72"/>
    <mergeCell ref="AS71:AS72"/>
    <mergeCell ref="AT71:AT72"/>
    <mergeCell ref="AU71:AU72"/>
    <mergeCell ref="AV71:AV72"/>
    <mergeCell ref="AW71:AW72"/>
    <mergeCell ref="AX71:AX72"/>
    <mergeCell ref="AM71:AM72"/>
    <mergeCell ref="AN71:AN72"/>
    <mergeCell ref="AO71:AO72"/>
    <mergeCell ref="AP71:AP72"/>
    <mergeCell ref="AQ71:AQ72"/>
    <mergeCell ref="AR71:AR72"/>
    <mergeCell ref="AG71:AG72"/>
    <mergeCell ref="AH71:AH72"/>
    <mergeCell ref="AI71:AI72"/>
    <mergeCell ref="AJ71:AJ72"/>
    <mergeCell ref="AK71:AK72"/>
    <mergeCell ref="AL71:AL72"/>
    <mergeCell ref="AA71:AA72"/>
    <mergeCell ref="AB71:AB72"/>
    <mergeCell ref="AC71:AC72"/>
    <mergeCell ref="AD71:AD72"/>
    <mergeCell ref="AE71:AE72"/>
    <mergeCell ref="AF71:AF72"/>
    <mergeCell ref="U71:U72"/>
    <mergeCell ref="V71:V72"/>
    <mergeCell ref="W71:W72"/>
    <mergeCell ref="X71:X72"/>
    <mergeCell ref="Y71:Y72"/>
    <mergeCell ref="Z71:Z72"/>
    <mergeCell ref="O71:O72"/>
    <mergeCell ref="P71:P72"/>
    <mergeCell ref="Q71:Q72"/>
    <mergeCell ref="R71:R72"/>
    <mergeCell ref="S71:S72"/>
    <mergeCell ref="T71:T72"/>
    <mergeCell ref="I71:I72"/>
    <mergeCell ref="J71:J72"/>
    <mergeCell ref="K71:K72"/>
    <mergeCell ref="L71:L72"/>
    <mergeCell ref="M71:M72"/>
    <mergeCell ref="N71:N72"/>
    <mergeCell ref="BD41:BD42"/>
    <mergeCell ref="BE41:BE42"/>
    <mergeCell ref="BF41:BF42"/>
    <mergeCell ref="B71:B72"/>
    <mergeCell ref="C71:C72"/>
    <mergeCell ref="D71:D72"/>
    <mergeCell ref="E71:E72"/>
    <mergeCell ref="F71:F72"/>
    <mergeCell ref="G71:G72"/>
    <mergeCell ref="H71:H72"/>
    <mergeCell ref="AX41:AX42"/>
    <mergeCell ref="AY41:AY42"/>
    <mergeCell ref="AZ41:AZ42"/>
    <mergeCell ref="BA41:BA42"/>
    <mergeCell ref="BB41:BB42"/>
    <mergeCell ref="BC41:BC42"/>
    <mergeCell ref="AR41:AR42"/>
    <mergeCell ref="AS41:AS42"/>
    <mergeCell ref="AT41:AT42"/>
    <mergeCell ref="AU41:AU42"/>
    <mergeCell ref="AV41:AV42"/>
    <mergeCell ref="AW41:AW42"/>
    <mergeCell ref="AL41:AL42"/>
    <mergeCell ref="AM41:AM42"/>
    <mergeCell ref="AN41:AN42"/>
    <mergeCell ref="AO41:AO42"/>
    <mergeCell ref="AP41:AP42"/>
    <mergeCell ref="AQ41:AQ42"/>
    <mergeCell ref="AF41:AF42"/>
    <mergeCell ref="AG41:AG42"/>
    <mergeCell ref="AH41:AH42"/>
    <mergeCell ref="AI41:AI42"/>
    <mergeCell ref="AJ41:AJ42"/>
    <mergeCell ref="AK41:AK42"/>
    <mergeCell ref="Z41:Z42"/>
    <mergeCell ref="AA41:AA42"/>
    <mergeCell ref="AB41:AB42"/>
    <mergeCell ref="AC41:AC42"/>
    <mergeCell ref="AD41:AD42"/>
    <mergeCell ref="AE41:AE42"/>
    <mergeCell ref="T41:T42"/>
    <mergeCell ref="U41:U42"/>
    <mergeCell ref="V41:V42"/>
    <mergeCell ref="W41:W42"/>
    <mergeCell ref="X41:X42"/>
    <mergeCell ref="Y41:Y42"/>
    <mergeCell ref="Q41:Q42"/>
    <mergeCell ref="R41:R42"/>
    <mergeCell ref="S41:S42"/>
    <mergeCell ref="H41:H42"/>
    <mergeCell ref="I41:I42"/>
    <mergeCell ref="J41:J42"/>
    <mergeCell ref="K41:K42"/>
    <mergeCell ref="L41:L42"/>
    <mergeCell ref="M41:M42"/>
    <mergeCell ref="B41:B42"/>
    <mergeCell ref="C41:C42"/>
    <mergeCell ref="D41:D42"/>
    <mergeCell ref="E41:E42"/>
    <mergeCell ref="F41:F42"/>
    <mergeCell ref="G41:G42"/>
    <mergeCell ref="N41:N42"/>
    <mergeCell ref="O41:O42"/>
    <mergeCell ref="P41:P42"/>
  </mergeCells>
  <conditionalFormatting sqref="B192:BE192">
    <cfRule type="cellIs" dxfId="22" priority="2" operator="greaterThan">
      <formula>0</formula>
    </cfRule>
  </conditionalFormatting>
  <conditionalFormatting sqref="BG192">
    <cfRule type="cellIs" dxfId="21" priority="1" operator="greaterThan">
      <formula>0</formula>
    </cfRule>
  </conditionalFormatting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dimension ref="A1:BB193"/>
  <sheetViews>
    <sheetView zoomScale="85" zoomScaleNormal="85" workbookViewId="0"/>
  </sheetViews>
  <sheetFormatPr defaultRowHeight="15"/>
  <cols>
    <col min="1" max="16384" width="9.140625" style="29"/>
  </cols>
  <sheetData>
    <row r="1" spans="1:51" s="2" customFormat="1">
      <c r="A1" s="2" t="s">
        <v>1065</v>
      </c>
      <c r="F1" s="27"/>
      <c r="Y1" s="27"/>
    </row>
    <row r="2" spans="1:51">
      <c r="A2" s="2"/>
      <c r="B2" s="2" t="s">
        <v>5</v>
      </c>
      <c r="C2" s="2" t="s">
        <v>33</v>
      </c>
      <c r="D2" s="2" t="s">
        <v>34</v>
      </c>
      <c r="E2" s="2" t="s">
        <v>51</v>
      </c>
      <c r="F2" s="2" t="s">
        <v>53</v>
      </c>
      <c r="G2" s="2" t="s">
        <v>60</v>
      </c>
      <c r="H2" s="2" t="s">
        <v>88</v>
      </c>
      <c r="I2" s="2" t="s">
        <v>96</v>
      </c>
      <c r="J2" s="2" t="s">
        <v>98</v>
      </c>
      <c r="K2" s="2" t="s">
        <v>100</v>
      </c>
      <c r="L2" s="2" t="s">
        <v>104</v>
      </c>
      <c r="M2" s="2" t="s">
        <v>105</v>
      </c>
      <c r="N2" s="2" t="s">
        <v>106</v>
      </c>
      <c r="O2" s="2" t="s">
        <v>110</v>
      </c>
      <c r="P2" s="2" t="s">
        <v>111</v>
      </c>
      <c r="Q2" s="2" t="s">
        <v>112</v>
      </c>
      <c r="R2" s="2" t="s">
        <v>113</v>
      </c>
      <c r="S2" s="2" t="s">
        <v>114</v>
      </c>
      <c r="T2" s="2" t="s">
        <v>117</v>
      </c>
      <c r="U2" s="2" t="s">
        <v>119</v>
      </c>
      <c r="V2" s="2" t="s">
        <v>121</v>
      </c>
      <c r="W2" s="2" t="s">
        <v>122</v>
      </c>
      <c r="X2" s="2" t="s">
        <v>123</v>
      </c>
      <c r="Y2" s="2" t="s">
        <v>124</v>
      </c>
      <c r="Z2" s="2" t="s">
        <v>125</v>
      </c>
      <c r="AA2" s="2" t="s">
        <v>126</v>
      </c>
      <c r="AB2" s="2" t="s">
        <v>128</v>
      </c>
      <c r="AC2" s="2" t="s">
        <v>130</v>
      </c>
      <c r="AD2" s="2" t="s">
        <v>131</v>
      </c>
      <c r="AE2" s="2" t="s">
        <v>132</v>
      </c>
      <c r="AF2" s="2" t="s">
        <v>133</v>
      </c>
      <c r="AG2" s="2" t="s">
        <v>141</v>
      </c>
      <c r="AH2" s="2" t="s">
        <v>168</v>
      </c>
      <c r="AI2" s="2" t="s">
        <v>169</v>
      </c>
      <c r="AJ2" s="2" t="s">
        <v>170</v>
      </c>
      <c r="AK2" s="2" t="s">
        <v>171</v>
      </c>
      <c r="AL2" s="2" t="s">
        <v>176</v>
      </c>
      <c r="AM2" s="2" t="s">
        <v>181</v>
      </c>
      <c r="AN2" s="2" t="s">
        <v>187</v>
      </c>
      <c r="AO2" s="2" t="s">
        <v>189</v>
      </c>
      <c r="AP2" s="2" t="s">
        <v>190</v>
      </c>
      <c r="AQ2" s="2" t="s">
        <v>191</v>
      </c>
      <c r="AR2" s="2" t="s">
        <v>194</v>
      </c>
      <c r="AS2" s="2" t="s">
        <v>195</v>
      </c>
      <c r="AT2" s="2" t="s">
        <v>198</v>
      </c>
      <c r="AU2" s="2" t="s">
        <v>199</v>
      </c>
      <c r="AV2" s="2" t="s">
        <v>200</v>
      </c>
      <c r="AW2" s="2" t="s">
        <v>201</v>
      </c>
      <c r="AX2" s="2" t="s">
        <v>202</v>
      </c>
      <c r="AY2" s="2" t="s">
        <v>801</v>
      </c>
    </row>
    <row r="3" spans="1:51">
      <c r="A3" s="2" t="s">
        <v>424</v>
      </c>
      <c r="B3" s="2">
        <v>11</v>
      </c>
      <c r="C3" s="2">
        <v>6</v>
      </c>
      <c r="D3" s="2">
        <v>4</v>
      </c>
      <c r="E3" s="2">
        <v>10</v>
      </c>
      <c r="F3" s="2">
        <v>7</v>
      </c>
      <c r="G3" s="2">
        <v>7</v>
      </c>
      <c r="H3" s="2">
        <v>7</v>
      </c>
      <c r="I3" s="2">
        <v>6</v>
      </c>
      <c r="J3" s="2">
        <v>10</v>
      </c>
      <c r="K3" s="2">
        <v>16</v>
      </c>
      <c r="L3" s="2">
        <v>8</v>
      </c>
      <c r="M3" s="2">
        <v>7</v>
      </c>
      <c r="N3" s="2">
        <v>8</v>
      </c>
      <c r="O3" s="2">
        <v>10</v>
      </c>
      <c r="P3" s="2">
        <v>10</v>
      </c>
      <c r="Q3" s="2">
        <v>10</v>
      </c>
      <c r="R3" s="2">
        <v>7</v>
      </c>
      <c r="S3" s="2">
        <v>10</v>
      </c>
      <c r="T3" s="2">
        <v>5</v>
      </c>
      <c r="U3" s="2">
        <v>2</v>
      </c>
      <c r="V3" s="2">
        <v>1</v>
      </c>
      <c r="W3" s="2">
        <v>2</v>
      </c>
      <c r="X3" s="2">
        <v>8</v>
      </c>
      <c r="Y3" s="2">
        <v>6</v>
      </c>
      <c r="Z3" s="2">
        <v>1</v>
      </c>
      <c r="AA3" s="2">
        <v>11</v>
      </c>
      <c r="AB3" s="2">
        <v>2</v>
      </c>
      <c r="AC3" s="2">
        <v>1</v>
      </c>
      <c r="AD3" s="2">
        <v>2</v>
      </c>
      <c r="AE3" s="2">
        <v>8</v>
      </c>
      <c r="AF3" s="2">
        <v>6</v>
      </c>
      <c r="AG3" s="2">
        <v>7</v>
      </c>
      <c r="AH3" s="2">
        <v>10</v>
      </c>
      <c r="AI3" s="2">
        <v>10</v>
      </c>
      <c r="AJ3" s="2">
        <v>10</v>
      </c>
      <c r="AK3" s="2">
        <v>1</v>
      </c>
      <c r="AL3" s="2">
        <v>1</v>
      </c>
      <c r="AM3" s="2">
        <v>8</v>
      </c>
      <c r="AN3" s="2">
        <v>1</v>
      </c>
      <c r="AO3" s="2">
        <v>1</v>
      </c>
      <c r="AP3" s="2">
        <v>1</v>
      </c>
      <c r="AQ3" s="2">
        <v>8</v>
      </c>
      <c r="AR3" s="2">
        <v>1</v>
      </c>
      <c r="AS3" s="2">
        <v>5</v>
      </c>
      <c r="AT3" s="2">
        <v>1</v>
      </c>
      <c r="AU3" s="2">
        <v>1</v>
      </c>
      <c r="AV3" s="2">
        <v>8</v>
      </c>
      <c r="AW3" s="2">
        <v>6</v>
      </c>
      <c r="AX3" s="2">
        <v>1</v>
      </c>
      <c r="AY3" s="2">
        <v>2546</v>
      </c>
    </row>
    <row r="4" spans="1:51">
      <c r="A4" s="2" t="s">
        <v>425</v>
      </c>
      <c r="B4" s="2">
        <v>11</v>
      </c>
      <c r="C4" s="2">
        <v>6</v>
      </c>
      <c r="D4" s="2">
        <v>4</v>
      </c>
      <c r="E4" s="2">
        <v>10</v>
      </c>
      <c r="F4" s="2">
        <v>7</v>
      </c>
      <c r="G4" s="2">
        <v>7</v>
      </c>
      <c r="H4" s="2">
        <v>7</v>
      </c>
      <c r="I4" s="2">
        <v>6</v>
      </c>
      <c r="J4" s="2">
        <v>10</v>
      </c>
      <c r="K4" s="2">
        <v>16</v>
      </c>
      <c r="L4" s="2">
        <v>8</v>
      </c>
      <c r="M4" s="2">
        <v>7</v>
      </c>
      <c r="N4" s="2">
        <v>8</v>
      </c>
      <c r="O4" s="2">
        <v>10</v>
      </c>
      <c r="P4" s="2">
        <v>10</v>
      </c>
      <c r="Q4" s="2">
        <v>10</v>
      </c>
      <c r="R4" s="2">
        <v>7</v>
      </c>
      <c r="S4" s="2">
        <v>10</v>
      </c>
      <c r="T4" s="2">
        <v>5</v>
      </c>
      <c r="U4" s="2">
        <v>11</v>
      </c>
      <c r="V4" s="2">
        <v>8</v>
      </c>
      <c r="W4" s="2">
        <v>10</v>
      </c>
      <c r="X4" s="2">
        <v>8</v>
      </c>
      <c r="Y4" s="2">
        <v>6</v>
      </c>
      <c r="Z4" s="2">
        <v>3</v>
      </c>
      <c r="AA4" s="2">
        <v>11</v>
      </c>
      <c r="AB4" s="2">
        <v>11</v>
      </c>
      <c r="AC4" s="2">
        <v>6</v>
      </c>
      <c r="AD4" s="2">
        <v>10</v>
      </c>
      <c r="AE4" s="2">
        <v>8</v>
      </c>
      <c r="AF4" s="2">
        <v>6</v>
      </c>
      <c r="AG4" s="2">
        <v>7</v>
      </c>
      <c r="AH4" s="2">
        <v>10</v>
      </c>
      <c r="AI4" s="2">
        <v>10</v>
      </c>
      <c r="AJ4" s="2">
        <v>10</v>
      </c>
      <c r="AK4" s="2">
        <v>10</v>
      </c>
      <c r="AL4" s="2">
        <v>10</v>
      </c>
      <c r="AM4" s="2">
        <v>8</v>
      </c>
      <c r="AN4" s="2">
        <v>2</v>
      </c>
      <c r="AO4" s="2">
        <v>2</v>
      </c>
      <c r="AP4" s="2">
        <v>10</v>
      </c>
      <c r="AQ4" s="2">
        <v>8</v>
      </c>
      <c r="AR4" s="2">
        <v>3</v>
      </c>
      <c r="AS4" s="2">
        <v>5</v>
      </c>
      <c r="AT4" s="2">
        <v>2</v>
      </c>
      <c r="AU4" s="2">
        <v>10</v>
      </c>
      <c r="AV4" s="2">
        <v>8</v>
      </c>
      <c r="AW4" s="2">
        <v>6</v>
      </c>
      <c r="AX4" s="2">
        <v>2</v>
      </c>
      <c r="AY4" s="2">
        <v>1164</v>
      </c>
    </row>
    <row r="5" spans="1:51">
      <c r="A5" s="2" t="s">
        <v>426</v>
      </c>
      <c r="B5" s="2">
        <v>11</v>
      </c>
      <c r="C5" s="2">
        <v>6</v>
      </c>
      <c r="D5" s="2">
        <v>4</v>
      </c>
      <c r="E5" s="2">
        <v>10</v>
      </c>
      <c r="F5" s="2">
        <v>7</v>
      </c>
      <c r="G5" s="2">
        <v>7</v>
      </c>
      <c r="H5" s="2">
        <v>7</v>
      </c>
      <c r="I5" s="2">
        <v>6</v>
      </c>
      <c r="J5" s="2">
        <v>10</v>
      </c>
      <c r="K5" s="2">
        <v>3</v>
      </c>
      <c r="L5" s="2">
        <v>8</v>
      </c>
      <c r="M5" s="2">
        <v>7</v>
      </c>
      <c r="N5" s="2">
        <v>8</v>
      </c>
      <c r="O5" s="2">
        <v>10</v>
      </c>
      <c r="P5" s="2">
        <v>10</v>
      </c>
      <c r="Q5" s="2">
        <v>10</v>
      </c>
      <c r="R5" s="2">
        <v>7</v>
      </c>
      <c r="S5" s="2">
        <v>10</v>
      </c>
      <c r="T5" s="2">
        <v>5</v>
      </c>
      <c r="U5" s="2">
        <v>14</v>
      </c>
      <c r="V5" s="2">
        <v>14</v>
      </c>
      <c r="W5" s="2">
        <v>10</v>
      </c>
      <c r="X5" s="2">
        <v>8</v>
      </c>
      <c r="Y5" s="2">
        <v>6</v>
      </c>
      <c r="Z5" s="2">
        <v>12</v>
      </c>
      <c r="AA5" s="2">
        <v>11</v>
      </c>
      <c r="AB5" s="2">
        <v>14</v>
      </c>
      <c r="AC5" s="2">
        <v>14</v>
      </c>
      <c r="AD5" s="2">
        <v>10</v>
      </c>
      <c r="AE5" s="2">
        <v>8</v>
      </c>
      <c r="AF5" s="2">
        <v>6</v>
      </c>
      <c r="AG5" s="2">
        <v>7</v>
      </c>
      <c r="AH5" s="2">
        <v>10</v>
      </c>
      <c r="AI5" s="2">
        <v>10</v>
      </c>
      <c r="AJ5" s="2">
        <v>10</v>
      </c>
      <c r="AK5" s="2">
        <v>10</v>
      </c>
      <c r="AL5" s="2">
        <v>10</v>
      </c>
      <c r="AM5" s="2">
        <v>8</v>
      </c>
      <c r="AN5" s="2">
        <v>14</v>
      </c>
      <c r="AO5" s="2">
        <v>14</v>
      </c>
      <c r="AP5" s="2">
        <v>10</v>
      </c>
      <c r="AQ5" s="2">
        <v>8</v>
      </c>
      <c r="AR5" s="2">
        <v>12</v>
      </c>
      <c r="AS5" s="2">
        <v>5</v>
      </c>
      <c r="AT5" s="2">
        <v>14</v>
      </c>
      <c r="AU5" s="2">
        <v>10</v>
      </c>
      <c r="AV5" s="2">
        <v>8</v>
      </c>
      <c r="AW5" s="2">
        <v>6</v>
      </c>
      <c r="AX5" s="2">
        <v>14</v>
      </c>
      <c r="AY5" s="2">
        <v>689</v>
      </c>
    </row>
    <row r="6" spans="1:51">
      <c r="A6" s="2" t="s">
        <v>427</v>
      </c>
      <c r="B6" s="2">
        <v>2</v>
      </c>
      <c r="C6" s="2">
        <v>6</v>
      </c>
      <c r="D6" s="2">
        <v>4</v>
      </c>
      <c r="E6" s="2">
        <v>10</v>
      </c>
      <c r="F6" s="2">
        <v>7</v>
      </c>
      <c r="G6" s="2">
        <v>7</v>
      </c>
      <c r="H6" s="2">
        <v>7</v>
      </c>
      <c r="I6" s="2">
        <v>6</v>
      </c>
      <c r="J6" s="2">
        <v>10</v>
      </c>
      <c r="K6" s="2">
        <v>8</v>
      </c>
      <c r="L6" s="2">
        <v>8</v>
      </c>
      <c r="M6" s="2">
        <v>7</v>
      </c>
      <c r="N6" s="2">
        <v>8</v>
      </c>
      <c r="O6" s="2">
        <v>10</v>
      </c>
      <c r="P6" s="2">
        <v>10</v>
      </c>
      <c r="Q6" s="2">
        <v>10</v>
      </c>
      <c r="R6" s="2">
        <v>7</v>
      </c>
      <c r="S6" s="2">
        <v>10</v>
      </c>
      <c r="T6" s="2">
        <v>5</v>
      </c>
      <c r="U6" s="2">
        <v>10</v>
      </c>
      <c r="V6" s="2">
        <v>13</v>
      </c>
      <c r="W6" s="2">
        <v>10</v>
      </c>
      <c r="X6" s="2">
        <v>8</v>
      </c>
      <c r="Y6" s="2">
        <v>6</v>
      </c>
      <c r="Z6" s="2">
        <v>10</v>
      </c>
      <c r="AA6" s="2">
        <v>11</v>
      </c>
      <c r="AB6" s="2">
        <v>10</v>
      </c>
      <c r="AC6" s="2">
        <v>11</v>
      </c>
      <c r="AD6" s="2">
        <v>10</v>
      </c>
      <c r="AE6" s="2">
        <v>8</v>
      </c>
      <c r="AF6" s="2">
        <v>6</v>
      </c>
      <c r="AG6" s="2">
        <v>7</v>
      </c>
      <c r="AH6" s="2">
        <v>10</v>
      </c>
      <c r="AI6" s="2">
        <v>10</v>
      </c>
      <c r="AJ6" s="2">
        <v>10</v>
      </c>
      <c r="AK6" s="2">
        <v>10</v>
      </c>
      <c r="AL6" s="2">
        <v>10</v>
      </c>
      <c r="AM6" s="2">
        <v>8</v>
      </c>
      <c r="AN6" s="2">
        <v>6</v>
      </c>
      <c r="AO6" s="2">
        <v>12</v>
      </c>
      <c r="AP6" s="2">
        <v>10</v>
      </c>
      <c r="AQ6" s="2">
        <v>8</v>
      </c>
      <c r="AR6" s="2">
        <v>4</v>
      </c>
      <c r="AS6" s="2">
        <v>5</v>
      </c>
      <c r="AT6" s="2">
        <v>11</v>
      </c>
      <c r="AU6" s="2">
        <v>10</v>
      </c>
      <c r="AV6" s="2">
        <v>8</v>
      </c>
      <c r="AW6" s="2">
        <v>6</v>
      </c>
      <c r="AX6" s="2">
        <v>5</v>
      </c>
      <c r="AY6" s="2">
        <v>1266</v>
      </c>
    </row>
    <row r="7" spans="1:51">
      <c r="A7" s="2" t="s">
        <v>428</v>
      </c>
      <c r="B7" s="2">
        <v>7</v>
      </c>
      <c r="C7" s="2">
        <v>5</v>
      </c>
      <c r="D7" s="2">
        <v>3</v>
      </c>
      <c r="E7" s="2">
        <v>4</v>
      </c>
      <c r="F7" s="2">
        <v>1</v>
      </c>
      <c r="G7" s="2">
        <v>6</v>
      </c>
      <c r="H7" s="2">
        <v>4</v>
      </c>
      <c r="I7" s="2">
        <v>1</v>
      </c>
      <c r="J7" s="2">
        <v>6</v>
      </c>
      <c r="K7" s="2">
        <v>9</v>
      </c>
      <c r="L7" s="2">
        <v>1</v>
      </c>
      <c r="M7" s="2">
        <v>1</v>
      </c>
      <c r="N7" s="2">
        <v>3</v>
      </c>
      <c r="O7" s="2">
        <v>5</v>
      </c>
      <c r="P7" s="2">
        <v>5</v>
      </c>
      <c r="Q7" s="2">
        <v>4</v>
      </c>
      <c r="R7" s="2">
        <v>4</v>
      </c>
      <c r="S7" s="2">
        <v>4</v>
      </c>
      <c r="T7" s="2">
        <v>3</v>
      </c>
      <c r="U7" s="2">
        <v>4</v>
      </c>
      <c r="V7" s="2">
        <v>4</v>
      </c>
      <c r="W7" s="2">
        <v>5</v>
      </c>
      <c r="X7" s="2">
        <v>1</v>
      </c>
      <c r="Y7" s="2">
        <v>3</v>
      </c>
      <c r="Z7" s="2">
        <v>6</v>
      </c>
      <c r="AA7" s="2">
        <v>3</v>
      </c>
      <c r="AB7" s="2">
        <v>4</v>
      </c>
      <c r="AC7" s="2">
        <v>4</v>
      </c>
      <c r="AD7" s="2">
        <v>4</v>
      </c>
      <c r="AE7" s="2">
        <v>1</v>
      </c>
      <c r="AF7" s="2">
        <v>3</v>
      </c>
      <c r="AG7" s="2">
        <v>2</v>
      </c>
      <c r="AH7" s="2">
        <v>3</v>
      </c>
      <c r="AI7" s="2">
        <v>4</v>
      </c>
      <c r="AJ7" s="2">
        <v>6</v>
      </c>
      <c r="AK7" s="2">
        <v>4</v>
      </c>
      <c r="AL7" s="2">
        <v>4</v>
      </c>
      <c r="AM7" s="2">
        <v>1</v>
      </c>
      <c r="AN7" s="2">
        <v>5</v>
      </c>
      <c r="AO7" s="2">
        <v>6</v>
      </c>
      <c r="AP7" s="2">
        <v>4</v>
      </c>
      <c r="AQ7" s="2">
        <v>2</v>
      </c>
      <c r="AR7" s="2">
        <v>5</v>
      </c>
      <c r="AS7" s="2">
        <v>3</v>
      </c>
      <c r="AT7" s="2">
        <v>5</v>
      </c>
      <c r="AU7" s="2">
        <v>4</v>
      </c>
      <c r="AV7" s="2">
        <v>2</v>
      </c>
      <c r="AW7" s="2">
        <v>1</v>
      </c>
      <c r="AX7" s="2">
        <v>6</v>
      </c>
      <c r="AY7" s="2">
        <v>42</v>
      </c>
    </row>
    <row r="8" spans="1:51">
      <c r="A8" s="2" t="s">
        <v>429</v>
      </c>
      <c r="B8" s="2">
        <v>11</v>
      </c>
      <c r="C8" s="2">
        <v>6</v>
      </c>
      <c r="D8" s="2">
        <v>4</v>
      </c>
      <c r="E8" s="2">
        <v>10</v>
      </c>
      <c r="F8" s="2">
        <v>7</v>
      </c>
      <c r="G8" s="2">
        <v>7</v>
      </c>
      <c r="H8" s="2">
        <v>7</v>
      </c>
      <c r="I8" s="2">
        <v>6</v>
      </c>
      <c r="J8" s="2">
        <v>10</v>
      </c>
      <c r="K8" s="2">
        <v>16</v>
      </c>
      <c r="L8" s="2">
        <v>8</v>
      </c>
      <c r="M8" s="2">
        <v>7</v>
      </c>
      <c r="N8" s="2">
        <v>8</v>
      </c>
      <c r="O8" s="2">
        <v>10</v>
      </c>
      <c r="P8" s="2">
        <v>10</v>
      </c>
      <c r="Q8" s="2">
        <v>10</v>
      </c>
      <c r="R8" s="2">
        <v>7</v>
      </c>
      <c r="S8" s="2">
        <v>10</v>
      </c>
      <c r="T8" s="2">
        <v>5</v>
      </c>
      <c r="U8" s="2">
        <v>14</v>
      </c>
      <c r="V8" s="2">
        <v>14</v>
      </c>
      <c r="W8" s="2">
        <v>10</v>
      </c>
      <c r="X8" s="2">
        <v>8</v>
      </c>
      <c r="Y8" s="2">
        <v>6</v>
      </c>
      <c r="Z8" s="2">
        <v>12</v>
      </c>
      <c r="AA8" s="2">
        <v>7</v>
      </c>
      <c r="AB8" s="2">
        <v>14</v>
      </c>
      <c r="AC8" s="2">
        <v>14</v>
      </c>
      <c r="AD8" s="2">
        <v>10</v>
      </c>
      <c r="AE8" s="2">
        <v>8</v>
      </c>
      <c r="AF8" s="2">
        <v>6</v>
      </c>
      <c r="AG8" s="2">
        <v>7</v>
      </c>
      <c r="AH8" s="2">
        <v>10</v>
      </c>
      <c r="AI8" s="2">
        <v>10</v>
      </c>
      <c r="AJ8" s="2">
        <v>10</v>
      </c>
      <c r="AK8" s="2">
        <v>10</v>
      </c>
      <c r="AL8" s="2">
        <v>10</v>
      </c>
      <c r="AM8" s="2">
        <v>8</v>
      </c>
      <c r="AN8" s="2">
        <v>14</v>
      </c>
      <c r="AO8" s="2">
        <v>14</v>
      </c>
      <c r="AP8" s="2">
        <v>10</v>
      </c>
      <c r="AQ8" s="2">
        <v>8</v>
      </c>
      <c r="AR8" s="2">
        <v>12</v>
      </c>
      <c r="AS8" s="2">
        <v>5</v>
      </c>
      <c r="AT8" s="2">
        <v>14</v>
      </c>
      <c r="AU8" s="2">
        <v>10</v>
      </c>
      <c r="AV8" s="2">
        <v>8</v>
      </c>
      <c r="AW8" s="2">
        <v>6</v>
      </c>
      <c r="AX8" s="2">
        <v>14</v>
      </c>
      <c r="AY8" s="2">
        <v>905</v>
      </c>
    </row>
    <row r="9" spans="1:51">
      <c r="A9" s="2" t="s">
        <v>430</v>
      </c>
      <c r="B9" s="2">
        <v>5</v>
      </c>
      <c r="C9" s="2">
        <v>3</v>
      </c>
      <c r="D9" s="2">
        <v>2</v>
      </c>
      <c r="E9" s="2">
        <v>2</v>
      </c>
      <c r="F9" s="2">
        <v>3</v>
      </c>
      <c r="G9" s="2">
        <v>4</v>
      </c>
      <c r="H9" s="2">
        <v>3</v>
      </c>
      <c r="I9" s="2">
        <v>3</v>
      </c>
      <c r="J9" s="2">
        <v>4</v>
      </c>
      <c r="K9" s="2">
        <v>4</v>
      </c>
      <c r="L9" s="2">
        <v>2</v>
      </c>
      <c r="M9" s="2">
        <v>3</v>
      </c>
      <c r="N9" s="2">
        <v>2</v>
      </c>
      <c r="O9" s="2">
        <v>4</v>
      </c>
      <c r="P9" s="2">
        <v>4</v>
      </c>
      <c r="Q9" s="2">
        <v>3</v>
      </c>
      <c r="R9" s="2">
        <v>3</v>
      </c>
      <c r="S9" s="2">
        <v>3</v>
      </c>
      <c r="T9" s="2">
        <v>2</v>
      </c>
      <c r="U9" s="2">
        <v>3</v>
      </c>
      <c r="V9" s="2">
        <v>3</v>
      </c>
      <c r="W9" s="2">
        <v>3</v>
      </c>
      <c r="X9" s="2">
        <v>3</v>
      </c>
      <c r="Y9" s="2">
        <v>2</v>
      </c>
      <c r="Z9" s="2">
        <v>2</v>
      </c>
      <c r="AA9" s="2">
        <v>2</v>
      </c>
      <c r="AB9" s="2">
        <v>3</v>
      </c>
      <c r="AC9" s="2">
        <v>2</v>
      </c>
      <c r="AD9" s="2">
        <v>3</v>
      </c>
      <c r="AE9" s="2">
        <v>2</v>
      </c>
      <c r="AF9" s="2">
        <v>2</v>
      </c>
      <c r="AG9" s="2">
        <v>4</v>
      </c>
      <c r="AH9" s="2">
        <v>4</v>
      </c>
      <c r="AI9" s="2">
        <v>5</v>
      </c>
      <c r="AJ9" s="2">
        <v>2</v>
      </c>
      <c r="AK9" s="2">
        <v>3</v>
      </c>
      <c r="AL9" s="2">
        <v>3</v>
      </c>
      <c r="AM9" s="2">
        <v>5</v>
      </c>
      <c r="AN9" s="2">
        <v>4</v>
      </c>
      <c r="AO9" s="2">
        <v>8</v>
      </c>
      <c r="AP9" s="2">
        <v>3</v>
      </c>
      <c r="AQ9" s="2">
        <v>5</v>
      </c>
      <c r="AR9" s="2">
        <v>2</v>
      </c>
      <c r="AS9" s="2">
        <v>2</v>
      </c>
      <c r="AT9" s="2">
        <v>8</v>
      </c>
      <c r="AU9" s="2">
        <v>3</v>
      </c>
      <c r="AV9" s="2">
        <v>4</v>
      </c>
      <c r="AW9" s="2">
        <v>3</v>
      </c>
      <c r="AX9" s="2">
        <v>4</v>
      </c>
      <c r="AY9" s="2">
        <v>4860</v>
      </c>
    </row>
    <row r="10" spans="1:51">
      <c r="A10" s="2" t="s">
        <v>431</v>
      </c>
      <c r="B10" s="2">
        <v>11</v>
      </c>
      <c r="C10" s="2">
        <v>6</v>
      </c>
      <c r="D10" s="2">
        <v>4</v>
      </c>
      <c r="E10" s="2">
        <v>10</v>
      </c>
      <c r="F10" s="2">
        <v>7</v>
      </c>
      <c r="G10" s="2">
        <v>7</v>
      </c>
      <c r="H10" s="2">
        <v>7</v>
      </c>
      <c r="I10" s="2">
        <v>6</v>
      </c>
      <c r="J10" s="2">
        <v>10</v>
      </c>
      <c r="K10" s="2">
        <v>16</v>
      </c>
      <c r="L10" s="2">
        <v>8</v>
      </c>
      <c r="M10" s="2">
        <v>7</v>
      </c>
      <c r="N10" s="2">
        <v>8</v>
      </c>
      <c r="O10" s="2">
        <v>10</v>
      </c>
      <c r="P10" s="2">
        <v>10</v>
      </c>
      <c r="Q10" s="2">
        <v>10</v>
      </c>
      <c r="R10" s="2">
        <v>7</v>
      </c>
      <c r="S10" s="2">
        <v>10</v>
      </c>
      <c r="T10" s="2">
        <v>5</v>
      </c>
      <c r="U10" s="2">
        <v>14</v>
      </c>
      <c r="V10" s="2">
        <v>14</v>
      </c>
      <c r="W10" s="2">
        <v>10</v>
      </c>
      <c r="X10" s="2">
        <v>8</v>
      </c>
      <c r="Y10" s="2">
        <v>6</v>
      </c>
      <c r="Z10" s="2">
        <v>12</v>
      </c>
      <c r="AA10" s="2">
        <v>11</v>
      </c>
      <c r="AB10" s="2">
        <v>14</v>
      </c>
      <c r="AC10" s="2">
        <v>14</v>
      </c>
      <c r="AD10" s="2">
        <v>10</v>
      </c>
      <c r="AE10" s="2">
        <v>8</v>
      </c>
      <c r="AF10" s="2">
        <v>6</v>
      </c>
      <c r="AG10" s="2">
        <v>7</v>
      </c>
      <c r="AH10" s="2">
        <v>10</v>
      </c>
      <c r="AI10" s="2">
        <v>10</v>
      </c>
      <c r="AJ10" s="2">
        <v>10</v>
      </c>
      <c r="AK10" s="2">
        <v>10</v>
      </c>
      <c r="AL10" s="2">
        <v>10</v>
      </c>
      <c r="AM10" s="2">
        <v>8</v>
      </c>
      <c r="AN10" s="2">
        <v>14</v>
      </c>
      <c r="AO10" s="2">
        <v>14</v>
      </c>
      <c r="AP10" s="2">
        <v>10</v>
      </c>
      <c r="AQ10" s="2">
        <v>8</v>
      </c>
      <c r="AR10" s="2">
        <v>12</v>
      </c>
      <c r="AS10" s="2">
        <v>5</v>
      </c>
      <c r="AT10" s="2">
        <v>14</v>
      </c>
      <c r="AU10" s="2">
        <v>10</v>
      </c>
      <c r="AV10" s="2">
        <v>8</v>
      </c>
      <c r="AW10" s="2">
        <v>6</v>
      </c>
      <c r="AX10" s="2">
        <v>14</v>
      </c>
      <c r="AY10" s="2">
        <v>20809</v>
      </c>
    </row>
    <row r="11" spans="1:51">
      <c r="A11" s="2" t="s">
        <v>432</v>
      </c>
      <c r="B11" s="2">
        <v>1</v>
      </c>
      <c r="C11" s="2">
        <v>1</v>
      </c>
      <c r="D11" s="2">
        <v>1</v>
      </c>
      <c r="E11" s="2">
        <v>1</v>
      </c>
      <c r="F11" s="2">
        <v>2</v>
      </c>
      <c r="G11" s="2">
        <v>1</v>
      </c>
      <c r="H11" s="2">
        <v>2</v>
      </c>
      <c r="I11" s="2">
        <v>4</v>
      </c>
      <c r="J11" s="2">
        <v>2</v>
      </c>
      <c r="K11" s="2">
        <v>5</v>
      </c>
      <c r="L11" s="2">
        <v>6</v>
      </c>
      <c r="M11" s="2">
        <v>5</v>
      </c>
      <c r="N11" s="2">
        <v>5</v>
      </c>
      <c r="O11" s="2">
        <v>3</v>
      </c>
      <c r="P11" s="2">
        <v>3</v>
      </c>
      <c r="Q11" s="2">
        <v>2</v>
      </c>
      <c r="R11" s="2">
        <v>2</v>
      </c>
      <c r="S11" s="2">
        <v>2</v>
      </c>
      <c r="T11" s="2">
        <v>1</v>
      </c>
      <c r="U11" s="2">
        <v>1</v>
      </c>
      <c r="V11" s="2">
        <v>2</v>
      </c>
      <c r="W11" s="2">
        <v>1</v>
      </c>
      <c r="X11" s="2">
        <v>2</v>
      </c>
      <c r="Y11" s="2">
        <v>1</v>
      </c>
      <c r="Z11" s="2">
        <v>5</v>
      </c>
      <c r="AA11" s="2">
        <v>1</v>
      </c>
      <c r="AB11" s="2">
        <v>1</v>
      </c>
      <c r="AC11" s="2">
        <v>3</v>
      </c>
      <c r="AD11" s="2">
        <v>1</v>
      </c>
      <c r="AE11" s="2">
        <v>3</v>
      </c>
      <c r="AF11" s="2">
        <v>1</v>
      </c>
      <c r="AG11" s="2">
        <v>5</v>
      </c>
      <c r="AH11" s="2">
        <v>6</v>
      </c>
      <c r="AI11" s="2">
        <v>6</v>
      </c>
      <c r="AJ11" s="2">
        <v>3</v>
      </c>
      <c r="AK11" s="2">
        <v>2</v>
      </c>
      <c r="AL11" s="2">
        <v>2</v>
      </c>
      <c r="AM11" s="2">
        <v>6</v>
      </c>
      <c r="AN11" s="2">
        <v>3</v>
      </c>
      <c r="AO11" s="2">
        <v>11</v>
      </c>
      <c r="AP11" s="2">
        <v>2</v>
      </c>
      <c r="AQ11" s="2">
        <v>6</v>
      </c>
      <c r="AR11" s="2">
        <v>7</v>
      </c>
      <c r="AS11" s="2">
        <v>1</v>
      </c>
      <c r="AT11" s="2">
        <v>10</v>
      </c>
      <c r="AU11" s="2">
        <v>2</v>
      </c>
      <c r="AV11" s="2">
        <v>6</v>
      </c>
      <c r="AW11" s="2">
        <v>4</v>
      </c>
      <c r="AX11" s="2">
        <v>3</v>
      </c>
      <c r="AY11" s="2">
        <v>19</v>
      </c>
    </row>
    <row r="12" spans="1:51">
      <c r="A12" s="2" t="s">
        <v>433</v>
      </c>
      <c r="B12" s="2">
        <v>11</v>
      </c>
      <c r="C12" s="2">
        <v>6</v>
      </c>
      <c r="D12" s="2">
        <v>4</v>
      </c>
      <c r="E12" s="2">
        <v>10</v>
      </c>
      <c r="F12" s="2">
        <v>7</v>
      </c>
      <c r="G12" s="2">
        <v>7</v>
      </c>
      <c r="H12" s="2">
        <v>7</v>
      </c>
      <c r="I12" s="2">
        <v>6</v>
      </c>
      <c r="J12" s="2">
        <v>10</v>
      </c>
      <c r="K12" s="2">
        <v>16</v>
      </c>
      <c r="L12" s="2">
        <v>8</v>
      </c>
      <c r="M12" s="2">
        <v>7</v>
      </c>
      <c r="N12" s="2">
        <v>8</v>
      </c>
      <c r="O12" s="2">
        <v>10</v>
      </c>
      <c r="P12" s="2">
        <v>10</v>
      </c>
      <c r="Q12" s="2">
        <v>10</v>
      </c>
      <c r="R12" s="2">
        <v>7</v>
      </c>
      <c r="S12" s="2">
        <v>10</v>
      </c>
      <c r="T12" s="2">
        <v>5</v>
      </c>
      <c r="U12" s="2">
        <v>14</v>
      </c>
      <c r="V12" s="2">
        <v>14</v>
      </c>
      <c r="W12" s="2">
        <v>10</v>
      </c>
      <c r="X12" s="2">
        <v>8</v>
      </c>
      <c r="Y12" s="2">
        <v>6</v>
      </c>
      <c r="Z12" s="2">
        <v>12</v>
      </c>
      <c r="AA12" s="2">
        <v>11</v>
      </c>
      <c r="AB12" s="2">
        <v>14</v>
      </c>
      <c r="AC12" s="2">
        <v>14</v>
      </c>
      <c r="AD12" s="2">
        <v>10</v>
      </c>
      <c r="AE12" s="2">
        <v>8</v>
      </c>
      <c r="AF12" s="2">
        <v>6</v>
      </c>
      <c r="AG12" s="2">
        <v>7</v>
      </c>
      <c r="AH12" s="2">
        <v>10</v>
      </c>
      <c r="AI12" s="2">
        <v>10</v>
      </c>
      <c r="AJ12" s="2">
        <v>10</v>
      </c>
      <c r="AK12" s="2">
        <v>10</v>
      </c>
      <c r="AL12" s="2">
        <v>10</v>
      </c>
      <c r="AM12" s="2">
        <v>8</v>
      </c>
      <c r="AN12" s="2">
        <v>14</v>
      </c>
      <c r="AO12" s="2">
        <v>14</v>
      </c>
      <c r="AP12" s="2">
        <v>10</v>
      </c>
      <c r="AQ12" s="2">
        <v>8</v>
      </c>
      <c r="AR12" s="2">
        <v>12</v>
      </c>
      <c r="AS12" s="2">
        <v>5</v>
      </c>
      <c r="AT12" s="2">
        <v>14</v>
      </c>
      <c r="AU12" s="2">
        <v>10</v>
      </c>
      <c r="AV12" s="2">
        <v>8</v>
      </c>
      <c r="AW12" s="2">
        <v>6</v>
      </c>
      <c r="AX12" s="2">
        <v>14</v>
      </c>
      <c r="AY12" s="2">
        <v>489</v>
      </c>
    </row>
    <row r="13" spans="1:51">
      <c r="A13" s="2" t="s">
        <v>434</v>
      </c>
      <c r="B13" s="2">
        <v>11</v>
      </c>
      <c r="C13" s="2">
        <v>6</v>
      </c>
      <c r="D13" s="2">
        <v>4</v>
      </c>
      <c r="E13" s="2">
        <v>10</v>
      </c>
      <c r="F13" s="2">
        <v>7</v>
      </c>
      <c r="G13" s="2">
        <v>7</v>
      </c>
      <c r="H13" s="2">
        <v>7</v>
      </c>
      <c r="I13" s="2">
        <v>6</v>
      </c>
      <c r="J13" s="2">
        <v>10</v>
      </c>
      <c r="K13" s="2">
        <v>16</v>
      </c>
      <c r="L13" s="2">
        <v>8</v>
      </c>
      <c r="M13" s="2">
        <v>7</v>
      </c>
      <c r="N13" s="2">
        <v>8</v>
      </c>
      <c r="O13" s="2">
        <v>10</v>
      </c>
      <c r="P13" s="2">
        <v>10</v>
      </c>
      <c r="Q13" s="2">
        <v>10</v>
      </c>
      <c r="R13" s="2">
        <v>7</v>
      </c>
      <c r="S13" s="2">
        <v>10</v>
      </c>
      <c r="T13" s="2">
        <v>5</v>
      </c>
      <c r="U13" s="2">
        <v>14</v>
      </c>
      <c r="V13" s="2">
        <v>14</v>
      </c>
      <c r="W13" s="2">
        <v>10</v>
      </c>
      <c r="X13" s="2">
        <v>8</v>
      </c>
      <c r="Y13" s="2">
        <v>6</v>
      </c>
      <c r="Z13" s="2">
        <v>12</v>
      </c>
      <c r="AA13" s="2">
        <v>6</v>
      </c>
      <c r="AB13" s="2">
        <v>14</v>
      </c>
      <c r="AC13" s="2">
        <v>14</v>
      </c>
      <c r="AD13" s="2">
        <v>10</v>
      </c>
      <c r="AE13" s="2">
        <v>8</v>
      </c>
      <c r="AF13" s="2">
        <v>6</v>
      </c>
      <c r="AG13" s="2">
        <v>7</v>
      </c>
      <c r="AH13" s="2">
        <v>10</v>
      </c>
      <c r="AI13" s="2">
        <v>10</v>
      </c>
      <c r="AJ13" s="2">
        <v>10</v>
      </c>
      <c r="AK13" s="2">
        <v>10</v>
      </c>
      <c r="AL13" s="2">
        <v>10</v>
      </c>
      <c r="AM13" s="2">
        <v>8</v>
      </c>
      <c r="AN13" s="2">
        <v>14</v>
      </c>
      <c r="AO13" s="2">
        <v>14</v>
      </c>
      <c r="AP13" s="2">
        <v>10</v>
      </c>
      <c r="AQ13" s="2">
        <v>8</v>
      </c>
      <c r="AR13" s="2">
        <v>12</v>
      </c>
      <c r="AS13" s="2">
        <v>5</v>
      </c>
      <c r="AT13" s="2">
        <v>14</v>
      </c>
      <c r="AU13" s="2">
        <v>10</v>
      </c>
      <c r="AV13" s="2">
        <v>8</v>
      </c>
      <c r="AW13" s="2">
        <v>6</v>
      </c>
      <c r="AX13" s="2">
        <v>14</v>
      </c>
      <c r="AY13" s="2">
        <v>1738</v>
      </c>
    </row>
    <row r="14" spans="1:51">
      <c r="A14" s="2" t="s">
        <v>435</v>
      </c>
      <c r="B14" s="2">
        <v>11</v>
      </c>
      <c r="C14" s="2">
        <v>6</v>
      </c>
      <c r="D14" s="2">
        <v>4</v>
      </c>
      <c r="E14" s="2">
        <v>10</v>
      </c>
      <c r="F14" s="2">
        <v>7</v>
      </c>
      <c r="G14" s="2">
        <v>7</v>
      </c>
      <c r="H14" s="2">
        <v>7</v>
      </c>
      <c r="I14" s="2">
        <v>6</v>
      </c>
      <c r="J14" s="2">
        <v>10</v>
      </c>
      <c r="K14" s="2">
        <v>7</v>
      </c>
      <c r="L14" s="2">
        <v>8</v>
      </c>
      <c r="M14" s="2">
        <v>7</v>
      </c>
      <c r="N14" s="2">
        <v>8</v>
      </c>
      <c r="O14" s="2">
        <v>10</v>
      </c>
      <c r="P14" s="2">
        <v>10</v>
      </c>
      <c r="Q14" s="2">
        <v>10</v>
      </c>
      <c r="R14" s="2">
        <v>7</v>
      </c>
      <c r="S14" s="2">
        <v>10</v>
      </c>
      <c r="T14" s="2">
        <v>5</v>
      </c>
      <c r="U14" s="2">
        <v>14</v>
      </c>
      <c r="V14" s="2">
        <v>14</v>
      </c>
      <c r="W14" s="2">
        <v>10</v>
      </c>
      <c r="X14" s="2">
        <v>8</v>
      </c>
      <c r="Y14" s="2">
        <v>6</v>
      </c>
      <c r="Z14" s="2">
        <v>12</v>
      </c>
      <c r="AA14" s="2">
        <v>11</v>
      </c>
      <c r="AB14" s="2">
        <v>14</v>
      </c>
      <c r="AC14" s="2">
        <v>14</v>
      </c>
      <c r="AD14" s="2">
        <v>10</v>
      </c>
      <c r="AE14" s="2">
        <v>8</v>
      </c>
      <c r="AF14" s="2">
        <v>6</v>
      </c>
      <c r="AG14" s="2">
        <v>7</v>
      </c>
      <c r="AH14" s="2">
        <v>10</v>
      </c>
      <c r="AI14" s="2">
        <v>10</v>
      </c>
      <c r="AJ14" s="2">
        <v>10</v>
      </c>
      <c r="AK14" s="2">
        <v>10</v>
      </c>
      <c r="AL14" s="2">
        <v>10</v>
      </c>
      <c r="AM14" s="2">
        <v>8</v>
      </c>
      <c r="AN14" s="2">
        <v>14</v>
      </c>
      <c r="AO14" s="2">
        <v>14</v>
      </c>
      <c r="AP14" s="2">
        <v>10</v>
      </c>
      <c r="AQ14" s="2">
        <v>8</v>
      </c>
      <c r="AR14" s="2">
        <v>12</v>
      </c>
      <c r="AS14" s="2">
        <v>5</v>
      </c>
      <c r="AT14" s="2">
        <v>14</v>
      </c>
      <c r="AU14" s="2">
        <v>10</v>
      </c>
      <c r="AV14" s="2">
        <v>8</v>
      </c>
      <c r="AW14" s="2">
        <v>6</v>
      </c>
      <c r="AX14" s="2">
        <v>14</v>
      </c>
      <c r="AY14" s="2">
        <v>1230</v>
      </c>
    </row>
    <row r="15" spans="1:51">
      <c r="A15" s="2" t="s">
        <v>436</v>
      </c>
      <c r="B15" s="2">
        <v>11</v>
      </c>
      <c r="C15" s="2">
        <v>6</v>
      </c>
      <c r="D15" s="2">
        <v>4</v>
      </c>
      <c r="E15" s="2">
        <v>10</v>
      </c>
      <c r="F15" s="2">
        <v>7</v>
      </c>
      <c r="G15" s="2">
        <v>7</v>
      </c>
      <c r="H15" s="2">
        <v>7</v>
      </c>
      <c r="I15" s="2">
        <v>6</v>
      </c>
      <c r="J15" s="2">
        <v>10</v>
      </c>
      <c r="K15" s="2">
        <v>15</v>
      </c>
      <c r="L15" s="2">
        <v>8</v>
      </c>
      <c r="M15" s="2">
        <v>7</v>
      </c>
      <c r="N15" s="2">
        <v>8</v>
      </c>
      <c r="O15" s="2">
        <v>10</v>
      </c>
      <c r="P15" s="2">
        <v>10</v>
      </c>
      <c r="Q15" s="2">
        <v>10</v>
      </c>
      <c r="R15" s="2">
        <v>7</v>
      </c>
      <c r="S15" s="2">
        <v>10</v>
      </c>
      <c r="T15" s="2">
        <v>5</v>
      </c>
      <c r="U15" s="2">
        <v>14</v>
      </c>
      <c r="V15" s="2">
        <v>14</v>
      </c>
      <c r="W15" s="2">
        <v>10</v>
      </c>
      <c r="X15" s="2">
        <v>8</v>
      </c>
      <c r="Y15" s="2">
        <v>6</v>
      </c>
      <c r="Z15" s="2">
        <v>12</v>
      </c>
      <c r="AA15" s="2">
        <v>11</v>
      </c>
      <c r="AB15" s="2">
        <v>14</v>
      </c>
      <c r="AC15" s="2">
        <v>14</v>
      </c>
      <c r="AD15" s="2">
        <v>10</v>
      </c>
      <c r="AE15" s="2">
        <v>8</v>
      </c>
      <c r="AF15" s="2">
        <v>6</v>
      </c>
      <c r="AG15" s="2">
        <v>7</v>
      </c>
      <c r="AH15" s="2">
        <v>10</v>
      </c>
      <c r="AI15" s="2">
        <v>10</v>
      </c>
      <c r="AJ15" s="2">
        <v>10</v>
      </c>
      <c r="AK15" s="2">
        <v>10</v>
      </c>
      <c r="AL15" s="2">
        <v>10</v>
      </c>
      <c r="AM15" s="2">
        <v>8</v>
      </c>
      <c r="AN15" s="2">
        <v>14</v>
      </c>
      <c r="AO15" s="2">
        <v>14</v>
      </c>
      <c r="AP15" s="2">
        <v>10</v>
      </c>
      <c r="AQ15" s="2">
        <v>8</v>
      </c>
      <c r="AR15" s="2">
        <v>12</v>
      </c>
      <c r="AS15" s="2">
        <v>5</v>
      </c>
      <c r="AT15" s="2">
        <v>14</v>
      </c>
      <c r="AU15" s="2">
        <v>10</v>
      </c>
      <c r="AV15" s="2">
        <v>8</v>
      </c>
      <c r="AW15" s="2">
        <v>6</v>
      </c>
      <c r="AX15" s="2">
        <v>14</v>
      </c>
      <c r="AY15" s="2">
        <v>2851</v>
      </c>
    </row>
    <row r="16" spans="1:51">
      <c r="A16" s="2" t="s">
        <v>437</v>
      </c>
      <c r="B16" s="2">
        <v>8</v>
      </c>
      <c r="C16" s="2">
        <v>6</v>
      </c>
      <c r="D16" s="2">
        <v>4</v>
      </c>
      <c r="E16" s="2">
        <v>7</v>
      </c>
      <c r="F16" s="2">
        <v>5</v>
      </c>
      <c r="G16" s="2">
        <v>3</v>
      </c>
      <c r="H16" s="2">
        <v>5</v>
      </c>
      <c r="I16" s="2">
        <v>2</v>
      </c>
      <c r="J16" s="2">
        <v>7</v>
      </c>
      <c r="K16" s="2">
        <v>6</v>
      </c>
      <c r="L16" s="2">
        <v>3</v>
      </c>
      <c r="M16" s="2">
        <v>4</v>
      </c>
      <c r="N16" s="2">
        <v>4</v>
      </c>
      <c r="O16" s="2">
        <v>6</v>
      </c>
      <c r="P16" s="2">
        <v>6</v>
      </c>
      <c r="Q16" s="2">
        <v>5</v>
      </c>
      <c r="R16" s="2">
        <v>5</v>
      </c>
      <c r="S16" s="2">
        <v>5</v>
      </c>
      <c r="T16" s="2">
        <v>5</v>
      </c>
      <c r="U16" s="2">
        <v>9</v>
      </c>
      <c r="V16" s="2">
        <v>9</v>
      </c>
      <c r="W16" s="2">
        <v>9</v>
      </c>
      <c r="X16" s="2">
        <v>4</v>
      </c>
      <c r="Y16" s="2">
        <v>5</v>
      </c>
      <c r="Z16" s="2">
        <v>11</v>
      </c>
      <c r="AA16" s="2">
        <v>11</v>
      </c>
      <c r="AB16" s="2">
        <v>9</v>
      </c>
      <c r="AC16" s="2">
        <v>8</v>
      </c>
      <c r="AD16" s="2">
        <v>9</v>
      </c>
      <c r="AE16" s="2">
        <v>4</v>
      </c>
      <c r="AF16" s="2">
        <v>4</v>
      </c>
      <c r="AG16" s="2">
        <v>3</v>
      </c>
      <c r="AH16" s="2">
        <v>5</v>
      </c>
      <c r="AI16" s="2">
        <v>3</v>
      </c>
      <c r="AJ16" s="2">
        <v>4</v>
      </c>
      <c r="AK16" s="2">
        <v>7</v>
      </c>
      <c r="AL16" s="2">
        <v>7</v>
      </c>
      <c r="AM16" s="2">
        <v>4</v>
      </c>
      <c r="AN16" s="2">
        <v>9</v>
      </c>
      <c r="AO16" s="2">
        <v>7</v>
      </c>
      <c r="AP16" s="2">
        <v>9</v>
      </c>
      <c r="AQ16" s="2">
        <v>4</v>
      </c>
      <c r="AR16" s="2">
        <v>11</v>
      </c>
      <c r="AS16" s="2">
        <v>5</v>
      </c>
      <c r="AT16" s="2">
        <v>7</v>
      </c>
      <c r="AU16" s="2">
        <v>9</v>
      </c>
      <c r="AV16" s="2">
        <v>5</v>
      </c>
      <c r="AW16" s="2">
        <v>2</v>
      </c>
      <c r="AX16" s="2">
        <v>10</v>
      </c>
      <c r="AY16" s="2">
        <v>3445</v>
      </c>
    </row>
    <row r="17" spans="1:54">
      <c r="A17" s="2" t="s">
        <v>438</v>
      </c>
      <c r="B17" s="2">
        <v>11</v>
      </c>
      <c r="C17" s="2">
        <v>6</v>
      </c>
      <c r="D17" s="2">
        <v>4</v>
      </c>
      <c r="E17" s="2">
        <v>10</v>
      </c>
      <c r="F17" s="2">
        <v>7</v>
      </c>
      <c r="G17" s="2">
        <v>7</v>
      </c>
      <c r="H17" s="2">
        <v>7</v>
      </c>
      <c r="I17" s="2">
        <v>6</v>
      </c>
      <c r="J17" s="2">
        <v>10</v>
      </c>
      <c r="K17" s="2">
        <v>16</v>
      </c>
      <c r="L17" s="2">
        <v>8</v>
      </c>
      <c r="M17" s="2">
        <v>7</v>
      </c>
      <c r="N17" s="2">
        <v>8</v>
      </c>
      <c r="O17" s="2">
        <v>10</v>
      </c>
      <c r="P17" s="2">
        <v>10</v>
      </c>
      <c r="Q17" s="2">
        <v>10</v>
      </c>
      <c r="R17" s="2">
        <v>7</v>
      </c>
      <c r="S17" s="2">
        <v>10</v>
      </c>
      <c r="T17" s="2">
        <v>5</v>
      </c>
      <c r="U17" s="2">
        <v>14</v>
      </c>
      <c r="V17" s="2">
        <v>14</v>
      </c>
      <c r="W17" s="2">
        <v>10</v>
      </c>
      <c r="X17" s="2">
        <v>8</v>
      </c>
      <c r="Y17" s="2">
        <v>6</v>
      </c>
      <c r="Z17" s="2">
        <v>12</v>
      </c>
      <c r="AA17" s="2">
        <v>8</v>
      </c>
      <c r="AB17" s="2">
        <v>14</v>
      </c>
      <c r="AC17" s="2">
        <v>14</v>
      </c>
      <c r="AD17" s="2">
        <v>10</v>
      </c>
      <c r="AE17" s="2">
        <v>8</v>
      </c>
      <c r="AF17" s="2">
        <v>6</v>
      </c>
      <c r="AG17" s="2">
        <v>7</v>
      </c>
      <c r="AH17" s="2">
        <v>1</v>
      </c>
      <c r="AI17" s="2">
        <v>1</v>
      </c>
      <c r="AJ17" s="2">
        <v>10</v>
      </c>
      <c r="AK17" s="2">
        <v>10</v>
      </c>
      <c r="AL17" s="2">
        <v>10</v>
      </c>
      <c r="AM17" s="2">
        <v>8</v>
      </c>
      <c r="AN17" s="2">
        <v>14</v>
      </c>
      <c r="AO17" s="2">
        <v>14</v>
      </c>
      <c r="AP17" s="2">
        <v>10</v>
      </c>
      <c r="AQ17" s="2">
        <v>8</v>
      </c>
      <c r="AR17" s="2">
        <v>12</v>
      </c>
      <c r="AS17" s="2">
        <v>5</v>
      </c>
      <c r="AT17" s="2">
        <v>14</v>
      </c>
      <c r="AU17" s="2">
        <v>10</v>
      </c>
      <c r="AV17" s="2">
        <v>8</v>
      </c>
      <c r="AW17" s="2">
        <v>6</v>
      </c>
      <c r="AX17" s="2">
        <v>14</v>
      </c>
      <c r="AY17" s="2">
        <v>908</v>
      </c>
    </row>
    <row r="18" spans="1:54">
      <c r="A18" s="2" t="s">
        <v>439</v>
      </c>
      <c r="B18" s="2">
        <v>11</v>
      </c>
      <c r="C18" s="2">
        <v>6</v>
      </c>
      <c r="D18" s="2">
        <v>4</v>
      </c>
      <c r="E18" s="2">
        <v>10</v>
      </c>
      <c r="F18" s="2">
        <v>7</v>
      </c>
      <c r="G18" s="2">
        <v>7</v>
      </c>
      <c r="H18" s="2">
        <v>7</v>
      </c>
      <c r="I18" s="2">
        <v>6</v>
      </c>
      <c r="J18" s="2">
        <v>10</v>
      </c>
      <c r="K18" s="2">
        <v>16</v>
      </c>
      <c r="L18" s="2">
        <v>8</v>
      </c>
      <c r="M18" s="2">
        <v>7</v>
      </c>
      <c r="N18" s="2">
        <v>8</v>
      </c>
      <c r="O18" s="2">
        <v>10</v>
      </c>
      <c r="P18" s="2">
        <v>10</v>
      </c>
      <c r="Q18" s="2">
        <v>10</v>
      </c>
      <c r="R18" s="2">
        <v>7</v>
      </c>
      <c r="S18" s="2">
        <v>10</v>
      </c>
      <c r="T18" s="2">
        <v>5</v>
      </c>
      <c r="U18" s="2">
        <v>13</v>
      </c>
      <c r="V18" s="2">
        <v>12</v>
      </c>
      <c r="W18" s="2">
        <v>10</v>
      </c>
      <c r="X18" s="2">
        <v>8</v>
      </c>
      <c r="Y18" s="2">
        <v>6</v>
      </c>
      <c r="Z18" s="2">
        <v>12</v>
      </c>
      <c r="AA18" s="2">
        <v>11</v>
      </c>
      <c r="AB18" s="2">
        <v>13</v>
      </c>
      <c r="AC18" s="2">
        <v>13</v>
      </c>
      <c r="AD18" s="2">
        <v>10</v>
      </c>
      <c r="AE18" s="2">
        <v>8</v>
      </c>
      <c r="AF18" s="2">
        <v>6</v>
      </c>
      <c r="AG18" s="2">
        <v>7</v>
      </c>
      <c r="AH18" s="2">
        <v>10</v>
      </c>
      <c r="AI18" s="2">
        <v>10</v>
      </c>
      <c r="AJ18" s="2">
        <v>10</v>
      </c>
      <c r="AK18" s="2">
        <v>10</v>
      </c>
      <c r="AL18" s="2">
        <v>10</v>
      </c>
      <c r="AM18" s="2">
        <v>8</v>
      </c>
      <c r="AN18" s="2">
        <v>13</v>
      </c>
      <c r="AO18" s="2">
        <v>9</v>
      </c>
      <c r="AP18" s="2">
        <v>10</v>
      </c>
      <c r="AQ18" s="2">
        <v>8</v>
      </c>
      <c r="AR18" s="2">
        <v>12</v>
      </c>
      <c r="AS18" s="2">
        <v>5</v>
      </c>
      <c r="AT18" s="2">
        <v>9</v>
      </c>
      <c r="AU18" s="2">
        <v>10</v>
      </c>
      <c r="AV18" s="2">
        <v>8</v>
      </c>
      <c r="AW18" s="2">
        <v>6</v>
      </c>
      <c r="AX18" s="2">
        <v>13</v>
      </c>
      <c r="AY18" s="2">
        <v>13933</v>
      </c>
    </row>
    <row r="19" spans="1:54">
      <c r="A19" s="2" t="s">
        <v>440</v>
      </c>
      <c r="B19" s="2">
        <v>11</v>
      </c>
      <c r="C19" s="2">
        <v>6</v>
      </c>
      <c r="D19" s="2">
        <v>4</v>
      </c>
      <c r="E19" s="2">
        <v>10</v>
      </c>
      <c r="F19" s="2">
        <v>7</v>
      </c>
      <c r="G19" s="2">
        <v>7</v>
      </c>
      <c r="H19" s="2">
        <v>7</v>
      </c>
      <c r="I19" s="2">
        <v>6</v>
      </c>
      <c r="J19" s="2">
        <v>10</v>
      </c>
      <c r="K19" s="2">
        <v>16</v>
      </c>
      <c r="L19" s="2">
        <v>8</v>
      </c>
      <c r="M19" s="2">
        <v>7</v>
      </c>
      <c r="N19" s="2">
        <v>8</v>
      </c>
      <c r="O19" s="2">
        <v>10</v>
      </c>
      <c r="P19" s="2">
        <v>10</v>
      </c>
      <c r="Q19" s="2">
        <v>10</v>
      </c>
      <c r="R19" s="2">
        <v>7</v>
      </c>
      <c r="S19" s="2">
        <v>10</v>
      </c>
      <c r="T19" s="2">
        <v>5</v>
      </c>
      <c r="U19" s="2">
        <v>14</v>
      </c>
      <c r="V19" s="2">
        <v>14</v>
      </c>
      <c r="W19" s="2">
        <v>10</v>
      </c>
      <c r="X19" s="2">
        <v>8</v>
      </c>
      <c r="Y19" s="2">
        <v>6</v>
      </c>
      <c r="Z19" s="2">
        <v>12</v>
      </c>
      <c r="AA19" s="2">
        <v>11</v>
      </c>
      <c r="AB19" s="2">
        <v>14</v>
      </c>
      <c r="AC19" s="2">
        <v>14</v>
      </c>
      <c r="AD19" s="2">
        <v>10</v>
      </c>
      <c r="AE19" s="2">
        <v>8</v>
      </c>
      <c r="AF19" s="2">
        <v>6</v>
      </c>
      <c r="AG19" s="2">
        <v>7</v>
      </c>
      <c r="AH19" s="2">
        <v>10</v>
      </c>
      <c r="AI19" s="2">
        <v>10</v>
      </c>
      <c r="AJ19" s="2">
        <v>10</v>
      </c>
      <c r="AK19" s="2">
        <v>10</v>
      </c>
      <c r="AL19" s="2">
        <v>10</v>
      </c>
      <c r="AM19" s="2">
        <v>8</v>
      </c>
      <c r="AN19" s="2">
        <v>14</v>
      </c>
      <c r="AO19" s="2">
        <v>14</v>
      </c>
      <c r="AP19" s="2">
        <v>10</v>
      </c>
      <c r="AQ19" s="2">
        <v>8</v>
      </c>
      <c r="AR19" s="2">
        <v>12</v>
      </c>
      <c r="AS19" s="2">
        <v>5</v>
      </c>
      <c r="AT19" s="2">
        <v>14</v>
      </c>
      <c r="AU19" s="2">
        <v>10</v>
      </c>
      <c r="AV19" s="2">
        <v>8</v>
      </c>
      <c r="AW19" s="2">
        <v>6</v>
      </c>
      <c r="AX19" s="2">
        <v>14</v>
      </c>
      <c r="AY19" s="2">
        <v>3184</v>
      </c>
    </row>
    <row r="20" spans="1:54">
      <c r="A20" s="2" t="s">
        <v>441</v>
      </c>
      <c r="B20" s="2">
        <v>11</v>
      </c>
      <c r="C20" s="2">
        <v>6</v>
      </c>
      <c r="D20" s="2">
        <v>4</v>
      </c>
      <c r="E20" s="2">
        <v>10</v>
      </c>
      <c r="F20" s="2">
        <v>7</v>
      </c>
      <c r="G20" s="2">
        <v>7</v>
      </c>
      <c r="H20" s="2">
        <v>7</v>
      </c>
      <c r="I20" s="2">
        <v>6</v>
      </c>
      <c r="J20" s="2">
        <v>10</v>
      </c>
      <c r="K20" s="2">
        <v>14</v>
      </c>
      <c r="L20" s="2">
        <v>8</v>
      </c>
      <c r="M20" s="2">
        <v>7</v>
      </c>
      <c r="N20" s="2">
        <v>8</v>
      </c>
      <c r="O20" s="2">
        <v>10</v>
      </c>
      <c r="P20" s="2">
        <v>10</v>
      </c>
      <c r="Q20" s="2">
        <v>10</v>
      </c>
      <c r="R20" s="2">
        <v>7</v>
      </c>
      <c r="S20" s="2">
        <v>10</v>
      </c>
      <c r="T20" s="2">
        <v>5</v>
      </c>
      <c r="U20" s="2">
        <v>14</v>
      </c>
      <c r="V20" s="2">
        <v>14</v>
      </c>
      <c r="W20" s="2">
        <v>10</v>
      </c>
      <c r="X20" s="2">
        <v>8</v>
      </c>
      <c r="Y20" s="2">
        <v>6</v>
      </c>
      <c r="Z20" s="2">
        <v>12</v>
      </c>
      <c r="AA20" s="2">
        <v>11</v>
      </c>
      <c r="AB20" s="2">
        <v>14</v>
      </c>
      <c r="AC20" s="2">
        <v>14</v>
      </c>
      <c r="AD20" s="2">
        <v>10</v>
      </c>
      <c r="AE20" s="2">
        <v>8</v>
      </c>
      <c r="AF20" s="2">
        <v>6</v>
      </c>
      <c r="AG20" s="2">
        <v>7</v>
      </c>
      <c r="AH20" s="2">
        <v>10</v>
      </c>
      <c r="AI20" s="2">
        <v>10</v>
      </c>
      <c r="AJ20" s="2">
        <v>10</v>
      </c>
      <c r="AK20" s="2">
        <v>10</v>
      </c>
      <c r="AL20" s="2">
        <v>10</v>
      </c>
      <c r="AM20" s="2">
        <v>8</v>
      </c>
      <c r="AN20" s="2">
        <v>14</v>
      </c>
      <c r="AO20" s="2">
        <v>14</v>
      </c>
      <c r="AP20" s="2">
        <v>10</v>
      </c>
      <c r="AQ20" s="2">
        <v>8</v>
      </c>
      <c r="AR20" s="2">
        <v>12</v>
      </c>
      <c r="AS20" s="2">
        <v>5</v>
      </c>
      <c r="AT20" s="2">
        <v>14</v>
      </c>
      <c r="AU20" s="2">
        <v>10</v>
      </c>
      <c r="AV20" s="2">
        <v>8</v>
      </c>
      <c r="AW20" s="2">
        <v>6</v>
      </c>
      <c r="AX20" s="2">
        <v>14</v>
      </c>
      <c r="AY20" s="2">
        <v>1216</v>
      </c>
    </row>
    <row r="21" spans="1:54">
      <c r="A21" s="2" t="s">
        <v>442</v>
      </c>
      <c r="B21" s="2">
        <v>4</v>
      </c>
      <c r="C21" s="2">
        <v>4</v>
      </c>
      <c r="D21" s="2">
        <v>4</v>
      </c>
      <c r="E21" s="2">
        <v>5</v>
      </c>
      <c r="F21" s="2">
        <v>6</v>
      </c>
      <c r="G21" s="2">
        <v>5</v>
      </c>
      <c r="H21" s="2">
        <v>6</v>
      </c>
      <c r="I21" s="2">
        <v>5</v>
      </c>
      <c r="J21" s="2">
        <v>5</v>
      </c>
      <c r="K21" s="2">
        <v>10</v>
      </c>
      <c r="L21" s="2">
        <v>5</v>
      </c>
      <c r="M21" s="2">
        <v>6</v>
      </c>
      <c r="N21" s="2">
        <v>6</v>
      </c>
      <c r="O21" s="2">
        <v>7</v>
      </c>
      <c r="P21" s="2">
        <v>7</v>
      </c>
      <c r="Q21" s="2">
        <v>6</v>
      </c>
      <c r="R21" s="2">
        <v>6</v>
      </c>
      <c r="S21" s="2">
        <v>7</v>
      </c>
      <c r="T21" s="2">
        <v>4</v>
      </c>
      <c r="U21" s="2">
        <v>5</v>
      </c>
      <c r="V21" s="2">
        <v>6</v>
      </c>
      <c r="W21" s="2">
        <v>4</v>
      </c>
      <c r="X21" s="2">
        <v>7</v>
      </c>
      <c r="Y21" s="2">
        <v>4</v>
      </c>
      <c r="Z21" s="2">
        <v>7</v>
      </c>
      <c r="AA21" s="2">
        <v>4</v>
      </c>
      <c r="AB21" s="2">
        <v>5</v>
      </c>
      <c r="AC21" s="2">
        <v>5</v>
      </c>
      <c r="AD21" s="2">
        <v>5</v>
      </c>
      <c r="AE21" s="2">
        <v>7</v>
      </c>
      <c r="AF21" s="2">
        <v>5</v>
      </c>
      <c r="AG21" s="2">
        <v>6</v>
      </c>
      <c r="AH21" s="2">
        <v>7</v>
      </c>
      <c r="AI21" s="2">
        <v>7</v>
      </c>
      <c r="AJ21" s="2">
        <v>7</v>
      </c>
      <c r="AK21" s="2">
        <v>6</v>
      </c>
      <c r="AL21" s="2">
        <v>6</v>
      </c>
      <c r="AM21" s="2">
        <v>7</v>
      </c>
      <c r="AN21" s="2">
        <v>12</v>
      </c>
      <c r="AO21" s="2">
        <v>10</v>
      </c>
      <c r="AP21" s="2">
        <v>6</v>
      </c>
      <c r="AQ21" s="2">
        <v>7</v>
      </c>
      <c r="AR21" s="2">
        <v>6</v>
      </c>
      <c r="AS21" s="2">
        <v>4</v>
      </c>
      <c r="AT21" s="2">
        <v>12</v>
      </c>
      <c r="AU21" s="2">
        <v>5</v>
      </c>
      <c r="AV21" s="2">
        <v>7</v>
      </c>
      <c r="AW21" s="2">
        <v>5</v>
      </c>
      <c r="AX21" s="2">
        <v>11</v>
      </c>
      <c r="AY21" s="2">
        <v>1230</v>
      </c>
    </row>
    <row r="22" spans="1:54">
      <c r="A22" s="2" t="s">
        <v>443</v>
      </c>
      <c r="B22" s="2">
        <v>11</v>
      </c>
      <c r="C22" s="2">
        <v>6</v>
      </c>
      <c r="D22" s="2">
        <v>4</v>
      </c>
      <c r="E22" s="2">
        <v>10</v>
      </c>
      <c r="F22" s="2">
        <v>7</v>
      </c>
      <c r="G22" s="2">
        <v>7</v>
      </c>
      <c r="H22" s="2">
        <v>7</v>
      </c>
      <c r="I22" s="2">
        <v>6</v>
      </c>
      <c r="J22" s="2">
        <v>10</v>
      </c>
      <c r="K22" s="2">
        <v>16</v>
      </c>
      <c r="L22" s="2">
        <v>8</v>
      </c>
      <c r="M22" s="2">
        <v>7</v>
      </c>
      <c r="N22" s="2">
        <v>8</v>
      </c>
      <c r="O22" s="2">
        <v>10</v>
      </c>
      <c r="P22" s="2">
        <v>10</v>
      </c>
      <c r="Q22" s="2">
        <v>10</v>
      </c>
      <c r="R22" s="2">
        <v>7</v>
      </c>
      <c r="S22" s="2">
        <v>10</v>
      </c>
      <c r="T22" s="2">
        <v>5</v>
      </c>
      <c r="U22" s="2">
        <v>14</v>
      </c>
      <c r="V22" s="2">
        <v>14</v>
      </c>
      <c r="W22" s="2">
        <v>10</v>
      </c>
      <c r="X22" s="2">
        <v>8</v>
      </c>
      <c r="Y22" s="2">
        <v>6</v>
      </c>
      <c r="Z22" s="2">
        <v>12</v>
      </c>
      <c r="AA22" s="2">
        <v>11</v>
      </c>
      <c r="AB22" s="2">
        <v>14</v>
      </c>
      <c r="AC22" s="2">
        <v>14</v>
      </c>
      <c r="AD22" s="2">
        <v>10</v>
      </c>
      <c r="AE22" s="2">
        <v>8</v>
      </c>
      <c r="AF22" s="2">
        <v>6</v>
      </c>
      <c r="AG22" s="2">
        <v>7</v>
      </c>
      <c r="AH22" s="2">
        <v>10</v>
      </c>
      <c r="AI22" s="2">
        <v>10</v>
      </c>
      <c r="AJ22" s="2">
        <v>10</v>
      </c>
      <c r="AK22" s="2">
        <v>10</v>
      </c>
      <c r="AL22" s="2">
        <v>10</v>
      </c>
      <c r="AM22" s="2">
        <v>8</v>
      </c>
      <c r="AN22" s="2">
        <v>14</v>
      </c>
      <c r="AO22" s="2">
        <v>14</v>
      </c>
      <c r="AP22" s="2">
        <v>10</v>
      </c>
      <c r="AQ22" s="2">
        <v>8</v>
      </c>
      <c r="AR22" s="2">
        <v>12</v>
      </c>
      <c r="AS22" s="2">
        <v>5</v>
      </c>
      <c r="AT22" s="2">
        <v>14</v>
      </c>
      <c r="AU22" s="2">
        <v>10</v>
      </c>
      <c r="AV22" s="2">
        <v>8</v>
      </c>
      <c r="AW22" s="2">
        <v>6</v>
      </c>
      <c r="AX22" s="2">
        <v>14</v>
      </c>
      <c r="AY22" s="2">
        <v>707</v>
      </c>
    </row>
    <row r="23" spans="1:54">
      <c r="A23" s="2" t="s">
        <v>444</v>
      </c>
      <c r="B23" s="2">
        <v>3</v>
      </c>
      <c r="C23" s="2">
        <v>6</v>
      </c>
      <c r="D23" s="2">
        <v>4</v>
      </c>
      <c r="E23" s="2">
        <v>6</v>
      </c>
      <c r="F23" s="2">
        <v>7</v>
      </c>
      <c r="G23" s="2">
        <v>7</v>
      </c>
      <c r="H23" s="2">
        <v>7</v>
      </c>
      <c r="I23" s="2">
        <v>6</v>
      </c>
      <c r="J23" s="2">
        <v>1</v>
      </c>
      <c r="K23" s="2">
        <v>1</v>
      </c>
      <c r="L23" s="2">
        <v>8</v>
      </c>
      <c r="M23" s="2">
        <v>7</v>
      </c>
      <c r="N23" s="2">
        <v>8</v>
      </c>
      <c r="O23" s="2">
        <v>1</v>
      </c>
      <c r="P23" s="2">
        <v>1</v>
      </c>
      <c r="Q23" s="2">
        <v>7</v>
      </c>
      <c r="R23" s="2">
        <v>7</v>
      </c>
      <c r="S23" s="2">
        <v>6</v>
      </c>
      <c r="T23" s="2">
        <v>5</v>
      </c>
      <c r="U23" s="2">
        <v>12</v>
      </c>
      <c r="V23" s="2">
        <v>11</v>
      </c>
      <c r="W23" s="2">
        <v>10</v>
      </c>
      <c r="X23" s="2">
        <v>8</v>
      </c>
      <c r="Y23" s="2">
        <v>6</v>
      </c>
      <c r="Z23" s="2">
        <v>12</v>
      </c>
      <c r="AA23" s="2">
        <v>10</v>
      </c>
      <c r="AB23" s="2">
        <v>12</v>
      </c>
      <c r="AC23" s="2">
        <v>12</v>
      </c>
      <c r="AD23" s="2">
        <v>10</v>
      </c>
      <c r="AE23" s="2">
        <v>8</v>
      </c>
      <c r="AF23" s="2">
        <v>6</v>
      </c>
      <c r="AG23" s="2">
        <v>7</v>
      </c>
      <c r="AH23" s="2">
        <v>10</v>
      </c>
      <c r="AI23" s="2">
        <v>10</v>
      </c>
      <c r="AJ23" s="2">
        <v>4</v>
      </c>
      <c r="AK23" s="2">
        <v>10</v>
      </c>
      <c r="AL23" s="2">
        <v>10</v>
      </c>
      <c r="AM23" s="2">
        <v>8</v>
      </c>
      <c r="AN23" s="2">
        <v>11</v>
      </c>
      <c r="AO23" s="2">
        <v>3</v>
      </c>
      <c r="AP23" s="2">
        <v>10</v>
      </c>
      <c r="AQ23" s="2">
        <v>8</v>
      </c>
      <c r="AR23" s="2">
        <v>12</v>
      </c>
      <c r="AS23" s="2">
        <v>5</v>
      </c>
      <c r="AT23" s="2">
        <v>6</v>
      </c>
      <c r="AU23" s="2">
        <v>10</v>
      </c>
      <c r="AV23" s="2">
        <v>8</v>
      </c>
      <c r="AW23" s="2">
        <v>6</v>
      </c>
      <c r="AX23" s="2">
        <v>12</v>
      </c>
      <c r="AY23" s="2">
        <v>1940</v>
      </c>
    </row>
    <row r="24" spans="1:54">
      <c r="A24" s="2" t="s">
        <v>445</v>
      </c>
      <c r="B24" s="2">
        <v>9</v>
      </c>
      <c r="C24" s="2">
        <v>6</v>
      </c>
      <c r="D24" s="2">
        <v>4</v>
      </c>
      <c r="E24" s="2">
        <v>9</v>
      </c>
      <c r="F24" s="2">
        <v>7</v>
      </c>
      <c r="G24" s="2">
        <v>7</v>
      </c>
      <c r="H24" s="2">
        <v>7</v>
      </c>
      <c r="I24" s="2">
        <v>6</v>
      </c>
      <c r="J24" s="2">
        <v>9</v>
      </c>
      <c r="K24" s="2">
        <v>11</v>
      </c>
      <c r="L24" s="2">
        <v>7</v>
      </c>
      <c r="M24" s="2">
        <v>7</v>
      </c>
      <c r="N24" s="2">
        <v>6</v>
      </c>
      <c r="O24" s="2">
        <v>9</v>
      </c>
      <c r="P24" s="2">
        <v>9</v>
      </c>
      <c r="Q24" s="2">
        <v>9</v>
      </c>
      <c r="R24" s="2">
        <v>7</v>
      </c>
      <c r="S24" s="2">
        <v>9</v>
      </c>
      <c r="T24" s="2">
        <v>5</v>
      </c>
      <c r="U24" s="2">
        <v>7</v>
      </c>
      <c r="V24" s="2">
        <v>5</v>
      </c>
      <c r="W24" s="2">
        <v>8</v>
      </c>
      <c r="X24" s="2">
        <v>5</v>
      </c>
      <c r="Y24" s="2">
        <v>6</v>
      </c>
      <c r="Z24" s="2">
        <v>9</v>
      </c>
      <c r="AA24" s="2">
        <v>11</v>
      </c>
      <c r="AB24" s="2">
        <v>6</v>
      </c>
      <c r="AC24" s="2">
        <v>7</v>
      </c>
      <c r="AD24" s="2">
        <v>8</v>
      </c>
      <c r="AE24" s="2">
        <v>6</v>
      </c>
      <c r="AF24" s="2">
        <v>6</v>
      </c>
      <c r="AG24" s="2">
        <v>7</v>
      </c>
      <c r="AH24" s="2">
        <v>8</v>
      </c>
      <c r="AI24" s="2">
        <v>8</v>
      </c>
      <c r="AJ24" s="2">
        <v>9</v>
      </c>
      <c r="AK24" s="2">
        <v>9</v>
      </c>
      <c r="AL24" s="2">
        <v>9</v>
      </c>
      <c r="AM24" s="2">
        <v>3</v>
      </c>
      <c r="AN24" s="2">
        <v>7</v>
      </c>
      <c r="AO24" s="2">
        <v>4</v>
      </c>
      <c r="AP24" s="2">
        <v>8</v>
      </c>
      <c r="AQ24" s="2">
        <v>3</v>
      </c>
      <c r="AR24" s="2">
        <v>10</v>
      </c>
      <c r="AS24" s="2">
        <v>5</v>
      </c>
      <c r="AT24" s="2">
        <v>3</v>
      </c>
      <c r="AU24" s="2">
        <v>8</v>
      </c>
      <c r="AV24" s="2">
        <v>3</v>
      </c>
      <c r="AW24" s="2">
        <v>6</v>
      </c>
      <c r="AX24" s="2">
        <v>7</v>
      </c>
      <c r="AY24" s="2">
        <v>985</v>
      </c>
    </row>
    <row r="25" spans="1:54">
      <c r="A25" s="2" t="s">
        <v>446</v>
      </c>
      <c r="B25" s="2">
        <v>11</v>
      </c>
      <c r="C25" s="2">
        <v>6</v>
      </c>
      <c r="D25" s="2">
        <v>4</v>
      </c>
      <c r="E25" s="2">
        <v>10</v>
      </c>
      <c r="F25" s="2">
        <v>7</v>
      </c>
      <c r="G25" s="2">
        <v>7</v>
      </c>
      <c r="H25" s="2">
        <v>7</v>
      </c>
      <c r="I25" s="2">
        <v>6</v>
      </c>
      <c r="J25" s="2">
        <v>10</v>
      </c>
      <c r="K25" s="2">
        <v>12</v>
      </c>
      <c r="L25" s="2">
        <v>8</v>
      </c>
      <c r="M25" s="2">
        <v>7</v>
      </c>
      <c r="N25" s="2">
        <v>8</v>
      </c>
      <c r="O25" s="2">
        <v>10</v>
      </c>
      <c r="P25" s="2">
        <v>10</v>
      </c>
      <c r="Q25" s="2">
        <v>10</v>
      </c>
      <c r="R25" s="2">
        <v>7</v>
      </c>
      <c r="S25" s="2">
        <v>10</v>
      </c>
      <c r="T25" s="2">
        <v>5</v>
      </c>
      <c r="U25" s="2">
        <v>14</v>
      </c>
      <c r="V25" s="2">
        <v>14</v>
      </c>
      <c r="W25" s="2">
        <v>10</v>
      </c>
      <c r="X25" s="2">
        <v>8</v>
      </c>
      <c r="Y25" s="2">
        <v>6</v>
      </c>
      <c r="Z25" s="2">
        <v>12</v>
      </c>
      <c r="AA25" s="2">
        <v>5</v>
      </c>
      <c r="AB25" s="2">
        <v>14</v>
      </c>
      <c r="AC25" s="2">
        <v>14</v>
      </c>
      <c r="AD25" s="2">
        <v>10</v>
      </c>
      <c r="AE25" s="2">
        <v>8</v>
      </c>
      <c r="AF25" s="2">
        <v>6</v>
      </c>
      <c r="AG25" s="2">
        <v>7</v>
      </c>
      <c r="AH25" s="2">
        <v>10</v>
      </c>
      <c r="AI25" s="2">
        <v>10</v>
      </c>
      <c r="AJ25" s="2">
        <v>10</v>
      </c>
      <c r="AK25" s="2">
        <v>10</v>
      </c>
      <c r="AL25" s="2">
        <v>10</v>
      </c>
      <c r="AM25" s="2">
        <v>8</v>
      </c>
      <c r="AN25" s="2">
        <v>14</v>
      </c>
      <c r="AO25" s="2">
        <v>14</v>
      </c>
      <c r="AP25" s="2">
        <v>10</v>
      </c>
      <c r="AQ25" s="2">
        <v>8</v>
      </c>
      <c r="AR25" s="2">
        <v>12</v>
      </c>
      <c r="AS25" s="2">
        <v>5</v>
      </c>
      <c r="AT25" s="2">
        <v>14</v>
      </c>
      <c r="AU25" s="2">
        <v>10</v>
      </c>
      <c r="AV25" s="2">
        <v>8</v>
      </c>
      <c r="AW25" s="2">
        <v>6</v>
      </c>
      <c r="AX25" s="2">
        <v>14</v>
      </c>
      <c r="AY25" s="2">
        <v>2921</v>
      </c>
    </row>
    <row r="26" spans="1:54">
      <c r="A26" s="2" t="s">
        <v>447</v>
      </c>
      <c r="B26" s="2">
        <v>11</v>
      </c>
      <c r="C26" s="2">
        <v>6</v>
      </c>
      <c r="D26" s="2">
        <v>4</v>
      </c>
      <c r="E26" s="2">
        <v>10</v>
      </c>
      <c r="F26" s="2">
        <v>7</v>
      </c>
      <c r="G26" s="2">
        <v>7</v>
      </c>
      <c r="H26" s="2">
        <v>7</v>
      </c>
      <c r="I26" s="2">
        <v>6</v>
      </c>
      <c r="J26" s="2">
        <v>10</v>
      </c>
      <c r="K26" s="2">
        <v>16</v>
      </c>
      <c r="L26" s="2">
        <v>8</v>
      </c>
      <c r="M26" s="2">
        <v>7</v>
      </c>
      <c r="N26" s="2">
        <v>8</v>
      </c>
      <c r="O26" s="2">
        <v>10</v>
      </c>
      <c r="P26" s="2">
        <v>10</v>
      </c>
      <c r="Q26" s="2">
        <v>10</v>
      </c>
      <c r="R26" s="2">
        <v>7</v>
      </c>
      <c r="S26" s="2">
        <v>10</v>
      </c>
      <c r="T26" s="2">
        <v>5</v>
      </c>
      <c r="U26" s="2">
        <v>14</v>
      </c>
      <c r="V26" s="2">
        <v>14</v>
      </c>
      <c r="W26" s="2">
        <v>10</v>
      </c>
      <c r="X26" s="2">
        <v>8</v>
      </c>
      <c r="Y26" s="2">
        <v>6</v>
      </c>
      <c r="Z26" s="2">
        <v>12</v>
      </c>
      <c r="AA26" s="2">
        <v>11</v>
      </c>
      <c r="AB26" s="2">
        <v>14</v>
      </c>
      <c r="AC26" s="2">
        <v>14</v>
      </c>
      <c r="AD26" s="2">
        <v>10</v>
      </c>
      <c r="AE26" s="2">
        <v>8</v>
      </c>
      <c r="AF26" s="2">
        <v>6</v>
      </c>
      <c r="AG26" s="2">
        <v>7</v>
      </c>
      <c r="AH26" s="2">
        <v>10</v>
      </c>
      <c r="AI26" s="2">
        <v>10</v>
      </c>
      <c r="AJ26" s="2">
        <v>10</v>
      </c>
      <c r="AK26" s="2">
        <v>10</v>
      </c>
      <c r="AL26" s="2">
        <v>10</v>
      </c>
      <c r="AM26" s="2">
        <v>8</v>
      </c>
      <c r="AN26" s="2">
        <v>14</v>
      </c>
      <c r="AO26" s="2">
        <v>14</v>
      </c>
      <c r="AP26" s="2">
        <v>10</v>
      </c>
      <c r="AQ26" s="2">
        <v>8</v>
      </c>
      <c r="AR26" s="2">
        <v>12</v>
      </c>
      <c r="AS26" s="2">
        <v>5</v>
      </c>
      <c r="AT26" s="2">
        <v>14</v>
      </c>
      <c r="AU26" s="2">
        <v>10</v>
      </c>
      <c r="AV26" s="2">
        <v>8</v>
      </c>
      <c r="AW26" s="2">
        <v>6</v>
      </c>
      <c r="AX26" s="2">
        <v>14</v>
      </c>
      <c r="AY26" s="2">
        <v>598</v>
      </c>
    </row>
    <row r="27" spans="1:54">
      <c r="A27" s="2" t="s">
        <v>448</v>
      </c>
      <c r="B27" s="2">
        <v>11</v>
      </c>
      <c r="C27" s="2">
        <v>6</v>
      </c>
      <c r="D27" s="2">
        <v>4</v>
      </c>
      <c r="E27" s="2">
        <v>10</v>
      </c>
      <c r="F27" s="2">
        <v>7</v>
      </c>
      <c r="G27" s="2">
        <v>7</v>
      </c>
      <c r="H27" s="2">
        <v>7</v>
      </c>
      <c r="I27" s="2">
        <v>6</v>
      </c>
      <c r="J27" s="2">
        <v>10</v>
      </c>
      <c r="K27" s="2">
        <v>16</v>
      </c>
      <c r="L27" s="2">
        <v>8</v>
      </c>
      <c r="M27" s="2">
        <v>7</v>
      </c>
      <c r="N27" s="2">
        <v>8</v>
      </c>
      <c r="O27" s="2">
        <v>10</v>
      </c>
      <c r="P27" s="2">
        <v>10</v>
      </c>
      <c r="Q27" s="2">
        <v>10</v>
      </c>
      <c r="R27" s="2">
        <v>7</v>
      </c>
      <c r="S27" s="2">
        <v>10</v>
      </c>
      <c r="T27" s="2">
        <v>5</v>
      </c>
      <c r="U27" s="2">
        <v>14</v>
      </c>
      <c r="V27" s="2">
        <v>14</v>
      </c>
      <c r="W27" s="2">
        <v>10</v>
      </c>
      <c r="X27" s="2">
        <v>8</v>
      </c>
      <c r="Y27" s="2">
        <v>6</v>
      </c>
      <c r="Z27" s="2">
        <v>12</v>
      </c>
      <c r="AA27" s="2">
        <v>11</v>
      </c>
      <c r="AB27" s="2">
        <v>14</v>
      </c>
      <c r="AC27" s="2">
        <v>14</v>
      </c>
      <c r="AD27" s="2">
        <v>10</v>
      </c>
      <c r="AE27" s="2">
        <v>8</v>
      </c>
      <c r="AF27" s="2">
        <v>6</v>
      </c>
      <c r="AG27" s="2">
        <v>7</v>
      </c>
      <c r="AH27" s="2">
        <v>10</v>
      </c>
      <c r="AI27" s="2">
        <v>10</v>
      </c>
      <c r="AJ27" s="2">
        <v>10</v>
      </c>
      <c r="AK27" s="2">
        <v>10</v>
      </c>
      <c r="AL27" s="2">
        <v>10</v>
      </c>
      <c r="AM27" s="2">
        <v>8</v>
      </c>
      <c r="AN27" s="2">
        <v>14</v>
      </c>
      <c r="AO27" s="2">
        <v>14</v>
      </c>
      <c r="AP27" s="2">
        <v>10</v>
      </c>
      <c r="AQ27" s="2">
        <v>8</v>
      </c>
      <c r="AR27" s="2">
        <v>12</v>
      </c>
      <c r="AS27" s="2">
        <v>5</v>
      </c>
      <c r="AT27" s="2">
        <v>14</v>
      </c>
      <c r="AU27" s="2">
        <v>10</v>
      </c>
      <c r="AV27" s="2">
        <v>8</v>
      </c>
      <c r="AW27" s="2">
        <v>6</v>
      </c>
      <c r="AX27" s="2">
        <v>14</v>
      </c>
      <c r="AY27" s="2">
        <v>1226</v>
      </c>
    </row>
    <row r="28" spans="1:54">
      <c r="A28" s="2" t="s">
        <v>449</v>
      </c>
      <c r="B28" s="2">
        <v>6</v>
      </c>
      <c r="C28" s="2">
        <v>2</v>
      </c>
      <c r="D28" s="2">
        <v>4</v>
      </c>
      <c r="E28" s="2">
        <v>3</v>
      </c>
      <c r="F28" s="2">
        <v>4</v>
      </c>
      <c r="G28" s="2">
        <v>2</v>
      </c>
      <c r="H28" s="2">
        <v>1</v>
      </c>
      <c r="I28" s="2">
        <v>6</v>
      </c>
      <c r="J28" s="2">
        <v>3</v>
      </c>
      <c r="K28" s="2">
        <v>2</v>
      </c>
      <c r="L28" s="2">
        <v>4</v>
      </c>
      <c r="M28" s="2">
        <v>2</v>
      </c>
      <c r="N28" s="2">
        <v>1</v>
      </c>
      <c r="O28" s="2">
        <v>2</v>
      </c>
      <c r="P28" s="2">
        <v>2</v>
      </c>
      <c r="Q28" s="2">
        <v>1</v>
      </c>
      <c r="R28" s="2">
        <v>1</v>
      </c>
      <c r="S28" s="2">
        <v>1</v>
      </c>
      <c r="T28" s="2">
        <v>5</v>
      </c>
      <c r="U28" s="2">
        <v>6</v>
      </c>
      <c r="V28" s="2">
        <v>7</v>
      </c>
      <c r="W28" s="2">
        <v>6</v>
      </c>
      <c r="X28" s="2">
        <v>6</v>
      </c>
      <c r="Y28" s="2">
        <v>6</v>
      </c>
      <c r="Z28" s="2">
        <v>4</v>
      </c>
      <c r="AA28" s="2">
        <v>11</v>
      </c>
      <c r="AB28" s="2">
        <v>7</v>
      </c>
      <c r="AC28" s="2">
        <v>9</v>
      </c>
      <c r="AD28" s="2">
        <v>6</v>
      </c>
      <c r="AE28" s="2">
        <v>5</v>
      </c>
      <c r="AF28" s="2">
        <v>6</v>
      </c>
      <c r="AG28" s="2">
        <v>1</v>
      </c>
      <c r="AH28" s="2">
        <v>2</v>
      </c>
      <c r="AI28" s="2">
        <v>2</v>
      </c>
      <c r="AJ28" s="2">
        <v>1</v>
      </c>
      <c r="AK28" s="2">
        <v>5</v>
      </c>
      <c r="AL28" s="2">
        <v>5</v>
      </c>
      <c r="AM28" s="2">
        <v>2</v>
      </c>
      <c r="AN28" s="2">
        <v>10</v>
      </c>
      <c r="AO28" s="2">
        <v>13</v>
      </c>
      <c r="AP28" s="2">
        <v>5</v>
      </c>
      <c r="AQ28" s="2">
        <v>1</v>
      </c>
      <c r="AR28" s="2">
        <v>8</v>
      </c>
      <c r="AS28" s="2">
        <v>5</v>
      </c>
      <c r="AT28" s="2">
        <v>13</v>
      </c>
      <c r="AU28" s="2">
        <v>6</v>
      </c>
      <c r="AV28" s="2">
        <v>1</v>
      </c>
      <c r="AW28" s="2">
        <v>6</v>
      </c>
      <c r="AX28" s="2">
        <v>9</v>
      </c>
      <c r="AY28" s="2">
        <v>774</v>
      </c>
    </row>
    <row r="29" spans="1:54">
      <c r="A29" s="2" t="s">
        <v>450</v>
      </c>
      <c r="B29" s="2">
        <v>10</v>
      </c>
      <c r="C29" s="2">
        <v>6</v>
      </c>
      <c r="D29" s="2">
        <v>4</v>
      </c>
      <c r="E29" s="2">
        <v>8</v>
      </c>
      <c r="F29" s="2">
        <v>7</v>
      </c>
      <c r="G29" s="2">
        <v>7</v>
      </c>
      <c r="H29" s="2">
        <v>7</v>
      </c>
      <c r="I29" s="2">
        <v>6</v>
      </c>
      <c r="J29" s="2">
        <v>8</v>
      </c>
      <c r="K29" s="2">
        <v>13</v>
      </c>
      <c r="L29" s="2">
        <v>8</v>
      </c>
      <c r="M29" s="2">
        <v>7</v>
      </c>
      <c r="N29" s="2">
        <v>8</v>
      </c>
      <c r="O29" s="2">
        <v>8</v>
      </c>
      <c r="P29" s="2">
        <v>8</v>
      </c>
      <c r="Q29" s="2">
        <v>8</v>
      </c>
      <c r="R29" s="2">
        <v>7</v>
      </c>
      <c r="S29" s="2">
        <v>8</v>
      </c>
      <c r="T29" s="2">
        <v>5</v>
      </c>
      <c r="U29" s="2">
        <v>8</v>
      </c>
      <c r="V29" s="2">
        <v>10</v>
      </c>
      <c r="W29" s="2">
        <v>7</v>
      </c>
      <c r="X29" s="2">
        <v>8</v>
      </c>
      <c r="Y29" s="2">
        <v>6</v>
      </c>
      <c r="Z29" s="2">
        <v>8</v>
      </c>
      <c r="AA29" s="2">
        <v>9</v>
      </c>
      <c r="AB29" s="2">
        <v>8</v>
      </c>
      <c r="AC29" s="2">
        <v>10</v>
      </c>
      <c r="AD29" s="2">
        <v>7</v>
      </c>
      <c r="AE29" s="2">
        <v>8</v>
      </c>
      <c r="AF29" s="2">
        <v>6</v>
      </c>
      <c r="AG29" s="2">
        <v>7</v>
      </c>
      <c r="AH29" s="2">
        <v>9</v>
      </c>
      <c r="AI29" s="2">
        <v>9</v>
      </c>
      <c r="AJ29" s="2">
        <v>8</v>
      </c>
      <c r="AK29" s="2">
        <v>8</v>
      </c>
      <c r="AL29" s="2">
        <v>8</v>
      </c>
      <c r="AM29" s="2">
        <v>8</v>
      </c>
      <c r="AN29" s="2">
        <v>8</v>
      </c>
      <c r="AO29" s="2">
        <v>5</v>
      </c>
      <c r="AP29" s="2">
        <v>7</v>
      </c>
      <c r="AQ29" s="2">
        <v>8</v>
      </c>
      <c r="AR29" s="2">
        <v>9</v>
      </c>
      <c r="AS29" s="2">
        <v>5</v>
      </c>
      <c r="AT29" s="2">
        <v>4</v>
      </c>
      <c r="AU29" s="2">
        <v>7</v>
      </c>
      <c r="AV29" s="2">
        <v>8</v>
      </c>
      <c r="AW29" s="2">
        <v>6</v>
      </c>
      <c r="AX29" s="2">
        <v>8</v>
      </c>
      <c r="AY29" s="2">
        <v>527</v>
      </c>
    </row>
    <row r="31" spans="1:54" ht="18">
      <c r="A31" s="3" t="s">
        <v>521</v>
      </c>
      <c r="B31"/>
      <c r="C31"/>
      <c r="D31"/>
      <c r="E31"/>
      <c r="F31"/>
      <c r="G31"/>
      <c r="H31"/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</row>
    <row r="32" spans="1:54">
      <c r="A32"/>
      <c r="B32"/>
      <c r="C32"/>
      <c r="D32"/>
      <c r="E32"/>
      <c r="F32"/>
      <c r="G32"/>
      <c r="H32"/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</row>
    <row r="33" spans="1:54" ht="75">
      <c r="A33" s="4" t="s">
        <v>522</v>
      </c>
      <c r="B33" s="5" t="s">
        <v>523</v>
      </c>
      <c r="C33"/>
      <c r="D33"/>
      <c r="E33"/>
      <c r="F33"/>
      <c r="G33"/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</row>
    <row r="34" spans="1:54" ht="45">
      <c r="A34" s="4" t="s">
        <v>524</v>
      </c>
      <c r="B34" s="5" t="s">
        <v>1066</v>
      </c>
      <c r="C34"/>
      <c r="D34"/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</row>
    <row r="35" spans="1:54" ht="75">
      <c r="A35" s="4" t="s">
        <v>525</v>
      </c>
      <c r="B35" s="5">
        <v>27</v>
      </c>
      <c r="C35"/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</row>
    <row r="36" spans="1:54" ht="75">
      <c r="A36" s="4" t="s">
        <v>526</v>
      </c>
      <c r="B36" s="5">
        <v>49</v>
      </c>
      <c r="C36"/>
      <c r="D36"/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</row>
    <row r="37" spans="1:54" ht="30">
      <c r="A37" s="4" t="s">
        <v>527</v>
      </c>
      <c r="B37" s="5">
        <v>27</v>
      </c>
      <c r="C37"/>
      <c r="D37"/>
      <c r="E37"/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</row>
    <row r="38" spans="1:54" ht="45">
      <c r="A38" s="4" t="s">
        <v>528</v>
      </c>
      <c r="B38" s="5">
        <v>0</v>
      </c>
      <c r="C38"/>
      <c r="D38"/>
      <c r="E38"/>
      <c r="F38"/>
      <c r="G38"/>
      <c r="H38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</row>
    <row r="39" spans="1:54" ht="75">
      <c r="A39" s="4" t="s">
        <v>529</v>
      </c>
      <c r="B39" s="5" t="s">
        <v>1067</v>
      </c>
      <c r="C39"/>
      <c r="D39"/>
      <c r="E39"/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</row>
    <row r="40" spans="1:54">
      <c r="A40"/>
      <c r="B40"/>
      <c r="C40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</row>
    <row r="41" spans="1:54" ht="30">
      <c r="A41" s="25" t="s">
        <v>530</v>
      </c>
      <c r="B41" s="43" t="s">
        <v>531</v>
      </c>
      <c r="C41" s="43" t="s">
        <v>532</v>
      </c>
      <c r="D41" s="43" t="s">
        <v>533</v>
      </c>
      <c r="E41" s="43" t="s">
        <v>534</v>
      </c>
      <c r="F41" s="43" t="s">
        <v>535</v>
      </c>
      <c r="G41" s="43" t="s">
        <v>536</v>
      </c>
      <c r="H41" s="43" t="s">
        <v>537</v>
      </c>
      <c r="I41" s="43" t="s">
        <v>538</v>
      </c>
      <c r="J41" s="43" t="s">
        <v>539</v>
      </c>
      <c r="K41" s="43" t="s">
        <v>540</v>
      </c>
      <c r="L41" s="43" t="s">
        <v>541</v>
      </c>
      <c r="M41" s="43" t="s">
        <v>542</v>
      </c>
      <c r="N41" s="43" t="s">
        <v>543</v>
      </c>
      <c r="O41" s="43" t="s">
        <v>544</v>
      </c>
      <c r="P41" s="43" t="s">
        <v>545</v>
      </c>
      <c r="Q41" s="43" t="s">
        <v>546</v>
      </c>
      <c r="R41" s="43" t="s">
        <v>547</v>
      </c>
      <c r="S41" s="43" t="s">
        <v>548</v>
      </c>
      <c r="T41" s="43" t="s">
        <v>549</v>
      </c>
      <c r="U41" s="43" t="s">
        <v>550</v>
      </c>
      <c r="V41" s="43" t="s">
        <v>551</v>
      </c>
      <c r="W41" s="43" t="s">
        <v>552</v>
      </c>
      <c r="X41" s="43" t="s">
        <v>553</v>
      </c>
      <c r="Y41" s="43" t="s">
        <v>554</v>
      </c>
      <c r="Z41" s="43" t="s">
        <v>555</v>
      </c>
      <c r="AA41" s="43" t="s">
        <v>556</v>
      </c>
      <c r="AB41" s="43" t="s">
        <v>557</v>
      </c>
      <c r="AC41" s="43" t="s">
        <v>558</v>
      </c>
      <c r="AD41" s="43" t="s">
        <v>559</v>
      </c>
      <c r="AE41" s="43" t="s">
        <v>560</v>
      </c>
      <c r="AF41" s="43" t="s">
        <v>561</v>
      </c>
      <c r="AG41" s="43" t="s">
        <v>562</v>
      </c>
      <c r="AH41" s="43" t="s">
        <v>563</v>
      </c>
      <c r="AI41" s="43" t="s">
        <v>564</v>
      </c>
      <c r="AJ41" s="43" t="s">
        <v>565</v>
      </c>
      <c r="AK41" s="43" t="s">
        <v>566</v>
      </c>
      <c r="AL41" s="43" t="s">
        <v>567</v>
      </c>
      <c r="AM41" s="43" t="s">
        <v>568</v>
      </c>
      <c r="AN41" s="43" t="s">
        <v>569</v>
      </c>
      <c r="AO41" s="43" t="s">
        <v>570</v>
      </c>
      <c r="AP41" s="43" t="s">
        <v>571</v>
      </c>
      <c r="AQ41" s="43" t="s">
        <v>572</v>
      </c>
      <c r="AR41" s="43" t="s">
        <v>573</v>
      </c>
      <c r="AS41" s="43" t="s">
        <v>574</v>
      </c>
      <c r="AT41" s="43" t="s">
        <v>575</v>
      </c>
      <c r="AU41" s="43" t="s">
        <v>576</v>
      </c>
      <c r="AV41" s="43" t="s">
        <v>577</v>
      </c>
      <c r="AW41" s="43" t="s">
        <v>578</v>
      </c>
      <c r="AX41" s="43" t="s">
        <v>579</v>
      </c>
      <c r="AY41" s="43" t="s">
        <v>1069</v>
      </c>
      <c r="AZ41"/>
      <c r="BA41"/>
      <c r="BB41"/>
    </row>
    <row r="42" spans="1:54" ht="45">
      <c r="A42" s="26" t="s">
        <v>1068</v>
      </c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44"/>
      <c r="P42" s="44"/>
      <c r="Q42" s="44"/>
      <c r="R42" s="44"/>
      <c r="S42" s="44"/>
      <c r="T42" s="44"/>
      <c r="U42" s="44"/>
      <c r="V42" s="44"/>
      <c r="W42" s="44"/>
      <c r="X42" s="44"/>
      <c r="Y42" s="44"/>
      <c r="Z42" s="44"/>
      <c r="AA42" s="44"/>
      <c r="AB42" s="44"/>
      <c r="AC42" s="44"/>
      <c r="AD42" s="44"/>
      <c r="AE42" s="44"/>
      <c r="AF42" s="44"/>
      <c r="AG42" s="44"/>
      <c r="AH42" s="44"/>
      <c r="AI42" s="44"/>
      <c r="AJ42" s="44"/>
      <c r="AK42" s="44"/>
      <c r="AL42" s="44"/>
      <c r="AM42" s="44"/>
      <c r="AN42" s="44"/>
      <c r="AO42" s="44"/>
      <c r="AP42" s="44"/>
      <c r="AQ42" s="44"/>
      <c r="AR42" s="44"/>
      <c r="AS42" s="44"/>
      <c r="AT42" s="44"/>
      <c r="AU42" s="44"/>
      <c r="AV42" s="44"/>
      <c r="AW42" s="44"/>
      <c r="AX42" s="44"/>
      <c r="AY42" s="44"/>
      <c r="AZ42"/>
      <c r="BA42"/>
      <c r="BB42"/>
    </row>
    <row r="43" spans="1:54">
      <c r="A43" s="4" t="s">
        <v>738</v>
      </c>
      <c r="B43" s="6">
        <v>11</v>
      </c>
      <c r="C43" s="6">
        <v>6</v>
      </c>
      <c r="D43" s="6">
        <v>4</v>
      </c>
      <c r="E43" s="6">
        <v>10</v>
      </c>
      <c r="F43" s="6">
        <v>7</v>
      </c>
      <c r="G43" s="6">
        <v>7</v>
      </c>
      <c r="H43" s="6">
        <v>7</v>
      </c>
      <c r="I43" s="6">
        <v>6</v>
      </c>
      <c r="J43" s="6">
        <v>10</v>
      </c>
      <c r="K43" s="6">
        <v>16</v>
      </c>
      <c r="L43" s="6">
        <v>8</v>
      </c>
      <c r="M43" s="6">
        <v>7</v>
      </c>
      <c r="N43" s="6">
        <v>8</v>
      </c>
      <c r="O43" s="6">
        <v>10</v>
      </c>
      <c r="P43" s="6">
        <v>10</v>
      </c>
      <c r="Q43" s="6">
        <v>10</v>
      </c>
      <c r="R43" s="6">
        <v>7</v>
      </c>
      <c r="S43" s="6">
        <v>10</v>
      </c>
      <c r="T43" s="6">
        <v>5</v>
      </c>
      <c r="U43" s="6">
        <v>2</v>
      </c>
      <c r="V43" s="6">
        <v>1</v>
      </c>
      <c r="W43" s="6">
        <v>2</v>
      </c>
      <c r="X43" s="6">
        <v>8</v>
      </c>
      <c r="Y43" s="6">
        <v>6</v>
      </c>
      <c r="Z43" s="6">
        <v>1</v>
      </c>
      <c r="AA43" s="6">
        <v>11</v>
      </c>
      <c r="AB43" s="6">
        <v>2</v>
      </c>
      <c r="AC43" s="6">
        <v>1</v>
      </c>
      <c r="AD43" s="6">
        <v>2</v>
      </c>
      <c r="AE43" s="6">
        <v>8</v>
      </c>
      <c r="AF43" s="6">
        <v>6</v>
      </c>
      <c r="AG43" s="6">
        <v>7</v>
      </c>
      <c r="AH43" s="6">
        <v>10</v>
      </c>
      <c r="AI43" s="6">
        <v>10</v>
      </c>
      <c r="AJ43" s="6">
        <v>10</v>
      </c>
      <c r="AK43" s="6">
        <v>1</v>
      </c>
      <c r="AL43" s="6">
        <v>1</v>
      </c>
      <c r="AM43" s="6">
        <v>8</v>
      </c>
      <c r="AN43" s="6">
        <v>1</v>
      </c>
      <c r="AO43" s="6">
        <v>1</v>
      </c>
      <c r="AP43" s="6">
        <v>1</v>
      </c>
      <c r="AQ43" s="6">
        <v>8</v>
      </c>
      <c r="AR43" s="6">
        <v>1</v>
      </c>
      <c r="AS43" s="6">
        <v>5</v>
      </c>
      <c r="AT43" s="6">
        <v>1</v>
      </c>
      <c r="AU43" s="6">
        <v>1</v>
      </c>
      <c r="AV43" s="6">
        <v>8</v>
      </c>
      <c r="AW43" s="6">
        <v>6</v>
      </c>
      <c r="AX43" s="6">
        <v>1</v>
      </c>
      <c r="AY43" s="6">
        <v>2546</v>
      </c>
      <c r="AZ43"/>
      <c r="BA43"/>
      <c r="BB43"/>
    </row>
    <row r="44" spans="1:54">
      <c r="A44" s="4" t="s">
        <v>739</v>
      </c>
      <c r="B44" s="6">
        <v>11</v>
      </c>
      <c r="C44" s="6">
        <v>6</v>
      </c>
      <c r="D44" s="6">
        <v>4</v>
      </c>
      <c r="E44" s="6">
        <v>10</v>
      </c>
      <c r="F44" s="6">
        <v>7</v>
      </c>
      <c r="G44" s="6">
        <v>7</v>
      </c>
      <c r="H44" s="6">
        <v>7</v>
      </c>
      <c r="I44" s="6">
        <v>6</v>
      </c>
      <c r="J44" s="6">
        <v>10</v>
      </c>
      <c r="K44" s="6">
        <v>16</v>
      </c>
      <c r="L44" s="6">
        <v>8</v>
      </c>
      <c r="M44" s="6">
        <v>7</v>
      </c>
      <c r="N44" s="6">
        <v>8</v>
      </c>
      <c r="O44" s="6">
        <v>10</v>
      </c>
      <c r="P44" s="6">
        <v>10</v>
      </c>
      <c r="Q44" s="6">
        <v>10</v>
      </c>
      <c r="R44" s="6">
        <v>7</v>
      </c>
      <c r="S44" s="6">
        <v>10</v>
      </c>
      <c r="T44" s="6">
        <v>5</v>
      </c>
      <c r="U44" s="6">
        <v>11</v>
      </c>
      <c r="V44" s="6">
        <v>8</v>
      </c>
      <c r="W44" s="6">
        <v>10</v>
      </c>
      <c r="X44" s="6">
        <v>8</v>
      </c>
      <c r="Y44" s="6">
        <v>6</v>
      </c>
      <c r="Z44" s="6">
        <v>3</v>
      </c>
      <c r="AA44" s="6">
        <v>11</v>
      </c>
      <c r="AB44" s="6">
        <v>11</v>
      </c>
      <c r="AC44" s="6">
        <v>6</v>
      </c>
      <c r="AD44" s="6">
        <v>10</v>
      </c>
      <c r="AE44" s="6">
        <v>8</v>
      </c>
      <c r="AF44" s="6">
        <v>6</v>
      </c>
      <c r="AG44" s="6">
        <v>7</v>
      </c>
      <c r="AH44" s="6">
        <v>10</v>
      </c>
      <c r="AI44" s="6">
        <v>10</v>
      </c>
      <c r="AJ44" s="6">
        <v>10</v>
      </c>
      <c r="AK44" s="6">
        <v>10</v>
      </c>
      <c r="AL44" s="6">
        <v>10</v>
      </c>
      <c r="AM44" s="6">
        <v>8</v>
      </c>
      <c r="AN44" s="6">
        <v>2</v>
      </c>
      <c r="AO44" s="6">
        <v>2</v>
      </c>
      <c r="AP44" s="6">
        <v>10</v>
      </c>
      <c r="AQ44" s="6">
        <v>8</v>
      </c>
      <c r="AR44" s="6">
        <v>3</v>
      </c>
      <c r="AS44" s="6">
        <v>5</v>
      </c>
      <c r="AT44" s="6">
        <v>2</v>
      </c>
      <c r="AU44" s="6">
        <v>10</v>
      </c>
      <c r="AV44" s="6">
        <v>8</v>
      </c>
      <c r="AW44" s="6">
        <v>6</v>
      </c>
      <c r="AX44" s="6">
        <v>2</v>
      </c>
      <c r="AY44" s="6">
        <v>1164</v>
      </c>
      <c r="AZ44"/>
      <c r="BA44"/>
      <c r="BB44"/>
    </row>
    <row r="45" spans="1:54">
      <c r="A45" s="4" t="s">
        <v>740</v>
      </c>
      <c r="B45" s="6">
        <v>11</v>
      </c>
      <c r="C45" s="6">
        <v>6</v>
      </c>
      <c r="D45" s="6">
        <v>4</v>
      </c>
      <c r="E45" s="6">
        <v>10</v>
      </c>
      <c r="F45" s="6">
        <v>7</v>
      </c>
      <c r="G45" s="6">
        <v>7</v>
      </c>
      <c r="H45" s="6">
        <v>7</v>
      </c>
      <c r="I45" s="6">
        <v>6</v>
      </c>
      <c r="J45" s="6">
        <v>10</v>
      </c>
      <c r="K45" s="6">
        <v>3</v>
      </c>
      <c r="L45" s="6">
        <v>8</v>
      </c>
      <c r="M45" s="6">
        <v>7</v>
      </c>
      <c r="N45" s="6">
        <v>8</v>
      </c>
      <c r="O45" s="6">
        <v>10</v>
      </c>
      <c r="P45" s="6">
        <v>10</v>
      </c>
      <c r="Q45" s="6">
        <v>10</v>
      </c>
      <c r="R45" s="6">
        <v>7</v>
      </c>
      <c r="S45" s="6">
        <v>10</v>
      </c>
      <c r="T45" s="6">
        <v>5</v>
      </c>
      <c r="U45" s="6">
        <v>14</v>
      </c>
      <c r="V45" s="6">
        <v>14</v>
      </c>
      <c r="W45" s="6">
        <v>10</v>
      </c>
      <c r="X45" s="6">
        <v>8</v>
      </c>
      <c r="Y45" s="6">
        <v>6</v>
      </c>
      <c r="Z45" s="6">
        <v>12</v>
      </c>
      <c r="AA45" s="6">
        <v>11</v>
      </c>
      <c r="AB45" s="6">
        <v>14</v>
      </c>
      <c r="AC45" s="6">
        <v>14</v>
      </c>
      <c r="AD45" s="6">
        <v>10</v>
      </c>
      <c r="AE45" s="6">
        <v>8</v>
      </c>
      <c r="AF45" s="6">
        <v>6</v>
      </c>
      <c r="AG45" s="6">
        <v>7</v>
      </c>
      <c r="AH45" s="6">
        <v>10</v>
      </c>
      <c r="AI45" s="6">
        <v>10</v>
      </c>
      <c r="AJ45" s="6">
        <v>10</v>
      </c>
      <c r="AK45" s="6">
        <v>10</v>
      </c>
      <c r="AL45" s="6">
        <v>10</v>
      </c>
      <c r="AM45" s="6">
        <v>8</v>
      </c>
      <c r="AN45" s="6">
        <v>14</v>
      </c>
      <c r="AO45" s="6">
        <v>14</v>
      </c>
      <c r="AP45" s="6">
        <v>10</v>
      </c>
      <c r="AQ45" s="6">
        <v>8</v>
      </c>
      <c r="AR45" s="6">
        <v>12</v>
      </c>
      <c r="AS45" s="6">
        <v>5</v>
      </c>
      <c r="AT45" s="6">
        <v>14</v>
      </c>
      <c r="AU45" s="6">
        <v>10</v>
      </c>
      <c r="AV45" s="6">
        <v>8</v>
      </c>
      <c r="AW45" s="6">
        <v>6</v>
      </c>
      <c r="AX45" s="6">
        <v>14</v>
      </c>
      <c r="AY45" s="6">
        <v>689</v>
      </c>
      <c r="AZ45"/>
      <c r="BA45"/>
      <c r="BB45"/>
    </row>
    <row r="46" spans="1:54">
      <c r="A46" s="4" t="s">
        <v>741</v>
      </c>
      <c r="B46" s="6">
        <v>2</v>
      </c>
      <c r="C46" s="6">
        <v>6</v>
      </c>
      <c r="D46" s="6">
        <v>4</v>
      </c>
      <c r="E46" s="6">
        <v>10</v>
      </c>
      <c r="F46" s="6">
        <v>7</v>
      </c>
      <c r="G46" s="6">
        <v>7</v>
      </c>
      <c r="H46" s="6">
        <v>7</v>
      </c>
      <c r="I46" s="6">
        <v>6</v>
      </c>
      <c r="J46" s="6">
        <v>10</v>
      </c>
      <c r="K46" s="6">
        <v>8</v>
      </c>
      <c r="L46" s="6">
        <v>8</v>
      </c>
      <c r="M46" s="6">
        <v>7</v>
      </c>
      <c r="N46" s="6">
        <v>8</v>
      </c>
      <c r="O46" s="6">
        <v>10</v>
      </c>
      <c r="P46" s="6">
        <v>10</v>
      </c>
      <c r="Q46" s="6">
        <v>10</v>
      </c>
      <c r="R46" s="6">
        <v>7</v>
      </c>
      <c r="S46" s="6">
        <v>10</v>
      </c>
      <c r="T46" s="6">
        <v>5</v>
      </c>
      <c r="U46" s="6">
        <v>10</v>
      </c>
      <c r="V46" s="6">
        <v>13</v>
      </c>
      <c r="W46" s="6">
        <v>10</v>
      </c>
      <c r="X46" s="6">
        <v>8</v>
      </c>
      <c r="Y46" s="6">
        <v>6</v>
      </c>
      <c r="Z46" s="6">
        <v>10</v>
      </c>
      <c r="AA46" s="6">
        <v>11</v>
      </c>
      <c r="AB46" s="6">
        <v>10</v>
      </c>
      <c r="AC46" s="6">
        <v>11</v>
      </c>
      <c r="AD46" s="6">
        <v>10</v>
      </c>
      <c r="AE46" s="6">
        <v>8</v>
      </c>
      <c r="AF46" s="6">
        <v>6</v>
      </c>
      <c r="AG46" s="6">
        <v>7</v>
      </c>
      <c r="AH46" s="6">
        <v>10</v>
      </c>
      <c r="AI46" s="6">
        <v>10</v>
      </c>
      <c r="AJ46" s="6">
        <v>10</v>
      </c>
      <c r="AK46" s="6">
        <v>10</v>
      </c>
      <c r="AL46" s="6">
        <v>10</v>
      </c>
      <c r="AM46" s="6">
        <v>8</v>
      </c>
      <c r="AN46" s="6">
        <v>6</v>
      </c>
      <c r="AO46" s="6">
        <v>12</v>
      </c>
      <c r="AP46" s="6">
        <v>10</v>
      </c>
      <c r="AQ46" s="6">
        <v>8</v>
      </c>
      <c r="AR46" s="6">
        <v>4</v>
      </c>
      <c r="AS46" s="6">
        <v>5</v>
      </c>
      <c r="AT46" s="6">
        <v>11</v>
      </c>
      <c r="AU46" s="6">
        <v>10</v>
      </c>
      <c r="AV46" s="6">
        <v>8</v>
      </c>
      <c r="AW46" s="6">
        <v>6</v>
      </c>
      <c r="AX46" s="6">
        <v>5</v>
      </c>
      <c r="AY46" s="6">
        <v>1266</v>
      </c>
      <c r="AZ46"/>
      <c r="BA46"/>
      <c r="BB46"/>
    </row>
    <row r="47" spans="1:54">
      <c r="A47" s="4" t="s">
        <v>742</v>
      </c>
      <c r="B47" s="6">
        <v>7</v>
      </c>
      <c r="C47" s="6">
        <v>5</v>
      </c>
      <c r="D47" s="6">
        <v>3</v>
      </c>
      <c r="E47" s="6">
        <v>4</v>
      </c>
      <c r="F47" s="6">
        <v>1</v>
      </c>
      <c r="G47" s="6">
        <v>6</v>
      </c>
      <c r="H47" s="6">
        <v>4</v>
      </c>
      <c r="I47" s="6">
        <v>1</v>
      </c>
      <c r="J47" s="6">
        <v>6</v>
      </c>
      <c r="K47" s="6">
        <v>9</v>
      </c>
      <c r="L47" s="6">
        <v>1</v>
      </c>
      <c r="M47" s="6">
        <v>1</v>
      </c>
      <c r="N47" s="6">
        <v>3</v>
      </c>
      <c r="O47" s="6">
        <v>5</v>
      </c>
      <c r="P47" s="6">
        <v>5</v>
      </c>
      <c r="Q47" s="6">
        <v>4</v>
      </c>
      <c r="R47" s="6">
        <v>4</v>
      </c>
      <c r="S47" s="6">
        <v>4</v>
      </c>
      <c r="T47" s="6">
        <v>3</v>
      </c>
      <c r="U47" s="6">
        <v>4</v>
      </c>
      <c r="V47" s="6">
        <v>4</v>
      </c>
      <c r="W47" s="6">
        <v>5</v>
      </c>
      <c r="X47" s="6">
        <v>1</v>
      </c>
      <c r="Y47" s="6">
        <v>3</v>
      </c>
      <c r="Z47" s="6">
        <v>6</v>
      </c>
      <c r="AA47" s="6">
        <v>3</v>
      </c>
      <c r="AB47" s="6">
        <v>4</v>
      </c>
      <c r="AC47" s="6">
        <v>4</v>
      </c>
      <c r="AD47" s="6">
        <v>4</v>
      </c>
      <c r="AE47" s="6">
        <v>1</v>
      </c>
      <c r="AF47" s="6">
        <v>3</v>
      </c>
      <c r="AG47" s="6">
        <v>2</v>
      </c>
      <c r="AH47" s="6">
        <v>3</v>
      </c>
      <c r="AI47" s="6">
        <v>4</v>
      </c>
      <c r="AJ47" s="6">
        <v>6</v>
      </c>
      <c r="AK47" s="6">
        <v>4</v>
      </c>
      <c r="AL47" s="6">
        <v>4</v>
      </c>
      <c r="AM47" s="6">
        <v>1</v>
      </c>
      <c r="AN47" s="6">
        <v>5</v>
      </c>
      <c r="AO47" s="6">
        <v>6</v>
      </c>
      <c r="AP47" s="6">
        <v>4</v>
      </c>
      <c r="AQ47" s="6">
        <v>2</v>
      </c>
      <c r="AR47" s="6">
        <v>5</v>
      </c>
      <c r="AS47" s="6">
        <v>3</v>
      </c>
      <c r="AT47" s="6">
        <v>5</v>
      </c>
      <c r="AU47" s="6">
        <v>4</v>
      </c>
      <c r="AV47" s="6">
        <v>2</v>
      </c>
      <c r="AW47" s="6">
        <v>1</v>
      </c>
      <c r="AX47" s="6">
        <v>6</v>
      </c>
      <c r="AY47" s="6">
        <v>42</v>
      </c>
      <c r="AZ47"/>
      <c r="BA47"/>
      <c r="BB47"/>
    </row>
    <row r="48" spans="1:54">
      <c r="A48" s="4" t="s">
        <v>743</v>
      </c>
      <c r="B48" s="6">
        <v>11</v>
      </c>
      <c r="C48" s="6">
        <v>6</v>
      </c>
      <c r="D48" s="6">
        <v>4</v>
      </c>
      <c r="E48" s="6">
        <v>10</v>
      </c>
      <c r="F48" s="6">
        <v>7</v>
      </c>
      <c r="G48" s="6">
        <v>7</v>
      </c>
      <c r="H48" s="6">
        <v>7</v>
      </c>
      <c r="I48" s="6">
        <v>6</v>
      </c>
      <c r="J48" s="6">
        <v>10</v>
      </c>
      <c r="K48" s="6">
        <v>16</v>
      </c>
      <c r="L48" s="6">
        <v>8</v>
      </c>
      <c r="M48" s="6">
        <v>7</v>
      </c>
      <c r="N48" s="6">
        <v>8</v>
      </c>
      <c r="O48" s="6">
        <v>10</v>
      </c>
      <c r="P48" s="6">
        <v>10</v>
      </c>
      <c r="Q48" s="6">
        <v>10</v>
      </c>
      <c r="R48" s="6">
        <v>7</v>
      </c>
      <c r="S48" s="6">
        <v>10</v>
      </c>
      <c r="T48" s="6">
        <v>5</v>
      </c>
      <c r="U48" s="6">
        <v>14</v>
      </c>
      <c r="V48" s="6">
        <v>14</v>
      </c>
      <c r="W48" s="6">
        <v>10</v>
      </c>
      <c r="X48" s="6">
        <v>8</v>
      </c>
      <c r="Y48" s="6">
        <v>6</v>
      </c>
      <c r="Z48" s="6">
        <v>12</v>
      </c>
      <c r="AA48" s="6">
        <v>7</v>
      </c>
      <c r="AB48" s="6">
        <v>14</v>
      </c>
      <c r="AC48" s="6">
        <v>14</v>
      </c>
      <c r="AD48" s="6">
        <v>10</v>
      </c>
      <c r="AE48" s="6">
        <v>8</v>
      </c>
      <c r="AF48" s="6">
        <v>6</v>
      </c>
      <c r="AG48" s="6">
        <v>7</v>
      </c>
      <c r="AH48" s="6">
        <v>10</v>
      </c>
      <c r="AI48" s="6">
        <v>10</v>
      </c>
      <c r="AJ48" s="6">
        <v>10</v>
      </c>
      <c r="AK48" s="6">
        <v>10</v>
      </c>
      <c r="AL48" s="6">
        <v>10</v>
      </c>
      <c r="AM48" s="6">
        <v>8</v>
      </c>
      <c r="AN48" s="6">
        <v>14</v>
      </c>
      <c r="AO48" s="6">
        <v>14</v>
      </c>
      <c r="AP48" s="6">
        <v>10</v>
      </c>
      <c r="AQ48" s="6">
        <v>8</v>
      </c>
      <c r="AR48" s="6">
        <v>12</v>
      </c>
      <c r="AS48" s="6">
        <v>5</v>
      </c>
      <c r="AT48" s="6">
        <v>14</v>
      </c>
      <c r="AU48" s="6">
        <v>10</v>
      </c>
      <c r="AV48" s="6">
        <v>8</v>
      </c>
      <c r="AW48" s="6">
        <v>6</v>
      </c>
      <c r="AX48" s="6">
        <v>14</v>
      </c>
      <c r="AY48" s="6">
        <v>905</v>
      </c>
      <c r="AZ48"/>
      <c r="BA48"/>
      <c r="BB48"/>
    </row>
    <row r="49" spans="1:54">
      <c r="A49" s="4" t="s">
        <v>744</v>
      </c>
      <c r="B49" s="6">
        <v>5</v>
      </c>
      <c r="C49" s="6">
        <v>3</v>
      </c>
      <c r="D49" s="6">
        <v>2</v>
      </c>
      <c r="E49" s="6">
        <v>2</v>
      </c>
      <c r="F49" s="6">
        <v>3</v>
      </c>
      <c r="G49" s="6">
        <v>4</v>
      </c>
      <c r="H49" s="6">
        <v>3</v>
      </c>
      <c r="I49" s="6">
        <v>3</v>
      </c>
      <c r="J49" s="6">
        <v>4</v>
      </c>
      <c r="K49" s="6">
        <v>4</v>
      </c>
      <c r="L49" s="6">
        <v>2</v>
      </c>
      <c r="M49" s="6">
        <v>3</v>
      </c>
      <c r="N49" s="6">
        <v>2</v>
      </c>
      <c r="O49" s="6">
        <v>4</v>
      </c>
      <c r="P49" s="6">
        <v>4</v>
      </c>
      <c r="Q49" s="6">
        <v>3</v>
      </c>
      <c r="R49" s="6">
        <v>3</v>
      </c>
      <c r="S49" s="6">
        <v>3</v>
      </c>
      <c r="T49" s="6">
        <v>2</v>
      </c>
      <c r="U49" s="6">
        <v>3</v>
      </c>
      <c r="V49" s="6">
        <v>3</v>
      </c>
      <c r="W49" s="6">
        <v>3</v>
      </c>
      <c r="X49" s="6">
        <v>3</v>
      </c>
      <c r="Y49" s="6">
        <v>2</v>
      </c>
      <c r="Z49" s="6">
        <v>2</v>
      </c>
      <c r="AA49" s="6">
        <v>2</v>
      </c>
      <c r="AB49" s="6">
        <v>3</v>
      </c>
      <c r="AC49" s="6">
        <v>2</v>
      </c>
      <c r="AD49" s="6">
        <v>3</v>
      </c>
      <c r="AE49" s="6">
        <v>2</v>
      </c>
      <c r="AF49" s="6">
        <v>2</v>
      </c>
      <c r="AG49" s="6">
        <v>4</v>
      </c>
      <c r="AH49" s="6">
        <v>4</v>
      </c>
      <c r="AI49" s="6">
        <v>5</v>
      </c>
      <c r="AJ49" s="6">
        <v>2</v>
      </c>
      <c r="AK49" s="6">
        <v>3</v>
      </c>
      <c r="AL49" s="6">
        <v>3</v>
      </c>
      <c r="AM49" s="6">
        <v>5</v>
      </c>
      <c r="AN49" s="6">
        <v>4</v>
      </c>
      <c r="AO49" s="6">
        <v>8</v>
      </c>
      <c r="AP49" s="6">
        <v>3</v>
      </c>
      <c r="AQ49" s="6">
        <v>5</v>
      </c>
      <c r="AR49" s="6">
        <v>2</v>
      </c>
      <c r="AS49" s="6">
        <v>2</v>
      </c>
      <c r="AT49" s="6">
        <v>8</v>
      </c>
      <c r="AU49" s="6">
        <v>3</v>
      </c>
      <c r="AV49" s="6">
        <v>4</v>
      </c>
      <c r="AW49" s="6">
        <v>3</v>
      </c>
      <c r="AX49" s="6">
        <v>4</v>
      </c>
      <c r="AY49" s="6">
        <v>4860</v>
      </c>
      <c r="AZ49"/>
      <c r="BA49"/>
      <c r="BB49"/>
    </row>
    <row r="50" spans="1:54">
      <c r="A50" s="4" t="s">
        <v>745</v>
      </c>
      <c r="B50" s="6">
        <v>11</v>
      </c>
      <c r="C50" s="6">
        <v>6</v>
      </c>
      <c r="D50" s="6">
        <v>4</v>
      </c>
      <c r="E50" s="6">
        <v>10</v>
      </c>
      <c r="F50" s="6">
        <v>7</v>
      </c>
      <c r="G50" s="6">
        <v>7</v>
      </c>
      <c r="H50" s="6">
        <v>7</v>
      </c>
      <c r="I50" s="6">
        <v>6</v>
      </c>
      <c r="J50" s="6">
        <v>10</v>
      </c>
      <c r="K50" s="6">
        <v>16</v>
      </c>
      <c r="L50" s="6">
        <v>8</v>
      </c>
      <c r="M50" s="6">
        <v>7</v>
      </c>
      <c r="N50" s="6">
        <v>8</v>
      </c>
      <c r="O50" s="6">
        <v>10</v>
      </c>
      <c r="P50" s="6">
        <v>10</v>
      </c>
      <c r="Q50" s="6">
        <v>10</v>
      </c>
      <c r="R50" s="6">
        <v>7</v>
      </c>
      <c r="S50" s="6">
        <v>10</v>
      </c>
      <c r="T50" s="6">
        <v>5</v>
      </c>
      <c r="U50" s="6">
        <v>14</v>
      </c>
      <c r="V50" s="6">
        <v>14</v>
      </c>
      <c r="W50" s="6">
        <v>10</v>
      </c>
      <c r="X50" s="6">
        <v>8</v>
      </c>
      <c r="Y50" s="6">
        <v>6</v>
      </c>
      <c r="Z50" s="6">
        <v>12</v>
      </c>
      <c r="AA50" s="6">
        <v>11</v>
      </c>
      <c r="AB50" s="6">
        <v>14</v>
      </c>
      <c r="AC50" s="6">
        <v>14</v>
      </c>
      <c r="AD50" s="6">
        <v>10</v>
      </c>
      <c r="AE50" s="6">
        <v>8</v>
      </c>
      <c r="AF50" s="6">
        <v>6</v>
      </c>
      <c r="AG50" s="6">
        <v>7</v>
      </c>
      <c r="AH50" s="6">
        <v>10</v>
      </c>
      <c r="AI50" s="6">
        <v>10</v>
      </c>
      <c r="AJ50" s="6">
        <v>10</v>
      </c>
      <c r="AK50" s="6">
        <v>10</v>
      </c>
      <c r="AL50" s="6">
        <v>10</v>
      </c>
      <c r="AM50" s="6">
        <v>8</v>
      </c>
      <c r="AN50" s="6">
        <v>14</v>
      </c>
      <c r="AO50" s="6">
        <v>14</v>
      </c>
      <c r="AP50" s="6">
        <v>10</v>
      </c>
      <c r="AQ50" s="6">
        <v>8</v>
      </c>
      <c r="AR50" s="6">
        <v>12</v>
      </c>
      <c r="AS50" s="6">
        <v>5</v>
      </c>
      <c r="AT50" s="6">
        <v>14</v>
      </c>
      <c r="AU50" s="6">
        <v>10</v>
      </c>
      <c r="AV50" s="6">
        <v>8</v>
      </c>
      <c r="AW50" s="6">
        <v>6</v>
      </c>
      <c r="AX50" s="6">
        <v>14</v>
      </c>
      <c r="AY50" s="6">
        <v>20809</v>
      </c>
      <c r="AZ50"/>
      <c r="BA50"/>
      <c r="BB50"/>
    </row>
    <row r="51" spans="1:54">
      <c r="A51" s="4" t="s">
        <v>746</v>
      </c>
      <c r="B51" s="6">
        <v>1</v>
      </c>
      <c r="C51" s="6">
        <v>1</v>
      </c>
      <c r="D51" s="6">
        <v>1</v>
      </c>
      <c r="E51" s="6">
        <v>1</v>
      </c>
      <c r="F51" s="6">
        <v>2</v>
      </c>
      <c r="G51" s="6">
        <v>1</v>
      </c>
      <c r="H51" s="6">
        <v>2</v>
      </c>
      <c r="I51" s="6">
        <v>4</v>
      </c>
      <c r="J51" s="6">
        <v>2</v>
      </c>
      <c r="K51" s="6">
        <v>5</v>
      </c>
      <c r="L51" s="6">
        <v>6</v>
      </c>
      <c r="M51" s="6">
        <v>5</v>
      </c>
      <c r="N51" s="6">
        <v>5</v>
      </c>
      <c r="O51" s="6">
        <v>3</v>
      </c>
      <c r="P51" s="6">
        <v>3</v>
      </c>
      <c r="Q51" s="6">
        <v>2</v>
      </c>
      <c r="R51" s="6">
        <v>2</v>
      </c>
      <c r="S51" s="6">
        <v>2</v>
      </c>
      <c r="T51" s="6">
        <v>1</v>
      </c>
      <c r="U51" s="6">
        <v>1</v>
      </c>
      <c r="V51" s="6">
        <v>2</v>
      </c>
      <c r="W51" s="6">
        <v>1</v>
      </c>
      <c r="X51" s="6">
        <v>2</v>
      </c>
      <c r="Y51" s="6">
        <v>1</v>
      </c>
      <c r="Z51" s="6">
        <v>5</v>
      </c>
      <c r="AA51" s="6">
        <v>1</v>
      </c>
      <c r="AB51" s="6">
        <v>1</v>
      </c>
      <c r="AC51" s="6">
        <v>3</v>
      </c>
      <c r="AD51" s="6">
        <v>1</v>
      </c>
      <c r="AE51" s="6">
        <v>3</v>
      </c>
      <c r="AF51" s="6">
        <v>1</v>
      </c>
      <c r="AG51" s="6">
        <v>5</v>
      </c>
      <c r="AH51" s="6">
        <v>6</v>
      </c>
      <c r="AI51" s="6">
        <v>6</v>
      </c>
      <c r="AJ51" s="6">
        <v>3</v>
      </c>
      <c r="AK51" s="6">
        <v>2</v>
      </c>
      <c r="AL51" s="6">
        <v>2</v>
      </c>
      <c r="AM51" s="6">
        <v>6</v>
      </c>
      <c r="AN51" s="6">
        <v>3</v>
      </c>
      <c r="AO51" s="6">
        <v>11</v>
      </c>
      <c r="AP51" s="6">
        <v>2</v>
      </c>
      <c r="AQ51" s="6">
        <v>6</v>
      </c>
      <c r="AR51" s="6">
        <v>7</v>
      </c>
      <c r="AS51" s="6">
        <v>1</v>
      </c>
      <c r="AT51" s="6">
        <v>10</v>
      </c>
      <c r="AU51" s="6">
        <v>2</v>
      </c>
      <c r="AV51" s="6">
        <v>6</v>
      </c>
      <c r="AW51" s="6">
        <v>4</v>
      </c>
      <c r="AX51" s="6">
        <v>3</v>
      </c>
      <c r="AY51" s="6">
        <v>19</v>
      </c>
      <c r="AZ51"/>
      <c r="BA51"/>
      <c r="BB51"/>
    </row>
    <row r="52" spans="1:54">
      <c r="A52" s="4" t="s">
        <v>747</v>
      </c>
      <c r="B52" s="6">
        <v>11</v>
      </c>
      <c r="C52" s="6">
        <v>6</v>
      </c>
      <c r="D52" s="6">
        <v>4</v>
      </c>
      <c r="E52" s="6">
        <v>10</v>
      </c>
      <c r="F52" s="6">
        <v>7</v>
      </c>
      <c r="G52" s="6">
        <v>7</v>
      </c>
      <c r="H52" s="6">
        <v>7</v>
      </c>
      <c r="I52" s="6">
        <v>6</v>
      </c>
      <c r="J52" s="6">
        <v>10</v>
      </c>
      <c r="K52" s="6">
        <v>16</v>
      </c>
      <c r="L52" s="6">
        <v>8</v>
      </c>
      <c r="M52" s="6">
        <v>7</v>
      </c>
      <c r="N52" s="6">
        <v>8</v>
      </c>
      <c r="O52" s="6">
        <v>10</v>
      </c>
      <c r="P52" s="6">
        <v>10</v>
      </c>
      <c r="Q52" s="6">
        <v>10</v>
      </c>
      <c r="R52" s="6">
        <v>7</v>
      </c>
      <c r="S52" s="6">
        <v>10</v>
      </c>
      <c r="T52" s="6">
        <v>5</v>
      </c>
      <c r="U52" s="6">
        <v>14</v>
      </c>
      <c r="V52" s="6">
        <v>14</v>
      </c>
      <c r="W52" s="6">
        <v>10</v>
      </c>
      <c r="X52" s="6">
        <v>8</v>
      </c>
      <c r="Y52" s="6">
        <v>6</v>
      </c>
      <c r="Z52" s="6">
        <v>12</v>
      </c>
      <c r="AA52" s="6">
        <v>11</v>
      </c>
      <c r="AB52" s="6">
        <v>14</v>
      </c>
      <c r="AC52" s="6">
        <v>14</v>
      </c>
      <c r="AD52" s="6">
        <v>10</v>
      </c>
      <c r="AE52" s="6">
        <v>8</v>
      </c>
      <c r="AF52" s="6">
        <v>6</v>
      </c>
      <c r="AG52" s="6">
        <v>7</v>
      </c>
      <c r="AH52" s="6">
        <v>10</v>
      </c>
      <c r="AI52" s="6">
        <v>10</v>
      </c>
      <c r="AJ52" s="6">
        <v>10</v>
      </c>
      <c r="AK52" s="6">
        <v>10</v>
      </c>
      <c r="AL52" s="6">
        <v>10</v>
      </c>
      <c r="AM52" s="6">
        <v>8</v>
      </c>
      <c r="AN52" s="6">
        <v>14</v>
      </c>
      <c r="AO52" s="6">
        <v>14</v>
      </c>
      <c r="AP52" s="6">
        <v>10</v>
      </c>
      <c r="AQ52" s="6">
        <v>8</v>
      </c>
      <c r="AR52" s="6">
        <v>12</v>
      </c>
      <c r="AS52" s="6">
        <v>5</v>
      </c>
      <c r="AT52" s="6">
        <v>14</v>
      </c>
      <c r="AU52" s="6">
        <v>10</v>
      </c>
      <c r="AV52" s="6">
        <v>8</v>
      </c>
      <c r="AW52" s="6">
        <v>6</v>
      </c>
      <c r="AX52" s="6">
        <v>14</v>
      </c>
      <c r="AY52" s="6">
        <v>489</v>
      </c>
      <c r="AZ52"/>
      <c r="BA52"/>
      <c r="BB52"/>
    </row>
    <row r="53" spans="1:54">
      <c r="A53" s="4" t="s">
        <v>748</v>
      </c>
      <c r="B53" s="6">
        <v>11</v>
      </c>
      <c r="C53" s="6">
        <v>6</v>
      </c>
      <c r="D53" s="6">
        <v>4</v>
      </c>
      <c r="E53" s="6">
        <v>10</v>
      </c>
      <c r="F53" s="6">
        <v>7</v>
      </c>
      <c r="G53" s="6">
        <v>7</v>
      </c>
      <c r="H53" s="6">
        <v>7</v>
      </c>
      <c r="I53" s="6">
        <v>6</v>
      </c>
      <c r="J53" s="6">
        <v>10</v>
      </c>
      <c r="K53" s="6">
        <v>16</v>
      </c>
      <c r="L53" s="6">
        <v>8</v>
      </c>
      <c r="M53" s="6">
        <v>7</v>
      </c>
      <c r="N53" s="6">
        <v>8</v>
      </c>
      <c r="O53" s="6">
        <v>10</v>
      </c>
      <c r="P53" s="6">
        <v>10</v>
      </c>
      <c r="Q53" s="6">
        <v>10</v>
      </c>
      <c r="R53" s="6">
        <v>7</v>
      </c>
      <c r="S53" s="6">
        <v>10</v>
      </c>
      <c r="T53" s="6">
        <v>5</v>
      </c>
      <c r="U53" s="6">
        <v>14</v>
      </c>
      <c r="V53" s="6">
        <v>14</v>
      </c>
      <c r="W53" s="6">
        <v>10</v>
      </c>
      <c r="X53" s="6">
        <v>8</v>
      </c>
      <c r="Y53" s="6">
        <v>6</v>
      </c>
      <c r="Z53" s="6">
        <v>12</v>
      </c>
      <c r="AA53" s="6">
        <v>6</v>
      </c>
      <c r="AB53" s="6">
        <v>14</v>
      </c>
      <c r="AC53" s="6">
        <v>14</v>
      </c>
      <c r="AD53" s="6">
        <v>10</v>
      </c>
      <c r="AE53" s="6">
        <v>8</v>
      </c>
      <c r="AF53" s="6">
        <v>6</v>
      </c>
      <c r="AG53" s="6">
        <v>7</v>
      </c>
      <c r="AH53" s="6">
        <v>10</v>
      </c>
      <c r="AI53" s="6">
        <v>10</v>
      </c>
      <c r="AJ53" s="6">
        <v>10</v>
      </c>
      <c r="AK53" s="6">
        <v>10</v>
      </c>
      <c r="AL53" s="6">
        <v>10</v>
      </c>
      <c r="AM53" s="6">
        <v>8</v>
      </c>
      <c r="AN53" s="6">
        <v>14</v>
      </c>
      <c r="AO53" s="6">
        <v>14</v>
      </c>
      <c r="AP53" s="6">
        <v>10</v>
      </c>
      <c r="AQ53" s="6">
        <v>8</v>
      </c>
      <c r="AR53" s="6">
        <v>12</v>
      </c>
      <c r="AS53" s="6">
        <v>5</v>
      </c>
      <c r="AT53" s="6">
        <v>14</v>
      </c>
      <c r="AU53" s="6">
        <v>10</v>
      </c>
      <c r="AV53" s="6">
        <v>8</v>
      </c>
      <c r="AW53" s="6">
        <v>6</v>
      </c>
      <c r="AX53" s="6">
        <v>14</v>
      </c>
      <c r="AY53" s="6">
        <v>1738</v>
      </c>
      <c r="AZ53"/>
      <c r="BA53"/>
      <c r="BB53"/>
    </row>
    <row r="54" spans="1:54">
      <c r="A54" s="4" t="s">
        <v>749</v>
      </c>
      <c r="B54" s="6">
        <v>11</v>
      </c>
      <c r="C54" s="6">
        <v>6</v>
      </c>
      <c r="D54" s="6">
        <v>4</v>
      </c>
      <c r="E54" s="6">
        <v>10</v>
      </c>
      <c r="F54" s="6">
        <v>7</v>
      </c>
      <c r="G54" s="6">
        <v>7</v>
      </c>
      <c r="H54" s="6">
        <v>7</v>
      </c>
      <c r="I54" s="6">
        <v>6</v>
      </c>
      <c r="J54" s="6">
        <v>10</v>
      </c>
      <c r="K54" s="6">
        <v>7</v>
      </c>
      <c r="L54" s="6">
        <v>8</v>
      </c>
      <c r="M54" s="6">
        <v>7</v>
      </c>
      <c r="N54" s="6">
        <v>8</v>
      </c>
      <c r="O54" s="6">
        <v>10</v>
      </c>
      <c r="P54" s="6">
        <v>10</v>
      </c>
      <c r="Q54" s="6">
        <v>10</v>
      </c>
      <c r="R54" s="6">
        <v>7</v>
      </c>
      <c r="S54" s="6">
        <v>10</v>
      </c>
      <c r="T54" s="6">
        <v>5</v>
      </c>
      <c r="U54" s="6">
        <v>14</v>
      </c>
      <c r="V54" s="6">
        <v>14</v>
      </c>
      <c r="W54" s="6">
        <v>10</v>
      </c>
      <c r="X54" s="6">
        <v>8</v>
      </c>
      <c r="Y54" s="6">
        <v>6</v>
      </c>
      <c r="Z54" s="6">
        <v>12</v>
      </c>
      <c r="AA54" s="6">
        <v>11</v>
      </c>
      <c r="AB54" s="6">
        <v>14</v>
      </c>
      <c r="AC54" s="6">
        <v>14</v>
      </c>
      <c r="AD54" s="6">
        <v>10</v>
      </c>
      <c r="AE54" s="6">
        <v>8</v>
      </c>
      <c r="AF54" s="6">
        <v>6</v>
      </c>
      <c r="AG54" s="6">
        <v>7</v>
      </c>
      <c r="AH54" s="6">
        <v>10</v>
      </c>
      <c r="AI54" s="6">
        <v>10</v>
      </c>
      <c r="AJ54" s="6">
        <v>10</v>
      </c>
      <c r="AK54" s="6">
        <v>10</v>
      </c>
      <c r="AL54" s="6">
        <v>10</v>
      </c>
      <c r="AM54" s="6">
        <v>8</v>
      </c>
      <c r="AN54" s="6">
        <v>14</v>
      </c>
      <c r="AO54" s="6">
        <v>14</v>
      </c>
      <c r="AP54" s="6">
        <v>10</v>
      </c>
      <c r="AQ54" s="6">
        <v>8</v>
      </c>
      <c r="AR54" s="6">
        <v>12</v>
      </c>
      <c r="AS54" s="6">
        <v>5</v>
      </c>
      <c r="AT54" s="6">
        <v>14</v>
      </c>
      <c r="AU54" s="6">
        <v>10</v>
      </c>
      <c r="AV54" s="6">
        <v>8</v>
      </c>
      <c r="AW54" s="6">
        <v>6</v>
      </c>
      <c r="AX54" s="6">
        <v>14</v>
      </c>
      <c r="AY54" s="6">
        <v>1230</v>
      </c>
      <c r="AZ54"/>
      <c r="BA54"/>
      <c r="BB54"/>
    </row>
    <row r="55" spans="1:54">
      <c r="A55" s="4" t="s">
        <v>750</v>
      </c>
      <c r="B55" s="6">
        <v>11</v>
      </c>
      <c r="C55" s="6">
        <v>6</v>
      </c>
      <c r="D55" s="6">
        <v>4</v>
      </c>
      <c r="E55" s="6">
        <v>10</v>
      </c>
      <c r="F55" s="6">
        <v>7</v>
      </c>
      <c r="G55" s="6">
        <v>7</v>
      </c>
      <c r="H55" s="6">
        <v>7</v>
      </c>
      <c r="I55" s="6">
        <v>6</v>
      </c>
      <c r="J55" s="6">
        <v>10</v>
      </c>
      <c r="K55" s="6">
        <v>15</v>
      </c>
      <c r="L55" s="6">
        <v>8</v>
      </c>
      <c r="M55" s="6">
        <v>7</v>
      </c>
      <c r="N55" s="6">
        <v>8</v>
      </c>
      <c r="O55" s="6">
        <v>10</v>
      </c>
      <c r="P55" s="6">
        <v>10</v>
      </c>
      <c r="Q55" s="6">
        <v>10</v>
      </c>
      <c r="R55" s="6">
        <v>7</v>
      </c>
      <c r="S55" s="6">
        <v>10</v>
      </c>
      <c r="T55" s="6">
        <v>5</v>
      </c>
      <c r="U55" s="6">
        <v>14</v>
      </c>
      <c r="V55" s="6">
        <v>14</v>
      </c>
      <c r="W55" s="6">
        <v>10</v>
      </c>
      <c r="X55" s="6">
        <v>8</v>
      </c>
      <c r="Y55" s="6">
        <v>6</v>
      </c>
      <c r="Z55" s="6">
        <v>12</v>
      </c>
      <c r="AA55" s="6">
        <v>11</v>
      </c>
      <c r="AB55" s="6">
        <v>14</v>
      </c>
      <c r="AC55" s="6">
        <v>14</v>
      </c>
      <c r="AD55" s="6">
        <v>10</v>
      </c>
      <c r="AE55" s="6">
        <v>8</v>
      </c>
      <c r="AF55" s="6">
        <v>6</v>
      </c>
      <c r="AG55" s="6">
        <v>7</v>
      </c>
      <c r="AH55" s="6">
        <v>10</v>
      </c>
      <c r="AI55" s="6">
        <v>10</v>
      </c>
      <c r="AJ55" s="6">
        <v>10</v>
      </c>
      <c r="AK55" s="6">
        <v>10</v>
      </c>
      <c r="AL55" s="6">
        <v>10</v>
      </c>
      <c r="AM55" s="6">
        <v>8</v>
      </c>
      <c r="AN55" s="6">
        <v>14</v>
      </c>
      <c r="AO55" s="6">
        <v>14</v>
      </c>
      <c r="AP55" s="6">
        <v>10</v>
      </c>
      <c r="AQ55" s="6">
        <v>8</v>
      </c>
      <c r="AR55" s="6">
        <v>12</v>
      </c>
      <c r="AS55" s="6">
        <v>5</v>
      </c>
      <c r="AT55" s="6">
        <v>14</v>
      </c>
      <c r="AU55" s="6">
        <v>10</v>
      </c>
      <c r="AV55" s="6">
        <v>8</v>
      </c>
      <c r="AW55" s="6">
        <v>6</v>
      </c>
      <c r="AX55" s="6">
        <v>14</v>
      </c>
      <c r="AY55" s="6">
        <v>2851</v>
      </c>
      <c r="AZ55"/>
      <c r="BA55"/>
      <c r="BB55"/>
    </row>
    <row r="56" spans="1:54">
      <c r="A56" s="4" t="s">
        <v>751</v>
      </c>
      <c r="B56" s="6">
        <v>8</v>
      </c>
      <c r="C56" s="6">
        <v>6</v>
      </c>
      <c r="D56" s="6">
        <v>4</v>
      </c>
      <c r="E56" s="6">
        <v>7</v>
      </c>
      <c r="F56" s="6">
        <v>5</v>
      </c>
      <c r="G56" s="6">
        <v>3</v>
      </c>
      <c r="H56" s="6">
        <v>5</v>
      </c>
      <c r="I56" s="6">
        <v>2</v>
      </c>
      <c r="J56" s="6">
        <v>7</v>
      </c>
      <c r="K56" s="6">
        <v>6</v>
      </c>
      <c r="L56" s="6">
        <v>3</v>
      </c>
      <c r="M56" s="6">
        <v>4</v>
      </c>
      <c r="N56" s="6">
        <v>4</v>
      </c>
      <c r="O56" s="6">
        <v>6</v>
      </c>
      <c r="P56" s="6">
        <v>6</v>
      </c>
      <c r="Q56" s="6">
        <v>5</v>
      </c>
      <c r="R56" s="6">
        <v>5</v>
      </c>
      <c r="S56" s="6">
        <v>5</v>
      </c>
      <c r="T56" s="6">
        <v>5</v>
      </c>
      <c r="U56" s="6">
        <v>9</v>
      </c>
      <c r="V56" s="6">
        <v>9</v>
      </c>
      <c r="W56" s="6">
        <v>9</v>
      </c>
      <c r="X56" s="6">
        <v>4</v>
      </c>
      <c r="Y56" s="6">
        <v>5</v>
      </c>
      <c r="Z56" s="6">
        <v>11</v>
      </c>
      <c r="AA56" s="6">
        <v>11</v>
      </c>
      <c r="AB56" s="6">
        <v>9</v>
      </c>
      <c r="AC56" s="6">
        <v>8</v>
      </c>
      <c r="AD56" s="6">
        <v>9</v>
      </c>
      <c r="AE56" s="6">
        <v>4</v>
      </c>
      <c r="AF56" s="6">
        <v>4</v>
      </c>
      <c r="AG56" s="6">
        <v>3</v>
      </c>
      <c r="AH56" s="6">
        <v>5</v>
      </c>
      <c r="AI56" s="6">
        <v>3</v>
      </c>
      <c r="AJ56" s="6">
        <v>4</v>
      </c>
      <c r="AK56" s="6">
        <v>7</v>
      </c>
      <c r="AL56" s="6">
        <v>7</v>
      </c>
      <c r="AM56" s="6">
        <v>4</v>
      </c>
      <c r="AN56" s="6">
        <v>9</v>
      </c>
      <c r="AO56" s="6">
        <v>7</v>
      </c>
      <c r="AP56" s="6">
        <v>9</v>
      </c>
      <c r="AQ56" s="6">
        <v>4</v>
      </c>
      <c r="AR56" s="6">
        <v>11</v>
      </c>
      <c r="AS56" s="6">
        <v>5</v>
      </c>
      <c r="AT56" s="6">
        <v>7</v>
      </c>
      <c r="AU56" s="6">
        <v>9</v>
      </c>
      <c r="AV56" s="6">
        <v>5</v>
      </c>
      <c r="AW56" s="6">
        <v>2</v>
      </c>
      <c r="AX56" s="6">
        <v>10</v>
      </c>
      <c r="AY56" s="6">
        <v>3445</v>
      </c>
      <c r="AZ56"/>
      <c r="BA56"/>
      <c r="BB56"/>
    </row>
    <row r="57" spans="1:54">
      <c r="A57" s="4" t="s">
        <v>752</v>
      </c>
      <c r="B57" s="6">
        <v>11</v>
      </c>
      <c r="C57" s="6">
        <v>6</v>
      </c>
      <c r="D57" s="6">
        <v>4</v>
      </c>
      <c r="E57" s="6">
        <v>10</v>
      </c>
      <c r="F57" s="6">
        <v>7</v>
      </c>
      <c r="G57" s="6">
        <v>7</v>
      </c>
      <c r="H57" s="6">
        <v>7</v>
      </c>
      <c r="I57" s="6">
        <v>6</v>
      </c>
      <c r="J57" s="6">
        <v>10</v>
      </c>
      <c r="K57" s="6">
        <v>16</v>
      </c>
      <c r="L57" s="6">
        <v>8</v>
      </c>
      <c r="M57" s="6">
        <v>7</v>
      </c>
      <c r="N57" s="6">
        <v>8</v>
      </c>
      <c r="O57" s="6">
        <v>10</v>
      </c>
      <c r="P57" s="6">
        <v>10</v>
      </c>
      <c r="Q57" s="6">
        <v>10</v>
      </c>
      <c r="R57" s="6">
        <v>7</v>
      </c>
      <c r="S57" s="6">
        <v>10</v>
      </c>
      <c r="T57" s="6">
        <v>5</v>
      </c>
      <c r="U57" s="6">
        <v>14</v>
      </c>
      <c r="V57" s="6">
        <v>14</v>
      </c>
      <c r="W57" s="6">
        <v>10</v>
      </c>
      <c r="X57" s="6">
        <v>8</v>
      </c>
      <c r="Y57" s="6">
        <v>6</v>
      </c>
      <c r="Z57" s="6">
        <v>12</v>
      </c>
      <c r="AA57" s="6">
        <v>8</v>
      </c>
      <c r="AB57" s="6">
        <v>14</v>
      </c>
      <c r="AC57" s="6">
        <v>14</v>
      </c>
      <c r="AD57" s="6">
        <v>10</v>
      </c>
      <c r="AE57" s="6">
        <v>8</v>
      </c>
      <c r="AF57" s="6">
        <v>6</v>
      </c>
      <c r="AG57" s="6">
        <v>7</v>
      </c>
      <c r="AH57" s="6">
        <v>1</v>
      </c>
      <c r="AI57" s="6">
        <v>1</v>
      </c>
      <c r="AJ57" s="6">
        <v>10</v>
      </c>
      <c r="AK57" s="6">
        <v>10</v>
      </c>
      <c r="AL57" s="6">
        <v>10</v>
      </c>
      <c r="AM57" s="6">
        <v>8</v>
      </c>
      <c r="AN57" s="6">
        <v>14</v>
      </c>
      <c r="AO57" s="6">
        <v>14</v>
      </c>
      <c r="AP57" s="6">
        <v>10</v>
      </c>
      <c r="AQ57" s="6">
        <v>8</v>
      </c>
      <c r="AR57" s="6">
        <v>12</v>
      </c>
      <c r="AS57" s="6">
        <v>5</v>
      </c>
      <c r="AT57" s="6">
        <v>14</v>
      </c>
      <c r="AU57" s="6">
        <v>10</v>
      </c>
      <c r="AV57" s="6">
        <v>8</v>
      </c>
      <c r="AW57" s="6">
        <v>6</v>
      </c>
      <c r="AX57" s="6">
        <v>14</v>
      </c>
      <c r="AY57" s="6">
        <v>908</v>
      </c>
      <c r="AZ57"/>
      <c r="BA57"/>
      <c r="BB57"/>
    </row>
    <row r="58" spans="1:54">
      <c r="A58" s="4" t="s">
        <v>753</v>
      </c>
      <c r="B58" s="6">
        <v>11</v>
      </c>
      <c r="C58" s="6">
        <v>6</v>
      </c>
      <c r="D58" s="6">
        <v>4</v>
      </c>
      <c r="E58" s="6">
        <v>10</v>
      </c>
      <c r="F58" s="6">
        <v>7</v>
      </c>
      <c r="G58" s="6">
        <v>7</v>
      </c>
      <c r="H58" s="6">
        <v>7</v>
      </c>
      <c r="I58" s="6">
        <v>6</v>
      </c>
      <c r="J58" s="6">
        <v>10</v>
      </c>
      <c r="K58" s="6">
        <v>16</v>
      </c>
      <c r="L58" s="6">
        <v>8</v>
      </c>
      <c r="M58" s="6">
        <v>7</v>
      </c>
      <c r="N58" s="6">
        <v>8</v>
      </c>
      <c r="O58" s="6">
        <v>10</v>
      </c>
      <c r="P58" s="6">
        <v>10</v>
      </c>
      <c r="Q58" s="6">
        <v>10</v>
      </c>
      <c r="R58" s="6">
        <v>7</v>
      </c>
      <c r="S58" s="6">
        <v>10</v>
      </c>
      <c r="T58" s="6">
        <v>5</v>
      </c>
      <c r="U58" s="6">
        <v>13</v>
      </c>
      <c r="V58" s="6">
        <v>12</v>
      </c>
      <c r="W58" s="6">
        <v>10</v>
      </c>
      <c r="X58" s="6">
        <v>8</v>
      </c>
      <c r="Y58" s="6">
        <v>6</v>
      </c>
      <c r="Z58" s="6">
        <v>12</v>
      </c>
      <c r="AA58" s="6">
        <v>11</v>
      </c>
      <c r="AB58" s="6">
        <v>13</v>
      </c>
      <c r="AC58" s="6">
        <v>13</v>
      </c>
      <c r="AD58" s="6">
        <v>10</v>
      </c>
      <c r="AE58" s="6">
        <v>8</v>
      </c>
      <c r="AF58" s="6">
        <v>6</v>
      </c>
      <c r="AG58" s="6">
        <v>7</v>
      </c>
      <c r="AH58" s="6">
        <v>10</v>
      </c>
      <c r="AI58" s="6">
        <v>10</v>
      </c>
      <c r="AJ58" s="6">
        <v>10</v>
      </c>
      <c r="AK58" s="6">
        <v>10</v>
      </c>
      <c r="AL58" s="6">
        <v>10</v>
      </c>
      <c r="AM58" s="6">
        <v>8</v>
      </c>
      <c r="AN58" s="6">
        <v>13</v>
      </c>
      <c r="AO58" s="6">
        <v>9</v>
      </c>
      <c r="AP58" s="6">
        <v>10</v>
      </c>
      <c r="AQ58" s="6">
        <v>8</v>
      </c>
      <c r="AR58" s="6">
        <v>12</v>
      </c>
      <c r="AS58" s="6">
        <v>5</v>
      </c>
      <c r="AT58" s="6">
        <v>9</v>
      </c>
      <c r="AU58" s="6">
        <v>10</v>
      </c>
      <c r="AV58" s="6">
        <v>8</v>
      </c>
      <c r="AW58" s="6">
        <v>6</v>
      </c>
      <c r="AX58" s="6">
        <v>13</v>
      </c>
      <c r="AY58" s="6">
        <v>13933</v>
      </c>
      <c r="AZ58"/>
      <c r="BA58"/>
      <c r="BB58"/>
    </row>
    <row r="59" spans="1:54">
      <c r="A59" s="4" t="s">
        <v>754</v>
      </c>
      <c r="B59" s="6">
        <v>11</v>
      </c>
      <c r="C59" s="6">
        <v>6</v>
      </c>
      <c r="D59" s="6">
        <v>4</v>
      </c>
      <c r="E59" s="6">
        <v>10</v>
      </c>
      <c r="F59" s="6">
        <v>7</v>
      </c>
      <c r="G59" s="6">
        <v>7</v>
      </c>
      <c r="H59" s="6">
        <v>7</v>
      </c>
      <c r="I59" s="6">
        <v>6</v>
      </c>
      <c r="J59" s="6">
        <v>10</v>
      </c>
      <c r="K59" s="6">
        <v>16</v>
      </c>
      <c r="L59" s="6">
        <v>8</v>
      </c>
      <c r="M59" s="6">
        <v>7</v>
      </c>
      <c r="N59" s="6">
        <v>8</v>
      </c>
      <c r="O59" s="6">
        <v>10</v>
      </c>
      <c r="P59" s="6">
        <v>10</v>
      </c>
      <c r="Q59" s="6">
        <v>10</v>
      </c>
      <c r="R59" s="6">
        <v>7</v>
      </c>
      <c r="S59" s="6">
        <v>10</v>
      </c>
      <c r="T59" s="6">
        <v>5</v>
      </c>
      <c r="U59" s="6">
        <v>14</v>
      </c>
      <c r="V59" s="6">
        <v>14</v>
      </c>
      <c r="W59" s="6">
        <v>10</v>
      </c>
      <c r="X59" s="6">
        <v>8</v>
      </c>
      <c r="Y59" s="6">
        <v>6</v>
      </c>
      <c r="Z59" s="6">
        <v>12</v>
      </c>
      <c r="AA59" s="6">
        <v>11</v>
      </c>
      <c r="AB59" s="6">
        <v>14</v>
      </c>
      <c r="AC59" s="6">
        <v>14</v>
      </c>
      <c r="AD59" s="6">
        <v>10</v>
      </c>
      <c r="AE59" s="6">
        <v>8</v>
      </c>
      <c r="AF59" s="6">
        <v>6</v>
      </c>
      <c r="AG59" s="6">
        <v>7</v>
      </c>
      <c r="AH59" s="6">
        <v>10</v>
      </c>
      <c r="AI59" s="6">
        <v>10</v>
      </c>
      <c r="AJ59" s="6">
        <v>10</v>
      </c>
      <c r="AK59" s="6">
        <v>10</v>
      </c>
      <c r="AL59" s="6">
        <v>10</v>
      </c>
      <c r="AM59" s="6">
        <v>8</v>
      </c>
      <c r="AN59" s="6">
        <v>14</v>
      </c>
      <c r="AO59" s="6">
        <v>14</v>
      </c>
      <c r="AP59" s="6">
        <v>10</v>
      </c>
      <c r="AQ59" s="6">
        <v>8</v>
      </c>
      <c r="AR59" s="6">
        <v>12</v>
      </c>
      <c r="AS59" s="6">
        <v>5</v>
      </c>
      <c r="AT59" s="6">
        <v>14</v>
      </c>
      <c r="AU59" s="6">
        <v>10</v>
      </c>
      <c r="AV59" s="6">
        <v>8</v>
      </c>
      <c r="AW59" s="6">
        <v>6</v>
      </c>
      <c r="AX59" s="6">
        <v>14</v>
      </c>
      <c r="AY59" s="6">
        <v>3184</v>
      </c>
      <c r="AZ59"/>
      <c r="BA59"/>
      <c r="BB59"/>
    </row>
    <row r="60" spans="1:54">
      <c r="A60" s="4" t="s">
        <v>755</v>
      </c>
      <c r="B60" s="6">
        <v>11</v>
      </c>
      <c r="C60" s="6">
        <v>6</v>
      </c>
      <c r="D60" s="6">
        <v>4</v>
      </c>
      <c r="E60" s="6">
        <v>10</v>
      </c>
      <c r="F60" s="6">
        <v>7</v>
      </c>
      <c r="G60" s="6">
        <v>7</v>
      </c>
      <c r="H60" s="6">
        <v>7</v>
      </c>
      <c r="I60" s="6">
        <v>6</v>
      </c>
      <c r="J60" s="6">
        <v>10</v>
      </c>
      <c r="K60" s="6">
        <v>14</v>
      </c>
      <c r="L60" s="6">
        <v>8</v>
      </c>
      <c r="M60" s="6">
        <v>7</v>
      </c>
      <c r="N60" s="6">
        <v>8</v>
      </c>
      <c r="O60" s="6">
        <v>10</v>
      </c>
      <c r="P60" s="6">
        <v>10</v>
      </c>
      <c r="Q60" s="6">
        <v>10</v>
      </c>
      <c r="R60" s="6">
        <v>7</v>
      </c>
      <c r="S60" s="6">
        <v>10</v>
      </c>
      <c r="T60" s="6">
        <v>5</v>
      </c>
      <c r="U60" s="6">
        <v>14</v>
      </c>
      <c r="V60" s="6">
        <v>14</v>
      </c>
      <c r="W60" s="6">
        <v>10</v>
      </c>
      <c r="X60" s="6">
        <v>8</v>
      </c>
      <c r="Y60" s="6">
        <v>6</v>
      </c>
      <c r="Z60" s="6">
        <v>12</v>
      </c>
      <c r="AA60" s="6">
        <v>11</v>
      </c>
      <c r="AB60" s="6">
        <v>14</v>
      </c>
      <c r="AC60" s="6">
        <v>14</v>
      </c>
      <c r="AD60" s="6">
        <v>10</v>
      </c>
      <c r="AE60" s="6">
        <v>8</v>
      </c>
      <c r="AF60" s="6">
        <v>6</v>
      </c>
      <c r="AG60" s="6">
        <v>7</v>
      </c>
      <c r="AH60" s="6">
        <v>10</v>
      </c>
      <c r="AI60" s="6">
        <v>10</v>
      </c>
      <c r="AJ60" s="6">
        <v>10</v>
      </c>
      <c r="AK60" s="6">
        <v>10</v>
      </c>
      <c r="AL60" s="6">
        <v>10</v>
      </c>
      <c r="AM60" s="6">
        <v>8</v>
      </c>
      <c r="AN60" s="6">
        <v>14</v>
      </c>
      <c r="AO60" s="6">
        <v>14</v>
      </c>
      <c r="AP60" s="6">
        <v>10</v>
      </c>
      <c r="AQ60" s="6">
        <v>8</v>
      </c>
      <c r="AR60" s="6">
        <v>12</v>
      </c>
      <c r="AS60" s="6">
        <v>5</v>
      </c>
      <c r="AT60" s="6">
        <v>14</v>
      </c>
      <c r="AU60" s="6">
        <v>10</v>
      </c>
      <c r="AV60" s="6">
        <v>8</v>
      </c>
      <c r="AW60" s="6">
        <v>6</v>
      </c>
      <c r="AX60" s="6">
        <v>14</v>
      </c>
      <c r="AY60" s="6">
        <v>1216</v>
      </c>
      <c r="AZ60"/>
      <c r="BA60"/>
      <c r="BB60"/>
    </row>
    <row r="61" spans="1:54">
      <c r="A61" s="4" t="s">
        <v>756</v>
      </c>
      <c r="B61" s="6">
        <v>4</v>
      </c>
      <c r="C61" s="6">
        <v>4</v>
      </c>
      <c r="D61" s="6">
        <v>4</v>
      </c>
      <c r="E61" s="6">
        <v>5</v>
      </c>
      <c r="F61" s="6">
        <v>6</v>
      </c>
      <c r="G61" s="6">
        <v>5</v>
      </c>
      <c r="H61" s="6">
        <v>6</v>
      </c>
      <c r="I61" s="6">
        <v>5</v>
      </c>
      <c r="J61" s="6">
        <v>5</v>
      </c>
      <c r="K61" s="6">
        <v>10</v>
      </c>
      <c r="L61" s="6">
        <v>5</v>
      </c>
      <c r="M61" s="6">
        <v>6</v>
      </c>
      <c r="N61" s="6">
        <v>6</v>
      </c>
      <c r="O61" s="6">
        <v>7</v>
      </c>
      <c r="P61" s="6">
        <v>7</v>
      </c>
      <c r="Q61" s="6">
        <v>6</v>
      </c>
      <c r="R61" s="6">
        <v>6</v>
      </c>
      <c r="S61" s="6">
        <v>7</v>
      </c>
      <c r="T61" s="6">
        <v>4</v>
      </c>
      <c r="U61" s="6">
        <v>5</v>
      </c>
      <c r="V61" s="6">
        <v>6</v>
      </c>
      <c r="W61" s="6">
        <v>4</v>
      </c>
      <c r="X61" s="6">
        <v>7</v>
      </c>
      <c r="Y61" s="6">
        <v>4</v>
      </c>
      <c r="Z61" s="6">
        <v>7</v>
      </c>
      <c r="AA61" s="6">
        <v>4</v>
      </c>
      <c r="AB61" s="6">
        <v>5</v>
      </c>
      <c r="AC61" s="6">
        <v>5</v>
      </c>
      <c r="AD61" s="6">
        <v>5</v>
      </c>
      <c r="AE61" s="6">
        <v>7</v>
      </c>
      <c r="AF61" s="6">
        <v>5</v>
      </c>
      <c r="AG61" s="6">
        <v>6</v>
      </c>
      <c r="AH61" s="6">
        <v>7</v>
      </c>
      <c r="AI61" s="6">
        <v>7</v>
      </c>
      <c r="AJ61" s="6">
        <v>7</v>
      </c>
      <c r="AK61" s="6">
        <v>6</v>
      </c>
      <c r="AL61" s="6">
        <v>6</v>
      </c>
      <c r="AM61" s="6">
        <v>7</v>
      </c>
      <c r="AN61" s="6">
        <v>12</v>
      </c>
      <c r="AO61" s="6">
        <v>10</v>
      </c>
      <c r="AP61" s="6">
        <v>6</v>
      </c>
      <c r="AQ61" s="6">
        <v>7</v>
      </c>
      <c r="AR61" s="6">
        <v>6</v>
      </c>
      <c r="AS61" s="6">
        <v>4</v>
      </c>
      <c r="AT61" s="6">
        <v>12</v>
      </c>
      <c r="AU61" s="6">
        <v>5</v>
      </c>
      <c r="AV61" s="6">
        <v>7</v>
      </c>
      <c r="AW61" s="6">
        <v>5</v>
      </c>
      <c r="AX61" s="6">
        <v>11</v>
      </c>
      <c r="AY61" s="6">
        <v>1230</v>
      </c>
      <c r="AZ61"/>
      <c r="BA61"/>
      <c r="BB61"/>
    </row>
    <row r="62" spans="1:54">
      <c r="A62" s="4" t="s">
        <v>757</v>
      </c>
      <c r="B62" s="6">
        <v>11</v>
      </c>
      <c r="C62" s="6">
        <v>6</v>
      </c>
      <c r="D62" s="6">
        <v>4</v>
      </c>
      <c r="E62" s="6">
        <v>10</v>
      </c>
      <c r="F62" s="6">
        <v>7</v>
      </c>
      <c r="G62" s="6">
        <v>7</v>
      </c>
      <c r="H62" s="6">
        <v>7</v>
      </c>
      <c r="I62" s="6">
        <v>6</v>
      </c>
      <c r="J62" s="6">
        <v>10</v>
      </c>
      <c r="K62" s="6">
        <v>16</v>
      </c>
      <c r="L62" s="6">
        <v>8</v>
      </c>
      <c r="M62" s="6">
        <v>7</v>
      </c>
      <c r="N62" s="6">
        <v>8</v>
      </c>
      <c r="O62" s="6">
        <v>10</v>
      </c>
      <c r="P62" s="6">
        <v>10</v>
      </c>
      <c r="Q62" s="6">
        <v>10</v>
      </c>
      <c r="R62" s="6">
        <v>7</v>
      </c>
      <c r="S62" s="6">
        <v>10</v>
      </c>
      <c r="T62" s="6">
        <v>5</v>
      </c>
      <c r="U62" s="6">
        <v>14</v>
      </c>
      <c r="V62" s="6">
        <v>14</v>
      </c>
      <c r="W62" s="6">
        <v>10</v>
      </c>
      <c r="X62" s="6">
        <v>8</v>
      </c>
      <c r="Y62" s="6">
        <v>6</v>
      </c>
      <c r="Z62" s="6">
        <v>12</v>
      </c>
      <c r="AA62" s="6">
        <v>11</v>
      </c>
      <c r="AB62" s="6">
        <v>14</v>
      </c>
      <c r="AC62" s="6">
        <v>14</v>
      </c>
      <c r="AD62" s="6">
        <v>10</v>
      </c>
      <c r="AE62" s="6">
        <v>8</v>
      </c>
      <c r="AF62" s="6">
        <v>6</v>
      </c>
      <c r="AG62" s="6">
        <v>7</v>
      </c>
      <c r="AH62" s="6">
        <v>10</v>
      </c>
      <c r="AI62" s="6">
        <v>10</v>
      </c>
      <c r="AJ62" s="6">
        <v>10</v>
      </c>
      <c r="AK62" s="6">
        <v>10</v>
      </c>
      <c r="AL62" s="6">
        <v>10</v>
      </c>
      <c r="AM62" s="6">
        <v>8</v>
      </c>
      <c r="AN62" s="6">
        <v>14</v>
      </c>
      <c r="AO62" s="6">
        <v>14</v>
      </c>
      <c r="AP62" s="6">
        <v>10</v>
      </c>
      <c r="AQ62" s="6">
        <v>8</v>
      </c>
      <c r="AR62" s="6">
        <v>12</v>
      </c>
      <c r="AS62" s="6">
        <v>5</v>
      </c>
      <c r="AT62" s="6">
        <v>14</v>
      </c>
      <c r="AU62" s="6">
        <v>10</v>
      </c>
      <c r="AV62" s="6">
        <v>8</v>
      </c>
      <c r="AW62" s="6">
        <v>6</v>
      </c>
      <c r="AX62" s="6">
        <v>14</v>
      </c>
      <c r="AY62" s="6">
        <v>707</v>
      </c>
      <c r="AZ62"/>
      <c r="BA62"/>
      <c r="BB62"/>
    </row>
    <row r="63" spans="1:54">
      <c r="A63" s="4" t="s">
        <v>758</v>
      </c>
      <c r="B63" s="6">
        <v>3</v>
      </c>
      <c r="C63" s="6">
        <v>6</v>
      </c>
      <c r="D63" s="6">
        <v>4</v>
      </c>
      <c r="E63" s="6">
        <v>6</v>
      </c>
      <c r="F63" s="6">
        <v>7</v>
      </c>
      <c r="G63" s="6">
        <v>7</v>
      </c>
      <c r="H63" s="6">
        <v>7</v>
      </c>
      <c r="I63" s="6">
        <v>6</v>
      </c>
      <c r="J63" s="6">
        <v>1</v>
      </c>
      <c r="K63" s="6">
        <v>1</v>
      </c>
      <c r="L63" s="6">
        <v>8</v>
      </c>
      <c r="M63" s="6">
        <v>7</v>
      </c>
      <c r="N63" s="6">
        <v>8</v>
      </c>
      <c r="O63" s="6">
        <v>1</v>
      </c>
      <c r="P63" s="6">
        <v>1</v>
      </c>
      <c r="Q63" s="6">
        <v>7</v>
      </c>
      <c r="R63" s="6">
        <v>7</v>
      </c>
      <c r="S63" s="6">
        <v>6</v>
      </c>
      <c r="T63" s="6">
        <v>5</v>
      </c>
      <c r="U63" s="6">
        <v>12</v>
      </c>
      <c r="V63" s="6">
        <v>11</v>
      </c>
      <c r="W63" s="6">
        <v>10</v>
      </c>
      <c r="X63" s="6">
        <v>8</v>
      </c>
      <c r="Y63" s="6">
        <v>6</v>
      </c>
      <c r="Z63" s="6">
        <v>12</v>
      </c>
      <c r="AA63" s="6">
        <v>10</v>
      </c>
      <c r="AB63" s="6">
        <v>12</v>
      </c>
      <c r="AC63" s="6">
        <v>12</v>
      </c>
      <c r="AD63" s="6">
        <v>10</v>
      </c>
      <c r="AE63" s="6">
        <v>8</v>
      </c>
      <c r="AF63" s="6">
        <v>6</v>
      </c>
      <c r="AG63" s="6">
        <v>7</v>
      </c>
      <c r="AH63" s="6">
        <v>10</v>
      </c>
      <c r="AI63" s="6">
        <v>10</v>
      </c>
      <c r="AJ63" s="6">
        <v>4</v>
      </c>
      <c r="AK63" s="6">
        <v>10</v>
      </c>
      <c r="AL63" s="6">
        <v>10</v>
      </c>
      <c r="AM63" s="6">
        <v>8</v>
      </c>
      <c r="AN63" s="6">
        <v>11</v>
      </c>
      <c r="AO63" s="6">
        <v>3</v>
      </c>
      <c r="AP63" s="6">
        <v>10</v>
      </c>
      <c r="AQ63" s="6">
        <v>8</v>
      </c>
      <c r="AR63" s="6">
        <v>12</v>
      </c>
      <c r="AS63" s="6">
        <v>5</v>
      </c>
      <c r="AT63" s="6">
        <v>6</v>
      </c>
      <c r="AU63" s="6">
        <v>10</v>
      </c>
      <c r="AV63" s="6">
        <v>8</v>
      </c>
      <c r="AW63" s="6">
        <v>6</v>
      </c>
      <c r="AX63" s="6">
        <v>12</v>
      </c>
      <c r="AY63" s="6">
        <v>1940</v>
      </c>
      <c r="AZ63"/>
      <c r="BA63"/>
      <c r="BB63"/>
    </row>
    <row r="64" spans="1:54">
      <c r="A64" s="4" t="s">
        <v>759</v>
      </c>
      <c r="B64" s="6">
        <v>9</v>
      </c>
      <c r="C64" s="6">
        <v>6</v>
      </c>
      <c r="D64" s="6">
        <v>4</v>
      </c>
      <c r="E64" s="6">
        <v>9</v>
      </c>
      <c r="F64" s="6">
        <v>7</v>
      </c>
      <c r="G64" s="6">
        <v>7</v>
      </c>
      <c r="H64" s="6">
        <v>7</v>
      </c>
      <c r="I64" s="6">
        <v>6</v>
      </c>
      <c r="J64" s="6">
        <v>9</v>
      </c>
      <c r="K64" s="6">
        <v>11</v>
      </c>
      <c r="L64" s="6">
        <v>7</v>
      </c>
      <c r="M64" s="6">
        <v>7</v>
      </c>
      <c r="N64" s="6">
        <v>6</v>
      </c>
      <c r="O64" s="6">
        <v>9</v>
      </c>
      <c r="P64" s="6">
        <v>9</v>
      </c>
      <c r="Q64" s="6">
        <v>9</v>
      </c>
      <c r="R64" s="6">
        <v>7</v>
      </c>
      <c r="S64" s="6">
        <v>9</v>
      </c>
      <c r="T64" s="6">
        <v>5</v>
      </c>
      <c r="U64" s="6">
        <v>7</v>
      </c>
      <c r="V64" s="6">
        <v>5</v>
      </c>
      <c r="W64" s="6">
        <v>8</v>
      </c>
      <c r="X64" s="6">
        <v>5</v>
      </c>
      <c r="Y64" s="6">
        <v>6</v>
      </c>
      <c r="Z64" s="6">
        <v>9</v>
      </c>
      <c r="AA64" s="6">
        <v>11</v>
      </c>
      <c r="AB64" s="6">
        <v>6</v>
      </c>
      <c r="AC64" s="6">
        <v>7</v>
      </c>
      <c r="AD64" s="6">
        <v>8</v>
      </c>
      <c r="AE64" s="6">
        <v>6</v>
      </c>
      <c r="AF64" s="6">
        <v>6</v>
      </c>
      <c r="AG64" s="6">
        <v>7</v>
      </c>
      <c r="AH64" s="6">
        <v>8</v>
      </c>
      <c r="AI64" s="6">
        <v>8</v>
      </c>
      <c r="AJ64" s="6">
        <v>9</v>
      </c>
      <c r="AK64" s="6">
        <v>9</v>
      </c>
      <c r="AL64" s="6">
        <v>9</v>
      </c>
      <c r="AM64" s="6">
        <v>3</v>
      </c>
      <c r="AN64" s="6">
        <v>7</v>
      </c>
      <c r="AO64" s="6">
        <v>4</v>
      </c>
      <c r="AP64" s="6">
        <v>8</v>
      </c>
      <c r="AQ64" s="6">
        <v>3</v>
      </c>
      <c r="AR64" s="6">
        <v>10</v>
      </c>
      <c r="AS64" s="6">
        <v>5</v>
      </c>
      <c r="AT64" s="6">
        <v>3</v>
      </c>
      <c r="AU64" s="6">
        <v>8</v>
      </c>
      <c r="AV64" s="6">
        <v>3</v>
      </c>
      <c r="AW64" s="6">
        <v>6</v>
      </c>
      <c r="AX64" s="6">
        <v>7</v>
      </c>
      <c r="AY64" s="6">
        <v>985</v>
      </c>
      <c r="AZ64"/>
      <c r="BA64"/>
      <c r="BB64"/>
    </row>
    <row r="65" spans="1:54">
      <c r="A65" s="4" t="s">
        <v>760</v>
      </c>
      <c r="B65" s="6">
        <v>11</v>
      </c>
      <c r="C65" s="6">
        <v>6</v>
      </c>
      <c r="D65" s="6">
        <v>4</v>
      </c>
      <c r="E65" s="6">
        <v>10</v>
      </c>
      <c r="F65" s="6">
        <v>7</v>
      </c>
      <c r="G65" s="6">
        <v>7</v>
      </c>
      <c r="H65" s="6">
        <v>7</v>
      </c>
      <c r="I65" s="6">
        <v>6</v>
      </c>
      <c r="J65" s="6">
        <v>10</v>
      </c>
      <c r="K65" s="6">
        <v>12</v>
      </c>
      <c r="L65" s="6">
        <v>8</v>
      </c>
      <c r="M65" s="6">
        <v>7</v>
      </c>
      <c r="N65" s="6">
        <v>8</v>
      </c>
      <c r="O65" s="6">
        <v>10</v>
      </c>
      <c r="P65" s="6">
        <v>10</v>
      </c>
      <c r="Q65" s="6">
        <v>10</v>
      </c>
      <c r="R65" s="6">
        <v>7</v>
      </c>
      <c r="S65" s="6">
        <v>10</v>
      </c>
      <c r="T65" s="6">
        <v>5</v>
      </c>
      <c r="U65" s="6">
        <v>14</v>
      </c>
      <c r="V65" s="6">
        <v>14</v>
      </c>
      <c r="W65" s="6">
        <v>10</v>
      </c>
      <c r="X65" s="6">
        <v>8</v>
      </c>
      <c r="Y65" s="6">
        <v>6</v>
      </c>
      <c r="Z65" s="6">
        <v>12</v>
      </c>
      <c r="AA65" s="6">
        <v>5</v>
      </c>
      <c r="AB65" s="6">
        <v>14</v>
      </c>
      <c r="AC65" s="6">
        <v>14</v>
      </c>
      <c r="AD65" s="6">
        <v>10</v>
      </c>
      <c r="AE65" s="6">
        <v>8</v>
      </c>
      <c r="AF65" s="6">
        <v>6</v>
      </c>
      <c r="AG65" s="6">
        <v>7</v>
      </c>
      <c r="AH65" s="6">
        <v>10</v>
      </c>
      <c r="AI65" s="6">
        <v>10</v>
      </c>
      <c r="AJ65" s="6">
        <v>10</v>
      </c>
      <c r="AK65" s="6">
        <v>10</v>
      </c>
      <c r="AL65" s="6">
        <v>10</v>
      </c>
      <c r="AM65" s="6">
        <v>8</v>
      </c>
      <c r="AN65" s="6">
        <v>14</v>
      </c>
      <c r="AO65" s="6">
        <v>14</v>
      </c>
      <c r="AP65" s="6">
        <v>10</v>
      </c>
      <c r="AQ65" s="6">
        <v>8</v>
      </c>
      <c r="AR65" s="6">
        <v>12</v>
      </c>
      <c r="AS65" s="6">
        <v>5</v>
      </c>
      <c r="AT65" s="6">
        <v>14</v>
      </c>
      <c r="AU65" s="6">
        <v>10</v>
      </c>
      <c r="AV65" s="6">
        <v>8</v>
      </c>
      <c r="AW65" s="6">
        <v>6</v>
      </c>
      <c r="AX65" s="6">
        <v>14</v>
      </c>
      <c r="AY65" s="6">
        <v>2921</v>
      </c>
      <c r="AZ65"/>
      <c r="BA65"/>
      <c r="BB65"/>
    </row>
    <row r="66" spans="1:54">
      <c r="A66" s="4" t="s">
        <v>761</v>
      </c>
      <c r="B66" s="6">
        <v>11</v>
      </c>
      <c r="C66" s="6">
        <v>6</v>
      </c>
      <c r="D66" s="6">
        <v>4</v>
      </c>
      <c r="E66" s="6">
        <v>10</v>
      </c>
      <c r="F66" s="6">
        <v>7</v>
      </c>
      <c r="G66" s="6">
        <v>7</v>
      </c>
      <c r="H66" s="6">
        <v>7</v>
      </c>
      <c r="I66" s="6">
        <v>6</v>
      </c>
      <c r="J66" s="6">
        <v>10</v>
      </c>
      <c r="K66" s="6">
        <v>16</v>
      </c>
      <c r="L66" s="6">
        <v>8</v>
      </c>
      <c r="M66" s="6">
        <v>7</v>
      </c>
      <c r="N66" s="6">
        <v>8</v>
      </c>
      <c r="O66" s="6">
        <v>10</v>
      </c>
      <c r="P66" s="6">
        <v>10</v>
      </c>
      <c r="Q66" s="6">
        <v>10</v>
      </c>
      <c r="R66" s="6">
        <v>7</v>
      </c>
      <c r="S66" s="6">
        <v>10</v>
      </c>
      <c r="T66" s="6">
        <v>5</v>
      </c>
      <c r="U66" s="6">
        <v>14</v>
      </c>
      <c r="V66" s="6">
        <v>14</v>
      </c>
      <c r="W66" s="6">
        <v>10</v>
      </c>
      <c r="X66" s="6">
        <v>8</v>
      </c>
      <c r="Y66" s="6">
        <v>6</v>
      </c>
      <c r="Z66" s="6">
        <v>12</v>
      </c>
      <c r="AA66" s="6">
        <v>11</v>
      </c>
      <c r="AB66" s="6">
        <v>14</v>
      </c>
      <c r="AC66" s="6">
        <v>14</v>
      </c>
      <c r="AD66" s="6">
        <v>10</v>
      </c>
      <c r="AE66" s="6">
        <v>8</v>
      </c>
      <c r="AF66" s="6">
        <v>6</v>
      </c>
      <c r="AG66" s="6">
        <v>7</v>
      </c>
      <c r="AH66" s="6">
        <v>10</v>
      </c>
      <c r="AI66" s="6">
        <v>10</v>
      </c>
      <c r="AJ66" s="6">
        <v>10</v>
      </c>
      <c r="AK66" s="6">
        <v>10</v>
      </c>
      <c r="AL66" s="6">
        <v>10</v>
      </c>
      <c r="AM66" s="6">
        <v>8</v>
      </c>
      <c r="AN66" s="6">
        <v>14</v>
      </c>
      <c r="AO66" s="6">
        <v>14</v>
      </c>
      <c r="AP66" s="6">
        <v>10</v>
      </c>
      <c r="AQ66" s="6">
        <v>8</v>
      </c>
      <c r="AR66" s="6">
        <v>12</v>
      </c>
      <c r="AS66" s="6">
        <v>5</v>
      </c>
      <c r="AT66" s="6">
        <v>14</v>
      </c>
      <c r="AU66" s="6">
        <v>10</v>
      </c>
      <c r="AV66" s="6">
        <v>8</v>
      </c>
      <c r="AW66" s="6">
        <v>6</v>
      </c>
      <c r="AX66" s="6">
        <v>14</v>
      </c>
      <c r="AY66" s="6">
        <v>598</v>
      </c>
      <c r="AZ66"/>
      <c r="BA66"/>
      <c r="BB66"/>
    </row>
    <row r="67" spans="1:54">
      <c r="A67" s="4" t="s">
        <v>762</v>
      </c>
      <c r="B67" s="6">
        <v>11</v>
      </c>
      <c r="C67" s="6">
        <v>6</v>
      </c>
      <c r="D67" s="6">
        <v>4</v>
      </c>
      <c r="E67" s="6">
        <v>10</v>
      </c>
      <c r="F67" s="6">
        <v>7</v>
      </c>
      <c r="G67" s="6">
        <v>7</v>
      </c>
      <c r="H67" s="6">
        <v>7</v>
      </c>
      <c r="I67" s="6">
        <v>6</v>
      </c>
      <c r="J67" s="6">
        <v>10</v>
      </c>
      <c r="K67" s="6">
        <v>16</v>
      </c>
      <c r="L67" s="6">
        <v>8</v>
      </c>
      <c r="M67" s="6">
        <v>7</v>
      </c>
      <c r="N67" s="6">
        <v>8</v>
      </c>
      <c r="O67" s="6">
        <v>10</v>
      </c>
      <c r="P67" s="6">
        <v>10</v>
      </c>
      <c r="Q67" s="6">
        <v>10</v>
      </c>
      <c r="R67" s="6">
        <v>7</v>
      </c>
      <c r="S67" s="6">
        <v>10</v>
      </c>
      <c r="T67" s="6">
        <v>5</v>
      </c>
      <c r="U67" s="6">
        <v>14</v>
      </c>
      <c r="V67" s="6">
        <v>14</v>
      </c>
      <c r="W67" s="6">
        <v>10</v>
      </c>
      <c r="X67" s="6">
        <v>8</v>
      </c>
      <c r="Y67" s="6">
        <v>6</v>
      </c>
      <c r="Z67" s="6">
        <v>12</v>
      </c>
      <c r="AA67" s="6">
        <v>11</v>
      </c>
      <c r="AB67" s="6">
        <v>14</v>
      </c>
      <c r="AC67" s="6">
        <v>14</v>
      </c>
      <c r="AD67" s="6">
        <v>10</v>
      </c>
      <c r="AE67" s="6">
        <v>8</v>
      </c>
      <c r="AF67" s="6">
        <v>6</v>
      </c>
      <c r="AG67" s="6">
        <v>7</v>
      </c>
      <c r="AH67" s="6">
        <v>10</v>
      </c>
      <c r="AI67" s="6">
        <v>10</v>
      </c>
      <c r="AJ67" s="6">
        <v>10</v>
      </c>
      <c r="AK67" s="6">
        <v>10</v>
      </c>
      <c r="AL67" s="6">
        <v>10</v>
      </c>
      <c r="AM67" s="6">
        <v>8</v>
      </c>
      <c r="AN67" s="6">
        <v>14</v>
      </c>
      <c r="AO67" s="6">
        <v>14</v>
      </c>
      <c r="AP67" s="6">
        <v>10</v>
      </c>
      <c r="AQ67" s="6">
        <v>8</v>
      </c>
      <c r="AR67" s="6">
        <v>12</v>
      </c>
      <c r="AS67" s="6">
        <v>5</v>
      </c>
      <c r="AT67" s="6">
        <v>14</v>
      </c>
      <c r="AU67" s="6">
        <v>10</v>
      </c>
      <c r="AV67" s="6">
        <v>8</v>
      </c>
      <c r="AW67" s="6">
        <v>6</v>
      </c>
      <c r="AX67" s="6">
        <v>14</v>
      </c>
      <c r="AY67" s="6">
        <v>1226</v>
      </c>
      <c r="AZ67"/>
      <c r="BA67"/>
      <c r="BB67"/>
    </row>
    <row r="68" spans="1:54">
      <c r="A68" s="4" t="s">
        <v>763</v>
      </c>
      <c r="B68" s="6">
        <v>6</v>
      </c>
      <c r="C68" s="6">
        <v>2</v>
      </c>
      <c r="D68" s="6">
        <v>4</v>
      </c>
      <c r="E68" s="6">
        <v>3</v>
      </c>
      <c r="F68" s="6">
        <v>4</v>
      </c>
      <c r="G68" s="6">
        <v>2</v>
      </c>
      <c r="H68" s="6">
        <v>1</v>
      </c>
      <c r="I68" s="6">
        <v>6</v>
      </c>
      <c r="J68" s="6">
        <v>3</v>
      </c>
      <c r="K68" s="6">
        <v>2</v>
      </c>
      <c r="L68" s="6">
        <v>4</v>
      </c>
      <c r="M68" s="6">
        <v>2</v>
      </c>
      <c r="N68" s="6">
        <v>1</v>
      </c>
      <c r="O68" s="6">
        <v>2</v>
      </c>
      <c r="P68" s="6">
        <v>2</v>
      </c>
      <c r="Q68" s="6">
        <v>1</v>
      </c>
      <c r="R68" s="6">
        <v>1</v>
      </c>
      <c r="S68" s="6">
        <v>1</v>
      </c>
      <c r="T68" s="6">
        <v>5</v>
      </c>
      <c r="U68" s="6">
        <v>6</v>
      </c>
      <c r="V68" s="6">
        <v>7</v>
      </c>
      <c r="W68" s="6">
        <v>6</v>
      </c>
      <c r="X68" s="6">
        <v>6</v>
      </c>
      <c r="Y68" s="6">
        <v>6</v>
      </c>
      <c r="Z68" s="6">
        <v>4</v>
      </c>
      <c r="AA68" s="6">
        <v>11</v>
      </c>
      <c r="AB68" s="6">
        <v>7</v>
      </c>
      <c r="AC68" s="6">
        <v>9</v>
      </c>
      <c r="AD68" s="6">
        <v>6</v>
      </c>
      <c r="AE68" s="6">
        <v>5</v>
      </c>
      <c r="AF68" s="6">
        <v>6</v>
      </c>
      <c r="AG68" s="6">
        <v>1</v>
      </c>
      <c r="AH68" s="6">
        <v>2</v>
      </c>
      <c r="AI68" s="6">
        <v>2</v>
      </c>
      <c r="AJ68" s="6">
        <v>1</v>
      </c>
      <c r="AK68" s="6">
        <v>5</v>
      </c>
      <c r="AL68" s="6">
        <v>5</v>
      </c>
      <c r="AM68" s="6">
        <v>2</v>
      </c>
      <c r="AN68" s="6">
        <v>10</v>
      </c>
      <c r="AO68" s="6">
        <v>13</v>
      </c>
      <c r="AP68" s="6">
        <v>5</v>
      </c>
      <c r="AQ68" s="6">
        <v>1</v>
      </c>
      <c r="AR68" s="6">
        <v>8</v>
      </c>
      <c r="AS68" s="6">
        <v>5</v>
      </c>
      <c r="AT68" s="6">
        <v>13</v>
      </c>
      <c r="AU68" s="6">
        <v>6</v>
      </c>
      <c r="AV68" s="6">
        <v>1</v>
      </c>
      <c r="AW68" s="6">
        <v>6</v>
      </c>
      <c r="AX68" s="6">
        <v>9</v>
      </c>
      <c r="AY68" s="6">
        <v>774</v>
      </c>
      <c r="AZ68"/>
      <c r="BA68"/>
      <c r="BB68"/>
    </row>
    <row r="69" spans="1:54">
      <c r="A69" s="4" t="s">
        <v>764</v>
      </c>
      <c r="B69" s="6">
        <v>10</v>
      </c>
      <c r="C69" s="6">
        <v>6</v>
      </c>
      <c r="D69" s="6">
        <v>4</v>
      </c>
      <c r="E69" s="6">
        <v>8</v>
      </c>
      <c r="F69" s="6">
        <v>7</v>
      </c>
      <c r="G69" s="6">
        <v>7</v>
      </c>
      <c r="H69" s="6">
        <v>7</v>
      </c>
      <c r="I69" s="6">
        <v>6</v>
      </c>
      <c r="J69" s="6">
        <v>8</v>
      </c>
      <c r="K69" s="6">
        <v>13</v>
      </c>
      <c r="L69" s="6">
        <v>8</v>
      </c>
      <c r="M69" s="6">
        <v>7</v>
      </c>
      <c r="N69" s="6">
        <v>8</v>
      </c>
      <c r="O69" s="6">
        <v>8</v>
      </c>
      <c r="P69" s="6">
        <v>8</v>
      </c>
      <c r="Q69" s="6">
        <v>8</v>
      </c>
      <c r="R69" s="6">
        <v>7</v>
      </c>
      <c r="S69" s="6">
        <v>8</v>
      </c>
      <c r="T69" s="6">
        <v>5</v>
      </c>
      <c r="U69" s="6">
        <v>8</v>
      </c>
      <c r="V69" s="6">
        <v>10</v>
      </c>
      <c r="W69" s="6">
        <v>7</v>
      </c>
      <c r="X69" s="6">
        <v>8</v>
      </c>
      <c r="Y69" s="6">
        <v>6</v>
      </c>
      <c r="Z69" s="6">
        <v>8</v>
      </c>
      <c r="AA69" s="6">
        <v>9</v>
      </c>
      <c r="AB69" s="6">
        <v>8</v>
      </c>
      <c r="AC69" s="6">
        <v>10</v>
      </c>
      <c r="AD69" s="6">
        <v>7</v>
      </c>
      <c r="AE69" s="6">
        <v>8</v>
      </c>
      <c r="AF69" s="6">
        <v>6</v>
      </c>
      <c r="AG69" s="6">
        <v>7</v>
      </c>
      <c r="AH69" s="6">
        <v>9</v>
      </c>
      <c r="AI69" s="6">
        <v>9</v>
      </c>
      <c r="AJ69" s="6">
        <v>8</v>
      </c>
      <c r="AK69" s="6">
        <v>8</v>
      </c>
      <c r="AL69" s="6">
        <v>8</v>
      </c>
      <c r="AM69" s="6">
        <v>8</v>
      </c>
      <c r="AN69" s="6">
        <v>8</v>
      </c>
      <c r="AO69" s="6">
        <v>5</v>
      </c>
      <c r="AP69" s="6">
        <v>7</v>
      </c>
      <c r="AQ69" s="6">
        <v>8</v>
      </c>
      <c r="AR69" s="6">
        <v>9</v>
      </c>
      <c r="AS69" s="6">
        <v>5</v>
      </c>
      <c r="AT69" s="6">
        <v>4</v>
      </c>
      <c r="AU69" s="6">
        <v>7</v>
      </c>
      <c r="AV69" s="6">
        <v>8</v>
      </c>
      <c r="AW69" s="6">
        <v>6</v>
      </c>
      <c r="AX69" s="6">
        <v>8</v>
      </c>
      <c r="AY69" s="6">
        <v>527</v>
      </c>
      <c r="AZ69"/>
      <c r="BA69"/>
      <c r="BB69"/>
    </row>
    <row r="70" spans="1:54">
      <c r="A70"/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</row>
    <row r="71" spans="1:54" ht="30">
      <c r="A71" s="25" t="s">
        <v>765</v>
      </c>
      <c r="B71" s="43" t="s">
        <v>531</v>
      </c>
      <c r="C71" s="43" t="s">
        <v>532</v>
      </c>
      <c r="D71" s="43" t="s">
        <v>533</v>
      </c>
      <c r="E71" s="43" t="s">
        <v>534</v>
      </c>
      <c r="F71" s="43" t="s">
        <v>535</v>
      </c>
      <c r="G71" s="43" t="s">
        <v>536</v>
      </c>
      <c r="H71" s="43" t="s">
        <v>537</v>
      </c>
      <c r="I71" s="43" t="s">
        <v>538</v>
      </c>
      <c r="J71" s="43" t="s">
        <v>539</v>
      </c>
      <c r="K71" s="43" t="s">
        <v>540</v>
      </c>
      <c r="L71" s="43" t="s">
        <v>541</v>
      </c>
      <c r="M71" s="43" t="s">
        <v>542</v>
      </c>
      <c r="N71" s="43" t="s">
        <v>543</v>
      </c>
      <c r="O71" s="43" t="s">
        <v>544</v>
      </c>
      <c r="P71" s="43" t="s">
        <v>545</v>
      </c>
      <c r="Q71" s="43" t="s">
        <v>546</v>
      </c>
      <c r="R71" s="43" t="s">
        <v>547</v>
      </c>
      <c r="S71" s="43" t="s">
        <v>548</v>
      </c>
      <c r="T71" s="43" t="s">
        <v>549</v>
      </c>
      <c r="U71" s="43" t="s">
        <v>550</v>
      </c>
      <c r="V71" s="43" t="s">
        <v>551</v>
      </c>
      <c r="W71" s="43" t="s">
        <v>552</v>
      </c>
      <c r="X71" s="43" t="s">
        <v>553</v>
      </c>
      <c r="Y71" s="43" t="s">
        <v>554</v>
      </c>
      <c r="Z71" s="43" t="s">
        <v>555</v>
      </c>
      <c r="AA71" s="43" t="s">
        <v>556</v>
      </c>
      <c r="AB71" s="43" t="s">
        <v>557</v>
      </c>
      <c r="AC71" s="43" t="s">
        <v>558</v>
      </c>
      <c r="AD71" s="43" t="s">
        <v>559</v>
      </c>
      <c r="AE71" s="43" t="s">
        <v>560</v>
      </c>
      <c r="AF71" s="43" t="s">
        <v>561</v>
      </c>
      <c r="AG71" s="43" t="s">
        <v>562</v>
      </c>
      <c r="AH71" s="43" t="s">
        <v>563</v>
      </c>
      <c r="AI71" s="43" t="s">
        <v>564</v>
      </c>
      <c r="AJ71" s="43" t="s">
        <v>565</v>
      </c>
      <c r="AK71" s="43" t="s">
        <v>566</v>
      </c>
      <c r="AL71" s="43" t="s">
        <v>567</v>
      </c>
      <c r="AM71" s="43" t="s">
        <v>568</v>
      </c>
      <c r="AN71" s="43" t="s">
        <v>569</v>
      </c>
      <c r="AO71" s="43" t="s">
        <v>570</v>
      </c>
      <c r="AP71" s="43" t="s">
        <v>571</v>
      </c>
      <c r="AQ71" s="43" t="s">
        <v>572</v>
      </c>
      <c r="AR71" s="43" t="s">
        <v>573</v>
      </c>
      <c r="AS71" s="43" t="s">
        <v>574</v>
      </c>
      <c r="AT71" s="43" t="s">
        <v>575</v>
      </c>
      <c r="AU71" s="43" t="s">
        <v>576</v>
      </c>
      <c r="AV71" s="43" t="s">
        <v>577</v>
      </c>
      <c r="AW71" s="43" t="s">
        <v>578</v>
      </c>
      <c r="AX71" s="43" t="s">
        <v>579</v>
      </c>
      <c r="AY71"/>
      <c r="AZ71"/>
      <c r="BA71"/>
      <c r="BB71"/>
    </row>
    <row r="72" spans="1:54" ht="45">
      <c r="A72" s="26" t="s">
        <v>1068</v>
      </c>
      <c r="B72" s="44"/>
      <c r="C72" s="44"/>
      <c r="D72" s="44"/>
      <c r="E72" s="44"/>
      <c r="F72" s="44"/>
      <c r="G72" s="44"/>
      <c r="H72" s="44"/>
      <c r="I72" s="44"/>
      <c r="J72" s="44"/>
      <c r="K72" s="44"/>
      <c r="L72" s="44"/>
      <c r="M72" s="44"/>
      <c r="N72" s="44"/>
      <c r="O72" s="44"/>
      <c r="P72" s="44"/>
      <c r="Q72" s="44"/>
      <c r="R72" s="44"/>
      <c r="S72" s="44"/>
      <c r="T72" s="44"/>
      <c r="U72" s="44"/>
      <c r="V72" s="44"/>
      <c r="W72" s="44"/>
      <c r="X72" s="44"/>
      <c r="Y72" s="44"/>
      <c r="Z72" s="44"/>
      <c r="AA72" s="44"/>
      <c r="AB72" s="44"/>
      <c r="AC72" s="44"/>
      <c r="AD72" s="44"/>
      <c r="AE72" s="44"/>
      <c r="AF72" s="44"/>
      <c r="AG72" s="44"/>
      <c r="AH72" s="44"/>
      <c r="AI72" s="44"/>
      <c r="AJ72" s="44"/>
      <c r="AK72" s="44"/>
      <c r="AL72" s="44"/>
      <c r="AM72" s="44"/>
      <c r="AN72" s="44"/>
      <c r="AO72" s="44"/>
      <c r="AP72" s="44"/>
      <c r="AQ72" s="44"/>
      <c r="AR72" s="44"/>
      <c r="AS72" s="44"/>
      <c r="AT72" s="44"/>
      <c r="AU72" s="44"/>
      <c r="AV72" s="44"/>
      <c r="AW72" s="44"/>
      <c r="AX72" s="44"/>
      <c r="AY72"/>
      <c r="AZ72"/>
      <c r="BA72"/>
      <c r="BB72"/>
    </row>
    <row r="73" spans="1:54" ht="45">
      <c r="A73" s="4" t="s">
        <v>766</v>
      </c>
      <c r="B73" s="6" t="s">
        <v>767</v>
      </c>
      <c r="C73" s="6" t="s">
        <v>767</v>
      </c>
      <c r="D73" s="6" t="s">
        <v>767</v>
      </c>
      <c r="E73" s="6" t="s">
        <v>767</v>
      </c>
      <c r="F73" s="6" t="s">
        <v>1040</v>
      </c>
      <c r="G73" s="6" t="s">
        <v>767</v>
      </c>
      <c r="H73" s="6" t="s">
        <v>767</v>
      </c>
      <c r="I73" s="6" t="s">
        <v>767</v>
      </c>
      <c r="J73" s="6" t="s">
        <v>1051</v>
      </c>
      <c r="K73" s="6" t="s">
        <v>1052</v>
      </c>
      <c r="L73" s="6" t="s">
        <v>767</v>
      </c>
      <c r="M73" s="6" t="s">
        <v>767</v>
      </c>
      <c r="N73" s="6" t="s">
        <v>1053</v>
      </c>
      <c r="O73" s="6" t="s">
        <v>767</v>
      </c>
      <c r="P73" s="6" t="s">
        <v>767</v>
      </c>
      <c r="Q73" s="6" t="s">
        <v>767</v>
      </c>
      <c r="R73" s="6" t="s">
        <v>767</v>
      </c>
      <c r="S73" s="6" t="s">
        <v>767</v>
      </c>
      <c r="T73" s="6" t="s">
        <v>1050</v>
      </c>
      <c r="U73" s="6" t="s">
        <v>767</v>
      </c>
      <c r="V73" s="6" t="s">
        <v>767</v>
      </c>
      <c r="W73" s="6" t="s">
        <v>767</v>
      </c>
      <c r="X73" s="6" t="s">
        <v>767</v>
      </c>
      <c r="Y73" s="6" t="s">
        <v>767</v>
      </c>
      <c r="Z73" s="6" t="s">
        <v>1054</v>
      </c>
      <c r="AA73" s="6" t="s">
        <v>767</v>
      </c>
      <c r="AB73" s="6" t="s">
        <v>767</v>
      </c>
      <c r="AC73" s="6" t="s">
        <v>767</v>
      </c>
      <c r="AD73" s="6" t="s">
        <v>767</v>
      </c>
      <c r="AE73" s="6" t="s">
        <v>767</v>
      </c>
      <c r="AF73" s="6" t="s">
        <v>767</v>
      </c>
      <c r="AG73" s="6" t="s">
        <v>767</v>
      </c>
      <c r="AH73" s="6" t="s">
        <v>1055</v>
      </c>
      <c r="AI73" s="6" t="s">
        <v>767</v>
      </c>
      <c r="AJ73" s="6" t="s">
        <v>767</v>
      </c>
      <c r="AK73" s="6" t="s">
        <v>767</v>
      </c>
      <c r="AL73" s="6" t="s">
        <v>767</v>
      </c>
      <c r="AM73" s="6" t="s">
        <v>767</v>
      </c>
      <c r="AN73" s="6" t="s">
        <v>767</v>
      </c>
      <c r="AO73" s="6" t="s">
        <v>1056</v>
      </c>
      <c r="AP73" s="6" t="s">
        <v>767</v>
      </c>
      <c r="AQ73" s="6" t="s">
        <v>767</v>
      </c>
      <c r="AR73" s="6" t="s">
        <v>1057</v>
      </c>
      <c r="AS73" s="6" t="s">
        <v>767</v>
      </c>
      <c r="AT73" s="6" t="s">
        <v>767</v>
      </c>
      <c r="AU73" s="6" t="s">
        <v>767</v>
      </c>
      <c r="AV73" s="6" t="s">
        <v>767</v>
      </c>
      <c r="AW73" s="6" t="s">
        <v>767</v>
      </c>
      <c r="AX73" s="6" t="s">
        <v>767</v>
      </c>
      <c r="AY73"/>
      <c r="AZ73"/>
      <c r="BA73"/>
      <c r="BB73"/>
    </row>
    <row r="74" spans="1:54" ht="45">
      <c r="A74" s="4" t="s">
        <v>768</v>
      </c>
      <c r="B74" s="6" t="s">
        <v>767</v>
      </c>
      <c r="C74" s="6" t="s">
        <v>767</v>
      </c>
      <c r="D74" s="6" t="s">
        <v>767</v>
      </c>
      <c r="E74" s="6" t="s">
        <v>767</v>
      </c>
      <c r="F74" s="6" t="s">
        <v>1040</v>
      </c>
      <c r="G74" s="6" t="s">
        <v>767</v>
      </c>
      <c r="H74" s="6" t="s">
        <v>767</v>
      </c>
      <c r="I74" s="6" t="s">
        <v>767</v>
      </c>
      <c r="J74" s="6" t="s">
        <v>767</v>
      </c>
      <c r="K74" s="6" t="s">
        <v>1052</v>
      </c>
      <c r="L74" s="6" t="s">
        <v>767</v>
      </c>
      <c r="M74" s="6" t="s">
        <v>767</v>
      </c>
      <c r="N74" s="6" t="s">
        <v>1053</v>
      </c>
      <c r="O74" s="6" t="s">
        <v>767</v>
      </c>
      <c r="P74" s="6" t="s">
        <v>767</v>
      </c>
      <c r="Q74" s="6" t="s">
        <v>767</v>
      </c>
      <c r="R74" s="6" t="s">
        <v>767</v>
      </c>
      <c r="S74" s="6" t="s">
        <v>767</v>
      </c>
      <c r="T74" s="6" t="s">
        <v>1050</v>
      </c>
      <c r="U74" s="6" t="s">
        <v>767</v>
      </c>
      <c r="V74" s="6" t="s">
        <v>767</v>
      </c>
      <c r="W74" s="6" t="s">
        <v>767</v>
      </c>
      <c r="X74" s="6" t="s">
        <v>767</v>
      </c>
      <c r="Y74" s="6" t="s">
        <v>767</v>
      </c>
      <c r="Z74" s="6" t="s">
        <v>1054</v>
      </c>
      <c r="AA74" s="6" t="s">
        <v>767</v>
      </c>
      <c r="AB74" s="6" t="s">
        <v>767</v>
      </c>
      <c r="AC74" s="6" t="s">
        <v>767</v>
      </c>
      <c r="AD74" s="6" t="s">
        <v>767</v>
      </c>
      <c r="AE74" s="6" t="s">
        <v>767</v>
      </c>
      <c r="AF74" s="6" t="s">
        <v>767</v>
      </c>
      <c r="AG74" s="6" t="s">
        <v>767</v>
      </c>
      <c r="AH74" s="6" t="s">
        <v>767</v>
      </c>
      <c r="AI74" s="6" t="s">
        <v>767</v>
      </c>
      <c r="AJ74" s="6" t="s">
        <v>767</v>
      </c>
      <c r="AK74" s="6" t="s">
        <v>767</v>
      </c>
      <c r="AL74" s="6" t="s">
        <v>767</v>
      </c>
      <c r="AM74" s="6" t="s">
        <v>767</v>
      </c>
      <c r="AN74" s="6" t="s">
        <v>767</v>
      </c>
      <c r="AO74" s="6" t="s">
        <v>1056</v>
      </c>
      <c r="AP74" s="6" t="s">
        <v>767</v>
      </c>
      <c r="AQ74" s="6" t="s">
        <v>767</v>
      </c>
      <c r="AR74" s="6" t="s">
        <v>1057</v>
      </c>
      <c r="AS74" s="6" t="s">
        <v>767</v>
      </c>
      <c r="AT74" s="6" t="s">
        <v>767</v>
      </c>
      <c r="AU74" s="6" t="s">
        <v>767</v>
      </c>
      <c r="AV74" s="6" t="s">
        <v>767</v>
      </c>
      <c r="AW74" s="6" t="s">
        <v>767</v>
      </c>
      <c r="AX74" s="6" t="s">
        <v>767</v>
      </c>
      <c r="AY74"/>
      <c r="AZ74"/>
      <c r="BA74"/>
      <c r="BB74"/>
    </row>
    <row r="75" spans="1:54" ht="45">
      <c r="A75" s="4" t="s">
        <v>769</v>
      </c>
      <c r="B75" s="6" t="s">
        <v>767</v>
      </c>
      <c r="C75" s="6" t="s">
        <v>767</v>
      </c>
      <c r="D75" s="6" t="s">
        <v>767</v>
      </c>
      <c r="E75" s="6" t="s">
        <v>767</v>
      </c>
      <c r="F75" s="6" t="s">
        <v>1040</v>
      </c>
      <c r="G75" s="6" t="s">
        <v>767</v>
      </c>
      <c r="H75" s="6" t="s">
        <v>767</v>
      </c>
      <c r="I75" s="6" t="s">
        <v>767</v>
      </c>
      <c r="J75" s="6" t="s">
        <v>767</v>
      </c>
      <c r="K75" s="6" t="s">
        <v>1052</v>
      </c>
      <c r="L75" s="6" t="s">
        <v>767</v>
      </c>
      <c r="M75" s="6" t="s">
        <v>767</v>
      </c>
      <c r="N75" s="6" t="s">
        <v>767</v>
      </c>
      <c r="O75" s="6" t="s">
        <v>767</v>
      </c>
      <c r="P75" s="6" t="s">
        <v>767</v>
      </c>
      <c r="Q75" s="6" t="s">
        <v>767</v>
      </c>
      <c r="R75" s="6" t="s">
        <v>767</v>
      </c>
      <c r="S75" s="6" t="s">
        <v>767</v>
      </c>
      <c r="T75" s="6" t="s">
        <v>1050</v>
      </c>
      <c r="U75" s="6" t="s">
        <v>767</v>
      </c>
      <c r="V75" s="6" t="s">
        <v>767</v>
      </c>
      <c r="W75" s="6" t="s">
        <v>767</v>
      </c>
      <c r="X75" s="6" t="s">
        <v>767</v>
      </c>
      <c r="Y75" s="6" t="s">
        <v>767</v>
      </c>
      <c r="Z75" s="6" t="s">
        <v>767</v>
      </c>
      <c r="AA75" s="6" t="s">
        <v>767</v>
      </c>
      <c r="AB75" s="6" t="s">
        <v>767</v>
      </c>
      <c r="AC75" s="6" t="s">
        <v>767</v>
      </c>
      <c r="AD75" s="6" t="s">
        <v>767</v>
      </c>
      <c r="AE75" s="6" t="s">
        <v>767</v>
      </c>
      <c r="AF75" s="6" t="s">
        <v>767</v>
      </c>
      <c r="AG75" s="6" t="s">
        <v>767</v>
      </c>
      <c r="AH75" s="6" t="s">
        <v>767</v>
      </c>
      <c r="AI75" s="6" t="s">
        <v>767</v>
      </c>
      <c r="AJ75" s="6" t="s">
        <v>767</v>
      </c>
      <c r="AK75" s="6" t="s">
        <v>767</v>
      </c>
      <c r="AL75" s="6" t="s">
        <v>767</v>
      </c>
      <c r="AM75" s="6" t="s">
        <v>767</v>
      </c>
      <c r="AN75" s="6" t="s">
        <v>767</v>
      </c>
      <c r="AO75" s="6" t="s">
        <v>1056</v>
      </c>
      <c r="AP75" s="6" t="s">
        <v>767</v>
      </c>
      <c r="AQ75" s="6" t="s">
        <v>767</v>
      </c>
      <c r="AR75" s="6" t="s">
        <v>1057</v>
      </c>
      <c r="AS75" s="6" t="s">
        <v>767</v>
      </c>
      <c r="AT75" s="6" t="s">
        <v>767</v>
      </c>
      <c r="AU75" s="6" t="s">
        <v>767</v>
      </c>
      <c r="AV75" s="6" t="s">
        <v>767</v>
      </c>
      <c r="AW75" s="6" t="s">
        <v>767</v>
      </c>
      <c r="AX75" s="6" t="s">
        <v>767</v>
      </c>
      <c r="AY75"/>
      <c r="AZ75"/>
      <c r="BA75"/>
      <c r="BB75"/>
    </row>
    <row r="76" spans="1:54" ht="45">
      <c r="A76" s="4" t="s">
        <v>770</v>
      </c>
      <c r="B76" s="6" t="s">
        <v>767</v>
      </c>
      <c r="C76" s="6" t="s">
        <v>767</v>
      </c>
      <c r="D76" s="6" t="s">
        <v>767</v>
      </c>
      <c r="E76" s="6" t="s">
        <v>767</v>
      </c>
      <c r="F76" s="6" t="s">
        <v>1040</v>
      </c>
      <c r="G76" s="6" t="s">
        <v>767</v>
      </c>
      <c r="H76" s="6" t="s">
        <v>767</v>
      </c>
      <c r="I76" s="6" t="s">
        <v>767</v>
      </c>
      <c r="J76" s="6" t="s">
        <v>767</v>
      </c>
      <c r="K76" s="6" t="s">
        <v>1052</v>
      </c>
      <c r="L76" s="6" t="s">
        <v>767</v>
      </c>
      <c r="M76" s="6" t="s">
        <v>767</v>
      </c>
      <c r="N76" s="6" t="s">
        <v>767</v>
      </c>
      <c r="O76" s="6" t="s">
        <v>767</v>
      </c>
      <c r="P76" s="6" t="s">
        <v>767</v>
      </c>
      <c r="Q76" s="6" t="s">
        <v>767</v>
      </c>
      <c r="R76" s="6" t="s">
        <v>767</v>
      </c>
      <c r="S76" s="6" t="s">
        <v>767</v>
      </c>
      <c r="T76" s="6" t="s">
        <v>1050</v>
      </c>
      <c r="U76" s="6" t="s">
        <v>767</v>
      </c>
      <c r="V76" s="6" t="s">
        <v>767</v>
      </c>
      <c r="W76" s="6" t="s">
        <v>767</v>
      </c>
      <c r="X76" s="6" t="s">
        <v>767</v>
      </c>
      <c r="Y76" s="6" t="s">
        <v>767</v>
      </c>
      <c r="Z76" s="6" t="s">
        <v>767</v>
      </c>
      <c r="AA76" s="6" t="s">
        <v>767</v>
      </c>
      <c r="AB76" s="6" t="s">
        <v>767</v>
      </c>
      <c r="AC76" s="6" t="s">
        <v>767</v>
      </c>
      <c r="AD76" s="6" t="s">
        <v>767</v>
      </c>
      <c r="AE76" s="6" t="s">
        <v>767</v>
      </c>
      <c r="AF76" s="6" t="s">
        <v>767</v>
      </c>
      <c r="AG76" s="6" t="s">
        <v>767</v>
      </c>
      <c r="AH76" s="6" t="s">
        <v>767</v>
      </c>
      <c r="AI76" s="6" t="s">
        <v>767</v>
      </c>
      <c r="AJ76" s="6" t="s">
        <v>767</v>
      </c>
      <c r="AK76" s="6" t="s">
        <v>767</v>
      </c>
      <c r="AL76" s="6" t="s">
        <v>767</v>
      </c>
      <c r="AM76" s="6" t="s">
        <v>767</v>
      </c>
      <c r="AN76" s="6" t="s">
        <v>767</v>
      </c>
      <c r="AO76" s="6" t="s">
        <v>1056</v>
      </c>
      <c r="AP76" s="6" t="s">
        <v>767</v>
      </c>
      <c r="AQ76" s="6" t="s">
        <v>767</v>
      </c>
      <c r="AR76" s="6" t="s">
        <v>1057</v>
      </c>
      <c r="AS76" s="6" t="s">
        <v>767</v>
      </c>
      <c r="AT76" s="6" t="s">
        <v>767</v>
      </c>
      <c r="AU76" s="6" t="s">
        <v>767</v>
      </c>
      <c r="AV76" s="6" t="s">
        <v>767</v>
      </c>
      <c r="AW76" s="6" t="s">
        <v>767</v>
      </c>
      <c r="AX76" s="6" t="s">
        <v>767</v>
      </c>
      <c r="AY76"/>
      <c r="AZ76"/>
      <c r="BA76"/>
      <c r="BB76"/>
    </row>
    <row r="77" spans="1:54" ht="45">
      <c r="A77" s="4" t="s">
        <v>771</v>
      </c>
      <c r="B77" s="6" t="s">
        <v>767</v>
      </c>
      <c r="C77" s="6" t="s">
        <v>767</v>
      </c>
      <c r="D77" s="6" t="s">
        <v>767</v>
      </c>
      <c r="E77" s="6" t="s">
        <v>767</v>
      </c>
      <c r="F77" s="6" t="s">
        <v>1040</v>
      </c>
      <c r="G77" s="6" t="s">
        <v>767</v>
      </c>
      <c r="H77" s="6" t="s">
        <v>767</v>
      </c>
      <c r="I77" s="6" t="s">
        <v>767</v>
      </c>
      <c r="J77" s="6" t="s">
        <v>767</v>
      </c>
      <c r="K77" s="6" t="s">
        <v>767</v>
      </c>
      <c r="L77" s="6" t="s">
        <v>767</v>
      </c>
      <c r="M77" s="6" t="s">
        <v>767</v>
      </c>
      <c r="N77" s="6" t="s">
        <v>767</v>
      </c>
      <c r="O77" s="6" t="s">
        <v>767</v>
      </c>
      <c r="P77" s="6" t="s">
        <v>767</v>
      </c>
      <c r="Q77" s="6" t="s">
        <v>767</v>
      </c>
      <c r="R77" s="6" t="s">
        <v>767</v>
      </c>
      <c r="S77" s="6" t="s">
        <v>767</v>
      </c>
      <c r="T77" s="6" t="s">
        <v>1050</v>
      </c>
      <c r="U77" s="6" t="s">
        <v>767</v>
      </c>
      <c r="V77" s="6" t="s">
        <v>767</v>
      </c>
      <c r="W77" s="6" t="s">
        <v>767</v>
      </c>
      <c r="X77" s="6" t="s">
        <v>767</v>
      </c>
      <c r="Y77" s="6" t="s">
        <v>767</v>
      </c>
      <c r="Z77" s="6" t="s">
        <v>767</v>
      </c>
      <c r="AA77" s="6" t="s">
        <v>767</v>
      </c>
      <c r="AB77" s="6" t="s">
        <v>767</v>
      </c>
      <c r="AC77" s="6" t="s">
        <v>767</v>
      </c>
      <c r="AD77" s="6" t="s">
        <v>767</v>
      </c>
      <c r="AE77" s="6" t="s">
        <v>767</v>
      </c>
      <c r="AF77" s="6" t="s">
        <v>767</v>
      </c>
      <c r="AG77" s="6" t="s">
        <v>767</v>
      </c>
      <c r="AH77" s="6" t="s">
        <v>767</v>
      </c>
      <c r="AI77" s="6" t="s">
        <v>767</v>
      </c>
      <c r="AJ77" s="6" t="s">
        <v>767</v>
      </c>
      <c r="AK77" s="6" t="s">
        <v>767</v>
      </c>
      <c r="AL77" s="6" t="s">
        <v>767</v>
      </c>
      <c r="AM77" s="6" t="s">
        <v>767</v>
      </c>
      <c r="AN77" s="6" t="s">
        <v>767</v>
      </c>
      <c r="AO77" s="6" t="s">
        <v>1056</v>
      </c>
      <c r="AP77" s="6" t="s">
        <v>767</v>
      </c>
      <c r="AQ77" s="6" t="s">
        <v>767</v>
      </c>
      <c r="AR77" s="6" t="s">
        <v>767</v>
      </c>
      <c r="AS77" s="6" t="s">
        <v>767</v>
      </c>
      <c r="AT77" s="6" t="s">
        <v>767</v>
      </c>
      <c r="AU77" s="6" t="s">
        <v>767</v>
      </c>
      <c r="AV77" s="6" t="s">
        <v>767</v>
      </c>
      <c r="AW77" s="6" t="s">
        <v>767</v>
      </c>
      <c r="AX77" s="6" t="s">
        <v>767</v>
      </c>
      <c r="AY77"/>
      <c r="AZ77"/>
      <c r="BA77"/>
      <c r="BB77"/>
    </row>
    <row r="78" spans="1:54" ht="30">
      <c r="A78" s="4" t="s">
        <v>772</v>
      </c>
      <c r="B78" s="6" t="s">
        <v>767</v>
      </c>
      <c r="C78" s="6" t="s">
        <v>767</v>
      </c>
      <c r="D78" s="6" t="s">
        <v>767</v>
      </c>
      <c r="E78" s="6" t="s">
        <v>767</v>
      </c>
      <c r="F78" s="6" t="s">
        <v>1040</v>
      </c>
      <c r="G78" s="6" t="s">
        <v>767</v>
      </c>
      <c r="H78" s="6" t="s">
        <v>767</v>
      </c>
      <c r="I78" s="6" t="s">
        <v>767</v>
      </c>
      <c r="J78" s="6" t="s">
        <v>767</v>
      </c>
      <c r="K78" s="6" t="s">
        <v>767</v>
      </c>
      <c r="L78" s="6" t="s">
        <v>767</v>
      </c>
      <c r="M78" s="6" t="s">
        <v>767</v>
      </c>
      <c r="N78" s="6" t="s">
        <v>767</v>
      </c>
      <c r="O78" s="6" t="s">
        <v>767</v>
      </c>
      <c r="P78" s="6" t="s">
        <v>767</v>
      </c>
      <c r="Q78" s="6" t="s">
        <v>767</v>
      </c>
      <c r="R78" s="6" t="s">
        <v>767</v>
      </c>
      <c r="S78" s="6" t="s">
        <v>767</v>
      </c>
      <c r="T78" s="6" t="s">
        <v>767</v>
      </c>
      <c r="U78" s="6" t="s">
        <v>767</v>
      </c>
      <c r="V78" s="6" t="s">
        <v>767</v>
      </c>
      <c r="W78" s="6" t="s">
        <v>767</v>
      </c>
      <c r="X78" s="6" t="s">
        <v>767</v>
      </c>
      <c r="Y78" s="6" t="s">
        <v>767</v>
      </c>
      <c r="Z78" s="6" t="s">
        <v>767</v>
      </c>
      <c r="AA78" s="6" t="s">
        <v>767</v>
      </c>
      <c r="AB78" s="6" t="s">
        <v>767</v>
      </c>
      <c r="AC78" s="6" t="s">
        <v>767</v>
      </c>
      <c r="AD78" s="6" t="s">
        <v>767</v>
      </c>
      <c r="AE78" s="6" t="s">
        <v>767</v>
      </c>
      <c r="AF78" s="6" t="s">
        <v>767</v>
      </c>
      <c r="AG78" s="6" t="s">
        <v>767</v>
      </c>
      <c r="AH78" s="6" t="s">
        <v>767</v>
      </c>
      <c r="AI78" s="6" t="s">
        <v>767</v>
      </c>
      <c r="AJ78" s="6" t="s">
        <v>767</v>
      </c>
      <c r="AK78" s="6" t="s">
        <v>767</v>
      </c>
      <c r="AL78" s="6" t="s">
        <v>767</v>
      </c>
      <c r="AM78" s="6" t="s">
        <v>767</v>
      </c>
      <c r="AN78" s="6" t="s">
        <v>767</v>
      </c>
      <c r="AO78" s="6" t="s">
        <v>1056</v>
      </c>
      <c r="AP78" s="6" t="s">
        <v>767</v>
      </c>
      <c r="AQ78" s="6" t="s">
        <v>767</v>
      </c>
      <c r="AR78" s="6" t="s">
        <v>767</v>
      </c>
      <c r="AS78" s="6" t="s">
        <v>767</v>
      </c>
      <c r="AT78" s="6" t="s">
        <v>767</v>
      </c>
      <c r="AU78" s="6" t="s">
        <v>767</v>
      </c>
      <c r="AV78" s="6" t="s">
        <v>767</v>
      </c>
      <c r="AW78" s="6" t="s">
        <v>767</v>
      </c>
      <c r="AX78" s="6" t="s">
        <v>767</v>
      </c>
      <c r="AY78"/>
      <c r="AZ78"/>
      <c r="BA78"/>
      <c r="BB78"/>
    </row>
    <row r="79" spans="1:54" ht="30">
      <c r="A79" s="4" t="s">
        <v>773</v>
      </c>
      <c r="B79" s="6" t="s">
        <v>767</v>
      </c>
      <c r="C79" s="6" t="s">
        <v>767</v>
      </c>
      <c r="D79" s="6" t="s">
        <v>767</v>
      </c>
      <c r="E79" s="6" t="s">
        <v>767</v>
      </c>
      <c r="F79" s="6" t="s">
        <v>1040</v>
      </c>
      <c r="G79" s="6" t="s">
        <v>767</v>
      </c>
      <c r="H79" s="6" t="s">
        <v>767</v>
      </c>
      <c r="I79" s="6" t="s">
        <v>767</v>
      </c>
      <c r="J79" s="6" t="s">
        <v>767</v>
      </c>
      <c r="K79" s="6" t="s">
        <v>767</v>
      </c>
      <c r="L79" s="6" t="s">
        <v>767</v>
      </c>
      <c r="M79" s="6" t="s">
        <v>767</v>
      </c>
      <c r="N79" s="6" t="s">
        <v>767</v>
      </c>
      <c r="O79" s="6" t="s">
        <v>767</v>
      </c>
      <c r="P79" s="6" t="s">
        <v>767</v>
      </c>
      <c r="Q79" s="6" t="s">
        <v>767</v>
      </c>
      <c r="R79" s="6" t="s">
        <v>767</v>
      </c>
      <c r="S79" s="6" t="s">
        <v>767</v>
      </c>
      <c r="T79" s="6" t="s">
        <v>767</v>
      </c>
      <c r="U79" s="6" t="s">
        <v>767</v>
      </c>
      <c r="V79" s="6" t="s">
        <v>767</v>
      </c>
      <c r="W79" s="6" t="s">
        <v>767</v>
      </c>
      <c r="X79" s="6" t="s">
        <v>767</v>
      </c>
      <c r="Y79" s="6" t="s">
        <v>767</v>
      </c>
      <c r="Z79" s="6" t="s">
        <v>767</v>
      </c>
      <c r="AA79" s="6" t="s">
        <v>767</v>
      </c>
      <c r="AB79" s="6" t="s">
        <v>767</v>
      </c>
      <c r="AC79" s="6" t="s">
        <v>767</v>
      </c>
      <c r="AD79" s="6" t="s">
        <v>767</v>
      </c>
      <c r="AE79" s="6" t="s">
        <v>767</v>
      </c>
      <c r="AF79" s="6" t="s">
        <v>767</v>
      </c>
      <c r="AG79" s="6" t="s">
        <v>767</v>
      </c>
      <c r="AH79" s="6" t="s">
        <v>767</v>
      </c>
      <c r="AI79" s="6" t="s">
        <v>767</v>
      </c>
      <c r="AJ79" s="6" t="s">
        <v>767</v>
      </c>
      <c r="AK79" s="6" t="s">
        <v>767</v>
      </c>
      <c r="AL79" s="6" t="s">
        <v>767</v>
      </c>
      <c r="AM79" s="6" t="s">
        <v>767</v>
      </c>
      <c r="AN79" s="6" t="s">
        <v>767</v>
      </c>
      <c r="AO79" s="6" t="s">
        <v>1056</v>
      </c>
      <c r="AP79" s="6" t="s">
        <v>767</v>
      </c>
      <c r="AQ79" s="6" t="s">
        <v>767</v>
      </c>
      <c r="AR79" s="6" t="s">
        <v>767</v>
      </c>
      <c r="AS79" s="6" t="s">
        <v>767</v>
      </c>
      <c r="AT79" s="6" t="s">
        <v>767</v>
      </c>
      <c r="AU79" s="6" t="s">
        <v>767</v>
      </c>
      <c r="AV79" s="6" t="s">
        <v>767</v>
      </c>
      <c r="AW79" s="6" t="s">
        <v>767</v>
      </c>
      <c r="AX79" s="6" t="s">
        <v>767</v>
      </c>
      <c r="AY79"/>
      <c r="AZ79"/>
      <c r="BA79"/>
      <c r="BB79"/>
    </row>
    <row r="80" spans="1:54" ht="30">
      <c r="A80" s="4" t="s">
        <v>774</v>
      </c>
      <c r="B80" s="6" t="s">
        <v>767</v>
      </c>
      <c r="C80" s="6" t="s">
        <v>767</v>
      </c>
      <c r="D80" s="6" t="s">
        <v>767</v>
      </c>
      <c r="E80" s="6" t="s">
        <v>767</v>
      </c>
      <c r="F80" s="6" t="s">
        <v>767</v>
      </c>
      <c r="G80" s="6" t="s">
        <v>767</v>
      </c>
      <c r="H80" s="6" t="s">
        <v>767</v>
      </c>
      <c r="I80" s="6" t="s">
        <v>767</v>
      </c>
      <c r="J80" s="6" t="s">
        <v>767</v>
      </c>
      <c r="K80" s="6" t="s">
        <v>767</v>
      </c>
      <c r="L80" s="6" t="s">
        <v>767</v>
      </c>
      <c r="M80" s="6" t="s">
        <v>767</v>
      </c>
      <c r="N80" s="6" t="s">
        <v>767</v>
      </c>
      <c r="O80" s="6" t="s">
        <v>767</v>
      </c>
      <c r="P80" s="6" t="s">
        <v>767</v>
      </c>
      <c r="Q80" s="6" t="s">
        <v>767</v>
      </c>
      <c r="R80" s="6" t="s">
        <v>767</v>
      </c>
      <c r="S80" s="6" t="s">
        <v>767</v>
      </c>
      <c r="T80" s="6" t="s">
        <v>767</v>
      </c>
      <c r="U80" s="6" t="s">
        <v>767</v>
      </c>
      <c r="V80" s="6" t="s">
        <v>767</v>
      </c>
      <c r="W80" s="6" t="s">
        <v>767</v>
      </c>
      <c r="X80" s="6" t="s">
        <v>767</v>
      </c>
      <c r="Y80" s="6" t="s">
        <v>767</v>
      </c>
      <c r="Z80" s="6" t="s">
        <v>767</v>
      </c>
      <c r="AA80" s="6" t="s">
        <v>767</v>
      </c>
      <c r="AB80" s="6" t="s">
        <v>767</v>
      </c>
      <c r="AC80" s="6" t="s">
        <v>767</v>
      </c>
      <c r="AD80" s="6" t="s">
        <v>767</v>
      </c>
      <c r="AE80" s="6" t="s">
        <v>767</v>
      </c>
      <c r="AF80" s="6" t="s">
        <v>767</v>
      </c>
      <c r="AG80" s="6" t="s">
        <v>767</v>
      </c>
      <c r="AH80" s="6" t="s">
        <v>767</v>
      </c>
      <c r="AI80" s="6" t="s">
        <v>767</v>
      </c>
      <c r="AJ80" s="6" t="s">
        <v>767</v>
      </c>
      <c r="AK80" s="6" t="s">
        <v>767</v>
      </c>
      <c r="AL80" s="6" t="s">
        <v>767</v>
      </c>
      <c r="AM80" s="6" t="s">
        <v>767</v>
      </c>
      <c r="AN80" s="6" t="s">
        <v>767</v>
      </c>
      <c r="AO80" s="6" t="s">
        <v>1056</v>
      </c>
      <c r="AP80" s="6" t="s">
        <v>767</v>
      </c>
      <c r="AQ80" s="6" t="s">
        <v>767</v>
      </c>
      <c r="AR80" s="6" t="s">
        <v>767</v>
      </c>
      <c r="AS80" s="6" t="s">
        <v>767</v>
      </c>
      <c r="AT80" s="6" t="s">
        <v>767</v>
      </c>
      <c r="AU80" s="6" t="s">
        <v>767</v>
      </c>
      <c r="AV80" s="6" t="s">
        <v>767</v>
      </c>
      <c r="AW80" s="6" t="s">
        <v>767</v>
      </c>
      <c r="AX80" s="6" t="s">
        <v>767</v>
      </c>
      <c r="AY80"/>
      <c r="AZ80"/>
      <c r="BA80"/>
      <c r="BB80"/>
    </row>
    <row r="81" spans="1:54" ht="30">
      <c r="A81" s="4" t="s">
        <v>775</v>
      </c>
      <c r="B81" s="6" t="s">
        <v>767</v>
      </c>
      <c r="C81" s="6" t="s">
        <v>767</v>
      </c>
      <c r="D81" s="6" t="s">
        <v>767</v>
      </c>
      <c r="E81" s="6" t="s">
        <v>767</v>
      </c>
      <c r="F81" s="6" t="s">
        <v>767</v>
      </c>
      <c r="G81" s="6" t="s">
        <v>767</v>
      </c>
      <c r="H81" s="6" t="s">
        <v>767</v>
      </c>
      <c r="I81" s="6" t="s">
        <v>767</v>
      </c>
      <c r="J81" s="6" t="s">
        <v>767</v>
      </c>
      <c r="K81" s="6" t="s">
        <v>767</v>
      </c>
      <c r="L81" s="6" t="s">
        <v>767</v>
      </c>
      <c r="M81" s="6" t="s">
        <v>767</v>
      </c>
      <c r="N81" s="6" t="s">
        <v>767</v>
      </c>
      <c r="O81" s="6" t="s">
        <v>767</v>
      </c>
      <c r="P81" s="6" t="s">
        <v>767</v>
      </c>
      <c r="Q81" s="6" t="s">
        <v>767</v>
      </c>
      <c r="R81" s="6" t="s">
        <v>767</v>
      </c>
      <c r="S81" s="6" t="s">
        <v>767</v>
      </c>
      <c r="T81" s="6" t="s">
        <v>767</v>
      </c>
      <c r="U81" s="6" t="s">
        <v>767</v>
      </c>
      <c r="V81" s="6" t="s">
        <v>767</v>
      </c>
      <c r="W81" s="6" t="s">
        <v>767</v>
      </c>
      <c r="X81" s="6" t="s">
        <v>767</v>
      </c>
      <c r="Y81" s="6" t="s">
        <v>767</v>
      </c>
      <c r="Z81" s="6" t="s">
        <v>767</v>
      </c>
      <c r="AA81" s="6" t="s">
        <v>767</v>
      </c>
      <c r="AB81" s="6" t="s">
        <v>767</v>
      </c>
      <c r="AC81" s="6" t="s">
        <v>767</v>
      </c>
      <c r="AD81" s="6" t="s">
        <v>767</v>
      </c>
      <c r="AE81" s="6" t="s">
        <v>767</v>
      </c>
      <c r="AF81" s="6" t="s">
        <v>767</v>
      </c>
      <c r="AG81" s="6" t="s">
        <v>767</v>
      </c>
      <c r="AH81" s="6" t="s">
        <v>767</v>
      </c>
      <c r="AI81" s="6" t="s">
        <v>767</v>
      </c>
      <c r="AJ81" s="6" t="s">
        <v>767</v>
      </c>
      <c r="AK81" s="6" t="s">
        <v>767</v>
      </c>
      <c r="AL81" s="6" t="s">
        <v>767</v>
      </c>
      <c r="AM81" s="6" t="s">
        <v>767</v>
      </c>
      <c r="AN81" s="6" t="s">
        <v>767</v>
      </c>
      <c r="AO81" s="6" t="s">
        <v>1056</v>
      </c>
      <c r="AP81" s="6" t="s">
        <v>767</v>
      </c>
      <c r="AQ81" s="6" t="s">
        <v>767</v>
      </c>
      <c r="AR81" s="6" t="s">
        <v>767</v>
      </c>
      <c r="AS81" s="6" t="s">
        <v>767</v>
      </c>
      <c r="AT81" s="6" t="s">
        <v>767</v>
      </c>
      <c r="AU81" s="6" t="s">
        <v>767</v>
      </c>
      <c r="AV81" s="6" t="s">
        <v>767</v>
      </c>
      <c r="AW81" s="6" t="s">
        <v>767</v>
      </c>
      <c r="AX81" s="6" t="s">
        <v>767</v>
      </c>
      <c r="AY81"/>
      <c r="AZ81"/>
      <c r="BA81"/>
      <c r="BB81"/>
    </row>
    <row r="82" spans="1:54" ht="30">
      <c r="A82" s="4" t="s">
        <v>776</v>
      </c>
      <c r="B82" s="6" t="s">
        <v>767</v>
      </c>
      <c r="C82" s="6" t="s">
        <v>767</v>
      </c>
      <c r="D82" s="6" t="s">
        <v>767</v>
      </c>
      <c r="E82" s="6" t="s">
        <v>767</v>
      </c>
      <c r="F82" s="6" t="s">
        <v>767</v>
      </c>
      <c r="G82" s="6" t="s">
        <v>767</v>
      </c>
      <c r="H82" s="6" t="s">
        <v>767</v>
      </c>
      <c r="I82" s="6" t="s">
        <v>767</v>
      </c>
      <c r="J82" s="6" t="s">
        <v>767</v>
      </c>
      <c r="K82" s="6" t="s">
        <v>767</v>
      </c>
      <c r="L82" s="6" t="s">
        <v>767</v>
      </c>
      <c r="M82" s="6" t="s">
        <v>767</v>
      </c>
      <c r="N82" s="6" t="s">
        <v>767</v>
      </c>
      <c r="O82" s="6" t="s">
        <v>767</v>
      </c>
      <c r="P82" s="6" t="s">
        <v>767</v>
      </c>
      <c r="Q82" s="6" t="s">
        <v>767</v>
      </c>
      <c r="R82" s="6" t="s">
        <v>767</v>
      </c>
      <c r="S82" s="6" t="s">
        <v>767</v>
      </c>
      <c r="T82" s="6" t="s">
        <v>767</v>
      </c>
      <c r="U82" s="6" t="s">
        <v>767</v>
      </c>
      <c r="V82" s="6" t="s">
        <v>767</v>
      </c>
      <c r="W82" s="6" t="s">
        <v>767</v>
      </c>
      <c r="X82" s="6" t="s">
        <v>767</v>
      </c>
      <c r="Y82" s="6" t="s">
        <v>767</v>
      </c>
      <c r="Z82" s="6" t="s">
        <v>767</v>
      </c>
      <c r="AA82" s="6" t="s">
        <v>767</v>
      </c>
      <c r="AB82" s="6" t="s">
        <v>767</v>
      </c>
      <c r="AC82" s="6" t="s">
        <v>767</v>
      </c>
      <c r="AD82" s="6" t="s">
        <v>767</v>
      </c>
      <c r="AE82" s="6" t="s">
        <v>767</v>
      </c>
      <c r="AF82" s="6" t="s">
        <v>767</v>
      </c>
      <c r="AG82" s="6" t="s">
        <v>767</v>
      </c>
      <c r="AH82" s="6" t="s">
        <v>767</v>
      </c>
      <c r="AI82" s="6" t="s">
        <v>767</v>
      </c>
      <c r="AJ82" s="6" t="s">
        <v>767</v>
      </c>
      <c r="AK82" s="6" t="s">
        <v>767</v>
      </c>
      <c r="AL82" s="6" t="s">
        <v>767</v>
      </c>
      <c r="AM82" s="6" t="s">
        <v>767</v>
      </c>
      <c r="AN82" s="6" t="s">
        <v>767</v>
      </c>
      <c r="AO82" s="6" t="s">
        <v>1056</v>
      </c>
      <c r="AP82" s="6" t="s">
        <v>767</v>
      </c>
      <c r="AQ82" s="6" t="s">
        <v>767</v>
      </c>
      <c r="AR82" s="6" t="s">
        <v>767</v>
      </c>
      <c r="AS82" s="6" t="s">
        <v>767</v>
      </c>
      <c r="AT82" s="6" t="s">
        <v>767</v>
      </c>
      <c r="AU82" s="6" t="s">
        <v>767</v>
      </c>
      <c r="AV82" s="6" t="s">
        <v>767</v>
      </c>
      <c r="AW82" s="6" t="s">
        <v>767</v>
      </c>
      <c r="AX82" s="6" t="s">
        <v>767</v>
      </c>
      <c r="AY82"/>
      <c r="AZ82"/>
      <c r="BA82"/>
      <c r="BB82"/>
    </row>
    <row r="83" spans="1:54" ht="30">
      <c r="A83" s="4" t="s">
        <v>777</v>
      </c>
      <c r="B83" s="6" t="s">
        <v>767</v>
      </c>
      <c r="C83" s="6" t="s">
        <v>767</v>
      </c>
      <c r="D83" s="6" t="s">
        <v>767</v>
      </c>
      <c r="E83" s="6" t="s">
        <v>767</v>
      </c>
      <c r="F83" s="6" t="s">
        <v>767</v>
      </c>
      <c r="G83" s="6" t="s">
        <v>767</v>
      </c>
      <c r="H83" s="6" t="s">
        <v>767</v>
      </c>
      <c r="I83" s="6" t="s">
        <v>767</v>
      </c>
      <c r="J83" s="6" t="s">
        <v>767</v>
      </c>
      <c r="K83" s="6" t="s">
        <v>767</v>
      </c>
      <c r="L83" s="6" t="s">
        <v>767</v>
      </c>
      <c r="M83" s="6" t="s">
        <v>767</v>
      </c>
      <c r="N83" s="6" t="s">
        <v>767</v>
      </c>
      <c r="O83" s="6" t="s">
        <v>767</v>
      </c>
      <c r="P83" s="6" t="s">
        <v>767</v>
      </c>
      <c r="Q83" s="6" t="s">
        <v>767</v>
      </c>
      <c r="R83" s="6" t="s">
        <v>767</v>
      </c>
      <c r="S83" s="6" t="s">
        <v>767</v>
      </c>
      <c r="T83" s="6" t="s">
        <v>767</v>
      </c>
      <c r="U83" s="6" t="s">
        <v>767</v>
      </c>
      <c r="V83" s="6" t="s">
        <v>767</v>
      </c>
      <c r="W83" s="6" t="s">
        <v>767</v>
      </c>
      <c r="X83" s="6" t="s">
        <v>767</v>
      </c>
      <c r="Y83" s="6" t="s">
        <v>767</v>
      </c>
      <c r="Z83" s="6" t="s">
        <v>767</v>
      </c>
      <c r="AA83" s="6" t="s">
        <v>767</v>
      </c>
      <c r="AB83" s="6" t="s">
        <v>767</v>
      </c>
      <c r="AC83" s="6" t="s">
        <v>767</v>
      </c>
      <c r="AD83" s="6" t="s">
        <v>767</v>
      </c>
      <c r="AE83" s="6" t="s">
        <v>767</v>
      </c>
      <c r="AF83" s="6" t="s">
        <v>767</v>
      </c>
      <c r="AG83" s="6" t="s">
        <v>767</v>
      </c>
      <c r="AH83" s="6" t="s">
        <v>767</v>
      </c>
      <c r="AI83" s="6" t="s">
        <v>767</v>
      </c>
      <c r="AJ83" s="6" t="s">
        <v>767</v>
      </c>
      <c r="AK83" s="6" t="s">
        <v>767</v>
      </c>
      <c r="AL83" s="6" t="s">
        <v>767</v>
      </c>
      <c r="AM83" s="6" t="s">
        <v>767</v>
      </c>
      <c r="AN83" s="6" t="s">
        <v>767</v>
      </c>
      <c r="AO83" s="6" t="s">
        <v>767</v>
      </c>
      <c r="AP83" s="6" t="s">
        <v>767</v>
      </c>
      <c r="AQ83" s="6" t="s">
        <v>767</v>
      </c>
      <c r="AR83" s="6" t="s">
        <v>767</v>
      </c>
      <c r="AS83" s="6" t="s">
        <v>767</v>
      </c>
      <c r="AT83" s="6" t="s">
        <v>767</v>
      </c>
      <c r="AU83" s="6" t="s">
        <v>767</v>
      </c>
      <c r="AV83" s="6" t="s">
        <v>767</v>
      </c>
      <c r="AW83" s="6" t="s">
        <v>767</v>
      </c>
      <c r="AX83" s="6" t="s">
        <v>767</v>
      </c>
      <c r="AY83"/>
      <c r="AZ83"/>
      <c r="BA83"/>
      <c r="BB83"/>
    </row>
    <row r="84" spans="1:54" ht="30">
      <c r="A84" s="4" t="s">
        <v>778</v>
      </c>
      <c r="B84" s="6" t="s">
        <v>767</v>
      </c>
      <c r="C84" s="6" t="s">
        <v>767</v>
      </c>
      <c r="D84" s="6" t="s">
        <v>767</v>
      </c>
      <c r="E84" s="6" t="s">
        <v>767</v>
      </c>
      <c r="F84" s="6" t="s">
        <v>767</v>
      </c>
      <c r="G84" s="6" t="s">
        <v>767</v>
      </c>
      <c r="H84" s="6" t="s">
        <v>767</v>
      </c>
      <c r="I84" s="6" t="s">
        <v>767</v>
      </c>
      <c r="J84" s="6" t="s">
        <v>767</v>
      </c>
      <c r="K84" s="6" t="s">
        <v>767</v>
      </c>
      <c r="L84" s="6" t="s">
        <v>767</v>
      </c>
      <c r="M84" s="6" t="s">
        <v>767</v>
      </c>
      <c r="N84" s="6" t="s">
        <v>767</v>
      </c>
      <c r="O84" s="6" t="s">
        <v>767</v>
      </c>
      <c r="P84" s="6" t="s">
        <v>767</v>
      </c>
      <c r="Q84" s="6" t="s">
        <v>767</v>
      </c>
      <c r="R84" s="6" t="s">
        <v>767</v>
      </c>
      <c r="S84" s="6" t="s">
        <v>767</v>
      </c>
      <c r="T84" s="6" t="s">
        <v>767</v>
      </c>
      <c r="U84" s="6" t="s">
        <v>767</v>
      </c>
      <c r="V84" s="6" t="s">
        <v>767</v>
      </c>
      <c r="W84" s="6" t="s">
        <v>767</v>
      </c>
      <c r="X84" s="6" t="s">
        <v>767</v>
      </c>
      <c r="Y84" s="6" t="s">
        <v>767</v>
      </c>
      <c r="Z84" s="6" t="s">
        <v>767</v>
      </c>
      <c r="AA84" s="6" t="s">
        <v>767</v>
      </c>
      <c r="AB84" s="6" t="s">
        <v>767</v>
      </c>
      <c r="AC84" s="6" t="s">
        <v>767</v>
      </c>
      <c r="AD84" s="6" t="s">
        <v>767</v>
      </c>
      <c r="AE84" s="6" t="s">
        <v>767</v>
      </c>
      <c r="AF84" s="6" t="s">
        <v>767</v>
      </c>
      <c r="AG84" s="6" t="s">
        <v>767</v>
      </c>
      <c r="AH84" s="6" t="s">
        <v>767</v>
      </c>
      <c r="AI84" s="6" t="s">
        <v>767</v>
      </c>
      <c r="AJ84" s="6" t="s">
        <v>767</v>
      </c>
      <c r="AK84" s="6" t="s">
        <v>767</v>
      </c>
      <c r="AL84" s="6" t="s">
        <v>767</v>
      </c>
      <c r="AM84" s="6" t="s">
        <v>767</v>
      </c>
      <c r="AN84" s="6" t="s">
        <v>767</v>
      </c>
      <c r="AO84" s="6" t="s">
        <v>767</v>
      </c>
      <c r="AP84" s="6" t="s">
        <v>767</v>
      </c>
      <c r="AQ84" s="6" t="s">
        <v>767</v>
      </c>
      <c r="AR84" s="6" t="s">
        <v>767</v>
      </c>
      <c r="AS84" s="6" t="s">
        <v>767</v>
      </c>
      <c r="AT84" s="6" t="s">
        <v>767</v>
      </c>
      <c r="AU84" s="6" t="s">
        <v>767</v>
      </c>
      <c r="AV84" s="6" t="s">
        <v>767</v>
      </c>
      <c r="AW84" s="6" t="s">
        <v>767</v>
      </c>
      <c r="AX84" s="6" t="s">
        <v>767</v>
      </c>
      <c r="AY84"/>
      <c r="AZ84"/>
      <c r="BA84"/>
      <c r="BB84"/>
    </row>
    <row r="85" spans="1:54" ht="30">
      <c r="A85" s="4" t="s">
        <v>779</v>
      </c>
      <c r="B85" s="6" t="s">
        <v>767</v>
      </c>
      <c r="C85" s="6" t="s">
        <v>767</v>
      </c>
      <c r="D85" s="6" t="s">
        <v>767</v>
      </c>
      <c r="E85" s="6" t="s">
        <v>767</v>
      </c>
      <c r="F85" s="6" t="s">
        <v>767</v>
      </c>
      <c r="G85" s="6" t="s">
        <v>767</v>
      </c>
      <c r="H85" s="6" t="s">
        <v>767</v>
      </c>
      <c r="I85" s="6" t="s">
        <v>767</v>
      </c>
      <c r="J85" s="6" t="s">
        <v>767</v>
      </c>
      <c r="K85" s="6" t="s">
        <v>767</v>
      </c>
      <c r="L85" s="6" t="s">
        <v>767</v>
      </c>
      <c r="M85" s="6" t="s">
        <v>767</v>
      </c>
      <c r="N85" s="6" t="s">
        <v>767</v>
      </c>
      <c r="O85" s="6" t="s">
        <v>767</v>
      </c>
      <c r="P85" s="6" t="s">
        <v>767</v>
      </c>
      <c r="Q85" s="6" t="s">
        <v>767</v>
      </c>
      <c r="R85" s="6" t="s">
        <v>767</v>
      </c>
      <c r="S85" s="6" t="s">
        <v>767</v>
      </c>
      <c r="T85" s="6" t="s">
        <v>767</v>
      </c>
      <c r="U85" s="6" t="s">
        <v>767</v>
      </c>
      <c r="V85" s="6" t="s">
        <v>767</v>
      </c>
      <c r="W85" s="6" t="s">
        <v>767</v>
      </c>
      <c r="X85" s="6" t="s">
        <v>767</v>
      </c>
      <c r="Y85" s="6" t="s">
        <v>767</v>
      </c>
      <c r="Z85" s="6" t="s">
        <v>767</v>
      </c>
      <c r="AA85" s="6" t="s">
        <v>767</v>
      </c>
      <c r="AB85" s="6" t="s">
        <v>767</v>
      </c>
      <c r="AC85" s="6" t="s">
        <v>767</v>
      </c>
      <c r="AD85" s="6" t="s">
        <v>767</v>
      </c>
      <c r="AE85" s="6" t="s">
        <v>767</v>
      </c>
      <c r="AF85" s="6" t="s">
        <v>767</v>
      </c>
      <c r="AG85" s="6" t="s">
        <v>767</v>
      </c>
      <c r="AH85" s="6" t="s">
        <v>767</v>
      </c>
      <c r="AI85" s="6" t="s">
        <v>767</v>
      </c>
      <c r="AJ85" s="6" t="s">
        <v>767</v>
      </c>
      <c r="AK85" s="6" t="s">
        <v>767</v>
      </c>
      <c r="AL85" s="6" t="s">
        <v>767</v>
      </c>
      <c r="AM85" s="6" t="s">
        <v>767</v>
      </c>
      <c r="AN85" s="6" t="s">
        <v>767</v>
      </c>
      <c r="AO85" s="6" t="s">
        <v>767</v>
      </c>
      <c r="AP85" s="6" t="s">
        <v>767</v>
      </c>
      <c r="AQ85" s="6" t="s">
        <v>767</v>
      </c>
      <c r="AR85" s="6" t="s">
        <v>767</v>
      </c>
      <c r="AS85" s="6" t="s">
        <v>767</v>
      </c>
      <c r="AT85" s="6" t="s">
        <v>767</v>
      </c>
      <c r="AU85" s="6" t="s">
        <v>767</v>
      </c>
      <c r="AV85" s="6" t="s">
        <v>767</v>
      </c>
      <c r="AW85" s="6" t="s">
        <v>767</v>
      </c>
      <c r="AX85" s="6" t="s">
        <v>767</v>
      </c>
      <c r="AY85"/>
      <c r="AZ85"/>
      <c r="BA85"/>
      <c r="BB85"/>
    </row>
    <row r="86" spans="1:54" ht="30">
      <c r="A86" s="4" t="s">
        <v>780</v>
      </c>
      <c r="B86" s="6" t="s">
        <v>767</v>
      </c>
      <c r="C86" s="6" t="s">
        <v>767</v>
      </c>
      <c r="D86" s="6" t="s">
        <v>767</v>
      </c>
      <c r="E86" s="6" t="s">
        <v>767</v>
      </c>
      <c r="F86" s="6" t="s">
        <v>767</v>
      </c>
      <c r="G86" s="6" t="s">
        <v>767</v>
      </c>
      <c r="H86" s="6" t="s">
        <v>767</v>
      </c>
      <c r="I86" s="6" t="s">
        <v>767</v>
      </c>
      <c r="J86" s="6" t="s">
        <v>767</v>
      </c>
      <c r="K86" s="6" t="s">
        <v>767</v>
      </c>
      <c r="L86" s="6" t="s">
        <v>767</v>
      </c>
      <c r="M86" s="6" t="s">
        <v>767</v>
      </c>
      <c r="N86" s="6" t="s">
        <v>767</v>
      </c>
      <c r="O86" s="6" t="s">
        <v>767</v>
      </c>
      <c r="P86" s="6" t="s">
        <v>767</v>
      </c>
      <c r="Q86" s="6" t="s">
        <v>767</v>
      </c>
      <c r="R86" s="6" t="s">
        <v>767</v>
      </c>
      <c r="S86" s="6" t="s">
        <v>767</v>
      </c>
      <c r="T86" s="6" t="s">
        <v>767</v>
      </c>
      <c r="U86" s="6" t="s">
        <v>767</v>
      </c>
      <c r="V86" s="6" t="s">
        <v>767</v>
      </c>
      <c r="W86" s="6" t="s">
        <v>767</v>
      </c>
      <c r="X86" s="6" t="s">
        <v>767</v>
      </c>
      <c r="Y86" s="6" t="s">
        <v>767</v>
      </c>
      <c r="Z86" s="6" t="s">
        <v>767</v>
      </c>
      <c r="AA86" s="6" t="s">
        <v>767</v>
      </c>
      <c r="AB86" s="6" t="s">
        <v>767</v>
      </c>
      <c r="AC86" s="6" t="s">
        <v>767</v>
      </c>
      <c r="AD86" s="6" t="s">
        <v>767</v>
      </c>
      <c r="AE86" s="6" t="s">
        <v>767</v>
      </c>
      <c r="AF86" s="6" t="s">
        <v>767</v>
      </c>
      <c r="AG86" s="6" t="s">
        <v>767</v>
      </c>
      <c r="AH86" s="6" t="s">
        <v>767</v>
      </c>
      <c r="AI86" s="6" t="s">
        <v>767</v>
      </c>
      <c r="AJ86" s="6" t="s">
        <v>767</v>
      </c>
      <c r="AK86" s="6" t="s">
        <v>767</v>
      </c>
      <c r="AL86" s="6" t="s">
        <v>767</v>
      </c>
      <c r="AM86" s="6" t="s">
        <v>767</v>
      </c>
      <c r="AN86" s="6" t="s">
        <v>767</v>
      </c>
      <c r="AO86" s="6" t="s">
        <v>767</v>
      </c>
      <c r="AP86" s="6" t="s">
        <v>767</v>
      </c>
      <c r="AQ86" s="6" t="s">
        <v>767</v>
      </c>
      <c r="AR86" s="6" t="s">
        <v>767</v>
      </c>
      <c r="AS86" s="6" t="s">
        <v>767</v>
      </c>
      <c r="AT86" s="6" t="s">
        <v>767</v>
      </c>
      <c r="AU86" s="6" t="s">
        <v>767</v>
      </c>
      <c r="AV86" s="6" t="s">
        <v>767</v>
      </c>
      <c r="AW86" s="6" t="s">
        <v>767</v>
      </c>
      <c r="AX86" s="6" t="s">
        <v>767</v>
      </c>
      <c r="AY86"/>
      <c r="AZ86"/>
      <c r="BA86"/>
      <c r="BB86"/>
    </row>
    <row r="87" spans="1:54" ht="30">
      <c r="A87" s="4" t="s">
        <v>781</v>
      </c>
      <c r="B87" s="6" t="s">
        <v>767</v>
      </c>
      <c r="C87" s="6" t="s">
        <v>767</v>
      </c>
      <c r="D87" s="6" t="s">
        <v>767</v>
      </c>
      <c r="E87" s="6" t="s">
        <v>767</v>
      </c>
      <c r="F87" s="6" t="s">
        <v>767</v>
      </c>
      <c r="G87" s="6" t="s">
        <v>767</v>
      </c>
      <c r="H87" s="6" t="s">
        <v>767</v>
      </c>
      <c r="I87" s="6" t="s">
        <v>767</v>
      </c>
      <c r="J87" s="6" t="s">
        <v>767</v>
      </c>
      <c r="K87" s="6" t="s">
        <v>767</v>
      </c>
      <c r="L87" s="6" t="s">
        <v>767</v>
      </c>
      <c r="M87" s="6" t="s">
        <v>767</v>
      </c>
      <c r="N87" s="6" t="s">
        <v>767</v>
      </c>
      <c r="O87" s="6" t="s">
        <v>767</v>
      </c>
      <c r="P87" s="6" t="s">
        <v>767</v>
      </c>
      <c r="Q87" s="6" t="s">
        <v>767</v>
      </c>
      <c r="R87" s="6" t="s">
        <v>767</v>
      </c>
      <c r="S87" s="6" t="s">
        <v>767</v>
      </c>
      <c r="T87" s="6" t="s">
        <v>767</v>
      </c>
      <c r="U87" s="6" t="s">
        <v>767</v>
      </c>
      <c r="V87" s="6" t="s">
        <v>767</v>
      </c>
      <c r="W87" s="6" t="s">
        <v>767</v>
      </c>
      <c r="X87" s="6" t="s">
        <v>767</v>
      </c>
      <c r="Y87" s="6" t="s">
        <v>767</v>
      </c>
      <c r="Z87" s="6" t="s">
        <v>767</v>
      </c>
      <c r="AA87" s="6" t="s">
        <v>767</v>
      </c>
      <c r="AB87" s="6" t="s">
        <v>767</v>
      </c>
      <c r="AC87" s="6" t="s">
        <v>767</v>
      </c>
      <c r="AD87" s="6" t="s">
        <v>767</v>
      </c>
      <c r="AE87" s="6" t="s">
        <v>767</v>
      </c>
      <c r="AF87" s="6" t="s">
        <v>767</v>
      </c>
      <c r="AG87" s="6" t="s">
        <v>767</v>
      </c>
      <c r="AH87" s="6" t="s">
        <v>767</v>
      </c>
      <c r="AI87" s="6" t="s">
        <v>767</v>
      </c>
      <c r="AJ87" s="6" t="s">
        <v>767</v>
      </c>
      <c r="AK87" s="6" t="s">
        <v>767</v>
      </c>
      <c r="AL87" s="6" t="s">
        <v>767</v>
      </c>
      <c r="AM87" s="6" t="s">
        <v>767</v>
      </c>
      <c r="AN87" s="6" t="s">
        <v>767</v>
      </c>
      <c r="AO87" s="6" t="s">
        <v>767</v>
      </c>
      <c r="AP87" s="6" t="s">
        <v>767</v>
      </c>
      <c r="AQ87" s="6" t="s">
        <v>767</v>
      </c>
      <c r="AR87" s="6" t="s">
        <v>767</v>
      </c>
      <c r="AS87" s="6" t="s">
        <v>767</v>
      </c>
      <c r="AT87" s="6" t="s">
        <v>767</v>
      </c>
      <c r="AU87" s="6" t="s">
        <v>767</v>
      </c>
      <c r="AV87" s="6" t="s">
        <v>767</v>
      </c>
      <c r="AW87" s="6" t="s">
        <v>767</v>
      </c>
      <c r="AX87" s="6" t="s">
        <v>767</v>
      </c>
      <c r="AY87"/>
      <c r="AZ87"/>
      <c r="BA87"/>
      <c r="BB87"/>
    </row>
    <row r="88" spans="1:54" ht="30">
      <c r="A88" s="4" t="s">
        <v>782</v>
      </c>
      <c r="B88" s="6" t="s">
        <v>767</v>
      </c>
      <c r="C88" s="6" t="s">
        <v>767</v>
      </c>
      <c r="D88" s="6" t="s">
        <v>767</v>
      </c>
      <c r="E88" s="6" t="s">
        <v>767</v>
      </c>
      <c r="F88" s="6" t="s">
        <v>767</v>
      </c>
      <c r="G88" s="6" t="s">
        <v>767</v>
      </c>
      <c r="H88" s="6" t="s">
        <v>767</v>
      </c>
      <c r="I88" s="6" t="s">
        <v>767</v>
      </c>
      <c r="J88" s="6" t="s">
        <v>767</v>
      </c>
      <c r="K88" s="6" t="s">
        <v>767</v>
      </c>
      <c r="L88" s="6" t="s">
        <v>767</v>
      </c>
      <c r="M88" s="6" t="s">
        <v>767</v>
      </c>
      <c r="N88" s="6" t="s">
        <v>767</v>
      </c>
      <c r="O88" s="6" t="s">
        <v>767</v>
      </c>
      <c r="P88" s="6" t="s">
        <v>767</v>
      </c>
      <c r="Q88" s="6" t="s">
        <v>767</v>
      </c>
      <c r="R88" s="6" t="s">
        <v>767</v>
      </c>
      <c r="S88" s="6" t="s">
        <v>767</v>
      </c>
      <c r="T88" s="6" t="s">
        <v>767</v>
      </c>
      <c r="U88" s="6" t="s">
        <v>767</v>
      </c>
      <c r="V88" s="6" t="s">
        <v>767</v>
      </c>
      <c r="W88" s="6" t="s">
        <v>767</v>
      </c>
      <c r="X88" s="6" t="s">
        <v>767</v>
      </c>
      <c r="Y88" s="6" t="s">
        <v>767</v>
      </c>
      <c r="Z88" s="6" t="s">
        <v>767</v>
      </c>
      <c r="AA88" s="6" t="s">
        <v>767</v>
      </c>
      <c r="AB88" s="6" t="s">
        <v>767</v>
      </c>
      <c r="AC88" s="6" t="s">
        <v>767</v>
      </c>
      <c r="AD88" s="6" t="s">
        <v>767</v>
      </c>
      <c r="AE88" s="6" t="s">
        <v>767</v>
      </c>
      <c r="AF88" s="6" t="s">
        <v>767</v>
      </c>
      <c r="AG88" s="6" t="s">
        <v>767</v>
      </c>
      <c r="AH88" s="6" t="s">
        <v>767</v>
      </c>
      <c r="AI88" s="6" t="s">
        <v>767</v>
      </c>
      <c r="AJ88" s="6" t="s">
        <v>767</v>
      </c>
      <c r="AK88" s="6" t="s">
        <v>767</v>
      </c>
      <c r="AL88" s="6" t="s">
        <v>767</v>
      </c>
      <c r="AM88" s="6" t="s">
        <v>767</v>
      </c>
      <c r="AN88" s="6" t="s">
        <v>767</v>
      </c>
      <c r="AO88" s="6" t="s">
        <v>767</v>
      </c>
      <c r="AP88" s="6" t="s">
        <v>767</v>
      </c>
      <c r="AQ88" s="6" t="s">
        <v>767</v>
      </c>
      <c r="AR88" s="6" t="s">
        <v>767</v>
      </c>
      <c r="AS88" s="6" t="s">
        <v>767</v>
      </c>
      <c r="AT88" s="6" t="s">
        <v>767</v>
      </c>
      <c r="AU88" s="6" t="s">
        <v>767</v>
      </c>
      <c r="AV88" s="6" t="s">
        <v>767</v>
      </c>
      <c r="AW88" s="6" t="s">
        <v>767</v>
      </c>
      <c r="AX88" s="6" t="s">
        <v>767</v>
      </c>
      <c r="AY88"/>
      <c r="AZ88"/>
      <c r="BA88"/>
      <c r="BB88"/>
    </row>
    <row r="89" spans="1:54" ht="30">
      <c r="A89" s="4" t="s">
        <v>783</v>
      </c>
      <c r="B89" s="6" t="s">
        <v>767</v>
      </c>
      <c r="C89" s="6" t="s">
        <v>767</v>
      </c>
      <c r="D89" s="6" t="s">
        <v>767</v>
      </c>
      <c r="E89" s="6" t="s">
        <v>767</v>
      </c>
      <c r="F89" s="6" t="s">
        <v>767</v>
      </c>
      <c r="G89" s="6" t="s">
        <v>767</v>
      </c>
      <c r="H89" s="6" t="s">
        <v>767</v>
      </c>
      <c r="I89" s="6" t="s">
        <v>767</v>
      </c>
      <c r="J89" s="6" t="s">
        <v>767</v>
      </c>
      <c r="K89" s="6" t="s">
        <v>767</v>
      </c>
      <c r="L89" s="6" t="s">
        <v>767</v>
      </c>
      <c r="M89" s="6" t="s">
        <v>767</v>
      </c>
      <c r="N89" s="6" t="s">
        <v>767</v>
      </c>
      <c r="O89" s="6" t="s">
        <v>767</v>
      </c>
      <c r="P89" s="6" t="s">
        <v>767</v>
      </c>
      <c r="Q89" s="6" t="s">
        <v>767</v>
      </c>
      <c r="R89" s="6" t="s">
        <v>767</v>
      </c>
      <c r="S89" s="6" t="s">
        <v>767</v>
      </c>
      <c r="T89" s="6" t="s">
        <v>767</v>
      </c>
      <c r="U89" s="6" t="s">
        <v>767</v>
      </c>
      <c r="V89" s="6" t="s">
        <v>767</v>
      </c>
      <c r="W89" s="6" t="s">
        <v>767</v>
      </c>
      <c r="X89" s="6" t="s">
        <v>767</v>
      </c>
      <c r="Y89" s="6" t="s">
        <v>767</v>
      </c>
      <c r="Z89" s="6" t="s">
        <v>767</v>
      </c>
      <c r="AA89" s="6" t="s">
        <v>767</v>
      </c>
      <c r="AB89" s="6" t="s">
        <v>767</v>
      </c>
      <c r="AC89" s="6" t="s">
        <v>767</v>
      </c>
      <c r="AD89" s="6" t="s">
        <v>767</v>
      </c>
      <c r="AE89" s="6" t="s">
        <v>767</v>
      </c>
      <c r="AF89" s="6" t="s">
        <v>767</v>
      </c>
      <c r="AG89" s="6" t="s">
        <v>767</v>
      </c>
      <c r="AH89" s="6" t="s">
        <v>767</v>
      </c>
      <c r="AI89" s="6" t="s">
        <v>767</v>
      </c>
      <c r="AJ89" s="6" t="s">
        <v>767</v>
      </c>
      <c r="AK89" s="6" t="s">
        <v>767</v>
      </c>
      <c r="AL89" s="6" t="s">
        <v>767</v>
      </c>
      <c r="AM89" s="6" t="s">
        <v>767</v>
      </c>
      <c r="AN89" s="6" t="s">
        <v>767</v>
      </c>
      <c r="AO89" s="6" t="s">
        <v>767</v>
      </c>
      <c r="AP89" s="6" t="s">
        <v>767</v>
      </c>
      <c r="AQ89" s="6" t="s">
        <v>767</v>
      </c>
      <c r="AR89" s="6" t="s">
        <v>767</v>
      </c>
      <c r="AS89" s="6" t="s">
        <v>767</v>
      </c>
      <c r="AT89" s="6" t="s">
        <v>767</v>
      </c>
      <c r="AU89" s="6" t="s">
        <v>767</v>
      </c>
      <c r="AV89" s="6" t="s">
        <v>767</v>
      </c>
      <c r="AW89" s="6" t="s">
        <v>767</v>
      </c>
      <c r="AX89" s="6" t="s">
        <v>767</v>
      </c>
      <c r="AY89"/>
      <c r="AZ89"/>
      <c r="BA89"/>
      <c r="BB89"/>
    </row>
    <row r="90" spans="1:54" ht="30">
      <c r="A90" s="4" t="s">
        <v>784</v>
      </c>
      <c r="B90" s="6" t="s">
        <v>767</v>
      </c>
      <c r="C90" s="6" t="s">
        <v>767</v>
      </c>
      <c r="D90" s="6" t="s">
        <v>767</v>
      </c>
      <c r="E90" s="6" t="s">
        <v>767</v>
      </c>
      <c r="F90" s="6" t="s">
        <v>767</v>
      </c>
      <c r="G90" s="6" t="s">
        <v>767</v>
      </c>
      <c r="H90" s="6" t="s">
        <v>767</v>
      </c>
      <c r="I90" s="6" t="s">
        <v>767</v>
      </c>
      <c r="J90" s="6" t="s">
        <v>767</v>
      </c>
      <c r="K90" s="6" t="s">
        <v>767</v>
      </c>
      <c r="L90" s="6" t="s">
        <v>767</v>
      </c>
      <c r="M90" s="6" t="s">
        <v>767</v>
      </c>
      <c r="N90" s="6" t="s">
        <v>767</v>
      </c>
      <c r="O90" s="6" t="s">
        <v>767</v>
      </c>
      <c r="P90" s="6" t="s">
        <v>767</v>
      </c>
      <c r="Q90" s="6" t="s">
        <v>767</v>
      </c>
      <c r="R90" s="6" t="s">
        <v>767</v>
      </c>
      <c r="S90" s="6" t="s">
        <v>767</v>
      </c>
      <c r="T90" s="6" t="s">
        <v>767</v>
      </c>
      <c r="U90" s="6" t="s">
        <v>767</v>
      </c>
      <c r="V90" s="6" t="s">
        <v>767</v>
      </c>
      <c r="W90" s="6" t="s">
        <v>767</v>
      </c>
      <c r="X90" s="6" t="s">
        <v>767</v>
      </c>
      <c r="Y90" s="6" t="s">
        <v>767</v>
      </c>
      <c r="Z90" s="6" t="s">
        <v>767</v>
      </c>
      <c r="AA90" s="6" t="s">
        <v>767</v>
      </c>
      <c r="AB90" s="6" t="s">
        <v>767</v>
      </c>
      <c r="AC90" s="6" t="s">
        <v>767</v>
      </c>
      <c r="AD90" s="6" t="s">
        <v>767</v>
      </c>
      <c r="AE90" s="6" t="s">
        <v>767</v>
      </c>
      <c r="AF90" s="6" t="s">
        <v>767</v>
      </c>
      <c r="AG90" s="6" t="s">
        <v>767</v>
      </c>
      <c r="AH90" s="6" t="s">
        <v>767</v>
      </c>
      <c r="AI90" s="6" t="s">
        <v>767</v>
      </c>
      <c r="AJ90" s="6" t="s">
        <v>767</v>
      </c>
      <c r="AK90" s="6" t="s">
        <v>767</v>
      </c>
      <c r="AL90" s="6" t="s">
        <v>767</v>
      </c>
      <c r="AM90" s="6" t="s">
        <v>767</v>
      </c>
      <c r="AN90" s="6" t="s">
        <v>767</v>
      </c>
      <c r="AO90" s="6" t="s">
        <v>767</v>
      </c>
      <c r="AP90" s="6" t="s">
        <v>767</v>
      </c>
      <c r="AQ90" s="6" t="s">
        <v>767</v>
      </c>
      <c r="AR90" s="6" t="s">
        <v>767</v>
      </c>
      <c r="AS90" s="6" t="s">
        <v>767</v>
      </c>
      <c r="AT90" s="6" t="s">
        <v>767</v>
      </c>
      <c r="AU90" s="6" t="s">
        <v>767</v>
      </c>
      <c r="AV90" s="6" t="s">
        <v>767</v>
      </c>
      <c r="AW90" s="6" t="s">
        <v>767</v>
      </c>
      <c r="AX90" s="6" t="s">
        <v>767</v>
      </c>
      <c r="AY90"/>
      <c r="AZ90"/>
      <c r="BA90"/>
      <c r="BB90"/>
    </row>
    <row r="91" spans="1:54" ht="30">
      <c r="A91" s="4" t="s">
        <v>785</v>
      </c>
      <c r="B91" s="6" t="s">
        <v>767</v>
      </c>
      <c r="C91" s="6" t="s">
        <v>767</v>
      </c>
      <c r="D91" s="6" t="s">
        <v>767</v>
      </c>
      <c r="E91" s="6" t="s">
        <v>767</v>
      </c>
      <c r="F91" s="6" t="s">
        <v>767</v>
      </c>
      <c r="G91" s="6" t="s">
        <v>767</v>
      </c>
      <c r="H91" s="6" t="s">
        <v>767</v>
      </c>
      <c r="I91" s="6" t="s">
        <v>767</v>
      </c>
      <c r="J91" s="6" t="s">
        <v>767</v>
      </c>
      <c r="K91" s="6" t="s">
        <v>767</v>
      </c>
      <c r="L91" s="6" t="s">
        <v>767</v>
      </c>
      <c r="M91" s="6" t="s">
        <v>767</v>
      </c>
      <c r="N91" s="6" t="s">
        <v>767</v>
      </c>
      <c r="O91" s="6" t="s">
        <v>767</v>
      </c>
      <c r="P91" s="6" t="s">
        <v>767</v>
      </c>
      <c r="Q91" s="6" t="s">
        <v>767</v>
      </c>
      <c r="R91" s="6" t="s">
        <v>767</v>
      </c>
      <c r="S91" s="6" t="s">
        <v>767</v>
      </c>
      <c r="T91" s="6" t="s">
        <v>767</v>
      </c>
      <c r="U91" s="6" t="s">
        <v>767</v>
      </c>
      <c r="V91" s="6" t="s">
        <v>767</v>
      </c>
      <c r="W91" s="6" t="s">
        <v>767</v>
      </c>
      <c r="X91" s="6" t="s">
        <v>767</v>
      </c>
      <c r="Y91" s="6" t="s">
        <v>767</v>
      </c>
      <c r="Z91" s="6" t="s">
        <v>767</v>
      </c>
      <c r="AA91" s="6" t="s">
        <v>767</v>
      </c>
      <c r="AB91" s="6" t="s">
        <v>767</v>
      </c>
      <c r="AC91" s="6" t="s">
        <v>767</v>
      </c>
      <c r="AD91" s="6" t="s">
        <v>767</v>
      </c>
      <c r="AE91" s="6" t="s">
        <v>767</v>
      </c>
      <c r="AF91" s="6" t="s">
        <v>767</v>
      </c>
      <c r="AG91" s="6" t="s">
        <v>767</v>
      </c>
      <c r="AH91" s="6" t="s">
        <v>767</v>
      </c>
      <c r="AI91" s="6" t="s">
        <v>767</v>
      </c>
      <c r="AJ91" s="6" t="s">
        <v>767</v>
      </c>
      <c r="AK91" s="6" t="s">
        <v>767</v>
      </c>
      <c r="AL91" s="6" t="s">
        <v>767</v>
      </c>
      <c r="AM91" s="6" t="s">
        <v>767</v>
      </c>
      <c r="AN91" s="6" t="s">
        <v>767</v>
      </c>
      <c r="AO91" s="6" t="s">
        <v>767</v>
      </c>
      <c r="AP91" s="6" t="s">
        <v>767</v>
      </c>
      <c r="AQ91" s="6" t="s">
        <v>767</v>
      </c>
      <c r="AR91" s="6" t="s">
        <v>767</v>
      </c>
      <c r="AS91" s="6" t="s">
        <v>767</v>
      </c>
      <c r="AT91" s="6" t="s">
        <v>767</v>
      </c>
      <c r="AU91" s="6" t="s">
        <v>767</v>
      </c>
      <c r="AV91" s="6" t="s">
        <v>767</v>
      </c>
      <c r="AW91" s="6" t="s">
        <v>767</v>
      </c>
      <c r="AX91" s="6" t="s">
        <v>767</v>
      </c>
      <c r="AY91"/>
      <c r="AZ91"/>
      <c r="BA91"/>
      <c r="BB91"/>
    </row>
    <row r="92" spans="1:54" ht="30">
      <c r="A92" s="4" t="s">
        <v>786</v>
      </c>
      <c r="B92" s="6" t="s">
        <v>767</v>
      </c>
      <c r="C92" s="6" t="s">
        <v>767</v>
      </c>
      <c r="D92" s="6" t="s">
        <v>767</v>
      </c>
      <c r="E92" s="6" t="s">
        <v>767</v>
      </c>
      <c r="F92" s="6" t="s">
        <v>767</v>
      </c>
      <c r="G92" s="6" t="s">
        <v>767</v>
      </c>
      <c r="H92" s="6" t="s">
        <v>767</v>
      </c>
      <c r="I92" s="6" t="s">
        <v>767</v>
      </c>
      <c r="J92" s="6" t="s">
        <v>767</v>
      </c>
      <c r="K92" s="6" t="s">
        <v>767</v>
      </c>
      <c r="L92" s="6" t="s">
        <v>767</v>
      </c>
      <c r="M92" s="6" t="s">
        <v>767</v>
      </c>
      <c r="N92" s="6" t="s">
        <v>767</v>
      </c>
      <c r="O92" s="6" t="s">
        <v>767</v>
      </c>
      <c r="P92" s="6" t="s">
        <v>767</v>
      </c>
      <c r="Q92" s="6" t="s">
        <v>767</v>
      </c>
      <c r="R92" s="6" t="s">
        <v>767</v>
      </c>
      <c r="S92" s="6" t="s">
        <v>767</v>
      </c>
      <c r="T92" s="6" t="s">
        <v>767</v>
      </c>
      <c r="U92" s="6" t="s">
        <v>767</v>
      </c>
      <c r="V92" s="6" t="s">
        <v>767</v>
      </c>
      <c r="W92" s="6" t="s">
        <v>767</v>
      </c>
      <c r="X92" s="6" t="s">
        <v>767</v>
      </c>
      <c r="Y92" s="6" t="s">
        <v>767</v>
      </c>
      <c r="Z92" s="6" t="s">
        <v>767</v>
      </c>
      <c r="AA92" s="6" t="s">
        <v>767</v>
      </c>
      <c r="AB92" s="6" t="s">
        <v>767</v>
      </c>
      <c r="AC92" s="6" t="s">
        <v>767</v>
      </c>
      <c r="AD92" s="6" t="s">
        <v>767</v>
      </c>
      <c r="AE92" s="6" t="s">
        <v>767</v>
      </c>
      <c r="AF92" s="6" t="s">
        <v>767</v>
      </c>
      <c r="AG92" s="6" t="s">
        <v>767</v>
      </c>
      <c r="AH92" s="6" t="s">
        <v>767</v>
      </c>
      <c r="AI92" s="6" t="s">
        <v>767</v>
      </c>
      <c r="AJ92" s="6" t="s">
        <v>767</v>
      </c>
      <c r="AK92" s="6" t="s">
        <v>767</v>
      </c>
      <c r="AL92" s="6" t="s">
        <v>767</v>
      </c>
      <c r="AM92" s="6" t="s">
        <v>767</v>
      </c>
      <c r="AN92" s="6" t="s">
        <v>767</v>
      </c>
      <c r="AO92" s="6" t="s">
        <v>767</v>
      </c>
      <c r="AP92" s="6" t="s">
        <v>767</v>
      </c>
      <c r="AQ92" s="6" t="s">
        <v>767</v>
      </c>
      <c r="AR92" s="6" t="s">
        <v>767</v>
      </c>
      <c r="AS92" s="6" t="s">
        <v>767</v>
      </c>
      <c r="AT92" s="6" t="s">
        <v>767</v>
      </c>
      <c r="AU92" s="6" t="s">
        <v>767</v>
      </c>
      <c r="AV92" s="6" t="s">
        <v>767</v>
      </c>
      <c r="AW92" s="6" t="s">
        <v>767</v>
      </c>
      <c r="AX92" s="6" t="s">
        <v>767</v>
      </c>
      <c r="AY92"/>
      <c r="AZ92"/>
      <c r="BA92"/>
      <c r="BB92"/>
    </row>
    <row r="93" spans="1:54" ht="30">
      <c r="A93" s="4" t="s">
        <v>787</v>
      </c>
      <c r="B93" s="6" t="s">
        <v>767</v>
      </c>
      <c r="C93" s="6" t="s">
        <v>767</v>
      </c>
      <c r="D93" s="6" t="s">
        <v>767</v>
      </c>
      <c r="E93" s="6" t="s">
        <v>767</v>
      </c>
      <c r="F93" s="6" t="s">
        <v>767</v>
      </c>
      <c r="G93" s="6" t="s">
        <v>767</v>
      </c>
      <c r="H93" s="6" t="s">
        <v>767</v>
      </c>
      <c r="I93" s="6" t="s">
        <v>767</v>
      </c>
      <c r="J93" s="6" t="s">
        <v>767</v>
      </c>
      <c r="K93" s="6" t="s">
        <v>767</v>
      </c>
      <c r="L93" s="6" t="s">
        <v>767</v>
      </c>
      <c r="M93" s="6" t="s">
        <v>767</v>
      </c>
      <c r="N93" s="6" t="s">
        <v>767</v>
      </c>
      <c r="O93" s="6" t="s">
        <v>767</v>
      </c>
      <c r="P93" s="6" t="s">
        <v>767</v>
      </c>
      <c r="Q93" s="6" t="s">
        <v>767</v>
      </c>
      <c r="R93" s="6" t="s">
        <v>767</v>
      </c>
      <c r="S93" s="6" t="s">
        <v>767</v>
      </c>
      <c r="T93" s="6" t="s">
        <v>767</v>
      </c>
      <c r="U93" s="6" t="s">
        <v>767</v>
      </c>
      <c r="V93" s="6" t="s">
        <v>767</v>
      </c>
      <c r="W93" s="6" t="s">
        <v>767</v>
      </c>
      <c r="X93" s="6" t="s">
        <v>767</v>
      </c>
      <c r="Y93" s="6" t="s">
        <v>767</v>
      </c>
      <c r="Z93" s="6" t="s">
        <v>767</v>
      </c>
      <c r="AA93" s="6" t="s">
        <v>767</v>
      </c>
      <c r="AB93" s="6" t="s">
        <v>767</v>
      </c>
      <c r="AC93" s="6" t="s">
        <v>767</v>
      </c>
      <c r="AD93" s="6" t="s">
        <v>767</v>
      </c>
      <c r="AE93" s="6" t="s">
        <v>767</v>
      </c>
      <c r="AF93" s="6" t="s">
        <v>767</v>
      </c>
      <c r="AG93" s="6" t="s">
        <v>767</v>
      </c>
      <c r="AH93" s="6" t="s">
        <v>767</v>
      </c>
      <c r="AI93" s="6" t="s">
        <v>767</v>
      </c>
      <c r="AJ93" s="6" t="s">
        <v>767</v>
      </c>
      <c r="AK93" s="6" t="s">
        <v>767</v>
      </c>
      <c r="AL93" s="6" t="s">
        <v>767</v>
      </c>
      <c r="AM93" s="6" t="s">
        <v>767</v>
      </c>
      <c r="AN93" s="6" t="s">
        <v>767</v>
      </c>
      <c r="AO93" s="6" t="s">
        <v>767</v>
      </c>
      <c r="AP93" s="6" t="s">
        <v>767</v>
      </c>
      <c r="AQ93" s="6" t="s">
        <v>767</v>
      </c>
      <c r="AR93" s="6" t="s">
        <v>767</v>
      </c>
      <c r="AS93" s="6" t="s">
        <v>767</v>
      </c>
      <c r="AT93" s="6" t="s">
        <v>767</v>
      </c>
      <c r="AU93" s="6" t="s">
        <v>767</v>
      </c>
      <c r="AV93" s="6" t="s">
        <v>767</v>
      </c>
      <c r="AW93" s="6" t="s">
        <v>767</v>
      </c>
      <c r="AX93" s="6" t="s">
        <v>767</v>
      </c>
      <c r="AY93"/>
      <c r="AZ93"/>
      <c r="BA93"/>
      <c r="BB93"/>
    </row>
    <row r="94" spans="1:54" ht="30">
      <c r="A94" s="4" t="s">
        <v>788</v>
      </c>
      <c r="B94" s="6" t="s">
        <v>767</v>
      </c>
      <c r="C94" s="6" t="s">
        <v>767</v>
      </c>
      <c r="D94" s="6" t="s">
        <v>767</v>
      </c>
      <c r="E94" s="6" t="s">
        <v>767</v>
      </c>
      <c r="F94" s="6" t="s">
        <v>767</v>
      </c>
      <c r="G94" s="6" t="s">
        <v>767</v>
      </c>
      <c r="H94" s="6" t="s">
        <v>767</v>
      </c>
      <c r="I94" s="6" t="s">
        <v>767</v>
      </c>
      <c r="J94" s="6" t="s">
        <v>767</v>
      </c>
      <c r="K94" s="6" t="s">
        <v>767</v>
      </c>
      <c r="L94" s="6" t="s">
        <v>767</v>
      </c>
      <c r="M94" s="6" t="s">
        <v>767</v>
      </c>
      <c r="N94" s="6" t="s">
        <v>767</v>
      </c>
      <c r="O94" s="6" t="s">
        <v>767</v>
      </c>
      <c r="P94" s="6" t="s">
        <v>767</v>
      </c>
      <c r="Q94" s="6" t="s">
        <v>767</v>
      </c>
      <c r="R94" s="6" t="s">
        <v>767</v>
      </c>
      <c r="S94" s="6" t="s">
        <v>767</v>
      </c>
      <c r="T94" s="6" t="s">
        <v>767</v>
      </c>
      <c r="U94" s="6" t="s">
        <v>767</v>
      </c>
      <c r="V94" s="6" t="s">
        <v>767</v>
      </c>
      <c r="W94" s="6" t="s">
        <v>767</v>
      </c>
      <c r="X94" s="6" t="s">
        <v>767</v>
      </c>
      <c r="Y94" s="6" t="s">
        <v>767</v>
      </c>
      <c r="Z94" s="6" t="s">
        <v>767</v>
      </c>
      <c r="AA94" s="6" t="s">
        <v>767</v>
      </c>
      <c r="AB94" s="6" t="s">
        <v>767</v>
      </c>
      <c r="AC94" s="6" t="s">
        <v>767</v>
      </c>
      <c r="AD94" s="6" t="s">
        <v>767</v>
      </c>
      <c r="AE94" s="6" t="s">
        <v>767</v>
      </c>
      <c r="AF94" s="6" t="s">
        <v>767</v>
      </c>
      <c r="AG94" s="6" t="s">
        <v>767</v>
      </c>
      <c r="AH94" s="6" t="s">
        <v>767</v>
      </c>
      <c r="AI94" s="6" t="s">
        <v>767</v>
      </c>
      <c r="AJ94" s="6" t="s">
        <v>767</v>
      </c>
      <c r="AK94" s="6" t="s">
        <v>767</v>
      </c>
      <c r="AL94" s="6" t="s">
        <v>767</v>
      </c>
      <c r="AM94" s="6" t="s">
        <v>767</v>
      </c>
      <c r="AN94" s="6" t="s">
        <v>767</v>
      </c>
      <c r="AO94" s="6" t="s">
        <v>767</v>
      </c>
      <c r="AP94" s="6" t="s">
        <v>767</v>
      </c>
      <c r="AQ94" s="6" t="s">
        <v>767</v>
      </c>
      <c r="AR94" s="6" t="s">
        <v>767</v>
      </c>
      <c r="AS94" s="6" t="s">
        <v>767</v>
      </c>
      <c r="AT94" s="6" t="s">
        <v>767</v>
      </c>
      <c r="AU94" s="6" t="s">
        <v>767</v>
      </c>
      <c r="AV94" s="6" t="s">
        <v>767</v>
      </c>
      <c r="AW94" s="6" t="s">
        <v>767</v>
      </c>
      <c r="AX94" s="6" t="s">
        <v>767</v>
      </c>
      <c r="AY94"/>
      <c r="AZ94"/>
      <c r="BA94"/>
      <c r="BB94"/>
    </row>
    <row r="95" spans="1:54" ht="30">
      <c r="A95" s="4" t="s">
        <v>789</v>
      </c>
      <c r="B95" s="6" t="s">
        <v>767</v>
      </c>
      <c r="C95" s="6" t="s">
        <v>767</v>
      </c>
      <c r="D95" s="6" t="s">
        <v>767</v>
      </c>
      <c r="E95" s="6" t="s">
        <v>767</v>
      </c>
      <c r="F95" s="6" t="s">
        <v>767</v>
      </c>
      <c r="G95" s="6" t="s">
        <v>767</v>
      </c>
      <c r="H95" s="6" t="s">
        <v>767</v>
      </c>
      <c r="I95" s="6" t="s">
        <v>767</v>
      </c>
      <c r="J95" s="6" t="s">
        <v>767</v>
      </c>
      <c r="K95" s="6" t="s">
        <v>767</v>
      </c>
      <c r="L95" s="6" t="s">
        <v>767</v>
      </c>
      <c r="M95" s="6" t="s">
        <v>767</v>
      </c>
      <c r="N95" s="6" t="s">
        <v>767</v>
      </c>
      <c r="O95" s="6" t="s">
        <v>767</v>
      </c>
      <c r="P95" s="6" t="s">
        <v>767</v>
      </c>
      <c r="Q95" s="6" t="s">
        <v>767</v>
      </c>
      <c r="R95" s="6" t="s">
        <v>767</v>
      </c>
      <c r="S95" s="6" t="s">
        <v>767</v>
      </c>
      <c r="T95" s="6" t="s">
        <v>767</v>
      </c>
      <c r="U95" s="6" t="s">
        <v>767</v>
      </c>
      <c r="V95" s="6" t="s">
        <v>767</v>
      </c>
      <c r="W95" s="6" t="s">
        <v>767</v>
      </c>
      <c r="X95" s="6" t="s">
        <v>767</v>
      </c>
      <c r="Y95" s="6" t="s">
        <v>767</v>
      </c>
      <c r="Z95" s="6" t="s">
        <v>767</v>
      </c>
      <c r="AA95" s="6" t="s">
        <v>767</v>
      </c>
      <c r="AB95" s="6" t="s">
        <v>767</v>
      </c>
      <c r="AC95" s="6" t="s">
        <v>767</v>
      </c>
      <c r="AD95" s="6" t="s">
        <v>767</v>
      </c>
      <c r="AE95" s="6" t="s">
        <v>767</v>
      </c>
      <c r="AF95" s="6" t="s">
        <v>767</v>
      </c>
      <c r="AG95" s="6" t="s">
        <v>767</v>
      </c>
      <c r="AH95" s="6" t="s">
        <v>767</v>
      </c>
      <c r="AI95" s="6" t="s">
        <v>767</v>
      </c>
      <c r="AJ95" s="6" t="s">
        <v>767</v>
      </c>
      <c r="AK95" s="6" t="s">
        <v>767</v>
      </c>
      <c r="AL95" s="6" t="s">
        <v>767</v>
      </c>
      <c r="AM95" s="6" t="s">
        <v>767</v>
      </c>
      <c r="AN95" s="6" t="s">
        <v>767</v>
      </c>
      <c r="AO95" s="6" t="s">
        <v>767</v>
      </c>
      <c r="AP95" s="6" t="s">
        <v>767</v>
      </c>
      <c r="AQ95" s="6" t="s">
        <v>767</v>
      </c>
      <c r="AR95" s="6" t="s">
        <v>767</v>
      </c>
      <c r="AS95" s="6" t="s">
        <v>767</v>
      </c>
      <c r="AT95" s="6" t="s">
        <v>767</v>
      </c>
      <c r="AU95" s="6" t="s">
        <v>767</v>
      </c>
      <c r="AV95" s="6" t="s">
        <v>767</v>
      </c>
      <c r="AW95" s="6" t="s">
        <v>767</v>
      </c>
      <c r="AX95" s="6" t="s">
        <v>767</v>
      </c>
      <c r="AY95"/>
      <c r="AZ95"/>
      <c r="BA95"/>
      <c r="BB95"/>
    </row>
    <row r="96" spans="1:54" ht="30">
      <c r="A96" s="4" t="s">
        <v>790</v>
      </c>
      <c r="B96" s="6" t="s">
        <v>767</v>
      </c>
      <c r="C96" s="6" t="s">
        <v>767</v>
      </c>
      <c r="D96" s="6" t="s">
        <v>767</v>
      </c>
      <c r="E96" s="6" t="s">
        <v>767</v>
      </c>
      <c r="F96" s="6" t="s">
        <v>767</v>
      </c>
      <c r="G96" s="6" t="s">
        <v>767</v>
      </c>
      <c r="H96" s="6" t="s">
        <v>767</v>
      </c>
      <c r="I96" s="6" t="s">
        <v>767</v>
      </c>
      <c r="J96" s="6" t="s">
        <v>767</v>
      </c>
      <c r="K96" s="6" t="s">
        <v>767</v>
      </c>
      <c r="L96" s="6" t="s">
        <v>767</v>
      </c>
      <c r="M96" s="6" t="s">
        <v>767</v>
      </c>
      <c r="N96" s="6" t="s">
        <v>767</v>
      </c>
      <c r="O96" s="6" t="s">
        <v>767</v>
      </c>
      <c r="P96" s="6" t="s">
        <v>767</v>
      </c>
      <c r="Q96" s="6" t="s">
        <v>767</v>
      </c>
      <c r="R96" s="6" t="s">
        <v>767</v>
      </c>
      <c r="S96" s="6" t="s">
        <v>767</v>
      </c>
      <c r="T96" s="6" t="s">
        <v>767</v>
      </c>
      <c r="U96" s="6" t="s">
        <v>767</v>
      </c>
      <c r="V96" s="6" t="s">
        <v>767</v>
      </c>
      <c r="W96" s="6" t="s">
        <v>767</v>
      </c>
      <c r="X96" s="6" t="s">
        <v>767</v>
      </c>
      <c r="Y96" s="6" t="s">
        <v>767</v>
      </c>
      <c r="Z96" s="6" t="s">
        <v>767</v>
      </c>
      <c r="AA96" s="6" t="s">
        <v>767</v>
      </c>
      <c r="AB96" s="6" t="s">
        <v>767</v>
      </c>
      <c r="AC96" s="6" t="s">
        <v>767</v>
      </c>
      <c r="AD96" s="6" t="s">
        <v>767</v>
      </c>
      <c r="AE96" s="6" t="s">
        <v>767</v>
      </c>
      <c r="AF96" s="6" t="s">
        <v>767</v>
      </c>
      <c r="AG96" s="6" t="s">
        <v>767</v>
      </c>
      <c r="AH96" s="6" t="s">
        <v>767</v>
      </c>
      <c r="AI96" s="6" t="s">
        <v>767</v>
      </c>
      <c r="AJ96" s="6" t="s">
        <v>767</v>
      </c>
      <c r="AK96" s="6" t="s">
        <v>767</v>
      </c>
      <c r="AL96" s="6" t="s">
        <v>767</v>
      </c>
      <c r="AM96" s="6" t="s">
        <v>767</v>
      </c>
      <c r="AN96" s="6" t="s">
        <v>767</v>
      </c>
      <c r="AO96" s="6" t="s">
        <v>767</v>
      </c>
      <c r="AP96" s="6" t="s">
        <v>767</v>
      </c>
      <c r="AQ96" s="6" t="s">
        <v>767</v>
      </c>
      <c r="AR96" s="6" t="s">
        <v>767</v>
      </c>
      <c r="AS96" s="6" t="s">
        <v>767</v>
      </c>
      <c r="AT96" s="6" t="s">
        <v>767</v>
      </c>
      <c r="AU96" s="6" t="s">
        <v>767</v>
      </c>
      <c r="AV96" s="6" t="s">
        <v>767</v>
      </c>
      <c r="AW96" s="6" t="s">
        <v>767</v>
      </c>
      <c r="AX96" s="6" t="s">
        <v>767</v>
      </c>
      <c r="AY96"/>
      <c r="AZ96"/>
      <c r="BA96"/>
      <c r="BB96"/>
    </row>
    <row r="97" spans="1:54" ht="30">
      <c r="A97" s="4" t="s">
        <v>791</v>
      </c>
      <c r="B97" s="6" t="s">
        <v>767</v>
      </c>
      <c r="C97" s="6" t="s">
        <v>767</v>
      </c>
      <c r="D97" s="6" t="s">
        <v>767</v>
      </c>
      <c r="E97" s="6" t="s">
        <v>767</v>
      </c>
      <c r="F97" s="6" t="s">
        <v>767</v>
      </c>
      <c r="G97" s="6" t="s">
        <v>767</v>
      </c>
      <c r="H97" s="6" t="s">
        <v>767</v>
      </c>
      <c r="I97" s="6" t="s">
        <v>767</v>
      </c>
      <c r="J97" s="6" t="s">
        <v>767</v>
      </c>
      <c r="K97" s="6" t="s">
        <v>767</v>
      </c>
      <c r="L97" s="6" t="s">
        <v>767</v>
      </c>
      <c r="M97" s="6" t="s">
        <v>767</v>
      </c>
      <c r="N97" s="6" t="s">
        <v>767</v>
      </c>
      <c r="O97" s="6" t="s">
        <v>767</v>
      </c>
      <c r="P97" s="6" t="s">
        <v>767</v>
      </c>
      <c r="Q97" s="6" t="s">
        <v>767</v>
      </c>
      <c r="R97" s="6" t="s">
        <v>767</v>
      </c>
      <c r="S97" s="6" t="s">
        <v>767</v>
      </c>
      <c r="T97" s="6" t="s">
        <v>767</v>
      </c>
      <c r="U97" s="6" t="s">
        <v>767</v>
      </c>
      <c r="V97" s="6" t="s">
        <v>767</v>
      </c>
      <c r="W97" s="6" t="s">
        <v>767</v>
      </c>
      <c r="X97" s="6" t="s">
        <v>767</v>
      </c>
      <c r="Y97" s="6" t="s">
        <v>767</v>
      </c>
      <c r="Z97" s="6" t="s">
        <v>767</v>
      </c>
      <c r="AA97" s="6" t="s">
        <v>767</v>
      </c>
      <c r="AB97" s="6" t="s">
        <v>767</v>
      </c>
      <c r="AC97" s="6" t="s">
        <v>767</v>
      </c>
      <c r="AD97" s="6" t="s">
        <v>767</v>
      </c>
      <c r="AE97" s="6" t="s">
        <v>767</v>
      </c>
      <c r="AF97" s="6" t="s">
        <v>767</v>
      </c>
      <c r="AG97" s="6" t="s">
        <v>767</v>
      </c>
      <c r="AH97" s="6" t="s">
        <v>767</v>
      </c>
      <c r="AI97" s="6" t="s">
        <v>767</v>
      </c>
      <c r="AJ97" s="6" t="s">
        <v>767</v>
      </c>
      <c r="AK97" s="6" t="s">
        <v>767</v>
      </c>
      <c r="AL97" s="6" t="s">
        <v>767</v>
      </c>
      <c r="AM97" s="6" t="s">
        <v>767</v>
      </c>
      <c r="AN97" s="6" t="s">
        <v>767</v>
      </c>
      <c r="AO97" s="6" t="s">
        <v>767</v>
      </c>
      <c r="AP97" s="6" t="s">
        <v>767</v>
      </c>
      <c r="AQ97" s="6" t="s">
        <v>767</v>
      </c>
      <c r="AR97" s="6" t="s">
        <v>767</v>
      </c>
      <c r="AS97" s="6" t="s">
        <v>767</v>
      </c>
      <c r="AT97" s="6" t="s">
        <v>767</v>
      </c>
      <c r="AU97" s="6" t="s">
        <v>767</v>
      </c>
      <c r="AV97" s="6" t="s">
        <v>767</v>
      </c>
      <c r="AW97" s="6" t="s">
        <v>767</v>
      </c>
      <c r="AX97" s="6" t="s">
        <v>767</v>
      </c>
      <c r="AY97"/>
      <c r="AZ97"/>
      <c r="BA97"/>
      <c r="BB97"/>
    </row>
    <row r="98" spans="1:54" ht="30">
      <c r="A98" s="4" t="s">
        <v>792</v>
      </c>
      <c r="B98" s="6" t="s">
        <v>767</v>
      </c>
      <c r="C98" s="6" t="s">
        <v>767</v>
      </c>
      <c r="D98" s="6" t="s">
        <v>767</v>
      </c>
      <c r="E98" s="6" t="s">
        <v>767</v>
      </c>
      <c r="F98" s="6" t="s">
        <v>767</v>
      </c>
      <c r="G98" s="6" t="s">
        <v>767</v>
      </c>
      <c r="H98" s="6" t="s">
        <v>767</v>
      </c>
      <c r="I98" s="6" t="s">
        <v>767</v>
      </c>
      <c r="J98" s="6" t="s">
        <v>767</v>
      </c>
      <c r="K98" s="6" t="s">
        <v>767</v>
      </c>
      <c r="L98" s="6" t="s">
        <v>767</v>
      </c>
      <c r="M98" s="6" t="s">
        <v>767</v>
      </c>
      <c r="N98" s="6" t="s">
        <v>767</v>
      </c>
      <c r="O98" s="6" t="s">
        <v>767</v>
      </c>
      <c r="P98" s="6" t="s">
        <v>767</v>
      </c>
      <c r="Q98" s="6" t="s">
        <v>767</v>
      </c>
      <c r="R98" s="6" t="s">
        <v>767</v>
      </c>
      <c r="S98" s="6" t="s">
        <v>767</v>
      </c>
      <c r="T98" s="6" t="s">
        <v>767</v>
      </c>
      <c r="U98" s="6" t="s">
        <v>767</v>
      </c>
      <c r="V98" s="6" t="s">
        <v>767</v>
      </c>
      <c r="W98" s="6" t="s">
        <v>767</v>
      </c>
      <c r="X98" s="6" t="s">
        <v>767</v>
      </c>
      <c r="Y98" s="6" t="s">
        <v>767</v>
      </c>
      <c r="Z98" s="6" t="s">
        <v>767</v>
      </c>
      <c r="AA98" s="6" t="s">
        <v>767</v>
      </c>
      <c r="AB98" s="6" t="s">
        <v>767</v>
      </c>
      <c r="AC98" s="6" t="s">
        <v>767</v>
      </c>
      <c r="AD98" s="6" t="s">
        <v>767</v>
      </c>
      <c r="AE98" s="6" t="s">
        <v>767</v>
      </c>
      <c r="AF98" s="6" t="s">
        <v>767</v>
      </c>
      <c r="AG98" s="6" t="s">
        <v>767</v>
      </c>
      <c r="AH98" s="6" t="s">
        <v>767</v>
      </c>
      <c r="AI98" s="6" t="s">
        <v>767</v>
      </c>
      <c r="AJ98" s="6" t="s">
        <v>767</v>
      </c>
      <c r="AK98" s="6" t="s">
        <v>767</v>
      </c>
      <c r="AL98" s="6" t="s">
        <v>767</v>
      </c>
      <c r="AM98" s="6" t="s">
        <v>767</v>
      </c>
      <c r="AN98" s="6" t="s">
        <v>767</v>
      </c>
      <c r="AO98" s="6" t="s">
        <v>767</v>
      </c>
      <c r="AP98" s="6" t="s">
        <v>767</v>
      </c>
      <c r="AQ98" s="6" t="s">
        <v>767</v>
      </c>
      <c r="AR98" s="6" t="s">
        <v>767</v>
      </c>
      <c r="AS98" s="6" t="s">
        <v>767</v>
      </c>
      <c r="AT98" s="6" t="s">
        <v>767</v>
      </c>
      <c r="AU98" s="6" t="s">
        <v>767</v>
      </c>
      <c r="AV98" s="6" t="s">
        <v>767</v>
      </c>
      <c r="AW98" s="6" t="s">
        <v>767</v>
      </c>
      <c r="AX98" s="6" t="s">
        <v>767</v>
      </c>
      <c r="AY98"/>
      <c r="AZ98"/>
      <c r="BA98"/>
      <c r="BB98"/>
    </row>
    <row r="99" spans="1:54" ht="30">
      <c r="A99" s="4" t="s">
        <v>793</v>
      </c>
      <c r="B99" s="6" t="s">
        <v>767</v>
      </c>
      <c r="C99" s="6" t="s">
        <v>767</v>
      </c>
      <c r="D99" s="6" t="s">
        <v>767</v>
      </c>
      <c r="E99" s="6" t="s">
        <v>767</v>
      </c>
      <c r="F99" s="6" t="s">
        <v>767</v>
      </c>
      <c r="G99" s="6" t="s">
        <v>767</v>
      </c>
      <c r="H99" s="6" t="s">
        <v>767</v>
      </c>
      <c r="I99" s="6" t="s">
        <v>767</v>
      </c>
      <c r="J99" s="6" t="s">
        <v>767</v>
      </c>
      <c r="K99" s="6" t="s">
        <v>767</v>
      </c>
      <c r="L99" s="6" t="s">
        <v>767</v>
      </c>
      <c r="M99" s="6" t="s">
        <v>767</v>
      </c>
      <c r="N99" s="6" t="s">
        <v>767</v>
      </c>
      <c r="O99" s="6" t="s">
        <v>767</v>
      </c>
      <c r="P99" s="6" t="s">
        <v>767</v>
      </c>
      <c r="Q99" s="6" t="s">
        <v>767</v>
      </c>
      <c r="R99" s="6" t="s">
        <v>767</v>
      </c>
      <c r="S99" s="6" t="s">
        <v>767</v>
      </c>
      <c r="T99" s="6" t="s">
        <v>767</v>
      </c>
      <c r="U99" s="6" t="s">
        <v>767</v>
      </c>
      <c r="V99" s="6" t="s">
        <v>767</v>
      </c>
      <c r="W99" s="6" t="s">
        <v>767</v>
      </c>
      <c r="X99" s="6" t="s">
        <v>767</v>
      </c>
      <c r="Y99" s="6" t="s">
        <v>767</v>
      </c>
      <c r="Z99" s="6" t="s">
        <v>767</v>
      </c>
      <c r="AA99" s="6" t="s">
        <v>767</v>
      </c>
      <c r="AB99" s="6" t="s">
        <v>767</v>
      </c>
      <c r="AC99" s="6" t="s">
        <v>767</v>
      </c>
      <c r="AD99" s="6" t="s">
        <v>767</v>
      </c>
      <c r="AE99" s="6" t="s">
        <v>767</v>
      </c>
      <c r="AF99" s="6" t="s">
        <v>767</v>
      </c>
      <c r="AG99" s="6" t="s">
        <v>767</v>
      </c>
      <c r="AH99" s="6" t="s">
        <v>767</v>
      </c>
      <c r="AI99" s="6" t="s">
        <v>767</v>
      </c>
      <c r="AJ99" s="6" t="s">
        <v>767</v>
      </c>
      <c r="AK99" s="6" t="s">
        <v>767</v>
      </c>
      <c r="AL99" s="6" t="s">
        <v>767</v>
      </c>
      <c r="AM99" s="6" t="s">
        <v>767</v>
      </c>
      <c r="AN99" s="6" t="s">
        <v>767</v>
      </c>
      <c r="AO99" s="6" t="s">
        <v>767</v>
      </c>
      <c r="AP99" s="6" t="s">
        <v>767</v>
      </c>
      <c r="AQ99" s="6" t="s">
        <v>767</v>
      </c>
      <c r="AR99" s="6" t="s">
        <v>767</v>
      </c>
      <c r="AS99" s="6" t="s">
        <v>767</v>
      </c>
      <c r="AT99" s="6" t="s">
        <v>767</v>
      </c>
      <c r="AU99" s="6" t="s">
        <v>767</v>
      </c>
      <c r="AV99" s="6" t="s">
        <v>767</v>
      </c>
      <c r="AW99" s="6" t="s">
        <v>767</v>
      </c>
      <c r="AX99" s="6" t="s">
        <v>767</v>
      </c>
      <c r="AY99"/>
      <c r="AZ99"/>
      <c r="BA99"/>
      <c r="BB99"/>
    </row>
    <row r="100" spans="1:54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</row>
    <row r="101" spans="1:54" ht="30">
      <c r="A101" s="25" t="s">
        <v>765</v>
      </c>
      <c r="B101" s="43" t="s">
        <v>531</v>
      </c>
      <c r="C101" s="43" t="s">
        <v>532</v>
      </c>
      <c r="D101" s="43" t="s">
        <v>533</v>
      </c>
      <c r="E101" s="43" t="s">
        <v>534</v>
      </c>
      <c r="F101" s="43" t="s">
        <v>535</v>
      </c>
      <c r="G101" s="43" t="s">
        <v>536</v>
      </c>
      <c r="H101" s="43" t="s">
        <v>537</v>
      </c>
      <c r="I101" s="43" t="s">
        <v>538</v>
      </c>
      <c r="J101" s="43" t="s">
        <v>539</v>
      </c>
      <c r="K101" s="43" t="s">
        <v>540</v>
      </c>
      <c r="L101" s="43" t="s">
        <v>541</v>
      </c>
      <c r="M101" s="43" t="s">
        <v>542</v>
      </c>
      <c r="N101" s="43" t="s">
        <v>543</v>
      </c>
      <c r="O101" s="43" t="s">
        <v>544</v>
      </c>
      <c r="P101" s="43" t="s">
        <v>545</v>
      </c>
      <c r="Q101" s="43" t="s">
        <v>546</v>
      </c>
      <c r="R101" s="43" t="s">
        <v>547</v>
      </c>
      <c r="S101" s="43" t="s">
        <v>548</v>
      </c>
      <c r="T101" s="43" t="s">
        <v>549</v>
      </c>
      <c r="U101" s="43" t="s">
        <v>550</v>
      </c>
      <c r="V101" s="43" t="s">
        <v>551</v>
      </c>
      <c r="W101" s="43" t="s">
        <v>552</v>
      </c>
      <c r="X101" s="43" t="s">
        <v>553</v>
      </c>
      <c r="Y101" s="43" t="s">
        <v>554</v>
      </c>
      <c r="Z101" s="43" t="s">
        <v>555</v>
      </c>
      <c r="AA101" s="43" t="s">
        <v>556</v>
      </c>
      <c r="AB101" s="43" t="s">
        <v>557</v>
      </c>
      <c r="AC101" s="43" t="s">
        <v>558</v>
      </c>
      <c r="AD101" s="43" t="s">
        <v>559</v>
      </c>
      <c r="AE101" s="43" t="s">
        <v>560</v>
      </c>
      <c r="AF101" s="43" t="s">
        <v>561</v>
      </c>
      <c r="AG101" s="43" t="s">
        <v>562</v>
      </c>
      <c r="AH101" s="43" t="s">
        <v>563</v>
      </c>
      <c r="AI101" s="43" t="s">
        <v>564</v>
      </c>
      <c r="AJ101" s="43" t="s">
        <v>565</v>
      </c>
      <c r="AK101" s="43" t="s">
        <v>566</v>
      </c>
      <c r="AL101" s="43" t="s">
        <v>567</v>
      </c>
      <c r="AM101" s="43" t="s">
        <v>568</v>
      </c>
      <c r="AN101" s="43" t="s">
        <v>569</v>
      </c>
      <c r="AO101" s="43" t="s">
        <v>570</v>
      </c>
      <c r="AP101" s="43" t="s">
        <v>571</v>
      </c>
      <c r="AQ101" s="43" t="s">
        <v>572</v>
      </c>
      <c r="AR101" s="43" t="s">
        <v>573</v>
      </c>
      <c r="AS101" s="43" t="s">
        <v>574</v>
      </c>
      <c r="AT101" s="43" t="s">
        <v>575</v>
      </c>
      <c r="AU101" s="43" t="s">
        <v>576</v>
      </c>
      <c r="AV101" s="43" t="s">
        <v>577</v>
      </c>
      <c r="AW101" s="43" t="s">
        <v>578</v>
      </c>
      <c r="AX101" s="43" t="s">
        <v>579</v>
      </c>
      <c r="AY101"/>
      <c r="AZ101"/>
      <c r="BA101"/>
      <c r="BB101"/>
    </row>
    <row r="102" spans="1:54" ht="45">
      <c r="A102" s="26" t="s">
        <v>1068</v>
      </c>
      <c r="B102" s="44"/>
      <c r="C102" s="44"/>
      <c r="D102" s="44"/>
      <c r="E102" s="44"/>
      <c r="F102" s="44"/>
      <c r="G102" s="44"/>
      <c r="H102" s="44"/>
      <c r="I102" s="44"/>
      <c r="J102" s="44"/>
      <c r="K102" s="44"/>
      <c r="L102" s="44"/>
      <c r="M102" s="44"/>
      <c r="N102" s="44"/>
      <c r="O102" s="44"/>
      <c r="P102" s="44"/>
      <c r="Q102" s="44"/>
      <c r="R102" s="44"/>
      <c r="S102" s="44"/>
      <c r="T102" s="44"/>
      <c r="U102" s="44"/>
      <c r="V102" s="44"/>
      <c r="W102" s="44"/>
      <c r="X102" s="44"/>
      <c r="Y102" s="44"/>
      <c r="Z102" s="44"/>
      <c r="AA102" s="44"/>
      <c r="AB102" s="44"/>
      <c r="AC102" s="44"/>
      <c r="AD102" s="44"/>
      <c r="AE102" s="44"/>
      <c r="AF102" s="44"/>
      <c r="AG102" s="44"/>
      <c r="AH102" s="44"/>
      <c r="AI102" s="44"/>
      <c r="AJ102" s="44"/>
      <c r="AK102" s="44"/>
      <c r="AL102" s="44"/>
      <c r="AM102" s="44"/>
      <c r="AN102" s="44"/>
      <c r="AO102" s="44"/>
      <c r="AP102" s="44"/>
      <c r="AQ102" s="44"/>
      <c r="AR102" s="44"/>
      <c r="AS102" s="44"/>
      <c r="AT102" s="44"/>
      <c r="AU102" s="44"/>
      <c r="AV102" s="44"/>
      <c r="AW102" s="44"/>
      <c r="AX102" s="44"/>
      <c r="AY102"/>
      <c r="AZ102"/>
      <c r="BA102"/>
      <c r="BB102"/>
    </row>
    <row r="103" spans="1:54">
      <c r="A103" s="4" t="s">
        <v>766</v>
      </c>
      <c r="B103" s="6">
        <v>0</v>
      </c>
      <c r="C103" s="6">
        <v>0</v>
      </c>
      <c r="D103" s="6">
        <v>0</v>
      </c>
      <c r="E103" s="6">
        <v>0</v>
      </c>
      <c r="F103" s="6">
        <v>5.4</v>
      </c>
      <c r="G103" s="6">
        <v>0</v>
      </c>
      <c r="H103" s="6">
        <v>0</v>
      </c>
      <c r="I103" s="6">
        <v>0</v>
      </c>
      <c r="J103" s="6">
        <v>351.1</v>
      </c>
      <c r="K103" s="6">
        <v>191.6</v>
      </c>
      <c r="L103" s="6">
        <v>0</v>
      </c>
      <c r="M103" s="6">
        <v>0</v>
      </c>
      <c r="N103" s="6">
        <v>24.3</v>
      </c>
      <c r="O103" s="6">
        <v>0</v>
      </c>
      <c r="P103" s="6">
        <v>0</v>
      </c>
      <c r="Q103" s="6">
        <v>0</v>
      </c>
      <c r="R103" s="6">
        <v>0</v>
      </c>
      <c r="S103" s="6">
        <v>0</v>
      </c>
      <c r="T103" s="6">
        <v>5949.6</v>
      </c>
      <c r="U103" s="6">
        <v>0</v>
      </c>
      <c r="V103" s="6">
        <v>0</v>
      </c>
      <c r="W103" s="6">
        <v>0</v>
      </c>
      <c r="X103" s="6">
        <v>0</v>
      </c>
      <c r="Y103" s="6">
        <v>0</v>
      </c>
      <c r="Z103" s="6">
        <v>395.1</v>
      </c>
      <c r="AA103" s="6">
        <v>0</v>
      </c>
      <c r="AB103" s="6">
        <v>0</v>
      </c>
      <c r="AC103" s="6">
        <v>0</v>
      </c>
      <c r="AD103" s="6">
        <v>0</v>
      </c>
      <c r="AE103" s="6">
        <v>0</v>
      </c>
      <c r="AF103" s="6">
        <v>0</v>
      </c>
      <c r="AG103" s="6">
        <v>0</v>
      </c>
      <c r="AH103" s="6">
        <v>254.2</v>
      </c>
      <c r="AI103" s="6">
        <v>0</v>
      </c>
      <c r="AJ103" s="6">
        <v>0</v>
      </c>
      <c r="AK103" s="6">
        <v>0</v>
      </c>
      <c r="AL103" s="6">
        <v>0</v>
      </c>
      <c r="AM103" s="6">
        <v>0</v>
      </c>
      <c r="AN103" s="6">
        <v>0</v>
      </c>
      <c r="AO103" s="6">
        <v>6.6</v>
      </c>
      <c r="AP103" s="6">
        <v>0</v>
      </c>
      <c r="AQ103" s="6">
        <v>0</v>
      </c>
      <c r="AR103" s="6">
        <v>320.8</v>
      </c>
      <c r="AS103" s="6">
        <v>0</v>
      </c>
      <c r="AT103" s="6">
        <v>0</v>
      </c>
      <c r="AU103" s="6">
        <v>0</v>
      </c>
      <c r="AV103" s="6">
        <v>0</v>
      </c>
      <c r="AW103" s="6">
        <v>0</v>
      </c>
      <c r="AX103" s="6">
        <v>0</v>
      </c>
      <c r="AY103"/>
      <c r="AZ103"/>
      <c r="BA103"/>
      <c r="BB103"/>
    </row>
    <row r="104" spans="1:54">
      <c r="A104" s="4" t="s">
        <v>768</v>
      </c>
      <c r="B104" s="6">
        <v>0</v>
      </c>
      <c r="C104" s="6">
        <v>0</v>
      </c>
      <c r="D104" s="6">
        <v>0</v>
      </c>
      <c r="E104" s="6">
        <v>0</v>
      </c>
      <c r="F104" s="6">
        <v>5.4</v>
      </c>
      <c r="G104" s="6">
        <v>0</v>
      </c>
      <c r="H104" s="6">
        <v>0</v>
      </c>
      <c r="I104" s="6">
        <v>0</v>
      </c>
      <c r="J104" s="6">
        <v>0</v>
      </c>
      <c r="K104" s="6">
        <v>191.6</v>
      </c>
      <c r="L104" s="6">
        <v>0</v>
      </c>
      <c r="M104" s="6">
        <v>0</v>
      </c>
      <c r="N104" s="6">
        <v>24.3</v>
      </c>
      <c r="O104" s="6">
        <v>0</v>
      </c>
      <c r="P104" s="6">
        <v>0</v>
      </c>
      <c r="Q104" s="6">
        <v>0</v>
      </c>
      <c r="R104" s="6">
        <v>0</v>
      </c>
      <c r="S104" s="6">
        <v>0</v>
      </c>
      <c r="T104" s="6">
        <v>5949.6</v>
      </c>
      <c r="U104" s="6">
        <v>0</v>
      </c>
      <c r="V104" s="6">
        <v>0</v>
      </c>
      <c r="W104" s="6">
        <v>0</v>
      </c>
      <c r="X104" s="6">
        <v>0</v>
      </c>
      <c r="Y104" s="6">
        <v>0</v>
      </c>
      <c r="Z104" s="6">
        <v>395.1</v>
      </c>
      <c r="AA104" s="6">
        <v>0</v>
      </c>
      <c r="AB104" s="6">
        <v>0</v>
      </c>
      <c r="AC104" s="6">
        <v>0</v>
      </c>
      <c r="AD104" s="6">
        <v>0</v>
      </c>
      <c r="AE104" s="6">
        <v>0</v>
      </c>
      <c r="AF104" s="6">
        <v>0</v>
      </c>
      <c r="AG104" s="6">
        <v>0</v>
      </c>
      <c r="AH104" s="6">
        <v>0</v>
      </c>
      <c r="AI104" s="6">
        <v>0</v>
      </c>
      <c r="AJ104" s="6">
        <v>0</v>
      </c>
      <c r="AK104" s="6">
        <v>0</v>
      </c>
      <c r="AL104" s="6">
        <v>0</v>
      </c>
      <c r="AM104" s="6">
        <v>0</v>
      </c>
      <c r="AN104" s="6">
        <v>0</v>
      </c>
      <c r="AO104" s="6">
        <v>6.6</v>
      </c>
      <c r="AP104" s="6">
        <v>0</v>
      </c>
      <c r="AQ104" s="6">
        <v>0</v>
      </c>
      <c r="AR104" s="6">
        <v>320.8</v>
      </c>
      <c r="AS104" s="6">
        <v>0</v>
      </c>
      <c r="AT104" s="6">
        <v>0</v>
      </c>
      <c r="AU104" s="6">
        <v>0</v>
      </c>
      <c r="AV104" s="6">
        <v>0</v>
      </c>
      <c r="AW104" s="6">
        <v>0</v>
      </c>
      <c r="AX104" s="6">
        <v>0</v>
      </c>
      <c r="AY104"/>
      <c r="AZ104"/>
      <c r="BA104"/>
      <c r="BB104"/>
    </row>
    <row r="105" spans="1:54">
      <c r="A105" s="4" t="s">
        <v>769</v>
      </c>
      <c r="B105" s="6">
        <v>0</v>
      </c>
      <c r="C105" s="6">
        <v>0</v>
      </c>
      <c r="D105" s="6">
        <v>0</v>
      </c>
      <c r="E105" s="6">
        <v>0</v>
      </c>
      <c r="F105" s="6">
        <v>5.4</v>
      </c>
      <c r="G105" s="6">
        <v>0</v>
      </c>
      <c r="H105" s="6">
        <v>0</v>
      </c>
      <c r="I105" s="6">
        <v>0</v>
      </c>
      <c r="J105" s="6">
        <v>0</v>
      </c>
      <c r="K105" s="6">
        <v>191.6</v>
      </c>
      <c r="L105" s="6">
        <v>0</v>
      </c>
      <c r="M105" s="6">
        <v>0</v>
      </c>
      <c r="N105" s="6">
        <v>0</v>
      </c>
      <c r="O105" s="6">
        <v>0</v>
      </c>
      <c r="P105" s="6">
        <v>0</v>
      </c>
      <c r="Q105" s="6">
        <v>0</v>
      </c>
      <c r="R105" s="6">
        <v>0</v>
      </c>
      <c r="S105" s="6">
        <v>0</v>
      </c>
      <c r="T105" s="6">
        <v>5949.6</v>
      </c>
      <c r="U105" s="6">
        <v>0</v>
      </c>
      <c r="V105" s="6">
        <v>0</v>
      </c>
      <c r="W105" s="6">
        <v>0</v>
      </c>
      <c r="X105" s="6">
        <v>0</v>
      </c>
      <c r="Y105" s="6">
        <v>0</v>
      </c>
      <c r="Z105" s="6">
        <v>0</v>
      </c>
      <c r="AA105" s="6">
        <v>0</v>
      </c>
      <c r="AB105" s="6">
        <v>0</v>
      </c>
      <c r="AC105" s="6">
        <v>0</v>
      </c>
      <c r="AD105" s="6">
        <v>0</v>
      </c>
      <c r="AE105" s="6">
        <v>0</v>
      </c>
      <c r="AF105" s="6">
        <v>0</v>
      </c>
      <c r="AG105" s="6">
        <v>0</v>
      </c>
      <c r="AH105" s="6">
        <v>0</v>
      </c>
      <c r="AI105" s="6">
        <v>0</v>
      </c>
      <c r="AJ105" s="6">
        <v>0</v>
      </c>
      <c r="AK105" s="6">
        <v>0</v>
      </c>
      <c r="AL105" s="6">
        <v>0</v>
      </c>
      <c r="AM105" s="6">
        <v>0</v>
      </c>
      <c r="AN105" s="6">
        <v>0</v>
      </c>
      <c r="AO105" s="6">
        <v>6.6</v>
      </c>
      <c r="AP105" s="6">
        <v>0</v>
      </c>
      <c r="AQ105" s="6">
        <v>0</v>
      </c>
      <c r="AR105" s="6">
        <v>320.8</v>
      </c>
      <c r="AS105" s="6">
        <v>0</v>
      </c>
      <c r="AT105" s="6">
        <v>0</v>
      </c>
      <c r="AU105" s="6">
        <v>0</v>
      </c>
      <c r="AV105" s="6">
        <v>0</v>
      </c>
      <c r="AW105" s="6">
        <v>0</v>
      </c>
      <c r="AX105" s="6">
        <v>0</v>
      </c>
      <c r="AY105"/>
      <c r="AZ105"/>
      <c r="BA105"/>
      <c r="BB105"/>
    </row>
    <row r="106" spans="1:54">
      <c r="A106" s="4" t="s">
        <v>770</v>
      </c>
      <c r="B106" s="6">
        <v>0</v>
      </c>
      <c r="C106" s="6">
        <v>0</v>
      </c>
      <c r="D106" s="6">
        <v>0</v>
      </c>
      <c r="E106" s="6">
        <v>0</v>
      </c>
      <c r="F106" s="6">
        <v>5.4</v>
      </c>
      <c r="G106" s="6">
        <v>0</v>
      </c>
      <c r="H106" s="6">
        <v>0</v>
      </c>
      <c r="I106" s="6">
        <v>0</v>
      </c>
      <c r="J106" s="6">
        <v>0</v>
      </c>
      <c r="K106" s="6">
        <v>191.6</v>
      </c>
      <c r="L106" s="6">
        <v>0</v>
      </c>
      <c r="M106" s="6">
        <v>0</v>
      </c>
      <c r="N106" s="6">
        <v>0</v>
      </c>
      <c r="O106" s="6">
        <v>0</v>
      </c>
      <c r="P106" s="6">
        <v>0</v>
      </c>
      <c r="Q106" s="6">
        <v>0</v>
      </c>
      <c r="R106" s="6">
        <v>0</v>
      </c>
      <c r="S106" s="6">
        <v>0</v>
      </c>
      <c r="T106" s="6">
        <v>5949.6</v>
      </c>
      <c r="U106" s="6">
        <v>0</v>
      </c>
      <c r="V106" s="6">
        <v>0</v>
      </c>
      <c r="W106" s="6">
        <v>0</v>
      </c>
      <c r="X106" s="6">
        <v>0</v>
      </c>
      <c r="Y106" s="6">
        <v>0</v>
      </c>
      <c r="Z106" s="6">
        <v>0</v>
      </c>
      <c r="AA106" s="6">
        <v>0</v>
      </c>
      <c r="AB106" s="6">
        <v>0</v>
      </c>
      <c r="AC106" s="6">
        <v>0</v>
      </c>
      <c r="AD106" s="6">
        <v>0</v>
      </c>
      <c r="AE106" s="6">
        <v>0</v>
      </c>
      <c r="AF106" s="6">
        <v>0</v>
      </c>
      <c r="AG106" s="6">
        <v>0</v>
      </c>
      <c r="AH106" s="6">
        <v>0</v>
      </c>
      <c r="AI106" s="6">
        <v>0</v>
      </c>
      <c r="AJ106" s="6">
        <v>0</v>
      </c>
      <c r="AK106" s="6">
        <v>0</v>
      </c>
      <c r="AL106" s="6">
        <v>0</v>
      </c>
      <c r="AM106" s="6">
        <v>0</v>
      </c>
      <c r="AN106" s="6">
        <v>0</v>
      </c>
      <c r="AO106" s="6">
        <v>6.6</v>
      </c>
      <c r="AP106" s="6">
        <v>0</v>
      </c>
      <c r="AQ106" s="6">
        <v>0</v>
      </c>
      <c r="AR106" s="6">
        <v>320.8</v>
      </c>
      <c r="AS106" s="6">
        <v>0</v>
      </c>
      <c r="AT106" s="6">
        <v>0</v>
      </c>
      <c r="AU106" s="6">
        <v>0</v>
      </c>
      <c r="AV106" s="6">
        <v>0</v>
      </c>
      <c r="AW106" s="6">
        <v>0</v>
      </c>
      <c r="AX106" s="6">
        <v>0</v>
      </c>
      <c r="AY106"/>
      <c r="AZ106"/>
      <c r="BA106"/>
      <c r="BB106"/>
    </row>
    <row r="107" spans="1:54">
      <c r="A107" s="4" t="s">
        <v>771</v>
      </c>
      <c r="B107" s="6">
        <v>0</v>
      </c>
      <c r="C107" s="6">
        <v>0</v>
      </c>
      <c r="D107" s="6">
        <v>0</v>
      </c>
      <c r="E107" s="6">
        <v>0</v>
      </c>
      <c r="F107" s="6">
        <v>5.4</v>
      </c>
      <c r="G107" s="6">
        <v>0</v>
      </c>
      <c r="H107" s="6">
        <v>0</v>
      </c>
      <c r="I107" s="6">
        <v>0</v>
      </c>
      <c r="J107" s="6">
        <v>0</v>
      </c>
      <c r="K107" s="6">
        <v>0</v>
      </c>
      <c r="L107" s="6">
        <v>0</v>
      </c>
      <c r="M107" s="6">
        <v>0</v>
      </c>
      <c r="N107" s="6">
        <v>0</v>
      </c>
      <c r="O107" s="6">
        <v>0</v>
      </c>
      <c r="P107" s="6">
        <v>0</v>
      </c>
      <c r="Q107" s="6">
        <v>0</v>
      </c>
      <c r="R107" s="6">
        <v>0</v>
      </c>
      <c r="S107" s="6">
        <v>0</v>
      </c>
      <c r="T107" s="6">
        <v>5949.6</v>
      </c>
      <c r="U107" s="6">
        <v>0</v>
      </c>
      <c r="V107" s="6">
        <v>0</v>
      </c>
      <c r="W107" s="6">
        <v>0</v>
      </c>
      <c r="X107" s="6">
        <v>0</v>
      </c>
      <c r="Y107" s="6">
        <v>0</v>
      </c>
      <c r="Z107" s="6">
        <v>0</v>
      </c>
      <c r="AA107" s="6">
        <v>0</v>
      </c>
      <c r="AB107" s="6">
        <v>0</v>
      </c>
      <c r="AC107" s="6">
        <v>0</v>
      </c>
      <c r="AD107" s="6">
        <v>0</v>
      </c>
      <c r="AE107" s="6">
        <v>0</v>
      </c>
      <c r="AF107" s="6">
        <v>0</v>
      </c>
      <c r="AG107" s="6">
        <v>0</v>
      </c>
      <c r="AH107" s="6">
        <v>0</v>
      </c>
      <c r="AI107" s="6">
        <v>0</v>
      </c>
      <c r="AJ107" s="6">
        <v>0</v>
      </c>
      <c r="AK107" s="6">
        <v>0</v>
      </c>
      <c r="AL107" s="6">
        <v>0</v>
      </c>
      <c r="AM107" s="6">
        <v>0</v>
      </c>
      <c r="AN107" s="6">
        <v>0</v>
      </c>
      <c r="AO107" s="6">
        <v>6.6</v>
      </c>
      <c r="AP107" s="6">
        <v>0</v>
      </c>
      <c r="AQ107" s="6">
        <v>0</v>
      </c>
      <c r="AR107" s="6">
        <v>0</v>
      </c>
      <c r="AS107" s="6">
        <v>0</v>
      </c>
      <c r="AT107" s="6">
        <v>0</v>
      </c>
      <c r="AU107" s="6">
        <v>0</v>
      </c>
      <c r="AV107" s="6">
        <v>0</v>
      </c>
      <c r="AW107" s="6">
        <v>0</v>
      </c>
      <c r="AX107" s="6">
        <v>0</v>
      </c>
      <c r="AY107"/>
      <c r="AZ107"/>
      <c r="BA107"/>
      <c r="BB107"/>
    </row>
    <row r="108" spans="1:54">
      <c r="A108" s="4" t="s">
        <v>772</v>
      </c>
      <c r="B108" s="6">
        <v>0</v>
      </c>
      <c r="C108" s="6">
        <v>0</v>
      </c>
      <c r="D108" s="6">
        <v>0</v>
      </c>
      <c r="E108" s="6">
        <v>0</v>
      </c>
      <c r="F108" s="6">
        <v>5.4</v>
      </c>
      <c r="G108" s="6">
        <v>0</v>
      </c>
      <c r="H108" s="6">
        <v>0</v>
      </c>
      <c r="I108" s="6">
        <v>0</v>
      </c>
      <c r="J108" s="6">
        <v>0</v>
      </c>
      <c r="K108" s="6">
        <v>0</v>
      </c>
      <c r="L108" s="6">
        <v>0</v>
      </c>
      <c r="M108" s="6">
        <v>0</v>
      </c>
      <c r="N108" s="6">
        <v>0</v>
      </c>
      <c r="O108" s="6">
        <v>0</v>
      </c>
      <c r="P108" s="6">
        <v>0</v>
      </c>
      <c r="Q108" s="6">
        <v>0</v>
      </c>
      <c r="R108" s="6">
        <v>0</v>
      </c>
      <c r="S108" s="6">
        <v>0</v>
      </c>
      <c r="T108" s="6">
        <v>0</v>
      </c>
      <c r="U108" s="6">
        <v>0</v>
      </c>
      <c r="V108" s="6">
        <v>0</v>
      </c>
      <c r="W108" s="6">
        <v>0</v>
      </c>
      <c r="X108" s="6">
        <v>0</v>
      </c>
      <c r="Y108" s="6">
        <v>0</v>
      </c>
      <c r="Z108" s="6">
        <v>0</v>
      </c>
      <c r="AA108" s="6">
        <v>0</v>
      </c>
      <c r="AB108" s="6">
        <v>0</v>
      </c>
      <c r="AC108" s="6">
        <v>0</v>
      </c>
      <c r="AD108" s="6">
        <v>0</v>
      </c>
      <c r="AE108" s="6">
        <v>0</v>
      </c>
      <c r="AF108" s="6">
        <v>0</v>
      </c>
      <c r="AG108" s="6">
        <v>0</v>
      </c>
      <c r="AH108" s="6">
        <v>0</v>
      </c>
      <c r="AI108" s="6">
        <v>0</v>
      </c>
      <c r="AJ108" s="6">
        <v>0</v>
      </c>
      <c r="AK108" s="6">
        <v>0</v>
      </c>
      <c r="AL108" s="6">
        <v>0</v>
      </c>
      <c r="AM108" s="6">
        <v>0</v>
      </c>
      <c r="AN108" s="6">
        <v>0</v>
      </c>
      <c r="AO108" s="6">
        <v>6.6</v>
      </c>
      <c r="AP108" s="6">
        <v>0</v>
      </c>
      <c r="AQ108" s="6">
        <v>0</v>
      </c>
      <c r="AR108" s="6">
        <v>0</v>
      </c>
      <c r="AS108" s="6">
        <v>0</v>
      </c>
      <c r="AT108" s="6">
        <v>0</v>
      </c>
      <c r="AU108" s="6">
        <v>0</v>
      </c>
      <c r="AV108" s="6">
        <v>0</v>
      </c>
      <c r="AW108" s="6">
        <v>0</v>
      </c>
      <c r="AX108" s="6">
        <v>0</v>
      </c>
      <c r="AY108"/>
      <c r="AZ108"/>
      <c r="BA108"/>
      <c r="BB108"/>
    </row>
    <row r="109" spans="1:54">
      <c r="A109" s="4" t="s">
        <v>773</v>
      </c>
      <c r="B109" s="6">
        <v>0</v>
      </c>
      <c r="C109" s="6">
        <v>0</v>
      </c>
      <c r="D109" s="6">
        <v>0</v>
      </c>
      <c r="E109" s="6">
        <v>0</v>
      </c>
      <c r="F109" s="6">
        <v>5.4</v>
      </c>
      <c r="G109" s="6">
        <v>0</v>
      </c>
      <c r="H109" s="6">
        <v>0</v>
      </c>
      <c r="I109" s="6">
        <v>0</v>
      </c>
      <c r="J109" s="6">
        <v>0</v>
      </c>
      <c r="K109" s="6">
        <v>0</v>
      </c>
      <c r="L109" s="6">
        <v>0</v>
      </c>
      <c r="M109" s="6">
        <v>0</v>
      </c>
      <c r="N109" s="6">
        <v>0</v>
      </c>
      <c r="O109" s="6">
        <v>0</v>
      </c>
      <c r="P109" s="6">
        <v>0</v>
      </c>
      <c r="Q109" s="6">
        <v>0</v>
      </c>
      <c r="R109" s="6">
        <v>0</v>
      </c>
      <c r="S109" s="6">
        <v>0</v>
      </c>
      <c r="T109" s="6">
        <v>0</v>
      </c>
      <c r="U109" s="6">
        <v>0</v>
      </c>
      <c r="V109" s="6">
        <v>0</v>
      </c>
      <c r="W109" s="6">
        <v>0</v>
      </c>
      <c r="X109" s="6">
        <v>0</v>
      </c>
      <c r="Y109" s="6">
        <v>0</v>
      </c>
      <c r="Z109" s="6">
        <v>0</v>
      </c>
      <c r="AA109" s="6">
        <v>0</v>
      </c>
      <c r="AB109" s="6">
        <v>0</v>
      </c>
      <c r="AC109" s="6">
        <v>0</v>
      </c>
      <c r="AD109" s="6">
        <v>0</v>
      </c>
      <c r="AE109" s="6">
        <v>0</v>
      </c>
      <c r="AF109" s="6">
        <v>0</v>
      </c>
      <c r="AG109" s="6">
        <v>0</v>
      </c>
      <c r="AH109" s="6">
        <v>0</v>
      </c>
      <c r="AI109" s="6">
        <v>0</v>
      </c>
      <c r="AJ109" s="6">
        <v>0</v>
      </c>
      <c r="AK109" s="6">
        <v>0</v>
      </c>
      <c r="AL109" s="6">
        <v>0</v>
      </c>
      <c r="AM109" s="6">
        <v>0</v>
      </c>
      <c r="AN109" s="6">
        <v>0</v>
      </c>
      <c r="AO109" s="6">
        <v>6.6</v>
      </c>
      <c r="AP109" s="6">
        <v>0</v>
      </c>
      <c r="AQ109" s="6">
        <v>0</v>
      </c>
      <c r="AR109" s="6">
        <v>0</v>
      </c>
      <c r="AS109" s="6">
        <v>0</v>
      </c>
      <c r="AT109" s="6">
        <v>0</v>
      </c>
      <c r="AU109" s="6">
        <v>0</v>
      </c>
      <c r="AV109" s="6">
        <v>0</v>
      </c>
      <c r="AW109" s="6">
        <v>0</v>
      </c>
      <c r="AX109" s="6">
        <v>0</v>
      </c>
      <c r="AY109"/>
      <c r="AZ109"/>
      <c r="BA109"/>
      <c r="BB109"/>
    </row>
    <row r="110" spans="1:54">
      <c r="A110" s="4" t="s">
        <v>774</v>
      </c>
      <c r="B110" s="6">
        <v>0</v>
      </c>
      <c r="C110" s="6">
        <v>0</v>
      </c>
      <c r="D110" s="6">
        <v>0</v>
      </c>
      <c r="E110" s="6">
        <v>0</v>
      </c>
      <c r="F110" s="6">
        <v>0</v>
      </c>
      <c r="G110" s="6">
        <v>0</v>
      </c>
      <c r="H110" s="6">
        <v>0</v>
      </c>
      <c r="I110" s="6">
        <v>0</v>
      </c>
      <c r="J110" s="6">
        <v>0</v>
      </c>
      <c r="K110" s="6">
        <v>0</v>
      </c>
      <c r="L110" s="6">
        <v>0</v>
      </c>
      <c r="M110" s="6">
        <v>0</v>
      </c>
      <c r="N110" s="6">
        <v>0</v>
      </c>
      <c r="O110" s="6">
        <v>0</v>
      </c>
      <c r="P110" s="6">
        <v>0</v>
      </c>
      <c r="Q110" s="6">
        <v>0</v>
      </c>
      <c r="R110" s="6">
        <v>0</v>
      </c>
      <c r="S110" s="6">
        <v>0</v>
      </c>
      <c r="T110" s="6">
        <v>0</v>
      </c>
      <c r="U110" s="6">
        <v>0</v>
      </c>
      <c r="V110" s="6">
        <v>0</v>
      </c>
      <c r="W110" s="6">
        <v>0</v>
      </c>
      <c r="X110" s="6">
        <v>0</v>
      </c>
      <c r="Y110" s="6">
        <v>0</v>
      </c>
      <c r="Z110" s="6">
        <v>0</v>
      </c>
      <c r="AA110" s="6">
        <v>0</v>
      </c>
      <c r="AB110" s="6">
        <v>0</v>
      </c>
      <c r="AC110" s="6">
        <v>0</v>
      </c>
      <c r="AD110" s="6">
        <v>0</v>
      </c>
      <c r="AE110" s="6">
        <v>0</v>
      </c>
      <c r="AF110" s="6">
        <v>0</v>
      </c>
      <c r="AG110" s="6">
        <v>0</v>
      </c>
      <c r="AH110" s="6">
        <v>0</v>
      </c>
      <c r="AI110" s="6">
        <v>0</v>
      </c>
      <c r="AJ110" s="6">
        <v>0</v>
      </c>
      <c r="AK110" s="6">
        <v>0</v>
      </c>
      <c r="AL110" s="6">
        <v>0</v>
      </c>
      <c r="AM110" s="6">
        <v>0</v>
      </c>
      <c r="AN110" s="6">
        <v>0</v>
      </c>
      <c r="AO110" s="6">
        <v>6.6</v>
      </c>
      <c r="AP110" s="6">
        <v>0</v>
      </c>
      <c r="AQ110" s="6">
        <v>0</v>
      </c>
      <c r="AR110" s="6">
        <v>0</v>
      </c>
      <c r="AS110" s="6">
        <v>0</v>
      </c>
      <c r="AT110" s="6">
        <v>0</v>
      </c>
      <c r="AU110" s="6">
        <v>0</v>
      </c>
      <c r="AV110" s="6">
        <v>0</v>
      </c>
      <c r="AW110" s="6">
        <v>0</v>
      </c>
      <c r="AX110" s="6">
        <v>0</v>
      </c>
      <c r="AY110"/>
      <c r="AZ110"/>
      <c r="BA110"/>
      <c r="BB110"/>
    </row>
    <row r="111" spans="1:54">
      <c r="A111" s="4" t="s">
        <v>775</v>
      </c>
      <c r="B111" s="6">
        <v>0</v>
      </c>
      <c r="C111" s="6">
        <v>0</v>
      </c>
      <c r="D111" s="6">
        <v>0</v>
      </c>
      <c r="E111" s="6">
        <v>0</v>
      </c>
      <c r="F111" s="6">
        <v>0</v>
      </c>
      <c r="G111" s="6">
        <v>0</v>
      </c>
      <c r="H111" s="6">
        <v>0</v>
      </c>
      <c r="I111" s="6">
        <v>0</v>
      </c>
      <c r="J111" s="6">
        <v>0</v>
      </c>
      <c r="K111" s="6">
        <v>0</v>
      </c>
      <c r="L111" s="6">
        <v>0</v>
      </c>
      <c r="M111" s="6">
        <v>0</v>
      </c>
      <c r="N111" s="6">
        <v>0</v>
      </c>
      <c r="O111" s="6">
        <v>0</v>
      </c>
      <c r="P111" s="6">
        <v>0</v>
      </c>
      <c r="Q111" s="6">
        <v>0</v>
      </c>
      <c r="R111" s="6">
        <v>0</v>
      </c>
      <c r="S111" s="6">
        <v>0</v>
      </c>
      <c r="T111" s="6">
        <v>0</v>
      </c>
      <c r="U111" s="6">
        <v>0</v>
      </c>
      <c r="V111" s="6">
        <v>0</v>
      </c>
      <c r="W111" s="6">
        <v>0</v>
      </c>
      <c r="X111" s="6">
        <v>0</v>
      </c>
      <c r="Y111" s="6">
        <v>0</v>
      </c>
      <c r="Z111" s="6">
        <v>0</v>
      </c>
      <c r="AA111" s="6">
        <v>0</v>
      </c>
      <c r="AB111" s="6">
        <v>0</v>
      </c>
      <c r="AC111" s="6">
        <v>0</v>
      </c>
      <c r="AD111" s="6">
        <v>0</v>
      </c>
      <c r="AE111" s="6">
        <v>0</v>
      </c>
      <c r="AF111" s="6">
        <v>0</v>
      </c>
      <c r="AG111" s="6">
        <v>0</v>
      </c>
      <c r="AH111" s="6">
        <v>0</v>
      </c>
      <c r="AI111" s="6">
        <v>0</v>
      </c>
      <c r="AJ111" s="6">
        <v>0</v>
      </c>
      <c r="AK111" s="6">
        <v>0</v>
      </c>
      <c r="AL111" s="6">
        <v>0</v>
      </c>
      <c r="AM111" s="6">
        <v>0</v>
      </c>
      <c r="AN111" s="6">
        <v>0</v>
      </c>
      <c r="AO111" s="6">
        <v>6.6</v>
      </c>
      <c r="AP111" s="6">
        <v>0</v>
      </c>
      <c r="AQ111" s="6">
        <v>0</v>
      </c>
      <c r="AR111" s="6">
        <v>0</v>
      </c>
      <c r="AS111" s="6">
        <v>0</v>
      </c>
      <c r="AT111" s="6">
        <v>0</v>
      </c>
      <c r="AU111" s="6">
        <v>0</v>
      </c>
      <c r="AV111" s="6">
        <v>0</v>
      </c>
      <c r="AW111" s="6">
        <v>0</v>
      </c>
      <c r="AX111" s="6">
        <v>0</v>
      </c>
      <c r="AY111"/>
      <c r="AZ111"/>
      <c r="BA111"/>
      <c r="BB111"/>
    </row>
    <row r="112" spans="1:54">
      <c r="A112" s="4" t="s">
        <v>776</v>
      </c>
      <c r="B112" s="6">
        <v>0</v>
      </c>
      <c r="C112" s="6">
        <v>0</v>
      </c>
      <c r="D112" s="6">
        <v>0</v>
      </c>
      <c r="E112" s="6">
        <v>0</v>
      </c>
      <c r="F112" s="6">
        <v>0</v>
      </c>
      <c r="G112" s="6">
        <v>0</v>
      </c>
      <c r="H112" s="6">
        <v>0</v>
      </c>
      <c r="I112" s="6">
        <v>0</v>
      </c>
      <c r="J112" s="6">
        <v>0</v>
      </c>
      <c r="K112" s="6">
        <v>0</v>
      </c>
      <c r="L112" s="6">
        <v>0</v>
      </c>
      <c r="M112" s="6">
        <v>0</v>
      </c>
      <c r="N112" s="6">
        <v>0</v>
      </c>
      <c r="O112" s="6">
        <v>0</v>
      </c>
      <c r="P112" s="6">
        <v>0</v>
      </c>
      <c r="Q112" s="6">
        <v>0</v>
      </c>
      <c r="R112" s="6">
        <v>0</v>
      </c>
      <c r="S112" s="6">
        <v>0</v>
      </c>
      <c r="T112" s="6">
        <v>0</v>
      </c>
      <c r="U112" s="6">
        <v>0</v>
      </c>
      <c r="V112" s="6">
        <v>0</v>
      </c>
      <c r="W112" s="6">
        <v>0</v>
      </c>
      <c r="X112" s="6">
        <v>0</v>
      </c>
      <c r="Y112" s="6">
        <v>0</v>
      </c>
      <c r="Z112" s="6">
        <v>0</v>
      </c>
      <c r="AA112" s="6">
        <v>0</v>
      </c>
      <c r="AB112" s="6">
        <v>0</v>
      </c>
      <c r="AC112" s="6">
        <v>0</v>
      </c>
      <c r="AD112" s="6">
        <v>0</v>
      </c>
      <c r="AE112" s="6">
        <v>0</v>
      </c>
      <c r="AF112" s="6">
        <v>0</v>
      </c>
      <c r="AG112" s="6">
        <v>0</v>
      </c>
      <c r="AH112" s="6">
        <v>0</v>
      </c>
      <c r="AI112" s="6">
        <v>0</v>
      </c>
      <c r="AJ112" s="6">
        <v>0</v>
      </c>
      <c r="AK112" s="6">
        <v>0</v>
      </c>
      <c r="AL112" s="6">
        <v>0</v>
      </c>
      <c r="AM112" s="6">
        <v>0</v>
      </c>
      <c r="AN112" s="6">
        <v>0</v>
      </c>
      <c r="AO112" s="6">
        <v>6.6</v>
      </c>
      <c r="AP112" s="6">
        <v>0</v>
      </c>
      <c r="AQ112" s="6">
        <v>0</v>
      </c>
      <c r="AR112" s="6">
        <v>0</v>
      </c>
      <c r="AS112" s="6">
        <v>0</v>
      </c>
      <c r="AT112" s="6">
        <v>0</v>
      </c>
      <c r="AU112" s="6">
        <v>0</v>
      </c>
      <c r="AV112" s="6">
        <v>0</v>
      </c>
      <c r="AW112" s="6">
        <v>0</v>
      </c>
      <c r="AX112" s="6">
        <v>0</v>
      </c>
      <c r="AY112"/>
      <c r="AZ112"/>
      <c r="BA112"/>
      <c r="BB112"/>
    </row>
    <row r="113" spans="1:54">
      <c r="A113" s="4" t="s">
        <v>777</v>
      </c>
      <c r="B113" s="6">
        <v>0</v>
      </c>
      <c r="C113" s="6">
        <v>0</v>
      </c>
      <c r="D113" s="6">
        <v>0</v>
      </c>
      <c r="E113" s="6">
        <v>0</v>
      </c>
      <c r="F113" s="6">
        <v>0</v>
      </c>
      <c r="G113" s="6">
        <v>0</v>
      </c>
      <c r="H113" s="6">
        <v>0</v>
      </c>
      <c r="I113" s="6">
        <v>0</v>
      </c>
      <c r="J113" s="6">
        <v>0</v>
      </c>
      <c r="K113" s="6">
        <v>0</v>
      </c>
      <c r="L113" s="6">
        <v>0</v>
      </c>
      <c r="M113" s="6">
        <v>0</v>
      </c>
      <c r="N113" s="6">
        <v>0</v>
      </c>
      <c r="O113" s="6">
        <v>0</v>
      </c>
      <c r="P113" s="6">
        <v>0</v>
      </c>
      <c r="Q113" s="6">
        <v>0</v>
      </c>
      <c r="R113" s="6">
        <v>0</v>
      </c>
      <c r="S113" s="6">
        <v>0</v>
      </c>
      <c r="T113" s="6">
        <v>0</v>
      </c>
      <c r="U113" s="6">
        <v>0</v>
      </c>
      <c r="V113" s="6">
        <v>0</v>
      </c>
      <c r="W113" s="6">
        <v>0</v>
      </c>
      <c r="X113" s="6">
        <v>0</v>
      </c>
      <c r="Y113" s="6">
        <v>0</v>
      </c>
      <c r="Z113" s="6">
        <v>0</v>
      </c>
      <c r="AA113" s="6">
        <v>0</v>
      </c>
      <c r="AB113" s="6">
        <v>0</v>
      </c>
      <c r="AC113" s="6">
        <v>0</v>
      </c>
      <c r="AD113" s="6">
        <v>0</v>
      </c>
      <c r="AE113" s="6">
        <v>0</v>
      </c>
      <c r="AF113" s="6">
        <v>0</v>
      </c>
      <c r="AG113" s="6">
        <v>0</v>
      </c>
      <c r="AH113" s="6">
        <v>0</v>
      </c>
      <c r="AI113" s="6">
        <v>0</v>
      </c>
      <c r="AJ113" s="6">
        <v>0</v>
      </c>
      <c r="AK113" s="6">
        <v>0</v>
      </c>
      <c r="AL113" s="6">
        <v>0</v>
      </c>
      <c r="AM113" s="6">
        <v>0</v>
      </c>
      <c r="AN113" s="6">
        <v>0</v>
      </c>
      <c r="AO113" s="6">
        <v>0</v>
      </c>
      <c r="AP113" s="6">
        <v>0</v>
      </c>
      <c r="AQ113" s="6">
        <v>0</v>
      </c>
      <c r="AR113" s="6">
        <v>0</v>
      </c>
      <c r="AS113" s="6">
        <v>0</v>
      </c>
      <c r="AT113" s="6">
        <v>0</v>
      </c>
      <c r="AU113" s="6">
        <v>0</v>
      </c>
      <c r="AV113" s="6">
        <v>0</v>
      </c>
      <c r="AW113" s="6">
        <v>0</v>
      </c>
      <c r="AX113" s="6">
        <v>0</v>
      </c>
      <c r="AY113"/>
      <c r="AZ113"/>
      <c r="BA113"/>
      <c r="BB113"/>
    </row>
    <row r="114" spans="1:54">
      <c r="A114" s="4" t="s">
        <v>778</v>
      </c>
      <c r="B114" s="6">
        <v>0</v>
      </c>
      <c r="C114" s="6">
        <v>0</v>
      </c>
      <c r="D114" s="6">
        <v>0</v>
      </c>
      <c r="E114" s="6">
        <v>0</v>
      </c>
      <c r="F114" s="6">
        <v>0</v>
      </c>
      <c r="G114" s="6">
        <v>0</v>
      </c>
      <c r="H114" s="6">
        <v>0</v>
      </c>
      <c r="I114" s="6">
        <v>0</v>
      </c>
      <c r="J114" s="6">
        <v>0</v>
      </c>
      <c r="K114" s="6">
        <v>0</v>
      </c>
      <c r="L114" s="6">
        <v>0</v>
      </c>
      <c r="M114" s="6">
        <v>0</v>
      </c>
      <c r="N114" s="6">
        <v>0</v>
      </c>
      <c r="O114" s="6">
        <v>0</v>
      </c>
      <c r="P114" s="6">
        <v>0</v>
      </c>
      <c r="Q114" s="6">
        <v>0</v>
      </c>
      <c r="R114" s="6">
        <v>0</v>
      </c>
      <c r="S114" s="6">
        <v>0</v>
      </c>
      <c r="T114" s="6">
        <v>0</v>
      </c>
      <c r="U114" s="6">
        <v>0</v>
      </c>
      <c r="V114" s="6">
        <v>0</v>
      </c>
      <c r="W114" s="6">
        <v>0</v>
      </c>
      <c r="X114" s="6">
        <v>0</v>
      </c>
      <c r="Y114" s="6">
        <v>0</v>
      </c>
      <c r="Z114" s="6">
        <v>0</v>
      </c>
      <c r="AA114" s="6">
        <v>0</v>
      </c>
      <c r="AB114" s="6">
        <v>0</v>
      </c>
      <c r="AC114" s="6">
        <v>0</v>
      </c>
      <c r="AD114" s="6">
        <v>0</v>
      </c>
      <c r="AE114" s="6">
        <v>0</v>
      </c>
      <c r="AF114" s="6">
        <v>0</v>
      </c>
      <c r="AG114" s="6">
        <v>0</v>
      </c>
      <c r="AH114" s="6">
        <v>0</v>
      </c>
      <c r="AI114" s="6">
        <v>0</v>
      </c>
      <c r="AJ114" s="6">
        <v>0</v>
      </c>
      <c r="AK114" s="6">
        <v>0</v>
      </c>
      <c r="AL114" s="6">
        <v>0</v>
      </c>
      <c r="AM114" s="6">
        <v>0</v>
      </c>
      <c r="AN114" s="6">
        <v>0</v>
      </c>
      <c r="AO114" s="6">
        <v>0</v>
      </c>
      <c r="AP114" s="6">
        <v>0</v>
      </c>
      <c r="AQ114" s="6">
        <v>0</v>
      </c>
      <c r="AR114" s="6">
        <v>0</v>
      </c>
      <c r="AS114" s="6">
        <v>0</v>
      </c>
      <c r="AT114" s="6">
        <v>0</v>
      </c>
      <c r="AU114" s="6">
        <v>0</v>
      </c>
      <c r="AV114" s="6">
        <v>0</v>
      </c>
      <c r="AW114" s="6">
        <v>0</v>
      </c>
      <c r="AX114" s="6">
        <v>0</v>
      </c>
      <c r="AY114"/>
      <c r="AZ114"/>
      <c r="BA114"/>
      <c r="BB114"/>
    </row>
    <row r="115" spans="1:54">
      <c r="A115" s="4" t="s">
        <v>779</v>
      </c>
      <c r="B115" s="6">
        <v>0</v>
      </c>
      <c r="C115" s="6">
        <v>0</v>
      </c>
      <c r="D115" s="6">
        <v>0</v>
      </c>
      <c r="E115" s="6">
        <v>0</v>
      </c>
      <c r="F115" s="6">
        <v>0</v>
      </c>
      <c r="G115" s="6">
        <v>0</v>
      </c>
      <c r="H115" s="6">
        <v>0</v>
      </c>
      <c r="I115" s="6">
        <v>0</v>
      </c>
      <c r="J115" s="6">
        <v>0</v>
      </c>
      <c r="K115" s="6">
        <v>0</v>
      </c>
      <c r="L115" s="6">
        <v>0</v>
      </c>
      <c r="M115" s="6">
        <v>0</v>
      </c>
      <c r="N115" s="6">
        <v>0</v>
      </c>
      <c r="O115" s="6">
        <v>0</v>
      </c>
      <c r="P115" s="6">
        <v>0</v>
      </c>
      <c r="Q115" s="6">
        <v>0</v>
      </c>
      <c r="R115" s="6">
        <v>0</v>
      </c>
      <c r="S115" s="6">
        <v>0</v>
      </c>
      <c r="T115" s="6">
        <v>0</v>
      </c>
      <c r="U115" s="6">
        <v>0</v>
      </c>
      <c r="V115" s="6">
        <v>0</v>
      </c>
      <c r="W115" s="6">
        <v>0</v>
      </c>
      <c r="X115" s="6">
        <v>0</v>
      </c>
      <c r="Y115" s="6">
        <v>0</v>
      </c>
      <c r="Z115" s="6">
        <v>0</v>
      </c>
      <c r="AA115" s="6">
        <v>0</v>
      </c>
      <c r="AB115" s="6">
        <v>0</v>
      </c>
      <c r="AC115" s="6">
        <v>0</v>
      </c>
      <c r="AD115" s="6">
        <v>0</v>
      </c>
      <c r="AE115" s="6">
        <v>0</v>
      </c>
      <c r="AF115" s="6">
        <v>0</v>
      </c>
      <c r="AG115" s="6">
        <v>0</v>
      </c>
      <c r="AH115" s="6">
        <v>0</v>
      </c>
      <c r="AI115" s="6">
        <v>0</v>
      </c>
      <c r="AJ115" s="6">
        <v>0</v>
      </c>
      <c r="AK115" s="6">
        <v>0</v>
      </c>
      <c r="AL115" s="6">
        <v>0</v>
      </c>
      <c r="AM115" s="6">
        <v>0</v>
      </c>
      <c r="AN115" s="6">
        <v>0</v>
      </c>
      <c r="AO115" s="6">
        <v>0</v>
      </c>
      <c r="AP115" s="6">
        <v>0</v>
      </c>
      <c r="AQ115" s="6">
        <v>0</v>
      </c>
      <c r="AR115" s="6">
        <v>0</v>
      </c>
      <c r="AS115" s="6">
        <v>0</v>
      </c>
      <c r="AT115" s="6">
        <v>0</v>
      </c>
      <c r="AU115" s="6">
        <v>0</v>
      </c>
      <c r="AV115" s="6">
        <v>0</v>
      </c>
      <c r="AW115" s="6">
        <v>0</v>
      </c>
      <c r="AX115" s="6">
        <v>0</v>
      </c>
      <c r="AY115"/>
      <c r="AZ115"/>
      <c r="BA115"/>
      <c r="BB115"/>
    </row>
    <row r="116" spans="1:54">
      <c r="A116" s="4" t="s">
        <v>780</v>
      </c>
      <c r="B116" s="6">
        <v>0</v>
      </c>
      <c r="C116" s="6">
        <v>0</v>
      </c>
      <c r="D116" s="6">
        <v>0</v>
      </c>
      <c r="E116" s="6">
        <v>0</v>
      </c>
      <c r="F116" s="6">
        <v>0</v>
      </c>
      <c r="G116" s="6">
        <v>0</v>
      </c>
      <c r="H116" s="6">
        <v>0</v>
      </c>
      <c r="I116" s="6">
        <v>0</v>
      </c>
      <c r="J116" s="6">
        <v>0</v>
      </c>
      <c r="K116" s="6">
        <v>0</v>
      </c>
      <c r="L116" s="6">
        <v>0</v>
      </c>
      <c r="M116" s="6">
        <v>0</v>
      </c>
      <c r="N116" s="6">
        <v>0</v>
      </c>
      <c r="O116" s="6">
        <v>0</v>
      </c>
      <c r="P116" s="6">
        <v>0</v>
      </c>
      <c r="Q116" s="6">
        <v>0</v>
      </c>
      <c r="R116" s="6">
        <v>0</v>
      </c>
      <c r="S116" s="6">
        <v>0</v>
      </c>
      <c r="T116" s="6">
        <v>0</v>
      </c>
      <c r="U116" s="6">
        <v>0</v>
      </c>
      <c r="V116" s="6">
        <v>0</v>
      </c>
      <c r="W116" s="6">
        <v>0</v>
      </c>
      <c r="X116" s="6">
        <v>0</v>
      </c>
      <c r="Y116" s="6">
        <v>0</v>
      </c>
      <c r="Z116" s="6">
        <v>0</v>
      </c>
      <c r="AA116" s="6">
        <v>0</v>
      </c>
      <c r="AB116" s="6">
        <v>0</v>
      </c>
      <c r="AC116" s="6">
        <v>0</v>
      </c>
      <c r="AD116" s="6">
        <v>0</v>
      </c>
      <c r="AE116" s="6">
        <v>0</v>
      </c>
      <c r="AF116" s="6">
        <v>0</v>
      </c>
      <c r="AG116" s="6">
        <v>0</v>
      </c>
      <c r="AH116" s="6">
        <v>0</v>
      </c>
      <c r="AI116" s="6">
        <v>0</v>
      </c>
      <c r="AJ116" s="6">
        <v>0</v>
      </c>
      <c r="AK116" s="6">
        <v>0</v>
      </c>
      <c r="AL116" s="6">
        <v>0</v>
      </c>
      <c r="AM116" s="6">
        <v>0</v>
      </c>
      <c r="AN116" s="6">
        <v>0</v>
      </c>
      <c r="AO116" s="6">
        <v>0</v>
      </c>
      <c r="AP116" s="6">
        <v>0</v>
      </c>
      <c r="AQ116" s="6">
        <v>0</v>
      </c>
      <c r="AR116" s="6">
        <v>0</v>
      </c>
      <c r="AS116" s="6">
        <v>0</v>
      </c>
      <c r="AT116" s="6">
        <v>0</v>
      </c>
      <c r="AU116" s="6">
        <v>0</v>
      </c>
      <c r="AV116" s="6">
        <v>0</v>
      </c>
      <c r="AW116" s="6">
        <v>0</v>
      </c>
      <c r="AX116" s="6">
        <v>0</v>
      </c>
      <c r="AY116"/>
      <c r="AZ116"/>
      <c r="BA116"/>
      <c r="BB116"/>
    </row>
    <row r="117" spans="1:54">
      <c r="A117" s="4" t="s">
        <v>781</v>
      </c>
      <c r="B117" s="6">
        <v>0</v>
      </c>
      <c r="C117" s="6">
        <v>0</v>
      </c>
      <c r="D117" s="6">
        <v>0</v>
      </c>
      <c r="E117" s="6">
        <v>0</v>
      </c>
      <c r="F117" s="6">
        <v>0</v>
      </c>
      <c r="G117" s="6">
        <v>0</v>
      </c>
      <c r="H117" s="6">
        <v>0</v>
      </c>
      <c r="I117" s="6">
        <v>0</v>
      </c>
      <c r="J117" s="6">
        <v>0</v>
      </c>
      <c r="K117" s="6">
        <v>0</v>
      </c>
      <c r="L117" s="6">
        <v>0</v>
      </c>
      <c r="M117" s="6">
        <v>0</v>
      </c>
      <c r="N117" s="6">
        <v>0</v>
      </c>
      <c r="O117" s="6">
        <v>0</v>
      </c>
      <c r="P117" s="6">
        <v>0</v>
      </c>
      <c r="Q117" s="6">
        <v>0</v>
      </c>
      <c r="R117" s="6">
        <v>0</v>
      </c>
      <c r="S117" s="6">
        <v>0</v>
      </c>
      <c r="T117" s="6">
        <v>0</v>
      </c>
      <c r="U117" s="6">
        <v>0</v>
      </c>
      <c r="V117" s="6">
        <v>0</v>
      </c>
      <c r="W117" s="6">
        <v>0</v>
      </c>
      <c r="X117" s="6">
        <v>0</v>
      </c>
      <c r="Y117" s="6">
        <v>0</v>
      </c>
      <c r="Z117" s="6">
        <v>0</v>
      </c>
      <c r="AA117" s="6">
        <v>0</v>
      </c>
      <c r="AB117" s="6">
        <v>0</v>
      </c>
      <c r="AC117" s="6">
        <v>0</v>
      </c>
      <c r="AD117" s="6">
        <v>0</v>
      </c>
      <c r="AE117" s="6">
        <v>0</v>
      </c>
      <c r="AF117" s="6">
        <v>0</v>
      </c>
      <c r="AG117" s="6">
        <v>0</v>
      </c>
      <c r="AH117" s="6">
        <v>0</v>
      </c>
      <c r="AI117" s="6">
        <v>0</v>
      </c>
      <c r="AJ117" s="6">
        <v>0</v>
      </c>
      <c r="AK117" s="6">
        <v>0</v>
      </c>
      <c r="AL117" s="6">
        <v>0</v>
      </c>
      <c r="AM117" s="6">
        <v>0</v>
      </c>
      <c r="AN117" s="6">
        <v>0</v>
      </c>
      <c r="AO117" s="6">
        <v>0</v>
      </c>
      <c r="AP117" s="6">
        <v>0</v>
      </c>
      <c r="AQ117" s="6">
        <v>0</v>
      </c>
      <c r="AR117" s="6">
        <v>0</v>
      </c>
      <c r="AS117" s="6">
        <v>0</v>
      </c>
      <c r="AT117" s="6">
        <v>0</v>
      </c>
      <c r="AU117" s="6">
        <v>0</v>
      </c>
      <c r="AV117" s="6">
        <v>0</v>
      </c>
      <c r="AW117" s="6">
        <v>0</v>
      </c>
      <c r="AX117" s="6">
        <v>0</v>
      </c>
      <c r="AY117"/>
      <c r="AZ117"/>
      <c r="BA117"/>
      <c r="BB117"/>
    </row>
    <row r="118" spans="1:54">
      <c r="A118" s="4" t="s">
        <v>782</v>
      </c>
      <c r="B118" s="6">
        <v>0</v>
      </c>
      <c r="C118" s="6">
        <v>0</v>
      </c>
      <c r="D118" s="6">
        <v>0</v>
      </c>
      <c r="E118" s="6">
        <v>0</v>
      </c>
      <c r="F118" s="6">
        <v>0</v>
      </c>
      <c r="G118" s="6">
        <v>0</v>
      </c>
      <c r="H118" s="6">
        <v>0</v>
      </c>
      <c r="I118" s="6">
        <v>0</v>
      </c>
      <c r="J118" s="6">
        <v>0</v>
      </c>
      <c r="K118" s="6">
        <v>0</v>
      </c>
      <c r="L118" s="6">
        <v>0</v>
      </c>
      <c r="M118" s="6">
        <v>0</v>
      </c>
      <c r="N118" s="6">
        <v>0</v>
      </c>
      <c r="O118" s="6">
        <v>0</v>
      </c>
      <c r="P118" s="6">
        <v>0</v>
      </c>
      <c r="Q118" s="6">
        <v>0</v>
      </c>
      <c r="R118" s="6">
        <v>0</v>
      </c>
      <c r="S118" s="6">
        <v>0</v>
      </c>
      <c r="T118" s="6">
        <v>0</v>
      </c>
      <c r="U118" s="6">
        <v>0</v>
      </c>
      <c r="V118" s="6">
        <v>0</v>
      </c>
      <c r="W118" s="6">
        <v>0</v>
      </c>
      <c r="X118" s="6">
        <v>0</v>
      </c>
      <c r="Y118" s="6">
        <v>0</v>
      </c>
      <c r="Z118" s="6">
        <v>0</v>
      </c>
      <c r="AA118" s="6">
        <v>0</v>
      </c>
      <c r="AB118" s="6">
        <v>0</v>
      </c>
      <c r="AC118" s="6">
        <v>0</v>
      </c>
      <c r="AD118" s="6">
        <v>0</v>
      </c>
      <c r="AE118" s="6">
        <v>0</v>
      </c>
      <c r="AF118" s="6">
        <v>0</v>
      </c>
      <c r="AG118" s="6">
        <v>0</v>
      </c>
      <c r="AH118" s="6">
        <v>0</v>
      </c>
      <c r="AI118" s="6">
        <v>0</v>
      </c>
      <c r="AJ118" s="6">
        <v>0</v>
      </c>
      <c r="AK118" s="6">
        <v>0</v>
      </c>
      <c r="AL118" s="6">
        <v>0</v>
      </c>
      <c r="AM118" s="6">
        <v>0</v>
      </c>
      <c r="AN118" s="6">
        <v>0</v>
      </c>
      <c r="AO118" s="6">
        <v>0</v>
      </c>
      <c r="AP118" s="6">
        <v>0</v>
      </c>
      <c r="AQ118" s="6">
        <v>0</v>
      </c>
      <c r="AR118" s="6">
        <v>0</v>
      </c>
      <c r="AS118" s="6">
        <v>0</v>
      </c>
      <c r="AT118" s="6">
        <v>0</v>
      </c>
      <c r="AU118" s="6">
        <v>0</v>
      </c>
      <c r="AV118" s="6">
        <v>0</v>
      </c>
      <c r="AW118" s="6">
        <v>0</v>
      </c>
      <c r="AX118" s="6">
        <v>0</v>
      </c>
      <c r="AY118"/>
      <c r="AZ118"/>
      <c r="BA118"/>
      <c r="BB118"/>
    </row>
    <row r="119" spans="1:54">
      <c r="A119" s="4" t="s">
        <v>783</v>
      </c>
      <c r="B119" s="6">
        <v>0</v>
      </c>
      <c r="C119" s="6">
        <v>0</v>
      </c>
      <c r="D119" s="6">
        <v>0</v>
      </c>
      <c r="E119" s="6">
        <v>0</v>
      </c>
      <c r="F119" s="6">
        <v>0</v>
      </c>
      <c r="G119" s="6">
        <v>0</v>
      </c>
      <c r="H119" s="6">
        <v>0</v>
      </c>
      <c r="I119" s="6">
        <v>0</v>
      </c>
      <c r="J119" s="6">
        <v>0</v>
      </c>
      <c r="K119" s="6">
        <v>0</v>
      </c>
      <c r="L119" s="6">
        <v>0</v>
      </c>
      <c r="M119" s="6">
        <v>0</v>
      </c>
      <c r="N119" s="6">
        <v>0</v>
      </c>
      <c r="O119" s="6">
        <v>0</v>
      </c>
      <c r="P119" s="6">
        <v>0</v>
      </c>
      <c r="Q119" s="6">
        <v>0</v>
      </c>
      <c r="R119" s="6">
        <v>0</v>
      </c>
      <c r="S119" s="6">
        <v>0</v>
      </c>
      <c r="T119" s="6">
        <v>0</v>
      </c>
      <c r="U119" s="6">
        <v>0</v>
      </c>
      <c r="V119" s="6">
        <v>0</v>
      </c>
      <c r="W119" s="6">
        <v>0</v>
      </c>
      <c r="X119" s="6">
        <v>0</v>
      </c>
      <c r="Y119" s="6">
        <v>0</v>
      </c>
      <c r="Z119" s="6">
        <v>0</v>
      </c>
      <c r="AA119" s="6">
        <v>0</v>
      </c>
      <c r="AB119" s="6">
        <v>0</v>
      </c>
      <c r="AC119" s="6">
        <v>0</v>
      </c>
      <c r="AD119" s="6">
        <v>0</v>
      </c>
      <c r="AE119" s="6">
        <v>0</v>
      </c>
      <c r="AF119" s="6">
        <v>0</v>
      </c>
      <c r="AG119" s="6">
        <v>0</v>
      </c>
      <c r="AH119" s="6">
        <v>0</v>
      </c>
      <c r="AI119" s="6">
        <v>0</v>
      </c>
      <c r="AJ119" s="6">
        <v>0</v>
      </c>
      <c r="AK119" s="6">
        <v>0</v>
      </c>
      <c r="AL119" s="6">
        <v>0</v>
      </c>
      <c r="AM119" s="6">
        <v>0</v>
      </c>
      <c r="AN119" s="6">
        <v>0</v>
      </c>
      <c r="AO119" s="6">
        <v>0</v>
      </c>
      <c r="AP119" s="6">
        <v>0</v>
      </c>
      <c r="AQ119" s="6">
        <v>0</v>
      </c>
      <c r="AR119" s="6">
        <v>0</v>
      </c>
      <c r="AS119" s="6">
        <v>0</v>
      </c>
      <c r="AT119" s="6">
        <v>0</v>
      </c>
      <c r="AU119" s="6">
        <v>0</v>
      </c>
      <c r="AV119" s="6">
        <v>0</v>
      </c>
      <c r="AW119" s="6">
        <v>0</v>
      </c>
      <c r="AX119" s="6">
        <v>0</v>
      </c>
      <c r="AY119"/>
      <c r="AZ119"/>
      <c r="BA119"/>
      <c r="BB119"/>
    </row>
    <row r="120" spans="1:54">
      <c r="A120" s="4" t="s">
        <v>784</v>
      </c>
      <c r="B120" s="6">
        <v>0</v>
      </c>
      <c r="C120" s="6">
        <v>0</v>
      </c>
      <c r="D120" s="6">
        <v>0</v>
      </c>
      <c r="E120" s="6">
        <v>0</v>
      </c>
      <c r="F120" s="6">
        <v>0</v>
      </c>
      <c r="G120" s="6">
        <v>0</v>
      </c>
      <c r="H120" s="6">
        <v>0</v>
      </c>
      <c r="I120" s="6">
        <v>0</v>
      </c>
      <c r="J120" s="6">
        <v>0</v>
      </c>
      <c r="K120" s="6">
        <v>0</v>
      </c>
      <c r="L120" s="6">
        <v>0</v>
      </c>
      <c r="M120" s="6">
        <v>0</v>
      </c>
      <c r="N120" s="6">
        <v>0</v>
      </c>
      <c r="O120" s="6">
        <v>0</v>
      </c>
      <c r="P120" s="6">
        <v>0</v>
      </c>
      <c r="Q120" s="6">
        <v>0</v>
      </c>
      <c r="R120" s="6">
        <v>0</v>
      </c>
      <c r="S120" s="6">
        <v>0</v>
      </c>
      <c r="T120" s="6">
        <v>0</v>
      </c>
      <c r="U120" s="6">
        <v>0</v>
      </c>
      <c r="V120" s="6">
        <v>0</v>
      </c>
      <c r="W120" s="6">
        <v>0</v>
      </c>
      <c r="X120" s="6">
        <v>0</v>
      </c>
      <c r="Y120" s="6">
        <v>0</v>
      </c>
      <c r="Z120" s="6">
        <v>0</v>
      </c>
      <c r="AA120" s="6">
        <v>0</v>
      </c>
      <c r="AB120" s="6">
        <v>0</v>
      </c>
      <c r="AC120" s="6">
        <v>0</v>
      </c>
      <c r="AD120" s="6">
        <v>0</v>
      </c>
      <c r="AE120" s="6">
        <v>0</v>
      </c>
      <c r="AF120" s="6">
        <v>0</v>
      </c>
      <c r="AG120" s="6">
        <v>0</v>
      </c>
      <c r="AH120" s="6">
        <v>0</v>
      </c>
      <c r="AI120" s="6">
        <v>0</v>
      </c>
      <c r="AJ120" s="6">
        <v>0</v>
      </c>
      <c r="AK120" s="6">
        <v>0</v>
      </c>
      <c r="AL120" s="6">
        <v>0</v>
      </c>
      <c r="AM120" s="6">
        <v>0</v>
      </c>
      <c r="AN120" s="6">
        <v>0</v>
      </c>
      <c r="AO120" s="6">
        <v>0</v>
      </c>
      <c r="AP120" s="6">
        <v>0</v>
      </c>
      <c r="AQ120" s="6">
        <v>0</v>
      </c>
      <c r="AR120" s="6">
        <v>0</v>
      </c>
      <c r="AS120" s="6">
        <v>0</v>
      </c>
      <c r="AT120" s="6">
        <v>0</v>
      </c>
      <c r="AU120" s="6">
        <v>0</v>
      </c>
      <c r="AV120" s="6">
        <v>0</v>
      </c>
      <c r="AW120" s="6">
        <v>0</v>
      </c>
      <c r="AX120" s="6">
        <v>0</v>
      </c>
      <c r="AY120"/>
      <c r="AZ120"/>
      <c r="BA120"/>
      <c r="BB120"/>
    </row>
    <row r="121" spans="1:54">
      <c r="A121" s="4" t="s">
        <v>785</v>
      </c>
      <c r="B121" s="6">
        <v>0</v>
      </c>
      <c r="C121" s="6">
        <v>0</v>
      </c>
      <c r="D121" s="6">
        <v>0</v>
      </c>
      <c r="E121" s="6">
        <v>0</v>
      </c>
      <c r="F121" s="6">
        <v>0</v>
      </c>
      <c r="G121" s="6">
        <v>0</v>
      </c>
      <c r="H121" s="6">
        <v>0</v>
      </c>
      <c r="I121" s="6">
        <v>0</v>
      </c>
      <c r="J121" s="6">
        <v>0</v>
      </c>
      <c r="K121" s="6">
        <v>0</v>
      </c>
      <c r="L121" s="6">
        <v>0</v>
      </c>
      <c r="M121" s="6">
        <v>0</v>
      </c>
      <c r="N121" s="6">
        <v>0</v>
      </c>
      <c r="O121" s="6">
        <v>0</v>
      </c>
      <c r="P121" s="6">
        <v>0</v>
      </c>
      <c r="Q121" s="6">
        <v>0</v>
      </c>
      <c r="R121" s="6">
        <v>0</v>
      </c>
      <c r="S121" s="6">
        <v>0</v>
      </c>
      <c r="T121" s="6">
        <v>0</v>
      </c>
      <c r="U121" s="6">
        <v>0</v>
      </c>
      <c r="V121" s="6">
        <v>0</v>
      </c>
      <c r="W121" s="6">
        <v>0</v>
      </c>
      <c r="X121" s="6">
        <v>0</v>
      </c>
      <c r="Y121" s="6">
        <v>0</v>
      </c>
      <c r="Z121" s="6">
        <v>0</v>
      </c>
      <c r="AA121" s="6">
        <v>0</v>
      </c>
      <c r="AB121" s="6">
        <v>0</v>
      </c>
      <c r="AC121" s="6">
        <v>0</v>
      </c>
      <c r="AD121" s="6">
        <v>0</v>
      </c>
      <c r="AE121" s="6">
        <v>0</v>
      </c>
      <c r="AF121" s="6">
        <v>0</v>
      </c>
      <c r="AG121" s="6">
        <v>0</v>
      </c>
      <c r="AH121" s="6">
        <v>0</v>
      </c>
      <c r="AI121" s="6">
        <v>0</v>
      </c>
      <c r="AJ121" s="6">
        <v>0</v>
      </c>
      <c r="AK121" s="6">
        <v>0</v>
      </c>
      <c r="AL121" s="6">
        <v>0</v>
      </c>
      <c r="AM121" s="6">
        <v>0</v>
      </c>
      <c r="AN121" s="6">
        <v>0</v>
      </c>
      <c r="AO121" s="6">
        <v>0</v>
      </c>
      <c r="AP121" s="6">
        <v>0</v>
      </c>
      <c r="AQ121" s="6">
        <v>0</v>
      </c>
      <c r="AR121" s="6">
        <v>0</v>
      </c>
      <c r="AS121" s="6">
        <v>0</v>
      </c>
      <c r="AT121" s="6">
        <v>0</v>
      </c>
      <c r="AU121" s="6">
        <v>0</v>
      </c>
      <c r="AV121" s="6">
        <v>0</v>
      </c>
      <c r="AW121" s="6">
        <v>0</v>
      </c>
      <c r="AX121" s="6">
        <v>0</v>
      </c>
      <c r="AY121"/>
      <c r="AZ121"/>
      <c r="BA121"/>
      <c r="BB121"/>
    </row>
    <row r="122" spans="1:54">
      <c r="A122" s="4" t="s">
        <v>786</v>
      </c>
      <c r="B122" s="6">
        <v>0</v>
      </c>
      <c r="C122" s="6">
        <v>0</v>
      </c>
      <c r="D122" s="6">
        <v>0</v>
      </c>
      <c r="E122" s="6">
        <v>0</v>
      </c>
      <c r="F122" s="6">
        <v>0</v>
      </c>
      <c r="G122" s="6">
        <v>0</v>
      </c>
      <c r="H122" s="6">
        <v>0</v>
      </c>
      <c r="I122" s="6">
        <v>0</v>
      </c>
      <c r="J122" s="6">
        <v>0</v>
      </c>
      <c r="K122" s="6">
        <v>0</v>
      </c>
      <c r="L122" s="6">
        <v>0</v>
      </c>
      <c r="M122" s="6">
        <v>0</v>
      </c>
      <c r="N122" s="6">
        <v>0</v>
      </c>
      <c r="O122" s="6">
        <v>0</v>
      </c>
      <c r="P122" s="6">
        <v>0</v>
      </c>
      <c r="Q122" s="6">
        <v>0</v>
      </c>
      <c r="R122" s="6">
        <v>0</v>
      </c>
      <c r="S122" s="6">
        <v>0</v>
      </c>
      <c r="T122" s="6">
        <v>0</v>
      </c>
      <c r="U122" s="6">
        <v>0</v>
      </c>
      <c r="V122" s="6">
        <v>0</v>
      </c>
      <c r="W122" s="6">
        <v>0</v>
      </c>
      <c r="X122" s="6">
        <v>0</v>
      </c>
      <c r="Y122" s="6">
        <v>0</v>
      </c>
      <c r="Z122" s="6">
        <v>0</v>
      </c>
      <c r="AA122" s="6">
        <v>0</v>
      </c>
      <c r="AB122" s="6">
        <v>0</v>
      </c>
      <c r="AC122" s="6">
        <v>0</v>
      </c>
      <c r="AD122" s="6">
        <v>0</v>
      </c>
      <c r="AE122" s="6">
        <v>0</v>
      </c>
      <c r="AF122" s="6">
        <v>0</v>
      </c>
      <c r="AG122" s="6">
        <v>0</v>
      </c>
      <c r="AH122" s="6">
        <v>0</v>
      </c>
      <c r="AI122" s="6">
        <v>0</v>
      </c>
      <c r="AJ122" s="6">
        <v>0</v>
      </c>
      <c r="AK122" s="6">
        <v>0</v>
      </c>
      <c r="AL122" s="6">
        <v>0</v>
      </c>
      <c r="AM122" s="6">
        <v>0</v>
      </c>
      <c r="AN122" s="6">
        <v>0</v>
      </c>
      <c r="AO122" s="6">
        <v>0</v>
      </c>
      <c r="AP122" s="6">
        <v>0</v>
      </c>
      <c r="AQ122" s="6">
        <v>0</v>
      </c>
      <c r="AR122" s="6">
        <v>0</v>
      </c>
      <c r="AS122" s="6">
        <v>0</v>
      </c>
      <c r="AT122" s="6">
        <v>0</v>
      </c>
      <c r="AU122" s="6">
        <v>0</v>
      </c>
      <c r="AV122" s="6">
        <v>0</v>
      </c>
      <c r="AW122" s="6">
        <v>0</v>
      </c>
      <c r="AX122" s="6">
        <v>0</v>
      </c>
      <c r="AY122"/>
      <c r="AZ122"/>
      <c r="BA122"/>
      <c r="BB122"/>
    </row>
    <row r="123" spans="1:54">
      <c r="A123" s="4" t="s">
        <v>787</v>
      </c>
      <c r="B123" s="6">
        <v>0</v>
      </c>
      <c r="C123" s="6">
        <v>0</v>
      </c>
      <c r="D123" s="6">
        <v>0</v>
      </c>
      <c r="E123" s="6">
        <v>0</v>
      </c>
      <c r="F123" s="6">
        <v>0</v>
      </c>
      <c r="G123" s="6">
        <v>0</v>
      </c>
      <c r="H123" s="6">
        <v>0</v>
      </c>
      <c r="I123" s="6">
        <v>0</v>
      </c>
      <c r="J123" s="6">
        <v>0</v>
      </c>
      <c r="K123" s="6">
        <v>0</v>
      </c>
      <c r="L123" s="6">
        <v>0</v>
      </c>
      <c r="M123" s="6">
        <v>0</v>
      </c>
      <c r="N123" s="6">
        <v>0</v>
      </c>
      <c r="O123" s="6">
        <v>0</v>
      </c>
      <c r="P123" s="6">
        <v>0</v>
      </c>
      <c r="Q123" s="6">
        <v>0</v>
      </c>
      <c r="R123" s="6">
        <v>0</v>
      </c>
      <c r="S123" s="6">
        <v>0</v>
      </c>
      <c r="T123" s="6">
        <v>0</v>
      </c>
      <c r="U123" s="6">
        <v>0</v>
      </c>
      <c r="V123" s="6">
        <v>0</v>
      </c>
      <c r="W123" s="6">
        <v>0</v>
      </c>
      <c r="X123" s="6">
        <v>0</v>
      </c>
      <c r="Y123" s="6">
        <v>0</v>
      </c>
      <c r="Z123" s="6">
        <v>0</v>
      </c>
      <c r="AA123" s="6">
        <v>0</v>
      </c>
      <c r="AB123" s="6">
        <v>0</v>
      </c>
      <c r="AC123" s="6">
        <v>0</v>
      </c>
      <c r="AD123" s="6">
        <v>0</v>
      </c>
      <c r="AE123" s="6">
        <v>0</v>
      </c>
      <c r="AF123" s="6">
        <v>0</v>
      </c>
      <c r="AG123" s="6">
        <v>0</v>
      </c>
      <c r="AH123" s="6">
        <v>0</v>
      </c>
      <c r="AI123" s="6">
        <v>0</v>
      </c>
      <c r="AJ123" s="6">
        <v>0</v>
      </c>
      <c r="AK123" s="6">
        <v>0</v>
      </c>
      <c r="AL123" s="6">
        <v>0</v>
      </c>
      <c r="AM123" s="6">
        <v>0</v>
      </c>
      <c r="AN123" s="6">
        <v>0</v>
      </c>
      <c r="AO123" s="6">
        <v>0</v>
      </c>
      <c r="AP123" s="6">
        <v>0</v>
      </c>
      <c r="AQ123" s="6">
        <v>0</v>
      </c>
      <c r="AR123" s="6">
        <v>0</v>
      </c>
      <c r="AS123" s="6">
        <v>0</v>
      </c>
      <c r="AT123" s="6">
        <v>0</v>
      </c>
      <c r="AU123" s="6">
        <v>0</v>
      </c>
      <c r="AV123" s="6">
        <v>0</v>
      </c>
      <c r="AW123" s="6">
        <v>0</v>
      </c>
      <c r="AX123" s="6">
        <v>0</v>
      </c>
      <c r="AY123"/>
      <c r="AZ123"/>
      <c r="BA123"/>
      <c r="BB123"/>
    </row>
    <row r="124" spans="1:54">
      <c r="A124" s="4" t="s">
        <v>788</v>
      </c>
      <c r="B124" s="6">
        <v>0</v>
      </c>
      <c r="C124" s="6">
        <v>0</v>
      </c>
      <c r="D124" s="6">
        <v>0</v>
      </c>
      <c r="E124" s="6">
        <v>0</v>
      </c>
      <c r="F124" s="6">
        <v>0</v>
      </c>
      <c r="G124" s="6">
        <v>0</v>
      </c>
      <c r="H124" s="6">
        <v>0</v>
      </c>
      <c r="I124" s="6">
        <v>0</v>
      </c>
      <c r="J124" s="6">
        <v>0</v>
      </c>
      <c r="K124" s="6">
        <v>0</v>
      </c>
      <c r="L124" s="6">
        <v>0</v>
      </c>
      <c r="M124" s="6">
        <v>0</v>
      </c>
      <c r="N124" s="6">
        <v>0</v>
      </c>
      <c r="O124" s="6">
        <v>0</v>
      </c>
      <c r="P124" s="6">
        <v>0</v>
      </c>
      <c r="Q124" s="6">
        <v>0</v>
      </c>
      <c r="R124" s="6">
        <v>0</v>
      </c>
      <c r="S124" s="6">
        <v>0</v>
      </c>
      <c r="T124" s="6">
        <v>0</v>
      </c>
      <c r="U124" s="6">
        <v>0</v>
      </c>
      <c r="V124" s="6">
        <v>0</v>
      </c>
      <c r="W124" s="6">
        <v>0</v>
      </c>
      <c r="X124" s="6">
        <v>0</v>
      </c>
      <c r="Y124" s="6">
        <v>0</v>
      </c>
      <c r="Z124" s="6">
        <v>0</v>
      </c>
      <c r="AA124" s="6">
        <v>0</v>
      </c>
      <c r="AB124" s="6">
        <v>0</v>
      </c>
      <c r="AC124" s="6">
        <v>0</v>
      </c>
      <c r="AD124" s="6">
        <v>0</v>
      </c>
      <c r="AE124" s="6">
        <v>0</v>
      </c>
      <c r="AF124" s="6">
        <v>0</v>
      </c>
      <c r="AG124" s="6">
        <v>0</v>
      </c>
      <c r="AH124" s="6">
        <v>0</v>
      </c>
      <c r="AI124" s="6">
        <v>0</v>
      </c>
      <c r="AJ124" s="6">
        <v>0</v>
      </c>
      <c r="AK124" s="6">
        <v>0</v>
      </c>
      <c r="AL124" s="6">
        <v>0</v>
      </c>
      <c r="AM124" s="6">
        <v>0</v>
      </c>
      <c r="AN124" s="6">
        <v>0</v>
      </c>
      <c r="AO124" s="6">
        <v>0</v>
      </c>
      <c r="AP124" s="6">
        <v>0</v>
      </c>
      <c r="AQ124" s="6">
        <v>0</v>
      </c>
      <c r="AR124" s="6">
        <v>0</v>
      </c>
      <c r="AS124" s="6">
        <v>0</v>
      </c>
      <c r="AT124" s="6">
        <v>0</v>
      </c>
      <c r="AU124" s="6">
        <v>0</v>
      </c>
      <c r="AV124" s="6">
        <v>0</v>
      </c>
      <c r="AW124" s="6">
        <v>0</v>
      </c>
      <c r="AX124" s="6">
        <v>0</v>
      </c>
      <c r="AY124"/>
      <c r="AZ124"/>
      <c r="BA124"/>
      <c r="BB124"/>
    </row>
    <row r="125" spans="1:54">
      <c r="A125" s="4" t="s">
        <v>789</v>
      </c>
      <c r="B125" s="6">
        <v>0</v>
      </c>
      <c r="C125" s="6">
        <v>0</v>
      </c>
      <c r="D125" s="6">
        <v>0</v>
      </c>
      <c r="E125" s="6">
        <v>0</v>
      </c>
      <c r="F125" s="6">
        <v>0</v>
      </c>
      <c r="G125" s="6">
        <v>0</v>
      </c>
      <c r="H125" s="6">
        <v>0</v>
      </c>
      <c r="I125" s="6">
        <v>0</v>
      </c>
      <c r="J125" s="6">
        <v>0</v>
      </c>
      <c r="K125" s="6">
        <v>0</v>
      </c>
      <c r="L125" s="6">
        <v>0</v>
      </c>
      <c r="M125" s="6">
        <v>0</v>
      </c>
      <c r="N125" s="6">
        <v>0</v>
      </c>
      <c r="O125" s="6">
        <v>0</v>
      </c>
      <c r="P125" s="6">
        <v>0</v>
      </c>
      <c r="Q125" s="6">
        <v>0</v>
      </c>
      <c r="R125" s="6">
        <v>0</v>
      </c>
      <c r="S125" s="6">
        <v>0</v>
      </c>
      <c r="T125" s="6">
        <v>0</v>
      </c>
      <c r="U125" s="6">
        <v>0</v>
      </c>
      <c r="V125" s="6">
        <v>0</v>
      </c>
      <c r="W125" s="6">
        <v>0</v>
      </c>
      <c r="X125" s="6">
        <v>0</v>
      </c>
      <c r="Y125" s="6">
        <v>0</v>
      </c>
      <c r="Z125" s="6">
        <v>0</v>
      </c>
      <c r="AA125" s="6">
        <v>0</v>
      </c>
      <c r="AB125" s="6">
        <v>0</v>
      </c>
      <c r="AC125" s="6">
        <v>0</v>
      </c>
      <c r="AD125" s="6">
        <v>0</v>
      </c>
      <c r="AE125" s="6">
        <v>0</v>
      </c>
      <c r="AF125" s="6">
        <v>0</v>
      </c>
      <c r="AG125" s="6">
        <v>0</v>
      </c>
      <c r="AH125" s="6">
        <v>0</v>
      </c>
      <c r="AI125" s="6">
        <v>0</v>
      </c>
      <c r="AJ125" s="6">
        <v>0</v>
      </c>
      <c r="AK125" s="6">
        <v>0</v>
      </c>
      <c r="AL125" s="6">
        <v>0</v>
      </c>
      <c r="AM125" s="6">
        <v>0</v>
      </c>
      <c r="AN125" s="6">
        <v>0</v>
      </c>
      <c r="AO125" s="6">
        <v>0</v>
      </c>
      <c r="AP125" s="6">
        <v>0</v>
      </c>
      <c r="AQ125" s="6">
        <v>0</v>
      </c>
      <c r="AR125" s="6">
        <v>0</v>
      </c>
      <c r="AS125" s="6">
        <v>0</v>
      </c>
      <c r="AT125" s="6">
        <v>0</v>
      </c>
      <c r="AU125" s="6">
        <v>0</v>
      </c>
      <c r="AV125" s="6">
        <v>0</v>
      </c>
      <c r="AW125" s="6">
        <v>0</v>
      </c>
      <c r="AX125" s="6">
        <v>0</v>
      </c>
      <c r="AY125"/>
      <c r="AZ125"/>
      <c r="BA125"/>
      <c r="BB125"/>
    </row>
    <row r="126" spans="1:54">
      <c r="A126" s="4" t="s">
        <v>790</v>
      </c>
      <c r="B126" s="6">
        <v>0</v>
      </c>
      <c r="C126" s="6">
        <v>0</v>
      </c>
      <c r="D126" s="6">
        <v>0</v>
      </c>
      <c r="E126" s="6">
        <v>0</v>
      </c>
      <c r="F126" s="6">
        <v>0</v>
      </c>
      <c r="G126" s="6">
        <v>0</v>
      </c>
      <c r="H126" s="6">
        <v>0</v>
      </c>
      <c r="I126" s="6">
        <v>0</v>
      </c>
      <c r="J126" s="6">
        <v>0</v>
      </c>
      <c r="K126" s="6">
        <v>0</v>
      </c>
      <c r="L126" s="6">
        <v>0</v>
      </c>
      <c r="M126" s="6">
        <v>0</v>
      </c>
      <c r="N126" s="6">
        <v>0</v>
      </c>
      <c r="O126" s="6">
        <v>0</v>
      </c>
      <c r="P126" s="6">
        <v>0</v>
      </c>
      <c r="Q126" s="6">
        <v>0</v>
      </c>
      <c r="R126" s="6">
        <v>0</v>
      </c>
      <c r="S126" s="6">
        <v>0</v>
      </c>
      <c r="T126" s="6">
        <v>0</v>
      </c>
      <c r="U126" s="6">
        <v>0</v>
      </c>
      <c r="V126" s="6">
        <v>0</v>
      </c>
      <c r="W126" s="6">
        <v>0</v>
      </c>
      <c r="X126" s="6">
        <v>0</v>
      </c>
      <c r="Y126" s="6">
        <v>0</v>
      </c>
      <c r="Z126" s="6">
        <v>0</v>
      </c>
      <c r="AA126" s="6">
        <v>0</v>
      </c>
      <c r="AB126" s="6">
        <v>0</v>
      </c>
      <c r="AC126" s="6">
        <v>0</v>
      </c>
      <c r="AD126" s="6">
        <v>0</v>
      </c>
      <c r="AE126" s="6">
        <v>0</v>
      </c>
      <c r="AF126" s="6">
        <v>0</v>
      </c>
      <c r="AG126" s="6">
        <v>0</v>
      </c>
      <c r="AH126" s="6">
        <v>0</v>
      </c>
      <c r="AI126" s="6">
        <v>0</v>
      </c>
      <c r="AJ126" s="6">
        <v>0</v>
      </c>
      <c r="AK126" s="6">
        <v>0</v>
      </c>
      <c r="AL126" s="6">
        <v>0</v>
      </c>
      <c r="AM126" s="6">
        <v>0</v>
      </c>
      <c r="AN126" s="6">
        <v>0</v>
      </c>
      <c r="AO126" s="6">
        <v>0</v>
      </c>
      <c r="AP126" s="6">
        <v>0</v>
      </c>
      <c r="AQ126" s="6">
        <v>0</v>
      </c>
      <c r="AR126" s="6">
        <v>0</v>
      </c>
      <c r="AS126" s="6">
        <v>0</v>
      </c>
      <c r="AT126" s="6">
        <v>0</v>
      </c>
      <c r="AU126" s="6">
        <v>0</v>
      </c>
      <c r="AV126" s="6">
        <v>0</v>
      </c>
      <c r="AW126" s="6">
        <v>0</v>
      </c>
      <c r="AX126" s="6">
        <v>0</v>
      </c>
      <c r="AY126"/>
      <c r="AZ126"/>
      <c r="BA126"/>
      <c r="BB126"/>
    </row>
    <row r="127" spans="1:54">
      <c r="A127" s="4" t="s">
        <v>791</v>
      </c>
      <c r="B127" s="6">
        <v>0</v>
      </c>
      <c r="C127" s="6">
        <v>0</v>
      </c>
      <c r="D127" s="6">
        <v>0</v>
      </c>
      <c r="E127" s="6">
        <v>0</v>
      </c>
      <c r="F127" s="6">
        <v>0</v>
      </c>
      <c r="G127" s="6">
        <v>0</v>
      </c>
      <c r="H127" s="6">
        <v>0</v>
      </c>
      <c r="I127" s="6">
        <v>0</v>
      </c>
      <c r="J127" s="6">
        <v>0</v>
      </c>
      <c r="K127" s="6">
        <v>0</v>
      </c>
      <c r="L127" s="6">
        <v>0</v>
      </c>
      <c r="M127" s="6">
        <v>0</v>
      </c>
      <c r="N127" s="6">
        <v>0</v>
      </c>
      <c r="O127" s="6">
        <v>0</v>
      </c>
      <c r="P127" s="6">
        <v>0</v>
      </c>
      <c r="Q127" s="6">
        <v>0</v>
      </c>
      <c r="R127" s="6">
        <v>0</v>
      </c>
      <c r="S127" s="6">
        <v>0</v>
      </c>
      <c r="T127" s="6">
        <v>0</v>
      </c>
      <c r="U127" s="6">
        <v>0</v>
      </c>
      <c r="V127" s="6">
        <v>0</v>
      </c>
      <c r="W127" s="6">
        <v>0</v>
      </c>
      <c r="X127" s="6">
        <v>0</v>
      </c>
      <c r="Y127" s="6">
        <v>0</v>
      </c>
      <c r="Z127" s="6">
        <v>0</v>
      </c>
      <c r="AA127" s="6">
        <v>0</v>
      </c>
      <c r="AB127" s="6">
        <v>0</v>
      </c>
      <c r="AC127" s="6">
        <v>0</v>
      </c>
      <c r="AD127" s="6">
        <v>0</v>
      </c>
      <c r="AE127" s="6">
        <v>0</v>
      </c>
      <c r="AF127" s="6">
        <v>0</v>
      </c>
      <c r="AG127" s="6">
        <v>0</v>
      </c>
      <c r="AH127" s="6">
        <v>0</v>
      </c>
      <c r="AI127" s="6">
        <v>0</v>
      </c>
      <c r="AJ127" s="6">
        <v>0</v>
      </c>
      <c r="AK127" s="6">
        <v>0</v>
      </c>
      <c r="AL127" s="6">
        <v>0</v>
      </c>
      <c r="AM127" s="6">
        <v>0</v>
      </c>
      <c r="AN127" s="6">
        <v>0</v>
      </c>
      <c r="AO127" s="6">
        <v>0</v>
      </c>
      <c r="AP127" s="6">
        <v>0</v>
      </c>
      <c r="AQ127" s="6">
        <v>0</v>
      </c>
      <c r="AR127" s="6">
        <v>0</v>
      </c>
      <c r="AS127" s="6">
        <v>0</v>
      </c>
      <c r="AT127" s="6">
        <v>0</v>
      </c>
      <c r="AU127" s="6">
        <v>0</v>
      </c>
      <c r="AV127" s="6">
        <v>0</v>
      </c>
      <c r="AW127" s="6">
        <v>0</v>
      </c>
      <c r="AX127" s="6">
        <v>0</v>
      </c>
      <c r="AY127"/>
      <c r="AZ127"/>
      <c r="BA127"/>
      <c r="BB127"/>
    </row>
    <row r="128" spans="1:54">
      <c r="A128" s="4" t="s">
        <v>792</v>
      </c>
      <c r="B128" s="6">
        <v>0</v>
      </c>
      <c r="C128" s="6">
        <v>0</v>
      </c>
      <c r="D128" s="6">
        <v>0</v>
      </c>
      <c r="E128" s="6">
        <v>0</v>
      </c>
      <c r="F128" s="6">
        <v>0</v>
      </c>
      <c r="G128" s="6">
        <v>0</v>
      </c>
      <c r="H128" s="6">
        <v>0</v>
      </c>
      <c r="I128" s="6">
        <v>0</v>
      </c>
      <c r="J128" s="6">
        <v>0</v>
      </c>
      <c r="K128" s="6">
        <v>0</v>
      </c>
      <c r="L128" s="6">
        <v>0</v>
      </c>
      <c r="M128" s="6">
        <v>0</v>
      </c>
      <c r="N128" s="6">
        <v>0</v>
      </c>
      <c r="O128" s="6">
        <v>0</v>
      </c>
      <c r="P128" s="6">
        <v>0</v>
      </c>
      <c r="Q128" s="6">
        <v>0</v>
      </c>
      <c r="R128" s="6">
        <v>0</v>
      </c>
      <c r="S128" s="6">
        <v>0</v>
      </c>
      <c r="T128" s="6">
        <v>0</v>
      </c>
      <c r="U128" s="6">
        <v>0</v>
      </c>
      <c r="V128" s="6">
        <v>0</v>
      </c>
      <c r="W128" s="6">
        <v>0</v>
      </c>
      <c r="X128" s="6">
        <v>0</v>
      </c>
      <c r="Y128" s="6">
        <v>0</v>
      </c>
      <c r="Z128" s="6">
        <v>0</v>
      </c>
      <c r="AA128" s="6">
        <v>0</v>
      </c>
      <c r="AB128" s="6">
        <v>0</v>
      </c>
      <c r="AC128" s="6">
        <v>0</v>
      </c>
      <c r="AD128" s="6">
        <v>0</v>
      </c>
      <c r="AE128" s="6">
        <v>0</v>
      </c>
      <c r="AF128" s="6">
        <v>0</v>
      </c>
      <c r="AG128" s="6">
        <v>0</v>
      </c>
      <c r="AH128" s="6">
        <v>0</v>
      </c>
      <c r="AI128" s="6">
        <v>0</v>
      </c>
      <c r="AJ128" s="6">
        <v>0</v>
      </c>
      <c r="AK128" s="6">
        <v>0</v>
      </c>
      <c r="AL128" s="6">
        <v>0</v>
      </c>
      <c r="AM128" s="6">
        <v>0</v>
      </c>
      <c r="AN128" s="6">
        <v>0</v>
      </c>
      <c r="AO128" s="6">
        <v>0</v>
      </c>
      <c r="AP128" s="6">
        <v>0</v>
      </c>
      <c r="AQ128" s="6">
        <v>0</v>
      </c>
      <c r="AR128" s="6">
        <v>0</v>
      </c>
      <c r="AS128" s="6">
        <v>0</v>
      </c>
      <c r="AT128" s="6">
        <v>0</v>
      </c>
      <c r="AU128" s="6">
        <v>0</v>
      </c>
      <c r="AV128" s="6">
        <v>0</v>
      </c>
      <c r="AW128" s="6">
        <v>0</v>
      </c>
      <c r="AX128" s="6">
        <v>0</v>
      </c>
      <c r="AY128"/>
      <c r="AZ128"/>
      <c r="BA128"/>
      <c r="BB128"/>
    </row>
    <row r="129" spans="1:54">
      <c r="A129" s="4" t="s">
        <v>793</v>
      </c>
      <c r="B129" s="6">
        <v>0</v>
      </c>
      <c r="C129" s="6">
        <v>0</v>
      </c>
      <c r="D129" s="6">
        <v>0</v>
      </c>
      <c r="E129" s="6">
        <v>0</v>
      </c>
      <c r="F129" s="6">
        <v>0</v>
      </c>
      <c r="G129" s="6">
        <v>0</v>
      </c>
      <c r="H129" s="6">
        <v>0</v>
      </c>
      <c r="I129" s="6">
        <v>0</v>
      </c>
      <c r="J129" s="6">
        <v>0</v>
      </c>
      <c r="K129" s="6">
        <v>0</v>
      </c>
      <c r="L129" s="6">
        <v>0</v>
      </c>
      <c r="M129" s="6">
        <v>0</v>
      </c>
      <c r="N129" s="6">
        <v>0</v>
      </c>
      <c r="O129" s="6">
        <v>0</v>
      </c>
      <c r="P129" s="6">
        <v>0</v>
      </c>
      <c r="Q129" s="6">
        <v>0</v>
      </c>
      <c r="R129" s="6">
        <v>0</v>
      </c>
      <c r="S129" s="6">
        <v>0</v>
      </c>
      <c r="T129" s="6">
        <v>0</v>
      </c>
      <c r="U129" s="6">
        <v>0</v>
      </c>
      <c r="V129" s="6">
        <v>0</v>
      </c>
      <c r="W129" s="6">
        <v>0</v>
      </c>
      <c r="X129" s="6">
        <v>0</v>
      </c>
      <c r="Y129" s="6">
        <v>0</v>
      </c>
      <c r="Z129" s="6">
        <v>0</v>
      </c>
      <c r="AA129" s="6">
        <v>0</v>
      </c>
      <c r="AB129" s="6">
        <v>0</v>
      </c>
      <c r="AC129" s="6">
        <v>0</v>
      </c>
      <c r="AD129" s="6">
        <v>0</v>
      </c>
      <c r="AE129" s="6">
        <v>0</v>
      </c>
      <c r="AF129" s="6">
        <v>0</v>
      </c>
      <c r="AG129" s="6">
        <v>0</v>
      </c>
      <c r="AH129" s="6">
        <v>0</v>
      </c>
      <c r="AI129" s="6">
        <v>0</v>
      </c>
      <c r="AJ129" s="6">
        <v>0</v>
      </c>
      <c r="AK129" s="6">
        <v>0</v>
      </c>
      <c r="AL129" s="6">
        <v>0</v>
      </c>
      <c r="AM129" s="6">
        <v>0</v>
      </c>
      <c r="AN129" s="6">
        <v>0</v>
      </c>
      <c r="AO129" s="6">
        <v>0</v>
      </c>
      <c r="AP129" s="6">
        <v>0</v>
      </c>
      <c r="AQ129" s="6">
        <v>0</v>
      </c>
      <c r="AR129" s="6">
        <v>0</v>
      </c>
      <c r="AS129" s="6">
        <v>0</v>
      </c>
      <c r="AT129" s="6">
        <v>0</v>
      </c>
      <c r="AU129" s="6">
        <v>0</v>
      </c>
      <c r="AV129" s="6">
        <v>0</v>
      </c>
      <c r="AW129" s="6">
        <v>0</v>
      </c>
      <c r="AX129" s="6">
        <v>0</v>
      </c>
      <c r="AY129"/>
      <c r="AZ129"/>
      <c r="BA129"/>
      <c r="BB129"/>
    </row>
    <row r="130" spans="1:54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</row>
    <row r="131" spans="1:54" ht="30" customHeight="1">
      <c r="A131" s="43" t="s">
        <v>1070</v>
      </c>
      <c r="B131" s="43" t="str">
        <f>B2</f>
        <v xml:space="preserve">A házi gyerekorvosok által ellátott szolgálatok száma </v>
      </c>
      <c r="C131" s="43" t="str">
        <f t="shared" ref="C131:AX131" si="0">C2</f>
        <v xml:space="preserve">Az év folyamán központi költségvetési szerv által épített lakások száma </v>
      </c>
      <c r="D131" s="43" t="str">
        <f t="shared" si="0"/>
        <v xml:space="preserve">Az év folyamán lakásszövetkezetek által épített lakások száma </v>
      </c>
      <c r="E131" s="43" t="str">
        <f t="shared" si="0"/>
        <v xml:space="preserve">Cipő-, bőráruszaküzlet száma </v>
      </c>
      <c r="F131" s="43" t="str">
        <f t="shared" si="0"/>
        <v xml:space="preserve">Dohányáru-szaküzletek száma </v>
      </c>
      <c r="G131" s="43" t="str">
        <f t="shared" si="0"/>
        <v xml:space="preserve">Egyéni vállalkozás által üzemeltetett dohányáru-szaküzletek száma </v>
      </c>
      <c r="H131" s="43" t="str">
        <f t="shared" si="0"/>
        <v xml:space="preserve">Gyógypedagógiai oktatásban részesülő óvodás gyermekek száma </v>
      </c>
      <c r="I131" s="43" t="str">
        <f t="shared" si="0"/>
        <v xml:space="preserve">Ifjúsági szállók férőhelyeinek száma </v>
      </c>
      <c r="J131" s="43" t="str">
        <f t="shared" si="0"/>
        <v xml:space="preserve">Illatszerszaküzletek száma </v>
      </c>
      <c r="K131" s="43" t="str">
        <f t="shared" si="0"/>
        <v xml:space="preserve">Iparcikk jellegű üzletek és áruházak száma </v>
      </c>
      <c r="L131" s="43" t="str">
        <f t="shared" si="0"/>
        <v xml:space="preserve">Kollégiumba lakó szakiskolai és speciális szakiskolai tanulók száma </v>
      </c>
      <c r="M131" s="43" t="str">
        <f t="shared" si="0"/>
        <v xml:space="preserve">Kollégiumban lakó középiskolai tanulók száma </v>
      </c>
      <c r="N131" s="43" t="str">
        <f t="shared" si="0"/>
        <v xml:space="preserve">Kollégiumi feladatellátási helyek száma </v>
      </c>
      <c r="O131" s="43" t="str">
        <f t="shared" si="0"/>
        <v xml:space="preserve">Középiskolai felnőttoktatásban érettségi vizsgát tett tanulók száma az előző tanévben </v>
      </c>
      <c r="P131" s="43" t="str">
        <f t="shared" si="0"/>
        <v xml:space="preserve">Középiskolai felnőttoktatásban tanulók száma </v>
      </c>
      <c r="Q131" s="43" t="str">
        <f t="shared" si="0"/>
        <v xml:space="preserve">Középiskolai főállású pedagógusok száma </v>
      </c>
      <c r="R131" s="43" t="str">
        <f t="shared" si="0"/>
        <v xml:space="preserve">Középiskolai osztályok száma a nappali oktatásban </v>
      </c>
      <c r="S131" s="43" t="str">
        <f t="shared" si="0"/>
        <v xml:space="preserve">Középiskolai osztálytermek száma </v>
      </c>
      <c r="T131" s="43" t="str">
        <f t="shared" si="0"/>
        <v xml:space="preserve">Külföldi vendégek száma a gyógyszállodákban </v>
      </c>
      <c r="U131" s="43" t="str">
        <f t="shared" si="0"/>
        <v xml:space="preserve">Külföldi vendégek száma a kereskedelmi szálláshelyeken </v>
      </c>
      <c r="V131" s="43" t="str">
        <f t="shared" si="0"/>
        <v xml:space="preserve">Külföldi vendégek száma a panziókban </v>
      </c>
      <c r="W131" s="43" t="str">
        <f t="shared" si="0"/>
        <v xml:space="preserve">Külföldi vendégek száma a szállodákban </v>
      </c>
      <c r="X131" s="43" t="str">
        <f t="shared" si="0"/>
        <v xml:space="preserve">Külföldi vendégek száma a turistaszállásokon </v>
      </c>
      <c r="Y131" s="43" t="str">
        <f t="shared" si="0"/>
        <v xml:space="preserve">Külföldi vendégek száma az ifjúsági szállókban </v>
      </c>
      <c r="Z131" s="43" t="str">
        <f t="shared" si="0"/>
        <v xml:space="preserve">Külföldiek által eltöltött vendégéjszakák száma a fizetővendéglátásban </v>
      </c>
      <c r="AA131" s="43" t="str">
        <f t="shared" si="0"/>
        <v xml:space="preserve">Külföldiek által eltöltött vendégéjszakák száma a gyógyszállodákban </v>
      </c>
      <c r="AB131" s="43" t="str">
        <f t="shared" si="0"/>
        <v xml:space="preserve">Külföldiek által eltöltött vendégéjszakák száma a kereskedelmi szálláshelyeken </v>
      </c>
      <c r="AC131" s="43" t="str">
        <f t="shared" si="0"/>
        <v xml:space="preserve">Külföldiek által eltöltött vendégéjszakák száma a panziókban </v>
      </c>
      <c r="AD131" s="43" t="str">
        <f t="shared" si="0"/>
        <v xml:space="preserve">Külföldiek által eltöltött vendégéjszakák száma a szállodákban </v>
      </c>
      <c r="AE131" s="43" t="str">
        <f t="shared" si="0"/>
        <v xml:space="preserve">Külföldiek által eltöltött vendégéjszakák száma a turistaszállásokon </v>
      </c>
      <c r="AF131" s="43" t="str">
        <f t="shared" si="0"/>
        <v xml:space="preserve">Külföldiek által eltöltött vendégéjszakák száma az ifjúsági szállókban </v>
      </c>
      <c r="AG131" s="43" t="str">
        <f t="shared" si="0"/>
        <v xml:space="preserve">Naponta bejáró középiskolai tanulók száma a nappali oktatásban </v>
      </c>
      <c r="AH131" s="43" t="str">
        <f t="shared" si="0"/>
        <v xml:space="preserve">Szakiskolai és speciális szakiskolai osztályok száma a nappali oktatásban </v>
      </c>
      <c r="AI131" s="43" t="str">
        <f t="shared" si="0"/>
        <v xml:space="preserve">Szakiskolai és speciális szakiskolai osztálytermek száma </v>
      </c>
      <c r="AJ131" s="43" t="str">
        <f t="shared" si="0"/>
        <v xml:space="preserve">Szakközépiskolai feladatellátási helyek száma </v>
      </c>
      <c r="AK131" s="43" t="str">
        <f t="shared" si="0"/>
        <v xml:space="preserve">Szállodák szállásférőhelyeinek száma </v>
      </c>
      <c r="AL131" s="43" t="str">
        <f t="shared" si="0"/>
        <v xml:space="preserve">Szobák száma a szállodákban </v>
      </c>
      <c r="AM131" s="43" t="str">
        <f t="shared" si="0"/>
        <v xml:space="preserve">Turistaszállások szállásférőhelyeinek száma </v>
      </c>
      <c r="AN131" s="43" t="str">
        <f t="shared" si="0"/>
        <v xml:space="preserve">Vendégéjszakák száma a kereskedelmi szálláshelyeken </v>
      </c>
      <c r="AO131" s="43" t="str">
        <f t="shared" si="0"/>
        <v xml:space="preserve">Vendégéjszakák száma a panziókban </v>
      </c>
      <c r="AP131" s="43" t="str">
        <f t="shared" si="0"/>
        <v xml:space="preserve">Vendégéjszakák száma a szállodákban </v>
      </c>
      <c r="AQ131" s="43" t="str">
        <f t="shared" si="0"/>
        <v xml:space="preserve">Vendégéjszakák száma a turistaszállásokon </v>
      </c>
      <c r="AR131" s="43" t="str">
        <f t="shared" si="0"/>
        <v xml:space="preserve">Vendégek száma a fizetővendéglátásban </v>
      </c>
      <c r="AS131" s="43" t="str">
        <f t="shared" si="0"/>
        <v xml:space="preserve">Vendégek száma a gyógyszállodákban </v>
      </c>
      <c r="AT131" s="43" t="str">
        <f t="shared" si="0"/>
        <v xml:space="preserve">Vendégek száma a panziókban </v>
      </c>
      <c r="AU131" s="43" t="str">
        <f t="shared" si="0"/>
        <v xml:space="preserve">Vendégek száma a szállodákban </v>
      </c>
      <c r="AV131" s="43" t="str">
        <f t="shared" si="0"/>
        <v xml:space="preserve">Vendégek száma a turistaszállásokon </v>
      </c>
      <c r="AW131" s="43" t="str">
        <f t="shared" si="0"/>
        <v xml:space="preserve">Vendégek száma az ifjúsági szállókban </v>
      </c>
      <c r="AX131" s="43" t="str">
        <f t="shared" si="0"/>
        <v xml:space="preserve">Vendégek száma összesen a kereskedelmi szálláshelyeken </v>
      </c>
      <c r="AY131" s="43" t="s">
        <v>799</v>
      </c>
      <c r="AZ131" s="43" t="s">
        <v>802</v>
      </c>
      <c r="BA131" s="25" t="s">
        <v>795</v>
      </c>
      <c r="BB131" s="25" t="s">
        <v>797</v>
      </c>
    </row>
    <row r="132" spans="1:54" ht="30">
      <c r="A132" s="44"/>
      <c r="B132" s="44"/>
      <c r="C132" s="44"/>
      <c r="D132" s="44"/>
      <c r="E132" s="44"/>
      <c r="F132" s="44"/>
      <c r="G132" s="44"/>
      <c r="H132" s="44"/>
      <c r="I132" s="44"/>
      <c r="J132" s="44"/>
      <c r="K132" s="44"/>
      <c r="L132" s="44"/>
      <c r="M132" s="44"/>
      <c r="N132" s="44"/>
      <c r="O132" s="44"/>
      <c r="P132" s="44"/>
      <c r="Q132" s="44"/>
      <c r="R132" s="44"/>
      <c r="S132" s="44"/>
      <c r="T132" s="44"/>
      <c r="U132" s="44"/>
      <c r="V132" s="44"/>
      <c r="W132" s="44"/>
      <c r="X132" s="44"/>
      <c r="Y132" s="44"/>
      <c r="Z132" s="44"/>
      <c r="AA132" s="44"/>
      <c r="AB132" s="44"/>
      <c r="AC132" s="44"/>
      <c r="AD132" s="44"/>
      <c r="AE132" s="44"/>
      <c r="AF132" s="44"/>
      <c r="AG132" s="44"/>
      <c r="AH132" s="44"/>
      <c r="AI132" s="44"/>
      <c r="AJ132" s="44"/>
      <c r="AK132" s="44"/>
      <c r="AL132" s="44"/>
      <c r="AM132" s="44"/>
      <c r="AN132" s="44"/>
      <c r="AO132" s="44"/>
      <c r="AP132" s="44"/>
      <c r="AQ132" s="44"/>
      <c r="AR132" s="44"/>
      <c r="AS132" s="44"/>
      <c r="AT132" s="44"/>
      <c r="AU132" s="44"/>
      <c r="AV132" s="44"/>
      <c r="AW132" s="44"/>
      <c r="AX132" s="44"/>
      <c r="AY132" s="44"/>
      <c r="AZ132" s="44"/>
      <c r="BA132" s="26" t="s">
        <v>796</v>
      </c>
      <c r="BB132" s="26" t="s">
        <v>798</v>
      </c>
    </row>
    <row r="133" spans="1:54">
      <c r="A133" s="4" t="str">
        <f>A3</f>
        <v>Bánk</v>
      </c>
      <c r="B133" s="6">
        <v>0</v>
      </c>
      <c r="C133" s="6">
        <v>0</v>
      </c>
      <c r="D133" s="6">
        <v>0</v>
      </c>
      <c r="E133" s="6">
        <v>0</v>
      </c>
      <c r="F133" s="6">
        <v>5.4</v>
      </c>
      <c r="G133" s="6">
        <v>0</v>
      </c>
      <c r="H133" s="6">
        <v>0</v>
      </c>
      <c r="I133" s="6">
        <v>0</v>
      </c>
      <c r="J133" s="6">
        <v>0</v>
      </c>
      <c r="K133" s="6">
        <v>0</v>
      </c>
      <c r="L133" s="6">
        <v>0</v>
      </c>
      <c r="M133" s="6">
        <v>0</v>
      </c>
      <c r="N133" s="6">
        <v>0</v>
      </c>
      <c r="O133" s="6">
        <v>0</v>
      </c>
      <c r="P133" s="6">
        <v>0</v>
      </c>
      <c r="Q133" s="6">
        <v>0</v>
      </c>
      <c r="R133" s="6">
        <v>0</v>
      </c>
      <c r="S133" s="6">
        <v>0</v>
      </c>
      <c r="T133" s="6">
        <v>5949.6</v>
      </c>
      <c r="U133" s="6">
        <v>0</v>
      </c>
      <c r="V133" s="6">
        <v>0</v>
      </c>
      <c r="W133" s="6">
        <v>0</v>
      </c>
      <c r="X133" s="6">
        <v>0</v>
      </c>
      <c r="Y133" s="6">
        <v>0</v>
      </c>
      <c r="Z133" s="6">
        <v>395.1</v>
      </c>
      <c r="AA133" s="6">
        <v>0</v>
      </c>
      <c r="AB133" s="6">
        <v>0</v>
      </c>
      <c r="AC133" s="6">
        <v>0</v>
      </c>
      <c r="AD133" s="6">
        <v>0</v>
      </c>
      <c r="AE133" s="6">
        <v>0</v>
      </c>
      <c r="AF133" s="6">
        <v>0</v>
      </c>
      <c r="AG133" s="6">
        <v>0</v>
      </c>
      <c r="AH133" s="6">
        <v>0</v>
      </c>
      <c r="AI133" s="6">
        <v>0</v>
      </c>
      <c r="AJ133" s="6">
        <v>0</v>
      </c>
      <c r="AK133" s="6">
        <v>0</v>
      </c>
      <c r="AL133" s="6">
        <v>0</v>
      </c>
      <c r="AM133" s="6">
        <v>0</v>
      </c>
      <c r="AN133" s="6">
        <v>0</v>
      </c>
      <c r="AO133" s="6">
        <v>6.6</v>
      </c>
      <c r="AP133" s="6">
        <v>0</v>
      </c>
      <c r="AQ133" s="6">
        <v>0</v>
      </c>
      <c r="AR133" s="6">
        <v>320.8</v>
      </c>
      <c r="AS133" s="6">
        <v>0</v>
      </c>
      <c r="AT133" s="6">
        <v>0</v>
      </c>
      <c r="AU133" s="6">
        <v>0</v>
      </c>
      <c r="AV133" s="6">
        <v>0</v>
      </c>
      <c r="AW133" s="6">
        <v>0</v>
      </c>
      <c r="AX133" s="6">
        <v>0</v>
      </c>
      <c r="AY133" s="6">
        <v>6677.5</v>
      </c>
      <c r="AZ133" s="6">
        <v>2546</v>
      </c>
      <c r="BA133" s="6">
        <v>-4131.5</v>
      </c>
      <c r="BB133" s="6">
        <v>-162.27000000000001</v>
      </c>
    </row>
    <row r="134" spans="1:54" ht="30">
      <c r="A134" s="4" t="str">
        <f t="shared" ref="A134:A159" si="1">A4</f>
        <v>Berkenye</v>
      </c>
      <c r="B134" s="6">
        <v>0</v>
      </c>
      <c r="C134" s="6">
        <v>0</v>
      </c>
      <c r="D134" s="6">
        <v>0</v>
      </c>
      <c r="E134" s="6">
        <v>0</v>
      </c>
      <c r="F134" s="6">
        <v>5.4</v>
      </c>
      <c r="G134" s="6">
        <v>0</v>
      </c>
      <c r="H134" s="6">
        <v>0</v>
      </c>
      <c r="I134" s="6">
        <v>0</v>
      </c>
      <c r="J134" s="6">
        <v>0</v>
      </c>
      <c r="K134" s="6">
        <v>0</v>
      </c>
      <c r="L134" s="6">
        <v>0</v>
      </c>
      <c r="M134" s="6">
        <v>0</v>
      </c>
      <c r="N134" s="6">
        <v>0</v>
      </c>
      <c r="O134" s="6">
        <v>0</v>
      </c>
      <c r="P134" s="6">
        <v>0</v>
      </c>
      <c r="Q134" s="6">
        <v>0</v>
      </c>
      <c r="R134" s="6">
        <v>0</v>
      </c>
      <c r="S134" s="6">
        <v>0</v>
      </c>
      <c r="T134" s="6">
        <v>5949.6</v>
      </c>
      <c r="U134" s="6">
        <v>0</v>
      </c>
      <c r="V134" s="6">
        <v>0</v>
      </c>
      <c r="W134" s="6">
        <v>0</v>
      </c>
      <c r="X134" s="6">
        <v>0</v>
      </c>
      <c r="Y134" s="6">
        <v>0</v>
      </c>
      <c r="Z134" s="6">
        <v>0</v>
      </c>
      <c r="AA134" s="6">
        <v>0</v>
      </c>
      <c r="AB134" s="6">
        <v>0</v>
      </c>
      <c r="AC134" s="6">
        <v>0</v>
      </c>
      <c r="AD134" s="6">
        <v>0</v>
      </c>
      <c r="AE134" s="6">
        <v>0</v>
      </c>
      <c r="AF134" s="6">
        <v>0</v>
      </c>
      <c r="AG134" s="6">
        <v>0</v>
      </c>
      <c r="AH134" s="6">
        <v>0</v>
      </c>
      <c r="AI134" s="6">
        <v>0</v>
      </c>
      <c r="AJ134" s="6">
        <v>0</v>
      </c>
      <c r="AK134" s="6">
        <v>0</v>
      </c>
      <c r="AL134" s="6">
        <v>0</v>
      </c>
      <c r="AM134" s="6">
        <v>0</v>
      </c>
      <c r="AN134" s="6">
        <v>0</v>
      </c>
      <c r="AO134" s="6">
        <v>6.6</v>
      </c>
      <c r="AP134" s="6">
        <v>0</v>
      </c>
      <c r="AQ134" s="6">
        <v>0</v>
      </c>
      <c r="AR134" s="6">
        <v>320.8</v>
      </c>
      <c r="AS134" s="6">
        <v>0</v>
      </c>
      <c r="AT134" s="6">
        <v>0</v>
      </c>
      <c r="AU134" s="6">
        <v>0</v>
      </c>
      <c r="AV134" s="6">
        <v>0</v>
      </c>
      <c r="AW134" s="6">
        <v>0</v>
      </c>
      <c r="AX134" s="6">
        <v>0</v>
      </c>
      <c r="AY134" s="6">
        <v>6282.4</v>
      </c>
      <c r="AZ134" s="6">
        <v>1164</v>
      </c>
      <c r="BA134" s="6">
        <v>-5118.3999999999996</v>
      </c>
      <c r="BB134" s="6">
        <v>-439.73</v>
      </c>
    </row>
    <row r="135" spans="1:54" ht="30">
      <c r="A135" s="4" t="str">
        <f t="shared" si="1"/>
        <v>Borsosberény</v>
      </c>
      <c r="B135" s="6">
        <v>0</v>
      </c>
      <c r="C135" s="6">
        <v>0</v>
      </c>
      <c r="D135" s="6">
        <v>0</v>
      </c>
      <c r="E135" s="6">
        <v>0</v>
      </c>
      <c r="F135" s="6">
        <v>5.4</v>
      </c>
      <c r="G135" s="6">
        <v>0</v>
      </c>
      <c r="H135" s="6">
        <v>0</v>
      </c>
      <c r="I135" s="6">
        <v>0</v>
      </c>
      <c r="J135" s="6">
        <v>0</v>
      </c>
      <c r="K135" s="6">
        <v>191.6</v>
      </c>
      <c r="L135" s="6">
        <v>0</v>
      </c>
      <c r="M135" s="6">
        <v>0</v>
      </c>
      <c r="N135" s="6">
        <v>0</v>
      </c>
      <c r="O135" s="6">
        <v>0</v>
      </c>
      <c r="P135" s="6">
        <v>0</v>
      </c>
      <c r="Q135" s="6">
        <v>0</v>
      </c>
      <c r="R135" s="6">
        <v>0</v>
      </c>
      <c r="S135" s="6">
        <v>0</v>
      </c>
      <c r="T135" s="6">
        <v>5949.6</v>
      </c>
      <c r="U135" s="6">
        <v>0</v>
      </c>
      <c r="V135" s="6">
        <v>0</v>
      </c>
      <c r="W135" s="6">
        <v>0</v>
      </c>
      <c r="X135" s="6">
        <v>0</v>
      </c>
      <c r="Y135" s="6">
        <v>0</v>
      </c>
      <c r="Z135" s="6">
        <v>0</v>
      </c>
      <c r="AA135" s="6">
        <v>0</v>
      </c>
      <c r="AB135" s="6">
        <v>0</v>
      </c>
      <c r="AC135" s="6">
        <v>0</v>
      </c>
      <c r="AD135" s="6">
        <v>0</v>
      </c>
      <c r="AE135" s="6">
        <v>0</v>
      </c>
      <c r="AF135" s="6">
        <v>0</v>
      </c>
      <c r="AG135" s="6">
        <v>0</v>
      </c>
      <c r="AH135" s="6">
        <v>0</v>
      </c>
      <c r="AI135" s="6">
        <v>0</v>
      </c>
      <c r="AJ135" s="6">
        <v>0</v>
      </c>
      <c r="AK135" s="6">
        <v>0</v>
      </c>
      <c r="AL135" s="6">
        <v>0</v>
      </c>
      <c r="AM135" s="6">
        <v>0</v>
      </c>
      <c r="AN135" s="6">
        <v>0</v>
      </c>
      <c r="AO135" s="6">
        <v>0</v>
      </c>
      <c r="AP135" s="6">
        <v>0</v>
      </c>
      <c r="AQ135" s="6">
        <v>0</v>
      </c>
      <c r="AR135" s="6">
        <v>0</v>
      </c>
      <c r="AS135" s="6">
        <v>0</v>
      </c>
      <c r="AT135" s="6">
        <v>0</v>
      </c>
      <c r="AU135" s="6">
        <v>0</v>
      </c>
      <c r="AV135" s="6">
        <v>0</v>
      </c>
      <c r="AW135" s="6">
        <v>0</v>
      </c>
      <c r="AX135" s="6">
        <v>0</v>
      </c>
      <c r="AY135" s="6">
        <v>6146.6</v>
      </c>
      <c r="AZ135" s="6">
        <v>689</v>
      </c>
      <c r="BA135" s="6">
        <v>-5457.6</v>
      </c>
      <c r="BB135" s="6">
        <v>-792.1</v>
      </c>
    </row>
    <row r="136" spans="1:54">
      <c r="A136" s="4" t="str">
        <f t="shared" si="1"/>
        <v>Diósjenő</v>
      </c>
      <c r="B136" s="6">
        <v>0</v>
      </c>
      <c r="C136" s="6">
        <v>0</v>
      </c>
      <c r="D136" s="6">
        <v>0</v>
      </c>
      <c r="E136" s="6">
        <v>0</v>
      </c>
      <c r="F136" s="6">
        <v>5.4</v>
      </c>
      <c r="G136" s="6">
        <v>0</v>
      </c>
      <c r="H136" s="6">
        <v>0</v>
      </c>
      <c r="I136" s="6">
        <v>0</v>
      </c>
      <c r="J136" s="6">
        <v>0</v>
      </c>
      <c r="K136" s="6">
        <v>0</v>
      </c>
      <c r="L136" s="6">
        <v>0</v>
      </c>
      <c r="M136" s="6">
        <v>0</v>
      </c>
      <c r="N136" s="6">
        <v>0</v>
      </c>
      <c r="O136" s="6">
        <v>0</v>
      </c>
      <c r="P136" s="6">
        <v>0</v>
      </c>
      <c r="Q136" s="6">
        <v>0</v>
      </c>
      <c r="R136" s="6">
        <v>0</v>
      </c>
      <c r="S136" s="6">
        <v>0</v>
      </c>
      <c r="T136" s="6">
        <v>5949.6</v>
      </c>
      <c r="U136" s="6">
        <v>0</v>
      </c>
      <c r="V136" s="6">
        <v>0</v>
      </c>
      <c r="W136" s="6">
        <v>0</v>
      </c>
      <c r="X136" s="6">
        <v>0</v>
      </c>
      <c r="Y136" s="6">
        <v>0</v>
      </c>
      <c r="Z136" s="6">
        <v>0</v>
      </c>
      <c r="AA136" s="6">
        <v>0</v>
      </c>
      <c r="AB136" s="6">
        <v>0</v>
      </c>
      <c r="AC136" s="6">
        <v>0</v>
      </c>
      <c r="AD136" s="6">
        <v>0</v>
      </c>
      <c r="AE136" s="6">
        <v>0</v>
      </c>
      <c r="AF136" s="6">
        <v>0</v>
      </c>
      <c r="AG136" s="6">
        <v>0</v>
      </c>
      <c r="AH136" s="6">
        <v>0</v>
      </c>
      <c r="AI136" s="6">
        <v>0</v>
      </c>
      <c r="AJ136" s="6">
        <v>0</v>
      </c>
      <c r="AK136" s="6">
        <v>0</v>
      </c>
      <c r="AL136" s="6">
        <v>0</v>
      </c>
      <c r="AM136" s="6">
        <v>0</v>
      </c>
      <c r="AN136" s="6">
        <v>0</v>
      </c>
      <c r="AO136" s="6">
        <v>0</v>
      </c>
      <c r="AP136" s="6">
        <v>0</v>
      </c>
      <c r="AQ136" s="6">
        <v>0</v>
      </c>
      <c r="AR136" s="6">
        <v>320.8</v>
      </c>
      <c r="AS136" s="6">
        <v>0</v>
      </c>
      <c r="AT136" s="6">
        <v>0</v>
      </c>
      <c r="AU136" s="6">
        <v>0</v>
      </c>
      <c r="AV136" s="6">
        <v>0</v>
      </c>
      <c r="AW136" s="6">
        <v>0</v>
      </c>
      <c r="AX136" s="6">
        <v>0</v>
      </c>
      <c r="AY136" s="6">
        <v>6275.8</v>
      </c>
      <c r="AZ136" s="6">
        <v>1266</v>
      </c>
      <c r="BA136" s="6">
        <v>-5009.8</v>
      </c>
      <c r="BB136" s="6">
        <v>-395.72</v>
      </c>
    </row>
    <row r="137" spans="1:54">
      <c r="A137" s="4" t="str">
        <f t="shared" si="1"/>
        <v>ÉMR</v>
      </c>
      <c r="B137" s="6">
        <v>0</v>
      </c>
      <c r="C137" s="6">
        <v>0</v>
      </c>
      <c r="D137" s="6">
        <v>0</v>
      </c>
      <c r="E137" s="6">
        <v>0</v>
      </c>
      <c r="F137" s="6">
        <v>5.4</v>
      </c>
      <c r="G137" s="6">
        <v>0</v>
      </c>
      <c r="H137" s="6">
        <v>0</v>
      </c>
      <c r="I137" s="6">
        <v>0</v>
      </c>
      <c r="J137" s="6">
        <v>0</v>
      </c>
      <c r="K137" s="6">
        <v>0</v>
      </c>
      <c r="L137" s="6">
        <v>0</v>
      </c>
      <c r="M137" s="6">
        <v>0</v>
      </c>
      <c r="N137" s="6">
        <v>0</v>
      </c>
      <c r="O137" s="6">
        <v>0</v>
      </c>
      <c r="P137" s="6">
        <v>0</v>
      </c>
      <c r="Q137" s="6">
        <v>0</v>
      </c>
      <c r="R137" s="6">
        <v>0</v>
      </c>
      <c r="S137" s="6">
        <v>0</v>
      </c>
      <c r="T137" s="6">
        <v>5949.6</v>
      </c>
      <c r="U137" s="6">
        <v>0</v>
      </c>
      <c r="V137" s="6">
        <v>0</v>
      </c>
      <c r="W137" s="6">
        <v>0</v>
      </c>
      <c r="X137" s="6">
        <v>0</v>
      </c>
      <c r="Y137" s="6">
        <v>0</v>
      </c>
      <c r="Z137" s="6">
        <v>0</v>
      </c>
      <c r="AA137" s="6">
        <v>0</v>
      </c>
      <c r="AB137" s="6">
        <v>0</v>
      </c>
      <c r="AC137" s="6">
        <v>0</v>
      </c>
      <c r="AD137" s="6">
        <v>0</v>
      </c>
      <c r="AE137" s="6">
        <v>0</v>
      </c>
      <c r="AF137" s="6">
        <v>0</v>
      </c>
      <c r="AG137" s="6">
        <v>0</v>
      </c>
      <c r="AH137" s="6">
        <v>0</v>
      </c>
      <c r="AI137" s="6">
        <v>0</v>
      </c>
      <c r="AJ137" s="6">
        <v>0</v>
      </c>
      <c r="AK137" s="6">
        <v>0</v>
      </c>
      <c r="AL137" s="6">
        <v>0</v>
      </c>
      <c r="AM137" s="6">
        <v>0</v>
      </c>
      <c r="AN137" s="6">
        <v>0</v>
      </c>
      <c r="AO137" s="6">
        <v>6.6</v>
      </c>
      <c r="AP137" s="6">
        <v>0</v>
      </c>
      <c r="AQ137" s="6">
        <v>0</v>
      </c>
      <c r="AR137" s="6">
        <v>0</v>
      </c>
      <c r="AS137" s="6">
        <v>0</v>
      </c>
      <c r="AT137" s="6">
        <v>0</v>
      </c>
      <c r="AU137" s="6">
        <v>0</v>
      </c>
      <c r="AV137" s="6">
        <v>0</v>
      </c>
      <c r="AW137" s="6">
        <v>0</v>
      </c>
      <c r="AX137" s="6">
        <v>0</v>
      </c>
      <c r="AY137" s="6">
        <v>5961.6</v>
      </c>
      <c r="AZ137" s="6">
        <v>42</v>
      </c>
      <c r="BA137" s="6">
        <v>-5919.6</v>
      </c>
      <c r="BB137" s="6">
        <v>-14094.29</v>
      </c>
    </row>
    <row r="138" spans="1:54" ht="30">
      <c r="A138" s="4" t="str">
        <f t="shared" si="1"/>
        <v>Felsőpetény</v>
      </c>
      <c r="B138" s="6">
        <v>0</v>
      </c>
      <c r="C138" s="6">
        <v>0</v>
      </c>
      <c r="D138" s="6">
        <v>0</v>
      </c>
      <c r="E138" s="6">
        <v>0</v>
      </c>
      <c r="F138" s="6">
        <v>5.4</v>
      </c>
      <c r="G138" s="6">
        <v>0</v>
      </c>
      <c r="H138" s="6">
        <v>0</v>
      </c>
      <c r="I138" s="6">
        <v>0</v>
      </c>
      <c r="J138" s="6">
        <v>0</v>
      </c>
      <c r="K138" s="6">
        <v>0</v>
      </c>
      <c r="L138" s="6">
        <v>0</v>
      </c>
      <c r="M138" s="6">
        <v>0</v>
      </c>
      <c r="N138" s="6">
        <v>0</v>
      </c>
      <c r="O138" s="6">
        <v>0</v>
      </c>
      <c r="P138" s="6">
        <v>0</v>
      </c>
      <c r="Q138" s="6">
        <v>0</v>
      </c>
      <c r="R138" s="6">
        <v>0</v>
      </c>
      <c r="S138" s="6">
        <v>0</v>
      </c>
      <c r="T138" s="6">
        <v>5949.6</v>
      </c>
      <c r="U138" s="6">
        <v>0</v>
      </c>
      <c r="V138" s="6">
        <v>0</v>
      </c>
      <c r="W138" s="6">
        <v>0</v>
      </c>
      <c r="X138" s="6">
        <v>0</v>
      </c>
      <c r="Y138" s="6">
        <v>0</v>
      </c>
      <c r="Z138" s="6">
        <v>0</v>
      </c>
      <c r="AA138" s="6">
        <v>0</v>
      </c>
      <c r="AB138" s="6">
        <v>0</v>
      </c>
      <c r="AC138" s="6">
        <v>0</v>
      </c>
      <c r="AD138" s="6">
        <v>0</v>
      </c>
      <c r="AE138" s="6">
        <v>0</v>
      </c>
      <c r="AF138" s="6">
        <v>0</v>
      </c>
      <c r="AG138" s="6">
        <v>0</v>
      </c>
      <c r="AH138" s="6">
        <v>0</v>
      </c>
      <c r="AI138" s="6">
        <v>0</v>
      </c>
      <c r="AJ138" s="6">
        <v>0</v>
      </c>
      <c r="AK138" s="6">
        <v>0</v>
      </c>
      <c r="AL138" s="6">
        <v>0</v>
      </c>
      <c r="AM138" s="6">
        <v>0</v>
      </c>
      <c r="AN138" s="6">
        <v>0</v>
      </c>
      <c r="AO138" s="6">
        <v>0</v>
      </c>
      <c r="AP138" s="6">
        <v>0</v>
      </c>
      <c r="AQ138" s="6">
        <v>0</v>
      </c>
      <c r="AR138" s="6">
        <v>0</v>
      </c>
      <c r="AS138" s="6">
        <v>0</v>
      </c>
      <c r="AT138" s="6">
        <v>0</v>
      </c>
      <c r="AU138" s="6">
        <v>0</v>
      </c>
      <c r="AV138" s="6">
        <v>0</v>
      </c>
      <c r="AW138" s="6">
        <v>0</v>
      </c>
      <c r="AX138" s="6">
        <v>0</v>
      </c>
      <c r="AY138" s="6">
        <v>5955</v>
      </c>
      <c r="AZ138" s="6">
        <v>905</v>
      </c>
      <c r="BA138" s="6">
        <v>-5050</v>
      </c>
      <c r="BB138" s="6">
        <v>-558.01</v>
      </c>
    </row>
    <row r="139" spans="1:54">
      <c r="A139" s="4" t="str">
        <f t="shared" si="1"/>
        <v>HU</v>
      </c>
      <c r="B139" s="6">
        <v>0</v>
      </c>
      <c r="C139" s="6">
        <v>0</v>
      </c>
      <c r="D139" s="6">
        <v>0</v>
      </c>
      <c r="E139" s="6">
        <v>0</v>
      </c>
      <c r="F139" s="6">
        <v>5.4</v>
      </c>
      <c r="G139" s="6">
        <v>0</v>
      </c>
      <c r="H139" s="6">
        <v>0</v>
      </c>
      <c r="I139" s="6">
        <v>0</v>
      </c>
      <c r="J139" s="6">
        <v>0</v>
      </c>
      <c r="K139" s="6">
        <v>191.6</v>
      </c>
      <c r="L139" s="6">
        <v>0</v>
      </c>
      <c r="M139" s="6">
        <v>0</v>
      </c>
      <c r="N139" s="6">
        <v>24.3</v>
      </c>
      <c r="O139" s="6">
        <v>0</v>
      </c>
      <c r="P139" s="6">
        <v>0</v>
      </c>
      <c r="Q139" s="6">
        <v>0</v>
      </c>
      <c r="R139" s="6">
        <v>0</v>
      </c>
      <c r="S139" s="6">
        <v>0</v>
      </c>
      <c r="T139" s="6">
        <v>5949.6</v>
      </c>
      <c r="U139" s="6">
        <v>0</v>
      </c>
      <c r="V139" s="6">
        <v>0</v>
      </c>
      <c r="W139" s="6">
        <v>0</v>
      </c>
      <c r="X139" s="6">
        <v>0</v>
      </c>
      <c r="Y139" s="6">
        <v>0</v>
      </c>
      <c r="Z139" s="6">
        <v>395.1</v>
      </c>
      <c r="AA139" s="6">
        <v>0</v>
      </c>
      <c r="AB139" s="6">
        <v>0</v>
      </c>
      <c r="AC139" s="6">
        <v>0</v>
      </c>
      <c r="AD139" s="6">
        <v>0</v>
      </c>
      <c r="AE139" s="6">
        <v>0</v>
      </c>
      <c r="AF139" s="6">
        <v>0</v>
      </c>
      <c r="AG139" s="6">
        <v>0</v>
      </c>
      <c r="AH139" s="6">
        <v>0</v>
      </c>
      <c r="AI139" s="6">
        <v>0</v>
      </c>
      <c r="AJ139" s="6">
        <v>0</v>
      </c>
      <c r="AK139" s="6">
        <v>0</v>
      </c>
      <c r="AL139" s="6">
        <v>0</v>
      </c>
      <c r="AM139" s="6">
        <v>0</v>
      </c>
      <c r="AN139" s="6">
        <v>0</v>
      </c>
      <c r="AO139" s="6">
        <v>6.6</v>
      </c>
      <c r="AP139" s="6">
        <v>0</v>
      </c>
      <c r="AQ139" s="6">
        <v>0</v>
      </c>
      <c r="AR139" s="6">
        <v>320.8</v>
      </c>
      <c r="AS139" s="6">
        <v>0</v>
      </c>
      <c r="AT139" s="6">
        <v>0</v>
      </c>
      <c r="AU139" s="6">
        <v>0</v>
      </c>
      <c r="AV139" s="6">
        <v>0</v>
      </c>
      <c r="AW139" s="6">
        <v>0</v>
      </c>
      <c r="AX139" s="6">
        <v>0</v>
      </c>
      <c r="AY139" s="6">
        <v>6893.4</v>
      </c>
      <c r="AZ139" s="6">
        <v>4860</v>
      </c>
      <c r="BA139" s="6">
        <v>-2033.4</v>
      </c>
      <c r="BB139" s="6">
        <v>-41.84</v>
      </c>
    </row>
    <row r="140" spans="1:54">
      <c r="A140" s="4" t="str">
        <f t="shared" si="1"/>
        <v>Keszeg</v>
      </c>
      <c r="B140" s="6">
        <v>0</v>
      </c>
      <c r="C140" s="6">
        <v>0</v>
      </c>
      <c r="D140" s="6">
        <v>0</v>
      </c>
      <c r="E140" s="6">
        <v>0</v>
      </c>
      <c r="F140" s="6">
        <v>5.4</v>
      </c>
      <c r="G140" s="6">
        <v>0</v>
      </c>
      <c r="H140" s="6">
        <v>0</v>
      </c>
      <c r="I140" s="6">
        <v>0</v>
      </c>
      <c r="J140" s="6">
        <v>0</v>
      </c>
      <c r="K140" s="6">
        <v>0</v>
      </c>
      <c r="L140" s="6">
        <v>0</v>
      </c>
      <c r="M140" s="6">
        <v>0</v>
      </c>
      <c r="N140" s="6">
        <v>0</v>
      </c>
      <c r="O140" s="6">
        <v>0</v>
      </c>
      <c r="P140" s="6">
        <v>0</v>
      </c>
      <c r="Q140" s="6">
        <v>0</v>
      </c>
      <c r="R140" s="6">
        <v>0</v>
      </c>
      <c r="S140" s="6">
        <v>0</v>
      </c>
      <c r="T140" s="6">
        <v>5949.6</v>
      </c>
      <c r="U140" s="6">
        <v>0</v>
      </c>
      <c r="V140" s="6">
        <v>0</v>
      </c>
      <c r="W140" s="6">
        <v>0</v>
      </c>
      <c r="X140" s="6">
        <v>0</v>
      </c>
      <c r="Y140" s="6">
        <v>0</v>
      </c>
      <c r="Z140" s="6">
        <v>0</v>
      </c>
      <c r="AA140" s="6">
        <v>0</v>
      </c>
      <c r="AB140" s="6">
        <v>0</v>
      </c>
      <c r="AC140" s="6">
        <v>0</v>
      </c>
      <c r="AD140" s="6">
        <v>0</v>
      </c>
      <c r="AE140" s="6">
        <v>0</v>
      </c>
      <c r="AF140" s="6">
        <v>0</v>
      </c>
      <c r="AG140" s="6">
        <v>0</v>
      </c>
      <c r="AH140" s="6">
        <v>0</v>
      </c>
      <c r="AI140" s="6">
        <v>0</v>
      </c>
      <c r="AJ140" s="6">
        <v>0</v>
      </c>
      <c r="AK140" s="6">
        <v>0</v>
      </c>
      <c r="AL140" s="6">
        <v>0</v>
      </c>
      <c r="AM140" s="6">
        <v>0</v>
      </c>
      <c r="AN140" s="6">
        <v>0</v>
      </c>
      <c r="AO140" s="6">
        <v>0</v>
      </c>
      <c r="AP140" s="6">
        <v>0</v>
      </c>
      <c r="AQ140" s="6">
        <v>0</v>
      </c>
      <c r="AR140" s="6">
        <v>0</v>
      </c>
      <c r="AS140" s="6">
        <v>0</v>
      </c>
      <c r="AT140" s="6">
        <v>0</v>
      </c>
      <c r="AU140" s="6">
        <v>0</v>
      </c>
      <c r="AV140" s="6">
        <v>0</v>
      </c>
      <c r="AW140" s="6">
        <v>0</v>
      </c>
      <c r="AX140" s="6">
        <v>0</v>
      </c>
      <c r="AY140" s="6">
        <v>5955</v>
      </c>
      <c r="AZ140" s="6">
        <v>20809</v>
      </c>
      <c r="BA140" s="6">
        <v>14854</v>
      </c>
      <c r="BB140" s="6">
        <v>71.38</v>
      </c>
    </row>
    <row r="141" spans="1:54">
      <c r="A141" s="4" t="str">
        <f t="shared" si="1"/>
        <v>KMR</v>
      </c>
      <c r="B141" s="6">
        <v>0</v>
      </c>
      <c r="C141" s="6">
        <v>0</v>
      </c>
      <c r="D141" s="6">
        <v>0</v>
      </c>
      <c r="E141" s="6">
        <v>0</v>
      </c>
      <c r="F141" s="6">
        <v>5.4</v>
      </c>
      <c r="G141" s="6">
        <v>0</v>
      </c>
      <c r="H141" s="6">
        <v>0</v>
      </c>
      <c r="I141" s="6">
        <v>0</v>
      </c>
      <c r="J141" s="6">
        <v>0</v>
      </c>
      <c r="K141" s="6">
        <v>0</v>
      </c>
      <c r="L141" s="6">
        <v>0</v>
      </c>
      <c r="M141" s="6">
        <v>0</v>
      </c>
      <c r="N141" s="6">
        <v>0</v>
      </c>
      <c r="O141" s="6">
        <v>0</v>
      </c>
      <c r="P141" s="6">
        <v>0</v>
      </c>
      <c r="Q141" s="6">
        <v>0</v>
      </c>
      <c r="R141" s="6">
        <v>0</v>
      </c>
      <c r="S141" s="6">
        <v>0</v>
      </c>
      <c r="T141" s="6">
        <v>5949.6</v>
      </c>
      <c r="U141" s="6">
        <v>0</v>
      </c>
      <c r="V141" s="6">
        <v>0</v>
      </c>
      <c r="W141" s="6">
        <v>0</v>
      </c>
      <c r="X141" s="6">
        <v>0</v>
      </c>
      <c r="Y141" s="6">
        <v>0</v>
      </c>
      <c r="Z141" s="6">
        <v>0</v>
      </c>
      <c r="AA141" s="6">
        <v>0</v>
      </c>
      <c r="AB141" s="6">
        <v>0</v>
      </c>
      <c r="AC141" s="6">
        <v>0</v>
      </c>
      <c r="AD141" s="6">
        <v>0</v>
      </c>
      <c r="AE141" s="6">
        <v>0</v>
      </c>
      <c r="AF141" s="6">
        <v>0</v>
      </c>
      <c r="AG141" s="6">
        <v>0</v>
      </c>
      <c r="AH141" s="6">
        <v>0</v>
      </c>
      <c r="AI141" s="6">
        <v>0</v>
      </c>
      <c r="AJ141" s="6">
        <v>0</v>
      </c>
      <c r="AK141" s="6">
        <v>0</v>
      </c>
      <c r="AL141" s="6">
        <v>0</v>
      </c>
      <c r="AM141" s="6">
        <v>0</v>
      </c>
      <c r="AN141" s="6">
        <v>0</v>
      </c>
      <c r="AO141" s="6">
        <v>0</v>
      </c>
      <c r="AP141" s="6">
        <v>0</v>
      </c>
      <c r="AQ141" s="6">
        <v>0</v>
      </c>
      <c r="AR141" s="6">
        <v>0</v>
      </c>
      <c r="AS141" s="6">
        <v>0</v>
      </c>
      <c r="AT141" s="6">
        <v>0</v>
      </c>
      <c r="AU141" s="6">
        <v>0</v>
      </c>
      <c r="AV141" s="6">
        <v>0</v>
      </c>
      <c r="AW141" s="6">
        <v>0</v>
      </c>
      <c r="AX141" s="6">
        <v>0</v>
      </c>
      <c r="AY141" s="6">
        <v>5955</v>
      </c>
      <c r="AZ141" s="6">
        <v>19</v>
      </c>
      <c r="BA141" s="6">
        <v>-5936</v>
      </c>
      <c r="BB141" s="6">
        <v>-31242.11</v>
      </c>
    </row>
    <row r="142" spans="1:54">
      <c r="A142" s="4" t="str">
        <f t="shared" si="1"/>
        <v>Kosd</v>
      </c>
      <c r="B142" s="6">
        <v>0</v>
      </c>
      <c r="C142" s="6">
        <v>0</v>
      </c>
      <c r="D142" s="6">
        <v>0</v>
      </c>
      <c r="E142" s="6">
        <v>0</v>
      </c>
      <c r="F142" s="6">
        <v>5.4</v>
      </c>
      <c r="G142" s="6">
        <v>0</v>
      </c>
      <c r="H142" s="6">
        <v>0</v>
      </c>
      <c r="I142" s="6">
        <v>0</v>
      </c>
      <c r="J142" s="6">
        <v>0</v>
      </c>
      <c r="K142" s="6">
        <v>0</v>
      </c>
      <c r="L142" s="6">
        <v>0</v>
      </c>
      <c r="M142" s="6">
        <v>0</v>
      </c>
      <c r="N142" s="6">
        <v>0</v>
      </c>
      <c r="O142" s="6">
        <v>0</v>
      </c>
      <c r="P142" s="6">
        <v>0</v>
      </c>
      <c r="Q142" s="6">
        <v>0</v>
      </c>
      <c r="R142" s="6">
        <v>0</v>
      </c>
      <c r="S142" s="6">
        <v>0</v>
      </c>
      <c r="T142" s="6">
        <v>5949.6</v>
      </c>
      <c r="U142" s="6">
        <v>0</v>
      </c>
      <c r="V142" s="6">
        <v>0</v>
      </c>
      <c r="W142" s="6">
        <v>0</v>
      </c>
      <c r="X142" s="6">
        <v>0</v>
      </c>
      <c r="Y142" s="6">
        <v>0</v>
      </c>
      <c r="Z142" s="6">
        <v>0</v>
      </c>
      <c r="AA142" s="6">
        <v>0</v>
      </c>
      <c r="AB142" s="6">
        <v>0</v>
      </c>
      <c r="AC142" s="6">
        <v>0</v>
      </c>
      <c r="AD142" s="6">
        <v>0</v>
      </c>
      <c r="AE142" s="6">
        <v>0</v>
      </c>
      <c r="AF142" s="6">
        <v>0</v>
      </c>
      <c r="AG142" s="6">
        <v>0</v>
      </c>
      <c r="AH142" s="6">
        <v>0</v>
      </c>
      <c r="AI142" s="6">
        <v>0</v>
      </c>
      <c r="AJ142" s="6">
        <v>0</v>
      </c>
      <c r="AK142" s="6">
        <v>0</v>
      </c>
      <c r="AL142" s="6">
        <v>0</v>
      </c>
      <c r="AM142" s="6">
        <v>0</v>
      </c>
      <c r="AN142" s="6">
        <v>0</v>
      </c>
      <c r="AO142" s="6">
        <v>0</v>
      </c>
      <c r="AP142" s="6">
        <v>0</v>
      </c>
      <c r="AQ142" s="6">
        <v>0</v>
      </c>
      <c r="AR142" s="6">
        <v>0</v>
      </c>
      <c r="AS142" s="6">
        <v>0</v>
      </c>
      <c r="AT142" s="6">
        <v>0</v>
      </c>
      <c r="AU142" s="6">
        <v>0</v>
      </c>
      <c r="AV142" s="6">
        <v>0</v>
      </c>
      <c r="AW142" s="6">
        <v>0</v>
      </c>
      <c r="AX142" s="6">
        <v>0</v>
      </c>
      <c r="AY142" s="6">
        <v>5955</v>
      </c>
      <c r="AZ142" s="6">
        <v>489</v>
      </c>
      <c r="BA142" s="6">
        <v>-5466</v>
      </c>
      <c r="BB142" s="6">
        <v>-1117.79</v>
      </c>
    </row>
    <row r="143" spans="1:54">
      <c r="A143" s="4" t="str">
        <f t="shared" si="1"/>
        <v>Legénd</v>
      </c>
      <c r="B143" s="6">
        <v>0</v>
      </c>
      <c r="C143" s="6">
        <v>0</v>
      </c>
      <c r="D143" s="6">
        <v>0</v>
      </c>
      <c r="E143" s="6">
        <v>0</v>
      </c>
      <c r="F143" s="6">
        <v>5.4</v>
      </c>
      <c r="G143" s="6">
        <v>0</v>
      </c>
      <c r="H143" s="6">
        <v>0</v>
      </c>
      <c r="I143" s="6">
        <v>0</v>
      </c>
      <c r="J143" s="6">
        <v>0</v>
      </c>
      <c r="K143" s="6">
        <v>0</v>
      </c>
      <c r="L143" s="6">
        <v>0</v>
      </c>
      <c r="M143" s="6">
        <v>0</v>
      </c>
      <c r="N143" s="6">
        <v>0</v>
      </c>
      <c r="O143" s="6">
        <v>0</v>
      </c>
      <c r="P143" s="6">
        <v>0</v>
      </c>
      <c r="Q143" s="6">
        <v>0</v>
      </c>
      <c r="R143" s="6">
        <v>0</v>
      </c>
      <c r="S143" s="6">
        <v>0</v>
      </c>
      <c r="T143" s="6">
        <v>5949.6</v>
      </c>
      <c r="U143" s="6">
        <v>0</v>
      </c>
      <c r="V143" s="6">
        <v>0</v>
      </c>
      <c r="W143" s="6">
        <v>0</v>
      </c>
      <c r="X143" s="6">
        <v>0</v>
      </c>
      <c r="Y143" s="6">
        <v>0</v>
      </c>
      <c r="Z143" s="6">
        <v>0</v>
      </c>
      <c r="AA143" s="6">
        <v>0</v>
      </c>
      <c r="AB143" s="6">
        <v>0</v>
      </c>
      <c r="AC143" s="6">
        <v>0</v>
      </c>
      <c r="AD143" s="6">
        <v>0</v>
      </c>
      <c r="AE143" s="6">
        <v>0</v>
      </c>
      <c r="AF143" s="6">
        <v>0</v>
      </c>
      <c r="AG143" s="6">
        <v>0</v>
      </c>
      <c r="AH143" s="6">
        <v>0</v>
      </c>
      <c r="AI143" s="6">
        <v>0</v>
      </c>
      <c r="AJ143" s="6">
        <v>0</v>
      </c>
      <c r="AK143" s="6">
        <v>0</v>
      </c>
      <c r="AL143" s="6">
        <v>0</v>
      </c>
      <c r="AM143" s="6">
        <v>0</v>
      </c>
      <c r="AN143" s="6">
        <v>0</v>
      </c>
      <c r="AO143" s="6">
        <v>0</v>
      </c>
      <c r="AP143" s="6">
        <v>0</v>
      </c>
      <c r="AQ143" s="6">
        <v>0</v>
      </c>
      <c r="AR143" s="6">
        <v>0</v>
      </c>
      <c r="AS143" s="6">
        <v>0</v>
      </c>
      <c r="AT143" s="6">
        <v>0</v>
      </c>
      <c r="AU143" s="6">
        <v>0</v>
      </c>
      <c r="AV143" s="6">
        <v>0</v>
      </c>
      <c r="AW143" s="6">
        <v>0</v>
      </c>
      <c r="AX143" s="6">
        <v>0</v>
      </c>
      <c r="AY143" s="6">
        <v>5955</v>
      </c>
      <c r="AZ143" s="6">
        <v>1738</v>
      </c>
      <c r="BA143" s="6">
        <v>-4217</v>
      </c>
      <c r="BB143" s="6">
        <v>-242.64</v>
      </c>
    </row>
    <row r="144" spans="1:54">
      <c r="A144" s="4" t="str">
        <f t="shared" si="1"/>
        <v>Nézsa</v>
      </c>
      <c r="B144" s="6">
        <v>0</v>
      </c>
      <c r="C144" s="6">
        <v>0</v>
      </c>
      <c r="D144" s="6">
        <v>0</v>
      </c>
      <c r="E144" s="6">
        <v>0</v>
      </c>
      <c r="F144" s="6">
        <v>5.4</v>
      </c>
      <c r="G144" s="6">
        <v>0</v>
      </c>
      <c r="H144" s="6">
        <v>0</v>
      </c>
      <c r="I144" s="6">
        <v>0</v>
      </c>
      <c r="J144" s="6">
        <v>0</v>
      </c>
      <c r="K144" s="6">
        <v>0</v>
      </c>
      <c r="L144" s="6">
        <v>0</v>
      </c>
      <c r="M144" s="6">
        <v>0</v>
      </c>
      <c r="N144" s="6">
        <v>0</v>
      </c>
      <c r="O144" s="6">
        <v>0</v>
      </c>
      <c r="P144" s="6">
        <v>0</v>
      </c>
      <c r="Q144" s="6">
        <v>0</v>
      </c>
      <c r="R144" s="6">
        <v>0</v>
      </c>
      <c r="S144" s="6">
        <v>0</v>
      </c>
      <c r="T144" s="6">
        <v>5949.6</v>
      </c>
      <c r="U144" s="6">
        <v>0</v>
      </c>
      <c r="V144" s="6">
        <v>0</v>
      </c>
      <c r="W144" s="6">
        <v>0</v>
      </c>
      <c r="X144" s="6">
        <v>0</v>
      </c>
      <c r="Y144" s="6">
        <v>0</v>
      </c>
      <c r="Z144" s="6">
        <v>0</v>
      </c>
      <c r="AA144" s="6">
        <v>0</v>
      </c>
      <c r="AB144" s="6">
        <v>0</v>
      </c>
      <c r="AC144" s="6">
        <v>0</v>
      </c>
      <c r="AD144" s="6">
        <v>0</v>
      </c>
      <c r="AE144" s="6">
        <v>0</v>
      </c>
      <c r="AF144" s="6">
        <v>0</v>
      </c>
      <c r="AG144" s="6">
        <v>0</v>
      </c>
      <c r="AH144" s="6">
        <v>0</v>
      </c>
      <c r="AI144" s="6">
        <v>0</v>
      </c>
      <c r="AJ144" s="6">
        <v>0</v>
      </c>
      <c r="AK144" s="6">
        <v>0</v>
      </c>
      <c r="AL144" s="6">
        <v>0</v>
      </c>
      <c r="AM144" s="6">
        <v>0</v>
      </c>
      <c r="AN144" s="6">
        <v>0</v>
      </c>
      <c r="AO144" s="6">
        <v>0</v>
      </c>
      <c r="AP144" s="6">
        <v>0</v>
      </c>
      <c r="AQ144" s="6">
        <v>0</v>
      </c>
      <c r="AR144" s="6">
        <v>0</v>
      </c>
      <c r="AS144" s="6">
        <v>0</v>
      </c>
      <c r="AT144" s="6">
        <v>0</v>
      </c>
      <c r="AU144" s="6">
        <v>0</v>
      </c>
      <c r="AV144" s="6">
        <v>0</v>
      </c>
      <c r="AW144" s="6">
        <v>0</v>
      </c>
      <c r="AX144" s="6">
        <v>0</v>
      </c>
      <c r="AY144" s="6">
        <v>5955</v>
      </c>
      <c r="AZ144" s="6">
        <v>1230</v>
      </c>
      <c r="BA144" s="6">
        <v>-4725</v>
      </c>
      <c r="BB144" s="6">
        <v>-384.15</v>
      </c>
    </row>
    <row r="145" spans="1:54">
      <c r="A145" s="4" t="str">
        <f t="shared" si="1"/>
        <v>Nógrád</v>
      </c>
      <c r="B145" s="6">
        <v>0</v>
      </c>
      <c r="C145" s="6">
        <v>0</v>
      </c>
      <c r="D145" s="6">
        <v>0</v>
      </c>
      <c r="E145" s="6">
        <v>0</v>
      </c>
      <c r="F145" s="6">
        <v>5.4</v>
      </c>
      <c r="G145" s="6">
        <v>0</v>
      </c>
      <c r="H145" s="6">
        <v>0</v>
      </c>
      <c r="I145" s="6">
        <v>0</v>
      </c>
      <c r="J145" s="6">
        <v>0</v>
      </c>
      <c r="K145" s="6">
        <v>0</v>
      </c>
      <c r="L145" s="6">
        <v>0</v>
      </c>
      <c r="M145" s="6">
        <v>0</v>
      </c>
      <c r="N145" s="6">
        <v>0</v>
      </c>
      <c r="O145" s="6">
        <v>0</v>
      </c>
      <c r="P145" s="6">
        <v>0</v>
      </c>
      <c r="Q145" s="6">
        <v>0</v>
      </c>
      <c r="R145" s="6">
        <v>0</v>
      </c>
      <c r="S145" s="6">
        <v>0</v>
      </c>
      <c r="T145" s="6">
        <v>5949.6</v>
      </c>
      <c r="U145" s="6">
        <v>0</v>
      </c>
      <c r="V145" s="6">
        <v>0</v>
      </c>
      <c r="W145" s="6">
        <v>0</v>
      </c>
      <c r="X145" s="6">
        <v>0</v>
      </c>
      <c r="Y145" s="6">
        <v>0</v>
      </c>
      <c r="Z145" s="6">
        <v>0</v>
      </c>
      <c r="AA145" s="6">
        <v>0</v>
      </c>
      <c r="AB145" s="6">
        <v>0</v>
      </c>
      <c r="AC145" s="6">
        <v>0</v>
      </c>
      <c r="AD145" s="6">
        <v>0</v>
      </c>
      <c r="AE145" s="6">
        <v>0</v>
      </c>
      <c r="AF145" s="6">
        <v>0</v>
      </c>
      <c r="AG145" s="6">
        <v>0</v>
      </c>
      <c r="AH145" s="6">
        <v>0</v>
      </c>
      <c r="AI145" s="6">
        <v>0</v>
      </c>
      <c r="AJ145" s="6">
        <v>0</v>
      </c>
      <c r="AK145" s="6">
        <v>0</v>
      </c>
      <c r="AL145" s="6">
        <v>0</v>
      </c>
      <c r="AM145" s="6">
        <v>0</v>
      </c>
      <c r="AN145" s="6">
        <v>0</v>
      </c>
      <c r="AO145" s="6">
        <v>0</v>
      </c>
      <c r="AP145" s="6">
        <v>0</v>
      </c>
      <c r="AQ145" s="6">
        <v>0</v>
      </c>
      <c r="AR145" s="6">
        <v>0</v>
      </c>
      <c r="AS145" s="6">
        <v>0</v>
      </c>
      <c r="AT145" s="6">
        <v>0</v>
      </c>
      <c r="AU145" s="6">
        <v>0</v>
      </c>
      <c r="AV145" s="6">
        <v>0</v>
      </c>
      <c r="AW145" s="6">
        <v>0</v>
      </c>
      <c r="AX145" s="6">
        <v>0</v>
      </c>
      <c r="AY145" s="6">
        <v>5955</v>
      </c>
      <c r="AZ145" s="6">
        <v>2851</v>
      </c>
      <c r="BA145" s="6">
        <v>-3104</v>
      </c>
      <c r="BB145" s="6">
        <v>-108.87</v>
      </c>
    </row>
    <row r="146" spans="1:54" ht="30">
      <c r="A146" s="4" t="str">
        <f t="shared" si="1"/>
        <v>Nógrádmegye</v>
      </c>
      <c r="B146" s="6">
        <v>0</v>
      </c>
      <c r="C146" s="6">
        <v>0</v>
      </c>
      <c r="D146" s="6">
        <v>0</v>
      </c>
      <c r="E146" s="6">
        <v>0</v>
      </c>
      <c r="F146" s="6">
        <v>5.4</v>
      </c>
      <c r="G146" s="6">
        <v>0</v>
      </c>
      <c r="H146" s="6">
        <v>0</v>
      </c>
      <c r="I146" s="6">
        <v>0</v>
      </c>
      <c r="J146" s="6">
        <v>0</v>
      </c>
      <c r="K146" s="6">
        <v>0</v>
      </c>
      <c r="L146" s="6">
        <v>0</v>
      </c>
      <c r="M146" s="6">
        <v>0</v>
      </c>
      <c r="N146" s="6">
        <v>0</v>
      </c>
      <c r="O146" s="6">
        <v>0</v>
      </c>
      <c r="P146" s="6">
        <v>0</v>
      </c>
      <c r="Q146" s="6">
        <v>0</v>
      </c>
      <c r="R146" s="6">
        <v>0</v>
      </c>
      <c r="S146" s="6">
        <v>0</v>
      </c>
      <c r="T146" s="6">
        <v>5949.6</v>
      </c>
      <c r="U146" s="6">
        <v>0</v>
      </c>
      <c r="V146" s="6">
        <v>0</v>
      </c>
      <c r="W146" s="6">
        <v>0</v>
      </c>
      <c r="X146" s="6">
        <v>0</v>
      </c>
      <c r="Y146" s="6">
        <v>0</v>
      </c>
      <c r="Z146" s="6">
        <v>0</v>
      </c>
      <c r="AA146" s="6">
        <v>0</v>
      </c>
      <c r="AB146" s="6">
        <v>0</v>
      </c>
      <c r="AC146" s="6">
        <v>0</v>
      </c>
      <c r="AD146" s="6">
        <v>0</v>
      </c>
      <c r="AE146" s="6">
        <v>0</v>
      </c>
      <c r="AF146" s="6">
        <v>0</v>
      </c>
      <c r="AG146" s="6">
        <v>0</v>
      </c>
      <c r="AH146" s="6">
        <v>0</v>
      </c>
      <c r="AI146" s="6">
        <v>0</v>
      </c>
      <c r="AJ146" s="6">
        <v>0</v>
      </c>
      <c r="AK146" s="6">
        <v>0</v>
      </c>
      <c r="AL146" s="6">
        <v>0</v>
      </c>
      <c r="AM146" s="6">
        <v>0</v>
      </c>
      <c r="AN146" s="6">
        <v>0</v>
      </c>
      <c r="AO146" s="6">
        <v>6.6</v>
      </c>
      <c r="AP146" s="6">
        <v>0</v>
      </c>
      <c r="AQ146" s="6">
        <v>0</v>
      </c>
      <c r="AR146" s="6">
        <v>0</v>
      </c>
      <c r="AS146" s="6">
        <v>0</v>
      </c>
      <c r="AT146" s="6">
        <v>0</v>
      </c>
      <c r="AU146" s="6">
        <v>0</v>
      </c>
      <c r="AV146" s="6">
        <v>0</v>
      </c>
      <c r="AW146" s="6">
        <v>0</v>
      </c>
      <c r="AX146" s="6">
        <v>0</v>
      </c>
      <c r="AY146" s="6">
        <v>5961.6</v>
      </c>
      <c r="AZ146" s="6">
        <v>3445</v>
      </c>
      <c r="BA146" s="6">
        <v>-2516.6</v>
      </c>
      <c r="BB146" s="6">
        <v>-73.05</v>
      </c>
    </row>
    <row r="147" spans="1:54" ht="30">
      <c r="A147" s="4" t="str">
        <f t="shared" si="1"/>
        <v>Nógrádsáp</v>
      </c>
      <c r="B147" s="6">
        <v>0</v>
      </c>
      <c r="C147" s="6">
        <v>0</v>
      </c>
      <c r="D147" s="6">
        <v>0</v>
      </c>
      <c r="E147" s="6">
        <v>0</v>
      </c>
      <c r="F147" s="6">
        <v>5.4</v>
      </c>
      <c r="G147" s="6">
        <v>0</v>
      </c>
      <c r="H147" s="6">
        <v>0</v>
      </c>
      <c r="I147" s="6">
        <v>0</v>
      </c>
      <c r="J147" s="6">
        <v>0</v>
      </c>
      <c r="K147" s="6">
        <v>0</v>
      </c>
      <c r="L147" s="6">
        <v>0</v>
      </c>
      <c r="M147" s="6">
        <v>0</v>
      </c>
      <c r="N147" s="6">
        <v>0</v>
      </c>
      <c r="O147" s="6">
        <v>0</v>
      </c>
      <c r="P147" s="6">
        <v>0</v>
      </c>
      <c r="Q147" s="6">
        <v>0</v>
      </c>
      <c r="R147" s="6">
        <v>0</v>
      </c>
      <c r="S147" s="6">
        <v>0</v>
      </c>
      <c r="T147" s="6">
        <v>5949.6</v>
      </c>
      <c r="U147" s="6">
        <v>0</v>
      </c>
      <c r="V147" s="6">
        <v>0</v>
      </c>
      <c r="W147" s="6">
        <v>0</v>
      </c>
      <c r="X147" s="6">
        <v>0</v>
      </c>
      <c r="Y147" s="6">
        <v>0</v>
      </c>
      <c r="Z147" s="6">
        <v>0</v>
      </c>
      <c r="AA147" s="6">
        <v>0</v>
      </c>
      <c r="AB147" s="6">
        <v>0</v>
      </c>
      <c r="AC147" s="6">
        <v>0</v>
      </c>
      <c r="AD147" s="6">
        <v>0</v>
      </c>
      <c r="AE147" s="6">
        <v>0</v>
      </c>
      <c r="AF147" s="6">
        <v>0</v>
      </c>
      <c r="AG147" s="6">
        <v>0</v>
      </c>
      <c r="AH147" s="6">
        <v>254.2</v>
      </c>
      <c r="AI147" s="6">
        <v>0</v>
      </c>
      <c r="AJ147" s="6">
        <v>0</v>
      </c>
      <c r="AK147" s="6">
        <v>0</v>
      </c>
      <c r="AL147" s="6">
        <v>0</v>
      </c>
      <c r="AM147" s="6">
        <v>0</v>
      </c>
      <c r="AN147" s="6">
        <v>0</v>
      </c>
      <c r="AO147" s="6">
        <v>0</v>
      </c>
      <c r="AP147" s="6">
        <v>0</v>
      </c>
      <c r="AQ147" s="6">
        <v>0</v>
      </c>
      <c r="AR147" s="6">
        <v>0</v>
      </c>
      <c r="AS147" s="6">
        <v>0</v>
      </c>
      <c r="AT147" s="6">
        <v>0</v>
      </c>
      <c r="AU147" s="6">
        <v>0</v>
      </c>
      <c r="AV147" s="6">
        <v>0</v>
      </c>
      <c r="AW147" s="6">
        <v>0</v>
      </c>
      <c r="AX147" s="6">
        <v>0</v>
      </c>
      <c r="AY147" s="6">
        <v>6209.2</v>
      </c>
      <c r="AZ147" s="6">
        <v>908</v>
      </c>
      <c r="BA147" s="6">
        <v>-5301.2</v>
      </c>
      <c r="BB147" s="6">
        <v>-583.83000000000004</v>
      </c>
    </row>
    <row r="148" spans="1:54">
      <c r="A148" s="4" t="str">
        <f t="shared" si="1"/>
        <v>Nőtincs</v>
      </c>
      <c r="B148" s="6">
        <v>0</v>
      </c>
      <c r="C148" s="6">
        <v>0</v>
      </c>
      <c r="D148" s="6">
        <v>0</v>
      </c>
      <c r="E148" s="6">
        <v>0</v>
      </c>
      <c r="F148" s="6">
        <v>5.4</v>
      </c>
      <c r="G148" s="6">
        <v>0</v>
      </c>
      <c r="H148" s="6">
        <v>0</v>
      </c>
      <c r="I148" s="6">
        <v>0</v>
      </c>
      <c r="J148" s="6">
        <v>0</v>
      </c>
      <c r="K148" s="6">
        <v>0</v>
      </c>
      <c r="L148" s="6">
        <v>0</v>
      </c>
      <c r="M148" s="6">
        <v>0</v>
      </c>
      <c r="N148" s="6">
        <v>0</v>
      </c>
      <c r="O148" s="6">
        <v>0</v>
      </c>
      <c r="P148" s="6">
        <v>0</v>
      </c>
      <c r="Q148" s="6">
        <v>0</v>
      </c>
      <c r="R148" s="6">
        <v>0</v>
      </c>
      <c r="S148" s="6">
        <v>0</v>
      </c>
      <c r="T148" s="6">
        <v>5949.6</v>
      </c>
      <c r="U148" s="6">
        <v>0</v>
      </c>
      <c r="V148" s="6">
        <v>0</v>
      </c>
      <c r="W148" s="6">
        <v>0</v>
      </c>
      <c r="X148" s="6">
        <v>0</v>
      </c>
      <c r="Y148" s="6">
        <v>0</v>
      </c>
      <c r="Z148" s="6">
        <v>0</v>
      </c>
      <c r="AA148" s="6">
        <v>0</v>
      </c>
      <c r="AB148" s="6">
        <v>0</v>
      </c>
      <c r="AC148" s="6">
        <v>0</v>
      </c>
      <c r="AD148" s="6">
        <v>0</v>
      </c>
      <c r="AE148" s="6">
        <v>0</v>
      </c>
      <c r="AF148" s="6">
        <v>0</v>
      </c>
      <c r="AG148" s="6">
        <v>0</v>
      </c>
      <c r="AH148" s="6">
        <v>0</v>
      </c>
      <c r="AI148" s="6">
        <v>0</v>
      </c>
      <c r="AJ148" s="6">
        <v>0</v>
      </c>
      <c r="AK148" s="6">
        <v>0</v>
      </c>
      <c r="AL148" s="6">
        <v>0</v>
      </c>
      <c r="AM148" s="6">
        <v>0</v>
      </c>
      <c r="AN148" s="6">
        <v>0</v>
      </c>
      <c r="AO148" s="6">
        <v>6.6</v>
      </c>
      <c r="AP148" s="6">
        <v>0</v>
      </c>
      <c r="AQ148" s="6">
        <v>0</v>
      </c>
      <c r="AR148" s="6">
        <v>0</v>
      </c>
      <c r="AS148" s="6">
        <v>0</v>
      </c>
      <c r="AT148" s="6">
        <v>0</v>
      </c>
      <c r="AU148" s="6">
        <v>0</v>
      </c>
      <c r="AV148" s="6">
        <v>0</v>
      </c>
      <c r="AW148" s="6">
        <v>0</v>
      </c>
      <c r="AX148" s="6">
        <v>0</v>
      </c>
      <c r="AY148" s="6">
        <v>5961.6</v>
      </c>
      <c r="AZ148" s="6">
        <v>13933</v>
      </c>
      <c r="BA148" s="6">
        <v>7971.4</v>
      </c>
      <c r="BB148" s="6">
        <v>57.21</v>
      </c>
    </row>
    <row r="149" spans="1:54">
      <c r="A149" s="4" t="str">
        <f t="shared" si="1"/>
        <v>Ősagárd</v>
      </c>
      <c r="B149" s="6">
        <v>0</v>
      </c>
      <c r="C149" s="6">
        <v>0</v>
      </c>
      <c r="D149" s="6">
        <v>0</v>
      </c>
      <c r="E149" s="6">
        <v>0</v>
      </c>
      <c r="F149" s="6">
        <v>5.4</v>
      </c>
      <c r="G149" s="6">
        <v>0</v>
      </c>
      <c r="H149" s="6">
        <v>0</v>
      </c>
      <c r="I149" s="6">
        <v>0</v>
      </c>
      <c r="J149" s="6">
        <v>0</v>
      </c>
      <c r="K149" s="6">
        <v>0</v>
      </c>
      <c r="L149" s="6">
        <v>0</v>
      </c>
      <c r="M149" s="6">
        <v>0</v>
      </c>
      <c r="N149" s="6">
        <v>0</v>
      </c>
      <c r="O149" s="6">
        <v>0</v>
      </c>
      <c r="P149" s="6">
        <v>0</v>
      </c>
      <c r="Q149" s="6">
        <v>0</v>
      </c>
      <c r="R149" s="6">
        <v>0</v>
      </c>
      <c r="S149" s="6">
        <v>0</v>
      </c>
      <c r="T149" s="6">
        <v>5949.6</v>
      </c>
      <c r="U149" s="6">
        <v>0</v>
      </c>
      <c r="V149" s="6">
        <v>0</v>
      </c>
      <c r="W149" s="6">
        <v>0</v>
      </c>
      <c r="X149" s="6">
        <v>0</v>
      </c>
      <c r="Y149" s="6">
        <v>0</v>
      </c>
      <c r="Z149" s="6">
        <v>0</v>
      </c>
      <c r="AA149" s="6">
        <v>0</v>
      </c>
      <c r="AB149" s="6">
        <v>0</v>
      </c>
      <c r="AC149" s="6">
        <v>0</v>
      </c>
      <c r="AD149" s="6">
        <v>0</v>
      </c>
      <c r="AE149" s="6">
        <v>0</v>
      </c>
      <c r="AF149" s="6">
        <v>0</v>
      </c>
      <c r="AG149" s="6">
        <v>0</v>
      </c>
      <c r="AH149" s="6">
        <v>0</v>
      </c>
      <c r="AI149" s="6">
        <v>0</v>
      </c>
      <c r="AJ149" s="6">
        <v>0</v>
      </c>
      <c r="AK149" s="6">
        <v>0</v>
      </c>
      <c r="AL149" s="6">
        <v>0</v>
      </c>
      <c r="AM149" s="6">
        <v>0</v>
      </c>
      <c r="AN149" s="6">
        <v>0</v>
      </c>
      <c r="AO149" s="6">
        <v>0</v>
      </c>
      <c r="AP149" s="6">
        <v>0</v>
      </c>
      <c r="AQ149" s="6">
        <v>0</v>
      </c>
      <c r="AR149" s="6">
        <v>0</v>
      </c>
      <c r="AS149" s="6">
        <v>0</v>
      </c>
      <c r="AT149" s="6">
        <v>0</v>
      </c>
      <c r="AU149" s="6">
        <v>0</v>
      </c>
      <c r="AV149" s="6">
        <v>0</v>
      </c>
      <c r="AW149" s="6">
        <v>0</v>
      </c>
      <c r="AX149" s="6">
        <v>0</v>
      </c>
      <c r="AY149" s="6">
        <v>5955</v>
      </c>
      <c r="AZ149" s="6">
        <v>3184</v>
      </c>
      <c r="BA149" s="6">
        <v>-2771</v>
      </c>
      <c r="BB149" s="6">
        <v>-87.03</v>
      </c>
    </row>
    <row r="150" spans="1:54">
      <c r="A150" s="4" t="str">
        <f t="shared" si="1"/>
        <v>Penc</v>
      </c>
      <c r="B150" s="6">
        <v>0</v>
      </c>
      <c r="C150" s="6">
        <v>0</v>
      </c>
      <c r="D150" s="6">
        <v>0</v>
      </c>
      <c r="E150" s="6">
        <v>0</v>
      </c>
      <c r="F150" s="6">
        <v>5.4</v>
      </c>
      <c r="G150" s="6">
        <v>0</v>
      </c>
      <c r="H150" s="6">
        <v>0</v>
      </c>
      <c r="I150" s="6">
        <v>0</v>
      </c>
      <c r="J150" s="6">
        <v>0</v>
      </c>
      <c r="K150" s="6">
        <v>0</v>
      </c>
      <c r="L150" s="6">
        <v>0</v>
      </c>
      <c r="M150" s="6">
        <v>0</v>
      </c>
      <c r="N150" s="6">
        <v>0</v>
      </c>
      <c r="O150" s="6">
        <v>0</v>
      </c>
      <c r="P150" s="6">
        <v>0</v>
      </c>
      <c r="Q150" s="6">
        <v>0</v>
      </c>
      <c r="R150" s="6">
        <v>0</v>
      </c>
      <c r="S150" s="6">
        <v>0</v>
      </c>
      <c r="T150" s="6">
        <v>5949.6</v>
      </c>
      <c r="U150" s="6">
        <v>0</v>
      </c>
      <c r="V150" s="6">
        <v>0</v>
      </c>
      <c r="W150" s="6">
        <v>0</v>
      </c>
      <c r="X150" s="6">
        <v>0</v>
      </c>
      <c r="Y150" s="6">
        <v>0</v>
      </c>
      <c r="Z150" s="6">
        <v>0</v>
      </c>
      <c r="AA150" s="6">
        <v>0</v>
      </c>
      <c r="AB150" s="6">
        <v>0</v>
      </c>
      <c r="AC150" s="6">
        <v>0</v>
      </c>
      <c r="AD150" s="6">
        <v>0</v>
      </c>
      <c r="AE150" s="6">
        <v>0</v>
      </c>
      <c r="AF150" s="6">
        <v>0</v>
      </c>
      <c r="AG150" s="6">
        <v>0</v>
      </c>
      <c r="AH150" s="6">
        <v>0</v>
      </c>
      <c r="AI150" s="6">
        <v>0</v>
      </c>
      <c r="AJ150" s="6">
        <v>0</v>
      </c>
      <c r="AK150" s="6">
        <v>0</v>
      </c>
      <c r="AL150" s="6">
        <v>0</v>
      </c>
      <c r="AM150" s="6">
        <v>0</v>
      </c>
      <c r="AN150" s="6">
        <v>0</v>
      </c>
      <c r="AO150" s="6">
        <v>0</v>
      </c>
      <c r="AP150" s="6">
        <v>0</v>
      </c>
      <c r="AQ150" s="6">
        <v>0</v>
      </c>
      <c r="AR150" s="6">
        <v>0</v>
      </c>
      <c r="AS150" s="6">
        <v>0</v>
      </c>
      <c r="AT150" s="6">
        <v>0</v>
      </c>
      <c r="AU150" s="6">
        <v>0</v>
      </c>
      <c r="AV150" s="6">
        <v>0</v>
      </c>
      <c r="AW150" s="6">
        <v>0</v>
      </c>
      <c r="AX150" s="6">
        <v>0</v>
      </c>
      <c r="AY150" s="6">
        <v>5955</v>
      </c>
      <c r="AZ150" s="6">
        <v>1216</v>
      </c>
      <c r="BA150" s="6">
        <v>-4739</v>
      </c>
      <c r="BB150" s="6">
        <v>-389.72</v>
      </c>
    </row>
    <row r="151" spans="1:54" ht="30">
      <c r="A151" s="4" t="str">
        <f t="shared" si="1"/>
        <v>Pestmegye</v>
      </c>
      <c r="B151" s="6">
        <v>0</v>
      </c>
      <c r="C151" s="6">
        <v>0</v>
      </c>
      <c r="D151" s="6">
        <v>0</v>
      </c>
      <c r="E151" s="6">
        <v>0</v>
      </c>
      <c r="F151" s="6">
        <v>5.4</v>
      </c>
      <c r="G151" s="6">
        <v>0</v>
      </c>
      <c r="H151" s="6">
        <v>0</v>
      </c>
      <c r="I151" s="6">
        <v>0</v>
      </c>
      <c r="J151" s="6">
        <v>0</v>
      </c>
      <c r="K151" s="6">
        <v>0</v>
      </c>
      <c r="L151" s="6">
        <v>0</v>
      </c>
      <c r="M151" s="6">
        <v>0</v>
      </c>
      <c r="N151" s="6">
        <v>0</v>
      </c>
      <c r="O151" s="6">
        <v>0</v>
      </c>
      <c r="P151" s="6">
        <v>0</v>
      </c>
      <c r="Q151" s="6">
        <v>0</v>
      </c>
      <c r="R151" s="6">
        <v>0</v>
      </c>
      <c r="S151" s="6">
        <v>0</v>
      </c>
      <c r="T151" s="6">
        <v>5949.6</v>
      </c>
      <c r="U151" s="6">
        <v>0</v>
      </c>
      <c r="V151" s="6">
        <v>0</v>
      </c>
      <c r="W151" s="6">
        <v>0</v>
      </c>
      <c r="X151" s="6">
        <v>0</v>
      </c>
      <c r="Y151" s="6">
        <v>0</v>
      </c>
      <c r="Z151" s="6">
        <v>0</v>
      </c>
      <c r="AA151" s="6">
        <v>0</v>
      </c>
      <c r="AB151" s="6">
        <v>0</v>
      </c>
      <c r="AC151" s="6">
        <v>0</v>
      </c>
      <c r="AD151" s="6">
        <v>0</v>
      </c>
      <c r="AE151" s="6">
        <v>0</v>
      </c>
      <c r="AF151" s="6">
        <v>0</v>
      </c>
      <c r="AG151" s="6">
        <v>0</v>
      </c>
      <c r="AH151" s="6">
        <v>0</v>
      </c>
      <c r="AI151" s="6">
        <v>0</v>
      </c>
      <c r="AJ151" s="6">
        <v>0</v>
      </c>
      <c r="AK151" s="6">
        <v>0</v>
      </c>
      <c r="AL151" s="6">
        <v>0</v>
      </c>
      <c r="AM151" s="6">
        <v>0</v>
      </c>
      <c r="AN151" s="6">
        <v>0</v>
      </c>
      <c r="AO151" s="6">
        <v>6.6</v>
      </c>
      <c r="AP151" s="6">
        <v>0</v>
      </c>
      <c r="AQ151" s="6">
        <v>0</v>
      </c>
      <c r="AR151" s="6">
        <v>0</v>
      </c>
      <c r="AS151" s="6">
        <v>0</v>
      </c>
      <c r="AT151" s="6">
        <v>0</v>
      </c>
      <c r="AU151" s="6">
        <v>0</v>
      </c>
      <c r="AV151" s="6">
        <v>0</v>
      </c>
      <c r="AW151" s="6">
        <v>0</v>
      </c>
      <c r="AX151" s="6">
        <v>0</v>
      </c>
      <c r="AY151" s="6">
        <v>5961.6</v>
      </c>
      <c r="AZ151" s="6">
        <v>1230</v>
      </c>
      <c r="BA151" s="6">
        <v>-4731.6000000000004</v>
      </c>
      <c r="BB151" s="6">
        <v>-384.68</v>
      </c>
    </row>
    <row r="152" spans="1:54">
      <c r="A152" s="4" t="str">
        <f t="shared" si="1"/>
        <v>Rád</v>
      </c>
      <c r="B152" s="6">
        <v>0</v>
      </c>
      <c r="C152" s="6">
        <v>0</v>
      </c>
      <c r="D152" s="6">
        <v>0</v>
      </c>
      <c r="E152" s="6">
        <v>0</v>
      </c>
      <c r="F152" s="6">
        <v>5.4</v>
      </c>
      <c r="G152" s="6">
        <v>0</v>
      </c>
      <c r="H152" s="6">
        <v>0</v>
      </c>
      <c r="I152" s="6">
        <v>0</v>
      </c>
      <c r="J152" s="6">
        <v>0</v>
      </c>
      <c r="K152" s="6">
        <v>0</v>
      </c>
      <c r="L152" s="6">
        <v>0</v>
      </c>
      <c r="M152" s="6">
        <v>0</v>
      </c>
      <c r="N152" s="6">
        <v>0</v>
      </c>
      <c r="O152" s="6">
        <v>0</v>
      </c>
      <c r="P152" s="6">
        <v>0</v>
      </c>
      <c r="Q152" s="6">
        <v>0</v>
      </c>
      <c r="R152" s="6">
        <v>0</v>
      </c>
      <c r="S152" s="6">
        <v>0</v>
      </c>
      <c r="T152" s="6">
        <v>5949.6</v>
      </c>
      <c r="U152" s="6">
        <v>0</v>
      </c>
      <c r="V152" s="6">
        <v>0</v>
      </c>
      <c r="W152" s="6">
        <v>0</v>
      </c>
      <c r="X152" s="6">
        <v>0</v>
      </c>
      <c r="Y152" s="6">
        <v>0</v>
      </c>
      <c r="Z152" s="6">
        <v>0</v>
      </c>
      <c r="AA152" s="6">
        <v>0</v>
      </c>
      <c r="AB152" s="6">
        <v>0</v>
      </c>
      <c r="AC152" s="6">
        <v>0</v>
      </c>
      <c r="AD152" s="6">
        <v>0</v>
      </c>
      <c r="AE152" s="6">
        <v>0</v>
      </c>
      <c r="AF152" s="6">
        <v>0</v>
      </c>
      <c r="AG152" s="6">
        <v>0</v>
      </c>
      <c r="AH152" s="6">
        <v>0</v>
      </c>
      <c r="AI152" s="6">
        <v>0</v>
      </c>
      <c r="AJ152" s="6">
        <v>0</v>
      </c>
      <c r="AK152" s="6">
        <v>0</v>
      </c>
      <c r="AL152" s="6">
        <v>0</v>
      </c>
      <c r="AM152" s="6">
        <v>0</v>
      </c>
      <c r="AN152" s="6">
        <v>0</v>
      </c>
      <c r="AO152" s="6">
        <v>0</v>
      </c>
      <c r="AP152" s="6">
        <v>0</v>
      </c>
      <c r="AQ152" s="6">
        <v>0</v>
      </c>
      <c r="AR152" s="6">
        <v>0</v>
      </c>
      <c r="AS152" s="6">
        <v>0</v>
      </c>
      <c r="AT152" s="6">
        <v>0</v>
      </c>
      <c r="AU152" s="6">
        <v>0</v>
      </c>
      <c r="AV152" s="6">
        <v>0</v>
      </c>
      <c r="AW152" s="6">
        <v>0</v>
      </c>
      <c r="AX152" s="6">
        <v>0</v>
      </c>
      <c r="AY152" s="6">
        <v>5955</v>
      </c>
      <c r="AZ152" s="6">
        <v>707</v>
      </c>
      <c r="BA152" s="6">
        <v>-5248</v>
      </c>
      <c r="BB152" s="6">
        <v>-742.29</v>
      </c>
    </row>
    <row r="153" spans="1:54">
      <c r="A153" s="4" t="str">
        <f t="shared" si="1"/>
        <v>Rétság</v>
      </c>
      <c r="B153" s="6">
        <v>0</v>
      </c>
      <c r="C153" s="6">
        <v>0</v>
      </c>
      <c r="D153" s="6">
        <v>0</v>
      </c>
      <c r="E153" s="6">
        <v>0</v>
      </c>
      <c r="F153" s="6">
        <v>5.4</v>
      </c>
      <c r="G153" s="6">
        <v>0</v>
      </c>
      <c r="H153" s="6">
        <v>0</v>
      </c>
      <c r="I153" s="6">
        <v>0</v>
      </c>
      <c r="J153" s="6">
        <v>351.1</v>
      </c>
      <c r="K153" s="6">
        <v>191.6</v>
      </c>
      <c r="L153" s="6">
        <v>0</v>
      </c>
      <c r="M153" s="6">
        <v>0</v>
      </c>
      <c r="N153" s="6">
        <v>0</v>
      </c>
      <c r="O153" s="6">
        <v>0</v>
      </c>
      <c r="P153" s="6">
        <v>0</v>
      </c>
      <c r="Q153" s="6">
        <v>0</v>
      </c>
      <c r="R153" s="6">
        <v>0</v>
      </c>
      <c r="S153" s="6">
        <v>0</v>
      </c>
      <c r="T153" s="6">
        <v>5949.6</v>
      </c>
      <c r="U153" s="6">
        <v>0</v>
      </c>
      <c r="V153" s="6">
        <v>0</v>
      </c>
      <c r="W153" s="6">
        <v>0</v>
      </c>
      <c r="X153" s="6">
        <v>0</v>
      </c>
      <c r="Y153" s="6">
        <v>0</v>
      </c>
      <c r="Z153" s="6">
        <v>0</v>
      </c>
      <c r="AA153" s="6">
        <v>0</v>
      </c>
      <c r="AB153" s="6">
        <v>0</v>
      </c>
      <c r="AC153" s="6">
        <v>0</v>
      </c>
      <c r="AD153" s="6">
        <v>0</v>
      </c>
      <c r="AE153" s="6">
        <v>0</v>
      </c>
      <c r="AF153" s="6">
        <v>0</v>
      </c>
      <c r="AG153" s="6">
        <v>0</v>
      </c>
      <c r="AH153" s="6">
        <v>0</v>
      </c>
      <c r="AI153" s="6">
        <v>0</v>
      </c>
      <c r="AJ153" s="6">
        <v>0</v>
      </c>
      <c r="AK153" s="6">
        <v>0</v>
      </c>
      <c r="AL153" s="6">
        <v>0</v>
      </c>
      <c r="AM153" s="6">
        <v>0</v>
      </c>
      <c r="AN153" s="6">
        <v>0</v>
      </c>
      <c r="AO153" s="6">
        <v>6.6</v>
      </c>
      <c r="AP153" s="6">
        <v>0</v>
      </c>
      <c r="AQ153" s="6">
        <v>0</v>
      </c>
      <c r="AR153" s="6">
        <v>0</v>
      </c>
      <c r="AS153" s="6">
        <v>0</v>
      </c>
      <c r="AT153" s="6">
        <v>0</v>
      </c>
      <c r="AU153" s="6">
        <v>0</v>
      </c>
      <c r="AV153" s="6">
        <v>0</v>
      </c>
      <c r="AW153" s="6">
        <v>0</v>
      </c>
      <c r="AX153" s="6">
        <v>0</v>
      </c>
      <c r="AY153" s="6">
        <v>6504.3</v>
      </c>
      <c r="AZ153" s="6">
        <v>1940</v>
      </c>
      <c r="BA153" s="6">
        <v>-4564.3</v>
      </c>
      <c r="BB153" s="6">
        <v>-235.27</v>
      </c>
    </row>
    <row r="154" spans="1:54">
      <c r="A154" s="4" t="str">
        <f t="shared" si="1"/>
        <v>Rétsági</v>
      </c>
      <c r="B154" s="6">
        <v>0</v>
      </c>
      <c r="C154" s="6">
        <v>0</v>
      </c>
      <c r="D154" s="6">
        <v>0</v>
      </c>
      <c r="E154" s="6">
        <v>0</v>
      </c>
      <c r="F154" s="6">
        <v>5.4</v>
      </c>
      <c r="G154" s="6">
        <v>0</v>
      </c>
      <c r="H154" s="6">
        <v>0</v>
      </c>
      <c r="I154" s="6">
        <v>0</v>
      </c>
      <c r="J154" s="6">
        <v>0</v>
      </c>
      <c r="K154" s="6">
        <v>0</v>
      </c>
      <c r="L154" s="6">
        <v>0</v>
      </c>
      <c r="M154" s="6">
        <v>0</v>
      </c>
      <c r="N154" s="6">
        <v>0</v>
      </c>
      <c r="O154" s="6">
        <v>0</v>
      </c>
      <c r="P154" s="6">
        <v>0</v>
      </c>
      <c r="Q154" s="6">
        <v>0</v>
      </c>
      <c r="R154" s="6">
        <v>0</v>
      </c>
      <c r="S154" s="6">
        <v>0</v>
      </c>
      <c r="T154" s="6">
        <v>5949.6</v>
      </c>
      <c r="U154" s="6">
        <v>0</v>
      </c>
      <c r="V154" s="6">
        <v>0</v>
      </c>
      <c r="W154" s="6">
        <v>0</v>
      </c>
      <c r="X154" s="6">
        <v>0</v>
      </c>
      <c r="Y154" s="6">
        <v>0</v>
      </c>
      <c r="Z154" s="6">
        <v>0</v>
      </c>
      <c r="AA154" s="6">
        <v>0</v>
      </c>
      <c r="AB154" s="6">
        <v>0</v>
      </c>
      <c r="AC154" s="6">
        <v>0</v>
      </c>
      <c r="AD154" s="6">
        <v>0</v>
      </c>
      <c r="AE154" s="6">
        <v>0</v>
      </c>
      <c r="AF154" s="6">
        <v>0</v>
      </c>
      <c r="AG154" s="6">
        <v>0</v>
      </c>
      <c r="AH154" s="6">
        <v>0</v>
      </c>
      <c r="AI154" s="6">
        <v>0</v>
      </c>
      <c r="AJ154" s="6">
        <v>0</v>
      </c>
      <c r="AK154" s="6">
        <v>0</v>
      </c>
      <c r="AL154" s="6">
        <v>0</v>
      </c>
      <c r="AM154" s="6">
        <v>0</v>
      </c>
      <c r="AN154" s="6">
        <v>0</v>
      </c>
      <c r="AO154" s="6">
        <v>6.6</v>
      </c>
      <c r="AP154" s="6">
        <v>0</v>
      </c>
      <c r="AQ154" s="6">
        <v>0</v>
      </c>
      <c r="AR154" s="6">
        <v>0</v>
      </c>
      <c r="AS154" s="6">
        <v>0</v>
      </c>
      <c r="AT154" s="6">
        <v>0</v>
      </c>
      <c r="AU154" s="6">
        <v>0</v>
      </c>
      <c r="AV154" s="6">
        <v>0</v>
      </c>
      <c r="AW154" s="6">
        <v>0</v>
      </c>
      <c r="AX154" s="6">
        <v>0</v>
      </c>
      <c r="AY154" s="6">
        <v>5961.6</v>
      </c>
      <c r="AZ154" s="6">
        <v>985</v>
      </c>
      <c r="BA154" s="6">
        <v>-4976.6000000000004</v>
      </c>
      <c r="BB154" s="6">
        <v>-505.24</v>
      </c>
    </row>
    <row r="155" spans="1:54" ht="30">
      <c r="A155" s="4" t="str">
        <f t="shared" si="1"/>
        <v>Szendehely</v>
      </c>
      <c r="B155" s="6">
        <v>0</v>
      </c>
      <c r="C155" s="6">
        <v>0</v>
      </c>
      <c r="D155" s="6">
        <v>0</v>
      </c>
      <c r="E155" s="6">
        <v>0</v>
      </c>
      <c r="F155" s="6">
        <v>5.4</v>
      </c>
      <c r="G155" s="6">
        <v>0</v>
      </c>
      <c r="H155" s="6">
        <v>0</v>
      </c>
      <c r="I155" s="6">
        <v>0</v>
      </c>
      <c r="J155" s="6">
        <v>0</v>
      </c>
      <c r="K155" s="6">
        <v>0</v>
      </c>
      <c r="L155" s="6">
        <v>0</v>
      </c>
      <c r="M155" s="6">
        <v>0</v>
      </c>
      <c r="N155" s="6">
        <v>0</v>
      </c>
      <c r="O155" s="6">
        <v>0</v>
      </c>
      <c r="P155" s="6">
        <v>0</v>
      </c>
      <c r="Q155" s="6">
        <v>0</v>
      </c>
      <c r="R155" s="6">
        <v>0</v>
      </c>
      <c r="S155" s="6">
        <v>0</v>
      </c>
      <c r="T155" s="6">
        <v>5949.6</v>
      </c>
      <c r="U155" s="6">
        <v>0</v>
      </c>
      <c r="V155" s="6">
        <v>0</v>
      </c>
      <c r="W155" s="6">
        <v>0</v>
      </c>
      <c r="X155" s="6">
        <v>0</v>
      </c>
      <c r="Y155" s="6">
        <v>0</v>
      </c>
      <c r="Z155" s="6">
        <v>0</v>
      </c>
      <c r="AA155" s="6">
        <v>0</v>
      </c>
      <c r="AB155" s="6">
        <v>0</v>
      </c>
      <c r="AC155" s="6">
        <v>0</v>
      </c>
      <c r="AD155" s="6">
        <v>0</v>
      </c>
      <c r="AE155" s="6">
        <v>0</v>
      </c>
      <c r="AF155" s="6">
        <v>0</v>
      </c>
      <c r="AG155" s="6">
        <v>0</v>
      </c>
      <c r="AH155" s="6">
        <v>0</v>
      </c>
      <c r="AI155" s="6">
        <v>0</v>
      </c>
      <c r="AJ155" s="6">
        <v>0</v>
      </c>
      <c r="AK155" s="6">
        <v>0</v>
      </c>
      <c r="AL155" s="6">
        <v>0</v>
      </c>
      <c r="AM155" s="6">
        <v>0</v>
      </c>
      <c r="AN155" s="6">
        <v>0</v>
      </c>
      <c r="AO155" s="6">
        <v>0</v>
      </c>
      <c r="AP155" s="6">
        <v>0</v>
      </c>
      <c r="AQ155" s="6">
        <v>0</v>
      </c>
      <c r="AR155" s="6">
        <v>0</v>
      </c>
      <c r="AS155" s="6">
        <v>0</v>
      </c>
      <c r="AT155" s="6">
        <v>0</v>
      </c>
      <c r="AU155" s="6">
        <v>0</v>
      </c>
      <c r="AV155" s="6">
        <v>0</v>
      </c>
      <c r="AW155" s="6">
        <v>0</v>
      </c>
      <c r="AX155" s="6">
        <v>0</v>
      </c>
      <c r="AY155" s="6">
        <v>5955</v>
      </c>
      <c r="AZ155" s="6">
        <v>2921</v>
      </c>
      <c r="BA155" s="6">
        <v>-3034</v>
      </c>
      <c r="BB155" s="6">
        <v>-103.87</v>
      </c>
    </row>
    <row r="156" spans="1:54">
      <c r="A156" s="4" t="str">
        <f t="shared" si="1"/>
        <v>Tereske</v>
      </c>
      <c r="B156" s="6">
        <v>0</v>
      </c>
      <c r="C156" s="6">
        <v>0</v>
      </c>
      <c r="D156" s="6">
        <v>0</v>
      </c>
      <c r="E156" s="6">
        <v>0</v>
      </c>
      <c r="F156" s="6">
        <v>5.4</v>
      </c>
      <c r="G156" s="6">
        <v>0</v>
      </c>
      <c r="H156" s="6">
        <v>0</v>
      </c>
      <c r="I156" s="6">
        <v>0</v>
      </c>
      <c r="J156" s="6">
        <v>0</v>
      </c>
      <c r="K156" s="6">
        <v>0</v>
      </c>
      <c r="L156" s="6">
        <v>0</v>
      </c>
      <c r="M156" s="6">
        <v>0</v>
      </c>
      <c r="N156" s="6">
        <v>0</v>
      </c>
      <c r="O156" s="6">
        <v>0</v>
      </c>
      <c r="P156" s="6">
        <v>0</v>
      </c>
      <c r="Q156" s="6">
        <v>0</v>
      </c>
      <c r="R156" s="6">
        <v>0</v>
      </c>
      <c r="S156" s="6">
        <v>0</v>
      </c>
      <c r="T156" s="6">
        <v>5949.6</v>
      </c>
      <c r="U156" s="6">
        <v>0</v>
      </c>
      <c r="V156" s="6">
        <v>0</v>
      </c>
      <c r="W156" s="6">
        <v>0</v>
      </c>
      <c r="X156" s="6">
        <v>0</v>
      </c>
      <c r="Y156" s="6">
        <v>0</v>
      </c>
      <c r="Z156" s="6">
        <v>0</v>
      </c>
      <c r="AA156" s="6">
        <v>0</v>
      </c>
      <c r="AB156" s="6">
        <v>0</v>
      </c>
      <c r="AC156" s="6">
        <v>0</v>
      </c>
      <c r="AD156" s="6">
        <v>0</v>
      </c>
      <c r="AE156" s="6">
        <v>0</v>
      </c>
      <c r="AF156" s="6">
        <v>0</v>
      </c>
      <c r="AG156" s="6">
        <v>0</v>
      </c>
      <c r="AH156" s="6">
        <v>0</v>
      </c>
      <c r="AI156" s="6">
        <v>0</v>
      </c>
      <c r="AJ156" s="6">
        <v>0</v>
      </c>
      <c r="AK156" s="6">
        <v>0</v>
      </c>
      <c r="AL156" s="6">
        <v>0</v>
      </c>
      <c r="AM156" s="6">
        <v>0</v>
      </c>
      <c r="AN156" s="6">
        <v>0</v>
      </c>
      <c r="AO156" s="6">
        <v>0</v>
      </c>
      <c r="AP156" s="6">
        <v>0</v>
      </c>
      <c r="AQ156" s="6">
        <v>0</v>
      </c>
      <c r="AR156" s="6">
        <v>0</v>
      </c>
      <c r="AS156" s="6">
        <v>0</v>
      </c>
      <c r="AT156" s="6">
        <v>0</v>
      </c>
      <c r="AU156" s="6">
        <v>0</v>
      </c>
      <c r="AV156" s="6">
        <v>0</v>
      </c>
      <c r="AW156" s="6">
        <v>0</v>
      </c>
      <c r="AX156" s="6">
        <v>0</v>
      </c>
      <c r="AY156" s="6">
        <v>5955</v>
      </c>
      <c r="AZ156" s="6">
        <v>598</v>
      </c>
      <c r="BA156" s="6">
        <v>-5357</v>
      </c>
      <c r="BB156" s="6">
        <v>-895.82</v>
      </c>
    </row>
    <row r="157" spans="1:54">
      <c r="A157" s="4" t="str">
        <f t="shared" si="1"/>
        <v>Tolmács</v>
      </c>
      <c r="B157" s="6">
        <v>0</v>
      </c>
      <c r="C157" s="6">
        <v>0</v>
      </c>
      <c r="D157" s="6">
        <v>0</v>
      </c>
      <c r="E157" s="6">
        <v>0</v>
      </c>
      <c r="F157" s="6">
        <v>5.4</v>
      </c>
      <c r="G157" s="6">
        <v>0</v>
      </c>
      <c r="H157" s="6">
        <v>0</v>
      </c>
      <c r="I157" s="6">
        <v>0</v>
      </c>
      <c r="J157" s="6">
        <v>0</v>
      </c>
      <c r="K157" s="6">
        <v>0</v>
      </c>
      <c r="L157" s="6">
        <v>0</v>
      </c>
      <c r="M157" s="6">
        <v>0</v>
      </c>
      <c r="N157" s="6">
        <v>0</v>
      </c>
      <c r="O157" s="6">
        <v>0</v>
      </c>
      <c r="P157" s="6">
        <v>0</v>
      </c>
      <c r="Q157" s="6">
        <v>0</v>
      </c>
      <c r="R157" s="6">
        <v>0</v>
      </c>
      <c r="S157" s="6">
        <v>0</v>
      </c>
      <c r="T157" s="6">
        <v>5949.6</v>
      </c>
      <c r="U157" s="6">
        <v>0</v>
      </c>
      <c r="V157" s="6">
        <v>0</v>
      </c>
      <c r="W157" s="6">
        <v>0</v>
      </c>
      <c r="X157" s="6">
        <v>0</v>
      </c>
      <c r="Y157" s="6">
        <v>0</v>
      </c>
      <c r="Z157" s="6">
        <v>0</v>
      </c>
      <c r="AA157" s="6">
        <v>0</v>
      </c>
      <c r="AB157" s="6">
        <v>0</v>
      </c>
      <c r="AC157" s="6">
        <v>0</v>
      </c>
      <c r="AD157" s="6">
        <v>0</v>
      </c>
      <c r="AE157" s="6">
        <v>0</v>
      </c>
      <c r="AF157" s="6">
        <v>0</v>
      </c>
      <c r="AG157" s="6">
        <v>0</v>
      </c>
      <c r="AH157" s="6">
        <v>0</v>
      </c>
      <c r="AI157" s="6">
        <v>0</v>
      </c>
      <c r="AJ157" s="6">
        <v>0</v>
      </c>
      <c r="AK157" s="6">
        <v>0</v>
      </c>
      <c r="AL157" s="6">
        <v>0</v>
      </c>
      <c r="AM157" s="6">
        <v>0</v>
      </c>
      <c r="AN157" s="6">
        <v>0</v>
      </c>
      <c r="AO157" s="6">
        <v>0</v>
      </c>
      <c r="AP157" s="6">
        <v>0</v>
      </c>
      <c r="AQ157" s="6">
        <v>0</v>
      </c>
      <c r="AR157" s="6">
        <v>0</v>
      </c>
      <c r="AS157" s="6">
        <v>0</v>
      </c>
      <c r="AT157" s="6">
        <v>0</v>
      </c>
      <c r="AU157" s="6">
        <v>0</v>
      </c>
      <c r="AV157" s="6">
        <v>0</v>
      </c>
      <c r="AW157" s="6">
        <v>0</v>
      </c>
      <c r="AX157" s="6">
        <v>0</v>
      </c>
      <c r="AY157" s="6">
        <v>5955</v>
      </c>
      <c r="AZ157" s="6">
        <v>1226</v>
      </c>
      <c r="BA157" s="6">
        <v>-4729</v>
      </c>
      <c r="BB157" s="6">
        <v>-385.73</v>
      </c>
    </row>
    <row r="158" spans="1:54">
      <c r="A158" s="4" t="str">
        <f t="shared" si="1"/>
        <v>Váci</v>
      </c>
      <c r="B158" s="6">
        <v>0</v>
      </c>
      <c r="C158" s="6">
        <v>0</v>
      </c>
      <c r="D158" s="6">
        <v>0</v>
      </c>
      <c r="E158" s="6">
        <v>0</v>
      </c>
      <c r="F158" s="6">
        <v>5.4</v>
      </c>
      <c r="G158" s="6">
        <v>0</v>
      </c>
      <c r="H158" s="6">
        <v>0</v>
      </c>
      <c r="I158" s="6">
        <v>0</v>
      </c>
      <c r="J158" s="6">
        <v>0</v>
      </c>
      <c r="K158" s="6">
        <v>191.6</v>
      </c>
      <c r="L158" s="6">
        <v>0</v>
      </c>
      <c r="M158" s="6">
        <v>0</v>
      </c>
      <c r="N158" s="6">
        <v>24.3</v>
      </c>
      <c r="O158" s="6">
        <v>0</v>
      </c>
      <c r="P158" s="6">
        <v>0</v>
      </c>
      <c r="Q158" s="6">
        <v>0</v>
      </c>
      <c r="R158" s="6">
        <v>0</v>
      </c>
      <c r="S158" s="6">
        <v>0</v>
      </c>
      <c r="T158" s="6">
        <v>5949.6</v>
      </c>
      <c r="U158" s="6">
        <v>0</v>
      </c>
      <c r="V158" s="6">
        <v>0</v>
      </c>
      <c r="W158" s="6">
        <v>0</v>
      </c>
      <c r="X158" s="6">
        <v>0</v>
      </c>
      <c r="Y158" s="6">
        <v>0</v>
      </c>
      <c r="Z158" s="6">
        <v>0</v>
      </c>
      <c r="AA158" s="6">
        <v>0</v>
      </c>
      <c r="AB158" s="6">
        <v>0</v>
      </c>
      <c r="AC158" s="6">
        <v>0</v>
      </c>
      <c r="AD158" s="6">
        <v>0</v>
      </c>
      <c r="AE158" s="6">
        <v>0</v>
      </c>
      <c r="AF158" s="6">
        <v>0</v>
      </c>
      <c r="AG158" s="6">
        <v>0</v>
      </c>
      <c r="AH158" s="6">
        <v>0</v>
      </c>
      <c r="AI158" s="6">
        <v>0</v>
      </c>
      <c r="AJ158" s="6">
        <v>0</v>
      </c>
      <c r="AK158" s="6">
        <v>0</v>
      </c>
      <c r="AL158" s="6">
        <v>0</v>
      </c>
      <c r="AM158" s="6">
        <v>0</v>
      </c>
      <c r="AN158" s="6">
        <v>0</v>
      </c>
      <c r="AO158" s="6">
        <v>0</v>
      </c>
      <c r="AP158" s="6">
        <v>0</v>
      </c>
      <c r="AQ158" s="6">
        <v>0</v>
      </c>
      <c r="AR158" s="6">
        <v>0</v>
      </c>
      <c r="AS158" s="6">
        <v>0</v>
      </c>
      <c r="AT158" s="6">
        <v>0</v>
      </c>
      <c r="AU158" s="6">
        <v>0</v>
      </c>
      <c r="AV158" s="6">
        <v>0</v>
      </c>
      <c r="AW158" s="6">
        <v>0</v>
      </c>
      <c r="AX158" s="6">
        <v>0</v>
      </c>
      <c r="AY158" s="6">
        <v>6170.9</v>
      </c>
      <c r="AZ158" s="6">
        <v>774</v>
      </c>
      <c r="BA158" s="6">
        <v>-5396.9</v>
      </c>
      <c r="BB158" s="6">
        <v>-697.27</v>
      </c>
    </row>
    <row r="159" spans="1:54">
      <c r="A159" s="4" t="str">
        <f t="shared" si="1"/>
        <v>DIPO</v>
      </c>
      <c r="B159" s="6">
        <v>0</v>
      </c>
      <c r="C159" s="6">
        <v>0</v>
      </c>
      <c r="D159" s="6">
        <v>0</v>
      </c>
      <c r="E159" s="6">
        <v>0</v>
      </c>
      <c r="F159" s="6">
        <v>5.4</v>
      </c>
      <c r="G159" s="6">
        <v>0</v>
      </c>
      <c r="H159" s="6">
        <v>0</v>
      </c>
      <c r="I159" s="6">
        <v>0</v>
      </c>
      <c r="J159" s="6">
        <v>0</v>
      </c>
      <c r="K159" s="6">
        <v>0</v>
      </c>
      <c r="L159" s="6">
        <v>0</v>
      </c>
      <c r="M159" s="6">
        <v>0</v>
      </c>
      <c r="N159" s="6">
        <v>0</v>
      </c>
      <c r="O159" s="6">
        <v>0</v>
      </c>
      <c r="P159" s="6">
        <v>0</v>
      </c>
      <c r="Q159" s="6">
        <v>0</v>
      </c>
      <c r="R159" s="6">
        <v>0</v>
      </c>
      <c r="S159" s="6">
        <v>0</v>
      </c>
      <c r="T159" s="6">
        <v>5949.6</v>
      </c>
      <c r="U159" s="6">
        <v>0</v>
      </c>
      <c r="V159" s="6">
        <v>0</v>
      </c>
      <c r="W159" s="6">
        <v>0</v>
      </c>
      <c r="X159" s="6">
        <v>0</v>
      </c>
      <c r="Y159" s="6">
        <v>0</v>
      </c>
      <c r="Z159" s="6">
        <v>0</v>
      </c>
      <c r="AA159" s="6">
        <v>0</v>
      </c>
      <c r="AB159" s="6">
        <v>0</v>
      </c>
      <c r="AC159" s="6">
        <v>0</v>
      </c>
      <c r="AD159" s="6">
        <v>0</v>
      </c>
      <c r="AE159" s="6">
        <v>0</v>
      </c>
      <c r="AF159" s="6">
        <v>0</v>
      </c>
      <c r="AG159" s="6">
        <v>0</v>
      </c>
      <c r="AH159" s="6">
        <v>0</v>
      </c>
      <c r="AI159" s="6">
        <v>0</v>
      </c>
      <c r="AJ159" s="6">
        <v>0</v>
      </c>
      <c r="AK159" s="6">
        <v>0</v>
      </c>
      <c r="AL159" s="6">
        <v>0</v>
      </c>
      <c r="AM159" s="6">
        <v>0</v>
      </c>
      <c r="AN159" s="6">
        <v>0</v>
      </c>
      <c r="AO159" s="6">
        <v>6.6</v>
      </c>
      <c r="AP159" s="6">
        <v>0</v>
      </c>
      <c r="AQ159" s="6">
        <v>0</v>
      </c>
      <c r="AR159" s="6">
        <v>0</v>
      </c>
      <c r="AS159" s="6">
        <v>0</v>
      </c>
      <c r="AT159" s="6">
        <v>0</v>
      </c>
      <c r="AU159" s="6">
        <v>0</v>
      </c>
      <c r="AV159" s="6">
        <v>0</v>
      </c>
      <c r="AW159" s="6">
        <v>0</v>
      </c>
      <c r="AX159" s="6">
        <v>0</v>
      </c>
      <c r="AY159" s="6">
        <v>5961.6</v>
      </c>
      <c r="AZ159" s="6">
        <v>527</v>
      </c>
      <c r="BA159" s="6">
        <v>-5434.6</v>
      </c>
      <c r="BB159" s="6">
        <v>-1031.23</v>
      </c>
    </row>
    <row r="160" spans="1:54">
      <c r="B160" s="15">
        <v>1</v>
      </c>
      <c r="C160" s="15">
        <v>2</v>
      </c>
      <c r="D160" s="15">
        <v>3</v>
      </c>
      <c r="E160" s="15">
        <v>4</v>
      </c>
      <c r="F160" s="15">
        <v>5</v>
      </c>
      <c r="G160" s="15">
        <v>6</v>
      </c>
      <c r="H160" s="15">
        <v>7</v>
      </c>
      <c r="I160" s="15">
        <v>8</v>
      </c>
      <c r="J160" s="15">
        <v>9</v>
      </c>
      <c r="K160" s="15">
        <v>10</v>
      </c>
      <c r="L160" s="15">
        <v>11</v>
      </c>
      <c r="M160" s="15">
        <v>12</v>
      </c>
      <c r="N160" s="15">
        <v>13</v>
      </c>
      <c r="O160" s="15">
        <v>14</v>
      </c>
      <c r="P160" s="15">
        <v>15</v>
      </c>
      <c r="Q160" s="15">
        <v>16</v>
      </c>
      <c r="R160" s="15">
        <v>17</v>
      </c>
      <c r="S160" s="15">
        <v>18</v>
      </c>
      <c r="T160" s="15">
        <v>19</v>
      </c>
      <c r="U160" s="15">
        <v>20</v>
      </c>
      <c r="V160" s="15">
        <v>21</v>
      </c>
      <c r="W160" s="15">
        <v>22</v>
      </c>
      <c r="X160" s="15">
        <v>23</v>
      </c>
      <c r="Y160" s="15">
        <v>24</v>
      </c>
      <c r="Z160" s="15">
        <v>25</v>
      </c>
      <c r="AA160" s="15">
        <v>26</v>
      </c>
      <c r="AB160" s="15">
        <v>27</v>
      </c>
      <c r="AC160" s="15">
        <v>28</v>
      </c>
      <c r="AD160" s="15">
        <v>29</v>
      </c>
      <c r="AE160" s="15">
        <v>30</v>
      </c>
      <c r="AF160" s="15">
        <v>31</v>
      </c>
      <c r="AG160" s="15">
        <v>32</v>
      </c>
      <c r="AH160" s="15">
        <v>33</v>
      </c>
      <c r="AI160" s="15">
        <v>34</v>
      </c>
      <c r="AJ160" s="15">
        <v>35</v>
      </c>
      <c r="AK160" s="15">
        <v>36</v>
      </c>
      <c r="AL160" s="15">
        <v>37</v>
      </c>
      <c r="AM160" s="15">
        <v>38</v>
      </c>
      <c r="AN160" s="15">
        <v>39</v>
      </c>
      <c r="AO160" s="15">
        <v>40</v>
      </c>
      <c r="AP160" s="15">
        <v>41</v>
      </c>
      <c r="AQ160" s="15">
        <v>42</v>
      </c>
      <c r="AR160" s="15">
        <v>43</v>
      </c>
      <c r="AS160" s="15">
        <v>44</v>
      </c>
      <c r="AT160" s="15">
        <v>45</v>
      </c>
      <c r="AU160" s="15">
        <v>46</v>
      </c>
      <c r="AV160" s="15">
        <v>47</v>
      </c>
      <c r="AW160" s="15">
        <v>48</v>
      </c>
      <c r="AX160" s="15">
        <v>49</v>
      </c>
      <c r="AY160" s="29">
        <f>SUM(AY133:AY159)</f>
        <v>164344.70000000001</v>
      </c>
      <c r="AZ160" s="29">
        <f>SUM(AZ133:AZ159)</f>
        <v>72202</v>
      </c>
    </row>
    <row r="161" spans="1:54">
      <c r="AZ161" s="29">
        <f>AZ160/AY160</f>
        <v>0.4393326952435947</v>
      </c>
    </row>
    <row r="163" spans="1:54">
      <c r="B163" s="29" t="str">
        <f>B131</f>
        <v xml:space="preserve">A házi gyerekorvosok által ellátott szolgálatok száma </v>
      </c>
      <c r="C163" s="29" t="str">
        <f t="shared" ref="C163:BB163" si="2">C131</f>
        <v xml:space="preserve">Az év folyamán központi költségvetési szerv által épített lakások száma </v>
      </c>
      <c r="D163" s="29" t="str">
        <f t="shared" si="2"/>
        <v xml:space="preserve">Az év folyamán lakásszövetkezetek által épített lakások száma </v>
      </c>
      <c r="E163" s="29" t="str">
        <f t="shared" si="2"/>
        <v xml:space="preserve">Cipő-, bőráruszaküzlet száma </v>
      </c>
      <c r="F163" s="30" t="str">
        <f t="shared" si="2"/>
        <v xml:space="preserve">Dohányáru-szaküzletek száma </v>
      </c>
      <c r="G163" s="29" t="str">
        <f t="shared" si="2"/>
        <v xml:space="preserve">Egyéni vállalkozás által üzemeltetett dohányáru-szaküzletek száma </v>
      </c>
      <c r="H163" s="29" t="str">
        <f t="shared" si="2"/>
        <v xml:space="preserve">Gyógypedagógiai oktatásban részesülő óvodás gyermekek száma </v>
      </c>
      <c r="I163" s="29" t="str">
        <f t="shared" si="2"/>
        <v xml:space="preserve">Ifjúsági szállók férőhelyeinek száma </v>
      </c>
      <c r="J163" s="28" t="str">
        <f t="shared" si="2"/>
        <v xml:space="preserve">Illatszerszaküzletek száma </v>
      </c>
      <c r="K163" s="28" t="str">
        <f t="shared" si="2"/>
        <v xml:space="preserve">Iparcikk jellegű üzletek és áruházak száma </v>
      </c>
      <c r="L163" s="29" t="str">
        <f t="shared" si="2"/>
        <v xml:space="preserve">Kollégiumba lakó szakiskolai és speciális szakiskolai tanulók száma </v>
      </c>
      <c r="M163" s="29" t="str">
        <f t="shared" si="2"/>
        <v xml:space="preserve">Kollégiumban lakó középiskolai tanulók száma </v>
      </c>
      <c r="N163" s="28" t="str">
        <f t="shared" si="2"/>
        <v xml:space="preserve">Kollégiumi feladatellátási helyek száma </v>
      </c>
      <c r="O163" s="29" t="str">
        <f t="shared" si="2"/>
        <v xml:space="preserve">Középiskolai felnőttoktatásban érettségi vizsgát tett tanulók száma az előző tanévben </v>
      </c>
      <c r="P163" s="29" t="str">
        <f t="shared" si="2"/>
        <v xml:space="preserve">Középiskolai felnőttoktatásban tanulók száma </v>
      </c>
      <c r="Q163" s="29" t="str">
        <f t="shared" si="2"/>
        <v xml:space="preserve">Középiskolai főállású pedagógusok száma </v>
      </c>
      <c r="R163" s="29" t="str">
        <f t="shared" si="2"/>
        <v xml:space="preserve">Középiskolai osztályok száma a nappali oktatásban </v>
      </c>
      <c r="S163" s="29" t="str">
        <f t="shared" si="2"/>
        <v xml:space="preserve">Középiskolai osztálytermek száma </v>
      </c>
      <c r="T163" s="30" t="str">
        <f t="shared" si="2"/>
        <v xml:space="preserve">Külföldi vendégek száma a gyógyszállodákban </v>
      </c>
      <c r="U163" s="29" t="str">
        <f t="shared" si="2"/>
        <v xml:space="preserve">Külföldi vendégek száma a kereskedelmi szálláshelyeken </v>
      </c>
      <c r="V163" s="29" t="str">
        <f t="shared" si="2"/>
        <v xml:space="preserve">Külföldi vendégek száma a panziókban </v>
      </c>
      <c r="W163" s="29" t="str">
        <f t="shared" si="2"/>
        <v xml:space="preserve">Külföldi vendégek száma a szállodákban </v>
      </c>
      <c r="X163" s="29" t="str">
        <f t="shared" si="2"/>
        <v xml:space="preserve">Külföldi vendégek száma a turistaszállásokon </v>
      </c>
      <c r="Y163" s="29" t="str">
        <f t="shared" si="2"/>
        <v xml:space="preserve">Külföldi vendégek száma az ifjúsági szállókban </v>
      </c>
      <c r="Z163" s="28" t="str">
        <f t="shared" si="2"/>
        <v xml:space="preserve">Külföldiek által eltöltött vendégéjszakák száma a fizetővendéglátásban </v>
      </c>
      <c r="AA163" s="29" t="str">
        <f t="shared" si="2"/>
        <v xml:space="preserve">Külföldiek által eltöltött vendégéjszakák száma a gyógyszállodákban </v>
      </c>
      <c r="AB163" s="29" t="str">
        <f t="shared" si="2"/>
        <v xml:space="preserve">Külföldiek által eltöltött vendégéjszakák száma a kereskedelmi szálláshelyeken </v>
      </c>
      <c r="AC163" s="29" t="str">
        <f t="shared" si="2"/>
        <v xml:space="preserve">Külföldiek által eltöltött vendégéjszakák száma a panziókban </v>
      </c>
      <c r="AD163" s="29" t="str">
        <f t="shared" si="2"/>
        <v xml:space="preserve">Külföldiek által eltöltött vendégéjszakák száma a szállodákban </v>
      </c>
      <c r="AE163" s="29" t="str">
        <f t="shared" si="2"/>
        <v xml:space="preserve">Külföldiek által eltöltött vendégéjszakák száma a turistaszállásokon </v>
      </c>
      <c r="AF163" s="29" t="str">
        <f t="shared" si="2"/>
        <v xml:space="preserve">Külföldiek által eltöltött vendégéjszakák száma az ifjúsági szállókban </v>
      </c>
      <c r="AG163" s="29" t="str">
        <f t="shared" si="2"/>
        <v xml:space="preserve">Naponta bejáró középiskolai tanulók száma a nappali oktatásban </v>
      </c>
      <c r="AH163" s="28" t="str">
        <f t="shared" si="2"/>
        <v xml:space="preserve">Szakiskolai és speciális szakiskolai osztályok száma a nappali oktatásban </v>
      </c>
      <c r="AI163" s="29" t="str">
        <f t="shared" si="2"/>
        <v xml:space="preserve">Szakiskolai és speciális szakiskolai osztálytermek száma </v>
      </c>
      <c r="AJ163" s="29" t="str">
        <f t="shared" si="2"/>
        <v xml:space="preserve">Szakközépiskolai feladatellátási helyek száma </v>
      </c>
      <c r="AK163" s="29" t="str">
        <f t="shared" si="2"/>
        <v xml:space="preserve">Szállodák szállásférőhelyeinek száma </v>
      </c>
      <c r="AL163" s="29" t="str">
        <f t="shared" si="2"/>
        <v xml:space="preserve">Szobák száma a szállodákban </v>
      </c>
      <c r="AM163" s="29" t="str">
        <f t="shared" si="2"/>
        <v xml:space="preserve">Turistaszállások szállásférőhelyeinek száma </v>
      </c>
      <c r="AN163" s="29" t="str">
        <f t="shared" si="2"/>
        <v xml:space="preserve">Vendégéjszakák száma a kereskedelmi szálláshelyeken </v>
      </c>
      <c r="AO163" s="28" t="str">
        <f t="shared" si="2"/>
        <v xml:space="preserve">Vendégéjszakák száma a panziókban </v>
      </c>
      <c r="AP163" s="29" t="str">
        <f t="shared" si="2"/>
        <v xml:space="preserve">Vendégéjszakák száma a szállodákban </v>
      </c>
      <c r="AQ163" s="29" t="str">
        <f t="shared" si="2"/>
        <v xml:space="preserve">Vendégéjszakák száma a turistaszállásokon </v>
      </c>
      <c r="AR163" s="28" t="str">
        <f t="shared" si="2"/>
        <v xml:space="preserve">Vendégek száma a fizetővendéglátásban </v>
      </c>
      <c r="AS163" s="29" t="str">
        <f t="shared" si="2"/>
        <v xml:space="preserve">Vendégek száma a gyógyszállodákban </v>
      </c>
      <c r="AT163" s="29" t="str">
        <f t="shared" si="2"/>
        <v xml:space="preserve">Vendégek száma a panziókban </v>
      </c>
      <c r="AU163" s="29" t="str">
        <f t="shared" si="2"/>
        <v xml:space="preserve">Vendégek száma a szállodákban </v>
      </c>
      <c r="AV163" s="29" t="str">
        <f t="shared" si="2"/>
        <v xml:space="preserve">Vendégek száma a turistaszállásokon </v>
      </c>
      <c r="AW163" s="29" t="str">
        <f t="shared" si="2"/>
        <v xml:space="preserve">Vendégek száma az ifjúsági szállókban </v>
      </c>
      <c r="AX163" s="29" t="str">
        <f t="shared" si="2"/>
        <v xml:space="preserve">Vendégek száma összesen a kereskedelmi szálláshelyeken </v>
      </c>
      <c r="AY163" s="29" t="str">
        <f t="shared" si="2"/>
        <v>becslés</v>
      </c>
      <c r="AZ163" s="29" t="str">
        <f t="shared" si="2"/>
        <v>tény</v>
      </c>
      <c r="BA163" s="29" t="str">
        <f t="shared" si="2"/>
        <v>delta</v>
      </c>
      <c r="BB163" s="29" t="str">
        <f t="shared" si="2"/>
        <v>%</v>
      </c>
    </row>
    <row r="164" spans="1:54">
      <c r="A164" s="29" t="str">
        <f>A133</f>
        <v>Bánk</v>
      </c>
      <c r="B164" s="29">
        <f>B133*$AZ$161</f>
        <v>0</v>
      </c>
      <c r="C164" s="29">
        <f t="shared" ref="C164:AX169" si="3">C133*$AZ$161</f>
        <v>0</v>
      </c>
      <c r="D164" s="29">
        <f t="shared" si="3"/>
        <v>0</v>
      </c>
      <c r="E164" s="29">
        <f t="shared" si="3"/>
        <v>0</v>
      </c>
      <c r="F164" s="29">
        <f t="shared" si="3"/>
        <v>2.3723965543154115</v>
      </c>
      <c r="G164" s="29">
        <f t="shared" si="3"/>
        <v>0</v>
      </c>
      <c r="H164" s="29">
        <f t="shared" si="3"/>
        <v>0</v>
      </c>
      <c r="I164" s="29">
        <f t="shared" si="3"/>
        <v>0</v>
      </c>
      <c r="J164" s="29">
        <f t="shared" si="3"/>
        <v>0</v>
      </c>
      <c r="K164" s="29">
        <f t="shared" si="3"/>
        <v>0</v>
      </c>
      <c r="L164" s="29">
        <f t="shared" si="3"/>
        <v>0</v>
      </c>
      <c r="M164" s="29">
        <f t="shared" si="3"/>
        <v>0</v>
      </c>
      <c r="N164" s="29">
        <f t="shared" si="3"/>
        <v>0</v>
      </c>
      <c r="O164" s="29">
        <f t="shared" si="3"/>
        <v>0</v>
      </c>
      <c r="P164" s="29">
        <f t="shared" si="3"/>
        <v>0</v>
      </c>
      <c r="Q164" s="29">
        <f t="shared" si="3"/>
        <v>0</v>
      </c>
      <c r="R164" s="29">
        <f t="shared" si="3"/>
        <v>0</v>
      </c>
      <c r="S164" s="29">
        <f t="shared" si="3"/>
        <v>0</v>
      </c>
      <c r="T164" s="29">
        <f t="shared" si="3"/>
        <v>2613.8538036212913</v>
      </c>
      <c r="U164" s="29">
        <f t="shared" si="3"/>
        <v>0</v>
      </c>
      <c r="V164" s="29">
        <f t="shared" si="3"/>
        <v>0</v>
      </c>
      <c r="W164" s="29">
        <f t="shared" si="3"/>
        <v>0</v>
      </c>
      <c r="X164" s="29">
        <f t="shared" si="3"/>
        <v>0</v>
      </c>
      <c r="Y164" s="29">
        <f t="shared" si="3"/>
        <v>0</v>
      </c>
      <c r="Z164" s="29">
        <f t="shared" si="3"/>
        <v>173.58034789074426</v>
      </c>
      <c r="AA164" s="29">
        <f t="shared" si="3"/>
        <v>0</v>
      </c>
      <c r="AB164" s="29">
        <f t="shared" si="3"/>
        <v>0</v>
      </c>
      <c r="AC164" s="29">
        <f t="shared" si="3"/>
        <v>0</v>
      </c>
      <c r="AD164" s="29">
        <f t="shared" si="3"/>
        <v>0</v>
      </c>
      <c r="AE164" s="29">
        <f t="shared" si="3"/>
        <v>0</v>
      </c>
      <c r="AF164" s="29">
        <f t="shared" si="3"/>
        <v>0</v>
      </c>
      <c r="AG164" s="29">
        <f t="shared" si="3"/>
        <v>0</v>
      </c>
      <c r="AH164" s="29">
        <f t="shared" si="3"/>
        <v>0</v>
      </c>
      <c r="AI164" s="29">
        <f t="shared" si="3"/>
        <v>0</v>
      </c>
      <c r="AJ164" s="29">
        <f t="shared" si="3"/>
        <v>0</v>
      </c>
      <c r="AK164" s="29">
        <f t="shared" si="3"/>
        <v>0</v>
      </c>
      <c r="AL164" s="29">
        <f t="shared" si="3"/>
        <v>0</v>
      </c>
      <c r="AM164" s="29">
        <f t="shared" si="3"/>
        <v>0</v>
      </c>
      <c r="AN164" s="29">
        <f t="shared" si="3"/>
        <v>0</v>
      </c>
      <c r="AO164" s="29">
        <f t="shared" si="3"/>
        <v>2.899595788607725</v>
      </c>
      <c r="AP164" s="29">
        <f t="shared" si="3"/>
        <v>0</v>
      </c>
      <c r="AQ164" s="29">
        <f t="shared" si="3"/>
        <v>0</v>
      </c>
      <c r="AR164" s="29">
        <f t="shared" si="3"/>
        <v>140.93792863414518</v>
      </c>
      <c r="AS164" s="29">
        <f t="shared" si="3"/>
        <v>0</v>
      </c>
      <c r="AT164" s="29">
        <f t="shared" si="3"/>
        <v>0</v>
      </c>
      <c r="AU164" s="29">
        <f t="shared" si="3"/>
        <v>0</v>
      </c>
      <c r="AV164" s="29">
        <f t="shared" si="3"/>
        <v>0</v>
      </c>
      <c r="AW164" s="29">
        <f t="shared" si="3"/>
        <v>0</v>
      </c>
      <c r="AX164" s="29">
        <f t="shared" si="3"/>
        <v>0</v>
      </c>
      <c r="AY164" s="29">
        <f>SUM(B164:AX164)</f>
        <v>2933.6440724891036</v>
      </c>
      <c r="AZ164" s="29">
        <f>AZ133</f>
        <v>2546</v>
      </c>
      <c r="BA164" s="29">
        <f>AZ164-AY164</f>
        <v>-387.64407248910356</v>
      </c>
      <c r="BB164" s="29">
        <f>BA164/AZ164</f>
        <v>-0.15225611645290793</v>
      </c>
    </row>
    <row r="165" spans="1:54">
      <c r="A165" s="29" t="str">
        <f t="shared" ref="A165:A190" si="4">A134</f>
        <v>Berkenye</v>
      </c>
      <c r="B165" s="29">
        <f t="shared" ref="B165:Q190" si="5">B134*$AZ$161</f>
        <v>0</v>
      </c>
      <c r="C165" s="29">
        <f t="shared" si="5"/>
        <v>0</v>
      </c>
      <c r="D165" s="29">
        <f t="shared" si="5"/>
        <v>0</v>
      </c>
      <c r="E165" s="29">
        <f t="shared" si="5"/>
        <v>0</v>
      </c>
      <c r="F165" s="29">
        <f t="shared" si="5"/>
        <v>2.3723965543154115</v>
      </c>
      <c r="G165" s="29">
        <f t="shared" si="5"/>
        <v>0</v>
      </c>
      <c r="H165" s="29">
        <f t="shared" si="5"/>
        <v>0</v>
      </c>
      <c r="I165" s="29">
        <f t="shared" si="5"/>
        <v>0</v>
      </c>
      <c r="J165" s="29">
        <f t="shared" si="5"/>
        <v>0</v>
      </c>
      <c r="K165" s="29">
        <f t="shared" si="5"/>
        <v>0</v>
      </c>
      <c r="L165" s="29">
        <f t="shared" si="5"/>
        <v>0</v>
      </c>
      <c r="M165" s="29">
        <f t="shared" si="5"/>
        <v>0</v>
      </c>
      <c r="N165" s="29">
        <f t="shared" si="5"/>
        <v>0</v>
      </c>
      <c r="O165" s="29">
        <f t="shared" si="5"/>
        <v>0</v>
      </c>
      <c r="P165" s="29">
        <f t="shared" si="5"/>
        <v>0</v>
      </c>
      <c r="Q165" s="29">
        <f t="shared" si="5"/>
        <v>0</v>
      </c>
      <c r="R165" s="29">
        <f t="shared" si="3"/>
        <v>0</v>
      </c>
      <c r="S165" s="29">
        <f t="shared" si="3"/>
        <v>0</v>
      </c>
      <c r="T165" s="29">
        <f t="shared" si="3"/>
        <v>2613.8538036212913</v>
      </c>
      <c r="U165" s="29">
        <f t="shared" si="3"/>
        <v>0</v>
      </c>
      <c r="V165" s="29">
        <f t="shared" si="3"/>
        <v>0</v>
      </c>
      <c r="W165" s="29">
        <f t="shared" si="3"/>
        <v>0</v>
      </c>
      <c r="X165" s="29">
        <f t="shared" si="3"/>
        <v>0</v>
      </c>
      <c r="Y165" s="29">
        <f t="shared" si="3"/>
        <v>0</v>
      </c>
      <c r="Z165" s="29">
        <f t="shared" si="3"/>
        <v>0</v>
      </c>
      <c r="AA165" s="29">
        <f t="shared" si="3"/>
        <v>0</v>
      </c>
      <c r="AB165" s="29">
        <f t="shared" si="3"/>
        <v>0</v>
      </c>
      <c r="AC165" s="29">
        <f t="shared" si="3"/>
        <v>0</v>
      </c>
      <c r="AD165" s="29">
        <f t="shared" si="3"/>
        <v>0</v>
      </c>
      <c r="AE165" s="29">
        <f t="shared" si="3"/>
        <v>0</v>
      </c>
      <c r="AF165" s="29">
        <f t="shared" si="3"/>
        <v>0</v>
      </c>
      <c r="AG165" s="29">
        <f t="shared" si="3"/>
        <v>0</v>
      </c>
      <c r="AH165" s="29">
        <f t="shared" si="3"/>
        <v>0</v>
      </c>
      <c r="AI165" s="29">
        <f t="shared" si="3"/>
        <v>0</v>
      </c>
      <c r="AJ165" s="29">
        <f t="shared" si="3"/>
        <v>0</v>
      </c>
      <c r="AK165" s="29">
        <f t="shared" si="3"/>
        <v>0</v>
      </c>
      <c r="AL165" s="29">
        <f t="shared" si="3"/>
        <v>0</v>
      </c>
      <c r="AM165" s="29">
        <f t="shared" si="3"/>
        <v>0</v>
      </c>
      <c r="AN165" s="29">
        <f t="shared" si="3"/>
        <v>0</v>
      </c>
      <c r="AO165" s="29">
        <f t="shared" si="3"/>
        <v>2.899595788607725</v>
      </c>
      <c r="AP165" s="29">
        <f t="shared" si="3"/>
        <v>0</v>
      </c>
      <c r="AQ165" s="29">
        <f t="shared" si="3"/>
        <v>0</v>
      </c>
      <c r="AR165" s="29">
        <f t="shared" si="3"/>
        <v>140.93792863414518</v>
      </c>
      <c r="AS165" s="29">
        <f t="shared" si="3"/>
        <v>0</v>
      </c>
      <c r="AT165" s="29">
        <f t="shared" si="3"/>
        <v>0</v>
      </c>
      <c r="AU165" s="29">
        <f t="shared" si="3"/>
        <v>0</v>
      </c>
      <c r="AV165" s="29">
        <f t="shared" si="3"/>
        <v>0</v>
      </c>
      <c r="AW165" s="29">
        <f t="shared" si="3"/>
        <v>0</v>
      </c>
      <c r="AX165" s="29">
        <f t="shared" si="3"/>
        <v>0</v>
      </c>
      <c r="AY165" s="29">
        <f t="shared" ref="AY165:AY190" si="6">SUM(B165:AX165)</f>
        <v>2760.0637245983594</v>
      </c>
      <c r="AZ165" s="29">
        <f t="shared" ref="AZ165:AZ190" si="7">AZ134</f>
        <v>1164</v>
      </c>
      <c r="BA165" s="29">
        <f t="shared" ref="BA165:BA190" si="8">AZ165-AY165</f>
        <v>-1596.0637245983594</v>
      </c>
      <c r="BB165" s="29">
        <f t="shared" ref="BB165:BB190" si="9">BA165/AZ165</f>
        <v>-1.3711887668370786</v>
      </c>
    </row>
    <row r="166" spans="1:54">
      <c r="A166" s="29" t="str">
        <f t="shared" si="4"/>
        <v>Borsosberény</v>
      </c>
      <c r="B166" s="29">
        <f t="shared" si="5"/>
        <v>0</v>
      </c>
      <c r="C166" s="29">
        <f t="shared" si="3"/>
        <v>0</v>
      </c>
      <c r="D166" s="29">
        <f t="shared" si="3"/>
        <v>0</v>
      </c>
      <c r="E166" s="29">
        <f t="shared" si="3"/>
        <v>0</v>
      </c>
      <c r="F166" s="29">
        <f t="shared" si="3"/>
        <v>2.3723965543154115</v>
      </c>
      <c r="G166" s="29">
        <f t="shared" si="3"/>
        <v>0</v>
      </c>
      <c r="H166" s="29">
        <f t="shared" si="3"/>
        <v>0</v>
      </c>
      <c r="I166" s="29">
        <f t="shared" si="3"/>
        <v>0</v>
      </c>
      <c r="J166" s="29">
        <f t="shared" si="3"/>
        <v>0</v>
      </c>
      <c r="K166" s="29">
        <f t="shared" si="3"/>
        <v>84.176144408672741</v>
      </c>
      <c r="L166" s="29">
        <f t="shared" si="3"/>
        <v>0</v>
      </c>
      <c r="M166" s="29">
        <f t="shared" si="3"/>
        <v>0</v>
      </c>
      <c r="N166" s="29">
        <f t="shared" si="3"/>
        <v>0</v>
      </c>
      <c r="O166" s="29">
        <f t="shared" si="3"/>
        <v>0</v>
      </c>
      <c r="P166" s="29">
        <f t="shared" si="3"/>
        <v>0</v>
      </c>
      <c r="Q166" s="29">
        <f t="shared" si="3"/>
        <v>0</v>
      </c>
      <c r="R166" s="29">
        <f t="shared" si="3"/>
        <v>0</v>
      </c>
      <c r="S166" s="29">
        <f t="shared" si="3"/>
        <v>0</v>
      </c>
      <c r="T166" s="29">
        <f t="shared" si="3"/>
        <v>2613.8538036212913</v>
      </c>
      <c r="U166" s="29">
        <f t="shared" si="3"/>
        <v>0</v>
      </c>
      <c r="V166" s="29">
        <f t="shared" si="3"/>
        <v>0</v>
      </c>
      <c r="W166" s="29">
        <f t="shared" si="3"/>
        <v>0</v>
      </c>
      <c r="X166" s="29">
        <f t="shared" si="3"/>
        <v>0</v>
      </c>
      <c r="Y166" s="29">
        <f t="shared" si="3"/>
        <v>0</v>
      </c>
      <c r="Z166" s="29">
        <f t="shared" si="3"/>
        <v>0</v>
      </c>
      <c r="AA166" s="29">
        <f t="shared" si="3"/>
        <v>0</v>
      </c>
      <c r="AB166" s="29">
        <f t="shared" si="3"/>
        <v>0</v>
      </c>
      <c r="AC166" s="29">
        <f t="shared" si="3"/>
        <v>0</v>
      </c>
      <c r="AD166" s="29">
        <f t="shared" si="3"/>
        <v>0</v>
      </c>
      <c r="AE166" s="29">
        <f t="shared" si="3"/>
        <v>0</v>
      </c>
      <c r="AF166" s="29">
        <f t="shared" si="3"/>
        <v>0</v>
      </c>
      <c r="AG166" s="29">
        <f t="shared" si="3"/>
        <v>0</v>
      </c>
      <c r="AH166" s="29">
        <f t="shared" si="3"/>
        <v>0</v>
      </c>
      <c r="AI166" s="29">
        <f t="shared" si="3"/>
        <v>0</v>
      </c>
      <c r="AJ166" s="29">
        <f t="shared" si="3"/>
        <v>0</v>
      </c>
      <c r="AK166" s="29">
        <f t="shared" si="3"/>
        <v>0</v>
      </c>
      <c r="AL166" s="29">
        <f t="shared" si="3"/>
        <v>0</v>
      </c>
      <c r="AM166" s="29">
        <f t="shared" si="3"/>
        <v>0</v>
      </c>
      <c r="AN166" s="29">
        <f t="shared" si="3"/>
        <v>0</v>
      </c>
      <c r="AO166" s="29">
        <f t="shared" si="3"/>
        <v>0</v>
      </c>
      <c r="AP166" s="29">
        <f t="shared" si="3"/>
        <v>0</v>
      </c>
      <c r="AQ166" s="29">
        <f t="shared" si="3"/>
        <v>0</v>
      </c>
      <c r="AR166" s="29">
        <f t="shared" si="3"/>
        <v>0</v>
      </c>
      <c r="AS166" s="29">
        <f t="shared" si="3"/>
        <v>0</v>
      </c>
      <c r="AT166" s="29">
        <f t="shared" si="3"/>
        <v>0</v>
      </c>
      <c r="AU166" s="29">
        <f t="shared" si="3"/>
        <v>0</v>
      </c>
      <c r="AV166" s="29">
        <f t="shared" si="3"/>
        <v>0</v>
      </c>
      <c r="AW166" s="29">
        <f t="shared" si="3"/>
        <v>0</v>
      </c>
      <c r="AX166" s="29">
        <f t="shared" si="3"/>
        <v>0</v>
      </c>
      <c r="AY166" s="29">
        <f t="shared" si="6"/>
        <v>2700.4023445842795</v>
      </c>
      <c r="AZ166" s="29">
        <f t="shared" si="7"/>
        <v>689</v>
      </c>
      <c r="BA166" s="29">
        <f t="shared" si="8"/>
        <v>-2011.4023445842795</v>
      </c>
      <c r="BB166" s="29">
        <f t="shared" si="9"/>
        <v>-2.9193067410512037</v>
      </c>
    </row>
    <row r="167" spans="1:54">
      <c r="A167" s="29" t="str">
        <f t="shared" si="4"/>
        <v>Diósjenő</v>
      </c>
      <c r="B167" s="29">
        <f t="shared" si="5"/>
        <v>0</v>
      </c>
      <c r="C167" s="29">
        <f t="shared" si="3"/>
        <v>0</v>
      </c>
      <c r="D167" s="29">
        <f t="shared" si="3"/>
        <v>0</v>
      </c>
      <c r="E167" s="29">
        <f t="shared" si="3"/>
        <v>0</v>
      </c>
      <c r="F167" s="29">
        <f t="shared" si="3"/>
        <v>2.3723965543154115</v>
      </c>
      <c r="G167" s="29">
        <f t="shared" si="3"/>
        <v>0</v>
      </c>
      <c r="H167" s="29">
        <f t="shared" si="3"/>
        <v>0</v>
      </c>
      <c r="I167" s="29">
        <f t="shared" si="3"/>
        <v>0</v>
      </c>
      <c r="J167" s="29">
        <f t="shared" si="3"/>
        <v>0</v>
      </c>
      <c r="K167" s="29">
        <f t="shared" si="3"/>
        <v>0</v>
      </c>
      <c r="L167" s="29">
        <f t="shared" si="3"/>
        <v>0</v>
      </c>
      <c r="M167" s="29">
        <f t="shared" si="3"/>
        <v>0</v>
      </c>
      <c r="N167" s="29">
        <f t="shared" si="3"/>
        <v>0</v>
      </c>
      <c r="O167" s="29">
        <f t="shared" si="3"/>
        <v>0</v>
      </c>
      <c r="P167" s="29">
        <f t="shared" si="3"/>
        <v>0</v>
      </c>
      <c r="Q167" s="29">
        <f t="shared" si="3"/>
        <v>0</v>
      </c>
      <c r="R167" s="29">
        <f t="shared" si="3"/>
        <v>0</v>
      </c>
      <c r="S167" s="29">
        <f t="shared" si="3"/>
        <v>0</v>
      </c>
      <c r="T167" s="29">
        <f t="shared" si="3"/>
        <v>2613.8538036212913</v>
      </c>
      <c r="U167" s="29">
        <f t="shared" si="3"/>
        <v>0</v>
      </c>
      <c r="V167" s="29">
        <f t="shared" si="3"/>
        <v>0</v>
      </c>
      <c r="W167" s="29">
        <f t="shared" si="3"/>
        <v>0</v>
      </c>
      <c r="X167" s="29">
        <f t="shared" si="3"/>
        <v>0</v>
      </c>
      <c r="Y167" s="29">
        <f t="shared" si="3"/>
        <v>0</v>
      </c>
      <c r="Z167" s="29">
        <f t="shared" si="3"/>
        <v>0</v>
      </c>
      <c r="AA167" s="29">
        <f t="shared" si="3"/>
        <v>0</v>
      </c>
      <c r="AB167" s="29">
        <f t="shared" si="3"/>
        <v>0</v>
      </c>
      <c r="AC167" s="29">
        <f t="shared" si="3"/>
        <v>0</v>
      </c>
      <c r="AD167" s="29">
        <f t="shared" si="3"/>
        <v>0</v>
      </c>
      <c r="AE167" s="29">
        <f t="shared" si="3"/>
        <v>0</v>
      </c>
      <c r="AF167" s="29">
        <f t="shared" si="3"/>
        <v>0</v>
      </c>
      <c r="AG167" s="29">
        <f t="shared" si="3"/>
        <v>0</v>
      </c>
      <c r="AH167" s="29">
        <f t="shared" si="3"/>
        <v>0</v>
      </c>
      <c r="AI167" s="29">
        <f t="shared" si="3"/>
        <v>0</v>
      </c>
      <c r="AJ167" s="29">
        <f t="shared" si="3"/>
        <v>0</v>
      </c>
      <c r="AK167" s="29">
        <f t="shared" si="3"/>
        <v>0</v>
      </c>
      <c r="AL167" s="29">
        <f t="shared" si="3"/>
        <v>0</v>
      </c>
      <c r="AM167" s="29">
        <f t="shared" si="3"/>
        <v>0</v>
      </c>
      <c r="AN167" s="29">
        <f t="shared" si="3"/>
        <v>0</v>
      </c>
      <c r="AO167" s="29">
        <f t="shared" si="3"/>
        <v>0</v>
      </c>
      <c r="AP167" s="29">
        <f t="shared" si="3"/>
        <v>0</v>
      </c>
      <c r="AQ167" s="29">
        <f t="shared" si="3"/>
        <v>0</v>
      </c>
      <c r="AR167" s="29">
        <f t="shared" si="3"/>
        <v>140.93792863414518</v>
      </c>
      <c r="AS167" s="29">
        <f t="shared" si="3"/>
        <v>0</v>
      </c>
      <c r="AT167" s="29">
        <f t="shared" si="3"/>
        <v>0</v>
      </c>
      <c r="AU167" s="29">
        <f t="shared" si="3"/>
        <v>0</v>
      </c>
      <c r="AV167" s="29">
        <f t="shared" si="3"/>
        <v>0</v>
      </c>
      <c r="AW167" s="29">
        <f t="shared" si="3"/>
        <v>0</v>
      </c>
      <c r="AX167" s="29">
        <f t="shared" si="3"/>
        <v>0</v>
      </c>
      <c r="AY167" s="29">
        <f t="shared" si="6"/>
        <v>2757.1641288097517</v>
      </c>
      <c r="AZ167" s="29">
        <f t="shared" si="7"/>
        <v>1266</v>
      </c>
      <c r="BA167" s="29">
        <f t="shared" si="8"/>
        <v>-1491.1641288097517</v>
      </c>
      <c r="BB167" s="29">
        <f t="shared" si="9"/>
        <v>-1.1778547620930109</v>
      </c>
    </row>
    <row r="168" spans="1:54">
      <c r="A168" s="29" t="str">
        <f t="shared" si="4"/>
        <v>ÉMR</v>
      </c>
      <c r="B168" s="29">
        <f t="shared" si="5"/>
        <v>0</v>
      </c>
      <c r="C168" s="29">
        <f t="shared" si="3"/>
        <v>0</v>
      </c>
      <c r="D168" s="29">
        <f t="shared" si="3"/>
        <v>0</v>
      </c>
      <c r="E168" s="29">
        <f t="shared" si="3"/>
        <v>0</v>
      </c>
      <c r="F168" s="29">
        <f t="shared" si="3"/>
        <v>2.3723965543154115</v>
      </c>
      <c r="G168" s="29">
        <f t="shared" si="3"/>
        <v>0</v>
      </c>
      <c r="H168" s="29">
        <f t="shared" si="3"/>
        <v>0</v>
      </c>
      <c r="I168" s="29">
        <f t="shared" si="3"/>
        <v>0</v>
      </c>
      <c r="J168" s="29">
        <f t="shared" si="3"/>
        <v>0</v>
      </c>
      <c r="K168" s="29">
        <f t="shared" si="3"/>
        <v>0</v>
      </c>
      <c r="L168" s="29">
        <f t="shared" si="3"/>
        <v>0</v>
      </c>
      <c r="M168" s="29">
        <f t="shared" si="3"/>
        <v>0</v>
      </c>
      <c r="N168" s="29">
        <f t="shared" si="3"/>
        <v>0</v>
      </c>
      <c r="O168" s="29">
        <f t="shared" si="3"/>
        <v>0</v>
      </c>
      <c r="P168" s="29">
        <f t="shared" si="3"/>
        <v>0</v>
      </c>
      <c r="Q168" s="29">
        <f t="shared" si="3"/>
        <v>0</v>
      </c>
      <c r="R168" s="29">
        <f t="shared" si="3"/>
        <v>0</v>
      </c>
      <c r="S168" s="29">
        <f t="shared" si="3"/>
        <v>0</v>
      </c>
      <c r="T168" s="29">
        <f t="shared" si="3"/>
        <v>2613.8538036212913</v>
      </c>
      <c r="U168" s="29">
        <f t="shared" si="3"/>
        <v>0</v>
      </c>
      <c r="V168" s="29">
        <f t="shared" si="3"/>
        <v>0</v>
      </c>
      <c r="W168" s="29">
        <f t="shared" si="3"/>
        <v>0</v>
      </c>
      <c r="X168" s="29">
        <f t="shared" si="3"/>
        <v>0</v>
      </c>
      <c r="Y168" s="29">
        <f t="shared" si="3"/>
        <v>0</v>
      </c>
      <c r="Z168" s="29">
        <f t="shared" si="3"/>
        <v>0</v>
      </c>
      <c r="AA168" s="29">
        <f t="shared" si="3"/>
        <v>0</v>
      </c>
      <c r="AB168" s="29">
        <f t="shared" si="3"/>
        <v>0</v>
      </c>
      <c r="AC168" s="29">
        <f t="shared" si="3"/>
        <v>0</v>
      </c>
      <c r="AD168" s="29">
        <f t="shared" si="3"/>
        <v>0</v>
      </c>
      <c r="AE168" s="29">
        <f t="shared" si="3"/>
        <v>0</v>
      </c>
      <c r="AF168" s="29">
        <f t="shared" si="3"/>
        <v>0</v>
      </c>
      <c r="AG168" s="29">
        <f t="shared" si="3"/>
        <v>0</v>
      </c>
      <c r="AH168" s="29">
        <f t="shared" si="3"/>
        <v>0</v>
      </c>
      <c r="AI168" s="29">
        <f t="shared" si="3"/>
        <v>0</v>
      </c>
      <c r="AJ168" s="29">
        <f t="shared" si="3"/>
        <v>0</v>
      </c>
      <c r="AK168" s="29">
        <f t="shared" si="3"/>
        <v>0</v>
      </c>
      <c r="AL168" s="29">
        <f t="shared" si="3"/>
        <v>0</v>
      </c>
      <c r="AM168" s="29">
        <f t="shared" si="3"/>
        <v>0</v>
      </c>
      <c r="AN168" s="29">
        <f t="shared" si="3"/>
        <v>0</v>
      </c>
      <c r="AO168" s="29">
        <f t="shared" si="3"/>
        <v>2.899595788607725</v>
      </c>
      <c r="AP168" s="29">
        <f t="shared" si="3"/>
        <v>0</v>
      </c>
      <c r="AQ168" s="29">
        <f t="shared" si="3"/>
        <v>0</v>
      </c>
      <c r="AR168" s="29">
        <f t="shared" si="3"/>
        <v>0</v>
      </c>
      <c r="AS168" s="29">
        <f t="shared" si="3"/>
        <v>0</v>
      </c>
      <c r="AT168" s="29">
        <f t="shared" si="3"/>
        <v>0</v>
      </c>
      <c r="AU168" s="29">
        <f t="shared" si="3"/>
        <v>0</v>
      </c>
      <c r="AV168" s="29">
        <f t="shared" si="3"/>
        <v>0</v>
      </c>
      <c r="AW168" s="29">
        <f t="shared" si="3"/>
        <v>0</v>
      </c>
      <c r="AX168" s="29">
        <f t="shared" si="3"/>
        <v>0</v>
      </c>
      <c r="AY168" s="29">
        <f t="shared" si="6"/>
        <v>2619.1257959642144</v>
      </c>
      <c r="AZ168" s="29">
        <f t="shared" si="7"/>
        <v>42</v>
      </c>
      <c r="BA168" s="29">
        <f t="shared" si="8"/>
        <v>-2577.1257959642144</v>
      </c>
      <c r="BB168" s="29">
        <f t="shared" si="9"/>
        <v>-61.360137999147959</v>
      </c>
    </row>
    <row r="169" spans="1:54">
      <c r="A169" s="29" t="str">
        <f t="shared" si="4"/>
        <v>Felsőpetény</v>
      </c>
      <c r="B169" s="29">
        <f t="shared" si="5"/>
        <v>0</v>
      </c>
      <c r="C169" s="29">
        <f t="shared" si="3"/>
        <v>0</v>
      </c>
      <c r="D169" s="29">
        <f t="shared" si="3"/>
        <v>0</v>
      </c>
      <c r="E169" s="29">
        <f t="shared" si="3"/>
        <v>0</v>
      </c>
      <c r="F169" s="29">
        <f t="shared" si="3"/>
        <v>2.3723965543154115</v>
      </c>
      <c r="G169" s="29">
        <f t="shared" si="3"/>
        <v>0</v>
      </c>
      <c r="H169" s="29">
        <f t="shared" si="3"/>
        <v>0</v>
      </c>
      <c r="I169" s="29">
        <f t="shared" si="3"/>
        <v>0</v>
      </c>
      <c r="J169" s="29">
        <f t="shared" si="3"/>
        <v>0</v>
      </c>
      <c r="K169" s="29">
        <f t="shared" si="3"/>
        <v>0</v>
      </c>
      <c r="L169" s="29">
        <f t="shared" si="3"/>
        <v>0</v>
      </c>
      <c r="M169" s="29">
        <f t="shared" si="3"/>
        <v>0</v>
      </c>
      <c r="N169" s="29">
        <f t="shared" si="3"/>
        <v>0</v>
      </c>
      <c r="O169" s="29">
        <f t="shared" si="3"/>
        <v>0</v>
      </c>
      <c r="P169" s="29">
        <f t="shared" si="3"/>
        <v>0</v>
      </c>
      <c r="Q169" s="29">
        <f t="shared" si="3"/>
        <v>0</v>
      </c>
      <c r="R169" s="29">
        <f t="shared" si="3"/>
        <v>0</v>
      </c>
      <c r="S169" s="29">
        <f t="shared" si="3"/>
        <v>0</v>
      </c>
      <c r="T169" s="29">
        <f t="shared" si="3"/>
        <v>2613.8538036212913</v>
      </c>
      <c r="U169" s="29">
        <f t="shared" si="3"/>
        <v>0</v>
      </c>
      <c r="V169" s="29">
        <f t="shared" si="3"/>
        <v>0</v>
      </c>
      <c r="W169" s="29">
        <f t="shared" si="3"/>
        <v>0</v>
      </c>
      <c r="X169" s="29">
        <f t="shared" si="3"/>
        <v>0</v>
      </c>
      <c r="Y169" s="29">
        <f t="shared" si="3"/>
        <v>0</v>
      </c>
      <c r="Z169" s="29">
        <f t="shared" si="3"/>
        <v>0</v>
      </c>
      <c r="AA169" s="29">
        <f t="shared" si="3"/>
        <v>0</v>
      </c>
      <c r="AB169" s="29">
        <f t="shared" si="3"/>
        <v>0</v>
      </c>
      <c r="AC169" s="29">
        <f t="shared" si="3"/>
        <v>0</v>
      </c>
      <c r="AD169" s="29">
        <f t="shared" si="3"/>
        <v>0</v>
      </c>
      <c r="AE169" s="29">
        <f t="shared" si="3"/>
        <v>0</v>
      </c>
      <c r="AF169" s="29">
        <f t="shared" si="3"/>
        <v>0</v>
      </c>
      <c r="AG169" s="29">
        <f t="shared" ref="C169:AX174" si="10">AG138*$AZ$161</f>
        <v>0</v>
      </c>
      <c r="AH169" s="29">
        <f t="shared" si="10"/>
        <v>0</v>
      </c>
      <c r="AI169" s="29">
        <f t="shared" si="10"/>
        <v>0</v>
      </c>
      <c r="AJ169" s="29">
        <f t="shared" si="10"/>
        <v>0</v>
      </c>
      <c r="AK169" s="29">
        <f t="shared" si="10"/>
        <v>0</v>
      </c>
      <c r="AL169" s="29">
        <f t="shared" si="10"/>
        <v>0</v>
      </c>
      <c r="AM169" s="29">
        <f t="shared" si="10"/>
        <v>0</v>
      </c>
      <c r="AN169" s="29">
        <f t="shared" si="10"/>
        <v>0</v>
      </c>
      <c r="AO169" s="29">
        <f t="shared" si="10"/>
        <v>0</v>
      </c>
      <c r="AP169" s="29">
        <f t="shared" si="10"/>
        <v>0</v>
      </c>
      <c r="AQ169" s="29">
        <f t="shared" si="10"/>
        <v>0</v>
      </c>
      <c r="AR169" s="29">
        <f t="shared" si="10"/>
        <v>0</v>
      </c>
      <c r="AS169" s="29">
        <f t="shared" si="10"/>
        <v>0</v>
      </c>
      <c r="AT169" s="29">
        <f t="shared" si="10"/>
        <v>0</v>
      </c>
      <c r="AU169" s="29">
        <f t="shared" si="10"/>
        <v>0</v>
      </c>
      <c r="AV169" s="29">
        <f t="shared" si="10"/>
        <v>0</v>
      </c>
      <c r="AW169" s="29">
        <f t="shared" si="10"/>
        <v>0</v>
      </c>
      <c r="AX169" s="29">
        <f t="shared" si="10"/>
        <v>0</v>
      </c>
      <c r="AY169" s="29">
        <f t="shared" si="6"/>
        <v>2616.2262001756067</v>
      </c>
      <c r="AZ169" s="29">
        <f t="shared" si="7"/>
        <v>905</v>
      </c>
      <c r="BA169" s="29">
        <f t="shared" si="8"/>
        <v>-1711.2262001756067</v>
      </c>
      <c r="BB169" s="29">
        <f t="shared" si="9"/>
        <v>-1.8908576797520515</v>
      </c>
    </row>
    <row r="170" spans="1:54">
      <c r="A170" s="29" t="str">
        <f t="shared" si="4"/>
        <v>HU</v>
      </c>
      <c r="B170" s="29">
        <f t="shared" si="5"/>
        <v>0</v>
      </c>
      <c r="C170" s="29">
        <f t="shared" si="10"/>
        <v>0</v>
      </c>
      <c r="D170" s="29">
        <f t="shared" si="10"/>
        <v>0</v>
      </c>
      <c r="E170" s="29">
        <f t="shared" si="10"/>
        <v>0</v>
      </c>
      <c r="F170" s="29">
        <f t="shared" si="10"/>
        <v>2.3723965543154115</v>
      </c>
      <c r="G170" s="29">
        <f t="shared" si="10"/>
        <v>0</v>
      </c>
      <c r="H170" s="29">
        <f t="shared" si="10"/>
        <v>0</v>
      </c>
      <c r="I170" s="29">
        <f t="shared" si="10"/>
        <v>0</v>
      </c>
      <c r="J170" s="29">
        <f t="shared" si="10"/>
        <v>0</v>
      </c>
      <c r="K170" s="29">
        <f t="shared" si="10"/>
        <v>84.176144408672741</v>
      </c>
      <c r="L170" s="29">
        <f t="shared" si="10"/>
        <v>0</v>
      </c>
      <c r="M170" s="29">
        <f t="shared" si="10"/>
        <v>0</v>
      </c>
      <c r="N170" s="29">
        <f t="shared" si="10"/>
        <v>10.675784494419352</v>
      </c>
      <c r="O170" s="29">
        <f t="shared" si="10"/>
        <v>0</v>
      </c>
      <c r="P170" s="29">
        <f t="shared" si="10"/>
        <v>0</v>
      </c>
      <c r="Q170" s="29">
        <f t="shared" si="10"/>
        <v>0</v>
      </c>
      <c r="R170" s="29">
        <f t="shared" si="10"/>
        <v>0</v>
      </c>
      <c r="S170" s="29">
        <f t="shared" si="10"/>
        <v>0</v>
      </c>
      <c r="T170" s="29">
        <f t="shared" si="10"/>
        <v>2613.8538036212913</v>
      </c>
      <c r="U170" s="29">
        <f t="shared" si="10"/>
        <v>0</v>
      </c>
      <c r="V170" s="29">
        <f t="shared" si="10"/>
        <v>0</v>
      </c>
      <c r="W170" s="29">
        <f t="shared" si="10"/>
        <v>0</v>
      </c>
      <c r="X170" s="29">
        <f t="shared" si="10"/>
        <v>0</v>
      </c>
      <c r="Y170" s="29">
        <f t="shared" si="10"/>
        <v>0</v>
      </c>
      <c r="Z170" s="29">
        <f t="shared" si="10"/>
        <v>173.58034789074426</v>
      </c>
      <c r="AA170" s="29">
        <f t="shared" si="10"/>
        <v>0</v>
      </c>
      <c r="AB170" s="29">
        <f t="shared" si="10"/>
        <v>0</v>
      </c>
      <c r="AC170" s="29">
        <f t="shared" si="10"/>
        <v>0</v>
      </c>
      <c r="AD170" s="29">
        <f t="shared" si="10"/>
        <v>0</v>
      </c>
      <c r="AE170" s="29">
        <f t="shared" si="10"/>
        <v>0</v>
      </c>
      <c r="AF170" s="29">
        <f t="shared" si="10"/>
        <v>0</v>
      </c>
      <c r="AG170" s="29">
        <f t="shared" si="10"/>
        <v>0</v>
      </c>
      <c r="AH170" s="29">
        <f t="shared" si="10"/>
        <v>0</v>
      </c>
      <c r="AI170" s="29">
        <f t="shared" si="10"/>
        <v>0</v>
      </c>
      <c r="AJ170" s="29">
        <f t="shared" si="10"/>
        <v>0</v>
      </c>
      <c r="AK170" s="29">
        <f t="shared" si="10"/>
        <v>0</v>
      </c>
      <c r="AL170" s="29">
        <f t="shared" si="10"/>
        <v>0</v>
      </c>
      <c r="AM170" s="29">
        <f t="shared" si="10"/>
        <v>0</v>
      </c>
      <c r="AN170" s="29">
        <f t="shared" si="10"/>
        <v>0</v>
      </c>
      <c r="AO170" s="29">
        <f t="shared" si="10"/>
        <v>2.899595788607725</v>
      </c>
      <c r="AP170" s="29">
        <f t="shared" si="10"/>
        <v>0</v>
      </c>
      <c r="AQ170" s="29">
        <f t="shared" si="10"/>
        <v>0</v>
      </c>
      <c r="AR170" s="29">
        <f t="shared" si="10"/>
        <v>140.93792863414518</v>
      </c>
      <c r="AS170" s="29">
        <f t="shared" si="10"/>
        <v>0</v>
      </c>
      <c r="AT170" s="29">
        <f t="shared" si="10"/>
        <v>0</v>
      </c>
      <c r="AU170" s="29">
        <f t="shared" si="10"/>
        <v>0</v>
      </c>
      <c r="AV170" s="29">
        <f t="shared" si="10"/>
        <v>0</v>
      </c>
      <c r="AW170" s="29">
        <f t="shared" si="10"/>
        <v>0</v>
      </c>
      <c r="AX170" s="29">
        <f t="shared" si="10"/>
        <v>0</v>
      </c>
      <c r="AY170" s="29">
        <f t="shared" si="6"/>
        <v>3028.4960013921955</v>
      </c>
      <c r="AZ170" s="29">
        <f t="shared" si="7"/>
        <v>4860</v>
      </c>
      <c r="BA170" s="29">
        <f t="shared" si="8"/>
        <v>1831.5039986078045</v>
      </c>
      <c r="BB170" s="29">
        <f t="shared" si="9"/>
        <v>0.37685267461065936</v>
      </c>
    </row>
    <row r="171" spans="1:54">
      <c r="A171" s="29" t="str">
        <f t="shared" si="4"/>
        <v>Keszeg</v>
      </c>
      <c r="B171" s="29">
        <f t="shared" si="5"/>
        <v>0</v>
      </c>
      <c r="C171" s="29">
        <f t="shared" si="10"/>
        <v>0</v>
      </c>
      <c r="D171" s="29">
        <f t="shared" si="10"/>
        <v>0</v>
      </c>
      <c r="E171" s="29">
        <f t="shared" si="10"/>
        <v>0</v>
      </c>
      <c r="F171" s="29">
        <f t="shared" si="10"/>
        <v>2.3723965543154115</v>
      </c>
      <c r="G171" s="29">
        <f t="shared" si="10"/>
        <v>0</v>
      </c>
      <c r="H171" s="29">
        <f t="shared" si="10"/>
        <v>0</v>
      </c>
      <c r="I171" s="29">
        <f t="shared" si="10"/>
        <v>0</v>
      </c>
      <c r="J171" s="29">
        <f t="shared" si="10"/>
        <v>0</v>
      </c>
      <c r="K171" s="29">
        <f t="shared" si="10"/>
        <v>0</v>
      </c>
      <c r="L171" s="29">
        <f t="shared" si="10"/>
        <v>0</v>
      </c>
      <c r="M171" s="29">
        <f t="shared" si="10"/>
        <v>0</v>
      </c>
      <c r="N171" s="29">
        <f t="shared" si="10"/>
        <v>0</v>
      </c>
      <c r="O171" s="29">
        <f t="shared" si="10"/>
        <v>0</v>
      </c>
      <c r="P171" s="29">
        <f t="shared" si="10"/>
        <v>0</v>
      </c>
      <c r="Q171" s="29">
        <f t="shared" si="10"/>
        <v>0</v>
      </c>
      <c r="R171" s="29">
        <f t="shared" si="10"/>
        <v>0</v>
      </c>
      <c r="S171" s="29">
        <f t="shared" si="10"/>
        <v>0</v>
      </c>
      <c r="T171" s="29">
        <f t="shared" si="10"/>
        <v>2613.8538036212913</v>
      </c>
      <c r="U171" s="29">
        <f t="shared" si="10"/>
        <v>0</v>
      </c>
      <c r="V171" s="29">
        <f t="shared" si="10"/>
        <v>0</v>
      </c>
      <c r="W171" s="29">
        <f t="shared" si="10"/>
        <v>0</v>
      </c>
      <c r="X171" s="29">
        <f t="shared" si="10"/>
        <v>0</v>
      </c>
      <c r="Y171" s="29">
        <f t="shared" si="10"/>
        <v>0</v>
      </c>
      <c r="Z171" s="29">
        <f t="shared" si="10"/>
        <v>0</v>
      </c>
      <c r="AA171" s="29">
        <f t="shared" si="10"/>
        <v>0</v>
      </c>
      <c r="AB171" s="29">
        <f t="shared" si="10"/>
        <v>0</v>
      </c>
      <c r="AC171" s="29">
        <f t="shared" si="10"/>
        <v>0</v>
      </c>
      <c r="AD171" s="29">
        <f t="shared" si="10"/>
        <v>0</v>
      </c>
      <c r="AE171" s="29">
        <f t="shared" si="10"/>
        <v>0</v>
      </c>
      <c r="AF171" s="29">
        <f t="shared" si="10"/>
        <v>0</v>
      </c>
      <c r="AG171" s="29">
        <f t="shared" si="10"/>
        <v>0</v>
      </c>
      <c r="AH171" s="29">
        <f t="shared" si="10"/>
        <v>0</v>
      </c>
      <c r="AI171" s="29">
        <f t="shared" si="10"/>
        <v>0</v>
      </c>
      <c r="AJ171" s="29">
        <f t="shared" si="10"/>
        <v>0</v>
      </c>
      <c r="AK171" s="29">
        <f t="shared" si="10"/>
        <v>0</v>
      </c>
      <c r="AL171" s="29">
        <f t="shared" si="10"/>
        <v>0</v>
      </c>
      <c r="AM171" s="29">
        <f t="shared" si="10"/>
        <v>0</v>
      </c>
      <c r="AN171" s="29">
        <f t="shared" si="10"/>
        <v>0</v>
      </c>
      <c r="AO171" s="29">
        <f t="shared" si="10"/>
        <v>0</v>
      </c>
      <c r="AP171" s="29">
        <f t="shared" si="10"/>
        <v>0</v>
      </c>
      <c r="AQ171" s="29">
        <f t="shared" si="10"/>
        <v>0</v>
      </c>
      <c r="AR171" s="29">
        <f t="shared" si="10"/>
        <v>0</v>
      </c>
      <c r="AS171" s="29">
        <f t="shared" si="10"/>
        <v>0</v>
      </c>
      <c r="AT171" s="29">
        <f t="shared" si="10"/>
        <v>0</v>
      </c>
      <c r="AU171" s="29">
        <f t="shared" si="10"/>
        <v>0</v>
      </c>
      <c r="AV171" s="29">
        <f t="shared" si="10"/>
        <v>0</v>
      </c>
      <c r="AW171" s="29">
        <f t="shared" si="10"/>
        <v>0</v>
      </c>
      <c r="AX171" s="29">
        <f t="shared" si="10"/>
        <v>0</v>
      </c>
      <c r="AY171" s="29">
        <f t="shared" si="6"/>
        <v>2616.2262001756067</v>
      </c>
      <c r="AZ171" s="29">
        <f t="shared" si="7"/>
        <v>20809</v>
      </c>
      <c r="BA171" s="29">
        <f t="shared" si="8"/>
        <v>18192.773799824394</v>
      </c>
      <c r="BB171" s="29">
        <f t="shared" si="9"/>
        <v>0.87427429476785978</v>
      </c>
    </row>
    <row r="172" spans="1:54">
      <c r="A172" s="29" t="str">
        <f t="shared" si="4"/>
        <v>KMR</v>
      </c>
      <c r="B172" s="29">
        <f t="shared" si="5"/>
        <v>0</v>
      </c>
      <c r="C172" s="29">
        <f t="shared" si="10"/>
        <v>0</v>
      </c>
      <c r="D172" s="29">
        <f t="shared" si="10"/>
        <v>0</v>
      </c>
      <c r="E172" s="29">
        <f t="shared" si="10"/>
        <v>0</v>
      </c>
      <c r="F172" s="29">
        <f t="shared" si="10"/>
        <v>2.3723965543154115</v>
      </c>
      <c r="G172" s="29">
        <f t="shared" si="10"/>
        <v>0</v>
      </c>
      <c r="H172" s="29">
        <f t="shared" si="10"/>
        <v>0</v>
      </c>
      <c r="I172" s="29">
        <f t="shared" si="10"/>
        <v>0</v>
      </c>
      <c r="J172" s="29">
        <f t="shared" si="10"/>
        <v>0</v>
      </c>
      <c r="K172" s="29">
        <f t="shared" si="10"/>
        <v>0</v>
      </c>
      <c r="L172" s="29">
        <f t="shared" si="10"/>
        <v>0</v>
      </c>
      <c r="M172" s="29">
        <f t="shared" si="10"/>
        <v>0</v>
      </c>
      <c r="N172" s="29">
        <f t="shared" si="10"/>
        <v>0</v>
      </c>
      <c r="O172" s="29">
        <f t="shared" si="10"/>
        <v>0</v>
      </c>
      <c r="P172" s="29">
        <f t="shared" si="10"/>
        <v>0</v>
      </c>
      <c r="Q172" s="29">
        <f t="shared" si="10"/>
        <v>0</v>
      </c>
      <c r="R172" s="29">
        <f t="shared" si="10"/>
        <v>0</v>
      </c>
      <c r="S172" s="29">
        <f t="shared" si="10"/>
        <v>0</v>
      </c>
      <c r="T172" s="29">
        <f t="shared" si="10"/>
        <v>2613.8538036212913</v>
      </c>
      <c r="U172" s="29">
        <f t="shared" si="10"/>
        <v>0</v>
      </c>
      <c r="V172" s="29">
        <f t="shared" si="10"/>
        <v>0</v>
      </c>
      <c r="W172" s="29">
        <f t="shared" si="10"/>
        <v>0</v>
      </c>
      <c r="X172" s="29">
        <f t="shared" si="10"/>
        <v>0</v>
      </c>
      <c r="Y172" s="29">
        <f t="shared" si="10"/>
        <v>0</v>
      </c>
      <c r="Z172" s="29">
        <f t="shared" si="10"/>
        <v>0</v>
      </c>
      <c r="AA172" s="29">
        <f t="shared" si="10"/>
        <v>0</v>
      </c>
      <c r="AB172" s="29">
        <f t="shared" si="10"/>
        <v>0</v>
      </c>
      <c r="AC172" s="29">
        <f t="shared" si="10"/>
        <v>0</v>
      </c>
      <c r="AD172" s="29">
        <f t="shared" si="10"/>
        <v>0</v>
      </c>
      <c r="AE172" s="29">
        <f t="shared" si="10"/>
        <v>0</v>
      </c>
      <c r="AF172" s="29">
        <f t="shared" si="10"/>
        <v>0</v>
      </c>
      <c r="AG172" s="29">
        <f t="shared" si="10"/>
        <v>0</v>
      </c>
      <c r="AH172" s="29">
        <f t="shared" si="10"/>
        <v>0</v>
      </c>
      <c r="AI172" s="29">
        <f t="shared" si="10"/>
        <v>0</v>
      </c>
      <c r="AJ172" s="29">
        <f t="shared" si="10"/>
        <v>0</v>
      </c>
      <c r="AK172" s="29">
        <f t="shared" si="10"/>
        <v>0</v>
      </c>
      <c r="AL172" s="29">
        <f t="shared" si="10"/>
        <v>0</v>
      </c>
      <c r="AM172" s="29">
        <f t="shared" si="10"/>
        <v>0</v>
      </c>
      <c r="AN172" s="29">
        <f t="shared" si="10"/>
        <v>0</v>
      </c>
      <c r="AO172" s="29">
        <f t="shared" si="10"/>
        <v>0</v>
      </c>
      <c r="AP172" s="29">
        <f t="shared" si="10"/>
        <v>0</v>
      </c>
      <c r="AQ172" s="29">
        <f t="shared" si="10"/>
        <v>0</v>
      </c>
      <c r="AR172" s="29">
        <f t="shared" si="10"/>
        <v>0</v>
      </c>
      <c r="AS172" s="29">
        <f t="shared" si="10"/>
        <v>0</v>
      </c>
      <c r="AT172" s="29">
        <f t="shared" si="10"/>
        <v>0</v>
      </c>
      <c r="AU172" s="29">
        <f t="shared" si="10"/>
        <v>0</v>
      </c>
      <c r="AV172" s="29">
        <f t="shared" si="10"/>
        <v>0</v>
      </c>
      <c r="AW172" s="29">
        <f t="shared" si="10"/>
        <v>0</v>
      </c>
      <c r="AX172" s="29">
        <f t="shared" si="10"/>
        <v>0</v>
      </c>
      <c r="AY172" s="29">
        <f t="shared" si="6"/>
        <v>2616.2262001756067</v>
      </c>
      <c r="AZ172" s="29">
        <f t="shared" si="7"/>
        <v>19</v>
      </c>
      <c r="BA172" s="29">
        <f t="shared" si="8"/>
        <v>-2597.2262001756067</v>
      </c>
      <c r="BB172" s="29">
        <f t="shared" si="9"/>
        <v>-136.69611579871614</v>
      </c>
    </row>
    <row r="173" spans="1:54">
      <c r="A173" s="29" t="str">
        <f t="shared" si="4"/>
        <v>Kosd</v>
      </c>
      <c r="B173" s="29">
        <f t="shared" si="5"/>
        <v>0</v>
      </c>
      <c r="C173" s="29">
        <f t="shared" si="10"/>
        <v>0</v>
      </c>
      <c r="D173" s="29">
        <f t="shared" si="10"/>
        <v>0</v>
      </c>
      <c r="E173" s="29">
        <f t="shared" si="10"/>
        <v>0</v>
      </c>
      <c r="F173" s="29">
        <f t="shared" si="10"/>
        <v>2.3723965543154115</v>
      </c>
      <c r="G173" s="29">
        <f t="shared" si="10"/>
        <v>0</v>
      </c>
      <c r="H173" s="29">
        <f t="shared" si="10"/>
        <v>0</v>
      </c>
      <c r="I173" s="29">
        <f t="shared" si="10"/>
        <v>0</v>
      </c>
      <c r="J173" s="29">
        <f t="shared" si="10"/>
        <v>0</v>
      </c>
      <c r="K173" s="29">
        <f t="shared" si="10"/>
        <v>0</v>
      </c>
      <c r="L173" s="29">
        <f t="shared" si="10"/>
        <v>0</v>
      </c>
      <c r="M173" s="29">
        <f t="shared" si="10"/>
        <v>0</v>
      </c>
      <c r="N173" s="29">
        <f t="shared" si="10"/>
        <v>0</v>
      </c>
      <c r="O173" s="29">
        <f t="shared" si="10"/>
        <v>0</v>
      </c>
      <c r="P173" s="29">
        <f t="shared" si="10"/>
        <v>0</v>
      </c>
      <c r="Q173" s="29">
        <f t="shared" si="10"/>
        <v>0</v>
      </c>
      <c r="R173" s="29">
        <f t="shared" si="10"/>
        <v>0</v>
      </c>
      <c r="S173" s="29">
        <f t="shared" si="10"/>
        <v>0</v>
      </c>
      <c r="T173" s="29">
        <f t="shared" si="10"/>
        <v>2613.8538036212913</v>
      </c>
      <c r="U173" s="29">
        <f t="shared" si="10"/>
        <v>0</v>
      </c>
      <c r="V173" s="29">
        <f t="shared" si="10"/>
        <v>0</v>
      </c>
      <c r="W173" s="29">
        <f t="shared" si="10"/>
        <v>0</v>
      </c>
      <c r="X173" s="29">
        <f t="shared" si="10"/>
        <v>0</v>
      </c>
      <c r="Y173" s="29">
        <f t="shared" si="10"/>
        <v>0</v>
      </c>
      <c r="Z173" s="29">
        <f t="shared" si="10"/>
        <v>0</v>
      </c>
      <c r="AA173" s="29">
        <f t="shared" si="10"/>
        <v>0</v>
      </c>
      <c r="AB173" s="29">
        <f t="shared" si="10"/>
        <v>0</v>
      </c>
      <c r="AC173" s="29">
        <f t="shared" si="10"/>
        <v>0</v>
      </c>
      <c r="AD173" s="29">
        <f t="shared" si="10"/>
        <v>0</v>
      </c>
      <c r="AE173" s="29">
        <f t="shared" si="10"/>
        <v>0</v>
      </c>
      <c r="AF173" s="29">
        <f t="shared" si="10"/>
        <v>0</v>
      </c>
      <c r="AG173" s="29">
        <f t="shared" si="10"/>
        <v>0</v>
      </c>
      <c r="AH173" s="29">
        <f t="shared" si="10"/>
        <v>0</v>
      </c>
      <c r="AI173" s="29">
        <f t="shared" si="10"/>
        <v>0</v>
      </c>
      <c r="AJ173" s="29">
        <f t="shared" si="10"/>
        <v>0</v>
      </c>
      <c r="AK173" s="29">
        <f t="shared" si="10"/>
        <v>0</v>
      </c>
      <c r="AL173" s="29">
        <f t="shared" si="10"/>
        <v>0</v>
      </c>
      <c r="AM173" s="29">
        <f t="shared" si="10"/>
        <v>0</v>
      </c>
      <c r="AN173" s="29">
        <f t="shared" si="10"/>
        <v>0</v>
      </c>
      <c r="AO173" s="29">
        <f t="shared" si="10"/>
        <v>0</v>
      </c>
      <c r="AP173" s="29">
        <f t="shared" si="10"/>
        <v>0</v>
      </c>
      <c r="AQ173" s="29">
        <f t="shared" si="10"/>
        <v>0</v>
      </c>
      <c r="AR173" s="29">
        <f t="shared" si="10"/>
        <v>0</v>
      </c>
      <c r="AS173" s="29">
        <f t="shared" si="10"/>
        <v>0</v>
      </c>
      <c r="AT173" s="29">
        <f t="shared" si="10"/>
        <v>0</v>
      </c>
      <c r="AU173" s="29">
        <f t="shared" si="10"/>
        <v>0</v>
      </c>
      <c r="AV173" s="29">
        <f t="shared" si="10"/>
        <v>0</v>
      </c>
      <c r="AW173" s="29">
        <f t="shared" si="10"/>
        <v>0</v>
      </c>
      <c r="AX173" s="29">
        <f t="shared" si="10"/>
        <v>0</v>
      </c>
      <c r="AY173" s="29">
        <f t="shared" si="6"/>
        <v>2616.2262001756067</v>
      </c>
      <c r="AZ173" s="29">
        <f t="shared" si="7"/>
        <v>489</v>
      </c>
      <c r="BA173" s="29">
        <f t="shared" si="8"/>
        <v>-2127.2262001756067</v>
      </c>
      <c r="BB173" s="29">
        <f t="shared" si="9"/>
        <v>-4.3501558285799726</v>
      </c>
    </row>
    <row r="174" spans="1:54">
      <c r="A174" s="29" t="str">
        <f t="shared" si="4"/>
        <v>Legénd</v>
      </c>
      <c r="B174" s="29">
        <f t="shared" si="5"/>
        <v>0</v>
      </c>
      <c r="C174" s="29">
        <f t="shared" si="10"/>
        <v>0</v>
      </c>
      <c r="D174" s="29">
        <f t="shared" si="10"/>
        <v>0</v>
      </c>
      <c r="E174" s="29">
        <f t="shared" si="10"/>
        <v>0</v>
      </c>
      <c r="F174" s="29">
        <f t="shared" si="10"/>
        <v>2.3723965543154115</v>
      </c>
      <c r="G174" s="29">
        <f t="shared" si="10"/>
        <v>0</v>
      </c>
      <c r="H174" s="29">
        <f t="shared" si="10"/>
        <v>0</v>
      </c>
      <c r="I174" s="29">
        <f t="shared" si="10"/>
        <v>0</v>
      </c>
      <c r="J174" s="29">
        <f t="shared" si="10"/>
        <v>0</v>
      </c>
      <c r="K174" s="29">
        <f t="shared" si="10"/>
        <v>0</v>
      </c>
      <c r="L174" s="29">
        <f t="shared" si="10"/>
        <v>0</v>
      </c>
      <c r="M174" s="29">
        <f t="shared" si="10"/>
        <v>0</v>
      </c>
      <c r="N174" s="29">
        <f t="shared" si="10"/>
        <v>0</v>
      </c>
      <c r="O174" s="29">
        <f t="shared" si="10"/>
        <v>0</v>
      </c>
      <c r="P174" s="29">
        <f t="shared" si="10"/>
        <v>0</v>
      </c>
      <c r="Q174" s="29">
        <f t="shared" si="10"/>
        <v>0</v>
      </c>
      <c r="R174" s="29">
        <f t="shared" si="10"/>
        <v>0</v>
      </c>
      <c r="S174" s="29">
        <f t="shared" si="10"/>
        <v>0</v>
      </c>
      <c r="T174" s="29">
        <f t="shared" si="10"/>
        <v>2613.8538036212913</v>
      </c>
      <c r="U174" s="29">
        <f t="shared" si="10"/>
        <v>0</v>
      </c>
      <c r="V174" s="29">
        <f t="shared" si="10"/>
        <v>0</v>
      </c>
      <c r="W174" s="29">
        <f t="shared" si="10"/>
        <v>0</v>
      </c>
      <c r="X174" s="29">
        <f t="shared" si="10"/>
        <v>0</v>
      </c>
      <c r="Y174" s="29">
        <f t="shared" si="10"/>
        <v>0</v>
      </c>
      <c r="Z174" s="29">
        <f t="shared" si="10"/>
        <v>0</v>
      </c>
      <c r="AA174" s="29">
        <f t="shared" si="10"/>
        <v>0</v>
      </c>
      <c r="AB174" s="29">
        <f t="shared" si="10"/>
        <v>0</v>
      </c>
      <c r="AC174" s="29">
        <f t="shared" si="10"/>
        <v>0</v>
      </c>
      <c r="AD174" s="29">
        <f t="shared" si="10"/>
        <v>0</v>
      </c>
      <c r="AE174" s="29">
        <f t="shared" si="10"/>
        <v>0</v>
      </c>
      <c r="AF174" s="29">
        <f t="shared" si="10"/>
        <v>0</v>
      </c>
      <c r="AG174" s="29">
        <f t="shared" si="10"/>
        <v>0</v>
      </c>
      <c r="AH174" s="29">
        <f t="shared" si="10"/>
        <v>0</v>
      </c>
      <c r="AI174" s="29">
        <f t="shared" si="10"/>
        <v>0</v>
      </c>
      <c r="AJ174" s="29">
        <f t="shared" si="10"/>
        <v>0</v>
      </c>
      <c r="AK174" s="29">
        <f t="shared" si="10"/>
        <v>0</v>
      </c>
      <c r="AL174" s="29">
        <f t="shared" si="10"/>
        <v>0</v>
      </c>
      <c r="AM174" s="29">
        <f t="shared" si="10"/>
        <v>0</v>
      </c>
      <c r="AN174" s="29">
        <f t="shared" si="10"/>
        <v>0</v>
      </c>
      <c r="AO174" s="29">
        <f t="shared" si="10"/>
        <v>0</v>
      </c>
      <c r="AP174" s="29">
        <f t="shared" si="10"/>
        <v>0</v>
      </c>
      <c r="AQ174" s="29">
        <f t="shared" si="10"/>
        <v>0</v>
      </c>
      <c r="AR174" s="29">
        <f t="shared" si="10"/>
        <v>0</v>
      </c>
      <c r="AS174" s="29">
        <f t="shared" si="10"/>
        <v>0</v>
      </c>
      <c r="AT174" s="29">
        <f t="shared" si="10"/>
        <v>0</v>
      </c>
      <c r="AU174" s="29">
        <f t="shared" si="10"/>
        <v>0</v>
      </c>
      <c r="AV174" s="29">
        <f t="shared" ref="C174:AX180" si="11">AV143*$AZ$161</f>
        <v>0</v>
      </c>
      <c r="AW174" s="29">
        <f t="shared" si="11"/>
        <v>0</v>
      </c>
      <c r="AX174" s="29">
        <f t="shared" si="11"/>
        <v>0</v>
      </c>
      <c r="AY174" s="29">
        <f t="shared" si="6"/>
        <v>2616.2262001756067</v>
      </c>
      <c r="AZ174" s="29">
        <f t="shared" si="7"/>
        <v>1738</v>
      </c>
      <c r="BA174" s="29">
        <f t="shared" si="8"/>
        <v>-878.22620017560666</v>
      </c>
      <c r="BB174" s="29">
        <f t="shared" si="9"/>
        <v>-0.50530851563613732</v>
      </c>
    </row>
    <row r="175" spans="1:54">
      <c r="A175" s="29" t="str">
        <f t="shared" si="4"/>
        <v>Nézsa</v>
      </c>
      <c r="B175" s="29">
        <f t="shared" si="5"/>
        <v>0</v>
      </c>
      <c r="C175" s="29">
        <f t="shared" si="11"/>
        <v>0</v>
      </c>
      <c r="D175" s="29">
        <f t="shared" si="11"/>
        <v>0</v>
      </c>
      <c r="E175" s="29">
        <f t="shared" si="11"/>
        <v>0</v>
      </c>
      <c r="F175" s="29">
        <f t="shared" si="11"/>
        <v>2.3723965543154115</v>
      </c>
      <c r="G175" s="29">
        <f t="shared" si="11"/>
        <v>0</v>
      </c>
      <c r="H175" s="29">
        <f t="shared" si="11"/>
        <v>0</v>
      </c>
      <c r="I175" s="29">
        <f t="shared" si="11"/>
        <v>0</v>
      </c>
      <c r="J175" s="29">
        <f t="shared" si="11"/>
        <v>0</v>
      </c>
      <c r="K175" s="29">
        <f t="shared" si="11"/>
        <v>0</v>
      </c>
      <c r="L175" s="29">
        <f t="shared" si="11"/>
        <v>0</v>
      </c>
      <c r="M175" s="29">
        <f t="shared" si="11"/>
        <v>0</v>
      </c>
      <c r="N175" s="29">
        <f t="shared" si="11"/>
        <v>0</v>
      </c>
      <c r="O175" s="29">
        <f t="shared" si="11"/>
        <v>0</v>
      </c>
      <c r="P175" s="29">
        <f t="shared" si="11"/>
        <v>0</v>
      </c>
      <c r="Q175" s="29">
        <f t="shared" si="11"/>
        <v>0</v>
      </c>
      <c r="R175" s="29">
        <f t="shared" si="11"/>
        <v>0</v>
      </c>
      <c r="S175" s="29">
        <f t="shared" si="11"/>
        <v>0</v>
      </c>
      <c r="T175" s="29">
        <f t="shared" si="11"/>
        <v>2613.8538036212913</v>
      </c>
      <c r="U175" s="29">
        <f t="shared" si="11"/>
        <v>0</v>
      </c>
      <c r="V175" s="29">
        <f t="shared" si="11"/>
        <v>0</v>
      </c>
      <c r="W175" s="29">
        <f t="shared" si="11"/>
        <v>0</v>
      </c>
      <c r="X175" s="29">
        <f t="shared" si="11"/>
        <v>0</v>
      </c>
      <c r="Y175" s="29">
        <f t="shared" si="11"/>
        <v>0</v>
      </c>
      <c r="Z175" s="29">
        <f t="shared" si="11"/>
        <v>0</v>
      </c>
      <c r="AA175" s="29">
        <f t="shared" si="11"/>
        <v>0</v>
      </c>
      <c r="AB175" s="29">
        <f t="shared" si="11"/>
        <v>0</v>
      </c>
      <c r="AC175" s="29">
        <f t="shared" si="11"/>
        <v>0</v>
      </c>
      <c r="AD175" s="29">
        <f t="shared" si="11"/>
        <v>0</v>
      </c>
      <c r="AE175" s="29">
        <f t="shared" si="11"/>
        <v>0</v>
      </c>
      <c r="AF175" s="29">
        <f t="shared" si="11"/>
        <v>0</v>
      </c>
      <c r="AG175" s="29">
        <f t="shared" si="11"/>
        <v>0</v>
      </c>
      <c r="AH175" s="29">
        <f t="shared" si="11"/>
        <v>0</v>
      </c>
      <c r="AI175" s="29">
        <f t="shared" si="11"/>
        <v>0</v>
      </c>
      <c r="AJ175" s="29">
        <f t="shared" si="11"/>
        <v>0</v>
      </c>
      <c r="AK175" s="29">
        <f t="shared" si="11"/>
        <v>0</v>
      </c>
      <c r="AL175" s="29">
        <f t="shared" si="11"/>
        <v>0</v>
      </c>
      <c r="AM175" s="29">
        <f t="shared" si="11"/>
        <v>0</v>
      </c>
      <c r="AN175" s="29">
        <f t="shared" si="11"/>
        <v>0</v>
      </c>
      <c r="AO175" s="29">
        <f t="shared" si="11"/>
        <v>0</v>
      </c>
      <c r="AP175" s="29">
        <f t="shared" si="11"/>
        <v>0</v>
      </c>
      <c r="AQ175" s="29">
        <f t="shared" si="11"/>
        <v>0</v>
      </c>
      <c r="AR175" s="29">
        <f t="shared" si="11"/>
        <v>0</v>
      </c>
      <c r="AS175" s="29">
        <f t="shared" si="11"/>
        <v>0</v>
      </c>
      <c r="AT175" s="29">
        <f t="shared" si="11"/>
        <v>0</v>
      </c>
      <c r="AU175" s="29">
        <f t="shared" si="11"/>
        <v>0</v>
      </c>
      <c r="AV175" s="29">
        <f t="shared" si="11"/>
        <v>0</v>
      </c>
      <c r="AW175" s="29">
        <f t="shared" si="11"/>
        <v>0</v>
      </c>
      <c r="AX175" s="29">
        <f t="shared" si="11"/>
        <v>0</v>
      </c>
      <c r="AY175" s="29">
        <f t="shared" si="6"/>
        <v>2616.2262001756067</v>
      </c>
      <c r="AZ175" s="29">
        <f t="shared" si="7"/>
        <v>1230</v>
      </c>
      <c r="BA175" s="29">
        <f t="shared" si="8"/>
        <v>-1386.2262001756067</v>
      </c>
      <c r="BB175" s="29">
        <f t="shared" si="9"/>
        <v>-1.1270131708744771</v>
      </c>
    </row>
    <row r="176" spans="1:54">
      <c r="A176" s="29" t="str">
        <f t="shared" si="4"/>
        <v>Nógrád</v>
      </c>
      <c r="B176" s="29">
        <f t="shared" si="5"/>
        <v>0</v>
      </c>
      <c r="C176" s="29">
        <f t="shared" si="11"/>
        <v>0</v>
      </c>
      <c r="D176" s="29">
        <f t="shared" si="11"/>
        <v>0</v>
      </c>
      <c r="E176" s="29">
        <f t="shared" si="11"/>
        <v>0</v>
      </c>
      <c r="F176" s="29">
        <f t="shared" si="11"/>
        <v>2.3723965543154115</v>
      </c>
      <c r="G176" s="29">
        <f t="shared" si="11"/>
        <v>0</v>
      </c>
      <c r="H176" s="29">
        <f t="shared" si="11"/>
        <v>0</v>
      </c>
      <c r="I176" s="29">
        <f t="shared" si="11"/>
        <v>0</v>
      </c>
      <c r="J176" s="29">
        <f t="shared" si="11"/>
        <v>0</v>
      </c>
      <c r="K176" s="29">
        <f t="shared" si="11"/>
        <v>0</v>
      </c>
      <c r="L176" s="29">
        <f t="shared" si="11"/>
        <v>0</v>
      </c>
      <c r="M176" s="29">
        <f t="shared" si="11"/>
        <v>0</v>
      </c>
      <c r="N176" s="29">
        <f t="shared" si="11"/>
        <v>0</v>
      </c>
      <c r="O176" s="29">
        <f t="shared" si="11"/>
        <v>0</v>
      </c>
      <c r="P176" s="29">
        <f t="shared" si="11"/>
        <v>0</v>
      </c>
      <c r="Q176" s="29">
        <f t="shared" si="11"/>
        <v>0</v>
      </c>
      <c r="R176" s="29">
        <f t="shared" si="11"/>
        <v>0</v>
      </c>
      <c r="S176" s="29">
        <f t="shared" si="11"/>
        <v>0</v>
      </c>
      <c r="T176" s="29">
        <f t="shared" si="11"/>
        <v>2613.8538036212913</v>
      </c>
      <c r="U176" s="29">
        <f t="shared" si="11"/>
        <v>0</v>
      </c>
      <c r="V176" s="29">
        <f t="shared" si="11"/>
        <v>0</v>
      </c>
      <c r="W176" s="29">
        <f t="shared" si="11"/>
        <v>0</v>
      </c>
      <c r="X176" s="29">
        <f t="shared" si="11"/>
        <v>0</v>
      </c>
      <c r="Y176" s="29">
        <f t="shared" si="11"/>
        <v>0</v>
      </c>
      <c r="Z176" s="29">
        <f t="shared" si="11"/>
        <v>0</v>
      </c>
      <c r="AA176" s="29">
        <f t="shared" si="11"/>
        <v>0</v>
      </c>
      <c r="AB176" s="29">
        <f t="shared" si="11"/>
        <v>0</v>
      </c>
      <c r="AC176" s="29">
        <f t="shared" si="11"/>
        <v>0</v>
      </c>
      <c r="AD176" s="29">
        <f t="shared" si="11"/>
        <v>0</v>
      </c>
      <c r="AE176" s="29">
        <f t="shared" si="11"/>
        <v>0</v>
      </c>
      <c r="AF176" s="29">
        <f t="shared" si="11"/>
        <v>0</v>
      </c>
      <c r="AG176" s="29">
        <f t="shared" si="11"/>
        <v>0</v>
      </c>
      <c r="AH176" s="29">
        <f t="shared" si="11"/>
        <v>0</v>
      </c>
      <c r="AI176" s="29">
        <f t="shared" si="11"/>
        <v>0</v>
      </c>
      <c r="AJ176" s="29">
        <f t="shared" si="11"/>
        <v>0</v>
      </c>
      <c r="AK176" s="29">
        <f t="shared" si="11"/>
        <v>0</v>
      </c>
      <c r="AL176" s="29">
        <f t="shared" si="11"/>
        <v>0</v>
      </c>
      <c r="AM176" s="29">
        <f t="shared" si="11"/>
        <v>0</v>
      </c>
      <c r="AN176" s="29">
        <f t="shared" si="11"/>
        <v>0</v>
      </c>
      <c r="AO176" s="29">
        <f t="shared" si="11"/>
        <v>0</v>
      </c>
      <c r="AP176" s="29">
        <f t="shared" si="11"/>
        <v>0</v>
      </c>
      <c r="AQ176" s="29">
        <f t="shared" si="11"/>
        <v>0</v>
      </c>
      <c r="AR176" s="29">
        <f t="shared" si="11"/>
        <v>0</v>
      </c>
      <c r="AS176" s="29">
        <f t="shared" si="11"/>
        <v>0</v>
      </c>
      <c r="AT176" s="29">
        <f t="shared" si="11"/>
        <v>0</v>
      </c>
      <c r="AU176" s="29">
        <f t="shared" si="11"/>
        <v>0</v>
      </c>
      <c r="AV176" s="29">
        <f t="shared" si="11"/>
        <v>0</v>
      </c>
      <c r="AW176" s="29">
        <f t="shared" si="11"/>
        <v>0</v>
      </c>
      <c r="AX176" s="29">
        <f t="shared" si="11"/>
        <v>0</v>
      </c>
      <c r="AY176" s="29">
        <f t="shared" si="6"/>
        <v>2616.2262001756067</v>
      </c>
      <c r="AZ176" s="29">
        <f t="shared" si="7"/>
        <v>2851</v>
      </c>
      <c r="BA176" s="29">
        <f t="shared" si="8"/>
        <v>234.77379982439334</v>
      </c>
      <c r="BB176" s="29">
        <f t="shared" si="9"/>
        <v>8.2347877875971004E-2</v>
      </c>
    </row>
    <row r="177" spans="1:54">
      <c r="A177" s="29" t="str">
        <f t="shared" si="4"/>
        <v>Nógrádmegye</v>
      </c>
      <c r="B177" s="29">
        <f t="shared" si="5"/>
        <v>0</v>
      </c>
      <c r="C177" s="29">
        <f t="shared" si="11"/>
        <v>0</v>
      </c>
      <c r="D177" s="29">
        <f t="shared" si="11"/>
        <v>0</v>
      </c>
      <c r="E177" s="29">
        <f t="shared" si="11"/>
        <v>0</v>
      </c>
      <c r="F177" s="29">
        <f t="shared" si="11"/>
        <v>2.3723965543154115</v>
      </c>
      <c r="G177" s="29">
        <f t="shared" si="11"/>
        <v>0</v>
      </c>
      <c r="H177" s="29">
        <f t="shared" si="11"/>
        <v>0</v>
      </c>
      <c r="I177" s="29">
        <f t="shared" si="11"/>
        <v>0</v>
      </c>
      <c r="J177" s="29">
        <f t="shared" si="11"/>
        <v>0</v>
      </c>
      <c r="K177" s="29">
        <f t="shared" si="11"/>
        <v>0</v>
      </c>
      <c r="L177" s="29">
        <f t="shared" si="11"/>
        <v>0</v>
      </c>
      <c r="M177" s="29">
        <f t="shared" si="11"/>
        <v>0</v>
      </c>
      <c r="N177" s="29">
        <f t="shared" si="11"/>
        <v>0</v>
      </c>
      <c r="O177" s="29">
        <f t="shared" si="11"/>
        <v>0</v>
      </c>
      <c r="P177" s="29">
        <f t="shared" si="11"/>
        <v>0</v>
      </c>
      <c r="Q177" s="29">
        <f t="shared" si="11"/>
        <v>0</v>
      </c>
      <c r="R177" s="29">
        <f t="shared" si="11"/>
        <v>0</v>
      </c>
      <c r="S177" s="29">
        <f t="shared" si="11"/>
        <v>0</v>
      </c>
      <c r="T177" s="29">
        <f t="shared" si="11"/>
        <v>2613.8538036212913</v>
      </c>
      <c r="U177" s="29">
        <f t="shared" si="11"/>
        <v>0</v>
      </c>
      <c r="V177" s="29">
        <f t="shared" si="11"/>
        <v>0</v>
      </c>
      <c r="W177" s="29">
        <f t="shared" si="11"/>
        <v>0</v>
      </c>
      <c r="X177" s="29">
        <f t="shared" si="11"/>
        <v>0</v>
      </c>
      <c r="Y177" s="29">
        <f t="shared" si="11"/>
        <v>0</v>
      </c>
      <c r="Z177" s="29">
        <f t="shared" si="11"/>
        <v>0</v>
      </c>
      <c r="AA177" s="29">
        <f t="shared" si="11"/>
        <v>0</v>
      </c>
      <c r="AB177" s="29">
        <f t="shared" si="11"/>
        <v>0</v>
      </c>
      <c r="AC177" s="29">
        <f t="shared" si="11"/>
        <v>0</v>
      </c>
      <c r="AD177" s="29">
        <f t="shared" si="11"/>
        <v>0</v>
      </c>
      <c r="AE177" s="29">
        <f t="shared" si="11"/>
        <v>0</v>
      </c>
      <c r="AF177" s="29">
        <f t="shared" si="11"/>
        <v>0</v>
      </c>
      <c r="AG177" s="29">
        <f t="shared" si="11"/>
        <v>0</v>
      </c>
      <c r="AH177" s="29">
        <f t="shared" si="11"/>
        <v>0</v>
      </c>
      <c r="AI177" s="29">
        <f t="shared" si="11"/>
        <v>0</v>
      </c>
      <c r="AJ177" s="29">
        <f t="shared" si="11"/>
        <v>0</v>
      </c>
      <c r="AK177" s="29">
        <f t="shared" si="11"/>
        <v>0</v>
      </c>
      <c r="AL177" s="29">
        <f t="shared" si="11"/>
        <v>0</v>
      </c>
      <c r="AM177" s="29">
        <f t="shared" si="11"/>
        <v>0</v>
      </c>
      <c r="AN177" s="29">
        <f t="shared" si="11"/>
        <v>0</v>
      </c>
      <c r="AO177" s="29">
        <f t="shared" si="11"/>
        <v>2.899595788607725</v>
      </c>
      <c r="AP177" s="29">
        <f t="shared" si="11"/>
        <v>0</v>
      </c>
      <c r="AQ177" s="29">
        <f t="shared" si="11"/>
        <v>0</v>
      </c>
      <c r="AR177" s="29">
        <f t="shared" si="11"/>
        <v>0</v>
      </c>
      <c r="AS177" s="29">
        <f t="shared" si="11"/>
        <v>0</v>
      </c>
      <c r="AT177" s="29">
        <f t="shared" si="11"/>
        <v>0</v>
      </c>
      <c r="AU177" s="29">
        <f t="shared" si="11"/>
        <v>0</v>
      </c>
      <c r="AV177" s="29">
        <f t="shared" si="11"/>
        <v>0</v>
      </c>
      <c r="AW177" s="29">
        <f t="shared" si="11"/>
        <v>0</v>
      </c>
      <c r="AX177" s="29">
        <f t="shared" si="11"/>
        <v>0</v>
      </c>
      <c r="AY177" s="29">
        <f t="shared" si="6"/>
        <v>2619.1257959642144</v>
      </c>
      <c r="AZ177" s="29">
        <f t="shared" si="7"/>
        <v>3445</v>
      </c>
      <c r="BA177" s="29">
        <f t="shared" si="8"/>
        <v>825.87420403578562</v>
      </c>
      <c r="BB177" s="29">
        <f t="shared" si="9"/>
        <v>0.23973126387105534</v>
      </c>
    </row>
    <row r="178" spans="1:54">
      <c r="A178" s="29" t="str">
        <f t="shared" si="4"/>
        <v>Nógrádsáp</v>
      </c>
      <c r="B178" s="29">
        <f t="shared" si="5"/>
        <v>0</v>
      </c>
      <c r="C178" s="29">
        <f t="shared" si="11"/>
        <v>0</v>
      </c>
      <c r="D178" s="29">
        <f t="shared" si="11"/>
        <v>0</v>
      </c>
      <c r="E178" s="29">
        <f t="shared" si="11"/>
        <v>0</v>
      </c>
      <c r="F178" s="29">
        <f t="shared" si="11"/>
        <v>2.3723965543154115</v>
      </c>
      <c r="G178" s="29">
        <f t="shared" si="11"/>
        <v>0</v>
      </c>
      <c r="H178" s="29">
        <f t="shared" si="11"/>
        <v>0</v>
      </c>
      <c r="I178" s="29">
        <f t="shared" si="11"/>
        <v>0</v>
      </c>
      <c r="J178" s="29">
        <f t="shared" si="11"/>
        <v>0</v>
      </c>
      <c r="K178" s="29">
        <f t="shared" si="11"/>
        <v>0</v>
      </c>
      <c r="L178" s="29">
        <f t="shared" si="11"/>
        <v>0</v>
      </c>
      <c r="M178" s="29">
        <f t="shared" si="11"/>
        <v>0</v>
      </c>
      <c r="N178" s="29">
        <f t="shared" si="11"/>
        <v>0</v>
      </c>
      <c r="O178" s="29">
        <f t="shared" si="11"/>
        <v>0</v>
      </c>
      <c r="P178" s="29">
        <f t="shared" si="11"/>
        <v>0</v>
      </c>
      <c r="Q178" s="29">
        <f t="shared" si="11"/>
        <v>0</v>
      </c>
      <c r="R178" s="29">
        <f t="shared" si="11"/>
        <v>0</v>
      </c>
      <c r="S178" s="29">
        <f t="shared" si="11"/>
        <v>0</v>
      </c>
      <c r="T178" s="29">
        <f t="shared" si="11"/>
        <v>2613.8538036212913</v>
      </c>
      <c r="U178" s="29">
        <f t="shared" si="11"/>
        <v>0</v>
      </c>
      <c r="V178" s="29">
        <f t="shared" si="11"/>
        <v>0</v>
      </c>
      <c r="W178" s="29">
        <f t="shared" si="11"/>
        <v>0</v>
      </c>
      <c r="X178" s="29">
        <f t="shared" si="11"/>
        <v>0</v>
      </c>
      <c r="Y178" s="29">
        <f t="shared" si="11"/>
        <v>0</v>
      </c>
      <c r="Z178" s="29">
        <f t="shared" si="11"/>
        <v>0</v>
      </c>
      <c r="AA178" s="29">
        <f t="shared" si="11"/>
        <v>0</v>
      </c>
      <c r="AB178" s="29">
        <f t="shared" si="11"/>
        <v>0</v>
      </c>
      <c r="AC178" s="29">
        <f t="shared" si="11"/>
        <v>0</v>
      </c>
      <c r="AD178" s="29">
        <f t="shared" si="11"/>
        <v>0</v>
      </c>
      <c r="AE178" s="29">
        <f t="shared" si="11"/>
        <v>0</v>
      </c>
      <c r="AF178" s="29">
        <f t="shared" si="11"/>
        <v>0</v>
      </c>
      <c r="AG178" s="29">
        <f t="shared" si="11"/>
        <v>0</v>
      </c>
      <c r="AH178" s="29">
        <f t="shared" si="11"/>
        <v>111.67837113092176</v>
      </c>
      <c r="AI178" s="29">
        <f t="shared" si="11"/>
        <v>0</v>
      </c>
      <c r="AJ178" s="29">
        <f t="shared" si="11"/>
        <v>0</v>
      </c>
      <c r="AK178" s="29">
        <f t="shared" si="11"/>
        <v>0</v>
      </c>
      <c r="AL178" s="29">
        <f t="shared" si="11"/>
        <v>0</v>
      </c>
      <c r="AM178" s="29">
        <f t="shared" si="11"/>
        <v>0</v>
      </c>
      <c r="AN178" s="29">
        <f t="shared" si="11"/>
        <v>0</v>
      </c>
      <c r="AO178" s="29">
        <f t="shared" si="11"/>
        <v>0</v>
      </c>
      <c r="AP178" s="29">
        <f t="shared" si="11"/>
        <v>0</v>
      </c>
      <c r="AQ178" s="29">
        <f t="shared" si="11"/>
        <v>0</v>
      </c>
      <c r="AR178" s="29">
        <f t="shared" si="11"/>
        <v>0</v>
      </c>
      <c r="AS178" s="29">
        <f t="shared" si="11"/>
        <v>0</v>
      </c>
      <c r="AT178" s="29">
        <f t="shared" si="11"/>
        <v>0</v>
      </c>
      <c r="AU178" s="29">
        <f t="shared" si="11"/>
        <v>0</v>
      </c>
      <c r="AV178" s="29">
        <f t="shared" si="11"/>
        <v>0</v>
      </c>
      <c r="AW178" s="29">
        <f t="shared" si="11"/>
        <v>0</v>
      </c>
      <c r="AX178" s="29">
        <f t="shared" si="11"/>
        <v>0</v>
      </c>
      <c r="AY178" s="29">
        <f t="shared" si="6"/>
        <v>2727.9045713065284</v>
      </c>
      <c r="AZ178" s="29">
        <f t="shared" si="7"/>
        <v>908</v>
      </c>
      <c r="BA178" s="29">
        <f t="shared" si="8"/>
        <v>-1819.9045713065284</v>
      </c>
      <c r="BB178" s="29">
        <f t="shared" si="9"/>
        <v>-2.0043001886635774</v>
      </c>
    </row>
    <row r="179" spans="1:54">
      <c r="A179" s="29" t="str">
        <f t="shared" si="4"/>
        <v>Nőtincs</v>
      </c>
      <c r="B179" s="29">
        <f t="shared" si="5"/>
        <v>0</v>
      </c>
      <c r="C179" s="29">
        <f t="shared" si="11"/>
        <v>0</v>
      </c>
      <c r="D179" s="29">
        <f t="shared" si="11"/>
        <v>0</v>
      </c>
      <c r="E179" s="29">
        <f t="shared" si="11"/>
        <v>0</v>
      </c>
      <c r="F179" s="29">
        <f t="shared" si="11"/>
        <v>2.3723965543154115</v>
      </c>
      <c r="G179" s="29">
        <f t="shared" si="11"/>
        <v>0</v>
      </c>
      <c r="H179" s="29">
        <f t="shared" si="11"/>
        <v>0</v>
      </c>
      <c r="I179" s="29">
        <f t="shared" si="11"/>
        <v>0</v>
      </c>
      <c r="J179" s="29">
        <f t="shared" si="11"/>
        <v>0</v>
      </c>
      <c r="K179" s="29">
        <f t="shared" si="11"/>
        <v>0</v>
      </c>
      <c r="L179" s="29">
        <f t="shared" si="11"/>
        <v>0</v>
      </c>
      <c r="M179" s="29">
        <f t="shared" si="11"/>
        <v>0</v>
      </c>
      <c r="N179" s="29">
        <f t="shared" si="11"/>
        <v>0</v>
      </c>
      <c r="O179" s="29">
        <f t="shared" si="11"/>
        <v>0</v>
      </c>
      <c r="P179" s="29">
        <f t="shared" si="11"/>
        <v>0</v>
      </c>
      <c r="Q179" s="29">
        <f t="shared" si="11"/>
        <v>0</v>
      </c>
      <c r="R179" s="29">
        <f t="shared" si="11"/>
        <v>0</v>
      </c>
      <c r="S179" s="29">
        <f t="shared" si="11"/>
        <v>0</v>
      </c>
      <c r="T179" s="29">
        <f t="shared" si="11"/>
        <v>2613.8538036212913</v>
      </c>
      <c r="U179" s="29">
        <f t="shared" si="11"/>
        <v>0</v>
      </c>
      <c r="V179" s="29">
        <f t="shared" si="11"/>
        <v>0</v>
      </c>
      <c r="W179" s="29">
        <f t="shared" si="11"/>
        <v>0</v>
      </c>
      <c r="X179" s="29">
        <f t="shared" si="11"/>
        <v>0</v>
      </c>
      <c r="Y179" s="29">
        <f t="shared" si="11"/>
        <v>0</v>
      </c>
      <c r="Z179" s="29">
        <f t="shared" si="11"/>
        <v>0</v>
      </c>
      <c r="AA179" s="29">
        <f t="shared" si="11"/>
        <v>0</v>
      </c>
      <c r="AB179" s="29">
        <f t="shared" si="11"/>
        <v>0</v>
      </c>
      <c r="AC179" s="29">
        <f t="shared" si="11"/>
        <v>0</v>
      </c>
      <c r="AD179" s="29">
        <f t="shared" si="11"/>
        <v>0</v>
      </c>
      <c r="AE179" s="29">
        <f t="shared" si="11"/>
        <v>0</v>
      </c>
      <c r="AF179" s="29">
        <f t="shared" si="11"/>
        <v>0</v>
      </c>
      <c r="AG179" s="29">
        <f t="shared" si="11"/>
        <v>0</v>
      </c>
      <c r="AH179" s="29">
        <f t="shared" si="11"/>
        <v>0</v>
      </c>
      <c r="AI179" s="29">
        <f t="shared" si="11"/>
        <v>0</v>
      </c>
      <c r="AJ179" s="29">
        <f t="shared" si="11"/>
        <v>0</v>
      </c>
      <c r="AK179" s="29">
        <f t="shared" si="11"/>
        <v>0</v>
      </c>
      <c r="AL179" s="29">
        <f t="shared" si="11"/>
        <v>0</v>
      </c>
      <c r="AM179" s="29">
        <f t="shared" si="11"/>
        <v>0</v>
      </c>
      <c r="AN179" s="29">
        <f t="shared" si="11"/>
        <v>0</v>
      </c>
      <c r="AO179" s="29">
        <f t="shared" si="11"/>
        <v>2.899595788607725</v>
      </c>
      <c r="AP179" s="29">
        <f t="shared" si="11"/>
        <v>0</v>
      </c>
      <c r="AQ179" s="29">
        <f t="shared" si="11"/>
        <v>0</v>
      </c>
      <c r="AR179" s="29">
        <f t="shared" si="11"/>
        <v>0</v>
      </c>
      <c r="AS179" s="29">
        <f t="shared" si="11"/>
        <v>0</v>
      </c>
      <c r="AT179" s="29">
        <f t="shared" si="11"/>
        <v>0</v>
      </c>
      <c r="AU179" s="29">
        <f t="shared" si="11"/>
        <v>0</v>
      </c>
      <c r="AV179" s="29">
        <f t="shared" si="11"/>
        <v>0</v>
      </c>
      <c r="AW179" s="29">
        <f t="shared" si="11"/>
        <v>0</v>
      </c>
      <c r="AX179" s="29">
        <f t="shared" si="11"/>
        <v>0</v>
      </c>
      <c r="AY179" s="29">
        <f t="shared" si="6"/>
        <v>2619.1257959642144</v>
      </c>
      <c r="AZ179" s="29">
        <f t="shared" si="7"/>
        <v>13933</v>
      </c>
      <c r="BA179" s="29">
        <f t="shared" si="8"/>
        <v>11313.874204035787</v>
      </c>
      <c r="BB179" s="29">
        <f t="shared" si="9"/>
        <v>0.81201996727451276</v>
      </c>
    </row>
    <row r="180" spans="1:54">
      <c r="A180" s="29" t="str">
        <f t="shared" si="4"/>
        <v>Ősagárd</v>
      </c>
      <c r="B180" s="29">
        <f t="shared" si="5"/>
        <v>0</v>
      </c>
      <c r="C180" s="29">
        <f t="shared" si="11"/>
        <v>0</v>
      </c>
      <c r="D180" s="29">
        <f t="shared" si="11"/>
        <v>0</v>
      </c>
      <c r="E180" s="29">
        <f t="shared" si="11"/>
        <v>0</v>
      </c>
      <c r="F180" s="29">
        <f t="shared" si="11"/>
        <v>2.3723965543154115</v>
      </c>
      <c r="G180" s="29">
        <f t="shared" si="11"/>
        <v>0</v>
      </c>
      <c r="H180" s="29">
        <f t="shared" si="11"/>
        <v>0</v>
      </c>
      <c r="I180" s="29">
        <f t="shared" si="11"/>
        <v>0</v>
      </c>
      <c r="J180" s="29">
        <f t="shared" si="11"/>
        <v>0</v>
      </c>
      <c r="K180" s="29">
        <f t="shared" si="11"/>
        <v>0</v>
      </c>
      <c r="L180" s="29">
        <f t="shared" si="11"/>
        <v>0</v>
      </c>
      <c r="M180" s="29">
        <f t="shared" si="11"/>
        <v>0</v>
      </c>
      <c r="N180" s="29">
        <f t="shared" si="11"/>
        <v>0</v>
      </c>
      <c r="O180" s="29">
        <f t="shared" ref="C180:AX185" si="12">O149*$AZ$161</f>
        <v>0</v>
      </c>
      <c r="P180" s="29">
        <f t="shared" si="12"/>
        <v>0</v>
      </c>
      <c r="Q180" s="29">
        <f t="shared" si="12"/>
        <v>0</v>
      </c>
      <c r="R180" s="29">
        <f t="shared" si="12"/>
        <v>0</v>
      </c>
      <c r="S180" s="29">
        <f t="shared" si="12"/>
        <v>0</v>
      </c>
      <c r="T180" s="29">
        <f t="shared" si="12"/>
        <v>2613.8538036212913</v>
      </c>
      <c r="U180" s="29">
        <f t="shared" si="12"/>
        <v>0</v>
      </c>
      <c r="V180" s="29">
        <f t="shared" si="12"/>
        <v>0</v>
      </c>
      <c r="W180" s="29">
        <f t="shared" si="12"/>
        <v>0</v>
      </c>
      <c r="X180" s="29">
        <f t="shared" si="12"/>
        <v>0</v>
      </c>
      <c r="Y180" s="29">
        <f t="shared" si="12"/>
        <v>0</v>
      </c>
      <c r="Z180" s="29">
        <f t="shared" si="12"/>
        <v>0</v>
      </c>
      <c r="AA180" s="29">
        <f t="shared" si="12"/>
        <v>0</v>
      </c>
      <c r="AB180" s="29">
        <f t="shared" si="12"/>
        <v>0</v>
      </c>
      <c r="AC180" s="29">
        <f t="shared" si="12"/>
        <v>0</v>
      </c>
      <c r="AD180" s="29">
        <f t="shared" si="12"/>
        <v>0</v>
      </c>
      <c r="AE180" s="29">
        <f t="shared" si="12"/>
        <v>0</v>
      </c>
      <c r="AF180" s="29">
        <f t="shared" si="12"/>
        <v>0</v>
      </c>
      <c r="AG180" s="29">
        <f t="shared" si="12"/>
        <v>0</v>
      </c>
      <c r="AH180" s="29">
        <f t="shared" si="12"/>
        <v>0</v>
      </c>
      <c r="AI180" s="29">
        <f t="shared" si="12"/>
        <v>0</v>
      </c>
      <c r="AJ180" s="29">
        <f t="shared" si="12"/>
        <v>0</v>
      </c>
      <c r="AK180" s="29">
        <f t="shared" si="12"/>
        <v>0</v>
      </c>
      <c r="AL180" s="29">
        <f t="shared" si="12"/>
        <v>0</v>
      </c>
      <c r="AM180" s="29">
        <f t="shared" si="12"/>
        <v>0</v>
      </c>
      <c r="AN180" s="29">
        <f t="shared" si="12"/>
        <v>0</v>
      </c>
      <c r="AO180" s="29">
        <f t="shared" si="12"/>
        <v>0</v>
      </c>
      <c r="AP180" s="29">
        <f t="shared" si="12"/>
        <v>0</v>
      </c>
      <c r="AQ180" s="29">
        <f t="shared" si="12"/>
        <v>0</v>
      </c>
      <c r="AR180" s="29">
        <f t="shared" si="12"/>
        <v>0</v>
      </c>
      <c r="AS180" s="29">
        <f t="shared" si="12"/>
        <v>0</v>
      </c>
      <c r="AT180" s="29">
        <f t="shared" si="12"/>
        <v>0</v>
      </c>
      <c r="AU180" s="29">
        <f t="shared" si="12"/>
        <v>0</v>
      </c>
      <c r="AV180" s="29">
        <f t="shared" si="12"/>
        <v>0</v>
      </c>
      <c r="AW180" s="29">
        <f t="shared" si="12"/>
        <v>0</v>
      </c>
      <c r="AX180" s="29">
        <f t="shared" si="12"/>
        <v>0</v>
      </c>
      <c r="AY180" s="29">
        <f t="shared" si="6"/>
        <v>2616.2262001756067</v>
      </c>
      <c r="AZ180" s="29">
        <f t="shared" si="7"/>
        <v>3184</v>
      </c>
      <c r="BA180" s="29">
        <f t="shared" si="8"/>
        <v>567.77379982439334</v>
      </c>
      <c r="BB180" s="29">
        <f t="shared" si="9"/>
        <v>0.17832091703027428</v>
      </c>
    </row>
    <row r="181" spans="1:54">
      <c r="A181" s="29" t="str">
        <f t="shared" si="4"/>
        <v>Penc</v>
      </c>
      <c r="B181" s="29">
        <f t="shared" si="5"/>
        <v>0</v>
      </c>
      <c r="C181" s="29">
        <f t="shared" si="12"/>
        <v>0</v>
      </c>
      <c r="D181" s="29">
        <f t="shared" si="12"/>
        <v>0</v>
      </c>
      <c r="E181" s="29">
        <f t="shared" si="12"/>
        <v>0</v>
      </c>
      <c r="F181" s="29">
        <f t="shared" si="12"/>
        <v>2.3723965543154115</v>
      </c>
      <c r="G181" s="29">
        <f t="shared" si="12"/>
        <v>0</v>
      </c>
      <c r="H181" s="29">
        <f t="shared" si="12"/>
        <v>0</v>
      </c>
      <c r="I181" s="29">
        <f t="shared" si="12"/>
        <v>0</v>
      </c>
      <c r="J181" s="29">
        <f t="shared" si="12"/>
        <v>0</v>
      </c>
      <c r="K181" s="29">
        <f t="shared" si="12"/>
        <v>0</v>
      </c>
      <c r="L181" s="29">
        <f t="shared" si="12"/>
        <v>0</v>
      </c>
      <c r="M181" s="29">
        <f t="shared" si="12"/>
        <v>0</v>
      </c>
      <c r="N181" s="29">
        <f t="shared" si="12"/>
        <v>0</v>
      </c>
      <c r="O181" s="29">
        <f t="shared" si="12"/>
        <v>0</v>
      </c>
      <c r="P181" s="29">
        <f t="shared" si="12"/>
        <v>0</v>
      </c>
      <c r="Q181" s="29">
        <f t="shared" si="12"/>
        <v>0</v>
      </c>
      <c r="R181" s="29">
        <f t="shared" si="12"/>
        <v>0</v>
      </c>
      <c r="S181" s="29">
        <f t="shared" si="12"/>
        <v>0</v>
      </c>
      <c r="T181" s="29">
        <f t="shared" si="12"/>
        <v>2613.8538036212913</v>
      </c>
      <c r="U181" s="29">
        <f t="shared" si="12"/>
        <v>0</v>
      </c>
      <c r="V181" s="29">
        <f t="shared" si="12"/>
        <v>0</v>
      </c>
      <c r="W181" s="29">
        <f t="shared" si="12"/>
        <v>0</v>
      </c>
      <c r="X181" s="29">
        <f t="shared" si="12"/>
        <v>0</v>
      </c>
      <c r="Y181" s="29">
        <f t="shared" si="12"/>
        <v>0</v>
      </c>
      <c r="Z181" s="29">
        <f t="shared" si="12"/>
        <v>0</v>
      </c>
      <c r="AA181" s="29">
        <f t="shared" si="12"/>
        <v>0</v>
      </c>
      <c r="AB181" s="29">
        <f t="shared" si="12"/>
        <v>0</v>
      </c>
      <c r="AC181" s="29">
        <f t="shared" si="12"/>
        <v>0</v>
      </c>
      <c r="AD181" s="29">
        <f t="shared" si="12"/>
        <v>0</v>
      </c>
      <c r="AE181" s="29">
        <f t="shared" si="12"/>
        <v>0</v>
      </c>
      <c r="AF181" s="29">
        <f t="shared" si="12"/>
        <v>0</v>
      </c>
      <c r="AG181" s="29">
        <f t="shared" si="12"/>
        <v>0</v>
      </c>
      <c r="AH181" s="29">
        <f t="shared" si="12"/>
        <v>0</v>
      </c>
      <c r="AI181" s="29">
        <f t="shared" si="12"/>
        <v>0</v>
      </c>
      <c r="AJ181" s="29">
        <f t="shared" si="12"/>
        <v>0</v>
      </c>
      <c r="AK181" s="29">
        <f t="shared" si="12"/>
        <v>0</v>
      </c>
      <c r="AL181" s="29">
        <f t="shared" si="12"/>
        <v>0</v>
      </c>
      <c r="AM181" s="29">
        <f t="shared" si="12"/>
        <v>0</v>
      </c>
      <c r="AN181" s="29">
        <f t="shared" si="12"/>
        <v>0</v>
      </c>
      <c r="AO181" s="29">
        <f t="shared" si="12"/>
        <v>0</v>
      </c>
      <c r="AP181" s="29">
        <f t="shared" si="12"/>
        <v>0</v>
      </c>
      <c r="AQ181" s="29">
        <f t="shared" si="12"/>
        <v>0</v>
      </c>
      <c r="AR181" s="29">
        <f t="shared" si="12"/>
        <v>0</v>
      </c>
      <c r="AS181" s="29">
        <f t="shared" si="12"/>
        <v>0</v>
      </c>
      <c r="AT181" s="29">
        <f t="shared" si="12"/>
        <v>0</v>
      </c>
      <c r="AU181" s="29">
        <f t="shared" si="12"/>
        <v>0</v>
      </c>
      <c r="AV181" s="29">
        <f t="shared" si="12"/>
        <v>0</v>
      </c>
      <c r="AW181" s="29">
        <f t="shared" si="12"/>
        <v>0</v>
      </c>
      <c r="AX181" s="29">
        <f t="shared" si="12"/>
        <v>0</v>
      </c>
      <c r="AY181" s="29">
        <f t="shared" si="6"/>
        <v>2616.2262001756067</v>
      </c>
      <c r="AZ181" s="29">
        <f t="shared" si="7"/>
        <v>1216</v>
      </c>
      <c r="BA181" s="29">
        <f t="shared" si="8"/>
        <v>-1400.2262001756067</v>
      </c>
      <c r="BB181" s="29">
        <f t="shared" si="9"/>
        <v>-1.1515018093549396</v>
      </c>
    </row>
    <row r="182" spans="1:54">
      <c r="A182" s="29" t="str">
        <f t="shared" si="4"/>
        <v>Pestmegye</v>
      </c>
      <c r="B182" s="29">
        <f t="shared" si="5"/>
        <v>0</v>
      </c>
      <c r="C182" s="29">
        <f t="shared" si="12"/>
        <v>0</v>
      </c>
      <c r="D182" s="29">
        <f t="shared" si="12"/>
        <v>0</v>
      </c>
      <c r="E182" s="29">
        <f t="shared" si="12"/>
        <v>0</v>
      </c>
      <c r="F182" s="29">
        <f t="shared" si="12"/>
        <v>2.3723965543154115</v>
      </c>
      <c r="G182" s="29">
        <f t="shared" si="12"/>
        <v>0</v>
      </c>
      <c r="H182" s="29">
        <f t="shared" si="12"/>
        <v>0</v>
      </c>
      <c r="I182" s="29">
        <f t="shared" si="12"/>
        <v>0</v>
      </c>
      <c r="J182" s="29">
        <f t="shared" si="12"/>
        <v>0</v>
      </c>
      <c r="K182" s="29">
        <f t="shared" si="12"/>
        <v>0</v>
      </c>
      <c r="L182" s="29">
        <f t="shared" si="12"/>
        <v>0</v>
      </c>
      <c r="M182" s="29">
        <f t="shared" si="12"/>
        <v>0</v>
      </c>
      <c r="N182" s="29">
        <f t="shared" si="12"/>
        <v>0</v>
      </c>
      <c r="O182" s="29">
        <f t="shared" si="12"/>
        <v>0</v>
      </c>
      <c r="P182" s="29">
        <f t="shared" si="12"/>
        <v>0</v>
      </c>
      <c r="Q182" s="29">
        <f t="shared" si="12"/>
        <v>0</v>
      </c>
      <c r="R182" s="29">
        <f t="shared" si="12"/>
        <v>0</v>
      </c>
      <c r="S182" s="29">
        <f t="shared" si="12"/>
        <v>0</v>
      </c>
      <c r="T182" s="29">
        <f t="shared" si="12"/>
        <v>2613.8538036212913</v>
      </c>
      <c r="U182" s="29">
        <f t="shared" si="12"/>
        <v>0</v>
      </c>
      <c r="V182" s="29">
        <f t="shared" si="12"/>
        <v>0</v>
      </c>
      <c r="W182" s="29">
        <f t="shared" si="12"/>
        <v>0</v>
      </c>
      <c r="X182" s="29">
        <f t="shared" si="12"/>
        <v>0</v>
      </c>
      <c r="Y182" s="29">
        <f t="shared" si="12"/>
        <v>0</v>
      </c>
      <c r="Z182" s="29">
        <f t="shared" si="12"/>
        <v>0</v>
      </c>
      <c r="AA182" s="29">
        <f t="shared" si="12"/>
        <v>0</v>
      </c>
      <c r="AB182" s="29">
        <f t="shared" si="12"/>
        <v>0</v>
      </c>
      <c r="AC182" s="29">
        <f t="shared" si="12"/>
        <v>0</v>
      </c>
      <c r="AD182" s="29">
        <f t="shared" si="12"/>
        <v>0</v>
      </c>
      <c r="AE182" s="29">
        <f t="shared" si="12"/>
        <v>0</v>
      </c>
      <c r="AF182" s="29">
        <f t="shared" si="12"/>
        <v>0</v>
      </c>
      <c r="AG182" s="29">
        <f t="shared" si="12"/>
        <v>0</v>
      </c>
      <c r="AH182" s="29">
        <f t="shared" si="12"/>
        <v>0</v>
      </c>
      <c r="AI182" s="29">
        <f t="shared" si="12"/>
        <v>0</v>
      </c>
      <c r="AJ182" s="29">
        <f t="shared" si="12"/>
        <v>0</v>
      </c>
      <c r="AK182" s="29">
        <f t="shared" si="12"/>
        <v>0</v>
      </c>
      <c r="AL182" s="29">
        <f t="shared" si="12"/>
        <v>0</v>
      </c>
      <c r="AM182" s="29">
        <f t="shared" si="12"/>
        <v>0</v>
      </c>
      <c r="AN182" s="29">
        <f t="shared" si="12"/>
        <v>0</v>
      </c>
      <c r="AO182" s="29">
        <f t="shared" si="12"/>
        <v>2.899595788607725</v>
      </c>
      <c r="AP182" s="29">
        <f t="shared" si="12"/>
        <v>0</v>
      </c>
      <c r="AQ182" s="29">
        <f t="shared" si="12"/>
        <v>0</v>
      </c>
      <c r="AR182" s="29">
        <f t="shared" si="12"/>
        <v>0</v>
      </c>
      <c r="AS182" s="29">
        <f t="shared" si="12"/>
        <v>0</v>
      </c>
      <c r="AT182" s="29">
        <f t="shared" si="12"/>
        <v>0</v>
      </c>
      <c r="AU182" s="29">
        <f t="shared" si="12"/>
        <v>0</v>
      </c>
      <c r="AV182" s="29">
        <f t="shared" si="12"/>
        <v>0</v>
      </c>
      <c r="AW182" s="29">
        <f t="shared" si="12"/>
        <v>0</v>
      </c>
      <c r="AX182" s="29">
        <f t="shared" si="12"/>
        <v>0</v>
      </c>
      <c r="AY182" s="29">
        <f t="shared" si="6"/>
        <v>2619.1257959642144</v>
      </c>
      <c r="AZ182" s="29">
        <f t="shared" si="7"/>
        <v>1230</v>
      </c>
      <c r="BA182" s="29">
        <f t="shared" si="8"/>
        <v>-1389.1257959642144</v>
      </c>
      <c r="BB182" s="29">
        <f t="shared" si="9"/>
        <v>-1.1293705658245645</v>
      </c>
    </row>
    <row r="183" spans="1:54">
      <c r="A183" s="29" t="str">
        <f t="shared" si="4"/>
        <v>Rád</v>
      </c>
      <c r="B183" s="29">
        <f t="shared" si="5"/>
        <v>0</v>
      </c>
      <c r="C183" s="29">
        <f t="shared" si="12"/>
        <v>0</v>
      </c>
      <c r="D183" s="29">
        <f t="shared" si="12"/>
        <v>0</v>
      </c>
      <c r="E183" s="29">
        <f t="shared" si="12"/>
        <v>0</v>
      </c>
      <c r="F183" s="29">
        <f t="shared" si="12"/>
        <v>2.3723965543154115</v>
      </c>
      <c r="G183" s="29">
        <f t="shared" si="12"/>
        <v>0</v>
      </c>
      <c r="H183" s="29">
        <f t="shared" si="12"/>
        <v>0</v>
      </c>
      <c r="I183" s="29">
        <f t="shared" si="12"/>
        <v>0</v>
      </c>
      <c r="J183" s="29">
        <f t="shared" si="12"/>
        <v>0</v>
      </c>
      <c r="K183" s="29">
        <f t="shared" si="12"/>
        <v>0</v>
      </c>
      <c r="L183" s="29">
        <f t="shared" si="12"/>
        <v>0</v>
      </c>
      <c r="M183" s="29">
        <f t="shared" si="12"/>
        <v>0</v>
      </c>
      <c r="N183" s="29">
        <f t="shared" si="12"/>
        <v>0</v>
      </c>
      <c r="O183" s="29">
        <f t="shared" si="12"/>
        <v>0</v>
      </c>
      <c r="P183" s="29">
        <f t="shared" si="12"/>
        <v>0</v>
      </c>
      <c r="Q183" s="29">
        <f t="shared" si="12"/>
        <v>0</v>
      </c>
      <c r="R183" s="29">
        <f t="shared" si="12"/>
        <v>0</v>
      </c>
      <c r="S183" s="29">
        <f t="shared" si="12"/>
        <v>0</v>
      </c>
      <c r="T183" s="29">
        <f t="shared" si="12"/>
        <v>2613.8538036212913</v>
      </c>
      <c r="U183" s="29">
        <f t="shared" si="12"/>
        <v>0</v>
      </c>
      <c r="V183" s="29">
        <f t="shared" si="12"/>
        <v>0</v>
      </c>
      <c r="W183" s="29">
        <f t="shared" si="12"/>
        <v>0</v>
      </c>
      <c r="X183" s="29">
        <f t="shared" si="12"/>
        <v>0</v>
      </c>
      <c r="Y183" s="29">
        <f t="shared" si="12"/>
        <v>0</v>
      </c>
      <c r="Z183" s="29">
        <f t="shared" si="12"/>
        <v>0</v>
      </c>
      <c r="AA183" s="29">
        <f t="shared" si="12"/>
        <v>0</v>
      </c>
      <c r="AB183" s="29">
        <f t="shared" si="12"/>
        <v>0</v>
      </c>
      <c r="AC183" s="29">
        <f t="shared" si="12"/>
        <v>0</v>
      </c>
      <c r="AD183" s="29">
        <f t="shared" si="12"/>
        <v>0</v>
      </c>
      <c r="AE183" s="29">
        <f t="shared" si="12"/>
        <v>0</v>
      </c>
      <c r="AF183" s="29">
        <f t="shared" si="12"/>
        <v>0</v>
      </c>
      <c r="AG183" s="29">
        <f t="shared" si="12"/>
        <v>0</v>
      </c>
      <c r="AH183" s="29">
        <f t="shared" si="12"/>
        <v>0</v>
      </c>
      <c r="AI183" s="29">
        <f t="shared" si="12"/>
        <v>0</v>
      </c>
      <c r="AJ183" s="29">
        <f t="shared" si="12"/>
        <v>0</v>
      </c>
      <c r="AK183" s="29">
        <f t="shared" si="12"/>
        <v>0</v>
      </c>
      <c r="AL183" s="29">
        <f t="shared" si="12"/>
        <v>0</v>
      </c>
      <c r="AM183" s="29">
        <f t="shared" si="12"/>
        <v>0</v>
      </c>
      <c r="AN183" s="29">
        <f t="shared" si="12"/>
        <v>0</v>
      </c>
      <c r="AO183" s="29">
        <f t="shared" si="12"/>
        <v>0</v>
      </c>
      <c r="AP183" s="29">
        <f t="shared" si="12"/>
        <v>0</v>
      </c>
      <c r="AQ183" s="29">
        <f t="shared" si="12"/>
        <v>0</v>
      </c>
      <c r="AR183" s="29">
        <f t="shared" si="12"/>
        <v>0</v>
      </c>
      <c r="AS183" s="29">
        <f t="shared" si="12"/>
        <v>0</v>
      </c>
      <c r="AT183" s="29">
        <f t="shared" si="12"/>
        <v>0</v>
      </c>
      <c r="AU183" s="29">
        <f t="shared" si="12"/>
        <v>0</v>
      </c>
      <c r="AV183" s="29">
        <f t="shared" si="12"/>
        <v>0</v>
      </c>
      <c r="AW183" s="29">
        <f t="shared" si="12"/>
        <v>0</v>
      </c>
      <c r="AX183" s="29">
        <f t="shared" si="12"/>
        <v>0</v>
      </c>
      <c r="AY183" s="29">
        <f t="shared" si="6"/>
        <v>2616.2262001756067</v>
      </c>
      <c r="AZ183" s="29">
        <f t="shared" si="7"/>
        <v>707</v>
      </c>
      <c r="BA183" s="29">
        <f t="shared" si="8"/>
        <v>-1909.2262001756067</v>
      </c>
      <c r="BB183" s="29">
        <f t="shared" si="9"/>
        <v>-2.7004613863869968</v>
      </c>
    </row>
    <row r="184" spans="1:54">
      <c r="A184" s="29" t="str">
        <f t="shared" si="4"/>
        <v>Rétság</v>
      </c>
      <c r="B184" s="29">
        <f t="shared" si="5"/>
        <v>0</v>
      </c>
      <c r="C184" s="29">
        <f t="shared" si="12"/>
        <v>0</v>
      </c>
      <c r="D184" s="29">
        <f t="shared" si="12"/>
        <v>0</v>
      </c>
      <c r="E184" s="29">
        <f t="shared" si="12"/>
        <v>0</v>
      </c>
      <c r="F184" s="29">
        <f t="shared" si="12"/>
        <v>2.3723965543154115</v>
      </c>
      <c r="G184" s="29">
        <f t="shared" si="12"/>
        <v>0</v>
      </c>
      <c r="H184" s="29">
        <f t="shared" si="12"/>
        <v>0</v>
      </c>
      <c r="I184" s="29">
        <f t="shared" si="12"/>
        <v>0</v>
      </c>
      <c r="J184" s="29">
        <f t="shared" si="12"/>
        <v>154.2497093000261</v>
      </c>
      <c r="K184" s="29">
        <f t="shared" si="12"/>
        <v>84.176144408672741</v>
      </c>
      <c r="L184" s="29">
        <f t="shared" si="12"/>
        <v>0</v>
      </c>
      <c r="M184" s="29">
        <f t="shared" si="12"/>
        <v>0</v>
      </c>
      <c r="N184" s="29">
        <f t="shared" si="12"/>
        <v>0</v>
      </c>
      <c r="O184" s="29">
        <f t="shared" si="12"/>
        <v>0</v>
      </c>
      <c r="P184" s="29">
        <f t="shared" si="12"/>
        <v>0</v>
      </c>
      <c r="Q184" s="29">
        <f t="shared" si="12"/>
        <v>0</v>
      </c>
      <c r="R184" s="29">
        <f t="shared" si="12"/>
        <v>0</v>
      </c>
      <c r="S184" s="29">
        <f t="shared" si="12"/>
        <v>0</v>
      </c>
      <c r="T184" s="29">
        <f t="shared" si="12"/>
        <v>2613.8538036212913</v>
      </c>
      <c r="U184" s="29">
        <f t="shared" si="12"/>
        <v>0</v>
      </c>
      <c r="V184" s="29">
        <f t="shared" si="12"/>
        <v>0</v>
      </c>
      <c r="W184" s="29">
        <f t="shared" si="12"/>
        <v>0</v>
      </c>
      <c r="X184" s="29">
        <f t="shared" si="12"/>
        <v>0</v>
      </c>
      <c r="Y184" s="29">
        <f t="shared" si="12"/>
        <v>0</v>
      </c>
      <c r="Z184" s="29">
        <f t="shared" si="12"/>
        <v>0</v>
      </c>
      <c r="AA184" s="29">
        <f t="shared" si="12"/>
        <v>0</v>
      </c>
      <c r="AB184" s="29">
        <f t="shared" si="12"/>
        <v>0</v>
      </c>
      <c r="AC184" s="29">
        <f t="shared" si="12"/>
        <v>0</v>
      </c>
      <c r="AD184" s="29">
        <f t="shared" si="12"/>
        <v>0</v>
      </c>
      <c r="AE184" s="29">
        <f t="shared" si="12"/>
        <v>0</v>
      </c>
      <c r="AF184" s="29">
        <f t="shared" si="12"/>
        <v>0</v>
      </c>
      <c r="AG184" s="29">
        <f t="shared" si="12"/>
        <v>0</v>
      </c>
      <c r="AH184" s="29">
        <f t="shared" si="12"/>
        <v>0</v>
      </c>
      <c r="AI184" s="29">
        <f t="shared" si="12"/>
        <v>0</v>
      </c>
      <c r="AJ184" s="29">
        <f t="shared" si="12"/>
        <v>0</v>
      </c>
      <c r="AK184" s="29">
        <f t="shared" si="12"/>
        <v>0</v>
      </c>
      <c r="AL184" s="29">
        <f t="shared" si="12"/>
        <v>0</v>
      </c>
      <c r="AM184" s="29">
        <f t="shared" si="12"/>
        <v>0</v>
      </c>
      <c r="AN184" s="29">
        <f t="shared" si="12"/>
        <v>0</v>
      </c>
      <c r="AO184" s="29">
        <f t="shared" si="12"/>
        <v>2.899595788607725</v>
      </c>
      <c r="AP184" s="29">
        <f t="shared" si="12"/>
        <v>0</v>
      </c>
      <c r="AQ184" s="29">
        <f t="shared" si="12"/>
        <v>0</v>
      </c>
      <c r="AR184" s="29">
        <f t="shared" si="12"/>
        <v>0</v>
      </c>
      <c r="AS184" s="29">
        <f t="shared" si="12"/>
        <v>0</v>
      </c>
      <c r="AT184" s="29">
        <f t="shared" si="12"/>
        <v>0</v>
      </c>
      <c r="AU184" s="29">
        <f t="shared" si="12"/>
        <v>0</v>
      </c>
      <c r="AV184" s="29">
        <f t="shared" si="12"/>
        <v>0</v>
      </c>
      <c r="AW184" s="29">
        <f t="shared" si="12"/>
        <v>0</v>
      </c>
      <c r="AX184" s="29">
        <f t="shared" si="12"/>
        <v>0</v>
      </c>
      <c r="AY184" s="29">
        <f t="shared" si="6"/>
        <v>2857.5516496729133</v>
      </c>
      <c r="AZ184" s="29">
        <f t="shared" si="7"/>
        <v>1940</v>
      </c>
      <c r="BA184" s="29">
        <f t="shared" si="8"/>
        <v>-917.5516496729133</v>
      </c>
      <c r="BB184" s="29">
        <f t="shared" si="9"/>
        <v>-0.47296476787263569</v>
      </c>
    </row>
    <row r="185" spans="1:54">
      <c r="A185" s="29" t="str">
        <f t="shared" si="4"/>
        <v>Rétsági</v>
      </c>
      <c r="B185" s="29">
        <f t="shared" si="5"/>
        <v>0</v>
      </c>
      <c r="C185" s="29">
        <f t="shared" si="12"/>
        <v>0</v>
      </c>
      <c r="D185" s="29">
        <f t="shared" si="12"/>
        <v>0</v>
      </c>
      <c r="E185" s="29">
        <f t="shared" si="12"/>
        <v>0</v>
      </c>
      <c r="F185" s="29">
        <f t="shared" si="12"/>
        <v>2.3723965543154115</v>
      </c>
      <c r="G185" s="29">
        <f t="shared" si="12"/>
        <v>0</v>
      </c>
      <c r="H185" s="29">
        <f t="shared" si="12"/>
        <v>0</v>
      </c>
      <c r="I185" s="29">
        <f t="shared" si="12"/>
        <v>0</v>
      </c>
      <c r="J185" s="29">
        <f t="shared" si="12"/>
        <v>0</v>
      </c>
      <c r="K185" s="29">
        <f t="shared" si="12"/>
        <v>0</v>
      </c>
      <c r="L185" s="29">
        <f t="shared" si="12"/>
        <v>0</v>
      </c>
      <c r="M185" s="29">
        <f t="shared" si="12"/>
        <v>0</v>
      </c>
      <c r="N185" s="29">
        <f t="shared" si="12"/>
        <v>0</v>
      </c>
      <c r="O185" s="29">
        <f t="shared" si="12"/>
        <v>0</v>
      </c>
      <c r="P185" s="29">
        <f t="shared" si="12"/>
        <v>0</v>
      </c>
      <c r="Q185" s="29">
        <f t="shared" si="12"/>
        <v>0</v>
      </c>
      <c r="R185" s="29">
        <f t="shared" si="12"/>
        <v>0</v>
      </c>
      <c r="S185" s="29">
        <f t="shared" si="12"/>
        <v>0</v>
      </c>
      <c r="T185" s="29">
        <f t="shared" si="12"/>
        <v>2613.8538036212913</v>
      </c>
      <c r="U185" s="29">
        <f t="shared" si="12"/>
        <v>0</v>
      </c>
      <c r="V185" s="29">
        <f t="shared" si="12"/>
        <v>0</v>
      </c>
      <c r="W185" s="29">
        <f t="shared" si="12"/>
        <v>0</v>
      </c>
      <c r="X185" s="29">
        <f t="shared" si="12"/>
        <v>0</v>
      </c>
      <c r="Y185" s="29">
        <f t="shared" si="12"/>
        <v>0</v>
      </c>
      <c r="Z185" s="29">
        <f t="shared" si="12"/>
        <v>0</v>
      </c>
      <c r="AA185" s="29">
        <f t="shared" si="12"/>
        <v>0</v>
      </c>
      <c r="AB185" s="29">
        <f t="shared" si="12"/>
        <v>0</v>
      </c>
      <c r="AC185" s="29">
        <f t="shared" si="12"/>
        <v>0</v>
      </c>
      <c r="AD185" s="29">
        <f t="shared" ref="C185:AX190" si="13">AD154*$AZ$161</f>
        <v>0</v>
      </c>
      <c r="AE185" s="29">
        <f t="shared" si="13"/>
        <v>0</v>
      </c>
      <c r="AF185" s="29">
        <f t="shared" si="13"/>
        <v>0</v>
      </c>
      <c r="AG185" s="29">
        <f t="shared" si="13"/>
        <v>0</v>
      </c>
      <c r="AH185" s="29">
        <f t="shared" si="13"/>
        <v>0</v>
      </c>
      <c r="AI185" s="29">
        <f t="shared" si="13"/>
        <v>0</v>
      </c>
      <c r="AJ185" s="29">
        <f t="shared" si="13"/>
        <v>0</v>
      </c>
      <c r="AK185" s="29">
        <f t="shared" si="13"/>
        <v>0</v>
      </c>
      <c r="AL185" s="29">
        <f t="shared" si="13"/>
        <v>0</v>
      </c>
      <c r="AM185" s="29">
        <f t="shared" si="13"/>
        <v>0</v>
      </c>
      <c r="AN185" s="29">
        <f t="shared" si="13"/>
        <v>0</v>
      </c>
      <c r="AO185" s="29">
        <f t="shared" si="13"/>
        <v>2.899595788607725</v>
      </c>
      <c r="AP185" s="29">
        <f t="shared" si="13"/>
        <v>0</v>
      </c>
      <c r="AQ185" s="29">
        <f t="shared" si="13"/>
        <v>0</v>
      </c>
      <c r="AR185" s="29">
        <f t="shared" si="13"/>
        <v>0</v>
      </c>
      <c r="AS185" s="29">
        <f t="shared" si="13"/>
        <v>0</v>
      </c>
      <c r="AT185" s="29">
        <f t="shared" si="13"/>
        <v>0</v>
      </c>
      <c r="AU185" s="29">
        <f t="shared" si="13"/>
        <v>0</v>
      </c>
      <c r="AV185" s="29">
        <f t="shared" si="13"/>
        <v>0</v>
      </c>
      <c r="AW185" s="29">
        <f t="shared" si="13"/>
        <v>0</v>
      </c>
      <c r="AX185" s="29">
        <f t="shared" si="13"/>
        <v>0</v>
      </c>
      <c r="AY185" s="29">
        <f t="shared" si="6"/>
        <v>2619.1257959642144</v>
      </c>
      <c r="AZ185" s="29">
        <f t="shared" si="7"/>
        <v>985</v>
      </c>
      <c r="BA185" s="29">
        <f t="shared" si="8"/>
        <v>-1634.1257959642144</v>
      </c>
      <c r="BB185" s="29">
        <f t="shared" si="9"/>
        <v>-1.6590109603697607</v>
      </c>
    </row>
    <row r="186" spans="1:54">
      <c r="A186" s="29" t="str">
        <f t="shared" si="4"/>
        <v>Szendehely</v>
      </c>
      <c r="B186" s="29">
        <f t="shared" si="5"/>
        <v>0</v>
      </c>
      <c r="C186" s="29">
        <f t="shared" si="13"/>
        <v>0</v>
      </c>
      <c r="D186" s="29">
        <f t="shared" si="13"/>
        <v>0</v>
      </c>
      <c r="E186" s="29">
        <f t="shared" si="13"/>
        <v>0</v>
      </c>
      <c r="F186" s="29">
        <f t="shared" si="13"/>
        <v>2.3723965543154115</v>
      </c>
      <c r="G186" s="29">
        <f t="shared" si="13"/>
        <v>0</v>
      </c>
      <c r="H186" s="29">
        <f t="shared" si="13"/>
        <v>0</v>
      </c>
      <c r="I186" s="29">
        <f t="shared" si="13"/>
        <v>0</v>
      </c>
      <c r="J186" s="29">
        <f t="shared" si="13"/>
        <v>0</v>
      </c>
      <c r="K186" s="29">
        <f t="shared" si="13"/>
        <v>0</v>
      </c>
      <c r="L186" s="29">
        <f t="shared" si="13"/>
        <v>0</v>
      </c>
      <c r="M186" s="29">
        <f t="shared" si="13"/>
        <v>0</v>
      </c>
      <c r="N186" s="29">
        <f t="shared" si="13"/>
        <v>0</v>
      </c>
      <c r="O186" s="29">
        <f t="shared" si="13"/>
        <v>0</v>
      </c>
      <c r="P186" s="29">
        <f t="shared" si="13"/>
        <v>0</v>
      </c>
      <c r="Q186" s="29">
        <f t="shared" si="13"/>
        <v>0</v>
      </c>
      <c r="R186" s="29">
        <f t="shared" si="13"/>
        <v>0</v>
      </c>
      <c r="S186" s="29">
        <f t="shared" si="13"/>
        <v>0</v>
      </c>
      <c r="T186" s="29">
        <f t="shared" si="13"/>
        <v>2613.8538036212913</v>
      </c>
      <c r="U186" s="29">
        <f t="shared" si="13"/>
        <v>0</v>
      </c>
      <c r="V186" s="29">
        <f t="shared" si="13"/>
        <v>0</v>
      </c>
      <c r="W186" s="29">
        <f t="shared" si="13"/>
        <v>0</v>
      </c>
      <c r="X186" s="29">
        <f t="shared" si="13"/>
        <v>0</v>
      </c>
      <c r="Y186" s="29">
        <f t="shared" si="13"/>
        <v>0</v>
      </c>
      <c r="Z186" s="29">
        <f t="shared" si="13"/>
        <v>0</v>
      </c>
      <c r="AA186" s="29">
        <f t="shared" si="13"/>
        <v>0</v>
      </c>
      <c r="AB186" s="29">
        <f t="shared" si="13"/>
        <v>0</v>
      </c>
      <c r="AC186" s="29">
        <f t="shared" si="13"/>
        <v>0</v>
      </c>
      <c r="AD186" s="29">
        <f t="shared" si="13"/>
        <v>0</v>
      </c>
      <c r="AE186" s="29">
        <f t="shared" si="13"/>
        <v>0</v>
      </c>
      <c r="AF186" s="29">
        <f t="shared" si="13"/>
        <v>0</v>
      </c>
      <c r="AG186" s="29">
        <f t="shared" si="13"/>
        <v>0</v>
      </c>
      <c r="AH186" s="29">
        <f t="shared" si="13"/>
        <v>0</v>
      </c>
      <c r="AI186" s="29">
        <f t="shared" si="13"/>
        <v>0</v>
      </c>
      <c r="AJ186" s="29">
        <f t="shared" si="13"/>
        <v>0</v>
      </c>
      <c r="AK186" s="29">
        <f t="shared" si="13"/>
        <v>0</v>
      </c>
      <c r="AL186" s="29">
        <f t="shared" si="13"/>
        <v>0</v>
      </c>
      <c r="AM186" s="29">
        <f t="shared" si="13"/>
        <v>0</v>
      </c>
      <c r="AN186" s="29">
        <f t="shared" si="13"/>
        <v>0</v>
      </c>
      <c r="AO186" s="29">
        <f t="shared" si="13"/>
        <v>0</v>
      </c>
      <c r="AP186" s="29">
        <f t="shared" si="13"/>
        <v>0</v>
      </c>
      <c r="AQ186" s="29">
        <f t="shared" si="13"/>
        <v>0</v>
      </c>
      <c r="AR186" s="29">
        <f t="shared" si="13"/>
        <v>0</v>
      </c>
      <c r="AS186" s="29">
        <f t="shared" si="13"/>
        <v>0</v>
      </c>
      <c r="AT186" s="29">
        <f t="shared" si="13"/>
        <v>0</v>
      </c>
      <c r="AU186" s="29">
        <f t="shared" si="13"/>
        <v>0</v>
      </c>
      <c r="AV186" s="29">
        <f t="shared" si="13"/>
        <v>0</v>
      </c>
      <c r="AW186" s="29">
        <f t="shared" si="13"/>
        <v>0</v>
      </c>
      <c r="AX186" s="29">
        <f t="shared" si="13"/>
        <v>0</v>
      </c>
      <c r="AY186" s="29">
        <f t="shared" si="6"/>
        <v>2616.2262001756067</v>
      </c>
      <c r="AZ186" s="29">
        <f t="shared" si="7"/>
        <v>2921</v>
      </c>
      <c r="BA186" s="29">
        <f t="shared" si="8"/>
        <v>304.77379982439334</v>
      </c>
      <c r="BB186" s="29">
        <f t="shared" si="9"/>
        <v>0.10433885649585529</v>
      </c>
    </row>
    <row r="187" spans="1:54">
      <c r="A187" s="29" t="str">
        <f t="shared" si="4"/>
        <v>Tereske</v>
      </c>
      <c r="B187" s="29">
        <f t="shared" si="5"/>
        <v>0</v>
      </c>
      <c r="C187" s="29">
        <f t="shared" si="13"/>
        <v>0</v>
      </c>
      <c r="D187" s="29">
        <f t="shared" si="13"/>
        <v>0</v>
      </c>
      <c r="E187" s="29">
        <f t="shared" si="13"/>
        <v>0</v>
      </c>
      <c r="F187" s="29">
        <f t="shared" si="13"/>
        <v>2.3723965543154115</v>
      </c>
      <c r="G187" s="29">
        <f t="shared" si="13"/>
        <v>0</v>
      </c>
      <c r="H187" s="29">
        <f t="shared" si="13"/>
        <v>0</v>
      </c>
      <c r="I187" s="29">
        <f t="shared" si="13"/>
        <v>0</v>
      </c>
      <c r="J187" s="29">
        <f t="shared" si="13"/>
        <v>0</v>
      </c>
      <c r="K187" s="29">
        <f t="shared" si="13"/>
        <v>0</v>
      </c>
      <c r="L187" s="29">
        <f t="shared" si="13"/>
        <v>0</v>
      </c>
      <c r="M187" s="29">
        <f t="shared" si="13"/>
        <v>0</v>
      </c>
      <c r="N187" s="29">
        <f t="shared" si="13"/>
        <v>0</v>
      </c>
      <c r="O187" s="29">
        <f t="shared" si="13"/>
        <v>0</v>
      </c>
      <c r="P187" s="29">
        <f t="shared" si="13"/>
        <v>0</v>
      </c>
      <c r="Q187" s="29">
        <f t="shared" si="13"/>
        <v>0</v>
      </c>
      <c r="R187" s="29">
        <f t="shared" si="13"/>
        <v>0</v>
      </c>
      <c r="S187" s="29">
        <f t="shared" si="13"/>
        <v>0</v>
      </c>
      <c r="T187" s="29">
        <f t="shared" si="13"/>
        <v>2613.8538036212913</v>
      </c>
      <c r="U187" s="29">
        <f t="shared" si="13"/>
        <v>0</v>
      </c>
      <c r="V187" s="29">
        <f t="shared" si="13"/>
        <v>0</v>
      </c>
      <c r="W187" s="29">
        <f t="shared" si="13"/>
        <v>0</v>
      </c>
      <c r="X187" s="29">
        <f t="shared" si="13"/>
        <v>0</v>
      </c>
      <c r="Y187" s="29">
        <f t="shared" si="13"/>
        <v>0</v>
      </c>
      <c r="Z187" s="29">
        <f t="shared" si="13"/>
        <v>0</v>
      </c>
      <c r="AA187" s="29">
        <f t="shared" si="13"/>
        <v>0</v>
      </c>
      <c r="AB187" s="29">
        <f t="shared" si="13"/>
        <v>0</v>
      </c>
      <c r="AC187" s="29">
        <f t="shared" si="13"/>
        <v>0</v>
      </c>
      <c r="AD187" s="29">
        <f t="shared" si="13"/>
        <v>0</v>
      </c>
      <c r="AE187" s="29">
        <f t="shared" si="13"/>
        <v>0</v>
      </c>
      <c r="AF187" s="29">
        <f t="shared" si="13"/>
        <v>0</v>
      </c>
      <c r="AG187" s="29">
        <f t="shared" si="13"/>
        <v>0</v>
      </c>
      <c r="AH187" s="29">
        <f t="shared" si="13"/>
        <v>0</v>
      </c>
      <c r="AI187" s="29">
        <f t="shared" si="13"/>
        <v>0</v>
      </c>
      <c r="AJ187" s="29">
        <f t="shared" si="13"/>
        <v>0</v>
      </c>
      <c r="AK187" s="29">
        <f t="shared" si="13"/>
        <v>0</v>
      </c>
      <c r="AL187" s="29">
        <f t="shared" si="13"/>
        <v>0</v>
      </c>
      <c r="AM187" s="29">
        <f t="shared" si="13"/>
        <v>0</v>
      </c>
      <c r="AN187" s="29">
        <f t="shared" si="13"/>
        <v>0</v>
      </c>
      <c r="AO187" s="29">
        <f t="shared" si="13"/>
        <v>0</v>
      </c>
      <c r="AP187" s="29">
        <f t="shared" si="13"/>
        <v>0</v>
      </c>
      <c r="AQ187" s="29">
        <f t="shared" si="13"/>
        <v>0</v>
      </c>
      <c r="AR187" s="29">
        <f t="shared" si="13"/>
        <v>0</v>
      </c>
      <c r="AS187" s="29">
        <f t="shared" si="13"/>
        <v>0</v>
      </c>
      <c r="AT187" s="29">
        <f t="shared" si="13"/>
        <v>0</v>
      </c>
      <c r="AU187" s="29">
        <f t="shared" si="13"/>
        <v>0</v>
      </c>
      <c r="AV187" s="29">
        <f t="shared" si="13"/>
        <v>0</v>
      </c>
      <c r="AW187" s="29">
        <f t="shared" si="13"/>
        <v>0</v>
      </c>
      <c r="AX187" s="29">
        <f t="shared" si="13"/>
        <v>0</v>
      </c>
      <c r="AY187" s="29">
        <f t="shared" si="6"/>
        <v>2616.2262001756067</v>
      </c>
      <c r="AZ187" s="29">
        <f t="shared" si="7"/>
        <v>598</v>
      </c>
      <c r="BA187" s="29">
        <f t="shared" si="8"/>
        <v>-2018.2262001756067</v>
      </c>
      <c r="BB187" s="29">
        <f t="shared" si="9"/>
        <v>-3.374960200962553</v>
      </c>
    </row>
    <row r="188" spans="1:54">
      <c r="A188" s="29" t="str">
        <f t="shared" si="4"/>
        <v>Tolmács</v>
      </c>
      <c r="B188" s="29">
        <f t="shared" si="5"/>
        <v>0</v>
      </c>
      <c r="C188" s="29">
        <f t="shared" si="13"/>
        <v>0</v>
      </c>
      <c r="D188" s="29">
        <f t="shared" si="13"/>
        <v>0</v>
      </c>
      <c r="E188" s="29">
        <f t="shared" si="13"/>
        <v>0</v>
      </c>
      <c r="F188" s="29">
        <f t="shared" si="13"/>
        <v>2.3723965543154115</v>
      </c>
      <c r="G188" s="29">
        <f t="shared" si="13"/>
        <v>0</v>
      </c>
      <c r="H188" s="29">
        <f t="shared" si="13"/>
        <v>0</v>
      </c>
      <c r="I188" s="29">
        <f t="shared" si="13"/>
        <v>0</v>
      </c>
      <c r="J188" s="29">
        <f t="shared" si="13"/>
        <v>0</v>
      </c>
      <c r="K188" s="29">
        <f t="shared" si="13"/>
        <v>0</v>
      </c>
      <c r="L188" s="29">
        <f t="shared" si="13"/>
        <v>0</v>
      </c>
      <c r="M188" s="29">
        <f t="shared" si="13"/>
        <v>0</v>
      </c>
      <c r="N188" s="29">
        <f t="shared" si="13"/>
        <v>0</v>
      </c>
      <c r="O188" s="29">
        <f t="shared" si="13"/>
        <v>0</v>
      </c>
      <c r="P188" s="29">
        <f t="shared" si="13"/>
        <v>0</v>
      </c>
      <c r="Q188" s="29">
        <f t="shared" si="13"/>
        <v>0</v>
      </c>
      <c r="R188" s="29">
        <f t="shared" si="13"/>
        <v>0</v>
      </c>
      <c r="S188" s="29">
        <f t="shared" si="13"/>
        <v>0</v>
      </c>
      <c r="T188" s="29">
        <f t="shared" si="13"/>
        <v>2613.8538036212913</v>
      </c>
      <c r="U188" s="29">
        <f t="shared" si="13"/>
        <v>0</v>
      </c>
      <c r="V188" s="29">
        <f t="shared" si="13"/>
        <v>0</v>
      </c>
      <c r="W188" s="29">
        <f t="shared" si="13"/>
        <v>0</v>
      </c>
      <c r="X188" s="29">
        <f t="shared" si="13"/>
        <v>0</v>
      </c>
      <c r="Y188" s="29">
        <f t="shared" si="13"/>
        <v>0</v>
      </c>
      <c r="Z188" s="29">
        <f t="shared" si="13"/>
        <v>0</v>
      </c>
      <c r="AA188" s="29">
        <f t="shared" si="13"/>
        <v>0</v>
      </c>
      <c r="AB188" s="29">
        <f t="shared" si="13"/>
        <v>0</v>
      </c>
      <c r="AC188" s="29">
        <f t="shared" si="13"/>
        <v>0</v>
      </c>
      <c r="AD188" s="29">
        <f t="shared" si="13"/>
        <v>0</v>
      </c>
      <c r="AE188" s="29">
        <f t="shared" si="13"/>
        <v>0</v>
      </c>
      <c r="AF188" s="29">
        <f t="shared" si="13"/>
        <v>0</v>
      </c>
      <c r="AG188" s="29">
        <f t="shared" si="13"/>
        <v>0</v>
      </c>
      <c r="AH188" s="29">
        <f t="shared" si="13"/>
        <v>0</v>
      </c>
      <c r="AI188" s="29">
        <f t="shared" si="13"/>
        <v>0</v>
      </c>
      <c r="AJ188" s="29">
        <f t="shared" si="13"/>
        <v>0</v>
      </c>
      <c r="AK188" s="29">
        <f t="shared" si="13"/>
        <v>0</v>
      </c>
      <c r="AL188" s="29">
        <f t="shared" si="13"/>
        <v>0</v>
      </c>
      <c r="AM188" s="29">
        <f t="shared" si="13"/>
        <v>0</v>
      </c>
      <c r="AN188" s="29">
        <f t="shared" si="13"/>
        <v>0</v>
      </c>
      <c r="AO188" s="29">
        <f t="shared" si="13"/>
        <v>0</v>
      </c>
      <c r="AP188" s="29">
        <f t="shared" si="13"/>
        <v>0</v>
      </c>
      <c r="AQ188" s="29">
        <f t="shared" si="13"/>
        <v>0</v>
      </c>
      <c r="AR188" s="29">
        <f t="shared" si="13"/>
        <v>0</v>
      </c>
      <c r="AS188" s="29">
        <f t="shared" si="13"/>
        <v>0</v>
      </c>
      <c r="AT188" s="29">
        <f t="shared" si="13"/>
        <v>0</v>
      </c>
      <c r="AU188" s="29">
        <f t="shared" si="13"/>
        <v>0</v>
      </c>
      <c r="AV188" s="29">
        <f t="shared" si="13"/>
        <v>0</v>
      </c>
      <c r="AW188" s="29">
        <f t="shared" si="13"/>
        <v>0</v>
      </c>
      <c r="AX188" s="29">
        <f t="shared" si="13"/>
        <v>0</v>
      </c>
      <c r="AY188" s="29">
        <f t="shared" si="6"/>
        <v>2616.2262001756067</v>
      </c>
      <c r="AZ188" s="29">
        <f t="shared" si="7"/>
        <v>1226</v>
      </c>
      <c r="BA188" s="29">
        <f t="shared" si="8"/>
        <v>-1390.2262001756067</v>
      </c>
      <c r="BB188" s="29">
        <f t="shared" si="9"/>
        <v>-1.1339528549556335</v>
      </c>
    </row>
    <row r="189" spans="1:54">
      <c r="A189" s="29" t="str">
        <f>A158</f>
        <v>Váci</v>
      </c>
      <c r="B189" s="29">
        <f t="shared" si="5"/>
        <v>0</v>
      </c>
      <c r="C189" s="29">
        <f t="shared" si="13"/>
        <v>0</v>
      </c>
      <c r="D189" s="29">
        <f t="shared" si="13"/>
        <v>0</v>
      </c>
      <c r="E189" s="29">
        <f t="shared" si="13"/>
        <v>0</v>
      </c>
      <c r="F189" s="29">
        <f t="shared" si="13"/>
        <v>2.3723965543154115</v>
      </c>
      <c r="G189" s="29">
        <f t="shared" si="13"/>
        <v>0</v>
      </c>
      <c r="H189" s="29">
        <f t="shared" si="13"/>
        <v>0</v>
      </c>
      <c r="I189" s="29">
        <f t="shared" si="13"/>
        <v>0</v>
      </c>
      <c r="J189" s="29">
        <f t="shared" si="13"/>
        <v>0</v>
      </c>
      <c r="K189" s="29">
        <f t="shared" si="13"/>
        <v>84.176144408672741</v>
      </c>
      <c r="L189" s="29">
        <f t="shared" si="13"/>
        <v>0</v>
      </c>
      <c r="M189" s="29">
        <f t="shared" si="13"/>
        <v>0</v>
      </c>
      <c r="N189" s="29">
        <f t="shared" si="13"/>
        <v>10.675784494419352</v>
      </c>
      <c r="O189" s="29">
        <f t="shared" si="13"/>
        <v>0</v>
      </c>
      <c r="P189" s="29">
        <f t="shared" si="13"/>
        <v>0</v>
      </c>
      <c r="Q189" s="29">
        <f t="shared" si="13"/>
        <v>0</v>
      </c>
      <c r="R189" s="29">
        <f t="shared" si="13"/>
        <v>0</v>
      </c>
      <c r="S189" s="29">
        <f t="shared" si="13"/>
        <v>0</v>
      </c>
      <c r="T189" s="29">
        <f t="shared" si="13"/>
        <v>2613.8538036212913</v>
      </c>
      <c r="U189" s="29">
        <f t="shared" si="13"/>
        <v>0</v>
      </c>
      <c r="V189" s="29">
        <f t="shared" si="13"/>
        <v>0</v>
      </c>
      <c r="W189" s="29">
        <f t="shared" si="13"/>
        <v>0</v>
      </c>
      <c r="X189" s="29">
        <f t="shared" si="13"/>
        <v>0</v>
      </c>
      <c r="Y189" s="29">
        <f t="shared" si="13"/>
        <v>0</v>
      </c>
      <c r="Z189" s="29">
        <f t="shared" si="13"/>
        <v>0</v>
      </c>
      <c r="AA189" s="29">
        <f t="shared" si="13"/>
        <v>0</v>
      </c>
      <c r="AB189" s="29">
        <f t="shared" si="13"/>
        <v>0</v>
      </c>
      <c r="AC189" s="29">
        <f t="shared" si="13"/>
        <v>0</v>
      </c>
      <c r="AD189" s="29">
        <f t="shared" si="13"/>
        <v>0</v>
      </c>
      <c r="AE189" s="29">
        <f t="shared" si="13"/>
        <v>0</v>
      </c>
      <c r="AF189" s="29">
        <f t="shared" si="13"/>
        <v>0</v>
      </c>
      <c r="AG189" s="29">
        <f t="shared" si="13"/>
        <v>0</v>
      </c>
      <c r="AH189" s="29">
        <f t="shared" si="13"/>
        <v>0</v>
      </c>
      <c r="AI189" s="29">
        <f t="shared" si="13"/>
        <v>0</v>
      </c>
      <c r="AJ189" s="29">
        <f t="shared" si="13"/>
        <v>0</v>
      </c>
      <c r="AK189" s="29">
        <f t="shared" si="13"/>
        <v>0</v>
      </c>
      <c r="AL189" s="29">
        <f t="shared" si="13"/>
        <v>0</v>
      </c>
      <c r="AM189" s="29">
        <f t="shared" si="13"/>
        <v>0</v>
      </c>
      <c r="AN189" s="29">
        <f t="shared" si="13"/>
        <v>0</v>
      </c>
      <c r="AO189" s="29">
        <f t="shared" si="13"/>
        <v>0</v>
      </c>
      <c r="AP189" s="29">
        <f t="shared" si="13"/>
        <v>0</v>
      </c>
      <c r="AQ189" s="29">
        <f t="shared" si="13"/>
        <v>0</v>
      </c>
      <c r="AR189" s="29">
        <f t="shared" si="13"/>
        <v>0</v>
      </c>
      <c r="AS189" s="29">
        <f t="shared" si="13"/>
        <v>0</v>
      </c>
      <c r="AT189" s="29">
        <f t="shared" si="13"/>
        <v>0</v>
      </c>
      <c r="AU189" s="29">
        <f t="shared" si="13"/>
        <v>0</v>
      </c>
      <c r="AV189" s="29">
        <f t="shared" si="13"/>
        <v>0</v>
      </c>
      <c r="AW189" s="29">
        <f t="shared" si="13"/>
        <v>0</v>
      </c>
      <c r="AX189" s="29">
        <f t="shared" si="13"/>
        <v>0</v>
      </c>
      <c r="AY189" s="29">
        <f t="shared" si="6"/>
        <v>2711.0781290786986</v>
      </c>
      <c r="AZ189" s="29">
        <f t="shared" si="7"/>
        <v>774</v>
      </c>
      <c r="BA189" s="29">
        <f t="shared" si="8"/>
        <v>-1937.0781290786986</v>
      </c>
      <c r="BB189" s="29">
        <f t="shared" si="9"/>
        <v>-2.5026849212903084</v>
      </c>
    </row>
    <row r="190" spans="1:54">
      <c r="A190" s="29" t="str">
        <f t="shared" si="4"/>
        <v>DIPO</v>
      </c>
      <c r="B190" s="29">
        <f t="shared" si="5"/>
        <v>0</v>
      </c>
      <c r="C190" s="29">
        <f t="shared" si="13"/>
        <v>0</v>
      </c>
      <c r="D190" s="29">
        <f t="shared" si="13"/>
        <v>0</v>
      </c>
      <c r="E190" s="29">
        <f t="shared" si="13"/>
        <v>0</v>
      </c>
      <c r="F190" s="29">
        <f t="shared" si="13"/>
        <v>2.3723965543154115</v>
      </c>
      <c r="G190" s="29">
        <f t="shared" si="13"/>
        <v>0</v>
      </c>
      <c r="H190" s="29">
        <f t="shared" si="13"/>
        <v>0</v>
      </c>
      <c r="I190" s="29">
        <f t="shared" si="13"/>
        <v>0</v>
      </c>
      <c r="J190" s="29">
        <f t="shared" si="13"/>
        <v>0</v>
      </c>
      <c r="K190" s="29">
        <f t="shared" si="13"/>
        <v>0</v>
      </c>
      <c r="L190" s="29">
        <f t="shared" si="13"/>
        <v>0</v>
      </c>
      <c r="M190" s="29">
        <f t="shared" si="13"/>
        <v>0</v>
      </c>
      <c r="N190" s="29">
        <f t="shared" si="13"/>
        <v>0</v>
      </c>
      <c r="O190" s="29">
        <f t="shared" si="13"/>
        <v>0</v>
      </c>
      <c r="P190" s="29">
        <f t="shared" si="13"/>
        <v>0</v>
      </c>
      <c r="Q190" s="29">
        <f t="shared" si="13"/>
        <v>0</v>
      </c>
      <c r="R190" s="29">
        <f t="shared" si="13"/>
        <v>0</v>
      </c>
      <c r="S190" s="29">
        <f t="shared" si="13"/>
        <v>0</v>
      </c>
      <c r="T190" s="29">
        <f t="shared" si="13"/>
        <v>2613.8538036212913</v>
      </c>
      <c r="U190" s="29">
        <f t="shared" si="13"/>
        <v>0</v>
      </c>
      <c r="V190" s="29">
        <f t="shared" si="13"/>
        <v>0</v>
      </c>
      <c r="W190" s="29">
        <f t="shared" si="13"/>
        <v>0</v>
      </c>
      <c r="X190" s="29">
        <f t="shared" si="13"/>
        <v>0</v>
      </c>
      <c r="Y190" s="29">
        <f t="shared" si="13"/>
        <v>0</v>
      </c>
      <c r="Z190" s="29">
        <f t="shared" si="13"/>
        <v>0</v>
      </c>
      <c r="AA190" s="29">
        <f t="shared" si="13"/>
        <v>0</v>
      </c>
      <c r="AB190" s="29">
        <f t="shared" si="13"/>
        <v>0</v>
      </c>
      <c r="AC190" s="29">
        <f t="shared" si="13"/>
        <v>0</v>
      </c>
      <c r="AD190" s="29">
        <f t="shared" si="13"/>
        <v>0</v>
      </c>
      <c r="AE190" s="29">
        <f t="shared" si="13"/>
        <v>0</v>
      </c>
      <c r="AF190" s="29">
        <f t="shared" si="13"/>
        <v>0</v>
      </c>
      <c r="AG190" s="29">
        <f t="shared" si="13"/>
        <v>0</v>
      </c>
      <c r="AH190" s="29">
        <f t="shared" si="13"/>
        <v>0</v>
      </c>
      <c r="AI190" s="29">
        <f t="shared" si="13"/>
        <v>0</v>
      </c>
      <c r="AJ190" s="29">
        <f t="shared" si="13"/>
        <v>0</v>
      </c>
      <c r="AK190" s="29">
        <f t="shared" si="13"/>
        <v>0</v>
      </c>
      <c r="AL190" s="29">
        <f t="shared" si="13"/>
        <v>0</v>
      </c>
      <c r="AM190" s="29">
        <f t="shared" si="13"/>
        <v>0</v>
      </c>
      <c r="AN190" s="29">
        <f t="shared" si="13"/>
        <v>0</v>
      </c>
      <c r="AO190" s="29">
        <f t="shared" si="13"/>
        <v>2.899595788607725</v>
      </c>
      <c r="AP190" s="29">
        <f t="shared" si="13"/>
        <v>0</v>
      </c>
      <c r="AQ190" s="29">
        <f t="shared" si="13"/>
        <v>0</v>
      </c>
      <c r="AR190" s="29">
        <f t="shared" si="13"/>
        <v>0</v>
      </c>
      <c r="AS190" s="29">
        <f t="shared" ref="AS190:AX190" si="14">AS159*$AZ$161</f>
        <v>0</v>
      </c>
      <c r="AT190" s="29">
        <f t="shared" si="14"/>
        <v>0</v>
      </c>
      <c r="AU190" s="29">
        <f t="shared" si="14"/>
        <v>0</v>
      </c>
      <c r="AV190" s="29">
        <f t="shared" si="14"/>
        <v>0</v>
      </c>
      <c r="AW190" s="29">
        <f t="shared" si="14"/>
        <v>0</v>
      </c>
      <c r="AX190" s="29">
        <f t="shared" si="14"/>
        <v>0</v>
      </c>
      <c r="AY190" s="29">
        <f t="shared" si="6"/>
        <v>2619.1257959642144</v>
      </c>
      <c r="AZ190" s="29">
        <f t="shared" si="7"/>
        <v>527</v>
      </c>
      <c r="BA190" s="29">
        <f t="shared" si="8"/>
        <v>-2092.1257959642144</v>
      </c>
      <c r="BB190" s="29">
        <f t="shared" si="9"/>
        <v>-3.9698781707100843</v>
      </c>
    </row>
    <row r="191" spans="1:54">
      <c r="B191" s="29">
        <v>1</v>
      </c>
      <c r="C191" s="29">
        <v>2</v>
      </c>
      <c r="D191" s="29">
        <v>3</v>
      </c>
      <c r="E191" s="29">
        <v>4</v>
      </c>
      <c r="F191" s="29">
        <v>5</v>
      </c>
      <c r="G191" s="29">
        <v>6</v>
      </c>
      <c r="H191" s="29">
        <v>7</v>
      </c>
      <c r="I191" s="29">
        <v>8</v>
      </c>
      <c r="J191" s="29">
        <v>9</v>
      </c>
      <c r="K191" s="29">
        <v>10</v>
      </c>
      <c r="L191" s="29">
        <v>11</v>
      </c>
      <c r="M191" s="29">
        <v>12</v>
      </c>
      <c r="N191" s="29">
        <v>13</v>
      </c>
      <c r="O191" s="29">
        <v>14</v>
      </c>
      <c r="P191" s="29">
        <v>15</v>
      </c>
      <c r="Q191" s="29">
        <v>16</v>
      </c>
      <c r="R191" s="29">
        <v>17</v>
      </c>
      <c r="S191" s="29">
        <v>18</v>
      </c>
      <c r="T191" s="29">
        <v>19</v>
      </c>
      <c r="U191" s="29">
        <v>20</v>
      </c>
      <c r="V191" s="29">
        <v>21</v>
      </c>
      <c r="W191" s="29">
        <v>22</v>
      </c>
      <c r="X191" s="29">
        <v>23</v>
      </c>
      <c r="Y191" s="29">
        <v>24</v>
      </c>
      <c r="Z191" s="29">
        <v>25</v>
      </c>
      <c r="AA191" s="29">
        <v>26</v>
      </c>
      <c r="AB191" s="29">
        <v>27</v>
      </c>
      <c r="AC191" s="29">
        <v>28</v>
      </c>
      <c r="AD191" s="29">
        <v>29</v>
      </c>
      <c r="AE191" s="29">
        <v>30</v>
      </c>
      <c r="AF191" s="29">
        <v>31</v>
      </c>
      <c r="AG191" s="29">
        <v>32</v>
      </c>
      <c r="AH191" s="29">
        <v>33</v>
      </c>
      <c r="AI191" s="29">
        <v>34</v>
      </c>
      <c r="AJ191" s="29">
        <v>35</v>
      </c>
      <c r="AK191" s="29">
        <v>36</v>
      </c>
      <c r="AL191" s="29">
        <v>37</v>
      </c>
      <c r="AM191" s="29">
        <v>38</v>
      </c>
      <c r="AN191" s="29">
        <v>39</v>
      </c>
      <c r="AO191" s="29">
        <v>40</v>
      </c>
      <c r="AP191" s="29">
        <v>41</v>
      </c>
      <c r="AQ191" s="29">
        <v>42</v>
      </c>
      <c r="AR191" s="29">
        <v>43</v>
      </c>
      <c r="AS191" s="29">
        <v>44</v>
      </c>
      <c r="AT191" s="29">
        <v>45</v>
      </c>
      <c r="AU191" s="29">
        <v>46</v>
      </c>
      <c r="AV191" s="29">
        <v>47</v>
      </c>
      <c r="AW191" s="29">
        <v>48</v>
      </c>
      <c r="AX191" s="29">
        <v>49</v>
      </c>
      <c r="AY191" s="29">
        <f>SUM(AY164:AY190)</f>
        <v>72202.000000000015</v>
      </c>
      <c r="AZ191" s="29">
        <f>SUM(AZ164:AZ190)</f>
        <v>72202</v>
      </c>
    </row>
    <row r="192" spans="1:54">
      <c r="B192" s="29">
        <f>SUM(B164:B190)</f>
        <v>0</v>
      </c>
      <c r="C192" s="29">
        <f t="shared" ref="C192:AX192" si="15">SUM(C164:C190)</f>
        <v>0</v>
      </c>
      <c r="D192" s="29">
        <f t="shared" si="15"/>
        <v>0</v>
      </c>
      <c r="E192" s="29">
        <f t="shared" si="15"/>
        <v>0</v>
      </c>
      <c r="F192" s="29">
        <f t="shared" si="15"/>
        <v>64.05470696651615</v>
      </c>
      <c r="G192" s="29">
        <f t="shared" si="15"/>
        <v>0</v>
      </c>
      <c r="H192" s="29">
        <f t="shared" si="15"/>
        <v>0</v>
      </c>
      <c r="I192" s="29">
        <f t="shared" si="15"/>
        <v>0</v>
      </c>
      <c r="J192" s="29">
        <f t="shared" si="15"/>
        <v>154.2497093000261</v>
      </c>
      <c r="K192" s="29">
        <f t="shared" si="15"/>
        <v>336.70457763469096</v>
      </c>
      <c r="L192" s="29">
        <f t="shared" si="15"/>
        <v>0</v>
      </c>
      <c r="M192" s="29">
        <f t="shared" si="15"/>
        <v>0</v>
      </c>
      <c r="N192" s="29">
        <f t="shared" si="15"/>
        <v>21.351568988838704</v>
      </c>
      <c r="O192" s="29">
        <f t="shared" si="15"/>
        <v>0</v>
      </c>
      <c r="P192" s="29">
        <f t="shared" si="15"/>
        <v>0</v>
      </c>
      <c r="Q192" s="29">
        <f t="shared" si="15"/>
        <v>0</v>
      </c>
      <c r="R192" s="29">
        <f t="shared" si="15"/>
        <v>0</v>
      </c>
      <c r="S192" s="29">
        <f t="shared" si="15"/>
        <v>0</v>
      </c>
      <c r="T192" s="29">
        <f t="shared" si="15"/>
        <v>70574.052697774867</v>
      </c>
      <c r="U192" s="29">
        <f t="shared" si="15"/>
        <v>0</v>
      </c>
      <c r="V192" s="29">
        <f t="shared" si="15"/>
        <v>0</v>
      </c>
      <c r="W192" s="29">
        <f t="shared" si="15"/>
        <v>0</v>
      </c>
      <c r="X192" s="29">
        <f t="shared" si="15"/>
        <v>0</v>
      </c>
      <c r="Y192" s="29">
        <f t="shared" si="15"/>
        <v>0</v>
      </c>
      <c r="Z192" s="29">
        <f t="shared" si="15"/>
        <v>347.16069578148853</v>
      </c>
      <c r="AA192" s="29">
        <f t="shared" si="15"/>
        <v>0</v>
      </c>
      <c r="AB192" s="29">
        <f t="shared" si="15"/>
        <v>0</v>
      </c>
      <c r="AC192" s="29">
        <f t="shared" si="15"/>
        <v>0</v>
      </c>
      <c r="AD192" s="29">
        <f t="shared" si="15"/>
        <v>0</v>
      </c>
      <c r="AE192" s="29">
        <f t="shared" si="15"/>
        <v>0</v>
      </c>
      <c r="AF192" s="29">
        <f t="shared" si="15"/>
        <v>0</v>
      </c>
      <c r="AG192" s="29">
        <f t="shared" si="15"/>
        <v>0</v>
      </c>
      <c r="AH192" s="29">
        <f t="shared" si="15"/>
        <v>111.67837113092176</v>
      </c>
      <c r="AI192" s="29">
        <f t="shared" si="15"/>
        <v>0</v>
      </c>
      <c r="AJ192" s="29">
        <f t="shared" si="15"/>
        <v>0</v>
      </c>
      <c r="AK192" s="29">
        <f t="shared" si="15"/>
        <v>0</v>
      </c>
      <c r="AL192" s="29">
        <f t="shared" si="15"/>
        <v>0</v>
      </c>
      <c r="AM192" s="29">
        <f t="shared" si="15"/>
        <v>0</v>
      </c>
      <c r="AN192" s="29">
        <f t="shared" si="15"/>
        <v>0</v>
      </c>
      <c r="AO192" s="29">
        <f t="shared" si="15"/>
        <v>28.995957886077257</v>
      </c>
      <c r="AP192" s="29">
        <f t="shared" si="15"/>
        <v>0</v>
      </c>
      <c r="AQ192" s="29">
        <f t="shared" si="15"/>
        <v>0</v>
      </c>
      <c r="AR192" s="29">
        <f t="shared" si="15"/>
        <v>563.75171453658072</v>
      </c>
      <c r="AS192" s="29">
        <f t="shared" si="15"/>
        <v>0</v>
      </c>
      <c r="AT192" s="29">
        <f t="shared" si="15"/>
        <v>0</v>
      </c>
      <c r="AU192" s="29">
        <f t="shared" si="15"/>
        <v>0</v>
      </c>
      <c r="AV192" s="29">
        <f t="shared" si="15"/>
        <v>0</v>
      </c>
      <c r="AW192" s="29">
        <f t="shared" si="15"/>
        <v>0</v>
      </c>
      <c r="AX192" s="29">
        <f t="shared" si="15"/>
        <v>0</v>
      </c>
      <c r="AZ192" s="29">
        <f>AZ191/AY191</f>
        <v>0.99999999999999978</v>
      </c>
    </row>
    <row r="193" spans="2:52">
      <c r="B193" s="29">
        <f>COUNTIF(B164:B190,"&gt;0")</f>
        <v>0</v>
      </c>
      <c r="C193" s="29">
        <f t="shared" ref="C193:AX193" si="16">COUNTIF(C164:C190,"&gt;0")</f>
        <v>0</v>
      </c>
      <c r="D193" s="29">
        <f t="shared" si="16"/>
        <v>0</v>
      </c>
      <c r="E193" s="29">
        <f t="shared" si="16"/>
        <v>0</v>
      </c>
      <c r="F193" s="29">
        <f t="shared" si="16"/>
        <v>27</v>
      </c>
      <c r="G193" s="29">
        <f t="shared" si="16"/>
        <v>0</v>
      </c>
      <c r="H193" s="29">
        <f t="shared" si="16"/>
        <v>0</v>
      </c>
      <c r="I193" s="29">
        <f t="shared" si="16"/>
        <v>0</v>
      </c>
      <c r="J193" s="29">
        <f t="shared" si="16"/>
        <v>1</v>
      </c>
      <c r="K193" s="29">
        <f t="shared" si="16"/>
        <v>4</v>
      </c>
      <c r="L193" s="29">
        <f t="shared" si="16"/>
        <v>0</v>
      </c>
      <c r="M193" s="29">
        <f t="shared" si="16"/>
        <v>0</v>
      </c>
      <c r="N193" s="29">
        <f t="shared" si="16"/>
        <v>2</v>
      </c>
      <c r="O193" s="29">
        <f t="shared" si="16"/>
        <v>0</v>
      </c>
      <c r="P193" s="29">
        <f t="shared" si="16"/>
        <v>0</v>
      </c>
      <c r="Q193" s="29">
        <f t="shared" si="16"/>
        <v>0</v>
      </c>
      <c r="R193" s="29">
        <f t="shared" si="16"/>
        <v>0</v>
      </c>
      <c r="S193" s="29">
        <f t="shared" si="16"/>
        <v>0</v>
      </c>
      <c r="T193" s="29">
        <f t="shared" si="16"/>
        <v>27</v>
      </c>
      <c r="U193" s="29">
        <f t="shared" si="16"/>
        <v>0</v>
      </c>
      <c r="V193" s="29">
        <f t="shared" si="16"/>
        <v>0</v>
      </c>
      <c r="W193" s="29">
        <f t="shared" si="16"/>
        <v>0</v>
      </c>
      <c r="X193" s="29">
        <f t="shared" si="16"/>
        <v>0</v>
      </c>
      <c r="Y193" s="29">
        <f t="shared" si="16"/>
        <v>0</v>
      </c>
      <c r="Z193" s="29">
        <f t="shared" si="16"/>
        <v>2</v>
      </c>
      <c r="AA193" s="29">
        <f t="shared" si="16"/>
        <v>0</v>
      </c>
      <c r="AB193" s="29">
        <f t="shared" si="16"/>
        <v>0</v>
      </c>
      <c r="AC193" s="29">
        <f t="shared" si="16"/>
        <v>0</v>
      </c>
      <c r="AD193" s="29">
        <f t="shared" si="16"/>
        <v>0</v>
      </c>
      <c r="AE193" s="29">
        <f t="shared" si="16"/>
        <v>0</v>
      </c>
      <c r="AF193" s="29">
        <f t="shared" si="16"/>
        <v>0</v>
      </c>
      <c r="AG193" s="29">
        <f t="shared" si="16"/>
        <v>0</v>
      </c>
      <c r="AH193" s="29">
        <f t="shared" si="16"/>
        <v>1</v>
      </c>
      <c r="AI193" s="29">
        <f t="shared" si="16"/>
        <v>0</v>
      </c>
      <c r="AJ193" s="29">
        <f t="shared" si="16"/>
        <v>0</v>
      </c>
      <c r="AK193" s="29">
        <f t="shared" si="16"/>
        <v>0</v>
      </c>
      <c r="AL193" s="29">
        <f t="shared" si="16"/>
        <v>0</v>
      </c>
      <c r="AM193" s="29">
        <f t="shared" si="16"/>
        <v>0</v>
      </c>
      <c r="AN193" s="29">
        <f t="shared" si="16"/>
        <v>0</v>
      </c>
      <c r="AO193" s="29">
        <f t="shared" si="16"/>
        <v>10</v>
      </c>
      <c r="AP193" s="29">
        <f t="shared" si="16"/>
        <v>0</v>
      </c>
      <c r="AQ193" s="29">
        <f t="shared" si="16"/>
        <v>0</v>
      </c>
      <c r="AR193" s="29">
        <f t="shared" si="16"/>
        <v>4</v>
      </c>
      <c r="AS193" s="29">
        <f t="shared" si="16"/>
        <v>0</v>
      </c>
      <c r="AT193" s="29">
        <f t="shared" si="16"/>
        <v>0</v>
      </c>
      <c r="AU193" s="29">
        <f t="shared" si="16"/>
        <v>0</v>
      </c>
      <c r="AV193" s="29">
        <f t="shared" si="16"/>
        <v>0</v>
      </c>
      <c r="AW193" s="29">
        <f t="shared" si="16"/>
        <v>0</v>
      </c>
      <c r="AX193" s="29">
        <f t="shared" si="16"/>
        <v>0</v>
      </c>
      <c r="AZ193" s="2">
        <f>PEARSON(AY164:AY190,AZ164:AZ190)</f>
        <v>-2.0882405896188908E-2</v>
      </c>
    </row>
  </sheetData>
  <mergeCells count="200">
    <mergeCell ref="AY131:AY132"/>
    <mergeCell ref="AZ131:AZ132"/>
    <mergeCell ref="AT101:AT102"/>
    <mergeCell ref="AU101:AU102"/>
    <mergeCell ref="AV101:AV102"/>
    <mergeCell ref="AW101:AW102"/>
    <mergeCell ref="AX101:AX102"/>
    <mergeCell ref="AR131:AR132"/>
    <mergeCell ref="AS131:AS132"/>
    <mergeCell ref="AT131:AT132"/>
    <mergeCell ref="AU131:AU132"/>
    <mergeCell ref="AV131:AV132"/>
    <mergeCell ref="AW131:AW132"/>
    <mergeCell ref="AX131:AX132"/>
    <mergeCell ref="AR101:AR102"/>
    <mergeCell ref="AS101:AS102"/>
    <mergeCell ref="AP71:AP72"/>
    <mergeCell ref="AQ71:AQ72"/>
    <mergeCell ref="AR71:AR72"/>
    <mergeCell ref="AS71:AS72"/>
    <mergeCell ref="AT71:AT72"/>
    <mergeCell ref="AU71:AU72"/>
    <mergeCell ref="AV71:AV72"/>
    <mergeCell ref="AW71:AW72"/>
    <mergeCell ref="AX71:AX72"/>
    <mergeCell ref="AQ41:AQ42"/>
    <mergeCell ref="AR41:AR42"/>
    <mergeCell ref="AS41:AS42"/>
    <mergeCell ref="AT41:AT42"/>
    <mergeCell ref="AU41:AU42"/>
    <mergeCell ref="AV41:AV42"/>
    <mergeCell ref="AW41:AW42"/>
    <mergeCell ref="AX41:AX42"/>
    <mergeCell ref="AY41:AY42"/>
    <mergeCell ref="H41:H42"/>
    <mergeCell ref="I41:I42"/>
    <mergeCell ref="J41:J42"/>
    <mergeCell ref="K41:K42"/>
    <mergeCell ref="B41:B42"/>
    <mergeCell ref="C41:C42"/>
    <mergeCell ref="D41:D42"/>
    <mergeCell ref="E41:E42"/>
    <mergeCell ref="F41:F42"/>
    <mergeCell ref="G41:G42"/>
    <mergeCell ref="R41:R42"/>
    <mergeCell ref="S41:S42"/>
    <mergeCell ref="T41:T42"/>
    <mergeCell ref="U41:U42"/>
    <mergeCell ref="V41:V42"/>
    <mergeCell ref="L41:L42"/>
    <mergeCell ref="M41:M42"/>
    <mergeCell ref="N41:N42"/>
    <mergeCell ref="O41:O42"/>
    <mergeCell ref="P41:P42"/>
    <mergeCell ref="Q41:Q42"/>
    <mergeCell ref="AC41:AC42"/>
    <mergeCell ref="AD41:AD42"/>
    <mergeCell ref="AE41:AE42"/>
    <mergeCell ref="AF41:AF42"/>
    <mergeCell ref="AG41:AG42"/>
    <mergeCell ref="W41:W42"/>
    <mergeCell ref="X41:X42"/>
    <mergeCell ref="Y41:Y42"/>
    <mergeCell ref="Z41:Z42"/>
    <mergeCell ref="AA41:AA42"/>
    <mergeCell ref="AB41:AB42"/>
    <mergeCell ref="AL41:AL42"/>
    <mergeCell ref="AM41:AM42"/>
    <mergeCell ref="AN41:AN42"/>
    <mergeCell ref="AO41:AO42"/>
    <mergeCell ref="AP41:AP42"/>
    <mergeCell ref="AI41:AI42"/>
    <mergeCell ref="AH41:AH42"/>
    <mergeCell ref="AJ41:AJ42"/>
    <mergeCell ref="AK41:AK42"/>
    <mergeCell ref="H71:H72"/>
    <mergeCell ref="I71:I72"/>
    <mergeCell ref="J71:J72"/>
    <mergeCell ref="K71:K72"/>
    <mergeCell ref="B71:B72"/>
    <mergeCell ref="C71:C72"/>
    <mergeCell ref="D71:D72"/>
    <mergeCell ref="E71:E72"/>
    <mergeCell ref="F71:F72"/>
    <mergeCell ref="G71:G72"/>
    <mergeCell ref="AN71:AN72"/>
    <mergeCell ref="AO71:AO72"/>
    <mergeCell ref="B101:B102"/>
    <mergeCell ref="C101:C102"/>
    <mergeCell ref="D101:D102"/>
    <mergeCell ref="E101:E102"/>
    <mergeCell ref="F101:F102"/>
    <mergeCell ref="AI71:AI72"/>
    <mergeCell ref="AH71:AH72"/>
    <mergeCell ref="AJ71:AJ72"/>
    <mergeCell ref="AK71:AK72"/>
    <mergeCell ref="AC71:AC72"/>
    <mergeCell ref="AD71:AD72"/>
    <mergeCell ref="AE71:AE72"/>
    <mergeCell ref="AF71:AF72"/>
    <mergeCell ref="AG71:AG72"/>
    <mergeCell ref="W71:W72"/>
    <mergeCell ref="X71:X72"/>
    <mergeCell ref="Y71:Y72"/>
    <mergeCell ref="Z71:Z72"/>
    <mergeCell ref="AA71:AA72"/>
    <mergeCell ref="G101:G102"/>
    <mergeCell ref="H101:H102"/>
    <mergeCell ref="I101:I102"/>
    <mergeCell ref="J101:J102"/>
    <mergeCell ref="AL71:AL72"/>
    <mergeCell ref="AM71:AM72"/>
    <mergeCell ref="AB71:AB72"/>
    <mergeCell ref="R71:R72"/>
    <mergeCell ref="S71:S72"/>
    <mergeCell ref="T71:T72"/>
    <mergeCell ref="U71:U72"/>
    <mergeCell ref="V71:V72"/>
    <mergeCell ref="L71:L72"/>
    <mergeCell ref="M71:M72"/>
    <mergeCell ref="N71:N72"/>
    <mergeCell ref="O71:O72"/>
    <mergeCell ref="P71:P72"/>
    <mergeCell ref="Q71:Q72"/>
    <mergeCell ref="Q101:Q102"/>
    <mergeCell ref="R101:R102"/>
    <mergeCell ref="S101:S102"/>
    <mergeCell ref="T101:T102"/>
    <mergeCell ref="U101:U102"/>
    <mergeCell ref="K101:K102"/>
    <mergeCell ref="L101:L102"/>
    <mergeCell ref="M101:M102"/>
    <mergeCell ref="N101:N102"/>
    <mergeCell ref="O101:O102"/>
    <mergeCell ref="P101:P102"/>
    <mergeCell ref="AB101:AB102"/>
    <mergeCell ref="AC101:AC102"/>
    <mergeCell ref="AD101:AD102"/>
    <mergeCell ref="AE101:AE102"/>
    <mergeCell ref="AF101:AF102"/>
    <mergeCell ref="V101:V102"/>
    <mergeCell ref="W101:W102"/>
    <mergeCell ref="X101:X102"/>
    <mergeCell ref="Y101:Y102"/>
    <mergeCell ref="Z101:Z102"/>
    <mergeCell ref="AA101:AA102"/>
    <mergeCell ref="AN101:AN102"/>
    <mergeCell ref="AL101:AL102"/>
    <mergeCell ref="AM101:AM102"/>
    <mergeCell ref="AQ101:AQ102"/>
    <mergeCell ref="AO101:AO102"/>
    <mergeCell ref="AG101:AG102"/>
    <mergeCell ref="AI101:AI102"/>
    <mergeCell ref="AH101:AH102"/>
    <mergeCell ref="AJ101:AJ102"/>
    <mergeCell ref="AK101:AK102"/>
    <mergeCell ref="AP101:AP102"/>
    <mergeCell ref="G131:G132"/>
    <mergeCell ref="H131:H132"/>
    <mergeCell ref="I131:I132"/>
    <mergeCell ref="J131:J132"/>
    <mergeCell ref="A131:A132"/>
    <mergeCell ref="B131:B132"/>
    <mergeCell ref="C131:C132"/>
    <mergeCell ref="D131:D132"/>
    <mergeCell ref="E131:E132"/>
    <mergeCell ref="F131:F132"/>
    <mergeCell ref="Q131:Q132"/>
    <mergeCell ref="R131:R132"/>
    <mergeCell ref="S131:S132"/>
    <mergeCell ref="T131:T132"/>
    <mergeCell ref="U131:U132"/>
    <mergeCell ref="K131:K132"/>
    <mergeCell ref="L131:L132"/>
    <mergeCell ref="M131:M132"/>
    <mergeCell ref="N131:N132"/>
    <mergeCell ref="O131:O132"/>
    <mergeCell ref="P131:P132"/>
    <mergeCell ref="AB131:AB132"/>
    <mergeCell ref="AC131:AC132"/>
    <mergeCell ref="AD131:AD132"/>
    <mergeCell ref="AE131:AE132"/>
    <mergeCell ref="AF131:AF132"/>
    <mergeCell ref="V131:V132"/>
    <mergeCell ref="W131:W132"/>
    <mergeCell ref="X131:X132"/>
    <mergeCell ref="Y131:Y132"/>
    <mergeCell ref="Z131:Z132"/>
    <mergeCell ref="AA131:AA132"/>
    <mergeCell ref="AP131:AP132"/>
    <mergeCell ref="AQ131:AQ132"/>
    <mergeCell ref="AN131:AN132"/>
    <mergeCell ref="AL131:AL132"/>
    <mergeCell ref="AM131:AM132"/>
    <mergeCell ref="AO131:AO132"/>
    <mergeCell ref="AG131:AG132"/>
    <mergeCell ref="AI131:AI132"/>
    <mergeCell ref="AH131:AH132"/>
    <mergeCell ref="AJ131:AJ132"/>
    <mergeCell ref="AK131:AK132"/>
  </mergeCells>
  <conditionalFormatting sqref="B192:AX193">
    <cfRule type="cellIs" dxfId="20" priority="2" operator="greaterThan">
      <formula>0</formula>
    </cfRule>
  </conditionalFormatting>
  <conditionalFormatting sqref="AZ193">
    <cfRule type="cellIs" dxfId="19" priority="1" operator="greaterThan">
      <formula>0</formula>
    </cfRule>
  </conditionalFormatting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dimension ref="A1:AU235"/>
  <sheetViews>
    <sheetView zoomScale="85" zoomScaleNormal="85" workbookViewId="0"/>
  </sheetViews>
  <sheetFormatPr defaultRowHeight="15"/>
  <sheetData>
    <row r="1" spans="1:44" s="29" customFormat="1">
      <c r="A1" s="29" t="s">
        <v>1071</v>
      </c>
      <c r="F1" s="30"/>
      <c r="Q1" s="30"/>
    </row>
    <row r="2" spans="1:44">
      <c r="A2" s="2"/>
      <c r="B2" s="2" t="s">
        <v>5</v>
      </c>
      <c r="C2" s="2" t="s">
        <v>33</v>
      </c>
      <c r="D2" s="2" t="s">
        <v>34</v>
      </c>
      <c r="E2" s="2" t="s">
        <v>51</v>
      </c>
      <c r="F2" s="2" t="s">
        <v>53</v>
      </c>
      <c r="G2" s="2" t="s">
        <v>60</v>
      </c>
      <c r="H2" s="2" t="s">
        <v>88</v>
      </c>
      <c r="I2" s="2" t="s">
        <v>96</v>
      </c>
      <c r="J2" s="2" t="s">
        <v>104</v>
      </c>
      <c r="K2" s="2" t="s">
        <v>105</v>
      </c>
      <c r="L2" s="2" t="s">
        <v>110</v>
      </c>
      <c r="M2" s="2" t="s">
        <v>111</v>
      </c>
      <c r="N2" s="2" t="s">
        <v>112</v>
      </c>
      <c r="O2" s="2" t="s">
        <v>113</v>
      </c>
      <c r="P2" s="2" t="s">
        <v>114</v>
      </c>
      <c r="Q2" s="2" t="s">
        <v>117</v>
      </c>
      <c r="R2" s="2" t="s">
        <v>119</v>
      </c>
      <c r="S2" s="2" t="s">
        <v>121</v>
      </c>
      <c r="T2" s="2" t="s">
        <v>122</v>
      </c>
      <c r="U2" s="2" t="s">
        <v>123</v>
      </c>
      <c r="V2" s="2" t="s">
        <v>124</v>
      </c>
      <c r="W2" s="2" t="s">
        <v>126</v>
      </c>
      <c r="X2" s="2" t="s">
        <v>128</v>
      </c>
      <c r="Y2" s="2" t="s">
        <v>130</v>
      </c>
      <c r="Z2" s="2" t="s">
        <v>131</v>
      </c>
      <c r="AA2" s="2" t="s">
        <v>132</v>
      </c>
      <c r="AB2" s="2" t="s">
        <v>133</v>
      </c>
      <c r="AC2" s="2" t="s">
        <v>141</v>
      </c>
      <c r="AD2" s="2" t="s">
        <v>169</v>
      </c>
      <c r="AE2" s="2" t="s">
        <v>170</v>
      </c>
      <c r="AF2" s="2" t="s">
        <v>171</v>
      </c>
      <c r="AG2" s="2" t="s">
        <v>176</v>
      </c>
      <c r="AH2" s="2" t="s">
        <v>181</v>
      </c>
      <c r="AI2" s="2" t="s">
        <v>187</v>
      </c>
      <c r="AJ2" s="2" t="s">
        <v>190</v>
      </c>
      <c r="AK2" s="2" t="s">
        <v>191</v>
      </c>
      <c r="AL2" s="2" t="s">
        <v>195</v>
      </c>
      <c r="AM2" s="2" t="s">
        <v>198</v>
      </c>
      <c r="AN2" s="2" t="s">
        <v>199</v>
      </c>
      <c r="AO2" s="2" t="s">
        <v>200</v>
      </c>
      <c r="AP2" s="2" t="s">
        <v>201</v>
      </c>
      <c r="AQ2" s="2" t="s">
        <v>202</v>
      </c>
      <c r="AR2" s="2" t="s">
        <v>801</v>
      </c>
    </row>
    <row r="3" spans="1:44">
      <c r="A3" s="2" t="s">
        <v>424</v>
      </c>
      <c r="B3" s="2">
        <v>11</v>
      </c>
      <c r="C3" s="2">
        <v>6</v>
      </c>
      <c r="D3" s="2">
        <v>4</v>
      </c>
      <c r="E3" s="2">
        <v>10</v>
      </c>
      <c r="F3" s="2">
        <v>7</v>
      </c>
      <c r="G3" s="2">
        <v>7</v>
      </c>
      <c r="H3" s="2">
        <v>7</v>
      </c>
      <c r="I3" s="2">
        <v>6</v>
      </c>
      <c r="J3" s="2">
        <v>8</v>
      </c>
      <c r="K3" s="2">
        <v>7</v>
      </c>
      <c r="L3" s="2">
        <v>10</v>
      </c>
      <c r="M3" s="2">
        <v>10</v>
      </c>
      <c r="N3" s="2">
        <v>10</v>
      </c>
      <c r="O3" s="2">
        <v>7</v>
      </c>
      <c r="P3" s="2">
        <v>10</v>
      </c>
      <c r="Q3" s="2">
        <v>5</v>
      </c>
      <c r="R3" s="2">
        <v>2</v>
      </c>
      <c r="S3" s="2">
        <v>1</v>
      </c>
      <c r="T3" s="2">
        <v>2</v>
      </c>
      <c r="U3" s="2">
        <v>8</v>
      </c>
      <c r="V3" s="2">
        <v>6</v>
      </c>
      <c r="W3" s="2">
        <v>11</v>
      </c>
      <c r="X3" s="2">
        <v>2</v>
      </c>
      <c r="Y3" s="2">
        <v>1</v>
      </c>
      <c r="Z3" s="2">
        <v>2</v>
      </c>
      <c r="AA3" s="2">
        <v>8</v>
      </c>
      <c r="AB3" s="2">
        <v>6</v>
      </c>
      <c r="AC3" s="2">
        <v>7</v>
      </c>
      <c r="AD3" s="2">
        <v>10</v>
      </c>
      <c r="AE3" s="2">
        <v>10</v>
      </c>
      <c r="AF3" s="2">
        <v>1</v>
      </c>
      <c r="AG3" s="2">
        <v>1</v>
      </c>
      <c r="AH3" s="2">
        <v>8</v>
      </c>
      <c r="AI3" s="2">
        <v>1</v>
      </c>
      <c r="AJ3" s="2">
        <v>1</v>
      </c>
      <c r="AK3" s="2">
        <v>8</v>
      </c>
      <c r="AL3" s="2">
        <v>5</v>
      </c>
      <c r="AM3" s="2">
        <v>1</v>
      </c>
      <c r="AN3" s="2">
        <v>1</v>
      </c>
      <c r="AO3" s="2">
        <v>8</v>
      </c>
      <c r="AP3" s="2">
        <v>6</v>
      </c>
      <c r="AQ3" s="2">
        <v>1</v>
      </c>
      <c r="AR3" s="2">
        <v>2546</v>
      </c>
    </row>
    <row r="4" spans="1:44">
      <c r="A4" s="2" t="s">
        <v>425</v>
      </c>
      <c r="B4" s="2">
        <v>11</v>
      </c>
      <c r="C4" s="2">
        <v>6</v>
      </c>
      <c r="D4" s="2">
        <v>4</v>
      </c>
      <c r="E4" s="2">
        <v>10</v>
      </c>
      <c r="F4" s="2">
        <v>7</v>
      </c>
      <c r="G4" s="2">
        <v>7</v>
      </c>
      <c r="H4" s="2">
        <v>7</v>
      </c>
      <c r="I4" s="2">
        <v>6</v>
      </c>
      <c r="J4" s="2">
        <v>8</v>
      </c>
      <c r="K4" s="2">
        <v>7</v>
      </c>
      <c r="L4" s="2">
        <v>10</v>
      </c>
      <c r="M4" s="2">
        <v>10</v>
      </c>
      <c r="N4" s="2">
        <v>10</v>
      </c>
      <c r="O4" s="2">
        <v>7</v>
      </c>
      <c r="P4" s="2">
        <v>10</v>
      </c>
      <c r="Q4" s="2">
        <v>5</v>
      </c>
      <c r="R4" s="2">
        <v>11</v>
      </c>
      <c r="S4" s="2">
        <v>8</v>
      </c>
      <c r="T4" s="2">
        <v>10</v>
      </c>
      <c r="U4" s="2">
        <v>8</v>
      </c>
      <c r="V4" s="2">
        <v>6</v>
      </c>
      <c r="W4" s="2">
        <v>11</v>
      </c>
      <c r="X4" s="2">
        <v>11</v>
      </c>
      <c r="Y4" s="2">
        <v>6</v>
      </c>
      <c r="Z4" s="2">
        <v>10</v>
      </c>
      <c r="AA4" s="2">
        <v>8</v>
      </c>
      <c r="AB4" s="2">
        <v>6</v>
      </c>
      <c r="AC4" s="2">
        <v>7</v>
      </c>
      <c r="AD4" s="2">
        <v>10</v>
      </c>
      <c r="AE4" s="2">
        <v>10</v>
      </c>
      <c r="AF4" s="2">
        <v>10</v>
      </c>
      <c r="AG4" s="2">
        <v>10</v>
      </c>
      <c r="AH4" s="2">
        <v>8</v>
      </c>
      <c r="AI4" s="2">
        <v>2</v>
      </c>
      <c r="AJ4" s="2">
        <v>10</v>
      </c>
      <c r="AK4" s="2">
        <v>8</v>
      </c>
      <c r="AL4" s="2">
        <v>5</v>
      </c>
      <c r="AM4" s="2">
        <v>2</v>
      </c>
      <c r="AN4" s="2">
        <v>10</v>
      </c>
      <c r="AO4" s="2">
        <v>8</v>
      </c>
      <c r="AP4" s="2">
        <v>6</v>
      </c>
      <c r="AQ4" s="2">
        <v>2</v>
      </c>
      <c r="AR4" s="2">
        <v>1164</v>
      </c>
    </row>
    <row r="5" spans="1:44">
      <c r="A5" s="2" t="s">
        <v>426</v>
      </c>
      <c r="B5" s="2">
        <v>11</v>
      </c>
      <c r="C5" s="2">
        <v>6</v>
      </c>
      <c r="D5" s="2">
        <v>4</v>
      </c>
      <c r="E5" s="2">
        <v>10</v>
      </c>
      <c r="F5" s="2">
        <v>7</v>
      </c>
      <c r="G5" s="2">
        <v>7</v>
      </c>
      <c r="H5" s="2">
        <v>7</v>
      </c>
      <c r="I5" s="2">
        <v>6</v>
      </c>
      <c r="J5" s="2">
        <v>8</v>
      </c>
      <c r="K5" s="2">
        <v>7</v>
      </c>
      <c r="L5" s="2">
        <v>10</v>
      </c>
      <c r="M5" s="2">
        <v>10</v>
      </c>
      <c r="N5" s="2">
        <v>10</v>
      </c>
      <c r="O5" s="2">
        <v>7</v>
      </c>
      <c r="P5" s="2">
        <v>10</v>
      </c>
      <c r="Q5" s="2">
        <v>5</v>
      </c>
      <c r="R5" s="2">
        <v>14</v>
      </c>
      <c r="S5" s="2">
        <v>14</v>
      </c>
      <c r="T5" s="2">
        <v>10</v>
      </c>
      <c r="U5" s="2">
        <v>8</v>
      </c>
      <c r="V5" s="2">
        <v>6</v>
      </c>
      <c r="W5" s="2">
        <v>11</v>
      </c>
      <c r="X5" s="2">
        <v>14</v>
      </c>
      <c r="Y5" s="2">
        <v>14</v>
      </c>
      <c r="Z5" s="2">
        <v>10</v>
      </c>
      <c r="AA5" s="2">
        <v>8</v>
      </c>
      <c r="AB5" s="2">
        <v>6</v>
      </c>
      <c r="AC5" s="2">
        <v>7</v>
      </c>
      <c r="AD5" s="2">
        <v>10</v>
      </c>
      <c r="AE5" s="2">
        <v>10</v>
      </c>
      <c r="AF5" s="2">
        <v>10</v>
      </c>
      <c r="AG5" s="2">
        <v>10</v>
      </c>
      <c r="AH5" s="2">
        <v>8</v>
      </c>
      <c r="AI5" s="2">
        <v>14</v>
      </c>
      <c r="AJ5" s="2">
        <v>10</v>
      </c>
      <c r="AK5" s="2">
        <v>8</v>
      </c>
      <c r="AL5" s="2">
        <v>5</v>
      </c>
      <c r="AM5" s="2">
        <v>14</v>
      </c>
      <c r="AN5" s="2">
        <v>10</v>
      </c>
      <c r="AO5" s="2">
        <v>8</v>
      </c>
      <c r="AP5" s="2">
        <v>6</v>
      </c>
      <c r="AQ5" s="2">
        <v>14</v>
      </c>
      <c r="AR5" s="2">
        <v>689</v>
      </c>
    </row>
    <row r="6" spans="1:44">
      <c r="A6" s="2" t="s">
        <v>427</v>
      </c>
      <c r="B6" s="2">
        <v>2</v>
      </c>
      <c r="C6" s="2">
        <v>6</v>
      </c>
      <c r="D6" s="2">
        <v>4</v>
      </c>
      <c r="E6" s="2">
        <v>10</v>
      </c>
      <c r="F6" s="2">
        <v>7</v>
      </c>
      <c r="G6" s="2">
        <v>7</v>
      </c>
      <c r="H6" s="2">
        <v>7</v>
      </c>
      <c r="I6" s="2">
        <v>6</v>
      </c>
      <c r="J6" s="2">
        <v>8</v>
      </c>
      <c r="K6" s="2">
        <v>7</v>
      </c>
      <c r="L6" s="2">
        <v>10</v>
      </c>
      <c r="M6" s="2">
        <v>10</v>
      </c>
      <c r="N6" s="2">
        <v>10</v>
      </c>
      <c r="O6" s="2">
        <v>7</v>
      </c>
      <c r="P6" s="2">
        <v>10</v>
      </c>
      <c r="Q6" s="2">
        <v>5</v>
      </c>
      <c r="R6" s="2">
        <v>10</v>
      </c>
      <c r="S6" s="2">
        <v>13</v>
      </c>
      <c r="T6" s="2">
        <v>10</v>
      </c>
      <c r="U6" s="2">
        <v>8</v>
      </c>
      <c r="V6" s="2">
        <v>6</v>
      </c>
      <c r="W6" s="2">
        <v>11</v>
      </c>
      <c r="X6" s="2">
        <v>10</v>
      </c>
      <c r="Y6" s="2">
        <v>11</v>
      </c>
      <c r="Z6" s="2">
        <v>10</v>
      </c>
      <c r="AA6" s="2">
        <v>8</v>
      </c>
      <c r="AB6" s="2">
        <v>6</v>
      </c>
      <c r="AC6" s="2">
        <v>7</v>
      </c>
      <c r="AD6" s="2">
        <v>10</v>
      </c>
      <c r="AE6" s="2">
        <v>10</v>
      </c>
      <c r="AF6" s="2">
        <v>10</v>
      </c>
      <c r="AG6" s="2">
        <v>10</v>
      </c>
      <c r="AH6" s="2">
        <v>8</v>
      </c>
      <c r="AI6" s="2">
        <v>6</v>
      </c>
      <c r="AJ6" s="2">
        <v>10</v>
      </c>
      <c r="AK6" s="2">
        <v>8</v>
      </c>
      <c r="AL6" s="2">
        <v>5</v>
      </c>
      <c r="AM6" s="2">
        <v>11</v>
      </c>
      <c r="AN6" s="2">
        <v>10</v>
      </c>
      <c r="AO6" s="2">
        <v>8</v>
      </c>
      <c r="AP6" s="2">
        <v>6</v>
      </c>
      <c r="AQ6" s="2">
        <v>5</v>
      </c>
      <c r="AR6" s="2">
        <v>1266</v>
      </c>
    </row>
    <row r="7" spans="1:44">
      <c r="A7" s="2" t="s">
        <v>428</v>
      </c>
      <c r="B7" s="2">
        <v>7</v>
      </c>
      <c r="C7" s="2">
        <v>5</v>
      </c>
      <c r="D7" s="2">
        <v>3</v>
      </c>
      <c r="E7" s="2">
        <v>4</v>
      </c>
      <c r="F7" s="2">
        <v>1</v>
      </c>
      <c r="G7" s="2">
        <v>6</v>
      </c>
      <c r="H7" s="2">
        <v>4</v>
      </c>
      <c r="I7" s="2">
        <v>1</v>
      </c>
      <c r="J7" s="2">
        <v>1</v>
      </c>
      <c r="K7" s="2">
        <v>1</v>
      </c>
      <c r="L7" s="2">
        <v>5</v>
      </c>
      <c r="M7" s="2">
        <v>5</v>
      </c>
      <c r="N7" s="2">
        <v>4</v>
      </c>
      <c r="O7" s="2">
        <v>4</v>
      </c>
      <c r="P7" s="2">
        <v>4</v>
      </c>
      <c r="Q7" s="2">
        <v>3</v>
      </c>
      <c r="R7" s="2">
        <v>4</v>
      </c>
      <c r="S7" s="2">
        <v>4</v>
      </c>
      <c r="T7" s="2">
        <v>5</v>
      </c>
      <c r="U7" s="2">
        <v>1</v>
      </c>
      <c r="V7" s="2">
        <v>3</v>
      </c>
      <c r="W7" s="2">
        <v>3</v>
      </c>
      <c r="X7" s="2">
        <v>4</v>
      </c>
      <c r="Y7" s="2">
        <v>4</v>
      </c>
      <c r="Z7" s="2">
        <v>4</v>
      </c>
      <c r="AA7" s="2">
        <v>1</v>
      </c>
      <c r="AB7" s="2">
        <v>3</v>
      </c>
      <c r="AC7" s="2">
        <v>2</v>
      </c>
      <c r="AD7" s="2">
        <v>4</v>
      </c>
      <c r="AE7" s="2">
        <v>6</v>
      </c>
      <c r="AF7" s="2">
        <v>4</v>
      </c>
      <c r="AG7" s="2">
        <v>4</v>
      </c>
      <c r="AH7" s="2">
        <v>1</v>
      </c>
      <c r="AI7" s="2">
        <v>5</v>
      </c>
      <c r="AJ7" s="2">
        <v>4</v>
      </c>
      <c r="AK7" s="2">
        <v>2</v>
      </c>
      <c r="AL7" s="2">
        <v>3</v>
      </c>
      <c r="AM7" s="2">
        <v>5</v>
      </c>
      <c r="AN7" s="2">
        <v>4</v>
      </c>
      <c r="AO7" s="2">
        <v>2</v>
      </c>
      <c r="AP7" s="2">
        <v>1</v>
      </c>
      <c r="AQ7" s="2">
        <v>6</v>
      </c>
      <c r="AR7" s="2">
        <v>42</v>
      </c>
    </row>
    <row r="8" spans="1:44">
      <c r="A8" s="2" t="s">
        <v>429</v>
      </c>
      <c r="B8" s="2">
        <v>11</v>
      </c>
      <c r="C8" s="2">
        <v>6</v>
      </c>
      <c r="D8" s="2">
        <v>4</v>
      </c>
      <c r="E8" s="2">
        <v>10</v>
      </c>
      <c r="F8" s="2">
        <v>7</v>
      </c>
      <c r="G8" s="2">
        <v>7</v>
      </c>
      <c r="H8" s="2">
        <v>7</v>
      </c>
      <c r="I8" s="2">
        <v>6</v>
      </c>
      <c r="J8" s="2">
        <v>8</v>
      </c>
      <c r="K8" s="2">
        <v>7</v>
      </c>
      <c r="L8" s="2">
        <v>10</v>
      </c>
      <c r="M8" s="2">
        <v>10</v>
      </c>
      <c r="N8" s="2">
        <v>10</v>
      </c>
      <c r="O8" s="2">
        <v>7</v>
      </c>
      <c r="P8" s="2">
        <v>10</v>
      </c>
      <c r="Q8" s="2">
        <v>5</v>
      </c>
      <c r="R8" s="2">
        <v>14</v>
      </c>
      <c r="S8" s="2">
        <v>14</v>
      </c>
      <c r="T8" s="2">
        <v>10</v>
      </c>
      <c r="U8" s="2">
        <v>8</v>
      </c>
      <c r="V8" s="2">
        <v>6</v>
      </c>
      <c r="W8" s="2">
        <v>7</v>
      </c>
      <c r="X8" s="2">
        <v>14</v>
      </c>
      <c r="Y8" s="2">
        <v>14</v>
      </c>
      <c r="Z8" s="2">
        <v>10</v>
      </c>
      <c r="AA8" s="2">
        <v>8</v>
      </c>
      <c r="AB8" s="2">
        <v>6</v>
      </c>
      <c r="AC8" s="2">
        <v>7</v>
      </c>
      <c r="AD8" s="2">
        <v>10</v>
      </c>
      <c r="AE8" s="2">
        <v>10</v>
      </c>
      <c r="AF8" s="2">
        <v>10</v>
      </c>
      <c r="AG8" s="2">
        <v>10</v>
      </c>
      <c r="AH8" s="2">
        <v>8</v>
      </c>
      <c r="AI8" s="2">
        <v>14</v>
      </c>
      <c r="AJ8" s="2">
        <v>10</v>
      </c>
      <c r="AK8" s="2">
        <v>8</v>
      </c>
      <c r="AL8" s="2">
        <v>5</v>
      </c>
      <c r="AM8" s="2">
        <v>14</v>
      </c>
      <c r="AN8" s="2">
        <v>10</v>
      </c>
      <c r="AO8" s="2">
        <v>8</v>
      </c>
      <c r="AP8" s="2">
        <v>6</v>
      </c>
      <c r="AQ8" s="2">
        <v>14</v>
      </c>
      <c r="AR8" s="2">
        <v>905</v>
      </c>
    </row>
    <row r="9" spans="1:44">
      <c r="A9" s="2" t="s">
        <v>430</v>
      </c>
      <c r="B9" s="2">
        <v>5</v>
      </c>
      <c r="C9" s="2">
        <v>3</v>
      </c>
      <c r="D9" s="2">
        <v>2</v>
      </c>
      <c r="E9" s="2">
        <v>2</v>
      </c>
      <c r="F9" s="2">
        <v>3</v>
      </c>
      <c r="G9" s="2">
        <v>4</v>
      </c>
      <c r="H9" s="2">
        <v>3</v>
      </c>
      <c r="I9" s="2">
        <v>3</v>
      </c>
      <c r="J9" s="2">
        <v>2</v>
      </c>
      <c r="K9" s="2">
        <v>3</v>
      </c>
      <c r="L9" s="2">
        <v>4</v>
      </c>
      <c r="M9" s="2">
        <v>4</v>
      </c>
      <c r="N9" s="2">
        <v>3</v>
      </c>
      <c r="O9" s="2">
        <v>3</v>
      </c>
      <c r="P9" s="2">
        <v>3</v>
      </c>
      <c r="Q9" s="2">
        <v>2</v>
      </c>
      <c r="R9" s="2">
        <v>3</v>
      </c>
      <c r="S9" s="2">
        <v>3</v>
      </c>
      <c r="T9" s="2">
        <v>3</v>
      </c>
      <c r="U9" s="2">
        <v>3</v>
      </c>
      <c r="V9" s="2">
        <v>2</v>
      </c>
      <c r="W9" s="2">
        <v>2</v>
      </c>
      <c r="X9" s="2">
        <v>3</v>
      </c>
      <c r="Y9" s="2">
        <v>2</v>
      </c>
      <c r="Z9" s="2">
        <v>3</v>
      </c>
      <c r="AA9" s="2">
        <v>2</v>
      </c>
      <c r="AB9" s="2">
        <v>2</v>
      </c>
      <c r="AC9" s="2">
        <v>4</v>
      </c>
      <c r="AD9" s="2">
        <v>5</v>
      </c>
      <c r="AE9" s="2">
        <v>2</v>
      </c>
      <c r="AF9" s="2">
        <v>3</v>
      </c>
      <c r="AG9" s="2">
        <v>3</v>
      </c>
      <c r="AH9" s="2">
        <v>5</v>
      </c>
      <c r="AI9" s="2">
        <v>4</v>
      </c>
      <c r="AJ9" s="2">
        <v>3</v>
      </c>
      <c r="AK9" s="2">
        <v>5</v>
      </c>
      <c r="AL9" s="2">
        <v>2</v>
      </c>
      <c r="AM9" s="2">
        <v>8</v>
      </c>
      <c r="AN9" s="2">
        <v>3</v>
      </c>
      <c r="AO9" s="2">
        <v>4</v>
      </c>
      <c r="AP9" s="2">
        <v>3</v>
      </c>
      <c r="AQ9" s="2">
        <v>4</v>
      </c>
      <c r="AR9" s="2">
        <v>4860</v>
      </c>
    </row>
    <row r="10" spans="1:44">
      <c r="A10" s="2" t="s">
        <v>431</v>
      </c>
      <c r="B10" s="2">
        <v>11</v>
      </c>
      <c r="C10" s="2">
        <v>6</v>
      </c>
      <c r="D10" s="2">
        <v>4</v>
      </c>
      <c r="E10" s="2">
        <v>10</v>
      </c>
      <c r="F10" s="2">
        <v>7</v>
      </c>
      <c r="G10" s="2">
        <v>7</v>
      </c>
      <c r="H10" s="2">
        <v>7</v>
      </c>
      <c r="I10" s="2">
        <v>6</v>
      </c>
      <c r="J10" s="2">
        <v>8</v>
      </c>
      <c r="K10" s="2">
        <v>7</v>
      </c>
      <c r="L10" s="2">
        <v>10</v>
      </c>
      <c r="M10" s="2">
        <v>10</v>
      </c>
      <c r="N10" s="2">
        <v>10</v>
      </c>
      <c r="O10" s="2">
        <v>7</v>
      </c>
      <c r="P10" s="2">
        <v>10</v>
      </c>
      <c r="Q10" s="2">
        <v>5</v>
      </c>
      <c r="R10" s="2">
        <v>14</v>
      </c>
      <c r="S10" s="2">
        <v>14</v>
      </c>
      <c r="T10" s="2">
        <v>10</v>
      </c>
      <c r="U10" s="2">
        <v>8</v>
      </c>
      <c r="V10" s="2">
        <v>6</v>
      </c>
      <c r="W10" s="2">
        <v>11</v>
      </c>
      <c r="X10" s="2">
        <v>14</v>
      </c>
      <c r="Y10" s="2">
        <v>14</v>
      </c>
      <c r="Z10" s="2">
        <v>10</v>
      </c>
      <c r="AA10" s="2">
        <v>8</v>
      </c>
      <c r="AB10" s="2">
        <v>6</v>
      </c>
      <c r="AC10" s="2">
        <v>7</v>
      </c>
      <c r="AD10" s="2">
        <v>10</v>
      </c>
      <c r="AE10" s="2">
        <v>10</v>
      </c>
      <c r="AF10" s="2">
        <v>10</v>
      </c>
      <c r="AG10" s="2">
        <v>10</v>
      </c>
      <c r="AH10" s="2">
        <v>8</v>
      </c>
      <c r="AI10" s="2">
        <v>14</v>
      </c>
      <c r="AJ10" s="2">
        <v>10</v>
      </c>
      <c r="AK10" s="2">
        <v>8</v>
      </c>
      <c r="AL10" s="2">
        <v>5</v>
      </c>
      <c r="AM10" s="2">
        <v>14</v>
      </c>
      <c r="AN10" s="2">
        <v>10</v>
      </c>
      <c r="AO10" s="2">
        <v>8</v>
      </c>
      <c r="AP10" s="2">
        <v>6</v>
      </c>
      <c r="AQ10" s="2">
        <v>14</v>
      </c>
      <c r="AR10" s="2">
        <v>20809</v>
      </c>
    </row>
    <row r="11" spans="1:44">
      <c r="A11" s="2" t="s">
        <v>432</v>
      </c>
      <c r="B11" s="2">
        <v>1</v>
      </c>
      <c r="C11" s="2">
        <v>1</v>
      </c>
      <c r="D11" s="2">
        <v>1</v>
      </c>
      <c r="E11" s="2">
        <v>1</v>
      </c>
      <c r="F11" s="2">
        <v>2</v>
      </c>
      <c r="G11" s="2">
        <v>1</v>
      </c>
      <c r="H11" s="2">
        <v>2</v>
      </c>
      <c r="I11" s="2">
        <v>4</v>
      </c>
      <c r="J11" s="2">
        <v>6</v>
      </c>
      <c r="K11" s="2">
        <v>5</v>
      </c>
      <c r="L11" s="2">
        <v>3</v>
      </c>
      <c r="M11" s="2">
        <v>3</v>
      </c>
      <c r="N11" s="2">
        <v>2</v>
      </c>
      <c r="O11" s="2">
        <v>2</v>
      </c>
      <c r="P11" s="2">
        <v>2</v>
      </c>
      <c r="Q11" s="2">
        <v>1</v>
      </c>
      <c r="R11" s="2">
        <v>1</v>
      </c>
      <c r="S11" s="2">
        <v>2</v>
      </c>
      <c r="T11" s="2">
        <v>1</v>
      </c>
      <c r="U11" s="2">
        <v>2</v>
      </c>
      <c r="V11" s="2">
        <v>1</v>
      </c>
      <c r="W11" s="2">
        <v>1</v>
      </c>
      <c r="X11" s="2">
        <v>1</v>
      </c>
      <c r="Y11" s="2">
        <v>3</v>
      </c>
      <c r="Z11" s="2">
        <v>1</v>
      </c>
      <c r="AA11" s="2">
        <v>3</v>
      </c>
      <c r="AB11" s="2">
        <v>1</v>
      </c>
      <c r="AC11" s="2">
        <v>5</v>
      </c>
      <c r="AD11" s="2">
        <v>6</v>
      </c>
      <c r="AE11" s="2">
        <v>3</v>
      </c>
      <c r="AF11" s="2">
        <v>2</v>
      </c>
      <c r="AG11" s="2">
        <v>2</v>
      </c>
      <c r="AH11" s="2">
        <v>6</v>
      </c>
      <c r="AI11" s="2">
        <v>3</v>
      </c>
      <c r="AJ11" s="2">
        <v>2</v>
      </c>
      <c r="AK11" s="2">
        <v>6</v>
      </c>
      <c r="AL11" s="2">
        <v>1</v>
      </c>
      <c r="AM11" s="2">
        <v>10</v>
      </c>
      <c r="AN11" s="2">
        <v>2</v>
      </c>
      <c r="AO11" s="2">
        <v>6</v>
      </c>
      <c r="AP11" s="2">
        <v>4</v>
      </c>
      <c r="AQ11" s="2">
        <v>3</v>
      </c>
      <c r="AR11" s="2">
        <v>19</v>
      </c>
    </row>
    <row r="12" spans="1:44">
      <c r="A12" s="2" t="s">
        <v>433</v>
      </c>
      <c r="B12" s="2">
        <v>11</v>
      </c>
      <c r="C12" s="2">
        <v>6</v>
      </c>
      <c r="D12" s="2">
        <v>4</v>
      </c>
      <c r="E12" s="2">
        <v>10</v>
      </c>
      <c r="F12" s="2">
        <v>7</v>
      </c>
      <c r="G12" s="2">
        <v>7</v>
      </c>
      <c r="H12" s="2">
        <v>7</v>
      </c>
      <c r="I12" s="2">
        <v>6</v>
      </c>
      <c r="J12" s="2">
        <v>8</v>
      </c>
      <c r="K12" s="2">
        <v>7</v>
      </c>
      <c r="L12" s="2">
        <v>10</v>
      </c>
      <c r="M12" s="2">
        <v>10</v>
      </c>
      <c r="N12" s="2">
        <v>10</v>
      </c>
      <c r="O12" s="2">
        <v>7</v>
      </c>
      <c r="P12" s="2">
        <v>10</v>
      </c>
      <c r="Q12" s="2">
        <v>5</v>
      </c>
      <c r="R12" s="2">
        <v>14</v>
      </c>
      <c r="S12" s="2">
        <v>14</v>
      </c>
      <c r="T12" s="2">
        <v>10</v>
      </c>
      <c r="U12" s="2">
        <v>8</v>
      </c>
      <c r="V12" s="2">
        <v>6</v>
      </c>
      <c r="W12" s="2">
        <v>11</v>
      </c>
      <c r="X12" s="2">
        <v>14</v>
      </c>
      <c r="Y12" s="2">
        <v>14</v>
      </c>
      <c r="Z12" s="2">
        <v>10</v>
      </c>
      <c r="AA12" s="2">
        <v>8</v>
      </c>
      <c r="AB12" s="2">
        <v>6</v>
      </c>
      <c r="AC12" s="2">
        <v>7</v>
      </c>
      <c r="AD12" s="2">
        <v>10</v>
      </c>
      <c r="AE12" s="2">
        <v>10</v>
      </c>
      <c r="AF12" s="2">
        <v>10</v>
      </c>
      <c r="AG12" s="2">
        <v>10</v>
      </c>
      <c r="AH12" s="2">
        <v>8</v>
      </c>
      <c r="AI12" s="2">
        <v>14</v>
      </c>
      <c r="AJ12" s="2">
        <v>10</v>
      </c>
      <c r="AK12" s="2">
        <v>8</v>
      </c>
      <c r="AL12" s="2">
        <v>5</v>
      </c>
      <c r="AM12" s="2">
        <v>14</v>
      </c>
      <c r="AN12" s="2">
        <v>10</v>
      </c>
      <c r="AO12" s="2">
        <v>8</v>
      </c>
      <c r="AP12" s="2">
        <v>6</v>
      </c>
      <c r="AQ12" s="2">
        <v>14</v>
      </c>
      <c r="AR12" s="2">
        <v>489</v>
      </c>
    </row>
    <row r="13" spans="1:44">
      <c r="A13" s="2" t="s">
        <v>434</v>
      </c>
      <c r="B13" s="2">
        <v>11</v>
      </c>
      <c r="C13" s="2">
        <v>6</v>
      </c>
      <c r="D13" s="2">
        <v>4</v>
      </c>
      <c r="E13" s="2">
        <v>10</v>
      </c>
      <c r="F13" s="2">
        <v>7</v>
      </c>
      <c r="G13" s="2">
        <v>7</v>
      </c>
      <c r="H13" s="2">
        <v>7</v>
      </c>
      <c r="I13" s="2">
        <v>6</v>
      </c>
      <c r="J13" s="2">
        <v>8</v>
      </c>
      <c r="K13" s="2">
        <v>7</v>
      </c>
      <c r="L13" s="2">
        <v>10</v>
      </c>
      <c r="M13" s="2">
        <v>10</v>
      </c>
      <c r="N13" s="2">
        <v>10</v>
      </c>
      <c r="O13" s="2">
        <v>7</v>
      </c>
      <c r="P13" s="2">
        <v>10</v>
      </c>
      <c r="Q13" s="2">
        <v>5</v>
      </c>
      <c r="R13" s="2">
        <v>14</v>
      </c>
      <c r="S13" s="2">
        <v>14</v>
      </c>
      <c r="T13" s="2">
        <v>10</v>
      </c>
      <c r="U13" s="2">
        <v>8</v>
      </c>
      <c r="V13" s="2">
        <v>6</v>
      </c>
      <c r="W13" s="2">
        <v>6</v>
      </c>
      <c r="X13" s="2">
        <v>14</v>
      </c>
      <c r="Y13" s="2">
        <v>14</v>
      </c>
      <c r="Z13" s="2">
        <v>10</v>
      </c>
      <c r="AA13" s="2">
        <v>8</v>
      </c>
      <c r="AB13" s="2">
        <v>6</v>
      </c>
      <c r="AC13" s="2">
        <v>7</v>
      </c>
      <c r="AD13" s="2">
        <v>10</v>
      </c>
      <c r="AE13" s="2">
        <v>10</v>
      </c>
      <c r="AF13" s="2">
        <v>10</v>
      </c>
      <c r="AG13" s="2">
        <v>10</v>
      </c>
      <c r="AH13" s="2">
        <v>8</v>
      </c>
      <c r="AI13" s="2">
        <v>14</v>
      </c>
      <c r="AJ13" s="2">
        <v>10</v>
      </c>
      <c r="AK13" s="2">
        <v>8</v>
      </c>
      <c r="AL13" s="2">
        <v>5</v>
      </c>
      <c r="AM13" s="2">
        <v>14</v>
      </c>
      <c r="AN13" s="2">
        <v>10</v>
      </c>
      <c r="AO13" s="2">
        <v>8</v>
      </c>
      <c r="AP13" s="2">
        <v>6</v>
      </c>
      <c r="AQ13" s="2">
        <v>14</v>
      </c>
      <c r="AR13" s="2">
        <v>1738</v>
      </c>
    </row>
    <row r="14" spans="1:44">
      <c r="A14" s="2" t="s">
        <v>435</v>
      </c>
      <c r="B14" s="2">
        <v>11</v>
      </c>
      <c r="C14" s="2">
        <v>6</v>
      </c>
      <c r="D14" s="2">
        <v>4</v>
      </c>
      <c r="E14" s="2">
        <v>10</v>
      </c>
      <c r="F14" s="2">
        <v>7</v>
      </c>
      <c r="G14" s="2">
        <v>7</v>
      </c>
      <c r="H14" s="2">
        <v>7</v>
      </c>
      <c r="I14" s="2">
        <v>6</v>
      </c>
      <c r="J14" s="2">
        <v>8</v>
      </c>
      <c r="K14" s="2">
        <v>7</v>
      </c>
      <c r="L14" s="2">
        <v>10</v>
      </c>
      <c r="M14" s="2">
        <v>10</v>
      </c>
      <c r="N14" s="2">
        <v>10</v>
      </c>
      <c r="O14" s="2">
        <v>7</v>
      </c>
      <c r="P14" s="2">
        <v>10</v>
      </c>
      <c r="Q14" s="2">
        <v>5</v>
      </c>
      <c r="R14" s="2">
        <v>14</v>
      </c>
      <c r="S14" s="2">
        <v>14</v>
      </c>
      <c r="T14" s="2">
        <v>10</v>
      </c>
      <c r="U14" s="2">
        <v>8</v>
      </c>
      <c r="V14" s="2">
        <v>6</v>
      </c>
      <c r="W14" s="2">
        <v>11</v>
      </c>
      <c r="X14" s="2">
        <v>14</v>
      </c>
      <c r="Y14" s="2">
        <v>14</v>
      </c>
      <c r="Z14" s="2">
        <v>10</v>
      </c>
      <c r="AA14" s="2">
        <v>8</v>
      </c>
      <c r="AB14" s="2">
        <v>6</v>
      </c>
      <c r="AC14" s="2">
        <v>7</v>
      </c>
      <c r="AD14" s="2">
        <v>10</v>
      </c>
      <c r="AE14" s="2">
        <v>10</v>
      </c>
      <c r="AF14" s="2">
        <v>10</v>
      </c>
      <c r="AG14" s="2">
        <v>10</v>
      </c>
      <c r="AH14" s="2">
        <v>8</v>
      </c>
      <c r="AI14" s="2">
        <v>14</v>
      </c>
      <c r="AJ14" s="2">
        <v>10</v>
      </c>
      <c r="AK14" s="2">
        <v>8</v>
      </c>
      <c r="AL14" s="2">
        <v>5</v>
      </c>
      <c r="AM14" s="2">
        <v>14</v>
      </c>
      <c r="AN14" s="2">
        <v>10</v>
      </c>
      <c r="AO14" s="2">
        <v>8</v>
      </c>
      <c r="AP14" s="2">
        <v>6</v>
      </c>
      <c r="AQ14" s="2">
        <v>14</v>
      </c>
      <c r="AR14" s="2">
        <v>1230</v>
      </c>
    </row>
    <row r="15" spans="1:44">
      <c r="A15" s="2" t="s">
        <v>436</v>
      </c>
      <c r="B15" s="2">
        <v>11</v>
      </c>
      <c r="C15" s="2">
        <v>6</v>
      </c>
      <c r="D15" s="2">
        <v>4</v>
      </c>
      <c r="E15" s="2">
        <v>10</v>
      </c>
      <c r="F15" s="2">
        <v>7</v>
      </c>
      <c r="G15" s="2">
        <v>7</v>
      </c>
      <c r="H15" s="2">
        <v>7</v>
      </c>
      <c r="I15" s="2">
        <v>6</v>
      </c>
      <c r="J15" s="2">
        <v>8</v>
      </c>
      <c r="K15" s="2">
        <v>7</v>
      </c>
      <c r="L15" s="2">
        <v>10</v>
      </c>
      <c r="M15" s="2">
        <v>10</v>
      </c>
      <c r="N15" s="2">
        <v>10</v>
      </c>
      <c r="O15" s="2">
        <v>7</v>
      </c>
      <c r="P15" s="2">
        <v>10</v>
      </c>
      <c r="Q15" s="2">
        <v>5</v>
      </c>
      <c r="R15" s="2">
        <v>14</v>
      </c>
      <c r="S15" s="2">
        <v>14</v>
      </c>
      <c r="T15" s="2">
        <v>10</v>
      </c>
      <c r="U15" s="2">
        <v>8</v>
      </c>
      <c r="V15" s="2">
        <v>6</v>
      </c>
      <c r="W15" s="2">
        <v>11</v>
      </c>
      <c r="X15" s="2">
        <v>14</v>
      </c>
      <c r="Y15" s="2">
        <v>14</v>
      </c>
      <c r="Z15" s="2">
        <v>10</v>
      </c>
      <c r="AA15" s="2">
        <v>8</v>
      </c>
      <c r="AB15" s="2">
        <v>6</v>
      </c>
      <c r="AC15" s="2">
        <v>7</v>
      </c>
      <c r="AD15" s="2">
        <v>10</v>
      </c>
      <c r="AE15" s="2">
        <v>10</v>
      </c>
      <c r="AF15" s="2">
        <v>10</v>
      </c>
      <c r="AG15" s="2">
        <v>10</v>
      </c>
      <c r="AH15" s="2">
        <v>8</v>
      </c>
      <c r="AI15" s="2">
        <v>14</v>
      </c>
      <c r="AJ15" s="2">
        <v>10</v>
      </c>
      <c r="AK15" s="2">
        <v>8</v>
      </c>
      <c r="AL15" s="2">
        <v>5</v>
      </c>
      <c r="AM15" s="2">
        <v>14</v>
      </c>
      <c r="AN15" s="2">
        <v>10</v>
      </c>
      <c r="AO15" s="2">
        <v>8</v>
      </c>
      <c r="AP15" s="2">
        <v>6</v>
      </c>
      <c r="AQ15" s="2">
        <v>14</v>
      </c>
      <c r="AR15" s="2">
        <v>2851</v>
      </c>
    </row>
    <row r="16" spans="1:44">
      <c r="A16" s="2" t="s">
        <v>437</v>
      </c>
      <c r="B16" s="2">
        <v>8</v>
      </c>
      <c r="C16" s="2">
        <v>6</v>
      </c>
      <c r="D16" s="2">
        <v>4</v>
      </c>
      <c r="E16" s="2">
        <v>7</v>
      </c>
      <c r="F16" s="2">
        <v>5</v>
      </c>
      <c r="G16" s="2">
        <v>3</v>
      </c>
      <c r="H16" s="2">
        <v>5</v>
      </c>
      <c r="I16" s="2">
        <v>2</v>
      </c>
      <c r="J16" s="2">
        <v>3</v>
      </c>
      <c r="K16" s="2">
        <v>4</v>
      </c>
      <c r="L16" s="2">
        <v>6</v>
      </c>
      <c r="M16" s="2">
        <v>6</v>
      </c>
      <c r="N16" s="2">
        <v>5</v>
      </c>
      <c r="O16" s="2">
        <v>5</v>
      </c>
      <c r="P16" s="2">
        <v>5</v>
      </c>
      <c r="Q16" s="2">
        <v>5</v>
      </c>
      <c r="R16" s="2">
        <v>9</v>
      </c>
      <c r="S16" s="2">
        <v>9</v>
      </c>
      <c r="T16" s="2">
        <v>9</v>
      </c>
      <c r="U16" s="2">
        <v>4</v>
      </c>
      <c r="V16" s="2">
        <v>5</v>
      </c>
      <c r="W16" s="2">
        <v>11</v>
      </c>
      <c r="X16" s="2">
        <v>9</v>
      </c>
      <c r="Y16" s="2">
        <v>8</v>
      </c>
      <c r="Z16" s="2">
        <v>9</v>
      </c>
      <c r="AA16" s="2">
        <v>4</v>
      </c>
      <c r="AB16" s="2">
        <v>4</v>
      </c>
      <c r="AC16" s="2">
        <v>3</v>
      </c>
      <c r="AD16" s="2">
        <v>3</v>
      </c>
      <c r="AE16" s="2">
        <v>4</v>
      </c>
      <c r="AF16" s="2">
        <v>7</v>
      </c>
      <c r="AG16" s="2">
        <v>7</v>
      </c>
      <c r="AH16" s="2">
        <v>4</v>
      </c>
      <c r="AI16" s="2">
        <v>9</v>
      </c>
      <c r="AJ16" s="2">
        <v>9</v>
      </c>
      <c r="AK16" s="2">
        <v>4</v>
      </c>
      <c r="AL16" s="2">
        <v>5</v>
      </c>
      <c r="AM16" s="2">
        <v>7</v>
      </c>
      <c r="AN16" s="2">
        <v>9</v>
      </c>
      <c r="AO16" s="2">
        <v>5</v>
      </c>
      <c r="AP16" s="2">
        <v>2</v>
      </c>
      <c r="AQ16" s="2">
        <v>10</v>
      </c>
      <c r="AR16" s="2">
        <v>3445</v>
      </c>
    </row>
    <row r="17" spans="1:44">
      <c r="A17" s="2" t="s">
        <v>438</v>
      </c>
      <c r="B17" s="2">
        <v>11</v>
      </c>
      <c r="C17" s="2">
        <v>6</v>
      </c>
      <c r="D17" s="2">
        <v>4</v>
      </c>
      <c r="E17" s="2">
        <v>10</v>
      </c>
      <c r="F17" s="2">
        <v>7</v>
      </c>
      <c r="G17" s="2">
        <v>7</v>
      </c>
      <c r="H17" s="2">
        <v>7</v>
      </c>
      <c r="I17" s="2">
        <v>6</v>
      </c>
      <c r="J17" s="2">
        <v>8</v>
      </c>
      <c r="K17" s="2">
        <v>7</v>
      </c>
      <c r="L17" s="2">
        <v>10</v>
      </c>
      <c r="M17" s="2">
        <v>10</v>
      </c>
      <c r="N17" s="2">
        <v>10</v>
      </c>
      <c r="O17" s="2">
        <v>7</v>
      </c>
      <c r="P17" s="2">
        <v>10</v>
      </c>
      <c r="Q17" s="2">
        <v>5</v>
      </c>
      <c r="R17" s="2">
        <v>14</v>
      </c>
      <c r="S17" s="2">
        <v>14</v>
      </c>
      <c r="T17" s="2">
        <v>10</v>
      </c>
      <c r="U17" s="2">
        <v>8</v>
      </c>
      <c r="V17" s="2">
        <v>6</v>
      </c>
      <c r="W17" s="2">
        <v>8</v>
      </c>
      <c r="X17" s="2">
        <v>14</v>
      </c>
      <c r="Y17" s="2">
        <v>14</v>
      </c>
      <c r="Z17" s="2">
        <v>10</v>
      </c>
      <c r="AA17" s="2">
        <v>8</v>
      </c>
      <c r="AB17" s="2">
        <v>6</v>
      </c>
      <c r="AC17" s="2">
        <v>7</v>
      </c>
      <c r="AD17" s="2">
        <v>1</v>
      </c>
      <c r="AE17" s="2">
        <v>10</v>
      </c>
      <c r="AF17" s="2">
        <v>10</v>
      </c>
      <c r="AG17" s="2">
        <v>10</v>
      </c>
      <c r="AH17" s="2">
        <v>8</v>
      </c>
      <c r="AI17" s="2">
        <v>14</v>
      </c>
      <c r="AJ17" s="2">
        <v>10</v>
      </c>
      <c r="AK17" s="2">
        <v>8</v>
      </c>
      <c r="AL17" s="2">
        <v>5</v>
      </c>
      <c r="AM17" s="2">
        <v>14</v>
      </c>
      <c r="AN17" s="2">
        <v>10</v>
      </c>
      <c r="AO17" s="2">
        <v>8</v>
      </c>
      <c r="AP17" s="2">
        <v>6</v>
      </c>
      <c r="AQ17" s="2">
        <v>14</v>
      </c>
      <c r="AR17" s="2">
        <v>908</v>
      </c>
    </row>
    <row r="18" spans="1:44">
      <c r="A18" s="2" t="s">
        <v>439</v>
      </c>
      <c r="B18" s="2">
        <v>11</v>
      </c>
      <c r="C18" s="2">
        <v>6</v>
      </c>
      <c r="D18" s="2">
        <v>4</v>
      </c>
      <c r="E18" s="2">
        <v>10</v>
      </c>
      <c r="F18" s="2">
        <v>7</v>
      </c>
      <c r="G18" s="2">
        <v>7</v>
      </c>
      <c r="H18" s="2">
        <v>7</v>
      </c>
      <c r="I18" s="2">
        <v>6</v>
      </c>
      <c r="J18" s="2">
        <v>8</v>
      </c>
      <c r="K18" s="2">
        <v>7</v>
      </c>
      <c r="L18" s="2">
        <v>10</v>
      </c>
      <c r="M18" s="2">
        <v>10</v>
      </c>
      <c r="N18" s="2">
        <v>10</v>
      </c>
      <c r="O18" s="2">
        <v>7</v>
      </c>
      <c r="P18" s="2">
        <v>10</v>
      </c>
      <c r="Q18" s="2">
        <v>5</v>
      </c>
      <c r="R18" s="2">
        <v>13</v>
      </c>
      <c r="S18" s="2">
        <v>12</v>
      </c>
      <c r="T18" s="2">
        <v>10</v>
      </c>
      <c r="U18" s="2">
        <v>8</v>
      </c>
      <c r="V18" s="2">
        <v>6</v>
      </c>
      <c r="W18" s="2">
        <v>11</v>
      </c>
      <c r="X18" s="2">
        <v>13</v>
      </c>
      <c r="Y18" s="2">
        <v>13</v>
      </c>
      <c r="Z18" s="2">
        <v>10</v>
      </c>
      <c r="AA18" s="2">
        <v>8</v>
      </c>
      <c r="AB18" s="2">
        <v>6</v>
      </c>
      <c r="AC18" s="2">
        <v>7</v>
      </c>
      <c r="AD18" s="2">
        <v>10</v>
      </c>
      <c r="AE18" s="2">
        <v>10</v>
      </c>
      <c r="AF18" s="2">
        <v>10</v>
      </c>
      <c r="AG18" s="2">
        <v>10</v>
      </c>
      <c r="AH18" s="2">
        <v>8</v>
      </c>
      <c r="AI18" s="2">
        <v>13</v>
      </c>
      <c r="AJ18" s="2">
        <v>10</v>
      </c>
      <c r="AK18" s="2">
        <v>8</v>
      </c>
      <c r="AL18" s="2">
        <v>5</v>
      </c>
      <c r="AM18" s="2">
        <v>9</v>
      </c>
      <c r="AN18" s="2">
        <v>10</v>
      </c>
      <c r="AO18" s="2">
        <v>8</v>
      </c>
      <c r="AP18" s="2">
        <v>6</v>
      </c>
      <c r="AQ18" s="2">
        <v>13</v>
      </c>
      <c r="AR18" s="2">
        <v>13933</v>
      </c>
    </row>
    <row r="19" spans="1:44">
      <c r="A19" s="2" t="s">
        <v>440</v>
      </c>
      <c r="B19" s="2">
        <v>11</v>
      </c>
      <c r="C19" s="2">
        <v>6</v>
      </c>
      <c r="D19" s="2">
        <v>4</v>
      </c>
      <c r="E19" s="2">
        <v>10</v>
      </c>
      <c r="F19" s="2">
        <v>7</v>
      </c>
      <c r="G19" s="2">
        <v>7</v>
      </c>
      <c r="H19" s="2">
        <v>7</v>
      </c>
      <c r="I19" s="2">
        <v>6</v>
      </c>
      <c r="J19" s="2">
        <v>8</v>
      </c>
      <c r="K19" s="2">
        <v>7</v>
      </c>
      <c r="L19" s="2">
        <v>10</v>
      </c>
      <c r="M19" s="2">
        <v>10</v>
      </c>
      <c r="N19" s="2">
        <v>10</v>
      </c>
      <c r="O19" s="2">
        <v>7</v>
      </c>
      <c r="P19" s="2">
        <v>10</v>
      </c>
      <c r="Q19" s="2">
        <v>5</v>
      </c>
      <c r="R19" s="2">
        <v>14</v>
      </c>
      <c r="S19" s="2">
        <v>14</v>
      </c>
      <c r="T19" s="2">
        <v>10</v>
      </c>
      <c r="U19" s="2">
        <v>8</v>
      </c>
      <c r="V19" s="2">
        <v>6</v>
      </c>
      <c r="W19" s="2">
        <v>11</v>
      </c>
      <c r="X19" s="2">
        <v>14</v>
      </c>
      <c r="Y19" s="2">
        <v>14</v>
      </c>
      <c r="Z19" s="2">
        <v>10</v>
      </c>
      <c r="AA19" s="2">
        <v>8</v>
      </c>
      <c r="AB19" s="2">
        <v>6</v>
      </c>
      <c r="AC19" s="2">
        <v>7</v>
      </c>
      <c r="AD19" s="2">
        <v>10</v>
      </c>
      <c r="AE19" s="2">
        <v>10</v>
      </c>
      <c r="AF19" s="2">
        <v>10</v>
      </c>
      <c r="AG19" s="2">
        <v>10</v>
      </c>
      <c r="AH19" s="2">
        <v>8</v>
      </c>
      <c r="AI19" s="2">
        <v>14</v>
      </c>
      <c r="AJ19" s="2">
        <v>10</v>
      </c>
      <c r="AK19" s="2">
        <v>8</v>
      </c>
      <c r="AL19" s="2">
        <v>5</v>
      </c>
      <c r="AM19" s="2">
        <v>14</v>
      </c>
      <c r="AN19" s="2">
        <v>10</v>
      </c>
      <c r="AO19" s="2">
        <v>8</v>
      </c>
      <c r="AP19" s="2">
        <v>6</v>
      </c>
      <c r="AQ19" s="2">
        <v>14</v>
      </c>
      <c r="AR19" s="2">
        <v>3184</v>
      </c>
    </row>
    <row r="20" spans="1:44">
      <c r="A20" s="2" t="s">
        <v>441</v>
      </c>
      <c r="B20" s="2">
        <v>11</v>
      </c>
      <c r="C20" s="2">
        <v>6</v>
      </c>
      <c r="D20" s="2">
        <v>4</v>
      </c>
      <c r="E20" s="2">
        <v>10</v>
      </c>
      <c r="F20" s="2">
        <v>7</v>
      </c>
      <c r="G20" s="2">
        <v>7</v>
      </c>
      <c r="H20" s="2">
        <v>7</v>
      </c>
      <c r="I20" s="2">
        <v>6</v>
      </c>
      <c r="J20" s="2">
        <v>8</v>
      </c>
      <c r="K20" s="2">
        <v>7</v>
      </c>
      <c r="L20" s="2">
        <v>10</v>
      </c>
      <c r="M20" s="2">
        <v>10</v>
      </c>
      <c r="N20" s="2">
        <v>10</v>
      </c>
      <c r="O20" s="2">
        <v>7</v>
      </c>
      <c r="P20" s="2">
        <v>10</v>
      </c>
      <c r="Q20" s="2">
        <v>5</v>
      </c>
      <c r="R20" s="2">
        <v>14</v>
      </c>
      <c r="S20" s="2">
        <v>14</v>
      </c>
      <c r="T20" s="2">
        <v>10</v>
      </c>
      <c r="U20" s="2">
        <v>8</v>
      </c>
      <c r="V20" s="2">
        <v>6</v>
      </c>
      <c r="W20" s="2">
        <v>11</v>
      </c>
      <c r="X20" s="2">
        <v>14</v>
      </c>
      <c r="Y20" s="2">
        <v>14</v>
      </c>
      <c r="Z20" s="2">
        <v>10</v>
      </c>
      <c r="AA20" s="2">
        <v>8</v>
      </c>
      <c r="AB20" s="2">
        <v>6</v>
      </c>
      <c r="AC20" s="2">
        <v>7</v>
      </c>
      <c r="AD20" s="2">
        <v>10</v>
      </c>
      <c r="AE20" s="2">
        <v>10</v>
      </c>
      <c r="AF20" s="2">
        <v>10</v>
      </c>
      <c r="AG20" s="2">
        <v>10</v>
      </c>
      <c r="AH20" s="2">
        <v>8</v>
      </c>
      <c r="AI20" s="2">
        <v>14</v>
      </c>
      <c r="AJ20" s="2">
        <v>10</v>
      </c>
      <c r="AK20" s="2">
        <v>8</v>
      </c>
      <c r="AL20" s="2">
        <v>5</v>
      </c>
      <c r="AM20" s="2">
        <v>14</v>
      </c>
      <c r="AN20" s="2">
        <v>10</v>
      </c>
      <c r="AO20" s="2">
        <v>8</v>
      </c>
      <c r="AP20" s="2">
        <v>6</v>
      </c>
      <c r="AQ20" s="2">
        <v>14</v>
      </c>
      <c r="AR20" s="2">
        <v>1216</v>
      </c>
    </row>
    <row r="21" spans="1:44">
      <c r="A21" s="2" t="s">
        <v>442</v>
      </c>
      <c r="B21" s="2">
        <v>4</v>
      </c>
      <c r="C21" s="2">
        <v>4</v>
      </c>
      <c r="D21" s="2">
        <v>4</v>
      </c>
      <c r="E21" s="2">
        <v>5</v>
      </c>
      <c r="F21" s="2">
        <v>6</v>
      </c>
      <c r="G21" s="2">
        <v>5</v>
      </c>
      <c r="H21" s="2">
        <v>6</v>
      </c>
      <c r="I21" s="2">
        <v>5</v>
      </c>
      <c r="J21" s="2">
        <v>5</v>
      </c>
      <c r="K21" s="2">
        <v>6</v>
      </c>
      <c r="L21" s="2">
        <v>7</v>
      </c>
      <c r="M21" s="2">
        <v>7</v>
      </c>
      <c r="N21" s="2">
        <v>6</v>
      </c>
      <c r="O21" s="2">
        <v>6</v>
      </c>
      <c r="P21" s="2">
        <v>7</v>
      </c>
      <c r="Q21" s="2">
        <v>4</v>
      </c>
      <c r="R21" s="2">
        <v>5</v>
      </c>
      <c r="S21" s="2">
        <v>6</v>
      </c>
      <c r="T21" s="2">
        <v>4</v>
      </c>
      <c r="U21" s="2">
        <v>7</v>
      </c>
      <c r="V21" s="2">
        <v>4</v>
      </c>
      <c r="W21" s="2">
        <v>4</v>
      </c>
      <c r="X21" s="2">
        <v>5</v>
      </c>
      <c r="Y21" s="2">
        <v>5</v>
      </c>
      <c r="Z21" s="2">
        <v>5</v>
      </c>
      <c r="AA21" s="2">
        <v>7</v>
      </c>
      <c r="AB21" s="2">
        <v>5</v>
      </c>
      <c r="AC21" s="2">
        <v>6</v>
      </c>
      <c r="AD21" s="2">
        <v>7</v>
      </c>
      <c r="AE21" s="2">
        <v>7</v>
      </c>
      <c r="AF21" s="2">
        <v>6</v>
      </c>
      <c r="AG21" s="2">
        <v>6</v>
      </c>
      <c r="AH21" s="2">
        <v>7</v>
      </c>
      <c r="AI21" s="2">
        <v>12</v>
      </c>
      <c r="AJ21" s="2">
        <v>6</v>
      </c>
      <c r="AK21" s="2">
        <v>7</v>
      </c>
      <c r="AL21" s="2">
        <v>4</v>
      </c>
      <c r="AM21" s="2">
        <v>12</v>
      </c>
      <c r="AN21" s="2">
        <v>5</v>
      </c>
      <c r="AO21" s="2">
        <v>7</v>
      </c>
      <c r="AP21" s="2">
        <v>5</v>
      </c>
      <c r="AQ21" s="2">
        <v>11</v>
      </c>
      <c r="AR21" s="2">
        <v>1230</v>
      </c>
    </row>
    <row r="22" spans="1:44">
      <c r="A22" s="2" t="s">
        <v>443</v>
      </c>
      <c r="B22" s="2">
        <v>11</v>
      </c>
      <c r="C22" s="2">
        <v>6</v>
      </c>
      <c r="D22" s="2">
        <v>4</v>
      </c>
      <c r="E22" s="2">
        <v>10</v>
      </c>
      <c r="F22" s="2">
        <v>7</v>
      </c>
      <c r="G22" s="2">
        <v>7</v>
      </c>
      <c r="H22" s="2">
        <v>7</v>
      </c>
      <c r="I22" s="2">
        <v>6</v>
      </c>
      <c r="J22" s="2">
        <v>8</v>
      </c>
      <c r="K22" s="2">
        <v>7</v>
      </c>
      <c r="L22" s="2">
        <v>10</v>
      </c>
      <c r="M22" s="2">
        <v>10</v>
      </c>
      <c r="N22" s="2">
        <v>10</v>
      </c>
      <c r="O22" s="2">
        <v>7</v>
      </c>
      <c r="P22" s="2">
        <v>10</v>
      </c>
      <c r="Q22" s="2">
        <v>5</v>
      </c>
      <c r="R22" s="2">
        <v>14</v>
      </c>
      <c r="S22" s="2">
        <v>14</v>
      </c>
      <c r="T22" s="2">
        <v>10</v>
      </c>
      <c r="U22" s="2">
        <v>8</v>
      </c>
      <c r="V22" s="2">
        <v>6</v>
      </c>
      <c r="W22" s="2">
        <v>11</v>
      </c>
      <c r="X22" s="2">
        <v>14</v>
      </c>
      <c r="Y22" s="2">
        <v>14</v>
      </c>
      <c r="Z22" s="2">
        <v>10</v>
      </c>
      <c r="AA22" s="2">
        <v>8</v>
      </c>
      <c r="AB22" s="2">
        <v>6</v>
      </c>
      <c r="AC22" s="2">
        <v>7</v>
      </c>
      <c r="AD22" s="2">
        <v>10</v>
      </c>
      <c r="AE22" s="2">
        <v>10</v>
      </c>
      <c r="AF22" s="2">
        <v>10</v>
      </c>
      <c r="AG22" s="2">
        <v>10</v>
      </c>
      <c r="AH22" s="2">
        <v>8</v>
      </c>
      <c r="AI22" s="2">
        <v>14</v>
      </c>
      <c r="AJ22" s="2">
        <v>10</v>
      </c>
      <c r="AK22" s="2">
        <v>8</v>
      </c>
      <c r="AL22" s="2">
        <v>5</v>
      </c>
      <c r="AM22" s="2">
        <v>14</v>
      </c>
      <c r="AN22" s="2">
        <v>10</v>
      </c>
      <c r="AO22" s="2">
        <v>8</v>
      </c>
      <c r="AP22" s="2">
        <v>6</v>
      </c>
      <c r="AQ22" s="2">
        <v>14</v>
      </c>
      <c r="AR22" s="2">
        <v>707</v>
      </c>
    </row>
    <row r="23" spans="1:44">
      <c r="A23" s="2" t="s">
        <v>444</v>
      </c>
      <c r="B23" s="2">
        <v>3</v>
      </c>
      <c r="C23" s="2">
        <v>6</v>
      </c>
      <c r="D23" s="2">
        <v>4</v>
      </c>
      <c r="E23" s="2">
        <v>6</v>
      </c>
      <c r="F23" s="2">
        <v>7</v>
      </c>
      <c r="G23" s="2">
        <v>7</v>
      </c>
      <c r="H23" s="2">
        <v>7</v>
      </c>
      <c r="I23" s="2">
        <v>6</v>
      </c>
      <c r="J23" s="2">
        <v>8</v>
      </c>
      <c r="K23" s="2">
        <v>7</v>
      </c>
      <c r="L23" s="2">
        <v>1</v>
      </c>
      <c r="M23" s="2">
        <v>1</v>
      </c>
      <c r="N23" s="2">
        <v>7</v>
      </c>
      <c r="O23" s="2">
        <v>7</v>
      </c>
      <c r="P23" s="2">
        <v>6</v>
      </c>
      <c r="Q23" s="2">
        <v>5</v>
      </c>
      <c r="R23" s="2">
        <v>12</v>
      </c>
      <c r="S23" s="2">
        <v>11</v>
      </c>
      <c r="T23" s="2">
        <v>10</v>
      </c>
      <c r="U23" s="2">
        <v>8</v>
      </c>
      <c r="V23" s="2">
        <v>6</v>
      </c>
      <c r="W23" s="2">
        <v>10</v>
      </c>
      <c r="X23" s="2">
        <v>12</v>
      </c>
      <c r="Y23" s="2">
        <v>12</v>
      </c>
      <c r="Z23" s="2">
        <v>10</v>
      </c>
      <c r="AA23" s="2">
        <v>8</v>
      </c>
      <c r="AB23" s="2">
        <v>6</v>
      </c>
      <c r="AC23" s="2">
        <v>7</v>
      </c>
      <c r="AD23" s="2">
        <v>10</v>
      </c>
      <c r="AE23" s="2">
        <v>4</v>
      </c>
      <c r="AF23" s="2">
        <v>10</v>
      </c>
      <c r="AG23" s="2">
        <v>10</v>
      </c>
      <c r="AH23" s="2">
        <v>8</v>
      </c>
      <c r="AI23" s="2">
        <v>11</v>
      </c>
      <c r="AJ23" s="2">
        <v>10</v>
      </c>
      <c r="AK23" s="2">
        <v>8</v>
      </c>
      <c r="AL23" s="2">
        <v>5</v>
      </c>
      <c r="AM23" s="2">
        <v>6</v>
      </c>
      <c r="AN23" s="2">
        <v>10</v>
      </c>
      <c r="AO23" s="2">
        <v>8</v>
      </c>
      <c r="AP23" s="2">
        <v>6</v>
      </c>
      <c r="AQ23" s="2">
        <v>12</v>
      </c>
      <c r="AR23" s="2">
        <v>1940</v>
      </c>
    </row>
    <row r="24" spans="1:44">
      <c r="A24" s="2" t="s">
        <v>445</v>
      </c>
      <c r="B24" s="2">
        <v>9</v>
      </c>
      <c r="C24" s="2">
        <v>6</v>
      </c>
      <c r="D24" s="2">
        <v>4</v>
      </c>
      <c r="E24" s="2">
        <v>9</v>
      </c>
      <c r="F24" s="2">
        <v>7</v>
      </c>
      <c r="G24" s="2">
        <v>7</v>
      </c>
      <c r="H24" s="2">
        <v>7</v>
      </c>
      <c r="I24" s="2">
        <v>6</v>
      </c>
      <c r="J24" s="2">
        <v>7</v>
      </c>
      <c r="K24" s="2">
        <v>7</v>
      </c>
      <c r="L24" s="2">
        <v>9</v>
      </c>
      <c r="M24" s="2">
        <v>9</v>
      </c>
      <c r="N24" s="2">
        <v>9</v>
      </c>
      <c r="O24" s="2">
        <v>7</v>
      </c>
      <c r="P24" s="2">
        <v>9</v>
      </c>
      <c r="Q24" s="2">
        <v>5</v>
      </c>
      <c r="R24" s="2">
        <v>7</v>
      </c>
      <c r="S24" s="2">
        <v>5</v>
      </c>
      <c r="T24" s="2">
        <v>8</v>
      </c>
      <c r="U24" s="2">
        <v>5</v>
      </c>
      <c r="V24" s="2">
        <v>6</v>
      </c>
      <c r="W24" s="2">
        <v>11</v>
      </c>
      <c r="X24" s="2">
        <v>6</v>
      </c>
      <c r="Y24" s="2">
        <v>7</v>
      </c>
      <c r="Z24" s="2">
        <v>8</v>
      </c>
      <c r="AA24" s="2">
        <v>6</v>
      </c>
      <c r="AB24" s="2">
        <v>6</v>
      </c>
      <c r="AC24" s="2">
        <v>7</v>
      </c>
      <c r="AD24" s="2">
        <v>8</v>
      </c>
      <c r="AE24" s="2">
        <v>9</v>
      </c>
      <c r="AF24" s="2">
        <v>9</v>
      </c>
      <c r="AG24" s="2">
        <v>9</v>
      </c>
      <c r="AH24" s="2">
        <v>3</v>
      </c>
      <c r="AI24" s="2">
        <v>7</v>
      </c>
      <c r="AJ24" s="2">
        <v>8</v>
      </c>
      <c r="AK24" s="2">
        <v>3</v>
      </c>
      <c r="AL24" s="2">
        <v>5</v>
      </c>
      <c r="AM24" s="2">
        <v>3</v>
      </c>
      <c r="AN24" s="2">
        <v>8</v>
      </c>
      <c r="AO24" s="2">
        <v>3</v>
      </c>
      <c r="AP24" s="2">
        <v>6</v>
      </c>
      <c r="AQ24" s="2">
        <v>7</v>
      </c>
      <c r="AR24" s="2">
        <v>985</v>
      </c>
    </row>
    <row r="25" spans="1:44">
      <c r="A25" s="2" t="s">
        <v>446</v>
      </c>
      <c r="B25" s="2">
        <v>11</v>
      </c>
      <c r="C25" s="2">
        <v>6</v>
      </c>
      <c r="D25" s="2">
        <v>4</v>
      </c>
      <c r="E25" s="2">
        <v>10</v>
      </c>
      <c r="F25" s="2">
        <v>7</v>
      </c>
      <c r="G25" s="2">
        <v>7</v>
      </c>
      <c r="H25" s="2">
        <v>7</v>
      </c>
      <c r="I25" s="2">
        <v>6</v>
      </c>
      <c r="J25" s="2">
        <v>8</v>
      </c>
      <c r="K25" s="2">
        <v>7</v>
      </c>
      <c r="L25" s="2">
        <v>10</v>
      </c>
      <c r="M25" s="2">
        <v>10</v>
      </c>
      <c r="N25" s="2">
        <v>10</v>
      </c>
      <c r="O25" s="2">
        <v>7</v>
      </c>
      <c r="P25" s="2">
        <v>10</v>
      </c>
      <c r="Q25" s="2">
        <v>5</v>
      </c>
      <c r="R25" s="2">
        <v>14</v>
      </c>
      <c r="S25" s="2">
        <v>14</v>
      </c>
      <c r="T25" s="2">
        <v>10</v>
      </c>
      <c r="U25" s="2">
        <v>8</v>
      </c>
      <c r="V25" s="2">
        <v>6</v>
      </c>
      <c r="W25" s="2">
        <v>5</v>
      </c>
      <c r="X25" s="2">
        <v>14</v>
      </c>
      <c r="Y25" s="2">
        <v>14</v>
      </c>
      <c r="Z25" s="2">
        <v>10</v>
      </c>
      <c r="AA25" s="2">
        <v>8</v>
      </c>
      <c r="AB25" s="2">
        <v>6</v>
      </c>
      <c r="AC25" s="2">
        <v>7</v>
      </c>
      <c r="AD25" s="2">
        <v>10</v>
      </c>
      <c r="AE25" s="2">
        <v>10</v>
      </c>
      <c r="AF25" s="2">
        <v>10</v>
      </c>
      <c r="AG25" s="2">
        <v>10</v>
      </c>
      <c r="AH25" s="2">
        <v>8</v>
      </c>
      <c r="AI25" s="2">
        <v>14</v>
      </c>
      <c r="AJ25" s="2">
        <v>10</v>
      </c>
      <c r="AK25" s="2">
        <v>8</v>
      </c>
      <c r="AL25" s="2">
        <v>5</v>
      </c>
      <c r="AM25" s="2">
        <v>14</v>
      </c>
      <c r="AN25" s="2">
        <v>10</v>
      </c>
      <c r="AO25" s="2">
        <v>8</v>
      </c>
      <c r="AP25" s="2">
        <v>6</v>
      </c>
      <c r="AQ25" s="2">
        <v>14</v>
      </c>
      <c r="AR25" s="2">
        <v>2921</v>
      </c>
    </row>
    <row r="26" spans="1:44">
      <c r="A26" s="2" t="s">
        <v>447</v>
      </c>
      <c r="B26" s="2">
        <v>11</v>
      </c>
      <c r="C26" s="2">
        <v>6</v>
      </c>
      <c r="D26" s="2">
        <v>4</v>
      </c>
      <c r="E26" s="2">
        <v>10</v>
      </c>
      <c r="F26" s="2">
        <v>7</v>
      </c>
      <c r="G26" s="2">
        <v>7</v>
      </c>
      <c r="H26" s="2">
        <v>7</v>
      </c>
      <c r="I26" s="2">
        <v>6</v>
      </c>
      <c r="J26" s="2">
        <v>8</v>
      </c>
      <c r="K26" s="2">
        <v>7</v>
      </c>
      <c r="L26" s="2">
        <v>10</v>
      </c>
      <c r="M26" s="2">
        <v>10</v>
      </c>
      <c r="N26" s="2">
        <v>10</v>
      </c>
      <c r="O26" s="2">
        <v>7</v>
      </c>
      <c r="P26" s="2">
        <v>10</v>
      </c>
      <c r="Q26" s="2">
        <v>5</v>
      </c>
      <c r="R26" s="2">
        <v>14</v>
      </c>
      <c r="S26" s="2">
        <v>14</v>
      </c>
      <c r="T26" s="2">
        <v>10</v>
      </c>
      <c r="U26" s="2">
        <v>8</v>
      </c>
      <c r="V26" s="2">
        <v>6</v>
      </c>
      <c r="W26" s="2">
        <v>11</v>
      </c>
      <c r="X26" s="2">
        <v>14</v>
      </c>
      <c r="Y26" s="2">
        <v>14</v>
      </c>
      <c r="Z26" s="2">
        <v>10</v>
      </c>
      <c r="AA26" s="2">
        <v>8</v>
      </c>
      <c r="AB26" s="2">
        <v>6</v>
      </c>
      <c r="AC26" s="2">
        <v>7</v>
      </c>
      <c r="AD26" s="2">
        <v>10</v>
      </c>
      <c r="AE26" s="2">
        <v>10</v>
      </c>
      <c r="AF26" s="2">
        <v>10</v>
      </c>
      <c r="AG26" s="2">
        <v>10</v>
      </c>
      <c r="AH26" s="2">
        <v>8</v>
      </c>
      <c r="AI26" s="2">
        <v>14</v>
      </c>
      <c r="AJ26" s="2">
        <v>10</v>
      </c>
      <c r="AK26" s="2">
        <v>8</v>
      </c>
      <c r="AL26" s="2">
        <v>5</v>
      </c>
      <c r="AM26" s="2">
        <v>14</v>
      </c>
      <c r="AN26" s="2">
        <v>10</v>
      </c>
      <c r="AO26" s="2">
        <v>8</v>
      </c>
      <c r="AP26" s="2">
        <v>6</v>
      </c>
      <c r="AQ26" s="2">
        <v>14</v>
      </c>
      <c r="AR26" s="2">
        <v>598</v>
      </c>
    </row>
    <row r="27" spans="1:44">
      <c r="A27" s="2" t="s">
        <v>448</v>
      </c>
      <c r="B27" s="2">
        <v>11</v>
      </c>
      <c r="C27" s="2">
        <v>6</v>
      </c>
      <c r="D27" s="2">
        <v>4</v>
      </c>
      <c r="E27" s="2">
        <v>10</v>
      </c>
      <c r="F27" s="2">
        <v>7</v>
      </c>
      <c r="G27" s="2">
        <v>7</v>
      </c>
      <c r="H27" s="2">
        <v>7</v>
      </c>
      <c r="I27" s="2">
        <v>6</v>
      </c>
      <c r="J27" s="2">
        <v>8</v>
      </c>
      <c r="K27" s="2">
        <v>7</v>
      </c>
      <c r="L27" s="2">
        <v>10</v>
      </c>
      <c r="M27" s="2">
        <v>10</v>
      </c>
      <c r="N27" s="2">
        <v>10</v>
      </c>
      <c r="O27" s="2">
        <v>7</v>
      </c>
      <c r="P27" s="2">
        <v>10</v>
      </c>
      <c r="Q27" s="2">
        <v>5</v>
      </c>
      <c r="R27" s="2">
        <v>14</v>
      </c>
      <c r="S27" s="2">
        <v>14</v>
      </c>
      <c r="T27" s="2">
        <v>10</v>
      </c>
      <c r="U27" s="2">
        <v>8</v>
      </c>
      <c r="V27" s="2">
        <v>6</v>
      </c>
      <c r="W27" s="2">
        <v>11</v>
      </c>
      <c r="X27" s="2">
        <v>14</v>
      </c>
      <c r="Y27" s="2">
        <v>14</v>
      </c>
      <c r="Z27" s="2">
        <v>10</v>
      </c>
      <c r="AA27" s="2">
        <v>8</v>
      </c>
      <c r="AB27" s="2">
        <v>6</v>
      </c>
      <c r="AC27" s="2">
        <v>7</v>
      </c>
      <c r="AD27" s="2">
        <v>10</v>
      </c>
      <c r="AE27" s="2">
        <v>10</v>
      </c>
      <c r="AF27" s="2">
        <v>10</v>
      </c>
      <c r="AG27" s="2">
        <v>10</v>
      </c>
      <c r="AH27" s="2">
        <v>8</v>
      </c>
      <c r="AI27" s="2">
        <v>14</v>
      </c>
      <c r="AJ27" s="2">
        <v>10</v>
      </c>
      <c r="AK27" s="2">
        <v>8</v>
      </c>
      <c r="AL27" s="2">
        <v>5</v>
      </c>
      <c r="AM27" s="2">
        <v>14</v>
      </c>
      <c r="AN27" s="2">
        <v>10</v>
      </c>
      <c r="AO27" s="2">
        <v>8</v>
      </c>
      <c r="AP27" s="2">
        <v>6</v>
      </c>
      <c r="AQ27" s="2">
        <v>14</v>
      </c>
      <c r="AR27" s="2">
        <v>1226</v>
      </c>
    </row>
    <row r="28" spans="1:44">
      <c r="A28" s="2" t="s">
        <v>449</v>
      </c>
      <c r="B28" s="2">
        <v>6</v>
      </c>
      <c r="C28" s="2">
        <v>2</v>
      </c>
      <c r="D28" s="2">
        <v>4</v>
      </c>
      <c r="E28" s="2">
        <v>3</v>
      </c>
      <c r="F28" s="2">
        <v>4</v>
      </c>
      <c r="G28" s="2">
        <v>2</v>
      </c>
      <c r="H28" s="2">
        <v>1</v>
      </c>
      <c r="I28" s="2">
        <v>6</v>
      </c>
      <c r="J28" s="2">
        <v>4</v>
      </c>
      <c r="K28" s="2">
        <v>2</v>
      </c>
      <c r="L28" s="2">
        <v>2</v>
      </c>
      <c r="M28" s="2">
        <v>2</v>
      </c>
      <c r="N28" s="2">
        <v>1</v>
      </c>
      <c r="O28" s="2">
        <v>1</v>
      </c>
      <c r="P28" s="2">
        <v>1</v>
      </c>
      <c r="Q28" s="2">
        <v>5</v>
      </c>
      <c r="R28" s="2">
        <v>6</v>
      </c>
      <c r="S28" s="2">
        <v>7</v>
      </c>
      <c r="T28" s="2">
        <v>6</v>
      </c>
      <c r="U28" s="2">
        <v>6</v>
      </c>
      <c r="V28" s="2">
        <v>6</v>
      </c>
      <c r="W28" s="2">
        <v>11</v>
      </c>
      <c r="X28" s="2">
        <v>7</v>
      </c>
      <c r="Y28" s="2">
        <v>9</v>
      </c>
      <c r="Z28" s="2">
        <v>6</v>
      </c>
      <c r="AA28" s="2">
        <v>5</v>
      </c>
      <c r="AB28" s="2">
        <v>6</v>
      </c>
      <c r="AC28" s="2">
        <v>1</v>
      </c>
      <c r="AD28" s="2">
        <v>2</v>
      </c>
      <c r="AE28" s="2">
        <v>1</v>
      </c>
      <c r="AF28" s="2">
        <v>5</v>
      </c>
      <c r="AG28" s="2">
        <v>5</v>
      </c>
      <c r="AH28" s="2">
        <v>2</v>
      </c>
      <c r="AI28" s="2">
        <v>10</v>
      </c>
      <c r="AJ28" s="2">
        <v>5</v>
      </c>
      <c r="AK28" s="2">
        <v>1</v>
      </c>
      <c r="AL28" s="2">
        <v>5</v>
      </c>
      <c r="AM28" s="2">
        <v>13</v>
      </c>
      <c r="AN28" s="2">
        <v>6</v>
      </c>
      <c r="AO28" s="2">
        <v>1</v>
      </c>
      <c r="AP28" s="2">
        <v>6</v>
      </c>
      <c r="AQ28" s="2">
        <v>9</v>
      </c>
      <c r="AR28" s="2">
        <v>774</v>
      </c>
    </row>
    <row r="29" spans="1:44">
      <c r="A29" s="2" t="s">
        <v>450</v>
      </c>
      <c r="B29" s="2">
        <v>10</v>
      </c>
      <c r="C29" s="2">
        <v>6</v>
      </c>
      <c r="D29" s="2">
        <v>4</v>
      </c>
      <c r="E29" s="2">
        <v>8</v>
      </c>
      <c r="F29" s="2">
        <v>7</v>
      </c>
      <c r="G29" s="2">
        <v>7</v>
      </c>
      <c r="H29" s="2">
        <v>7</v>
      </c>
      <c r="I29" s="2">
        <v>6</v>
      </c>
      <c r="J29" s="2">
        <v>8</v>
      </c>
      <c r="K29" s="2">
        <v>7</v>
      </c>
      <c r="L29" s="2">
        <v>8</v>
      </c>
      <c r="M29" s="2">
        <v>8</v>
      </c>
      <c r="N29" s="2">
        <v>8</v>
      </c>
      <c r="O29" s="2">
        <v>7</v>
      </c>
      <c r="P29" s="2">
        <v>8</v>
      </c>
      <c r="Q29" s="2">
        <v>5</v>
      </c>
      <c r="R29" s="2">
        <v>8</v>
      </c>
      <c r="S29" s="2">
        <v>10</v>
      </c>
      <c r="T29" s="2">
        <v>7</v>
      </c>
      <c r="U29" s="2">
        <v>8</v>
      </c>
      <c r="V29" s="2">
        <v>6</v>
      </c>
      <c r="W29" s="2">
        <v>9</v>
      </c>
      <c r="X29" s="2">
        <v>8</v>
      </c>
      <c r="Y29" s="2">
        <v>10</v>
      </c>
      <c r="Z29" s="2">
        <v>7</v>
      </c>
      <c r="AA29" s="2">
        <v>8</v>
      </c>
      <c r="AB29" s="2">
        <v>6</v>
      </c>
      <c r="AC29" s="2">
        <v>7</v>
      </c>
      <c r="AD29" s="2">
        <v>9</v>
      </c>
      <c r="AE29" s="2">
        <v>8</v>
      </c>
      <c r="AF29" s="2">
        <v>8</v>
      </c>
      <c r="AG29" s="2">
        <v>8</v>
      </c>
      <c r="AH29" s="2">
        <v>8</v>
      </c>
      <c r="AI29" s="2">
        <v>8</v>
      </c>
      <c r="AJ29" s="2">
        <v>7</v>
      </c>
      <c r="AK29" s="2">
        <v>8</v>
      </c>
      <c r="AL29" s="2">
        <v>5</v>
      </c>
      <c r="AM29" s="2">
        <v>4</v>
      </c>
      <c r="AN29" s="2">
        <v>7</v>
      </c>
      <c r="AO29" s="2">
        <v>8</v>
      </c>
      <c r="AP29" s="2">
        <v>6</v>
      </c>
      <c r="AQ29" s="2">
        <v>8</v>
      </c>
      <c r="AR29" s="2">
        <v>527</v>
      </c>
    </row>
    <row r="31" spans="1:44" ht="18">
      <c r="A31" s="3" t="s">
        <v>521</v>
      </c>
    </row>
    <row r="33" spans="1:44" ht="75">
      <c r="A33" s="4" t="s">
        <v>522</v>
      </c>
      <c r="B33" s="5" t="s">
        <v>523</v>
      </c>
    </row>
    <row r="34" spans="1:44" ht="45">
      <c r="A34" s="4" t="s">
        <v>524</v>
      </c>
      <c r="B34" s="5" t="s">
        <v>1072</v>
      </c>
    </row>
    <row r="35" spans="1:44" ht="75">
      <c r="A35" s="4" t="s">
        <v>525</v>
      </c>
      <c r="B35" s="5">
        <v>27</v>
      </c>
    </row>
    <row r="36" spans="1:44" ht="75">
      <c r="A36" s="4" t="s">
        <v>526</v>
      </c>
      <c r="B36" s="5">
        <v>42</v>
      </c>
    </row>
    <row r="37" spans="1:44" ht="30">
      <c r="A37" s="4" t="s">
        <v>527</v>
      </c>
      <c r="B37" s="5">
        <v>27</v>
      </c>
    </row>
    <row r="38" spans="1:44" ht="45">
      <c r="A38" s="4" t="s">
        <v>528</v>
      </c>
      <c r="B38" s="5">
        <v>0</v>
      </c>
    </row>
    <row r="39" spans="1:44" ht="75">
      <c r="A39" s="4" t="s">
        <v>529</v>
      </c>
      <c r="B39" s="5" t="s">
        <v>1073</v>
      </c>
    </row>
    <row r="41" spans="1:44" ht="30">
      <c r="A41" s="25" t="s">
        <v>530</v>
      </c>
      <c r="B41" s="43" t="s">
        <v>531</v>
      </c>
      <c r="C41" s="43" t="s">
        <v>532</v>
      </c>
      <c r="D41" s="43" t="s">
        <v>533</v>
      </c>
      <c r="E41" s="43" t="s">
        <v>534</v>
      </c>
      <c r="F41" s="43" t="s">
        <v>535</v>
      </c>
      <c r="G41" s="43" t="s">
        <v>536</v>
      </c>
      <c r="H41" s="43" t="s">
        <v>537</v>
      </c>
      <c r="I41" s="43" t="s">
        <v>538</v>
      </c>
      <c r="J41" s="43" t="s">
        <v>539</v>
      </c>
      <c r="K41" s="43" t="s">
        <v>540</v>
      </c>
      <c r="L41" s="43" t="s">
        <v>541</v>
      </c>
      <c r="M41" s="43" t="s">
        <v>542</v>
      </c>
      <c r="N41" s="43" t="s">
        <v>543</v>
      </c>
      <c r="O41" s="43" t="s">
        <v>544</v>
      </c>
      <c r="P41" s="43" t="s">
        <v>545</v>
      </c>
      <c r="Q41" s="43" t="s">
        <v>546</v>
      </c>
      <c r="R41" s="43" t="s">
        <v>547</v>
      </c>
      <c r="S41" s="43" t="s">
        <v>548</v>
      </c>
      <c r="T41" s="43" t="s">
        <v>549</v>
      </c>
      <c r="U41" s="43" t="s">
        <v>550</v>
      </c>
      <c r="V41" s="43" t="s">
        <v>551</v>
      </c>
      <c r="W41" s="43" t="s">
        <v>552</v>
      </c>
      <c r="X41" s="43" t="s">
        <v>553</v>
      </c>
      <c r="Y41" s="43" t="s">
        <v>554</v>
      </c>
      <c r="Z41" s="43" t="s">
        <v>555</v>
      </c>
      <c r="AA41" s="43" t="s">
        <v>556</v>
      </c>
      <c r="AB41" s="43" t="s">
        <v>557</v>
      </c>
      <c r="AC41" s="43" t="s">
        <v>558</v>
      </c>
      <c r="AD41" s="43" t="s">
        <v>559</v>
      </c>
      <c r="AE41" s="43" t="s">
        <v>560</v>
      </c>
      <c r="AF41" s="43" t="s">
        <v>561</v>
      </c>
      <c r="AG41" s="43" t="s">
        <v>562</v>
      </c>
      <c r="AH41" s="43" t="s">
        <v>563</v>
      </c>
      <c r="AI41" s="43" t="s">
        <v>564</v>
      </c>
      <c r="AJ41" s="43" t="s">
        <v>565</v>
      </c>
      <c r="AK41" s="43" t="s">
        <v>566</v>
      </c>
      <c r="AL41" s="43" t="s">
        <v>567</v>
      </c>
      <c r="AM41" s="43" t="s">
        <v>568</v>
      </c>
      <c r="AN41" s="43" t="s">
        <v>569</v>
      </c>
      <c r="AO41" s="43" t="s">
        <v>570</v>
      </c>
      <c r="AP41" s="43" t="s">
        <v>571</v>
      </c>
      <c r="AQ41" s="43" t="s">
        <v>572</v>
      </c>
      <c r="AR41" s="43" t="s">
        <v>1075</v>
      </c>
    </row>
    <row r="42" spans="1:44" ht="45">
      <c r="A42" s="26" t="s">
        <v>1074</v>
      </c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44"/>
      <c r="P42" s="44"/>
      <c r="Q42" s="44"/>
      <c r="R42" s="44"/>
      <c r="S42" s="44"/>
      <c r="T42" s="44"/>
      <c r="U42" s="44"/>
      <c r="V42" s="44"/>
      <c r="W42" s="44"/>
      <c r="X42" s="44"/>
      <c r="Y42" s="44"/>
      <c r="Z42" s="44"/>
      <c r="AA42" s="44"/>
      <c r="AB42" s="44"/>
      <c r="AC42" s="44"/>
      <c r="AD42" s="44"/>
      <c r="AE42" s="44"/>
      <c r="AF42" s="44"/>
      <c r="AG42" s="44"/>
      <c r="AH42" s="44"/>
      <c r="AI42" s="44"/>
      <c r="AJ42" s="44"/>
      <c r="AK42" s="44"/>
      <c r="AL42" s="44"/>
      <c r="AM42" s="44"/>
      <c r="AN42" s="44"/>
      <c r="AO42" s="44"/>
      <c r="AP42" s="44"/>
      <c r="AQ42" s="44"/>
      <c r="AR42" s="44"/>
    </row>
    <row r="43" spans="1:44">
      <c r="A43" s="4" t="s">
        <v>738</v>
      </c>
      <c r="B43" s="6">
        <v>11</v>
      </c>
      <c r="C43" s="6">
        <v>6</v>
      </c>
      <c r="D43" s="6">
        <v>4</v>
      </c>
      <c r="E43" s="6">
        <v>10</v>
      </c>
      <c r="F43" s="6">
        <v>7</v>
      </c>
      <c r="G43" s="6">
        <v>7</v>
      </c>
      <c r="H43" s="6">
        <v>7</v>
      </c>
      <c r="I43" s="6">
        <v>6</v>
      </c>
      <c r="J43" s="6">
        <v>8</v>
      </c>
      <c r="K43" s="6">
        <v>7</v>
      </c>
      <c r="L43" s="6">
        <v>10</v>
      </c>
      <c r="M43" s="6">
        <v>10</v>
      </c>
      <c r="N43" s="6">
        <v>10</v>
      </c>
      <c r="O43" s="6">
        <v>7</v>
      </c>
      <c r="P43" s="6">
        <v>10</v>
      </c>
      <c r="Q43" s="6">
        <v>5</v>
      </c>
      <c r="R43" s="6">
        <v>2</v>
      </c>
      <c r="S43" s="6">
        <v>1</v>
      </c>
      <c r="T43" s="6">
        <v>2</v>
      </c>
      <c r="U43" s="6">
        <v>8</v>
      </c>
      <c r="V43" s="6">
        <v>6</v>
      </c>
      <c r="W43" s="6">
        <v>11</v>
      </c>
      <c r="X43" s="6">
        <v>2</v>
      </c>
      <c r="Y43" s="6">
        <v>1</v>
      </c>
      <c r="Z43" s="6">
        <v>2</v>
      </c>
      <c r="AA43" s="6">
        <v>8</v>
      </c>
      <c r="AB43" s="6">
        <v>6</v>
      </c>
      <c r="AC43" s="6">
        <v>7</v>
      </c>
      <c r="AD43" s="6">
        <v>10</v>
      </c>
      <c r="AE43" s="6">
        <v>10</v>
      </c>
      <c r="AF43" s="6">
        <v>1</v>
      </c>
      <c r="AG43" s="6">
        <v>1</v>
      </c>
      <c r="AH43" s="6">
        <v>8</v>
      </c>
      <c r="AI43" s="6">
        <v>1</v>
      </c>
      <c r="AJ43" s="6">
        <v>1</v>
      </c>
      <c r="AK43" s="6">
        <v>8</v>
      </c>
      <c r="AL43" s="6">
        <v>5</v>
      </c>
      <c r="AM43" s="6">
        <v>1</v>
      </c>
      <c r="AN43" s="6">
        <v>1</v>
      </c>
      <c r="AO43" s="6">
        <v>8</v>
      </c>
      <c r="AP43" s="6">
        <v>6</v>
      </c>
      <c r="AQ43" s="6">
        <v>1</v>
      </c>
      <c r="AR43" s="6">
        <v>2546</v>
      </c>
    </row>
    <row r="44" spans="1:44">
      <c r="A44" s="4" t="s">
        <v>739</v>
      </c>
      <c r="B44" s="6">
        <v>11</v>
      </c>
      <c r="C44" s="6">
        <v>6</v>
      </c>
      <c r="D44" s="6">
        <v>4</v>
      </c>
      <c r="E44" s="6">
        <v>10</v>
      </c>
      <c r="F44" s="6">
        <v>7</v>
      </c>
      <c r="G44" s="6">
        <v>7</v>
      </c>
      <c r="H44" s="6">
        <v>7</v>
      </c>
      <c r="I44" s="6">
        <v>6</v>
      </c>
      <c r="J44" s="6">
        <v>8</v>
      </c>
      <c r="K44" s="6">
        <v>7</v>
      </c>
      <c r="L44" s="6">
        <v>10</v>
      </c>
      <c r="M44" s="6">
        <v>10</v>
      </c>
      <c r="N44" s="6">
        <v>10</v>
      </c>
      <c r="O44" s="6">
        <v>7</v>
      </c>
      <c r="P44" s="6">
        <v>10</v>
      </c>
      <c r="Q44" s="6">
        <v>5</v>
      </c>
      <c r="R44" s="6">
        <v>11</v>
      </c>
      <c r="S44" s="6">
        <v>8</v>
      </c>
      <c r="T44" s="6">
        <v>10</v>
      </c>
      <c r="U44" s="6">
        <v>8</v>
      </c>
      <c r="V44" s="6">
        <v>6</v>
      </c>
      <c r="W44" s="6">
        <v>11</v>
      </c>
      <c r="X44" s="6">
        <v>11</v>
      </c>
      <c r="Y44" s="6">
        <v>6</v>
      </c>
      <c r="Z44" s="6">
        <v>10</v>
      </c>
      <c r="AA44" s="6">
        <v>8</v>
      </c>
      <c r="AB44" s="6">
        <v>6</v>
      </c>
      <c r="AC44" s="6">
        <v>7</v>
      </c>
      <c r="AD44" s="6">
        <v>10</v>
      </c>
      <c r="AE44" s="6">
        <v>10</v>
      </c>
      <c r="AF44" s="6">
        <v>10</v>
      </c>
      <c r="AG44" s="6">
        <v>10</v>
      </c>
      <c r="AH44" s="6">
        <v>8</v>
      </c>
      <c r="AI44" s="6">
        <v>2</v>
      </c>
      <c r="AJ44" s="6">
        <v>10</v>
      </c>
      <c r="AK44" s="6">
        <v>8</v>
      </c>
      <c r="AL44" s="6">
        <v>5</v>
      </c>
      <c r="AM44" s="6">
        <v>2</v>
      </c>
      <c r="AN44" s="6">
        <v>10</v>
      </c>
      <c r="AO44" s="6">
        <v>8</v>
      </c>
      <c r="AP44" s="6">
        <v>6</v>
      </c>
      <c r="AQ44" s="6">
        <v>2</v>
      </c>
      <c r="AR44" s="6">
        <v>1164</v>
      </c>
    </row>
    <row r="45" spans="1:44">
      <c r="A45" s="4" t="s">
        <v>740</v>
      </c>
      <c r="B45" s="6">
        <v>11</v>
      </c>
      <c r="C45" s="6">
        <v>6</v>
      </c>
      <c r="D45" s="6">
        <v>4</v>
      </c>
      <c r="E45" s="6">
        <v>10</v>
      </c>
      <c r="F45" s="6">
        <v>7</v>
      </c>
      <c r="G45" s="6">
        <v>7</v>
      </c>
      <c r="H45" s="6">
        <v>7</v>
      </c>
      <c r="I45" s="6">
        <v>6</v>
      </c>
      <c r="J45" s="6">
        <v>8</v>
      </c>
      <c r="K45" s="6">
        <v>7</v>
      </c>
      <c r="L45" s="6">
        <v>10</v>
      </c>
      <c r="M45" s="6">
        <v>10</v>
      </c>
      <c r="N45" s="6">
        <v>10</v>
      </c>
      <c r="O45" s="6">
        <v>7</v>
      </c>
      <c r="P45" s="6">
        <v>10</v>
      </c>
      <c r="Q45" s="6">
        <v>5</v>
      </c>
      <c r="R45" s="6">
        <v>14</v>
      </c>
      <c r="S45" s="6">
        <v>14</v>
      </c>
      <c r="T45" s="6">
        <v>10</v>
      </c>
      <c r="U45" s="6">
        <v>8</v>
      </c>
      <c r="V45" s="6">
        <v>6</v>
      </c>
      <c r="W45" s="6">
        <v>11</v>
      </c>
      <c r="X45" s="6">
        <v>14</v>
      </c>
      <c r="Y45" s="6">
        <v>14</v>
      </c>
      <c r="Z45" s="6">
        <v>10</v>
      </c>
      <c r="AA45" s="6">
        <v>8</v>
      </c>
      <c r="AB45" s="6">
        <v>6</v>
      </c>
      <c r="AC45" s="6">
        <v>7</v>
      </c>
      <c r="AD45" s="6">
        <v>10</v>
      </c>
      <c r="AE45" s="6">
        <v>10</v>
      </c>
      <c r="AF45" s="6">
        <v>10</v>
      </c>
      <c r="AG45" s="6">
        <v>10</v>
      </c>
      <c r="AH45" s="6">
        <v>8</v>
      </c>
      <c r="AI45" s="6">
        <v>14</v>
      </c>
      <c r="AJ45" s="6">
        <v>10</v>
      </c>
      <c r="AK45" s="6">
        <v>8</v>
      </c>
      <c r="AL45" s="6">
        <v>5</v>
      </c>
      <c r="AM45" s="6">
        <v>14</v>
      </c>
      <c r="AN45" s="6">
        <v>10</v>
      </c>
      <c r="AO45" s="6">
        <v>8</v>
      </c>
      <c r="AP45" s="6">
        <v>6</v>
      </c>
      <c r="AQ45" s="6">
        <v>14</v>
      </c>
      <c r="AR45" s="6">
        <v>689</v>
      </c>
    </row>
    <row r="46" spans="1:44">
      <c r="A46" s="4" t="s">
        <v>741</v>
      </c>
      <c r="B46" s="6">
        <v>2</v>
      </c>
      <c r="C46" s="6">
        <v>6</v>
      </c>
      <c r="D46" s="6">
        <v>4</v>
      </c>
      <c r="E46" s="6">
        <v>10</v>
      </c>
      <c r="F46" s="6">
        <v>7</v>
      </c>
      <c r="G46" s="6">
        <v>7</v>
      </c>
      <c r="H46" s="6">
        <v>7</v>
      </c>
      <c r="I46" s="6">
        <v>6</v>
      </c>
      <c r="J46" s="6">
        <v>8</v>
      </c>
      <c r="K46" s="6">
        <v>7</v>
      </c>
      <c r="L46" s="6">
        <v>10</v>
      </c>
      <c r="M46" s="6">
        <v>10</v>
      </c>
      <c r="N46" s="6">
        <v>10</v>
      </c>
      <c r="O46" s="6">
        <v>7</v>
      </c>
      <c r="P46" s="6">
        <v>10</v>
      </c>
      <c r="Q46" s="6">
        <v>5</v>
      </c>
      <c r="R46" s="6">
        <v>10</v>
      </c>
      <c r="S46" s="6">
        <v>13</v>
      </c>
      <c r="T46" s="6">
        <v>10</v>
      </c>
      <c r="U46" s="6">
        <v>8</v>
      </c>
      <c r="V46" s="6">
        <v>6</v>
      </c>
      <c r="W46" s="6">
        <v>11</v>
      </c>
      <c r="X46" s="6">
        <v>10</v>
      </c>
      <c r="Y46" s="6">
        <v>11</v>
      </c>
      <c r="Z46" s="6">
        <v>10</v>
      </c>
      <c r="AA46" s="6">
        <v>8</v>
      </c>
      <c r="AB46" s="6">
        <v>6</v>
      </c>
      <c r="AC46" s="6">
        <v>7</v>
      </c>
      <c r="AD46" s="6">
        <v>10</v>
      </c>
      <c r="AE46" s="6">
        <v>10</v>
      </c>
      <c r="AF46" s="6">
        <v>10</v>
      </c>
      <c r="AG46" s="6">
        <v>10</v>
      </c>
      <c r="AH46" s="6">
        <v>8</v>
      </c>
      <c r="AI46" s="6">
        <v>6</v>
      </c>
      <c r="AJ46" s="6">
        <v>10</v>
      </c>
      <c r="AK46" s="6">
        <v>8</v>
      </c>
      <c r="AL46" s="6">
        <v>5</v>
      </c>
      <c r="AM46" s="6">
        <v>11</v>
      </c>
      <c r="AN46" s="6">
        <v>10</v>
      </c>
      <c r="AO46" s="6">
        <v>8</v>
      </c>
      <c r="AP46" s="6">
        <v>6</v>
      </c>
      <c r="AQ46" s="6">
        <v>5</v>
      </c>
      <c r="AR46" s="6">
        <v>1266</v>
      </c>
    </row>
    <row r="47" spans="1:44">
      <c r="A47" s="4" t="s">
        <v>742</v>
      </c>
      <c r="B47" s="6">
        <v>7</v>
      </c>
      <c r="C47" s="6">
        <v>5</v>
      </c>
      <c r="D47" s="6">
        <v>3</v>
      </c>
      <c r="E47" s="6">
        <v>4</v>
      </c>
      <c r="F47" s="6">
        <v>1</v>
      </c>
      <c r="G47" s="6">
        <v>6</v>
      </c>
      <c r="H47" s="6">
        <v>4</v>
      </c>
      <c r="I47" s="6">
        <v>1</v>
      </c>
      <c r="J47" s="6">
        <v>1</v>
      </c>
      <c r="K47" s="6">
        <v>1</v>
      </c>
      <c r="L47" s="6">
        <v>5</v>
      </c>
      <c r="M47" s="6">
        <v>5</v>
      </c>
      <c r="N47" s="6">
        <v>4</v>
      </c>
      <c r="O47" s="6">
        <v>4</v>
      </c>
      <c r="P47" s="6">
        <v>4</v>
      </c>
      <c r="Q47" s="6">
        <v>3</v>
      </c>
      <c r="R47" s="6">
        <v>4</v>
      </c>
      <c r="S47" s="6">
        <v>4</v>
      </c>
      <c r="T47" s="6">
        <v>5</v>
      </c>
      <c r="U47" s="6">
        <v>1</v>
      </c>
      <c r="V47" s="6">
        <v>3</v>
      </c>
      <c r="W47" s="6">
        <v>3</v>
      </c>
      <c r="X47" s="6">
        <v>4</v>
      </c>
      <c r="Y47" s="6">
        <v>4</v>
      </c>
      <c r="Z47" s="6">
        <v>4</v>
      </c>
      <c r="AA47" s="6">
        <v>1</v>
      </c>
      <c r="AB47" s="6">
        <v>3</v>
      </c>
      <c r="AC47" s="6">
        <v>2</v>
      </c>
      <c r="AD47" s="6">
        <v>4</v>
      </c>
      <c r="AE47" s="6">
        <v>6</v>
      </c>
      <c r="AF47" s="6">
        <v>4</v>
      </c>
      <c r="AG47" s="6">
        <v>4</v>
      </c>
      <c r="AH47" s="6">
        <v>1</v>
      </c>
      <c r="AI47" s="6">
        <v>5</v>
      </c>
      <c r="AJ47" s="6">
        <v>4</v>
      </c>
      <c r="AK47" s="6">
        <v>2</v>
      </c>
      <c r="AL47" s="6">
        <v>3</v>
      </c>
      <c r="AM47" s="6">
        <v>5</v>
      </c>
      <c r="AN47" s="6">
        <v>4</v>
      </c>
      <c r="AO47" s="6">
        <v>2</v>
      </c>
      <c r="AP47" s="6">
        <v>1</v>
      </c>
      <c r="AQ47" s="6">
        <v>6</v>
      </c>
      <c r="AR47" s="6">
        <v>42</v>
      </c>
    </row>
    <row r="48" spans="1:44">
      <c r="A48" s="4" t="s">
        <v>743</v>
      </c>
      <c r="B48" s="6">
        <v>11</v>
      </c>
      <c r="C48" s="6">
        <v>6</v>
      </c>
      <c r="D48" s="6">
        <v>4</v>
      </c>
      <c r="E48" s="6">
        <v>10</v>
      </c>
      <c r="F48" s="6">
        <v>7</v>
      </c>
      <c r="G48" s="6">
        <v>7</v>
      </c>
      <c r="H48" s="6">
        <v>7</v>
      </c>
      <c r="I48" s="6">
        <v>6</v>
      </c>
      <c r="J48" s="6">
        <v>8</v>
      </c>
      <c r="K48" s="6">
        <v>7</v>
      </c>
      <c r="L48" s="6">
        <v>10</v>
      </c>
      <c r="M48" s="6">
        <v>10</v>
      </c>
      <c r="N48" s="6">
        <v>10</v>
      </c>
      <c r="O48" s="6">
        <v>7</v>
      </c>
      <c r="P48" s="6">
        <v>10</v>
      </c>
      <c r="Q48" s="6">
        <v>5</v>
      </c>
      <c r="R48" s="6">
        <v>14</v>
      </c>
      <c r="S48" s="6">
        <v>14</v>
      </c>
      <c r="T48" s="6">
        <v>10</v>
      </c>
      <c r="U48" s="6">
        <v>8</v>
      </c>
      <c r="V48" s="6">
        <v>6</v>
      </c>
      <c r="W48" s="6">
        <v>7</v>
      </c>
      <c r="X48" s="6">
        <v>14</v>
      </c>
      <c r="Y48" s="6">
        <v>14</v>
      </c>
      <c r="Z48" s="6">
        <v>10</v>
      </c>
      <c r="AA48" s="6">
        <v>8</v>
      </c>
      <c r="AB48" s="6">
        <v>6</v>
      </c>
      <c r="AC48" s="6">
        <v>7</v>
      </c>
      <c r="AD48" s="6">
        <v>10</v>
      </c>
      <c r="AE48" s="6">
        <v>10</v>
      </c>
      <c r="AF48" s="6">
        <v>10</v>
      </c>
      <c r="AG48" s="6">
        <v>10</v>
      </c>
      <c r="AH48" s="6">
        <v>8</v>
      </c>
      <c r="AI48" s="6">
        <v>14</v>
      </c>
      <c r="AJ48" s="6">
        <v>10</v>
      </c>
      <c r="AK48" s="6">
        <v>8</v>
      </c>
      <c r="AL48" s="6">
        <v>5</v>
      </c>
      <c r="AM48" s="6">
        <v>14</v>
      </c>
      <c r="AN48" s="6">
        <v>10</v>
      </c>
      <c r="AO48" s="6">
        <v>8</v>
      </c>
      <c r="AP48" s="6">
        <v>6</v>
      </c>
      <c r="AQ48" s="6">
        <v>14</v>
      </c>
      <c r="AR48" s="6">
        <v>905</v>
      </c>
    </row>
    <row r="49" spans="1:44">
      <c r="A49" s="4" t="s">
        <v>744</v>
      </c>
      <c r="B49" s="6">
        <v>5</v>
      </c>
      <c r="C49" s="6">
        <v>3</v>
      </c>
      <c r="D49" s="6">
        <v>2</v>
      </c>
      <c r="E49" s="6">
        <v>2</v>
      </c>
      <c r="F49" s="6">
        <v>3</v>
      </c>
      <c r="G49" s="6">
        <v>4</v>
      </c>
      <c r="H49" s="6">
        <v>3</v>
      </c>
      <c r="I49" s="6">
        <v>3</v>
      </c>
      <c r="J49" s="6">
        <v>2</v>
      </c>
      <c r="K49" s="6">
        <v>3</v>
      </c>
      <c r="L49" s="6">
        <v>4</v>
      </c>
      <c r="M49" s="6">
        <v>4</v>
      </c>
      <c r="N49" s="6">
        <v>3</v>
      </c>
      <c r="O49" s="6">
        <v>3</v>
      </c>
      <c r="P49" s="6">
        <v>3</v>
      </c>
      <c r="Q49" s="6">
        <v>2</v>
      </c>
      <c r="R49" s="6">
        <v>3</v>
      </c>
      <c r="S49" s="6">
        <v>3</v>
      </c>
      <c r="T49" s="6">
        <v>3</v>
      </c>
      <c r="U49" s="6">
        <v>3</v>
      </c>
      <c r="V49" s="6">
        <v>2</v>
      </c>
      <c r="W49" s="6">
        <v>2</v>
      </c>
      <c r="X49" s="6">
        <v>3</v>
      </c>
      <c r="Y49" s="6">
        <v>2</v>
      </c>
      <c r="Z49" s="6">
        <v>3</v>
      </c>
      <c r="AA49" s="6">
        <v>2</v>
      </c>
      <c r="AB49" s="6">
        <v>2</v>
      </c>
      <c r="AC49" s="6">
        <v>4</v>
      </c>
      <c r="AD49" s="6">
        <v>5</v>
      </c>
      <c r="AE49" s="6">
        <v>2</v>
      </c>
      <c r="AF49" s="6">
        <v>3</v>
      </c>
      <c r="AG49" s="6">
        <v>3</v>
      </c>
      <c r="AH49" s="6">
        <v>5</v>
      </c>
      <c r="AI49" s="6">
        <v>4</v>
      </c>
      <c r="AJ49" s="6">
        <v>3</v>
      </c>
      <c r="AK49" s="6">
        <v>5</v>
      </c>
      <c r="AL49" s="6">
        <v>2</v>
      </c>
      <c r="AM49" s="6">
        <v>8</v>
      </c>
      <c r="AN49" s="6">
        <v>3</v>
      </c>
      <c r="AO49" s="6">
        <v>4</v>
      </c>
      <c r="AP49" s="6">
        <v>3</v>
      </c>
      <c r="AQ49" s="6">
        <v>4</v>
      </c>
      <c r="AR49" s="6">
        <v>4860</v>
      </c>
    </row>
    <row r="50" spans="1:44">
      <c r="A50" s="4" t="s">
        <v>745</v>
      </c>
      <c r="B50" s="6">
        <v>11</v>
      </c>
      <c r="C50" s="6">
        <v>6</v>
      </c>
      <c r="D50" s="6">
        <v>4</v>
      </c>
      <c r="E50" s="6">
        <v>10</v>
      </c>
      <c r="F50" s="6">
        <v>7</v>
      </c>
      <c r="G50" s="6">
        <v>7</v>
      </c>
      <c r="H50" s="6">
        <v>7</v>
      </c>
      <c r="I50" s="6">
        <v>6</v>
      </c>
      <c r="J50" s="6">
        <v>8</v>
      </c>
      <c r="K50" s="6">
        <v>7</v>
      </c>
      <c r="L50" s="6">
        <v>10</v>
      </c>
      <c r="M50" s="6">
        <v>10</v>
      </c>
      <c r="N50" s="6">
        <v>10</v>
      </c>
      <c r="O50" s="6">
        <v>7</v>
      </c>
      <c r="P50" s="6">
        <v>10</v>
      </c>
      <c r="Q50" s="6">
        <v>5</v>
      </c>
      <c r="R50" s="6">
        <v>14</v>
      </c>
      <c r="S50" s="6">
        <v>14</v>
      </c>
      <c r="T50" s="6">
        <v>10</v>
      </c>
      <c r="U50" s="6">
        <v>8</v>
      </c>
      <c r="V50" s="6">
        <v>6</v>
      </c>
      <c r="W50" s="6">
        <v>11</v>
      </c>
      <c r="X50" s="6">
        <v>14</v>
      </c>
      <c r="Y50" s="6">
        <v>14</v>
      </c>
      <c r="Z50" s="6">
        <v>10</v>
      </c>
      <c r="AA50" s="6">
        <v>8</v>
      </c>
      <c r="AB50" s="6">
        <v>6</v>
      </c>
      <c r="AC50" s="6">
        <v>7</v>
      </c>
      <c r="AD50" s="6">
        <v>10</v>
      </c>
      <c r="AE50" s="6">
        <v>10</v>
      </c>
      <c r="AF50" s="6">
        <v>10</v>
      </c>
      <c r="AG50" s="6">
        <v>10</v>
      </c>
      <c r="AH50" s="6">
        <v>8</v>
      </c>
      <c r="AI50" s="6">
        <v>14</v>
      </c>
      <c r="AJ50" s="6">
        <v>10</v>
      </c>
      <c r="AK50" s="6">
        <v>8</v>
      </c>
      <c r="AL50" s="6">
        <v>5</v>
      </c>
      <c r="AM50" s="6">
        <v>14</v>
      </c>
      <c r="AN50" s="6">
        <v>10</v>
      </c>
      <c r="AO50" s="6">
        <v>8</v>
      </c>
      <c r="AP50" s="6">
        <v>6</v>
      </c>
      <c r="AQ50" s="6">
        <v>14</v>
      </c>
      <c r="AR50" s="6">
        <v>20809</v>
      </c>
    </row>
    <row r="51" spans="1:44">
      <c r="A51" s="4" t="s">
        <v>746</v>
      </c>
      <c r="B51" s="6">
        <v>1</v>
      </c>
      <c r="C51" s="6">
        <v>1</v>
      </c>
      <c r="D51" s="6">
        <v>1</v>
      </c>
      <c r="E51" s="6">
        <v>1</v>
      </c>
      <c r="F51" s="6">
        <v>2</v>
      </c>
      <c r="G51" s="6">
        <v>1</v>
      </c>
      <c r="H51" s="6">
        <v>2</v>
      </c>
      <c r="I51" s="6">
        <v>4</v>
      </c>
      <c r="J51" s="6">
        <v>6</v>
      </c>
      <c r="K51" s="6">
        <v>5</v>
      </c>
      <c r="L51" s="6">
        <v>3</v>
      </c>
      <c r="M51" s="6">
        <v>3</v>
      </c>
      <c r="N51" s="6">
        <v>2</v>
      </c>
      <c r="O51" s="6">
        <v>2</v>
      </c>
      <c r="P51" s="6">
        <v>2</v>
      </c>
      <c r="Q51" s="6">
        <v>1</v>
      </c>
      <c r="R51" s="6">
        <v>1</v>
      </c>
      <c r="S51" s="6">
        <v>2</v>
      </c>
      <c r="T51" s="6">
        <v>1</v>
      </c>
      <c r="U51" s="6">
        <v>2</v>
      </c>
      <c r="V51" s="6">
        <v>1</v>
      </c>
      <c r="W51" s="6">
        <v>1</v>
      </c>
      <c r="X51" s="6">
        <v>1</v>
      </c>
      <c r="Y51" s="6">
        <v>3</v>
      </c>
      <c r="Z51" s="6">
        <v>1</v>
      </c>
      <c r="AA51" s="6">
        <v>3</v>
      </c>
      <c r="AB51" s="6">
        <v>1</v>
      </c>
      <c r="AC51" s="6">
        <v>5</v>
      </c>
      <c r="AD51" s="6">
        <v>6</v>
      </c>
      <c r="AE51" s="6">
        <v>3</v>
      </c>
      <c r="AF51" s="6">
        <v>2</v>
      </c>
      <c r="AG51" s="6">
        <v>2</v>
      </c>
      <c r="AH51" s="6">
        <v>6</v>
      </c>
      <c r="AI51" s="6">
        <v>3</v>
      </c>
      <c r="AJ51" s="6">
        <v>2</v>
      </c>
      <c r="AK51" s="6">
        <v>6</v>
      </c>
      <c r="AL51" s="6">
        <v>1</v>
      </c>
      <c r="AM51" s="6">
        <v>10</v>
      </c>
      <c r="AN51" s="6">
        <v>2</v>
      </c>
      <c r="AO51" s="6">
        <v>6</v>
      </c>
      <c r="AP51" s="6">
        <v>4</v>
      </c>
      <c r="AQ51" s="6">
        <v>3</v>
      </c>
      <c r="AR51" s="6">
        <v>19</v>
      </c>
    </row>
    <row r="52" spans="1:44">
      <c r="A52" s="4" t="s">
        <v>747</v>
      </c>
      <c r="B52" s="6">
        <v>11</v>
      </c>
      <c r="C52" s="6">
        <v>6</v>
      </c>
      <c r="D52" s="6">
        <v>4</v>
      </c>
      <c r="E52" s="6">
        <v>10</v>
      </c>
      <c r="F52" s="6">
        <v>7</v>
      </c>
      <c r="G52" s="6">
        <v>7</v>
      </c>
      <c r="H52" s="6">
        <v>7</v>
      </c>
      <c r="I52" s="6">
        <v>6</v>
      </c>
      <c r="J52" s="6">
        <v>8</v>
      </c>
      <c r="K52" s="6">
        <v>7</v>
      </c>
      <c r="L52" s="6">
        <v>10</v>
      </c>
      <c r="M52" s="6">
        <v>10</v>
      </c>
      <c r="N52" s="6">
        <v>10</v>
      </c>
      <c r="O52" s="6">
        <v>7</v>
      </c>
      <c r="P52" s="6">
        <v>10</v>
      </c>
      <c r="Q52" s="6">
        <v>5</v>
      </c>
      <c r="R52" s="6">
        <v>14</v>
      </c>
      <c r="S52" s="6">
        <v>14</v>
      </c>
      <c r="T52" s="6">
        <v>10</v>
      </c>
      <c r="U52" s="6">
        <v>8</v>
      </c>
      <c r="V52" s="6">
        <v>6</v>
      </c>
      <c r="W52" s="6">
        <v>11</v>
      </c>
      <c r="X52" s="6">
        <v>14</v>
      </c>
      <c r="Y52" s="6">
        <v>14</v>
      </c>
      <c r="Z52" s="6">
        <v>10</v>
      </c>
      <c r="AA52" s="6">
        <v>8</v>
      </c>
      <c r="AB52" s="6">
        <v>6</v>
      </c>
      <c r="AC52" s="6">
        <v>7</v>
      </c>
      <c r="AD52" s="6">
        <v>10</v>
      </c>
      <c r="AE52" s="6">
        <v>10</v>
      </c>
      <c r="AF52" s="6">
        <v>10</v>
      </c>
      <c r="AG52" s="6">
        <v>10</v>
      </c>
      <c r="AH52" s="6">
        <v>8</v>
      </c>
      <c r="AI52" s="6">
        <v>14</v>
      </c>
      <c r="AJ52" s="6">
        <v>10</v>
      </c>
      <c r="AK52" s="6">
        <v>8</v>
      </c>
      <c r="AL52" s="6">
        <v>5</v>
      </c>
      <c r="AM52" s="6">
        <v>14</v>
      </c>
      <c r="AN52" s="6">
        <v>10</v>
      </c>
      <c r="AO52" s="6">
        <v>8</v>
      </c>
      <c r="AP52" s="6">
        <v>6</v>
      </c>
      <c r="AQ52" s="6">
        <v>14</v>
      </c>
      <c r="AR52" s="6">
        <v>489</v>
      </c>
    </row>
    <row r="53" spans="1:44">
      <c r="A53" s="4" t="s">
        <v>748</v>
      </c>
      <c r="B53" s="6">
        <v>11</v>
      </c>
      <c r="C53" s="6">
        <v>6</v>
      </c>
      <c r="D53" s="6">
        <v>4</v>
      </c>
      <c r="E53" s="6">
        <v>10</v>
      </c>
      <c r="F53" s="6">
        <v>7</v>
      </c>
      <c r="G53" s="6">
        <v>7</v>
      </c>
      <c r="H53" s="6">
        <v>7</v>
      </c>
      <c r="I53" s="6">
        <v>6</v>
      </c>
      <c r="J53" s="6">
        <v>8</v>
      </c>
      <c r="K53" s="6">
        <v>7</v>
      </c>
      <c r="L53" s="6">
        <v>10</v>
      </c>
      <c r="M53" s="6">
        <v>10</v>
      </c>
      <c r="N53" s="6">
        <v>10</v>
      </c>
      <c r="O53" s="6">
        <v>7</v>
      </c>
      <c r="P53" s="6">
        <v>10</v>
      </c>
      <c r="Q53" s="6">
        <v>5</v>
      </c>
      <c r="R53" s="6">
        <v>14</v>
      </c>
      <c r="S53" s="6">
        <v>14</v>
      </c>
      <c r="T53" s="6">
        <v>10</v>
      </c>
      <c r="U53" s="6">
        <v>8</v>
      </c>
      <c r="V53" s="6">
        <v>6</v>
      </c>
      <c r="W53" s="6">
        <v>6</v>
      </c>
      <c r="X53" s="6">
        <v>14</v>
      </c>
      <c r="Y53" s="6">
        <v>14</v>
      </c>
      <c r="Z53" s="6">
        <v>10</v>
      </c>
      <c r="AA53" s="6">
        <v>8</v>
      </c>
      <c r="AB53" s="6">
        <v>6</v>
      </c>
      <c r="AC53" s="6">
        <v>7</v>
      </c>
      <c r="AD53" s="6">
        <v>10</v>
      </c>
      <c r="AE53" s="6">
        <v>10</v>
      </c>
      <c r="AF53" s="6">
        <v>10</v>
      </c>
      <c r="AG53" s="6">
        <v>10</v>
      </c>
      <c r="AH53" s="6">
        <v>8</v>
      </c>
      <c r="AI53" s="6">
        <v>14</v>
      </c>
      <c r="AJ53" s="6">
        <v>10</v>
      </c>
      <c r="AK53" s="6">
        <v>8</v>
      </c>
      <c r="AL53" s="6">
        <v>5</v>
      </c>
      <c r="AM53" s="6">
        <v>14</v>
      </c>
      <c r="AN53" s="6">
        <v>10</v>
      </c>
      <c r="AO53" s="6">
        <v>8</v>
      </c>
      <c r="AP53" s="6">
        <v>6</v>
      </c>
      <c r="AQ53" s="6">
        <v>14</v>
      </c>
      <c r="AR53" s="6">
        <v>1738</v>
      </c>
    </row>
    <row r="54" spans="1:44">
      <c r="A54" s="4" t="s">
        <v>749</v>
      </c>
      <c r="B54" s="6">
        <v>11</v>
      </c>
      <c r="C54" s="6">
        <v>6</v>
      </c>
      <c r="D54" s="6">
        <v>4</v>
      </c>
      <c r="E54" s="6">
        <v>10</v>
      </c>
      <c r="F54" s="6">
        <v>7</v>
      </c>
      <c r="G54" s="6">
        <v>7</v>
      </c>
      <c r="H54" s="6">
        <v>7</v>
      </c>
      <c r="I54" s="6">
        <v>6</v>
      </c>
      <c r="J54" s="6">
        <v>8</v>
      </c>
      <c r="K54" s="6">
        <v>7</v>
      </c>
      <c r="L54" s="6">
        <v>10</v>
      </c>
      <c r="M54" s="6">
        <v>10</v>
      </c>
      <c r="N54" s="6">
        <v>10</v>
      </c>
      <c r="O54" s="6">
        <v>7</v>
      </c>
      <c r="P54" s="6">
        <v>10</v>
      </c>
      <c r="Q54" s="6">
        <v>5</v>
      </c>
      <c r="R54" s="6">
        <v>14</v>
      </c>
      <c r="S54" s="6">
        <v>14</v>
      </c>
      <c r="T54" s="6">
        <v>10</v>
      </c>
      <c r="U54" s="6">
        <v>8</v>
      </c>
      <c r="V54" s="6">
        <v>6</v>
      </c>
      <c r="W54" s="6">
        <v>11</v>
      </c>
      <c r="X54" s="6">
        <v>14</v>
      </c>
      <c r="Y54" s="6">
        <v>14</v>
      </c>
      <c r="Z54" s="6">
        <v>10</v>
      </c>
      <c r="AA54" s="6">
        <v>8</v>
      </c>
      <c r="AB54" s="6">
        <v>6</v>
      </c>
      <c r="AC54" s="6">
        <v>7</v>
      </c>
      <c r="AD54" s="6">
        <v>10</v>
      </c>
      <c r="AE54" s="6">
        <v>10</v>
      </c>
      <c r="AF54" s="6">
        <v>10</v>
      </c>
      <c r="AG54" s="6">
        <v>10</v>
      </c>
      <c r="AH54" s="6">
        <v>8</v>
      </c>
      <c r="AI54" s="6">
        <v>14</v>
      </c>
      <c r="AJ54" s="6">
        <v>10</v>
      </c>
      <c r="AK54" s="6">
        <v>8</v>
      </c>
      <c r="AL54" s="6">
        <v>5</v>
      </c>
      <c r="AM54" s="6">
        <v>14</v>
      </c>
      <c r="AN54" s="6">
        <v>10</v>
      </c>
      <c r="AO54" s="6">
        <v>8</v>
      </c>
      <c r="AP54" s="6">
        <v>6</v>
      </c>
      <c r="AQ54" s="6">
        <v>14</v>
      </c>
      <c r="AR54" s="6">
        <v>1230</v>
      </c>
    </row>
    <row r="55" spans="1:44">
      <c r="A55" s="4" t="s">
        <v>750</v>
      </c>
      <c r="B55" s="6">
        <v>11</v>
      </c>
      <c r="C55" s="6">
        <v>6</v>
      </c>
      <c r="D55" s="6">
        <v>4</v>
      </c>
      <c r="E55" s="6">
        <v>10</v>
      </c>
      <c r="F55" s="6">
        <v>7</v>
      </c>
      <c r="G55" s="6">
        <v>7</v>
      </c>
      <c r="H55" s="6">
        <v>7</v>
      </c>
      <c r="I55" s="6">
        <v>6</v>
      </c>
      <c r="J55" s="6">
        <v>8</v>
      </c>
      <c r="K55" s="6">
        <v>7</v>
      </c>
      <c r="L55" s="6">
        <v>10</v>
      </c>
      <c r="M55" s="6">
        <v>10</v>
      </c>
      <c r="N55" s="6">
        <v>10</v>
      </c>
      <c r="O55" s="6">
        <v>7</v>
      </c>
      <c r="P55" s="6">
        <v>10</v>
      </c>
      <c r="Q55" s="6">
        <v>5</v>
      </c>
      <c r="R55" s="6">
        <v>14</v>
      </c>
      <c r="S55" s="6">
        <v>14</v>
      </c>
      <c r="T55" s="6">
        <v>10</v>
      </c>
      <c r="U55" s="6">
        <v>8</v>
      </c>
      <c r="V55" s="6">
        <v>6</v>
      </c>
      <c r="W55" s="6">
        <v>11</v>
      </c>
      <c r="X55" s="6">
        <v>14</v>
      </c>
      <c r="Y55" s="6">
        <v>14</v>
      </c>
      <c r="Z55" s="6">
        <v>10</v>
      </c>
      <c r="AA55" s="6">
        <v>8</v>
      </c>
      <c r="AB55" s="6">
        <v>6</v>
      </c>
      <c r="AC55" s="6">
        <v>7</v>
      </c>
      <c r="AD55" s="6">
        <v>10</v>
      </c>
      <c r="AE55" s="6">
        <v>10</v>
      </c>
      <c r="AF55" s="6">
        <v>10</v>
      </c>
      <c r="AG55" s="6">
        <v>10</v>
      </c>
      <c r="AH55" s="6">
        <v>8</v>
      </c>
      <c r="AI55" s="6">
        <v>14</v>
      </c>
      <c r="AJ55" s="6">
        <v>10</v>
      </c>
      <c r="AK55" s="6">
        <v>8</v>
      </c>
      <c r="AL55" s="6">
        <v>5</v>
      </c>
      <c r="AM55" s="6">
        <v>14</v>
      </c>
      <c r="AN55" s="6">
        <v>10</v>
      </c>
      <c r="AO55" s="6">
        <v>8</v>
      </c>
      <c r="AP55" s="6">
        <v>6</v>
      </c>
      <c r="AQ55" s="6">
        <v>14</v>
      </c>
      <c r="AR55" s="6">
        <v>2851</v>
      </c>
    </row>
    <row r="56" spans="1:44">
      <c r="A56" s="4" t="s">
        <v>751</v>
      </c>
      <c r="B56" s="6">
        <v>8</v>
      </c>
      <c r="C56" s="6">
        <v>6</v>
      </c>
      <c r="D56" s="6">
        <v>4</v>
      </c>
      <c r="E56" s="6">
        <v>7</v>
      </c>
      <c r="F56" s="6">
        <v>5</v>
      </c>
      <c r="G56" s="6">
        <v>3</v>
      </c>
      <c r="H56" s="6">
        <v>5</v>
      </c>
      <c r="I56" s="6">
        <v>2</v>
      </c>
      <c r="J56" s="6">
        <v>3</v>
      </c>
      <c r="K56" s="6">
        <v>4</v>
      </c>
      <c r="L56" s="6">
        <v>6</v>
      </c>
      <c r="M56" s="6">
        <v>6</v>
      </c>
      <c r="N56" s="6">
        <v>5</v>
      </c>
      <c r="O56" s="6">
        <v>5</v>
      </c>
      <c r="P56" s="6">
        <v>5</v>
      </c>
      <c r="Q56" s="6">
        <v>5</v>
      </c>
      <c r="R56" s="6">
        <v>9</v>
      </c>
      <c r="S56" s="6">
        <v>9</v>
      </c>
      <c r="T56" s="6">
        <v>9</v>
      </c>
      <c r="U56" s="6">
        <v>4</v>
      </c>
      <c r="V56" s="6">
        <v>5</v>
      </c>
      <c r="W56" s="6">
        <v>11</v>
      </c>
      <c r="X56" s="6">
        <v>9</v>
      </c>
      <c r="Y56" s="6">
        <v>8</v>
      </c>
      <c r="Z56" s="6">
        <v>9</v>
      </c>
      <c r="AA56" s="6">
        <v>4</v>
      </c>
      <c r="AB56" s="6">
        <v>4</v>
      </c>
      <c r="AC56" s="6">
        <v>3</v>
      </c>
      <c r="AD56" s="6">
        <v>3</v>
      </c>
      <c r="AE56" s="6">
        <v>4</v>
      </c>
      <c r="AF56" s="6">
        <v>7</v>
      </c>
      <c r="AG56" s="6">
        <v>7</v>
      </c>
      <c r="AH56" s="6">
        <v>4</v>
      </c>
      <c r="AI56" s="6">
        <v>9</v>
      </c>
      <c r="AJ56" s="6">
        <v>9</v>
      </c>
      <c r="AK56" s="6">
        <v>4</v>
      </c>
      <c r="AL56" s="6">
        <v>5</v>
      </c>
      <c r="AM56" s="6">
        <v>7</v>
      </c>
      <c r="AN56" s="6">
        <v>9</v>
      </c>
      <c r="AO56" s="6">
        <v>5</v>
      </c>
      <c r="AP56" s="6">
        <v>2</v>
      </c>
      <c r="AQ56" s="6">
        <v>10</v>
      </c>
      <c r="AR56" s="6">
        <v>3445</v>
      </c>
    </row>
    <row r="57" spans="1:44">
      <c r="A57" s="4" t="s">
        <v>752</v>
      </c>
      <c r="B57" s="6">
        <v>11</v>
      </c>
      <c r="C57" s="6">
        <v>6</v>
      </c>
      <c r="D57" s="6">
        <v>4</v>
      </c>
      <c r="E57" s="6">
        <v>10</v>
      </c>
      <c r="F57" s="6">
        <v>7</v>
      </c>
      <c r="G57" s="6">
        <v>7</v>
      </c>
      <c r="H57" s="6">
        <v>7</v>
      </c>
      <c r="I57" s="6">
        <v>6</v>
      </c>
      <c r="J57" s="6">
        <v>8</v>
      </c>
      <c r="K57" s="6">
        <v>7</v>
      </c>
      <c r="L57" s="6">
        <v>10</v>
      </c>
      <c r="M57" s="6">
        <v>10</v>
      </c>
      <c r="N57" s="6">
        <v>10</v>
      </c>
      <c r="O57" s="6">
        <v>7</v>
      </c>
      <c r="P57" s="6">
        <v>10</v>
      </c>
      <c r="Q57" s="6">
        <v>5</v>
      </c>
      <c r="R57" s="6">
        <v>14</v>
      </c>
      <c r="S57" s="6">
        <v>14</v>
      </c>
      <c r="T57" s="6">
        <v>10</v>
      </c>
      <c r="U57" s="6">
        <v>8</v>
      </c>
      <c r="V57" s="6">
        <v>6</v>
      </c>
      <c r="W57" s="6">
        <v>8</v>
      </c>
      <c r="X57" s="6">
        <v>14</v>
      </c>
      <c r="Y57" s="6">
        <v>14</v>
      </c>
      <c r="Z57" s="6">
        <v>10</v>
      </c>
      <c r="AA57" s="6">
        <v>8</v>
      </c>
      <c r="AB57" s="6">
        <v>6</v>
      </c>
      <c r="AC57" s="6">
        <v>7</v>
      </c>
      <c r="AD57" s="6">
        <v>1</v>
      </c>
      <c r="AE57" s="6">
        <v>10</v>
      </c>
      <c r="AF57" s="6">
        <v>10</v>
      </c>
      <c r="AG57" s="6">
        <v>10</v>
      </c>
      <c r="AH57" s="6">
        <v>8</v>
      </c>
      <c r="AI57" s="6">
        <v>14</v>
      </c>
      <c r="AJ57" s="6">
        <v>10</v>
      </c>
      <c r="AK57" s="6">
        <v>8</v>
      </c>
      <c r="AL57" s="6">
        <v>5</v>
      </c>
      <c r="AM57" s="6">
        <v>14</v>
      </c>
      <c r="AN57" s="6">
        <v>10</v>
      </c>
      <c r="AO57" s="6">
        <v>8</v>
      </c>
      <c r="AP57" s="6">
        <v>6</v>
      </c>
      <c r="AQ57" s="6">
        <v>14</v>
      </c>
      <c r="AR57" s="6">
        <v>908</v>
      </c>
    </row>
    <row r="58" spans="1:44">
      <c r="A58" s="4" t="s">
        <v>753</v>
      </c>
      <c r="B58" s="6">
        <v>11</v>
      </c>
      <c r="C58" s="6">
        <v>6</v>
      </c>
      <c r="D58" s="6">
        <v>4</v>
      </c>
      <c r="E58" s="6">
        <v>10</v>
      </c>
      <c r="F58" s="6">
        <v>7</v>
      </c>
      <c r="G58" s="6">
        <v>7</v>
      </c>
      <c r="H58" s="6">
        <v>7</v>
      </c>
      <c r="I58" s="6">
        <v>6</v>
      </c>
      <c r="J58" s="6">
        <v>8</v>
      </c>
      <c r="K58" s="6">
        <v>7</v>
      </c>
      <c r="L58" s="6">
        <v>10</v>
      </c>
      <c r="M58" s="6">
        <v>10</v>
      </c>
      <c r="N58" s="6">
        <v>10</v>
      </c>
      <c r="O58" s="6">
        <v>7</v>
      </c>
      <c r="P58" s="6">
        <v>10</v>
      </c>
      <c r="Q58" s="6">
        <v>5</v>
      </c>
      <c r="R58" s="6">
        <v>13</v>
      </c>
      <c r="S58" s="6">
        <v>12</v>
      </c>
      <c r="T58" s="6">
        <v>10</v>
      </c>
      <c r="U58" s="6">
        <v>8</v>
      </c>
      <c r="V58" s="6">
        <v>6</v>
      </c>
      <c r="W58" s="6">
        <v>11</v>
      </c>
      <c r="X58" s="6">
        <v>13</v>
      </c>
      <c r="Y58" s="6">
        <v>13</v>
      </c>
      <c r="Z58" s="6">
        <v>10</v>
      </c>
      <c r="AA58" s="6">
        <v>8</v>
      </c>
      <c r="AB58" s="6">
        <v>6</v>
      </c>
      <c r="AC58" s="6">
        <v>7</v>
      </c>
      <c r="AD58" s="6">
        <v>10</v>
      </c>
      <c r="AE58" s="6">
        <v>10</v>
      </c>
      <c r="AF58" s="6">
        <v>10</v>
      </c>
      <c r="AG58" s="6">
        <v>10</v>
      </c>
      <c r="AH58" s="6">
        <v>8</v>
      </c>
      <c r="AI58" s="6">
        <v>13</v>
      </c>
      <c r="AJ58" s="6">
        <v>10</v>
      </c>
      <c r="AK58" s="6">
        <v>8</v>
      </c>
      <c r="AL58" s="6">
        <v>5</v>
      </c>
      <c r="AM58" s="6">
        <v>9</v>
      </c>
      <c r="AN58" s="6">
        <v>10</v>
      </c>
      <c r="AO58" s="6">
        <v>8</v>
      </c>
      <c r="AP58" s="6">
        <v>6</v>
      </c>
      <c r="AQ58" s="6">
        <v>13</v>
      </c>
      <c r="AR58" s="6">
        <v>13933</v>
      </c>
    </row>
    <row r="59" spans="1:44">
      <c r="A59" s="4" t="s">
        <v>754</v>
      </c>
      <c r="B59" s="6">
        <v>11</v>
      </c>
      <c r="C59" s="6">
        <v>6</v>
      </c>
      <c r="D59" s="6">
        <v>4</v>
      </c>
      <c r="E59" s="6">
        <v>10</v>
      </c>
      <c r="F59" s="6">
        <v>7</v>
      </c>
      <c r="G59" s="6">
        <v>7</v>
      </c>
      <c r="H59" s="6">
        <v>7</v>
      </c>
      <c r="I59" s="6">
        <v>6</v>
      </c>
      <c r="J59" s="6">
        <v>8</v>
      </c>
      <c r="K59" s="6">
        <v>7</v>
      </c>
      <c r="L59" s="6">
        <v>10</v>
      </c>
      <c r="M59" s="6">
        <v>10</v>
      </c>
      <c r="N59" s="6">
        <v>10</v>
      </c>
      <c r="O59" s="6">
        <v>7</v>
      </c>
      <c r="P59" s="6">
        <v>10</v>
      </c>
      <c r="Q59" s="6">
        <v>5</v>
      </c>
      <c r="R59" s="6">
        <v>14</v>
      </c>
      <c r="S59" s="6">
        <v>14</v>
      </c>
      <c r="T59" s="6">
        <v>10</v>
      </c>
      <c r="U59" s="6">
        <v>8</v>
      </c>
      <c r="V59" s="6">
        <v>6</v>
      </c>
      <c r="W59" s="6">
        <v>11</v>
      </c>
      <c r="X59" s="6">
        <v>14</v>
      </c>
      <c r="Y59" s="6">
        <v>14</v>
      </c>
      <c r="Z59" s="6">
        <v>10</v>
      </c>
      <c r="AA59" s="6">
        <v>8</v>
      </c>
      <c r="AB59" s="6">
        <v>6</v>
      </c>
      <c r="AC59" s="6">
        <v>7</v>
      </c>
      <c r="AD59" s="6">
        <v>10</v>
      </c>
      <c r="AE59" s="6">
        <v>10</v>
      </c>
      <c r="AF59" s="6">
        <v>10</v>
      </c>
      <c r="AG59" s="6">
        <v>10</v>
      </c>
      <c r="AH59" s="6">
        <v>8</v>
      </c>
      <c r="AI59" s="6">
        <v>14</v>
      </c>
      <c r="AJ59" s="6">
        <v>10</v>
      </c>
      <c r="AK59" s="6">
        <v>8</v>
      </c>
      <c r="AL59" s="6">
        <v>5</v>
      </c>
      <c r="AM59" s="6">
        <v>14</v>
      </c>
      <c r="AN59" s="6">
        <v>10</v>
      </c>
      <c r="AO59" s="6">
        <v>8</v>
      </c>
      <c r="AP59" s="6">
        <v>6</v>
      </c>
      <c r="AQ59" s="6">
        <v>14</v>
      </c>
      <c r="AR59" s="6">
        <v>3184</v>
      </c>
    </row>
    <row r="60" spans="1:44">
      <c r="A60" s="4" t="s">
        <v>755</v>
      </c>
      <c r="B60" s="6">
        <v>11</v>
      </c>
      <c r="C60" s="6">
        <v>6</v>
      </c>
      <c r="D60" s="6">
        <v>4</v>
      </c>
      <c r="E60" s="6">
        <v>10</v>
      </c>
      <c r="F60" s="6">
        <v>7</v>
      </c>
      <c r="G60" s="6">
        <v>7</v>
      </c>
      <c r="H60" s="6">
        <v>7</v>
      </c>
      <c r="I60" s="6">
        <v>6</v>
      </c>
      <c r="J60" s="6">
        <v>8</v>
      </c>
      <c r="K60" s="6">
        <v>7</v>
      </c>
      <c r="L60" s="6">
        <v>10</v>
      </c>
      <c r="M60" s="6">
        <v>10</v>
      </c>
      <c r="N60" s="6">
        <v>10</v>
      </c>
      <c r="O60" s="6">
        <v>7</v>
      </c>
      <c r="P60" s="6">
        <v>10</v>
      </c>
      <c r="Q60" s="6">
        <v>5</v>
      </c>
      <c r="R60" s="6">
        <v>14</v>
      </c>
      <c r="S60" s="6">
        <v>14</v>
      </c>
      <c r="T60" s="6">
        <v>10</v>
      </c>
      <c r="U60" s="6">
        <v>8</v>
      </c>
      <c r="V60" s="6">
        <v>6</v>
      </c>
      <c r="W60" s="6">
        <v>11</v>
      </c>
      <c r="X60" s="6">
        <v>14</v>
      </c>
      <c r="Y60" s="6">
        <v>14</v>
      </c>
      <c r="Z60" s="6">
        <v>10</v>
      </c>
      <c r="AA60" s="6">
        <v>8</v>
      </c>
      <c r="AB60" s="6">
        <v>6</v>
      </c>
      <c r="AC60" s="6">
        <v>7</v>
      </c>
      <c r="AD60" s="6">
        <v>10</v>
      </c>
      <c r="AE60" s="6">
        <v>10</v>
      </c>
      <c r="AF60" s="6">
        <v>10</v>
      </c>
      <c r="AG60" s="6">
        <v>10</v>
      </c>
      <c r="AH60" s="6">
        <v>8</v>
      </c>
      <c r="AI60" s="6">
        <v>14</v>
      </c>
      <c r="AJ60" s="6">
        <v>10</v>
      </c>
      <c r="AK60" s="6">
        <v>8</v>
      </c>
      <c r="AL60" s="6">
        <v>5</v>
      </c>
      <c r="AM60" s="6">
        <v>14</v>
      </c>
      <c r="AN60" s="6">
        <v>10</v>
      </c>
      <c r="AO60" s="6">
        <v>8</v>
      </c>
      <c r="AP60" s="6">
        <v>6</v>
      </c>
      <c r="AQ60" s="6">
        <v>14</v>
      </c>
      <c r="AR60" s="6">
        <v>1216</v>
      </c>
    </row>
    <row r="61" spans="1:44">
      <c r="A61" s="4" t="s">
        <v>756</v>
      </c>
      <c r="B61" s="6">
        <v>4</v>
      </c>
      <c r="C61" s="6">
        <v>4</v>
      </c>
      <c r="D61" s="6">
        <v>4</v>
      </c>
      <c r="E61" s="6">
        <v>5</v>
      </c>
      <c r="F61" s="6">
        <v>6</v>
      </c>
      <c r="G61" s="6">
        <v>5</v>
      </c>
      <c r="H61" s="6">
        <v>6</v>
      </c>
      <c r="I61" s="6">
        <v>5</v>
      </c>
      <c r="J61" s="6">
        <v>5</v>
      </c>
      <c r="K61" s="6">
        <v>6</v>
      </c>
      <c r="L61" s="6">
        <v>7</v>
      </c>
      <c r="M61" s="6">
        <v>7</v>
      </c>
      <c r="N61" s="6">
        <v>6</v>
      </c>
      <c r="O61" s="6">
        <v>6</v>
      </c>
      <c r="P61" s="6">
        <v>7</v>
      </c>
      <c r="Q61" s="6">
        <v>4</v>
      </c>
      <c r="R61" s="6">
        <v>5</v>
      </c>
      <c r="S61" s="6">
        <v>6</v>
      </c>
      <c r="T61" s="6">
        <v>4</v>
      </c>
      <c r="U61" s="6">
        <v>7</v>
      </c>
      <c r="V61" s="6">
        <v>4</v>
      </c>
      <c r="W61" s="6">
        <v>4</v>
      </c>
      <c r="X61" s="6">
        <v>5</v>
      </c>
      <c r="Y61" s="6">
        <v>5</v>
      </c>
      <c r="Z61" s="6">
        <v>5</v>
      </c>
      <c r="AA61" s="6">
        <v>7</v>
      </c>
      <c r="AB61" s="6">
        <v>5</v>
      </c>
      <c r="AC61" s="6">
        <v>6</v>
      </c>
      <c r="AD61" s="6">
        <v>7</v>
      </c>
      <c r="AE61" s="6">
        <v>7</v>
      </c>
      <c r="AF61" s="6">
        <v>6</v>
      </c>
      <c r="AG61" s="6">
        <v>6</v>
      </c>
      <c r="AH61" s="6">
        <v>7</v>
      </c>
      <c r="AI61" s="6">
        <v>12</v>
      </c>
      <c r="AJ61" s="6">
        <v>6</v>
      </c>
      <c r="AK61" s="6">
        <v>7</v>
      </c>
      <c r="AL61" s="6">
        <v>4</v>
      </c>
      <c r="AM61" s="6">
        <v>12</v>
      </c>
      <c r="AN61" s="6">
        <v>5</v>
      </c>
      <c r="AO61" s="6">
        <v>7</v>
      </c>
      <c r="AP61" s="6">
        <v>5</v>
      </c>
      <c r="AQ61" s="6">
        <v>11</v>
      </c>
      <c r="AR61" s="6">
        <v>1230</v>
      </c>
    </row>
    <row r="62" spans="1:44">
      <c r="A62" s="4" t="s">
        <v>757</v>
      </c>
      <c r="B62" s="6">
        <v>11</v>
      </c>
      <c r="C62" s="6">
        <v>6</v>
      </c>
      <c r="D62" s="6">
        <v>4</v>
      </c>
      <c r="E62" s="6">
        <v>10</v>
      </c>
      <c r="F62" s="6">
        <v>7</v>
      </c>
      <c r="G62" s="6">
        <v>7</v>
      </c>
      <c r="H62" s="6">
        <v>7</v>
      </c>
      <c r="I62" s="6">
        <v>6</v>
      </c>
      <c r="J62" s="6">
        <v>8</v>
      </c>
      <c r="K62" s="6">
        <v>7</v>
      </c>
      <c r="L62" s="6">
        <v>10</v>
      </c>
      <c r="M62" s="6">
        <v>10</v>
      </c>
      <c r="N62" s="6">
        <v>10</v>
      </c>
      <c r="O62" s="6">
        <v>7</v>
      </c>
      <c r="P62" s="6">
        <v>10</v>
      </c>
      <c r="Q62" s="6">
        <v>5</v>
      </c>
      <c r="R62" s="6">
        <v>14</v>
      </c>
      <c r="S62" s="6">
        <v>14</v>
      </c>
      <c r="T62" s="6">
        <v>10</v>
      </c>
      <c r="U62" s="6">
        <v>8</v>
      </c>
      <c r="V62" s="6">
        <v>6</v>
      </c>
      <c r="W62" s="6">
        <v>11</v>
      </c>
      <c r="X62" s="6">
        <v>14</v>
      </c>
      <c r="Y62" s="6">
        <v>14</v>
      </c>
      <c r="Z62" s="6">
        <v>10</v>
      </c>
      <c r="AA62" s="6">
        <v>8</v>
      </c>
      <c r="AB62" s="6">
        <v>6</v>
      </c>
      <c r="AC62" s="6">
        <v>7</v>
      </c>
      <c r="AD62" s="6">
        <v>10</v>
      </c>
      <c r="AE62" s="6">
        <v>10</v>
      </c>
      <c r="AF62" s="6">
        <v>10</v>
      </c>
      <c r="AG62" s="6">
        <v>10</v>
      </c>
      <c r="AH62" s="6">
        <v>8</v>
      </c>
      <c r="AI62" s="6">
        <v>14</v>
      </c>
      <c r="AJ62" s="6">
        <v>10</v>
      </c>
      <c r="AK62" s="6">
        <v>8</v>
      </c>
      <c r="AL62" s="6">
        <v>5</v>
      </c>
      <c r="AM62" s="6">
        <v>14</v>
      </c>
      <c r="AN62" s="6">
        <v>10</v>
      </c>
      <c r="AO62" s="6">
        <v>8</v>
      </c>
      <c r="AP62" s="6">
        <v>6</v>
      </c>
      <c r="AQ62" s="6">
        <v>14</v>
      </c>
      <c r="AR62" s="6">
        <v>707</v>
      </c>
    </row>
    <row r="63" spans="1:44">
      <c r="A63" s="4" t="s">
        <v>758</v>
      </c>
      <c r="B63" s="6">
        <v>3</v>
      </c>
      <c r="C63" s="6">
        <v>6</v>
      </c>
      <c r="D63" s="6">
        <v>4</v>
      </c>
      <c r="E63" s="6">
        <v>6</v>
      </c>
      <c r="F63" s="6">
        <v>7</v>
      </c>
      <c r="G63" s="6">
        <v>7</v>
      </c>
      <c r="H63" s="6">
        <v>7</v>
      </c>
      <c r="I63" s="6">
        <v>6</v>
      </c>
      <c r="J63" s="6">
        <v>8</v>
      </c>
      <c r="K63" s="6">
        <v>7</v>
      </c>
      <c r="L63" s="6">
        <v>1</v>
      </c>
      <c r="M63" s="6">
        <v>1</v>
      </c>
      <c r="N63" s="6">
        <v>7</v>
      </c>
      <c r="O63" s="6">
        <v>7</v>
      </c>
      <c r="P63" s="6">
        <v>6</v>
      </c>
      <c r="Q63" s="6">
        <v>5</v>
      </c>
      <c r="R63" s="6">
        <v>12</v>
      </c>
      <c r="S63" s="6">
        <v>11</v>
      </c>
      <c r="T63" s="6">
        <v>10</v>
      </c>
      <c r="U63" s="6">
        <v>8</v>
      </c>
      <c r="V63" s="6">
        <v>6</v>
      </c>
      <c r="W63" s="6">
        <v>10</v>
      </c>
      <c r="X63" s="6">
        <v>12</v>
      </c>
      <c r="Y63" s="6">
        <v>12</v>
      </c>
      <c r="Z63" s="6">
        <v>10</v>
      </c>
      <c r="AA63" s="6">
        <v>8</v>
      </c>
      <c r="AB63" s="6">
        <v>6</v>
      </c>
      <c r="AC63" s="6">
        <v>7</v>
      </c>
      <c r="AD63" s="6">
        <v>10</v>
      </c>
      <c r="AE63" s="6">
        <v>4</v>
      </c>
      <c r="AF63" s="6">
        <v>10</v>
      </c>
      <c r="AG63" s="6">
        <v>10</v>
      </c>
      <c r="AH63" s="6">
        <v>8</v>
      </c>
      <c r="AI63" s="6">
        <v>11</v>
      </c>
      <c r="AJ63" s="6">
        <v>10</v>
      </c>
      <c r="AK63" s="6">
        <v>8</v>
      </c>
      <c r="AL63" s="6">
        <v>5</v>
      </c>
      <c r="AM63" s="6">
        <v>6</v>
      </c>
      <c r="AN63" s="6">
        <v>10</v>
      </c>
      <c r="AO63" s="6">
        <v>8</v>
      </c>
      <c r="AP63" s="6">
        <v>6</v>
      </c>
      <c r="AQ63" s="6">
        <v>12</v>
      </c>
      <c r="AR63" s="6">
        <v>1940</v>
      </c>
    </row>
    <row r="64" spans="1:44">
      <c r="A64" s="4" t="s">
        <v>759</v>
      </c>
      <c r="B64" s="6">
        <v>9</v>
      </c>
      <c r="C64" s="6">
        <v>6</v>
      </c>
      <c r="D64" s="6">
        <v>4</v>
      </c>
      <c r="E64" s="6">
        <v>9</v>
      </c>
      <c r="F64" s="6">
        <v>7</v>
      </c>
      <c r="G64" s="6">
        <v>7</v>
      </c>
      <c r="H64" s="6">
        <v>7</v>
      </c>
      <c r="I64" s="6">
        <v>6</v>
      </c>
      <c r="J64" s="6">
        <v>7</v>
      </c>
      <c r="K64" s="6">
        <v>7</v>
      </c>
      <c r="L64" s="6">
        <v>9</v>
      </c>
      <c r="M64" s="6">
        <v>9</v>
      </c>
      <c r="N64" s="6">
        <v>9</v>
      </c>
      <c r="O64" s="6">
        <v>7</v>
      </c>
      <c r="P64" s="6">
        <v>9</v>
      </c>
      <c r="Q64" s="6">
        <v>5</v>
      </c>
      <c r="R64" s="6">
        <v>7</v>
      </c>
      <c r="S64" s="6">
        <v>5</v>
      </c>
      <c r="T64" s="6">
        <v>8</v>
      </c>
      <c r="U64" s="6">
        <v>5</v>
      </c>
      <c r="V64" s="6">
        <v>6</v>
      </c>
      <c r="W64" s="6">
        <v>11</v>
      </c>
      <c r="X64" s="6">
        <v>6</v>
      </c>
      <c r="Y64" s="6">
        <v>7</v>
      </c>
      <c r="Z64" s="6">
        <v>8</v>
      </c>
      <c r="AA64" s="6">
        <v>6</v>
      </c>
      <c r="AB64" s="6">
        <v>6</v>
      </c>
      <c r="AC64" s="6">
        <v>7</v>
      </c>
      <c r="AD64" s="6">
        <v>8</v>
      </c>
      <c r="AE64" s="6">
        <v>9</v>
      </c>
      <c r="AF64" s="6">
        <v>9</v>
      </c>
      <c r="AG64" s="6">
        <v>9</v>
      </c>
      <c r="AH64" s="6">
        <v>3</v>
      </c>
      <c r="AI64" s="6">
        <v>7</v>
      </c>
      <c r="AJ64" s="6">
        <v>8</v>
      </c>
      <c r="AK64" s="6">
        <v>3</v>
      </c>
      <c r="AL64" s="6">
        <v>5</v>
      </c>
      <c r="AM64" s="6">
        <v>3</v>
      </c>
      <c r="AN64" s="6">
        <v>8</v>
      </c>
      <c r="AO64" s="6">
        <v>3</v>
      </c>
      <c r="AP64" s="6">
        <v>6</v>
      </c>
      <c r="AQ64" s="6">
        <v>7</v>
      </c>
      <c r="AR64" s="6">
        <v>985</v>
      </c>
    </row>
    <row r="65" spans="1:44">
      <c r="A65" s="4" t="s">
        <v>760</v>
      </c>
      <c r="B65" s="6">
        <v>11</v>
      </c>
      <c r="C65" s="6">
        <v>6</v>
      </c>
      <c r="D65" s="6">
        <v>4</v>
      </c>
      <c r="E65" s="6">
        <v>10</v>
      </c>
      <c r="F65" s="6">
        <v>7</v>
      </c>
      <c r="G65" s="6">
        <v>7</v>
      </c>
      <c r="H65" s="6">
        <v>7</v>
      </c>
      <c r="I65" s="6">
        <v>6</v>
      </c>
      <c r="J65" s="6">
        <v>8</v>
      </c>
      <c r="K65" s="6">
        <v>7</v>
      </c>
      <c r="L65" s="6">
        <v>10</v>
      </c>
      <c r="M65" s="6">
        <v>10</v>
      </c>
      <c r="N65" s="6">
        <v>10</v>
      </c>
      <c r="O65" s="6">
        <v>7</v>
      </c>
      <c r="P65" s="6">
        <v>10</v>
      </c>
      <c r="Q65" s="6">
        <v>5</v>
      </c>
      <c r="R65" s="6">
        <v>14</v>
      </c>
      <c r="S65" s="6">
        <v>14</v>
      </c>
      <c r="T65" s="6">
        <v>10</v>
      </c>
      <c r="U65" s="6">
        <v>8</v>
      </c>
      <c r="V65" s="6">
        <v>6</v>
      </c>
      <c r="W65" s="6">
        <v>5</v>
      </c>
      <c r="X65" s="6">
        <v>14</v>
      </c>
      <c r="Y65" s="6">
        <v>14</v>
      </c>
      <c r="Z65" s="6">
        <v>10</v>
      </c>
      <c r="AA65" s="6">
        <v>8</v>
      </c>
      <c r="AB65" s="6">
        <v>6</v>
      </c>
      <c r="AC65" s="6">
        <v>7</v>
      </c>
      <c r="AD65" s="6">
        <v>10</v>
      </c>
      <c r="AE65" s="6">
        <v>10</v>
      </c>
      <c r="AF65" s="6">
        <v>10</v>
      </c>
      <c r="AG65" s="6">
        <v>10</v>
      </c>
      <c r="AH65" s="6">
        <v>8</v>
      </c>
      <c r="AI65" s="6">
        <v>14</v>
      </c>
      <c r="AJ65" s="6">
        <v>10</v>
      </c>
      <c r="AK65" s="6">
        <v>8</v>
      </c>
      <c r="AL65" s="6">
        <v>5</v>
      </c>
      <c r="AM65" s="6">
        <v>14</v>
      </c>
      <c r="AN65" s="6">
        <v>10</v>
      </c>
      <c r="AO65" s="6">
        <v>8</v>
      </c>
      <c r="AP65" s="6">
        <v>6</v>
      </c>
      <c r="AQ65" s="6">
        <v>14</v>
      </c>
      <c r="AR65" s="6">
        <v>2921</v>
      </c>
    </row>
    <row r="66" spans="1:44">
      <c r="A66" s="4" t="s">
        <v>761</v>
      </c>
      <c r="B66" s="6">
        <v>11</v>
      </c>
      <c r="C66" s="6">
        <v>6</v>
      </c>
      <c r="D66" s="6">
        <v>4</v>
      </c>
      <c r="E66" s="6">
        <v>10</v>
      </c>
      <c r="F66" s="6">
        <v>7</v>
      </c>
      <c r="G66" s="6">
        <v>7</v>
      </c>
      <c r="H66" s="6">
        <v>7</v>
      </c>
      <c r="I66" s="6">
        <v>6</v>
      </c>
      <c r="J66" s="6">
        <v>8</v>
      </c>
      <c r="K66" s="6">
        <v>7</v>
      </c>
      <c r="L66" s="6">
        <v>10</v>
      </c>
      <c r="M66" s="6">
        <v>10</v>
      </c>
      <c r="N66" s="6">
        <v>10</v>
      </c>
      <c r="O66" s="6">
        <v>7</v>
      </c>
      <c r="P66" s="6">
        <v>10</v>
      </c>
      <c r="Q66" s="6">
        <v>5</v>
      </c>
      <c r="R66" s="6">
        <v>14</v>
      </c>
      <c r="S66" s="6">
        <v>14</v>
      </c>
      <c r="T66" s="6">
        <v>10</v>
      </c>
      <c r="U66" s="6">
        <v>8</v>
      </c>
      <c r="V66" s="6">
        <v>6</v>
      </c>
      <c r="W66" s="6">
        <v>11</v>
      </c>
      <c r="X66" s="6">
        <v>14</v>
      </c>
      <c r="Y66" s="6">
        <v>14</v>
      </c>
      <c r="Z66" s="6">
        <v>10</v>
      </c>
      <c r="AA66" s="6">
        <v>8</v>
      </c>
      <c r="AB66" s="6">
        <v>6</v>
      </c>
      <c r="AC66" s="6">
        <v>7</v>
      </c>
      <c r="AD66" s="6">
        <v>10</v>
      </c>
      <c r="AE66" s="6">
        <v>10</v>
      </c>
      <c r="AF66" s="6">
        <v>10</v>
      </c>
      <c r="AG66" s="6">
        <v>10</v>
      </c>
      <c r="AH66" s="6">
        <v>8</v>
      </c>
      <c r="AI66" s="6">
        <v>14</v>
      </c>
      <c r="AJ66" s="6">
        <v>10</v>
      </c>
      <c r="AK66" s="6">
        <v>8</v>
      </c>
      <c r="AL66" s="6">
        <v>5</v>
      </c>
      <c r="AM66" s="6">
        <v>14</v>
      </c>
      <c r="AN66" s="6">
        <v>10</v>
      </c>
      <c r="AO66" s="6">
        <v>8</v>
      </c>
      <c r="AP66" s="6">
        <v>6</v>
      </c>
      <c r="AQ66" s="6">
        <v>14</v>
      </c>
      <c r="AR66" s="6">
        <v>598</v>
      </c>
    </row>
    <row r="67" spans="1:44">
      <c r="A67" s="4" t="s">
        <v>762</v>
      </c>
      <c r="B67" s="6">
        <v>11</v>
      </c>
      <c r="C67" s="6">
        <v>6</v>
      </c>
      <c r="D67" s="6">
        <v>4</v>
      </c>
      <c r="E67" s="6">
        <v>10</v>
      </c>
      <c r="F67" s="6">
        <v>7</v>
      </c>
      <c r="G67" s="6">
        <v>7</v>
      </c>
      <c r="H67" s="6">
        <v>7</v>
      </c>
      <c r="I67" s="6">
        <v>6</v>
      </c>
      <c r="J67" s="6">
        <v>8</v>
      </c>
      <c r="K67" s="6">
        <v>7</v>
      </c>
      <c r="L67" s="6">
        <v>10</v>
      </c>
      <c r="M67" s="6">
        <v>10</v>
      </c>
      <c r="N67" s="6">
        <v>10</v>
      </c>
      <c r="O67" s="6">
        <v>7</v>
      </c>
      <c r="P67" s="6">
        <v>10</v>
      </c>
      <c r="Q67" s="6">
        <v>5</v>
      </c>
      <c r="R67" s="6">
        <v>14</v>
      </c>
      <c r="S67" s="6">
        <v>14</v>
      </c>
      <c r="T67" s="6">
        <v>10</v>
      </c>
      <c r="U67" s="6">
        <v>8</v>
      </c>
      <c r="V67" s="6">
        <v>6</v>
      </c>
      <c r="W67" s="6">
        <v>11</v>
      </c>
      <c r="X67" s="6">
        <v>14</v>
      </c>
      <c r="Y67" s="6">
        <v>14</v>
      </c>
      <c r="Z67" s="6">
        <v>10</v>
      </c>
      <c r="AA67" s="6">
        <v>8</v>
      </c>
      <c r="AB67" s="6">
        <v>6</v>
      </c>
      <c r="AC67" s="6">
        <v>7</v>
      </c>
      <c r="AD67" s="6">
        <v>10</v>
      </c>
      <c r="AE67" s="6">
        <v>10</v>
      </c>
      <c r="AF67" s="6">
        <v>10</v>
      </c>
      <c r="AG67" s="6">
        <v>10</v>
      </c>
      <c r="AH67" s="6">
        <v>8</v>
      </c>
      <c r="AI67" s="6">
        <v>14</v>
      </c>
      <c r="AJ67" s="6">
        <v>10</v>
      </c>
      <c r="AK67" s="6">
        <v>8</v>
      </c>
      <c r="AL67" s="6">
        <v>5</v>
      </c>
      <c r="AM67" s="6">
        <v>14</v>
      </c>
      <c r="AN67" s="6">
        <v>10</v>
      </c>
      <c r="AO67" s="6">
        <v>8</v>
      </c>
      <c r="AP67" s="6">
        <v>6</v>
      </c>
      <c r="AQ67" s="6">
        <v>14</v>
      </c>
      <c r="AR67" s="6">
        <v>1226</v>
      </c>
    </row>
    <row r="68" spans="1:44">
      <c r="A68" s="4" t="s">
        <v>763</v>
      </c>
      <c r="B68" s="6">
        <v>6</v>
      </c>
      <c r="C68" s="6">
        <v>2</v>
      </c>
      <c r="D68" s="6">
        <v>4</v>
      </c>
      <c r="E68" s="6">
        <v>3</v>
      </c>
      <c r="F68" s="6">
        <v>4</v>
      </c>
      <c r="G68" s="6">
        <v>2</v>
      </c>
      <c r="H68" s="6">
        <v>1</v>
      </c>
      <c r="I68" s="6">
        <v>6</v>
      </c>
      <c r="J68" s="6">
        <v>4</v>
      </c>
      <c r="K68" s="6">
        <v>2</v>
      </c>
      <c r="L68" s="6">
        <v>2</v>
      </c>
      <c r="M68" s="6">
        <v>2</v>
      </c>
      <c r="N68" s="6">
        <v>1</v>
      </c>
      <c r="O68" s="6">
        <v>1</v>
      </c>
      <c r="P68" s="6">
        <v>1</v>
      </c>
      <c r="Q68" s="6">
        <v>5</v>
      </c>
      <c r="R68" s="6">
        <v>6</v>
      </c>
      <c r="S68" s="6">
        <v>7</v>
      </c>
      <c r="T68" s="6">
        <v>6</v>
      </c>
      <c r="U68" s="6">
        <v>6</v>
      </c>
      <c r="V68" s="6">
        <v>6</v>
      </c>
      <c r="W68" s="6">
        <v>11</v>
      </c>
      <c r="X68" s="6">
        <v>7</v>
      </c>
      <c r="Y68" s="6">
        <v>9</v>
      </c>
      <c r="Z68" s="6">
        <v>6</v>
      </c>
      <c r="AA68" s="6">
        <v>5</v>
      </c>
      <c r="AB68" s="6">
        <v>6</v>
      </c>
      <c r="AC68" s="6">
        <v>1</v>
      </c>
      <c r="AD68" s="6">
        <v>2</v>
      </c>
      <c r="AE68" s="6">
        <v>1</v>
      </c>
      <c r="AF68" s="6">
        <v>5</v>
      </c>
      <c r="AG68" s="6">
        <v>5</v>
      </c>
      <c r="AH68" s="6">
        <v>2</v>
      </c>
      <c r="AI68" s="6">
        <v>10</v>
      </c>
      <c r="AJ68" s="6">
        <v>5</v>
      </c>
      <c r="AK68" s="6">
        <v>1</v>
      </c>
      <c r="AL68" s="6">
        <v>5</v>
      </c>
      <c r="AM68" s="6">
        <v>13</v>
      </c>
      <c r="AN68" s="6">
        <v>6</v>
      </c>
      <c r="AO68" s="6">
        <v>1</v>
      </c>
      <c r="AP68" s="6">
        <v>6</v>
      </c>
      <c r="AQ68" s="6">
        <v>9</v>
      </c>
      <c r="AR68" s="6">
        <v>774</v>
      </c>
    </row>
    <row r="69" spans="1:44">
      <c r="A69" s="4" t="s">
        <v>764</v>
      </c>
      <c r="B69" s="6">
        <v>10</v>
      </c>
      <c r="C69" s="6">
        <v>6</v>
      </c>
      <c r="D69" s="6">
        <v>4</v>
      </c>
      <c r="E69" s="6">
        <v>8</v>
      </c>
      <c r="F69" s="6">
        <v>7</v>
      </c>
      <c r="G69" s="6">
        <v>7</v>
      </c>
      <c r="H69" s="6">
        <v>7</v>
      </c>
      <c r="I69" s="6">
        <v>6</v>
      </c>
      <c r="J69" s="6">
        <v>8</v>
      </c>
      <c r="K69" s="6">
        <v>7</v>
      </c>
      <c r="L69" s="6">
        <v>8</v>
      </c>
      <c r="M69" s="6">
        <v>8</v>
      </c>
      <c r="N69" s="6">
        <v>8</v>
      </c>
      <c r="O69" s="6">
        <v>7</v>
      </c>
      <c r="P69" s="6">
        <v>8</v>
      </c>
      <c r="Q69" s="6">
        <v>5</v>
      </c>
      <c r="R69" s="6">
        <v>8</v>
      </c>
      <c r="S69" s="6">
        <v>10</v>
      </c>
      <c r="T69" s="6">
        <v>7</v>
      </c>
      <c r="U69" s="6">
        <v>8</v>
      </c>
      <c r="V69" s="6">
        <v>6</v>
      </c>
      <c r="W69" s="6">
        <v>9</v>
      </c>
      <c r="X69" s="6">
        <v>8</v>
      </c>
      <c r="Y69" s="6">
        <v>10</v>
      </c>
      <c r="Z69" s="6">
        <v>7</v>
      </c>
      <c r="AA69" s="6">
        <v>8</v>
      </c>
      <c r="AB69" s="6">
        <v>6</v>
      </c>
      <c r="AC69" s="6">
        <v>7</v>
      </c>
      <c r="AD69" s="6">
        <v>9</v>
      </c>
      <c r="AE69" s="6">
        <v>8</v>
      </c>
      <c r="AF69" s="6">
        <v>8</v>
      </c>
      <c r="AG69" s="6">
        <v>8</v>
      </c>
      <c r="AH69" s="6">
        <v>8</v>
      </c>
      <c r="AI69" s="6">
        <v>8</v>
      </c>
      <c r="AJ69" s="6">
        <v>7</v>
      </c>
      <c r="AK69" s="6">
        <v>8</v>
      </c>
      <c r="AL69" s="6">
        <v>5</v>
      </c>
      <c r="AM69" s="6">
        <v>4</v>
      </c>
      <c r="AN69" s="6">
        <v>7</v>
      </c>
      <c r="AO69" s="6">
        <v>8</v>
      </c>
      <c r="AP69" s="6">
        <v>6</v>
      </c>
      <c r="AQ69" s="6">
        <v>8</v>
      </c>
      <c r="AR69" s="6">
        <v>527</v>
      </c>
    </row>
    <row r="71" spans="1:44" ht="30">
      <c r="A71" s="25" t="s">
        <v>765</v>
      </c>
      <c r="B71" s="43" t="s">
        <v>531</v>
      </c>
      <c r="C71" s="43" t="s">
        <v>532</v>
      </c>
      <c r="D71" s="43" t="s">
        <v>533</v>
      </c>
      <c r="E71" s="43" t="s">
        <v>534</v>
      </c>
      <c r="F71" s="43" t="s">
        <v>535</v>
      </c>
      <c r="G71" s="43" t="s">
        <v>536</v>
      </c>
      <c r="H71" s="43" t="s">
        <v>537</v>
      </c>
      <c r="I71" s="43" t="s">
        <v>538</v>
      </c>
      <c r="J71" s="43" t="s">
        <v>539</v>
      </c>
      <c r="K71" s="43" t="s">
        <v>540</v>
      </c>
      <c r="L71" s="43" t="s">
        <v>541</v>
      </c>
      <c r="M71" s="43" t="s">
        <v>542</v>
      </c>
      <c r="N71" s="43" t="s">
        <v>543</v>
      </c>
      <c r="O71" s="43" t="s">
        <v>544</v>
      </c>
      <c r="P71" s="43" t="s">
        <v>545</v>
      </c>
      <c r="Q71" s="43" t="s">
        <v>546</v>
      </c>
      <c r="R71" s="43" t="s">
        <v>547</v>
      </c>
      <c r="S71" s="43" t="s">
        <v>548</v>
      </c>
      <c r="T71" s="43" t="s">
        <v>549</v>
      </c>
      <c r="U71" s="43" t="s">
        <v>550</v>
      </c>
      <c r="V71" s="43" t="s">
        <v>551</v>
      </c>
      <c r="W71" s="43" t="s">
        <v>552</v>
      </c>
      <c r="X71" s="43" t="s">
        <v>553</v>
      </c>
      <c r="Y71" s="43" t="s">
        <v>554</v>
      </c>
      <c r="Z71" s="43" t="s">
        <v>555</v>
      </c>
      <c r="AA71" s="43" t="s">
        <v>556</v>
      </c>
      <c r="AB71" s="43" t="s">
        <v>557</v>
      </c>
      <c r="AC71" s="43" t="s">
        <v>558</v>
      </c>
      <c r="AD71" s="43" t="s">
        <v>559</v>
      </c>
      <c r="AE71" s="43" t="s">
        <v>560</v>
      </c>
      <c r="AF71" s="43" t="s">
        <v>561</v>
      </c>
      <c r="AG71" s="43" t="s">
        <v>562</v>
      </c>
      <c r="AH71" s="43" t="s">
        <v>563</v>
      </c>
      <c r="AI71" s="43" t="s">
        <v>564</v>
      </c>
      <c r="AJ71" s="43" t="s">
        <v>565</v>
      </c>
      <c r="AK71" s="43" t="s">
        <v>566</v>
      </c>
      <c r="AL71" s="43" t="s">
        <v>567</v>
      </c>
      <c r="AM71" s="43" t="s">
        <v>568</v>
      </c>
      <c r="AN71" s="43" t="s">
        <v>569</v>
      </c>
      <c r="AO71" s="43" t="s">
        <v>570</v>
      </c>
      <c r="AP71" s="43" t="s">
        <v>571</v>
      </c>
      <c r="AQ71" s="43" t="s">
        <v>572</v>
      </c>
    </row>
    <row r="72" spans="1:44" ht="45">
      <c r="A72" s="26" t="s">
        <v>1074</v>
      </c>
      <c r="B72" s="44"/>
      <c r="C72" s="44"/>
      <c r="D72" s="44"/>
      <c r="E72" s="44"/>
      <c r="F72" s="44"/>
      <c r="G72" s="44"/>
      <c r="H72" s="44"/>
      <c r="I72" s="44"/>
      <c r="J72" s="44"/>
      <c r="K72" s="44"/>
      <c r="L72" s="44"/>
      <c r="M72" s="44"/>
      <c r="N72" s="44"/>
      <c r="O72" s="44"/>
      <c r="P72" s="44"/>
      <c r="Q72" s="44"/>
      <c r="R72" s="44"/>
      <c r="S72" s="44"/>
      <c r="T72" s="44"/>
      <c r="U72" s="44"/>
      <c r="V72" s="44"/>
      <c r="W72" s="44"/>
      <c r="X72" s="44"/>
      <c r="Y72" s="44"/>
      <c r="Z72" s="44"/>
      <c r="AA72" s="44"/>
      <c r="AB72" s="44"/>
      <c r="AC72" s="44"/>
      <c r="AD72" s="44"/>
      <c r="AE72" s="44"/>
      <c r="AF72" s="44"/>
      <c r="AG72" s="44"/>
      <c r="AH72" s="44"/>
      <c r="AI72" s="44"/>
      <c r="AJ72" s="44"/>
      <c r="AK72" s="44"/>
      <c r="AL72" s="44"/>
      <c r="AM72" s="44"/>
      <c r="AN72" s="44"/>
      <c r="AO72" s="44"/>
      <c r="AP72" s="44"/>
      <c r="AQ72" s="44"/>
    </row>
    <row r="73" spans="1:44" ht="45">
      <c r="A73" s="4" t="s">
        <v>766</v>
      </c>
      <c r="B73" s="6" t="s">
        <v>767</v>
      </c>
      <c r="C73" s="6" t="s">
        <v>767</v>
      </c>
      <c r="D73" s="6" t="s">
        <v>767</v>
      </c>
      <c r="E73" s="6" t="s">
        <v>1059</v>
      </c>
      <c r="F73" s="6" t="s">
        <v>1040</v>
      </c>
      <c r="G73" s="6" t="s">
        <v>767</v>
      </c>
      <c r="H73" s="6" t="s">
        <v>767</v>
      </c>
      <c r="I73" s="6" t="s">
        <v>767</v>
      </c>
      <c r="J73" s="6" t="s">
        <v>767</v>
      </c>
      <c r="K73" s="6" t="s">
        <v>767</v>
      </c>
      <c r="L73" s="6" t="s">
        <v>1058</v>
      </c>
      <c r="M73" s="6" t="s">
        <v>767</v>
      </c>
      <c r="N73" s="6" t="s">
        <v>767</v>
      </c>
      <c r="O73" s="6" t="s">
        <v>767</v>
      </c>
      <c r="P73" s="6" t="s">
        <v>767</v>
      </c>
      <c r="Q73" s="6" t="s">
        <v>767</v>
      </c>
      <c r="R73" s="6" t="s">
        <v>767</v>
      </c>
      <c r="S73" s="6" t="s">
        <v>767</v>
      </c>
      <c r="T73" s="6" t="s">
        <v>767</v>
      </c>
      <c r="U73" s="6" t="s">
        <v>767</v>
      </c>
      <c r="V73" s="6" t="s">
        <v>767</v>
      </c>
      <c r="W73" s="6" t="s">
        <v>767</v>
      </c>
      <c r="X73" s="6" t="s">
        <v>767</v>
      </c>
      <c r="Y73" s="6" t="s">
        <v>1060</v>
      </c>
      <c r="Z73" s="6" t="s">
        <v>767</v>
      </c>
      <c r="AA73" s="6" t="s">
        <v>767</v>
      </c>
      <c r="AB73" s="6" t="s">
        <v>767</v>
      </c>
      <c r="AC73" s="6" t="s">
        <v>767</v>
      </c>
      <c r="AD73" s="6" t="s">
        <v>1061</v>
      </c>
      <c r="AE73" s="6" t="s">
        <v>1062</v>
      </c>
      <c r="AF73" s="6" t="s">
        <v>767</v>
      </c>
      <c r="AG73" s="6" t="s">
        <v>767</v>
      </c>
      <c r="AH73" s="6" t="s">
        <v>767</v>
      </c>
      <c r="AI73" s="6" t="s">
        <v>767</v>
      </c>
      <c r="AJ73" s="6" t="s">
        <v>767</v>
      </c>
      <c r="AK73" s="6" t="s">
        <v>767</v>
      </c>
      <c r="AL73" s="6" t="s">
        <v>767</v>
      </c>
      <c r="AM73" s="6" t="s">
        <v>1063</v>
      </c>
      <c r="AN73" s="6" t="s">
        <v>767</v>
      </c>
      <c r="AO73" s="6" t="s">
        <v>767</v>
      </c>
      <c r="AP73" s="6" t="s">
        <v>767</v>
      </c>
      <c r="AQ73" s="6" t="s">
        <v>767</v>
      </c>
    </row>
    <row r="74" spans="1:44" ht="45">
      <c r="A74" s="4" t="s">
        <v>768</v>
      </c>
      <c r="B74" s="6" t="s">
        <v>767</v>
      </c>
      <c r="C74" s="6" t="s">
        <v>767</v>
      </c>
      <c r="D74" s="6" t="s">
        <v>767</v>
      </c>
      <c r="E74" s="6" t="s">
        <v>1059</v>
      </c>
      <c r="F74" s="6" t="s">
        <v>1040</v>
      </c>
      <c r="G74" s="6" t="s">
        <v>767</v>
      </c>
      <c r="H74" s="6" t="s">
        <v>767</v>
      </c>
      <c r="I74" s="6" t="s">
        <v>767</v>
      </c>
      <c r="J74" s="6" t="s">
        <v>767</v>
      </c>
      <c r="K74" s="6" t="s">
        <v>767</v>
      </c>
      <c r="L74" s="6" t="s">
        <v>767</v>
      </c>
      <c r="M74" s="6" t="s">
        <v>767</v>
      </c>
      <c r="N74" s="6" t="s">
        <v>767</v>
      </c>
      <c r="O74" s="6" t="s">
        <v>767</v>
      </c>
      <c r="P74" s="6" t="s">
        <v>767</v>
      </c>
      <c r="Q74" s="6" t="s">
        <v>767</v>
      </c>
      <c r="R74" s="6" t="s">
        <v>767</v>
      </c>
      <c r="S74" s="6" t="s">
        <v>767</v>
      </c>
      <c r="T74" s="6" t="s">
        <v>767</v>
      </c>
      <c r="U74" s="6" t="s">
        <v>767</v>
      </c>
      <c r="V74" s="6" t="s">
        <v>767</v>
      </c>
      <c r="W74" s="6" t="s">
        <v>767</v>
      </c>
      <c r="X74" s="6" t="s">
        <v>767</v>
      </c>
      <c r="Y74" s="6" t="s">
        <v>1060</v>
      </c>
      <c r="Z74" s="6" t="s">
        <v>767</v>
      </c>
      <c r="AA74" s="6" t="s">
        <v>767</v>
      </c>
      <c r="AB74" s="6" t="s">
        <v>767</v>
      </c>
      <c r="AC74" s="6" t="s">
        <v>767</v>
      </c>
      <c r="AD74" s="6" t="s">
        <v>767</v>
      </c>
      <c r="AE74" s="6" t="s">
        <v>1062</v>
      </c>
      <c r="AF74" s="6" t="s">
        <v>767</v>
      </c>
      <c r="AG74" s="6" t="s">
        <v>767</v>
      </c>
      <c r="AH74" s="6" t="s">
        <v>767</v>
      </c>
      <c r="AI74" s="6" t="s">
        <v>767</v>
      </c>
      <c r="AJ74" s="6" t="s">
        <v>767</v>
      </c>
      <c r="AK74" s="6" t="s">
        <v>767</v>
      </c>
      <c r="AL74" s="6" t="s">
        <v>767</v>
      </c>
      <c r="AM74" s="6" t="s">
        <v>1063</v>
      </c>
      <c r="AN74" s="6" t="s">
        <v>767</v>
      </c>
      <c r="AO74" s="6" t="s">
        <v>767</v>
      </c>
      <c r="AP74" s="6" t="s">
        <v>767</v>
      </c>
      <c r="AQ74" s="6" t="s">
        <v>767</v>
      </c>
    </row>
    <row r="75" spans="1:44" ht="45">
      <c r="A75" s="4" t="s">
        <v>769</v>
      </c>
      <c r="B75" s="6" t="s">
        <v>767</v>
      </c>
      <c r="C75" s="6" t="s">
        <v>767</v>
      </c>
      <c r="D75" s="6" t="s">
        <v>767</v>
      </c>
      <c r="E75" s="6" t="s">
        <v>1059</v>
      </c>
      <c r="F75" s="6" t="s">
        <v>1040</v>
      </c>
      <c r="G75" s="6" t="s">
        <v>767</v>
      </c>
      <c r="H75" s="6" t="s">
        <v>767</v>
      </c>
      <c r="I75" s="6" t="s">
        <v>767</v>
      </c>
      <c r="J75" s="6" t="s">
        <v>767</v>
      </c>
      <c r="K75" s="6" t="s">
        <v>767</v>
      </c>
      <c r="L75" s="6" t="s">
        <v>767</v>
      </c>
      <c r="M75" s="6" t="s">
        <v>767</v>
      </c>
      <c r="N75" s="6" t="s">
        <v>767</v>
      </c>
      <c r="O75" s="6" t="s">
        <v>767</v>
      </c>
      <c r="P75" s="6" t="s">
        <v>767</v>
      </c>
      <c r="Q75" s="6" t="s">
        <v>767</v>
      </c>
      <c r="R75" s="6" t="s">
        <v>767</v>
      </c>
      <c r="S75" s="6" t="s">
        <v>767</v>
      </c>
      <c r="T75" s="6" t="s">
        <v>767</v>
      </c>
      <c r="U75" s="6" t="s">
        <v>767</v>
      </c>
      <c r="V75" s="6" t="s">
        <v>767</v>
      </c>
      <c r="W75" s="6" t="s">
        <v>767</v>
      </c>
      <c r="X75" s="6" t="s">
        <v>767</v>
      </c>
      <c r="Y75" s="6" t="s">
        <v>767</v>
      </c>
      <c r="Z75" s="6" t="s">
        <v>767</v>
      </c>
      <c r="AA75" s="6" t="s">
        <v>767</v>
      </c>
      <c r="AB75" s="6" t="s">
        <v>767</v>
      </c>
      <c r="AC75" s="6" t="s">
        <v>767</v>
      </c>
      <c r="AD75" s="6" t="s">
        <v>767</v>
      </c>
      <c r="AE75" s="6" t="s">
        <v>767</v>
      </c>
      <c r="AF75" s="6" t="s">
        <v>767</v>
      </c>
      <c r="AG75" s="6" t="s">
        <v>767</v>
      </c>
      <c r="AH75" s="6" t="s">
        <v>767</v>
      </c>
      <c r="AI75" s="6" t="s">
        <v>767</v>
      </c>
      <c r="AJ75" s="6" t="s">
        <v>767</v>
      </c>
      <c r="AK75" s="6" t="s">
        <v>767</v>
      </c>
      <c r="AL75" s="6" t="s">
        <v>767</v>
      </c>
      <c r="AM75" s="6" t="s">
        <v>1063</v>
      </c>
      <c r="AN75" s="6" t="s">
        <v>767</v>
      </c>
      <c r="AO75" s="6" t="s">
        <v>767</v>
      </c>
      <c r="AP75" s="6" t="s">
        <v>767</v>
      </c>
      <c r="AQ75" s="6" t="s">
        <v>767</v>
      </c>
    </row>
    <row r="76" spans="1:44" ht="45">
      <c r="A76" s="4" t="s">
        <v>770</v>
      </c>
      <c r="B76" s="6" t="s">
        <v>767</v>
      </c>
      <c r="C76" s="6" t="s">
        <v>767</v>
      </c>
      <c r="D76" s="6" t="s">
        <v>767</v>
      </c>
      <c r="E76" s="6" t="s">
        <v>1059</v>
      </c>
      <c r="F76" s="6" t="s">
        <v>1040</v>
      </c>
      <c r="G76" s="6" t="s">
        <v>767</v>
      </c>
      <c r="H76" s="6" t="s">
        <v>767</v>
      </c>
      <c r="I76" s="6" t="s">
        <v>767</v>
      </c>
      <c r="J76" s="6" t="s">
        <v>767</v>
      </c>
      <c r="K76" s="6" t="s">
        <v>767</v>
      </c>
      <c r="L76" s="6" t="s">
        <v>767</v>
      </c>
      <c r="M76" s="6" t="s">
        <v>767</v>
      </c>
      <c r="N76" s="6" t="s">
        <v>767</v>
      </c>
      <c r="O76" s="6" t="s">
        <v>767</v>
      </c>
      <c r="P76" s="6" t="s">
        <v>767</v>
      </c>
      <c r="Q76" s="6" t="s">
        <v>767</v>
      </c>
      <c r="R76" s="6" t="s">
        <v>767</v>
      </c>
      <c r="S76" s="6" t="s">
        <v>767</v>
      </c>
      <c r="T76" s="6" t="s">
        <v>767</v>
      </c>
      <c r="U76" s="6" t="s">
        <v>767</v>
      </c>
      <c r="V76" s="6" t="s">
        <v>767</v>
      </c>
      <c r="W76" s="6" t="s">
        <v>767</v>
      </c>
      <c r="X76" s="6" t="s">
        <v>767</v>
      </c>
      <c r="Y76" s="6" t="s">
        <v>767</v>
      </c>
      <c r="Z76" s="6" t="s">
        <v>767</v>
      </c>
      <c r="AA76" s="6" t="s">
        <v>767</v>
      </c>
      <c r="AB76" s="6" t="s">
        <v>767</v>
      </c>
      <c r="AC76" s="6" t="s">
        <v>767</v>
      </c>
      <c r="AD76" s="6" t="s">
        <v>767</v>
      </c>
      <c r="AE76" s="6" t="s">
        <v>767</v>
      </c>
      <c r="AF76" s="6" t="s">
        <v>767</v>
      </c>
      <c r="AG76" s="6" t="s">
        <v>767</v>
      </c>
      <c r="AH76" s="6" t="s">
        <v>767</v>
      </c>
      <c r="AI76" s="6" t="s">
        <v>767</v>
      </c>
      <c r="AJ76" s="6" t="s">
        <v>767</v>
      </c>
      <c r="AK76" s="6" t="s">
        <v>767</v>
      </c>
      <c r="AL76" s="6" t="s">
        <v>767</v>
      </c>
      <c r="AM76" s="6" t="s">
        <v>1064</v>
      </c>
      <c r="AN76" s="6" t="s">
        <v>767</v>
      </c>
      <c r="AO76" s="6" t="s">
        <v>767</v>
      </c>
      <c r="AP76" s="6" t="s">
        <v>767</v>
      </c>
      <c r="AQ76" s="6" t="s">
        <v>767</v>
      </c>
    </row>
    <row r="77" spans="1:44" ht="45">
      <c r="A77" s="4" t="s">
        <v>771</v>
      </c>
      <c r="B77" s="6" t="s">
        <v>767</v>
      </c>
      <c r="C77" s="6" t="s">
        <v>767</v>
      </c>
      <c r="D77" s="6" t="s">
        <v>767</v>
      </c>
      <c r="E77" s="6" t="s">
        <v>1059</v>
      </c>
      <c r="F77" s="6" t="s">
        <v>1040</v>
      </c>
      <c r="G77" s="6" t="s">
        <v>767</v>
      </c>
      <c r="H77" s="6" t="s">
        <v>767</v>
      </c>
      <c r="I77" s="6" t="s">
        <v>767</v>
      </c>
      <c r="J77" s="6" t="s">
        <v>767</v>
      </c>
      <c r="K77" s="6" t="s">
        <v>767</v>
      </c>
      <c r="L77" s="6" t="s">
        <v>767</v>
      </c>
      <c r="M77" s="6" t="s">
        <v>767</v>
      </c>
      <c r="N77" s="6" t="s">
        <v>767</v>
      </c>
      <c r="O77" s="6" t="s">
        <v>767</v>
      </c>
      <c r="P77" s="6" t="s">
        <v>767</v>
      </c>
      <c r="Q77" s="6" t="s">
        <v>767</v>
      </c>
      <c r="R77" s="6" t="s">
        <v>767</v>
      </c>
      <c r="S77" s="6" t="s">
        <v>767</v>
      </c>
      <c r="T77" s="6" t="s">
        <v>767</v>
      </c>
      <c r="U77" s="6" t="s">
        <v>767</v>
      </c>
      <c r="V77" s="6" t="s">
        <v>767</v>
      </c>
      <c r="W77" s="6" t="s">
        <v>767</v>
      </c>
      <c r="X77" s="6" t="s">
        <v>767</v>
      </c>
      <c r="Y77" s="6" t="s">
        <v>767</v>
      </c>
      <c r="Z77" s="6" t="s">
        <v>767</v>
      </c>
      <c r="AA77" s="6" t="s">
        <v>767</v>
      </c>
      <c r="AB77" s="6" t="s">
        <v>767</v>
      </c>
      <c r="AC77" s="6" t="s">
        <v>767</v>
      </c>
      <c r="AD77" s="6" t="s">
        <v>767</v>
      </c>
      <c r="AE77" s="6" t="s">
        <v>767</v>
      </c>
      <c r="AF77" s="6" t="s">
        <v>767</v>
      </c>
      <c r="AG77" s="6" t="s">
        <v>767</v>
      </c>
      <c r="AH77" s="6" t="s">
        <v>767</v>
      </c>
      <c r="AI77" s="6" t="s">
        <v>767</v>
      </c>
      <c r="AJ77" s="6" t="s">
        <v>767</v>
      </c>
      <c r="AK77" s="6" t="s">
        <v>767</v>
      </c>
      <c r="AL77" s="6" t="s">
        <v>767</v>
      </c>
      <c r="AM77" s="6" t="s">
        <v>1056</v>
      </c>
      <c r="AN77" s="6" t="s">
        <v>767</v>
      </c>
      <c r="AO77" s="6" t="s">
        <v>767</v>
      </c>
      <c r="AP77" s="6" t="s">
        <v>767</v>
      </c>
      <c r="AQ77" s="6" t="s">
        <v>767</v>
      </c>
    </row>
    <row r="78" spans="1:44" ht="45">
      <c r="A78" s="4" t="s">
        <v>772</v>
      </c>
      <c r="B78" s="6" t="s">
        <v>767</v>
      </c>
      <c r="C78" s="6" t="s">
        <v>767</v>
      </c>
      <c r="D78" s="6" t="s">
        <v>767</v>
      </c>
      <c r="E78" s="6" t="s">
        <v>1059</v>
      </c>
      <c r="F78" s="6" t="s">
        <v>1040</v>
      </c>
      <c r="G78" s="6" t="s">
        <v>767</v>
      </c>
      <c r="H78" s="6" t="s">
        <v>767</v>
      </c>
      <c r="I78" s="6" t="s">
        <v>767</v>
      </c>
      <c r="J78" s="6" t="s">
        <v>767</v>
      </c>
      <c r="K78" s="6" t="s">
        <v>767</v>
      </c>
      <c r="L78" s="6" t="s">
        <v>767</v>
      </c>
      <c r="M78" s="6" t="s">
        <v>767</v>
      </c>
      <c r="N78" s="6" t="s">
        <v>767</v>
      </c>
      <c r="O78" s="6" t="s">
        <v>767</v>
      </c>
      <c r="P78" s="6" t="s">
        <v>767</v>
      </c>
      <c r="Q78" s="6" t="s">
        <v>767</v>
      </c>
      <c r="R78" s="6" t="s">
        <v>767</v>
      </c>
      <c r="S78" s="6" t="s">
        <v>767</v>
      </c>
      <c r="T78" s="6" t="s">
        <v>767</v>
      </c>
      <c r="U78" s="6" t="s">
        <v>767</v>
      </c>
      <c r="V78" s="6" t="s">
        <v>767</v>
      </c>
      <c r="W78" s="6" t="s">
        <v>767</v>
      </c>
      <c r="X78" s="6" t="s">
        <v>767</v>
      </c>
      <c r="Y78" s="6" t="s">
        <v>767</v>
      </c>
      <c r="Z78" s="6" t="s">
        <v>767</v>
      </c>
      <c r="AA78" s="6" t="s">
        <v>767</v>
      </c>
      <c r="AB78" s="6" t="s">
        <v>767</v>
      </c>
      <c r="AC78" s="6" t="s">
        <v>767</v>
      </c>
      <c r="AD78" s="6" t="s">
        <v>767</v>
      </c>
      <c r="AE78" s="6" t="s">
        <v>767</v>
      </c>
      <c r="AF78" s="6" t="s">
        <v>767</v>
      </c>
      <c r="AG78" s="6" t="s">
        <v>767</v>
      </c>
      <c r="AH78" s="6" t="s">
        <v>767</v>
      </c>
      <c r="AI78" s="6" t="s">
        <v>767</v>
      </c>
      <c r="AJ78" s="6" t="s">
        <v>767</v>
      </c>
      <c r="AK78" s="6" t="s">
        <v>767</v>
      </c>
      <c r="AL78" s="6" t="s">
        <v>767</v>
      </c>
      <c r="AM78" s="6" t="s">
        <v>1056</v>
      </c>
      <c r="AN78" s="6" t="s">
        <v>767</v>
      </c>
      <c r="AO78" s="6" t="s">
        <v>767</v>
      </c>
      <c r="AP78" s="6" t="s">
        <v>767</v>
      </c>
      <c r="AQ78" s="6" t="s">
        <v>767</v>
      </c>
    </row>
    <row r="79" spans="1:44" ht="45">
      <c r="A79" s="4" t="s">
        <v>773</v>
      </c>
      <c r="B79" s="6" t="s">
        <v>767</v>
      </c>
      <c r="C79" s="6" t="s">
        <v>767</v>
      </c>
      <c r="D79" s="6" t="s">
        <v>767</v>
      </c>
      <c r="E79" s="6" t="s">
        <v>1059</v>
      </c>
      <c r="F79" s="6" t="s">
        <v>1040</v>
      </c>
      <c r="G79" s="6" t="s">
        <v>767</v>
      </c>
      <c r="H79" s="6" t="s">
        <v>767</v>
      </c>
      <c r="I79" s="6" t="s">
        <v>767</v>
      </c>
      <c r="J79" s="6" t="s">
        <v>767</v>
      </c>
      <c r="K79" s="6" t="s">
        <v>767</v>
      </c>
      <c r="L79" s="6" t="s">
        <v>767</v>
      </c>
      <c r="M79" s="6" t="s">
        <v>767</v>
      </c>
      <c r="N79" s="6" t="s">
        <v>767</v>
      </c>
      <c r="O79" s="6" t="s">
        <v>767</v>
      </c>
      <c r="P79" s="6" t="s">
        <v>767</v>
      </c>
      <c r="Q79" s="6" t="s">
        <v>767</v>
      </c>
      <c r="R79" s="6" t="s">
        <v>767</v>
      </c>
      <c r="S79" s="6" t="s">
        <v>767</v>
      </c>
      <c r="T79" s="6" t="s">
        <v>767</v>
      </c>
      <c r="U79" s="6" t="s">
        <v>767</v>
      </c>
      <c r="V79" s="6" t="s">
        <v>767</v>
      </c>
      <c r="W79" s="6" t="s">
        <v>767</v>
      </c>
      <c r="X79" s="6" t="s">
        <v>767</v>
      </c>
      <c r="Y79" s="6" t="s">
        <v>767</v>
      </c>
      <c r="Z79" s="6" t="s">
        <v>767</v>
      </c>
      <c r="AA79" s="6" t="s">
        <v>767</v>
      </c>
      <c r="AB79" s="6" t="s">
        <v>767</v>
      </c>
      <c r="AC79" s="6" t="s">
        <v>767</v>
      </c>
      <c r="AD79" s="6" t="s">
        <v>767</v>
      </c>
      <c r="AE79" s="6" t="s">
        <v>767</v>
      </c>
      <c r="AF79" s="6" t="s">
        <v>767</v>
      </c>
      <c r="AG79" s="6" t="s">
        <v>767</v>
      </c>
      <c r="AH79" s="6" t="s">
        <v>767</v>
      </c>
      <c r="AI79" s="6" t="s">
        <v>767</v>
      </c>
      <c r="AJ79" s="6" t="s">
        <v>767</v>
      </c>
      <c r="AK79" s="6" t="s">
        <v>767</v>
      </c>
      <c r="AL79" s="6" t="s">
        <v>767</v>
      </c>
      <c r="AM79" s="6" t="s">
        <v>1056</v>
      </c>
      <c r="AN79" s="6" t="s">
        <v>767</v>
      </c>
      <c r="AO79" s="6" t="s">
        <v>767</v>
      </c>
      <c r="AP79" s="6" t="s">
        <v>767</v>
      </c>
      <c r="AQ79" s="6" t="s">
        <v>767</v>
      </c>
    </row>
    <row r="80" spans="1:44" ht="45">
      <c r="A80" s="4" t="s">
        <v>774</v>
      </c>
      <c r="B80" s="6" t="s">
        <v>767</v>
      </c>
      <c r="C80" s="6" t="s">
        <v>767</v>
      </c>
      <c r="D80" s="6" t="s">
        <v>767</v>
      </c>
      <c r="E80" s="6" t="s">
        <v>1059</v>
      </c>
      <c r="F80" s="6" t="s">
        <v>767</v>
      </c>
      <c r="G80" s="6" t="s">
        <v>767</v>
      </c>
      <c r="H80" s="6" t="s">
        <v>767</v>
      </c>
      <c r="I80" s="6" t="s">
        <v>767</v>
      </c>
      <c r="J80" s="6" t="s">
        <v>767</v>
      </c>
      <c r="K80" s="6" t="s">
        <v>767</v>
      </c>
      <c r="L80" s="6" t="s">
        <v>767</v>
      </c>
      <c r="M80" s="6" t="s">
        <v>767</v>
      </c>
      <c r="N80" s="6" t="s">
        <v>767</v>
      </c>
      <c r="O80" s="6" t="s">
        <v>767</v>
      </c>
      <c r="P80" s="6" t="s">
        <v>767</v>
      </c>
      <c r="Q80" s="6" t="s">
        <v>767</v>
      </c>
      <c r="R80" s="6" t="s">
        <v>767</v>
      </c>
      <c r="S80" s="6" t="s">
        <v>767</v>
      </c>
      <c r="T80" s="6" t="s">
        <v>767</v>
      </c>
      <c r="U80" s="6" t="s">
        <v>767</v>
      </c>
      <c r="V80" s="6" t="s">
        <v>767</v>
      </c>
      <c r="W80" s="6" t="s">
        <v>767</v>
      </c>
      <c r="X80" s="6" t="s">
        <v>767</v>
      </c>
      <c r="Y80" s="6" t="s">
        <v>767</v>
      </c>
      <c r="Z80" s="6" t="s">
        <v>767</v>
      </c>
      <c r="AA80" s="6" t="s">
        <v>767</v>
      </c>
      <c r="AB80" s="6" t="s">
        <v>767</v>
      </c>
      <c r="AC80" s="6" t="s">
        <v>767</v>
      </c>
      <c r="AD80" s="6" t="s">
        <v>767</v>
      </c>
      <c r="AE80" s="6" t="s">
        <v>767</v>
      </c>
      <c r="AF80" s="6" t="s">
        <v>767</v>
      </c>
      <c r="AG80" s="6" t="s">
        <v>767</v>
      </c>
      <c r="AH80" s="6" t="s">
        <v>767</v>
      </c>
      <c r="AI80" s="6" t="s">
        <v>767</v>
      </c>
      <c r="AJ80" s="6" t="s">
        <v>767</v>
      </c>
      <c r="AK80" s="6" t="s">
        <v>767</v>
      </c>
      <c r="AL80" s="6" t="s">
        <v>767</v>
      </c>
      <c r="AM80" s="6" t="s">
        <v>1056</v>
      </c>
      <c r="AN80" s="6" t="s">
        <v>767</v>
      </c>
      <c r="AO80" s="6" t="s">
        <v>767</v>
      </c>
      <c r="AP80" s="6" t="s">
        <v>767</v>
      </c>
      <c r="AQ80" s="6" t="s">
        <v>767</v>
      </c>
    </row>
    <row r="81" spans="1:43" ht="45">
      <c r="A81" s="4" t="s">
        <v>775</v>
      </c>
      <c r="B81" s="6" t="s">
        <v>767</v>
      </c>
      <c r="C81" s="6" t="s">
        <v>767</v>
      </c>
      <c r="D81" s="6" t="s">
        <v>767</v>
      </c>
      <c r="E81" s="6" t="s">
        <v>1059</v>
      </c>
      <c r="F81" s="6" t="s">
        <v>767</v>
      </c>
      <c r="G81" s="6" t="s">
        <v>767</v>
      </c>
      <c r="H81" s="6" t="s">
        <v>767</v>
      </c>
      <c r="I81" s="6" t="s">
        <v>767</v>
      </c>
      <c r="J81" s="6" t="s">
        <v>767</v>
      </c>
      <c r="K81" s="6" t="s">
        <v>767</v>
      </c>
      <c r="L81" s="6" t="s">
        <v>767</v>
      </c>
      <c r="M81" s="6" t="s">
        <v>767</v>
      </c>
      <c r="N81" s="6" t="s">
        <v>767</v>
      </c>
      <c r="O81" s="6" t="s">
        <v>767</v>
      </c>
      <c r="P81" s="6" t="s">
        <v>767</v>
      </c>
      <c r="Q81" s="6" t="s">
        <v>767</v>
      </c>
      <c r="R81" s="6" t="s">
        <v>767</v>
      </c>
      <c r="S81" s="6" t="s">
        <v>767</v>
      </c>
      <c r="T81" s="6" t="s">
        <v>767</v>
      </c>
      <c r="U81" s="6" t="s">
        <v>767</v>
      </c>
      <c r="V81" s="6" t="s">
        <v>767</v>
      </c>
      <c r="W81" s="6" t="s">
        <v>767</v>
      </c>
      <c r="X81" s="6" t="s">
        <v>767</v>
      </c>
      <c r="Y81" s="6" t="s">
        <v>767</v>
      </c>
      <c r="Z81" s="6" t="s">
        <v>767</v>
      </c>
      <c r="AA81" s="6" t="s">
        <v>767</v>
      </c>
      <c r="AB81" s="6" t="s">
        <v>767</v>
      </c>
      <c r="AC81" s="6" t="s">
        <v>767</v>
      </c>
      <c r="AD81" s="6" t="s">
        <v>767</v>
      </c>
      <c r="AE81" s="6" t="s">
        <v>767</v>
      </c>
      <c r="AF81" s="6" t="s">
        <v>767</v>
      </c>
      <c r="AG81" s="6" t="s">
        <v>767</v>
      </c>
      <c r="AH81" s="6" t="s">
        <v>767</v>
      </c>
      <c r="AI81" s="6" t="s">
        <v>767</v>
      </c>
      <c r="AJ81" s="6" t="s">
        <v>767</v>
      </c>
      <c r="AK81" s="6" t="s">
        <v>767</v>
      </c>
      <c r="AL81" s="6" t="s">
        <v>767</v>
      </c>
      <c r="AM81" s="6" t="s">
        <v>1056</v>
      </c>
      <c r="AN81" s="6" t="s">
        <v>767</v>
      </c>
      <c r="AO81" s="6" t="s">
        <v>767</v>
      </c>
      <c r="AP81" s="6" t="s">
        <v>767</v>
      </c>
      <c r="AQ81" s="6" t="s">
        <v>767</v>
      </c>
    </row>
    <row r="82" spans="1:43" ht="45">
      <c r="A82" s="4" t="s">
        <v>776</v>
      </c>
      <c r="B82" s="6" t="s">
        <v>767</v>
      </c>
      <c r="C82" s="6" t="s">
        <v>767</v>
      </c>
      <c r="D82" s="6" t="s">
        <v>767</v>
      </c>
      <c r="E82" s="6" t="s">
        <v>1059</v>
      </c>
      <c r="F82" s="6" t="s">
        <v>767</v>
      </c>
      <c r="G82" s="6" t="s">
        <v>767</v>
      </c>
      <c r="H82" s="6" t="s">
        <v>767</v>
      </c>
      <c r="I82" s="6" t="s">
        <v>767</v>
      </c>
      <c r="J82" s="6" t="s">
        <v>767</v>
      </c>
      <c r="K82" s="6" t="s">
        <v>767</v>
      </c>
      <c r="L82" s="6" t="s">
        <v>767</v>
      </c>
      <c r="M82" s="6" t="s">
        <v>767</v>
      </c>
      <c r="N82" s="6" t="s">
        <v>767</v>
      </c>
      <c r="O82" s="6" t="s">
        <v>767</v>
      </c>
      <c r="P82" s="6" t="s">
        <v>767</v>
      </c>
      <c r="Q82" s="6" t="s">
        <v>767</v>
      </c>
      <c r="R82" s="6" t="s">
        <v>767</v>
      </c>
      <c r="S82" s="6" t="s">
        <v>767</v>
      </c>
      <c r="T82" s="6" t="s">
        <v>767</v>
      </c>
      <c r="U82" s="6" t="s">
        <v>767</v>
      </c>
      <c r="V82" s="6" t="s">
        <v>767</v>
      </c>
      <c r="W82" s="6" t="s">
        <v>767</v>
      </c>
      <c r="X82" s="6" t="s">
        <v>767</v>
      </c>
      <c r="Y82" s="6" t="s">
        <v>767</v>
      </c>
      <c r="Z82" s="6" t="s">
        <v>767</v>
      </c>
      <c r="AA82" s="6" t="s">
        <v>767</v>
      </c>
      <c r="AB82" s="6" t="s">
        <v>767</v>
      </c>
      <c r="AC82" s="6" t="s">
        <v>767</v>
      </c>
      <c r="AD82" s="6" t="s">
        <v>767</v>
      </c>
      <c r="AE82" s="6" t="s">
        <v>767</v>
      </c>
      <c r="AF82" s="6" t="s">
        <v>767</v>
      </c>
      <c r="AG82" s="6" t="s">
        <v>767</v>
      </c>
      <c r="AH82" s="6" t="s">
        <v>767</v>
      </c>
      <c r="AI82" s="6" t="s">
        <v>767</v>
      </c>
      <c r="AJ82" s="6" t="s">
        <v>767</v>
      </c>
      <c r="AK82" s="6" t="s">
        <v>767</v>
      </c>
      <c r="AL82" s="6" t="s">
        <v>767</v>
      </c>
      <c r="AM82" s="6" t="s">
        <v>767</v>
      </c>
      <c r="AN82" s="6" t="s">
        <v>767</v>
      </c>
      <c r="AO82" s="6" t="s">
        <v>767</v>
      </c>
      <c r="AP82" s="6" t="s">
        <v>767</v>
      </c>
      <c r="AQ82" s="6" t="s">
        <v>767</v>
      </c>
    </row>
    <row r="83" spans="1:43" ht="30">
      <c r="A83" s="4" t="s">
        <v>777</v>
      </c>
      <c r="B83" s="6" t="s">
        <v>767</v>
      </c>
      <c r="C83" s="6" t="s">
        <v>767</v>
      </c>
      <c r="D83" s="6" t="s">
        <v>767</v>
      </c>
      <c r="E83" s="6" t="s">
        <v>767</v>
      </c>
      <c r="F83" s="6" t="s">
        <v>767</v>
      </c>
      <c r="G83" s="6" t="s">
        <v>767</v>
      </c>
      <c r="H83" s="6" t="s">
        <v>767</v>
      </c>
      <c r="I83" s="6" t="s">
        <v>767</v>
      </c>
      <c r="J83" s="6" t="s">
        <v>767</v>
      </c>
      <c r="K83" s="6" t="s">
        <v>767</v>
      </c>
      <c r="L83" s="6" t="s">
        <v>767</v>
      </c>
      <c r="M83" s="6" t="s">
        <v>767</v>
      </c>
      <c r="N83" s="6" t="s">
        <v>767</v>
      </c>
      <c r="O83" s="6" t="s">
        <v>767</v>
      </c>
      <c r="P83" s="6" t="s">
        <v>767</v>
      </c>
      <c r="Q83" s="6" t="s">
        <v>767</v>
      </c>
      <c r="R83" s="6" t="s">
        <v>767</v>
      </c>
      <c r="S83" s="6" t="s">
        <v>767</v>
      </c>
      <c r="T83" s="6" t="s">
        <v>767</v>
      </c>
      <c r="U83" s="6" t="s">
        <v>767</v>
      </c>
      <c r="V83" s="6" t="s">
        <v>767</v>
      </c>
      <c r="W83" s="6" t="s">
        <v>767</v>
      </c>
      <c r="X83" s="6" t="s">
        <v>767</v>
      </c>
      <c r="Y83" s="6" t="s">
        <v>767</v>
      </c>
      <c r="Z83" s="6" t="s">
        <v>767</v>
      </c>
      <c r="AA83" s="6" t="s">
        <v>767</v>
      </c>
      <c r="AB83" s="6" t="s">
        <v>767</v>
      </c>
      <c r="AC83" s="6" t="s">
        <v>767</v>
      </c>
      <c r="AD83" s="6" t="s">
        <v>767</v>
      </c>
      <c r="AE83" s="6" t="s">
        <v>767</v>
      </c>
      <c r="AF83" s="6" t="s">
        <v>767</v>
      </c>
      <c r="AG83" s="6" t="s">
        <v>767</v>
      </c>
      <c r="AH83" s="6" t="s">
        <v>767</v>
      </c>
      <c r="AI83" s="6" t="s">
        <v>767</v>
      </c>
      <c r="AJ83" s="6" t="s">
        <v>767</v>
      </c>
      <c r="AK83" s="6" t="s">
        <v>767</v>
      </c>
      <c r="AL83" s="6" t="s">
        <v>767</v>
      </c>
      <c r="AM83" s="6" t="s">
        <v>767</v>
      </c>
      <c r="AN83" s="6" t="s">
        <v>767</v>
      </c>
      <c r="AO83" s="6" t="s">
        <v>767</v>
      </c>
      <c r="AP83" s="6" t="s">
        <v>767</v>
      </c>
      <c r="AQ83" s="6" t="s">
        <v>767</v>
      </c>
    </row>
    <row r="84" spans="1:43" ht="30">
      <c r="A84" s="4" t="s">
        <v>778</v>
      </c>
      <c r="B84" s="6" t="s">
        <v>767</v>
      </c>
      <c r="C84" s="6" t="s">
        <v>767</v>
      </c>
      <c r="D84" s="6" t="s">
        <v>767</v>
      </c>
      <c r="E84" s="6" t="s">
        <v>767</v>
      </c>
      <c r="F84" s="6" t="s">
        <v>767</v>
      </c>
      <c r="G84" s="6" t="s">
        <v>767</v>
      </c>
      <c r="H84" s="6" t="s">
        <v>767</v>
      </c>
      <c r="I84" s="6" t="s">
        <v>767</v>
      </c>
      <c r="J84" s="6" t="s">
        <v>767</v>
      </c>
      <c r="K84" s="6" t="s">
        <v>767</v>
      </c>
      <c r="L84" s="6" t="s">
        <v>767</v>
      </c>
      <c r="M84" s="6" t="s">
        <v>767</v>
      </c>
      <c r="N84" s="6" t="s">
        <v>767</v>
      </c>
      <c r="O84" s="6" t="s">
        <v>767</v>
      </c>
      <c r="P84" s="6" t="s">
        <v>767</v>
      </c>
      <c r="Q84" s="6" t="s">
        <v>767</v>
      </c>
      <c r="R84" s="6" t="s">
        <v>767</v>
      </c>
      <c r="S84" s="6" t="s">
        <v>767</v>
      </c>
      <c r="T84" s="6" t="s">
        <v>767</v>
      </c>
      <c r="U84" s="6" t="s">
        <v>767</v>
      </c>
      <c r="V84" s="6" t="s">
        <v>767</v>
      </c>
      <c r="W84" s="6" t="s">
        <v>767</v>
      </c>
      <c r="X84" s="6" t="s">
        <v>767</v>
      </c>
      <c r="Y84" s="6" t="s">
        <v>767</v>
      </c>
      <c r="Z84" s="6" t="s">
        <v>767</v>
      </c>
      <c r="AA84" s="6" t="s">
        <v>767</v>
      </c>
      <c r="AB84" s="6" t="s">
        <v>767</v>
      </c>
      <c r="AC84" s="6" t="s">
        <v>767</v>
      </c>
      <c r="AD84" s="6" t="s">
        <v>767</v>
      </c>
      <c r="AE84" s="6" t="s">
        <v>767</v>
      </c>
      <c r="AF84" s="6" t="s">
        <v>767</v>
      </c>
      <c r="AG84" s="6" t="s">
        <v>767</v>
      </c>
      <c r="AH84" s="6" t="s">
        <v>767</v>
      </c>
      <c r="AI84" s="6" t="s">
        <v>767</v>
      </c>
      <c r="AJ84" s="6" t="s">
        <v>767</v>
      </c>
      <c r="AK84" s="6" t="s">
        <v>767</v>
      </c>
      <c r="AL84" s="6" t="s">
        <v>767</v>
      </c>
      <c r="AM84" s="6" t="s">
        <v>767</v>
      </c>
      <c r="AN84" s="6" t="s">
        <v>767</v>
      </c>
      <c r="AO84" s="6" t="s">
        <v>767</v>
      </c>
      <c r="AP84" s="6" t="s">
        <v>767</v>
      </c>
      <c r="AQ84" s="6" t="s">
        <v>767</v>
      </c>
    </row>
    <row r="85" spans="1:43" ht="30">
      <c r="A85" s="4" t="s">
        <v>779</v>
      </c>
      <c r="B85" s="6" t="s">
        <v>767</v>
      </c>
      <c r="C85" s="6" t="s">
        <v>767</v>
      </c>
      <c r="D85" s="6" t="s">
        <v>767</v>
      </c>
      <c r="E85" s="6" t="s">
        <v>767</v>
      </c>
      <c r="F85" s="6" t="s">
        <v>767</v>
      </c>
      <c r="G85" s="6" t="s">
        <v>767</v>
      </c>
      <c r="H85" s="6" t="s">
        <v>767</v>
      </c>
      <c r="I85" s="6" t="s">
        <v>767</v>
      </c>
      <c r="J85" s="6" t="s">
        <v>767</v>
      </c>
      <c r="K85" s="6" t="s">
        <v>767</v>
      </c>
      <c r="L85" s="6" t="s">
        <v>767</v>
      </c>
      <c r="M85" s="6" t="s">
        <v>767</v>
      </c>
      <c r="N85" s="6" t="s">
        <v>767</v>
      </c>
      <c r="O85" s="6" t="s">
        <v>767</v>
      </c>
      <c r="P85" s="6" t="s">
        <v>767</v>
      </c>
      <c r="Q85" s="6" t="s">
        <v>767</v>
      </c>
      <c r="R85" s="6" t="s">
        <v>767</v>
      </c>
      <c r="S85" s="6" t="s">
        <v>767</v>
      </c>
      <c r="T85" s="6" t="s">
        <v>767</v>
      </c>
      <c r="U85" s="6" t="s">
        <v>767</v>
      </c>
      <c r="V85" s="6" t="s">
        <v>767</v>
      </c>
      <c r="W85" s="6" t="s">
        <v>767</v>
      </c>
      <c r="X85" s="6" t="s">
        <v>767</v>
      </c>
      <c r="Y85" s="6" t="s">
        <v>767</v>
      </c>
      <c r="Z85" s="6" t="s">
        <v>767</v>
      </c>
      <c r="AA85" s="6" t="s">
        <v>767</v>
      </c>
      <c r="AB85" s="6" t="s">
        <v>767</v>
      </c>
      <c r="AC85" s="6" t="s">
        <v>767</v>
      </c>
      <c r="AD85" s="6" t="s">
        <v>767</v>
      </c>
      <c r="AE85" s="6" t="s">
        <v>767</v>
      </c>
      <c r="AF85" s="6" t="s">
        <v>767</v>
      </c>
      <c r="AG85" s="6" t="s">
        <v>767</v>
      </c>
      <c r="AH85" s="6" t="s">
        <v>767</v>
      </c>
      <c r="AI85" s="6" t="s">
        <v>767</v>
      </c>
      <c r="AJ85" s="6" t="s">
        <v>767</v>
      </c>
      <c r="AK85" s="6" t="s">
        <v>767</v>
      </c>
      <c r="AL85" s="6" t="s">
        <v>767</v>
      </c>
      <c r="AM85" s="6" t="s">
        <v>767</v>
      </c>
      <c r="AN85" s="6" t="s">
        <v>767</v>
      </c>
      <c r="AO85" s="6" t="s">
        <v>767</v>
      </c>
      <c r="AP85" s="6" t="s">
        <v>767</v>
      </c>
      <c r="AQ85" s="6" t="s">
        <v>767</v>
      </c>
    </row>
    <row r="86" spans="1:43" ht="30">
      <c r="A86" s="4" t="s">
        <v>780</v>
      </c>
      <c r="B86" s="6" t="s">
        <v>767</v>
      </c>
      <c r="C86" s="6" t="s">
        <v>767</v>
      </c>
      <c r="D86" s="6" t="s">
        <v>767</v>
      </c>
      <c r="E86" s="6" t="s">
        <v>767</v>
      </c>
      <c r="F86" s="6" t="s">
        <v>767</v>
      </c>
      <c r="G86" s="6" t="s">
        <v>767</v>
      </c>
      <c r="H86" s="6" t="s">
        <v>767</v>
      </c>
      <c r="I86" s="6" t="s">
        <v>767</v>
      </c>
      <c r="J86" s="6" t="s">
        <v>767</v>
      </c>
      <c r="K86" s="6" t="s">
        <v>767</v>
      </c>
      <c r="L86" s="6" t="s">
        <v>767</v>
      </c>
      <c r="M86" s="6" t="s">
        <v>767</v>
      </c>
      <c r="N86" s="6" t="s">
        <v>767</v>
      </c>
      <c r="O86" s="6" t="s">
        <v>767</v>
      </c>
      <c r="P86" s="6" t="s">
        <v>767</v>
      </c>
      <c r="Q86" s="6" t="s">
        <v>767</v>
      </c>
      <c r="R86" s="6" t="s">
        <v>767</v>
      </c>
      <c r="S86" s="6" t="s">
        <v>767</v>
      </c>
      <c r="T86" s="6" t="s">
        <v>767</v>
      </c>
      <c r="U86" s="6" t="s">
        <v>767</v>
      </c>
      <c r="V86" s="6" t="s">
        <v>767</v>
      </c>
      <c r="W86" s="6" t="s">
        <v>767</v>
      </c>
      <c r="X86" s="6" t="s">
        <v>767</v>
      </c>
      <c r="Y86" s="6" t="s">
        <v>767</v>
      </c>
      <c r="Z86" s="6" t="s">
        <v>767</v>
      </c>
      <c r="AA86" s="6" t="s">
        <v>767</v>
      </c>
      <c r="AB86" s="6" t="s">
        <v>767</v>
      </c>
      <c r="AC86" s="6" t="s">
        <v>767</v>
      </c>
      <c r="AD86" s="6" t="s">
        <v>767</v>
      </c>
      <c r="AE86" s="6" t="s">
        <v>767</v>
      </c>
      <c r="AF86" s="6" t="s">
        <v>767</v>
      </c>
      <c r="AG86" s="6" t="s">
        <v>767</v>
      </c>
      <c r="AH86" s="6" t="s">
        <v>767</v>
      </c>
      <c r="AI86" s="6" t="s">
        <v>767</v>
      </c>
      <c r="AJ86" s="6" t="s">
        <v>767</v>
      </c>
      <c r="AK86" s="6" t="s">
        <v>767</v>
      </c>
      <c r="AL86" s="6" t="s">
        <v>767</v>
      </c>
      <c r="AM86" s="6" t="s">
        <v>767</v>
      </c>
      <c r="AN86" s="6" t="s">
        <v>767</v>
      </c>
      <c r="AO86" s="6" t="s">
        <v>767</v>
      </c>
      <c r="AP86" s="6" t="s">
        <v>767</v>
      </c>
      <c r="AQ86" s="6" t="s">
        <v>767</v>
      </c>
    </row>
    <row r="87" spans="1:43" ht="30">
      <c r="A87" s="4" t="s">
        <v>781</v>
      </c>
      <c r="B87" s="6" t="s">
        <v>767</v>
      </c>
      <c r="C87" s="6" t="s">
        <v>767</v>
      </c>
      <c r="D87" s="6" t="s">
        <v>767</v>
      </c>
      <c r="E87" s="6" t="s">
        <v>767</v>
      </c>
      <c r="F87" s="6" t="s">
        <v>767</v>
      </c>
      <c r="G87" s="6" t="s">
        <v>767</v>
      </c>
      <c r="H87" s="6" t="s">
        <v>767</v>
      </c>
      <c r="I87" s="6" t="s">
        <v>767</v>
      </c>
      <c r="J87" s="6" t="s">
        <v>767</v>
      </c>
      <c r="K87" s="6" t="s">
        <v>767</v>
      </c>
      <c r="L87" s="6" t="s">
        <v>767</v>
      </c>
      <c r="M87" s="6" t="s">
        <v>767</v>
      </c>
      <c r="N87" s="6" t="s">
        <v>767</v>
      </c>
      <c r="O87" s="6" t="s">
        <v>767</v>
      </c>
      <c r="P87" s="6" t="s">
        <v>767</v>
      </c>
      <c r="Q87" s="6" t="s">
        <v>767</v>
      </c>
      <c r="R87" s="6" t="s">
        <v>767</v>
      </c>
      <c r="S87" s="6" t="s">
        <v>767</v>
      </c>
      <c r="T87" s="6" t="s">
        <v>767</v>
      </c>
      <c r="U87" s="6" t="s">
        <v>767</v>
      </c>
      <c r="V87" s="6" t="s">
        <v>767</v>
      </c>
      <c r="W87" s="6" t="s">
        <v>767</v>
      </c>
      <c r="X87" s="6" t="s">
        <v>767</v>
      </c>
      <c r="Y87" s="6" t="s">
        <v>767</v>
      </c>
      <c r="Z87" s="6" t="s">
        <v>767</v>
      </c>
      <c r="AA87" s="6" t="s">
        <v>767</v>
      </c>
      <c r="AB87" s="6" t="s">
        <v>767</v>
      </c>
      <c r="AC87" s="6" t="s">
        <v>767</v>
      </c>
      <c r="AD87" s="6" t="s">
        <v>767</v>
      </c>
      <c r="AE87" s="6" t="s">
        <v>767</v>
      </c>
      <c r="AF87" s="6" t="s">
        <v>767</v>
      </c>
      <c r="AG87" s="6" t="s">
        <v>767</v>
      </c>
      <c r="AH87" s="6" t="s">
        <v>767</v>
      </c>
      <c r="AI87" s="6" t="s">
        <v>767</v>
      </c>
      <c r="AJ87" s="6" t="s">
        <v>767</v>
      </c>
      <c r="AK87" s="6" t="s">
        <v>767</v>
      </c>
      <c r="AL87" s="6" t="s">
        <v>767</v>
      </c>
      <c r="AM87" s="6" t="s">
        <v>767</v>
      </c>
      <c r="AN87" s="6" t="s">
        <v>767</v>
      </c>
      <c r="AO87" s="6" t="s">
        <v>767</v>
      </c>
      <c r="AP87" s="6" t="s">
        <v>767</v>
      </c>
      <c r="AQ87" s="6" t="s">
        <v>767</v>
      </c>
    </row>
    <row r="88" spans="1:43" ht="30">
      <c r="A88" s="4" t="s">
        <v>782</v>
      </c>
      <c r="B88" s="6" t="s">
        <v>767</v>
      </c>
      <c r="C88" s="6" t="s">
        <v>767</v>
      </c>
      <c r="D88" s="6" t="s">
        <v>767</v>
      </c>
      <c r="E88" s="6" t="s">
        <v>767</v>
      </c>
      <c r="F88" s="6" t="s">
        <v>767</v>
      </c>
      <c r="G88" s="6" t="s">
        <v>767</v>
      </c>
      <c r="H88" s="6" t="s">
        <v>767</v>
      </c>
      <c r="I88" s="6" t="s">
        <v>767</v>
      </c>
      <c r="J88" s="6" t="s">
        <v>767</v>
      </c>
      <c r="K88" s="6" t="s">
        <v>767</v>
      </c>
      <c r="L88" s="6" t="s">
        <v>767</v>
      </c>
      <c r="M88" s="6" t="s">
        <v>767</v>
      </c>
      <c r="N88" s="6" t="s">
        <v>767</v>
      </c>
      <c r="O88" s="6" t="s">
        <v>767</v>
      </c>
      <c r="P88" s="6" t="s">
        <v>767</v>
      </c>
      <c r="Q88" s="6" t="s">
        <v>767</v>
      </c>
      <c r="R88" s="6" t="s">
        <v>767</v>
      </c>
      <c r="S88" s="6" t="s">
        <v>767</v>
      </c>
      <c r="T88" s="6" t="s">
        <v>767</v>
      </c>
      <c r="U88" s="6" t="s">
        <v>767</v>
      </c>
      <c r="V88" s="6" t="s">
        <v>767</v>
      </c>
      <c r="W88" s="6" t="s">
        <v>767</v>
      </c>
      <c r="X88" s="6" t="s">
        <v>767</v>
      </c>
      <c r="Y88" s="6" t="s">
        <v>767</v>
      </c>
      <c r="Z88" s="6" t="s">
        <v>767</v>
      </c>
      <c r="AA88" s="6" t="s">
        <v>767</v>
      </c>
      <c r="AB88" s="6" t="s">
        <v>767</v>
      </c>
      <c r="AC88" s="6" t="s">
        <v>767</v>
      </c>
      <c r="AD88" s="6" t="s">
        <v>767</v>
      </c>
      <c r="AE88" s="6" t="s">
        <v>767</v>
      </c>
      <c r="AF88" s="6" t="s">
        <v>767</v>
      </c>
      <c r="AG88" s="6" t="s">
        <v>767</v>
      </c>
      <c r="AH88" s="6" t="s">
        <v>767</v>
      </c>
      <c r="AI88" s="6" t="s">
        <v>767</v>
      </c>
      <c r="AJ88" s="6" t="s">
        <v>767</v>
      </c>
      <c r="AK88" s="6" t="s">
        <v>767</v>
      </c>
      <c r="AL88" s="6" t="s">
        <v>767</v>
      </c>
      <c r="AM88" s="6" t="s">
        <v>767</v>
      </c>
      <c r="AN88" s="6" t="s">
        <v>767</v>
      </c>
      <c r="AO88" s="6" t="s">
        <v>767</v>
      </c>
      <c r="AP88" s="6" t="s">
        <v>767</v>
      </c>
      <c r="AQ88" s="6" t="s">
        <v>767</v>
      </c>
    </row>
    <row r="89" spans="1:43" ht="30">
      <c r="A89" s="4" t="s">
        <v>783</v>
      </c>
      <c r="B89" s="6" t="s">
        <v>767</v>
      </c>
      <c r="C89" s="6" t="s">
        <v>767</v>
      </c>
      <c r="D89" s="6" t="s">
        <v>767</v>
      </c>
      <c r="E89" s="6" t="s">
        <v>767</v>
      </c>
      <c r="F89" s="6" t="s">
        <v>767</v>
      </c>
      <c r="G89" s="6" t="s">
        <v>767</v>
      </c>
      <c r="H89" s="6" t="s">
        <v>767</v>
      </c>
      <c r="I89" s="6" t="s">
        <v>767</v>
      </c>
      <c r="J89" s="6" t="s">
        <v>767</v>
      </c>
      <c r="K89" s="6" t="s">
        <v>767</v>
      </c>
      <c r="L89" s="6" t="s">
        <v>767</v>
      </c>
      <c r="M89" s="6" t="s">
        <v>767</v>
      </c>
      <c r="N89" s="6" t="s">
        <v>767</v>
      </c>
      <c r="O89" s="6" t="s">
        <v>767</v>
      </c>
      <c r="P89" s="6" t="s">
        <v>767</v>
      </c>
      <c r="Q89" s="6" t="s">
        <v>767</v>
      </c>
      <c r="R89" s="6" t="s">
        <v>767</v>
      </c>
      <c r="S89" s="6" t="s">
        <v>767</v>
      </c>
      <c r="T89" s="6" t="s">
        <v>767</v>
      </c>
      <c r="U89" s="6" t="s">
        <v>767</v>
      </c>
      <c r="V89" s="6" t="s">
        <v>767</v>
      </c>
      <c r="W89" s="6" t="s">
        <v>767</v>
      </c>
      <c r="X89" s="6" t="s">
        <v>767</v>
      </c>
      <c r="Y89" s="6" t="s">
        <v>767</v>
      </c>
      <c r="Z89" s="6" t="s">
        <v>767</v>
      </c>
      <c r="AA89" s="6" t="s">
        <v>767</v>
      </c>
      <c r="AB89" s="6" t="s">
        <v>767</v>
      </c>
      <c r="AC89" s="6" t="s">
        <v>767</v>
      </c>
      <c r="AD89" s="6" t="s">
        <v>767</v>
      </c>
      <c r="AE89" s="6" t="s">
        <v>767</v>
      </c>
      <c r="AF89" s="6" t="s">
        <v>767</v>
      </c>
      <c r="AG89" s="6" t="s">
        <v>767</v>
      </c>
      <c r="AH89" s="6" t="s">
        <v>767</v>
      </c>
      <c r="AI89" s="6" t="s">
        <v>767</v>
      </c>
      <c r="AJ89" s="6" t="s">
        <v>767</v>
      </c>
      <c r="AK89" s="6" t="s">
        <v>767</v>
      </c>
      <c r="AL89" s="6" t="s">
        <v>767</v>
      </c>
      <c r="AM89" s="6" t="s">
        <v>767</v>
      </c>
      <c r="AN89" s="6" t="s">
        <v>767</v>
      </c>
      <c r="AO89" s="6" t="s">
        <v>767</v>
      </c>
      <c r="AP89" s="6" t="s">
        <v>767</v>
      </c>
      <c r="AQ89" s="6" t="s">
        <v>767</v>
      </c>
    </row>
    <row r="90" spans="1:43" ht="30">
      <c r="A90" s="4" t="s">
        <v>784</v>
      </c>
      <c r="B90" s="6" t="s">
        <v>767</v>
      </c>
      <c r="C90" s="6" t="s">
        <v>767</v>
      </c>
      <c r="D90" s="6" t="s">
        <v>767</v>
      </c>
      <c r="E90" s="6" t="s">
        <v>767</v>
      </c>
      <c r="F90" s="6" t="s">
        <v>767</v>
      </c>
      <c r="G90" s="6" t="s">
        <v>767</v>
      </c>
      <c r="H90" s="6" t="s">
        <v>767</v>
      </c>
      <c r="I90" s="6" t="s">
        <v>767</v>
      </c>
      <c r="J90" s="6" t="s">
        <v>767</v>
      </c>
      <c r="K90" s="6" t="s">
        <v>767</v>
      </c>
      <c r="L90" s="6" t="s">
        <v>767</v>
      </c>
      <c r="M90" s="6" t="s">
        <v>767</v>
      </c>
      <c r="N90" s="6" t="s">
        <v>767</v>
      </c>
      <c r="O90" s="6" t="s">
        <v>767</v>
      </c>
      <c r="P90" s="6" t="s">
        <v>767</v>
      </c>
      <c r="Q90" s="6" t="s">
        <v>767</v>
      </c>
      <c r="R90" s="6" t="s">
        <v>767</v>
      </c>
      <c r="S90" s="6" t="s">
        <v>767</v>
      </c>
      <c r="T90" s="6" t="s">
        <v>767</v>
      </c>
      <c r="U90" s="6" t="s">
        <v>767</v>
      </c>
      <c r="V90" s="6" t="s">
        <v>767</v>
      </c>
      <c r="W90" s="6" t="s">
        <v>767</v>
      </c>
      <c r="X90" s="6" t="s">
        <v>767</v>
      </c>
      <c r="Y90" s="6" t="s">
        <v>767</v>
      </c>
      <c r="Z90" s="6" t="s">
        <v>767</v>
      </c>
      <c r="AA90" s="6" t="s">
        <v>767</v>
      </c>
      <c r="AB90" s="6" t="s">
        <v>767</v>
      </c>
      <c r="AC90" s="6" t="s">
        <v>767</v>
      </c>
      <c r="AD90" s="6" t="s">
        <v>767</v>
      </c>
      <c r="AE90" s="6" t="s">
        <v>767</v>
      </c>
      <c r="AF90" s="6" t="s">
        <v>767</v>
      </c>
      <c r="AG90" s="6" t="s">
        <v>767</v>
      </c>
      <c r="AH90" s="6" t="s">
        <v>767</v>
      </c>
      <c r="AI90" s="6" t="s">
        <v>767</v>
      </c>
      <c r="AJ90" s="6" t="s">
        <v>767</v>
      </c>
      <c r="AK90" s="6" t="s">
        <v>767</v>
      </c>
      <c r="AL90" s="6" t="s">
        <v>767</v>
      </c>
      <c r="AM90" s="6" t="s">
        <v>767</v>
      </c>
      <c r="AN90" s="6" t="s">
        <v>767</v>
      </c>
      <c r="AO90" s="6" t="s">
        <v>767</v>
      </c>
      <c r="AP90" s="6" t="s">
        <v>767</v>
      </c>
      <c r="AQ90" s="6" t="s">
        <v>767</v>
      </c>
    </row>
    <row r="91" spans="1:43" ht="30">
      <c r="A91" s="4" t="s">
        <v>785</v>
      </c>
      <c r="B91" s="6" t="s">
        <v>767</v>
      </c>
      <c r="C91" s="6" t="s">
        <v>767</v>
      </c>
      <c r="D91" s="6" t="s">
        <v>767</v>
      </c>
      <c r="E91" s="6" t="s">
        <v>767</v>
      </c>
      <c r="F91" s="6" t="s">
        <v>767</v>
      </c>
      <c r="G91" s="6" t="s">
        <v>767</v>
      </c>
      <c r="H91" s="6" t="s">
        <v>767</v>
      </c>
      <c r="I91" s="6" t="s">
        <v>767</v>
      </c>
      <c r="J91" s="6" t="s">
        <v>767</v>
      </c>
      <c r="K91" s="6" t="s">
        <v>767</v>
      </c>
      <c r="L91" s="6" t="s">
        <v>767</v>
      </c>
      <c r="M91" s="6" t="s">
        <v>767</v>
      </c>
      <c r="N91" s="6" t="s">
        <v>767</v>
      </c>
      <c r="O91" s="6" t="s">
        <v>767</v>
      </c>
      <c r="P91" s="6" t="s">
        <v>767</v>
      </c>
      <c r="Q91" s="6" t="s">
        <v>767</v>
      </c>
      <c r="R91" s="6" t="s">
        <v>767</v>
      </c>
      <c r="S91" s="6" t="s">
        <v>767</v>
      </c>
      <c r="T91" s="6" t="s">
        <v>767</v>
      </c>
      <c r="U91" s="6" t="s">
        <v>767</v>
      </c>
      <c r="V91" s="6" t="s">
        <v>767</v>
      </c>
      <c r="W91" s="6" t="s">
        <v>767</v>
      </c>
      <c r="X91" s="6" t="s">
        <v>767</v>
      </c>
      <c r="Y91" s="6" t="s">
        <v>767</v>
      </c>
      <c r="Z91" s="6" t="s">
        <v>767</v>
      </c>
      <c r="AA91" s="6" t="s">
        <v>767</v>
      </c>
      <c r="AB91" s="6" t="s">
        <v>767</v>
      </c>
      <c r="AC91" s="6" t="s">
        <v>767</v>
      </c>
      <c r="AD91" s="6" t="s">
        <v>767</v>
      </c>
      <c r="AE91" s="6" t="s">
        <v>767</v>
      </c>
      <c r="AF91" s="6" t="s">
        <v>767</v>
      </c>
      <c r="AG91" s="6" t="s">
        <v>767</v>
      </c>
      <c r="AH91" s="6" t="s">
        <v>767</v>
      </c>
      <c r="AI91" s="6" t="s">
        <v>767</v>
      </c>
      <c r="AJ91" s="6" t="s">
        <v>767</v>
      </c>
      <c r="AK91" s="6" t="s">
        <v>767</v>
      </c>
      <c r="AL91" s="6" t="s">
        <v>767</v>
      </c>
      <c r="AM91" s="6" t="s">
        <v>767</v>
      </c>
      <c r="AN91" s="6" t="s">
        <v>767</v>
      </c>
      <c r="AO91" s="6" t="s">
        <v>767</v>
      </c>
      <c r="AP91" s="6" t="s">
        <v>767</v>
      </c>
      <c r="AQ91" s="6" t="s">
        <v>767</v>
      </c>
    </row>
    <row r="92" spans="1:43" ht="30">
      <c r="A92" s="4" t="s">
        <v>786</v>
      </c>
      <c r="B92" s="6" t="s">
        <v>767</v>
      </c>
      <c r="C92" s="6" t="s">
        <v>767</v>
      </c>
      <c r="D92" s="6" t="s">
        <v>767</v>
      </c>
      <c r="E92" s="6" t="s">
        <v>767</v>
      </c>
      <c r="F92" s="6" t="s">
        <v>767</v>
      </c>
      <c r="G92" s="6" t="s">
        <v>767</v>
      </c>
      <c r="H92" s="6" t="s">
        <v>767</v>
      </c>
      <c r="I92" s="6" t="s">
        <v>767</v>
      </c>
      <c r="J92" s="6" t="s">
        <v>767</v>
      </c>
      <c r="K92" s="6" t="s">
        <v>767</v>
      </c>
      <c r="L92" s="6" t="s">
        <v>767</v>
      </c>
      <c r="M92" s="6" t="s">
        <v>767</v>
      </c>
      <c r="N92" s="6" t="s">
        <v>767</v>
      </c>
      <c r="O92" s="6" t="s">
        <v>767</v>
      </c>
      <c r="P92" s="6" t="s">
        <v>767</v>
      </c>
      <c r="Q92" s="6" t="s">
        <v>767</v>
      </c>
      <c r="R92" s="6" t="s">
        <v>767</v>
      </c>
      <c r="S92" s="6" t="s">
        <v>767</v>
      </c>
      <c r="T92" s="6" t="s">
        <v>767</v>
      </c>
      <c r="U92" s="6" t="s">
        <v>767</v>
      </c>
      <c r="V92" s="6" t="s">
        <v>767</v>
      </c>
      <c r="W92" s="6" t="s">
        <v>767</v>
      </c>
      <c r="X92" s="6" t="s">
        <v>767</v>
      </c>
      <c r="Y92" s="6" t="s">
        <v>767</v>
      </c>
      <c r="Z92" s="6" t="s">
        <v>767</v>
      </c>
      <c r="AA92" s="6" t="s">
        <v>767</v>
      </c>
      <c r="AB92" s="6" t="s">
        <v>767</v>
      </c>
      <c r="AC92" s="6" t="s">
        <v>767</v>
      </c>
      <c r="AD92" s="6" t="s">
        <v>767</v>
      </c>
      <c r="AE92" s="6" t="s">
        <v>767</v>
      </c>
      <c r="AF92" s="6" t="s">
        <v>767</v>
      </c>
      <c r="AG92" s="6" t="s">
        <v>767</v>
      </c>
      <c r="AH92" s="6" t="s">
        <v>767</v>
      </c>
      <c r="AI92" s="6" t="s">
        <v>767</v>
      </c>
      <c r="AJ92" s="6" t="s">
        <v>767</v>
      </c>
      <c r="AK92" s="6" t="s">
        <v>767</v>
      </c>
      <c r="AL92" s="6" t="s">
        <v>767</v>
      </c>
      <c r="AM92" s="6" t="s">
        <v>767</v>
      </c>
      <c r="AN92" s="6" t="s">
        <v>767</v>
      </c>
      <c r="AO92" s="6" t="s">
        <v>767</v>
      </c>
      <c r="AP92" s="6" t="s">
        <v>767</v>
      </c>
      <c r="AQ92" s="6" t="s">
        <v>767</v>
      </c>
    </row>
    <row r="93" spans="1:43" ht="30">
      <c r="A93" s="4" t="s">
        <v>787</v>
      </c>
      <c r="B93" s="6" t="s">
        <v>767</v>
      </c>
      <c r="C93" s="6" t="s">
        <v>767</v>
      </c>
      <c r="D93" s="6" t="s">
        <v>767</v>
      </c>
      <c r="E93" s="6" t="s">
        <v>767</v>
      </c>
      <c r="F93" s="6" t="s">
        <v>767</v>
      </c>
      <c r="G93" s="6" t="s">
        <v>767</v>
      </c>
      <c r="H93" s="6" t="s">
        <v>767</v>
      </c>
      <c r="I93" s="6" t="s">
        <v>767</v>
      </c>
      <c r="J93" s="6" t="s">
        <v>767</v>
      </c>
      <c r="K93" s="6" t="s">
        <v>767</v>
      </c>
      <c r="L93" s="6" t="s">
        <v>767</v>
      </c>
      <c r="M93" s="6" t="s">
        <v>767</v>
      </c>
      <c r="N93" s="6" t="s">
        <v>767</v>
      </c>
      <c r="O93" s="6" t="s">
        <v>767</v>
      </c>
      <c r="P93" s="6" t="s">
        <v>767</v>
      </c>
      <c r="Q93" s="6" t="s">
        <v>767</v>
      </c>
      <c r="R93" s="6" t="s">
        <v>767</v>
      </c>
      <c r="S93" s="6" t="s">
        <v>767</v>
      </c>
      <c r="T93" s="6" t="s">
        <v>767</v>
      </c>
      <c r="U93" s="6" t="s">
        <v>767</v>
      </c>
      <c r="V93" s="6" t="s">
        <v>767</v>
      </c>
      <c r="W93" s="6" t="s">
        <v>767</v>
      </c>
      <c r="X93" s="6" t="s">
        <v>767</v>
      </c>
      <c r="Y93" s="6" t="s">
        <v>767</v>
      </c>
      <c r="Z93" s="6" t="s">
        <v>767</v>
      </c>
      <c r="AA93" s="6" t="s">
        <v>767</v>
      </c>
      <c r="AB93" s="6" t="s">
        <v>767</v>
      </c>
      <c r="AC93" s="6" t="s">
        <v>767</v>
      </c>
      <c r="AD93" s="6" t="s">
        <v>767</v>
      </c>
      <c r="AE93" s="6" t="s">
        <v>767</v>
      </c>
      <c r="AF93" s="6" t="s">
        <v>767</v>
      </c>
      <c r="AG93" s="6" t="s">
        <v>767</v>
      </c>
      <c r="AH93" s="6" t="s">
        <v>767</v>
      </c>
      <c r="AI93" s="6" t="s">
        <v>767</v>
      </c>
      <c r="AJ93" s="6" t="s">
        <v>767</v>
      </c>
      <c r="AK93" s="6" t="s">
        <v>767</v>
      </c>
      <c r="AL93" s="6" t="s">
        <v>767</v>
      </c>
      <c r="AM93" s="6" t="s">
        <v>767</v>
      </c>
      <c r="AN93" s="6" t="s">
        <v>767</v>
      </c>
      <c r="AO93" s="6" t="s">
        <v>767</v>
      </c>
      <c r="AP93" s="6" t="s">
        <v>767</v>
      </c>
      <c r="AQ93" s="6" t="s">
        <v>767</v>
      </c>
    </row>
    <row r="94" spans="1:43" ht="30">
      <c r="A94" s="4" t="s">
        <v>788</v>
      </c>
      <c r="B94" s="6" t="s">
        <v>767</v>
      </c>
      <c r="C94" s="6" t="s">
        <v>767</v>
      </c>
      <c r="D94" s="6" t="s">
        <v>767</v>
      </c>
      <c r="E94" s="6" t="s">
        <v>767</v>
      </c>
      <c r="F94" s="6" t="s">
        <v>767</v>
      </c>
      <c r="G94" s="6" t="s">
        <v>767</v>
      </c>
      <c r="H94" s="6" t="s">
        <v>767</v>
      </c>
      <c r="I94" s="6" t="s">
        <v>767</v>
      </c>
      <c r="J94" s="6" t="s">
        <v>767</v>
      </c>
      <c r="K94" s="6" t="s">
        <v>767</v>
      </c>
      <c r="L94" s="6" t="s">
        <v>767</v>
      </c>
      <c r="M94" s="6" t="s">
        <v>767</v>
      </c>
      <c r="N94" s="6" t="s">
        <v>767</v>
      </c>
      <c r="O94" s="6" t="s">
        <v>767</v>
      </c>
      <c r="P94" s="6" t="s">
        <v>767</v>
      </c>
      <c r="Q94" s="6" t="s">
        <v>767</v>
      </c>
      <c r="R94" s="6" t="s">
        <v>767</v>
      </c>
      <c r="S94" s="6" t="s">
        <v>767</v>
      </c>
      <c r="T94" s="6" t="s">
        <v>767</v>
      </c>
      <c r="U94" s="6" t="s">
        <v>767</v>
      </c>
      <c r="V94" s="6" t="s">
        <v>767</v>
      </c>
      <c r="W94" s="6" t="s">
        <v>767</v>
      </c>
      <c r="X94" s="6" t="s">
        <v>767</v>
      </c>
      <c r="Y94" s="6" t="s">
        <v>767</v>
      </c>
      <c r="Z94" s="6" t="s">
        <v>767</v>
      </c>
      <c r="AA94" s="6" t="s">
        <v>767</v>
      </c>
      <c r="AB94" s="6" t="s">
        <v>767</v>
      </c>
      <c r="AC94" s="6" t="s">
        <v>767</v>
      </c>
      <c r="AD94" s="6" t="s">
        <v>767</v>
      </c>
      <c r="AE94" s="6" t="s">
        <v>767</v>
      </c>
      <c r="AF94" s="6" t="s">
        <v>767</v>
      </c>
      <c r="AG94" s="6" t="s">
        <v>767</v>
      </c>
      <c r="AH94" s="6" t="s">
        <v>767</v>
      </c>
      <c r="AI94" s="6" t="s">
        <v>767</v>
      </c>
      <c r="AJ94" s="6" t="s">
        <v>767</v>
      </c>
      <c r="AK94" s="6" t="s">
        <v>767</v>
      </c>
      <c r="AL94" s="6" t="s">
        <v>767</v>
      </c>
      <c r="AM94" s="6" t="s">
        <v>767</v>
      </c>
      <c r="AN94" s="6" t="s">
        <v>767</v>
      </c>
      <c r="AO94" s="6" t="s">
        <v>767</v>
      </c>
      <c r="AP94" s="6" t="s">
        <v>767</v>
      </c>
      <c r="AQ94" s="6" t="s">
        <v>767</v>
      </c>
    </row>
    <row r="95" spans="1:43" ht="30">
      <c r="A95" s="4" t="s">
        <v>789</v>
      </c>
      <c r="B95" s="6" t="s">
        <v>767</v>
      </c>
      <c r="C95" s="6" t="s">
        <v>767</v>
      </c>
      <c r="D95" s="6" t="s">
        <v>767</v>
      </c>
      <c r="E95" s="6" t="s">
        <v>767</v>
      </c>
      <c r="F95" s="6" t="s">
        <v>767</v>
      </c>
      <c r="G95" s="6" t="s">
        <v>767</v>
      </c>
      <c r="H95" s="6" t="s">
        <v>767</v>
      </c>
      <c r="I95" s="6" t="s">
        <v>767</v>
      </c>
      <c r="J95" s="6" t="s">
        <v>767</v>
      </c>
      <c r="K95" s="6" t="s">
        <v>767</v>
      </c>
      <c r="L95" s="6" t="s">
        <v>767</v>
      </c>
      <c r="M95" s="6" t="s">
        <v>767</v>
      </c>
      <c r="N95" s="6" t="s">
        <v>767</v>
      </c>
      <c r="O95" s="6" t="s">
        <v>767</v>
      </c>
      <c r="P95" s="6" t="s">
        <v>767</v>
      </c>
      <c r="Q95" s="6" t="s">
        <v>767</v>
      </c>
      <c r="R95" s="6" t="s">
        <v>767</v>
      </c>
      <c r="S95" s="6" t="s">
        <v>767</v>
      </c>
      <c r="T95" s="6" t="s">
        <v>767</v>
      </c>
      <c r="U95" s="6" t="s">
        <v>767</v>
      </c>
      <c r="V95" s="6" t="s">
        <v>767</v>
      </c>
      <c r="W95" s="6" t="s">
        <v>767</v>
      </c>
      <c r="X95" s="6" t="s">
        <v>767</v>
      </c>
      <c r="Y95" s="6" t="s">
        <v>767</v>
      </c>
      <c r="Z95" s="6" t="s">
        <v>767</v>
      </c>
      <c r="AA95" s="6" t="s">
        <v>767</v>
      </c>
      <c r="AB95" s="6" t="s">
        <v>767</v>
      </c>
      <c r="AC95" s="6" t="s">
        <v>767</v>
      </c>
      <c r="AD95" s="6" t="s">
        <v>767</v>
      </c>
      <c r="AE95" s="6" t="s">
        <v>767</v>
      </c>
      <c r="AF95" s="6" t="s">
        <v>767</v>
      </c>
      <c r="AG95" s="6" t="s">
        <v>767</v>
      </c>
      <c r="AH95" s="6" t="s">
        <v>767</v>
      </c>
      <c r="AI95" s="6" t="s">
        <v>767</v>
      </c>
      <c r="AJ95" s="6" t="s">
        <v>767</v>
      </c>
      <c r="AK95" s="6" t="s">
        <v>767</v>
      </c>
      <c r="AL95" s="6" t="s">
        <v>767</v>
      </c>
      <c r="AM95" s="6" t="s">
        <v>767</v>
      </c>
      <c r="AN95" s="6" t="s">
        <v>767</v>
      </c>
      <c r="AO95" s="6" t="s">
        <v>767</v>
      </c>
      <c r="AP95" s="6" t="s">
        <v>767</v>
      </c>
      <c r="AQ95" s="6" t="s">
        <v>767</v>
      </c>
    </row>
    <row r="96" spans="1:43" ht="30">
      <c r="A96" s="4" t="s">
        <v>790</v>
      </c>
      <c r="B96" s="6" t="s">
        <v>767</v>
      </c>
      <c r="C96" s="6" t="s">
        <v>767</v>
      </c>
      <c r="D96" s="6" t="s">
        <v>767</v>
      </c>
      <c r="E96" s="6" t="s">
        <v>767</v>
      </c>
      <c r="F96" s="6" t="s">
        <v>767</v>
      </c>
      <c r="G96" s="6" t="s">
        <v>767</v>
      </c>
      <c r="H96" s="6" t="s">
        <v>767</v>
      </c>
      <c r="I96" s="6" t="s">
        <v>767</v>
      </c>
      <c r="J96" s="6" t="s">
        <v>767</v>
      </c>
      <c r="K96" s="6" t="s">
        <v>767</v>
      </c>
      <c r="L96" s="6" t="s">
        <v>767</v>
      </c>
      <c r="M96" s="6" t="s">
        <v>767</v>
      </c>
      <c r="N96" s="6" t="s">
        <v>767</v>
      </c>
      <c r="O96" s="6" t="s">
        <v>767</v>
      </c>
      <c r="P96" s="6" t="s">
        <v>767</v>
      </c>
      <c r="Q96" s="6" t="s">
        <v>767</v>
      </c>
      <c r="R96" s="6" t="s">
        <v>767</v>
      </c>
      <c r="S96" s="6" t="s">
        <v>767</v>
      </c>
      <c r="T96" s="6" t="s">
        <v>767</v>
      </c>
      <c r="U96" s="6" t="s">
        <v>767</v>
      </c>
      <c r="V96" s="6" t="s">
        <v>767</v>
      </c>
      <c r="W96" s="6" t="s">
        <v>767</v>
      </c>
      <c r="X96" s="6" t="s">
        <v>767</v>
      </c>
      <c r="Y96" s="6" t="s">
        <v>767</v>
      </c>
      <c r="Z96" s="6" t="s">
        <v>767</v>
      </c>
      <c r="AA96" s="6" t="s">
        <v>767</v>
      </c>
      <c r="AB96" s="6" t="s">
        <v>767</v>
      </c>
      <c r="AC96" s="6" t="s">
        <v>767</v>
      </c>
      <c r="AD96" s="6" t="s">
        <v>767</v>
      </c>
      <c r="AE96" s="6" t="s">
        <v>767</v>
      </c>
      <c r="AF96" s="6" t="s">
        <v>767</v>
      </c>
      <c r="AG96" s="6" t="s">
        <v>767</v>
      </c>
      <c r="AH96" s="6" t="s">
        <v>767</v>
      </c>
      <c r="AI96" s="6" t="s">
        <v>767</v>
      </c>
      <c r="AJ96" s="6" t="s">
        <v>767</v>
      </c>
      <c r="AK96" s="6" t="s">
        <v>767</v>
      </c>
      <c r="AL96" s="6" t="s">
        <v>767</v>
      </c>
      <c r="AM96" s="6" t="s">
        <v>767</v>
      </c>
      <c r="AN96" s="6" t="s">
        <v>767</v>
      </c>
      <c r="AO96" s="6" t="s">
        <v>767</v>
      </c>
      <c r="AP96" s="6" t="s">
        <v>767</v>
      </c>
      <c r="AQ96" s="6" t="s">
        <v>767</v>
      </c>
    </row>
    <row r="97" spans="1:43" ht="30">
      <c r="A97" s="4" t="s">
        <v>791</v>
      </c>
      <c r="B97" s="6" t="s">
        <v>767</v>
      </c>
      <c r="C97" s="6" t="s">
        <v>767</v>
      </c>
      <c r="D97" s="6" t="s">
        <v>767</v>
      </c>
      <c r="E97" s="6" t="s">
        <v>767</v>
      </c>
      <c r="F97" s="6" t="s">
        <v>767</v>
      </c>
      <c r="G97" s="6" t="s">
        <v>767</v>
      </c>
      <c r="H97" s="6" t="s">
        <v>767</v>
      </c>
      <c r="I97" s="6" t="s">
        <v>767</v>
      </c>
      <c r="J97" s="6" t="s">
        <v>767</v>
      </c>
      <c r="K97" s="6" t="s">
        <v>767</v>
      </c>
      <c r="L97" s="6" t="s">
        <v>767</v>
      </c>
      <c r="M97" s="6" t="s">
        <v>767</v>
      </c>
      <c r="N97" s="6" t="s">
        <v>767</v>
      </c>
      <c r="O97" s="6" t="s">
        <v>767</v>
      </c>
      <c r="P97" s="6" t="s">
        <v>767</v>
      </c>
      <c r="Q97" s="6" t="s">
        <v>767</v>
      </c>
      <c r="R97" s="6" t="s">
        <v>767</v>
      </c>
      <c r="S97" s="6" t="s">
        <v>767</v>
      </c>
      <c r="T97" s="6" t="s">
        <v>767</v>
      </c>
      <c r="U97" s="6" t="s">
        <v>767</v>
      </c>
      <c r="V97" s="6" t="s">
        <v>767</v>
      </c>
      <c r="W97" s="6" t="s">
        <v>767</v>
      </c>
      <c r="X97" s="6" t="s">
        <v>767</v>
      </c>
      <c r="Y97" s="6" t="s">
        <v>767</v>
      </c>
      <c r="Z97" s="6" t="s">
        <v>767</v>
      </c>
      <c r="AA97" s="6" t="s">
        <v>767</v>
      </c>
      <c r="AB97" s="6" t="s">
        <v>767</v>
      </c>
      <c r="AC97" s="6" t="s">
        <v>767</v>
      </c>
      <c r="AD97" s="6" t="s">
        <v>767</v>
      </c>
      <c r="AE97" s="6" t="s">
        <v>767</v>
      </c>
      <c r="AF97" s="6" t="s">
        <v>767</v>
      </c>
      <c r="AG97" s="6" t="s">
        <v>767</v>
      </c>
      <c r="AH97" s="6" t="s">
        <v>767</v>
      </c>
      <c r="AI97" s="6" t="s">
        <v>767</v>
      </c>
      <c r="AJ97" s="6" t="s">
        <v>767</v>
      </c>
      <c r="AK97" s="6" t="s">
        <v>767</v>
      </c>
      <c r="AL97" s="6" t="s">
        <v>767</v>
      </c>
      <c r="AM97" s="6" t="s">
        <v>767</v>
      </c>
      <c r="AN97" s="6" t="s">
        <v>767</v>
      </c>
      <c r="AO97" s="6" t="s">
        <v>767</v>
      </c>
      <c r="AP97" s="6" t="s">
        <v>767</v>
      </c>
      <c r="AQ97" s="6" t="s">
        <v>767</v>
      </c>
    </row>
    <row r="98" spans="1:43" ht="30">
      <c r="A98" s="4" t="s">
        <v>792</v>
      </c>
      <c r="B98" s="6" t="s">
        <v>767</v>
      </c>
      <c r="C98" s="6" t="s">
        <v>767</v>
      </c>
      <c r="D98" s="6" t="s">
        <v>767</v>
      </c>
      <c r="E98" s="6" t="s">
        <v>767</v>
      </c>
      <c r="F98" s="6" t="s">
        <v>767</v>
      </c>
      <c r="G98" s="6" t="s">
        <v>767</v>
      </c>
      <c r="H98" s="6" t="s">
        <v>767</v>
      </c>
      <c r="I98" s="6" t="s">
        <v>767</v>
      </c>
      <c r="J98" s="6" t="s">
        <v>767</v>
      </c>
      <c r="K98" s="6" t="s">
        <v>767</v>
      </c>
      <c r="L98" s="6" t="s">
        <v>767</v>
      </c>
      <c r="M98" s="6" t="s">
        <v>767</v>
      </c>
      <c r="N98" s="6" t="s">
        <v>767</v>
      </c>
      <c r="O98" s="6" t="s">
        <v>767</v>
      </c>
      <c r="P98" s="6" t="s">
        <v>767</v>
      </c>
      <c r="Q98" s="6" t="s">
        <v>767</v>
      </c>
      <c r="R98" s="6" t="s">
        <v>767</v>
      </c>
      <c r="S98" s="6" t="s">
        <v>767</v>
      </c>
      <c r="T98" s="6" t="s">
        <v>767</v>
      </c>
      <c r="U98" s="6" t="s">
        <v>767</v>
      </c>
      <c r="V98" s="6" t="s">
        <v>767</v>
      </c>
      <c r="W98" s="6" t="s">
        <v>767</v>
      </c>
      <c r="X98" s="6" t="s">
        <v>767</v>
      </c>
      <c r="Y98" s="6" t="s">
        <v>767</v>
      </c>
      <c r="Z98" s="6" t="s">
        <v>767</v>
      </c>
      <c r="AA98" s="6" t="s">
        <v>767</v>
      </c>
      <c r="AB98" s="6" t="s">
        <v>767</v>
      </c>
      <c r="AC98" s="6" t="s">
        <v>767</v>
      </c>
      <c r="AD98" s="6" t="s">
        <v>767</v>
      </c>
      <c r="AE98" s="6" t="s">
        <v>767</v>
      </c>
      <c r="AF98" s="6" t="s">
        <v>767</v>
      </c>
      <c r="AG98" s="6" t="s">
        <v>767</v>
      </c>
      <c r="AH98" s="6" t="s">
        <v>767</v>
      </c>
      <c r="AI98" s="6" t="s">
        <v>767</v>
      </c>
      <c r="AJ98" s="6" t="s">
        <v>767</v>
      </c>
      <c r="AK98" s="6" t="s">
        <v>767</v>
      </c>
      <c r="AL98" s="6" t="s">
        <v>767</v>
      </c>
      <c r="AM98" s="6" t="s">
        <v>767</v>
      </c>
      <c r="AN98" s="6" t="s">
        <v>767</v>
      </c>
      <c r="AO98" s="6" t="s">
        <v>767</v>
      </c>
      <c r="AP98" s="6" t="s">
        <v>767</v>
      </c>
      <c r="AQ98" s="6" t="s">
        <v>767</v>
      </c>
    </row>
    <row r="99" spans="1:43" ht="30">
      <c r="A99" s="4" t="s">
        <v>793</v>
      </c>
      <c r="B99" s="6" t="s">
        <v>767</v>
      </c>
      <c r="C99" s="6" t="s">
        <v>767</v>
      </c>
      <c r="D99" s="6" t="s">
        <v>767</v>
      </c>
      <c r="E99" s="6" t="s">
        <v>767</v>
      </c>
      <c r="F99" s="6" t="s">
        <v>767</v>
      </c>
      <c r="G99" s="6" t="s">
        <v>767</v>
      </c>
      <c r="H99" s="6" t="s">
        <v>767</v>
      </c>
      <c r="I99" s="6" t="s">
        <v>767</v>
      </c>
      <c r="J99" s="6" t="s">
        <v>767</v>
      </c>
      <c r="K99" s="6" t="s">
        <v>767</v>
      </c>
      <c r="L99" s="6" t="s">
        <v>767</v>
      </c>
      <c r="M99" s="6" t="s">
        <v>767</v>
      </c>
      <c r="N99" s="6" t="s">
        <v>767</v>
      </c>
      <c r="O99" s="6" t="s">
        <v>767</v>
      </c>
      <c r="P99" s="6" t="s">
        <v>767</v>
      </c>
      <c r="Q99" s="6" t="s">
        <v>767</v>
      </c>
      <c r="R99" s="6" t="s">
        <v>767</v>
      </c>
      <c r="S99" s="6" t="s">
        <v>767</v>
      </c>
      <c r="T99" s="6" t="s">
        <v>767</v>
      </c>
      <c r="U99" s="6" t="s">
        <v>767</v>
      </c>
      <c r="V99" s="6" t="s">
        <v>767</v>
      </c>
      <c r="W99" s="6" t="s">
        <v>767</v>
      </c>
      <c r="X99" s="6" t="s">
        <v>767</v>
      </c>
      <c r="Y99" s="6" t="s">
        <v>767</v>
      </c>
      <c r="Z99" s="6" t="s">
        <v>767</v>
      </c>
      <c r="AA99" s="6" t="s">
        <v>767</v>
      </c>
      <c r="AB99" s="6" t="s">
        <v>767</v>
      </c>
      <c r="AC99" s="6" t="s">
        <v>767</v>
      </c>
      <c r="AD99" s="6" t="s">
        <v>767</v>
      </c>
      <c r="AE99" s="6" t="s">
        <v>767</v>
      </c>
      <c r="AF99" s="6" t="s">
        <v>767</v>
      </c>
      <c r="AG99" s="6" t="s">
        <v>767</v>
      </c>
      <c r="AH99" s="6" t="s">
        <v>767</v>
      </c>
      <c r="AI99" s="6" t="s">
        <v>767</v>
      </c>
      <c r="AJ99" s="6" t="s">
        <v>767</v>
      </c>
      <c r="AK99" s="6" t="s">
        <v>767</v>
      </c>
      <c r="AL99" s="6" t="s">
        <v>767</v>
      </c>
      <c r="AM99" s="6" t="s">
        <v>767</v>
      </c>
      <c r="AN99" s="6" t="s">
        <v>767</v>
      </c>
      <c r="AO99" s="6" t="s">
        <v>767</v>
      </c>
      <c r="AP99" s="6" t="s">
        <v>767</v>
      </c>
      <c r="AQ99" s="6" t="s">
        <v>767</v>
      </c>
    </row>
    <row r="101" spans="1:43" ht="30">
      <c r="A101" s="25" t="s">
        <v>765</v>
      </c>
      <c r="B101" s="43" t="s">
        <v>531</v>
      </c>
      <c r="C101" s="43" t="s">
        <v>532</v>
      </c>
      <c r="D101" s="43" t="s">
        <v>533</v>
      </c>
      <c r="E101" s="43" t="s">
        <v>534</v>
      </c>
      <c r="F101" s="43" t="s">
        <v>535</v>
      </c>
      <c r="G101" s="43" t="s">
        <v>536</v>
      </c>
      <c r="H101" s="43" t="s">
        <v>537</v>
      </c>
      <c r="I101" s="43" t="s">
        <v>538</v>
      </c>
      <c r="J101" s="43" t="s">
        <v>539</v>
      </c>
      <c r="K101" s="43" t="s">
        <v>540</v>
      </c>
      <c r="L101" s="43" t="s">
        <v>541</v>
      </c>
      <c r="M101" s="43" t="s">
        <v>542</v>
      </c>
      <c r="N101" s="43" t="s">
        <v>543</v>
      </c>
      <c r="O101" s="43" t="s">
        <v>544</v>
      </c>
      <c r="P101" s="43" t="s">
        <v>545</v>
      </c>
      <c r="Q101" s="43" t="s">
        <v>546</v>
      </c>
      <c r="R101" s="43" t="s">
        <v>547</v>
      </c>
      <c r="S101" s="43" t="s">
        <v>548</v>
      </c>
      <c r="T101" s="43" t="s">
        <v>549</v>
      </c>
      <c r="U101" s="43" t="s">
        <v>550</v>
      </c>
      <c r="V101" s="43" t="s">
        <v>551</v>
      </c>
      <c r="W101" s="43" t="s">
        <v>552</v>
      </c>
      <c r="X101" s="43" t="s">
        <v>553</v>
      </c>
      <c r="Y101" s="43" t="s">
        <v>554</v>
      </c>
      <c r="Z101" s="43" t="s">
        <v>555</v>
      </c>
      <c r="AA101" s="43" t="s">
        <v>556</v>
      </c>
      <c r="AB101" s="43" t="s">
        <v>557</v>
      </c>
      <c r="AC101" s="43" t="s">
        <v>558</v>
      </c>
      <c r="AD101" s="43" t="s">
        <v>559</v>
      </c>
      <c r="AE101" s="43" t="s">
        <v>560</v>
      </c>
      <c r="AF101" s="43" t="s">
        <v>561</v>
      </c>
      <c r="AG101" s="43" t="s">
        <v>562</v>
      </c>
      <c r="AH101" s="43" t="s">
        <v>563</v>
      </c>
      <c r="AI101" s="43" t="s">
        <v>564</v>
      </c>
      <c r="AJ101" s="43" t="s">
        <v>565</v>
      </c>
      <c r="AK101" s="43" t="s">
        <v>566</v>
      </c>
      <c r="AL101" s="43" t="s">
        <v>567</v>
      </c>
      <c r="AM101" s="43" t="s">
        <v>568</v>
      </c>
      <c r="AN101" s="43" t="s">
        <v>569</v>
      </c>
      <c r="AO101" s="43" t="s">
        <v>570</v>
      </c>
      <c r="AP101" s="43" t="s">
        <v>571</v>
      </c>
      <c r="AQ101" s="43" t="s">
        <v>572</v>
      </c>
    </row>
    <row r="102" spans="1:43" ht="45">
      <c r="A102" s="26" t="s">
        <v>1074</v>
      </c>
      <c r="B102" s="44"/>
      <c r="C102" s="44"/>
      <c r="D102" s="44"/>
      <c r="E102" s="44"/>
      <c r="F102" s="44"/>
      <c r="G102" s="44"/>
      <c r="H102" s="44"/>
      <c r="I102" s="44"/>
      <c r="J102" s="44"/>
      <c r="K102" s="44"/>
      <c r="L102" s="44"/>
      <c r="M102" s="44"/>
      <c r="N102" s="44"/>
      <c r="O102" s="44"/>
      <c r="P102" s="44"/>
      <c r="Q102" s="44"/>
      <c r="R102" s="44"/>
      <c r="S102" s="44"/>
      <c r="T102" s="44"/>
      <c r="U102" s="44"/>
      <c r="V102" s="44"/>
      <c r="W102" s="44"/>
      <c r="X102" s="44"/>
      <c r="Y102" s="44"/>
      <c r="Z102" s="44"/>
      <c r="AA102" s="44"/>
      <c r="AB102" s="44"/>
      <c r="AC102" s="44"/>
      <c r="AD102" s="44"/>
      <c r="AE102" s="44"/>
      <c r="AF102" s="44"/>
      <c r="AG102" s="44"/>
      <c r="AH102" s="44"/>
      <c r="AI102" s="44"/>
      <c r="AJ102" s="44"/>
      <c r="AK102" s="44"/>
      <c r="AL102" s="44"/>
      <c r="AM102" s="44"/>
      <c r="AN102" s="44"/>
      <c r="AO102" s="44"/>
      <c r="AP102" s="44"/>
      <c r="AQ102" s="44"/>
    </row>
    <row r="103" spans="1:43">
      <c r="A103" s="4" t="s">
        <v>766</v>
      </c>
      <c r="B103" s="6">
        <v>0</v>
      </c>
      <c r="C103" s="6">
        <v>0</v>
      </c>
      <c r="D103" s="6">
        <v>0</v>
      </c>
      <c r="E103" s="6">
        <v>5951.8</v>
      </c>
      <c r="F103" s="6">
        <v>5.4</v>
      </c>
      <c r="G103" s="6">
        <v>0</v>
      </c>
      <c r="H103" s="6">
        <v>0</v>
      </c>
      <c r="I103" s="6">
        <v>0</v>
      </c>
      <c r="J103" s="6">
        <v>0</v>
      </c>
      <c r="K103" s="6">
        <v>0</v>
      </c>
      <c r="L103" s="6">
        <v>542.9</v>
      </c>
      <c r="M103" s="6">
        <v>0</v>
      </c>
      <c r="N103" s="6">
        <v>0</v>
      </c>
      <c r="O103" s="6">
        <v>0</v>
      </c>
      <c r="P103" s="6">
        <v>0</v>
      </c>
      <c r="Q103" s="6">
        <v>0</v>
      </c>
      <c r="R103" s="6">
        <v>0</v>
      </c>
      <c r="S103" s="6">
        <v>0</v>
      </c>
      <c r="T103" s="6">
        <v>0</v>
      </c>
      <c r="U103" s="6">
        <v>0</v>
      </c>
      <c r="V103" s="6">
        <v>0</v>
      </c>
      <c r="W103" s="6">
        <v>0</v>
      </c>
      <c r="X103" s="6">
        <v>0</v>
      </c>
      <c r="Y103" s="6">
        <v>446.5</v>
      </c>
      <c r="Z103" s="6">
        <v>0</v>
      </c>
      <c r="AA103" s="6">
        <v>0</v>
      </c>
      <c r="AB103" s="6">
        <v>0</v>
      </c>
      <c r="AC103" s="6">
        <v>0</v>
      </c>
      <c r="AD103" s="6">
        <v>254.3</v>
      </c>
      <c r="AE103" s="6">
        <v>215.9</v>
      </c>
      <c r="AF103" s="6">
        <v>0</v>
      </c>
      <c r="AG103" s="6">
        <v>0</v>
      </c>
      <c r="AH103" s="6">
        <v>0</v>
      </c>
      <c r="AI103" s="6">
        <v>0</v>
      </c>
      <c r="AJ103" s="6">
        <v>0</v>
      </c>
      <c r="AK103" s="6">
        <v>0</v>
      </c>
      <c r="AL103" s="6">
        <v>0</v>
      </c>
      <c r="AM103" s="6">
        <v>276.3</v>
      </c>
      <c r="AN103" s="6">
        <v>0</v>
      </c>
      <c r="AO103" s="6">
        <v>0</v>
      </c>
      <c r="AP103" s="6">
        <v>0</v>
      </c>
      <c r="AQ103" s="6">
        <v>0</v>
      </c>
    </row>
    <row r="104" spans="1:43">
      <c r="A104" s="4" t="s">
        <v>768</v>
      </c>
      <c r="B104" s="6">
        <v>0</v>
      </c>
      <c r="C104" s="6">
        <v>0</v>
      </c>
      <c r="D104" s="6">
        <v>0</v>
      </c>
      <c r="E104" s="6">
        <v>5951.8</v>
      </c>
      <c r="F104" s="6">
        <v>5.4</v>
      </c>
      <c r="G104" s="6">
        <v>0</v>
      </c>
      <c r="H104" s="6">
        <v>0</v>
      </c>
      <c r="I104" s="6">
        <v>0</v>
      </c>
      <c r="J104" s="6">
        <v>0</v>
      </c>
      <c r="K104" s="6">
        <v>0</v>
      </c>
      <c r="L104" s="6">
        <v>0</v>
      </c>
      <c r="M104" s="6">
        <v>0</v>
      </c>
      <c r="N104" s="6">
        <v>0</v>
      </c>
      <c r="O104" s="6">
        <v>0</v>
      </c>
      <c r="P104" s="6">
        <v>0</v>
      </c>
      <c r="Q104" s="6">
        <v>0</v>
      </c>
      <c r="R104" s="6">
        <v>0</v>
      </c>
      <c r="S104" s="6">
        <v>0</v>
      </c>
      <c r="T104" s="6">
        <v>0</v>
      </c>
      <c r="U104" s="6">
        <v>0</v>
      </c>
      <c r="V104" s="6">
        <v>0</v>
      </c>
      <c r="W104" s="6">
        <v>0</v>
      </c>
      <c r="X104" s="6">
        <v>0</v>
      </c>
      <c r="Y104" s="6">
        <v>446.5</v>
      </c>
      <c r="Z104" s="6">
        <v>0</v>
      </c>
      <c r="AA104" s="6">
        <v>0</v>
      </c>
      <c r="AB104" s="6">
        <v>0</v>
      </c>
      <c r="AC104" s="6">
        <v>0</v>
      </c>
      <c r="AD104" s="6">
        <v>0</v>
      </c>
      <c r="AE104" s="6">
        <v>215.9</v>
      </c>
      <c r="AF104" s="6">
        <v>0</v>
      </c>
      <c r="AG104" s="6">
        <v>0</v>
      </c>
      <c r="AH104" s="6">
        <v>0</v>
      </c>
      <c r="AI104" s="6">
        <v>0</v>
      </c>
      <c r="AJ104" s="6">
        <v>0</v>
      </c>
      <c r="AK104" s="6">
        <v>0</v>
      </c>
      <c r="AL104" s="6">
        <v>0</v>
      </c>
      <c r="AM104" s="6">
        <v>276.3</v>
      </c>
      <c r="AN104" s="6">
        <v>0</v>
      </c>
      <c r="AO104" s="6">
        <v>0</v>
      </c>
      <c r="AP104" s="6">
        <v>0</v>
      </c>
      <c r="AQ104" s="6">
        <v>0</v>
      </c>
    </row>
    <row r="105" spans="1:43">
      <c r="A105" s="4" t="s">
        <v>769</v>
      </c>
      <c r="B105" s="6">
        <v>0</v>
      </c>
      <c r="C105" s="6">
        <v>0</v>
      </c>
      <c r="D105" s="6">
        <v>0</v>
      </c>
      <c r="E105" s="6">
        <v>5951.8</v>
      </c>
      <c r="F105" s="6">
        <v>5.4</v>
      </c>
      <c r="G105" s="6">
        <v>0</v>
      </c>
      <c r="H105" s="6">
        <v>0</v>
      </c>
      <c r="I105" s="6">
        <v>0</v>
      </c>
      <c r="J105" s="6">
        <v>0</v>
      </c>
      <c r="K105" s="6">
        <v>0</v>
      </c>
      <c r="L105" s="6">
        <v>0</v>
      </c>
      <c r="M105" s="6">
        <v>0</v>
      </c>
      <c r="N105" s="6">
        <v>0</v>
      </c>
      <c r="O105" s="6">
        <v>0</v>
      </c>
      <c r="P105" s="6">
        <v>0</v>
      </c>
      <c r="Q105" s="6">
        <v>0</v>
      </c>
      <c r="R105" s="6">
        <v>0</v>
      </c>
      <c r="S105" s="6">
        <v>0</v>
      </c>
      <c r="T105" s="6">
        <v>0</v>
      </c>
      <c r="U105" s="6">
        <v>0</v>
      </c>
      <c r="V105" s="6">
        <v>0</v>
      </c>
      <c r="W105" s="6">
        <v>0</v>
      </c>
      <c r="X105" s="6">
        <v>0</v>
      </c>
      <c r="Y105" s="6">
        <v>0</v>
      </c>
      <c r="Z105" s="6">
        <v>0</v>
      </c>
      <c r="AA105" s="6">
        <v>0</v>
      </c>
      <c r="AB105" s="6">
        <v>0</v>
      </c>
      <c r="AC105" s="6">
        <v>0</v>
      </c>
      <c r="AD105" s="6">
        <v>0</v>
      </c>
      <c r="AE105" s="6">
        <v>0</v>
      </c>
      <c r="AF105" s="6">
        <v>0</v>
      </c>
      <c r="AG105" s="6">
        <v>0</v>
      </c>
      <c r="AH105" s="6">
        <v>0</v>
      </c>
      <c r="AI105" s="6">
        <v>0</v>
      </c>
      <c r="AJ105" s="6">
        <v>0</v>
      </c>
      <c r="AK105" s="6">
        <v>0</v>
      </c>
      <c r="AL105" s="6">
        <v>0</v>
      </c>
      <c r="AM105" s="6">
        <v>276.3</v>
      </c>
      <c r="AN105" s="6">
        <v>0</v>
      </c>
      <c r="AO105" s="6">
        <v>0</v>
      </c>
      <c r="AP105" s="6">
        <v>0</v>
      </c>
      <c r="AQ105" s="6">
        <v>0</v>
      </c>
    </row>
    <row r="106" spans="1:43">
      <c r="A106" s="4" t="s">
        <v>770</v>
      </c>
      <c r="B106" s="6">
        <v>0</v>
      </c>
      <c r="C106" s="6">
        <v>0</v>
      </c>
      <c r="D106" s="6">
        <v>0</v>
      </c>
      <c r="E106" s="6">
        <v>5951.8</v>
      </c>
      <c r="F106" s="6">
        <v>5.4</v>
      </c>
      <c r="G106" s="6">
        <v>0</v>
      </c>
      <c r="H106" s="6">
        <v>0</v>
      </c>
      <c r="I106" s="6">
        <v>0</v>
      </c>
      <c r="J106" s="6">
        <v>0</v>
      </c>
      <c r="K106" s="6">
        <v>0</v>
      </c>
      <c r="L106" s="6">
        <v>0</v>
      </c>
      <c r="M106" s="6">
        <v>0</v>
      </c>
      <c r="N106" s="6">
        <v>0</v>
      </c>
      <c r="O106" s="6">
        <v>0</v>
      </c>
      <c r="P106" s="6">
        <v>0</v>
      </c>
      <c r="Q106" s="6">
        <v>0</v>
      </c>
      <c r="R106" s="6">
        <v>0</v>
      </c>
      <c r="S106" s="6">
        <v>0</v>
      </c>
      <c r="T106" s="6">
        <v>0</v>
      </c>
      <c r="U106" s="6">
        <v>0</v>
      </c>
      <c r="V106" s="6">
        <v>0</v>
      </c>
      <c r="W106" s="6">
        <v>0</v>
      </c>
      <c r="X106" s="6">
        <v>0</v>
      </c>
      <c r="Y106" s="6">
        <v>0</v>
      </c>
      <c r="Z106" s="6">
        <v>0</v>
      </c>
      <c r="AA106" s="6">
        <v>0</v>
      </c>
      <c r="AB106" s="6">
        <v>0</v>
      </c>
      <c r="AC106" s="6">
        <v>0</v>
      </c>
      <c r="AD106" s="6">
        <v>0</v>
      </c>
      <c r="AE106" s="6">
        <v>0</v>
      </c>
      <c r="AF106" s="6">
        <v>0</v>
      </c>
      <c r="AG106" s="6">
        <v>0</v>
      </c>
      <c r="AH106" s="6">
        <v>0</v>
      </c>
      <c r="AI106" s="6">
        <v>0</v>
      </c>
      <c r="AJ106" s="6">
        <v>0</v>
      </c>
      <c r="AK106" s="6">
        <v>0</v>
      </c>
      <c r="AL106" s="6">
        <v>0</v>
      </c>
      <c r="AM106" s="6">
        <v>145.30000000000001</v>
      </c>
      <c r="AN106" s="6">
        <v>0</v>
      </c>
      <c r="AO106" s="6">
        <v>0</v>
      </c>
      <c r="AP106" s="6">
        <v>0</v>
      </c>
      <c r="AQ106" s="6">
        <v>0</v>
      </c>
    </row>
    <row r="107" spans="1:43">
      <c r="A107" s="4" t="s">
        <v>771</v>
      </c>
      <c r="B107" s="6">
        <v>0</v>
      </c>
      <c r="C107" s="6">
        <v>0</v>
      </c>
      <c r="D107" s="6">
        <v>0</v>
      </c>
      <c r="E107" s="6">
        <v>5951.8</v>
      </c>
      <c r="F107" s="6">
        <v>5.4</v>
      </c>
      <c r="G107" s="6">
        <v>0</v>
      </c>
      <c r="H107" s="6">
        <v>0</v>
      </c>
      <c r="I107" s="6">
        <v>0</v>
      </c>
      <c r="J107" s="6">
        <v>0</v>
      </c>
      <c r="K107" s="6">
        <v>0</v>
      </c>
      <c r="L107" s="6">
        <v>0</v>
      </c>
      <c r="M107" s="6">
        <v>0</v>
      </c>
      <c r="N107" s="6">
        <v>0</v>
      </c>
      <c r="O107" s="6">
        <v>0</v>
      </c>
      <c r="P107" s="6">
        <v>0</v>
      </c>
      <c r="Q107" s="6">
        <v>0</v>
      </c>
      <c r="R107" s="6">
        <v>0</v>
      </c>
      <c r="S107" s="6">
        <v>0</v>
      </c>
      <c r="T107" s="6">
        <v>0</v>
      </c>
      <c r="U107" s="6">
        <v>0</v>
      </c>
      <c r="V107" s="6">
        <v>0</v>
      </c>
      <c r="W107" s="6">
        <v>0</v>
      </c>
      <c r="X107" s="6">
        <v>0</v>
      </c>
      <c r="Y107" s="6">
        <v>0</v>
      </c>
      <c r="Z107" s="6">
        <v>0</v>
      </c>
      <c r="AA107" s="6">
        <v>0</v>
      </c>
      <c r="AB107" s="6">
        <v>0</v>
      </c>
      <c r="AC107" s="6">
        <v>0</v>
      </c>
      <c r="AD107" s="6">
        <v>0</v>
      </c>
      <c r="AE107" s="6">
        <v>0</v>
      </c>
      <c r="AF107" s="6">
        <v>0</v>
      </c>
      <c r="AG107" s="6">
        <v>0</v>
      </c>
      <c r="AH107" s="6">
        <v>0</v>
      </c>
      <c r="AI107" s="6">
        <v>0</v>
      </c>
      <c r="AJ107" s="6">
        <v>0</v>
      </c>
      <c r="AK107" s="6">
        <v>0</v>
      </c>
      <c r="AL107" s="6">
        <v>0</v>
      </c>
      <c r="AM107" s="6">
        <v>6.6</v>
      </c>
      <c r="AN107" s="6">
        <v>0</v>
      </c>
      <c r="AO107" s="6">
        <v>0</v>
      </c>
      <c r="AP107" s="6">
        <v>0</v>
      </c>
      <c r="AQ107" s="6">
        <v>0</v>
      </c>
    </row>
    <row r="108" spans="1:43">
      <c r="A108" s="4" t="s">
        <v>772</v>
      </c>
      <c r="B108" s="6">
        <v>0</v>
      </c>
      <c r="C108" s="6">
        <v>0</v>
      </c>
      <c r="D108" s="6">
        <v>0</v>
      </c>
      <c r="E108" s="6">
        <v>5951.8</v>
      </c>
      <c r="F108" s="6">
        <v>5.4</v>
      </c>
      <c r="G108" s="6">
        <v>0</v>
      </c>
      <c r="H108" s="6">
        <v>0</v>
      </c>
      <c r="I108" s="6">
        <v>0</v>
      </c>
      <c r="J108" s="6">
        <v>0</v>
      </c>
      <c r="K108" s="6">
        <v>0</v>
      </c>
      <c r="L108" s="6">
        <v>0</v>
      </c>
      <c r="M108" s="6">
        <v>0</v>
      </c>
      <c r="N108" s="6">
        <v>0</v>
      </c>
      <c r="O108" s="6">
        <v>0</v>
      </c>
      <c r="P108" s="6">
        <v>0</v>
      </c>
      <c r="Q108" s="6">
        <v>0</v>
      </c>
      <c r="R108" s="6">
        <v>0</v>
      </c>
      <c r="S108" s="6">
        <v>0</v>
      </c>
      <c r="T108" s="6">
        <v>0</v>
      </c>
      <c r="U108" s="6">
        <v>0</v>
      </c>
      <c r="V108" s="6">
        <v>0</v>
      </c>
      <c r="W108" s="6">
        <v>0</v>
      </c>
      <c r="X108" s="6">
        <v>0</v>
      </c>
      <c r="Y108" s="6">
        <v>0</v>
      </c>
      <c r="Z108" s="6">
        <v>0</v>
      </c>
      <c r="AA108" s="6">
        <v>0</v>
      </c>
      <c r="AB108" s="6">
        <v>0</v>
      </c>
      <c r="AC108" s="6">
        <v>0</v>
      </c>
      <c r="AD108" s="6">
        <v>0</v>
      </c>
      <c r="AE108" s="6">
        <v>0</v>
      </c>
      <c r="AF108" s="6">
        <v>0</v>
      </c>
      <c r="AG108" s="6">
        <v>0</v>
      </c>
      <c r="AH108" s="6">
        <v>0</v>
      </c>
      <c r="AI108" s="6">
        <v>0</v>
      </c>
      <c r="AJ108" s="6">
        <v>0</v>
      </c>
      <c r="AK108" s="6">
        <v>0</v>
      </c>
      <c r="AL108" s="6">
        <v>0</v>
      </c>
      <c r="AM108" s="6">
        <v>6.6</v>
      </c>
      <c r="AN108" s="6">
        <v>0</v>
      </c>
      <c r="AO108" s="6">
        <v>0</v>
      </c>
      <c r="AP108" s="6">
        <v>0</v>
      </c>
      <c r="AQ108" s="6">
        <v>0</v>
      </c>
    </row>
    <row r="109" spans="1:43">
      <c r="A109" s="4" t="s">
        <v>773</v>
      </c>
      <c r="B109" s="6">
        <v>0</v>
      </c>
      <c r="C109" s="6">
        <v>0</v>
      </c>
      <c r="D109" s="6">
        <v>0</v>
      </c>
      <c r="E109" s="6">
        <v>5951.8</v>
      </c>
      <c r="F109" s="6">
        <v>5.4</v>
      </c>
      <c r="G109" s="6">
        <v>0</v>
      </c>
      <c r="H109" s="6">
        <v>0</v>
      </c>
      <c r="I109" s="6">
        <v>0</v>
      </c>
      <c r="J109" s="6">
        <v>0</v>
      </c>
      <c r="K109" s="6">
        <v>0</v>
      </c>
      <c r="L109" s="6">
        <v>0</v>
      </c>
      <c r="M109" s="6">
        <v>0</v>
      </c>
      <c r="N109" s="6">
        <v>0</v>
      </c>
      <c r="O109" s="6">
        <v>0</v>
      </c>
      <c r="P109" s="6">
        <v>0</v>
      </c>
      <c r="Q109" s="6">
        <v>0</v>
      </c>
      <c r="R109" s="6">
        <v>0</v>
      </c>
      <c r="S109" s="6">
        <v>0</v>
      </c>
      <c r="T109" s="6">
        <v>0</v>
      </c>
      <c r="U109" s="6">
        <v>0</v>
      </c>
      <c r="V109" s="6">
        <v>0</v>
      </c>
      <c r="W109" s="6">
        <v>0</v>
      </c>
      <c r="X109" s="6">
        <v>0</v>
      </c>
      <c r="Y109" s="6">
        <v>0</v>
      </c>
      <c r="Z109" s="6">
        <v>0</v>
      </c>
      <c r="AA109" s="6">
        <v>0</v>
      </c>
      <c r="AB109" s="6">
        <v>0</v>
      </c>
      <c r="AC109" s="6">
        <v>0</v>
      </c>
      <c r="AD109" s="6">
        <v>0</v>
      </c>
      <c r="AE109" s="6">
        <v>0</v>
      </c>
      <c r="AF109" s="6">
        <v>0</v>
      </c>
      <c r="AG109" s="6">
        <v>0</v>
      </c>
      <c r="AH109" s="6">
        <v>0</v>
      </c>
      <c r="AI109" s="6">
        <v>0</v>
      </c>
      <c r="AJ109" s="6">
        <v>0</v>
      </c>
      <c r="AK109" s="6">
        <v>0</v>
      </c>
      <c r="AL109" s="6">
        <v>0</v>
      </c>
      <c r="AM109" s="6">
        <v>6.6</v>
      </c>
      <c r="AN109" s="6">
        <v>0</v>
      </c>
      <c r="AO109" s="6">
        <v>0</v>
      </c>
      <c r="AP109" s="6">
        <v>0</v>
      </c>
      <c r="AQ109" s="6">
        <v>0</v>
      </c>
    </row>
    <row r="110" spans="1:43">
      <c r="A110" s="4" t="s">
        <v>774</v>
      </c>
      <c r="B110" s="6">
        <v>0</v>
      </c>
      <c r="C110" s="6">
        <v>0</v>
      </c>
      <c r="D110" s="6">
        <v>0</v>
      </c>
      <c r="E110" s="6">
        <v>5951.8</v>
      </c>
      <c r="F110" s="6">
        <v>0</v>
      </c>
      <c r="G110" s="6">
        <v>0</v>
      </c>
      <c r="H110" s="6">
        <v>0</v>
      </c>
      <c r="I110" s="6">
        <v>0</v>
      </c>
      <c r="J110" s="6">
        <v>0</v>
      </c>
      <c r="K110" s="6">
        <v>0</v>
      </c>
      <c r="L110" s="6">
        <v>0</v>
      </c>
      <c r="M110" s="6">
        <v>0</v>
      </c>
      <c r="N110" s="6">
        <v>0</v>
      </c>
      <c r="O110" s="6">
        <v>0</v>
      </c>
      <c r="P110" s="6">
        <v>0</v>
      </c>
      <c r="Q110" s="6">
        <v>0</v>
      </c>
      <c r="R110" s="6">
        <v>0</v>
      </c>
      <c r="S110" s="6">
        <v>0</v>
      </c>
      <c r="T110" s="6">
        <v>0</v>
      </c>
      <c r="U110" s="6">
        <v>0</v>
      </c>
      <c r="V110" s="6">
        <v>0</v>
      </c>
      <c r="W110" s="6">
        <v>0</v>
      </c>
      <c r="X110" s="6">
        <v>0</v>
      </c>
      <c r="Y110" s="6">
        <v>0</v>
      </c>
      <c r="Z110" s="6">
        <v>0</v>
      </c>
      <c r="AA110" s="6">
        <v>0</v>
      </c>
      <c r="AB110" s="6">
        <v>0</v>
      </c>
      <c r="AC110" s="6">
        <v>0</v>
      </c>
      <c r="AD110" s="6">
        <v>0</v>
      </c>
      <c r="AE110" s="6">
        <v>0</v>
      </c>
      <c r="AF110" s="6">
        <v>0</v>
      </c>
      <c r="AG110" s="6">
        <v>0</v>
      </c>
      <c r="AH110" s="6">
        <v>0</v>
      </c>
      <c r="AI110" s="6">
        <v>0</v>
      </c>
      <c r="AJ110" s="6">
        <v>0</v>
      </c>
      <c r="AK110" s="6">
        <v>0</v>
      </c>
      <c r="AL110" s="6">
        <v>0</v>
      </c>
      <c r="AM110" s="6">
        <v>6.6</v>
      </c>
      <c r="AN110" s="6">
        <v>0</v>
      </c>
      <c r="AO110" s="6">
        <v>0</v>
      </c>
      <c r="AP110" s="6">
        <v>0</v>
      </c>
      <c r="AQ110" s="6">
        <v>0</v>
      </c>
    </row>
    <row r="111" spans="1:43">
      <c r="A111" s="4" t="s">
        <v>775</v>
      </c>
      <c r="B111" s="6">
        <v>0</v>
      </c>
      <c r="C111" s="6">
        <v>0</v>
      </c>
      <c r="D111" s="6">
        <v>0</v>
      </c>
      <c r="E111" s="6">
        <v>5951.8</v>
      </c>
      <c r="F111" s="6">
        <v>0</v>
      </c>
      <c r="G111" s="6">
        <v>0</v>
      </c>
      <c r="H111" s="6">
        <v>0</v>
      </c>
      <c r="I111" s="6">
        <v>0</v>
      </c>
      <c r="J111" s="6">
        <v>0</v>
      </c>
      <c r="K111" s="6">
        <v>0</v>
      </c>
      <c r="L111" s="6">
        <v>0</v>
      </c>
      <c r="M111" s="6">
        <v>0</v>
      </c>
      <c r="N111" s="6">
        <v>0</v>
      </c>
      <c r="O111" s="6">
        <v>0</v>
      </c>
      <c r="P111" s="6">
        <v>0</v>
      </c>
      <c r="Q111" s="6">
        <v>0</v>
      </c>
      <c r="R111" s="6">
        <v>0</v>
      </c>
      <c r="S111" s="6">
        <v>0</v>
      </c>
      <c r="T111" s="6">
        <v>0</v>
      </c>
      <c r="U111" s="6">
        <v>0</v>
      </c>
      <c r="V111" s="6">
        <v>0</v>
      </c>
      <c r="W111" s="6">
        <v>0</v>
      </c>
      <c r="X111" s="6">
        <v>0</v>
      </c>
      <c r="Y111" s="6">
        <v>0</v>
      </c>
      <c r="Z111" s="6">
        <v>0</v>
      </c>
      <c r="AA111" s="6">
        <v>0</v>
      </c>
      <c r="AB111" s="6">
        <v>0</v>
      </c>
      <c r="AC111" s="6">
        <v>0</v>
      </c>
      <c r="AD111" s="6">
        <v>0</v>
      </c>
      <c r="AE111" s="6">
        <v>0</v>
      </c>
      <c r="AF111" s="6">
        <v>0</v>
      </c>
      <c r="AG111" s="6">
        <v>0</v>
      </c>
      <c r="AH111" s="6">
        <v>0</v>
      </c>
      <c r="AI111" s="6">
        <v>0</v>
      </c>
      <c r="AJ111" s="6">
        <v>0</v>
      </c>
      <c r="AK111" s="6">
        <v>0</v>
      </c>
      <c r="AL111" s="6">
        <v>0</v>
      </c>
      <c r="AM111" s="6">
        <v>6.6</v>
      </c>
      <c r="AN111" s="6">
        <v>0</v>
      </c>
      <c r="AO111" s="6">
        <v>0</v>
      </c>
      <c r="AP111" s="6">
        <v>0</v>
      </c>
      <c r="AQ111" s="6">
        <v>0</v>
      </c>
    </row>
    <row r="112" spans="1:43">
      <c r="A112" s="4" t="s">
        <v>776</v>
      </c>
      <c r="B112" s="6">
        <v>0</v>
      </c>
      <c r="C112" s="6">
        <v>0</v>
      </c>
      <c r="D112" s="6">
        <v>0</v>
      </c>
      <c r="E112" s="6">
        <v>5951.8</v>
      </c>
      <c r="F112" s="6">
        <v>0</v>
      </c>
      <c r="G112" s="6">
        <v>0</v>
      </c>
      <c r="H112" s="6">
        <v>0</v>
      </c>
      <c r="I112" s="6">
        <v>0</v>
      </c>
      <c r="J112" s="6">
        <v>0</v>
      </c>
      <c r="K112" s="6">
        <v>0</v>
      </c>
      <c r="L112" s="6">
        <v>0</v>
      </c>
      <c r="M112" s="6">
        <v>0</v>
      </c>
      <c r="N112" s="6">
        <v>0</v>
      </c>
      <c r="O112" s="6">
        <v>0</v>
      </c>
      <c r="P112" s="6">
        <v>0</v>
      </c>
      <c r="Q112" s="6">
        <v>0</v>
      </c>
      <c r="R112" s="6">
        <v>0</v>
      </c>
      <c r="S112" s="6">
        <v>0</v>
      </c>
      <c r="T112" s="6">
        <v>0</v>
      </c>
      <c r="U112" s="6">
        <v>0</v>
      </c>
      <c r="V112" s="6">
        <v>0</v>
      </c>
      <c r="W112" s="6">
        <v>0</v>
      </c>
      <c r="X112" s="6">
        <v>0</v>
      </c>
      <c r="Y112" s="6">
        <v>0</v>
      </c>
      <c r="Z112" s="6">
        <v>0</v>
      </c>
      <c r="AA112" s="6">
        <v>0</v>
      </c>
      <c r="AB112" s="6">
        <v>0</v>
      </c>
      <c r="AC112" s="6">
        <v>0</v>
      </c>
      <c r="AD112" s="6">
        <v>0</v>
      </c>
      <c r="AE112" s="6">
        <v>0</v>
      </c>
      <c r="AF112" s="6">
        <v>0</v>
      </c>
      <c r="AG112" s="6">
        <v>0</v>
      </c>
      <c r="AH112" s="6">
        <v>0</v>
      </c>
      <c r="AI112" s="6">
        <v>0</v>
      </c>
      <c r="AJ112" s="6">
        <v>0</v>
      </c>
      <c r="AK112" s="6">
        <v>0</v>
      </c>
      <c r="AL112" s="6">
        <v>0</v>
      </c>
      <c r="AM112" s="6">
        <v>0</v>
      </c>
      <c r="AN112" s="6">
        <v>0</v>
      </c>
      <c r="AO112" s="6">
        <v>0</v>
      </c>
      <c r="AP112" s="6">
        <v>0</v>
      </c>
      <c r="AQ112" s="6">
        <v>0</v>
      </c>
    </row>
    <row r="113" spans="1:43">
      <c r="A113" s="4" t="s">
        <v>777</v>
      </c>
      <c r="B113" s="6">
        <v>0</v>
      </c>
      <c r="C113" s="6">
        <v>0</v>
      </c>
      <c r="D113" s="6">
        <v>0</v>
      </c>
      <c r="E113" s="6">
        <v>0</v>
      </c>
      <c r="F113" s="6">
        <v>0</v>
      </c>
      <c r="G113" s="6">
        <v>0</v>
      </c>
      <c r="H113" s="6">
        <v>0</v>
      </c>
      <c r="I113" s="6">
        <v>0</v>
      </c>
      <c r="J113" s="6">
        <v>0</v>
      </c>
      <c r="K113" s="6">
        <v>0</v>
      </c>
      <c r="L113" s="6">
        <v>0</v>
      </c>
      <c r="M113" s="6">
        <v>0</v>
      </c>
      <c r="N113" s="6">
        <v>0</v>
      </c>
      <c r="O113" s="6">
        <v>0</v>
      </c>
      <c r="P113" s="6">
        <v>0</v>
      </c>
      <c r="Q113" s="6">
        <v>0</v>
      </c>
      <c r="R113" s="6">
        <v>0</v>
      </c>
      <c r="S113" s="6">
        <v>0</v>
      </c>
      <c r="T113" s="6">
        <v>0</v>
      </c>
      <c r="U113" s="6">
        <v>0</v>
      </c>
      <c r="V113" s="6">
        <v>0</v>
      </c>
      <c r="W113" s="6">
        <v>0</v>
      </c>
      <c r="X113" s="6">
        <v>0</v>
      </c>
      <c r="Y113" s="6">
        <v>0</v>
      </c>
      <c r="Z113" s="6">
        <v>0</v>
      </c>
      <c r="AA113" s="6">
        <v>0</v>
      </c>
      <c r="AB113" s="6">
        <v>0</v>
      </c>
      <c r="AC113" s="6">
        <v>0</v>
      </c>
      <c r="AD113" s="6">
        <v>0</v>
      </c>
      <c r="AE113" s="6">
        <v>0</v>
      </c>
      <c r="AF113" s="6">
        <v>0</v>
      </c>
      <c r="AG113" s="6">
        <v>0</v>
      </c>
      <c r="AH113" s="6">
        <v>0</v>
      </c>
      <c r="AI113" s="6">
        <v>0</v>
      </c>
      <c r="AJ113" s="6">
        <v>0</v>
      </c>
      <c r="AK113" s="6">
        <v>0</v>
      </c>
      <c r="AL113" s="6">
        <v>0</v>
      </c>
      <c r="AM113" s="6">
        <v>0</v>
      </c>
      <c r="AN113" s="6">
        <v>0</v>
      </c>
      <c r="AO113" s="6">
        <v>0</v>
      </c>
      <c r="AP113" s="6">
        <v>0</v>
      </c>
      <c r="AQ113" s="6">
        <v>0</v>
      </c>
    </row>
    <row r="114" spans="1:43">
      <c r="A114" s="4" t="s">
        <v>778</v>
      </c>
      <c r="B114" s="6">
        <v>0</v>
      </c>
      <c r="C114" s="6">
        <v>0</v>
      </c>
      <c r="D114" s="6">
        <v>0</v>
      </c>
      <c r="E114" s="6">
        <v>0</v>
      </c>
      <c r="F114" s="6">
        <v>0</v>
      </c>
      <c r="G114" s="6">
        <v>0</v>
      </c>
      <c r="H114" s="6">
        <v>0</v>
      </c>
      <c r="I114" s="6">
        <v>0</v>
      </c>
      <c r="J114" s="6">
        <v>0</v>
      </c>
      <c r="K114" s="6">
        <v>0</v>
      </c>
      <c r="L114" s="6">
        <v>0</v>
      </c>
      <c r="M114" s="6">
        <v>0</v>
      </c>
      <c r="N114" s="6">
        <v>0</v>
      </c>
      <c r="O114" s="6">
        <v>0</v>
      </c>
      <c r="P114" s="6">
        <v>0</v>
      </c>
      <c r="Q114" s="6">
        <v>0</v>
      </c>
      <c r="R114" s="6">
        <v>0</v>
      </c>
      <c r="S114" s="6">
        <v>0</v>
      </c>
      <c r="T114" s="6">
        <v>0</v>
      </c>
      <c r="U114" s="6">
        <v>0</v>
      </c>
      <c r="V114" s="6">
        <v>0</v>
      </c>
      <c r="W114" s="6">
        <v>0</v>
      </c>
      <c r="X114" s="6">
        <v>0</v>
      </c>
      <c r="Y114" s="6">
        <v>0</v>
      </c>
      <c r="Z114" s="6">
        <v>0</v>
      </c>
      <c r="AA114" s="6">
        <v>0</v>
      </c>
      <c r="AB114" s="6">
        <v>0</v>
      </c>
      <c r="AC114" s="6">
        <v>0</v>
      </c>
      <c r="AD114" s="6">
        <v>0</v>
      </c>
      <c r="AE114" s="6">
        <v>0</v>
      </c>
      <c r="AF114" s="6">
        <v>0</v>
      </c>
      <c r="AG114" s="6">
        <v>0</v>
      </c>
      <c r="AH114" s="6">
        <v>0</v>
      </c>
      <c r="AI114" s="6">
        <v>0</v>
      </c>
      <c r="AJ114" s="6">
        <v>0</v>
      </c>
      <c r="AK114" s="6">
        <v>0</v>
      </c>
      <c r="AL114" s="6">
        <v>0</v>
      </c>
      <c r="AM114" s="6">
        <v>0</v>
      </c>
      <c r="AN114" s="6">
        <v>0</v>
      </c>
      <c r="AO114" s="6">
        <v>0</v>
      </c>
      <c r="AP114" s="6">
        <v>0</v>
      </c>
      <c r="AQ114" s="6">
        <v>0</v>
      </c>
    </row>
    <row r="115" spans="1:43">
      <c r="A115" s="4" t="s">
        <v>779</v>
      </c>
      <c r="B115" s="6">
        <v>0</v>
      </c>
      <c r="C115" s="6">
        <v>0</v>
      </c>
      <c r="D115" s="6">
        <v>0</v>
      </c>
      <c r="E115" s="6">
        <v>0</v>
      </c>
      <c r="F115" s="6">
        <v>0</v>
      </c>
      <c r="G115" s="6">
        <v>0</v>
      </c>
      <c r="H115" s="6">
        <v>0</v>
      </c>
      <c r="I115" s="6">
        <v>0</v>
      </c>
      <c r="J115" s="6">
        <v>0</v>
      </c>
      <c r="K115" s="6">
        <v>0</v>
      </c>
      <c r="L115" s="6">
        <v>0</v>
      </c>
      <c r="M115" s="6">
        <v>0</v>
      </c>
      <c r="N115" s="6">
        <v>0</v>
      </c>
      <c r="O115" s="6">
        <v>0</v>
      </c>
      <c r="P115" s="6">
        <v>0</v>
      </c>
      <c r="Q115" s="6">
        <v>0</v>
      </c>
      <c r="R115" s="6">
        <v>0</v>
      </c>
      <c r="S115" s="6">
        <v>0</v>
      </c>
      <c r="T115" s="6">
        <v>0</v>
      </c>
      <c r="U115" s="6">
        <v>0</v>
      </c>
      <c r="V115" s="6">
        <v>0</v>
      </c>
      <c r="W115" s="6">
        <v>0</v>
      </c>
      <c r="X115" s="6">
        <v>0</v>
      </c>
      <c r="Y115" s="6">
        <v>0</v>
      </c>
      <c r="Z115" s="6">
        <v>0</v>
      </c>
      <c r="AA115" s="6">
        <v>0</v>
      </c>
      <c r="AB115" s="6">
        <v>0</v>
      </c>
      <c r="AC115" s="6">
        <v>0</v>
      </c>
      <c r="AD115" s="6">
        <v>0</v>
      </c>
      <c r="AE115" s="6">
        <v>0</v>
      </c>
      <c r="AF115" s="6">
        <v>0</v>
      </c>
      <c r="AG115" s="6">
        <v>0</v>
      </c>
      <c r="AH115" s="6">
        <v>0</v>
      </c>
      <c r="AI115" s="6">
        <v>0</v>
      </c>
      <c r="AJ115" s="6">
        <v>0</v>
      </c>
      <c r="AK115" s="6">
        <v>0</v>
      </c>
      <c r="AL115" s="6">
        <v>0</v>
      </c>
      <c r="AM115" s="6">
        <v>0</v>
      </c>
      <c r="AN115" s="6">
        <v>0</v>
      </c>
      <c r="AO115" s="6">
        <v>0</v>
      </c>
      <c r="AP115" s="6">
        <v>0</v>
      </c>
      <c r="AQ115" s="6">
        <v>0</v>
      </c>
    </row>
    <row r="116" spans="1:43">
      <c r="A116" s="4" t="s">
        <v>780</v>
      </c>
      <c r="B116" s="6">
        <v>0</v>
      </c>
      <c r="C116" s="6">
        <v>0</v>
      </c>
      <c r="D116" s="6">
        <v>0</v>
      </c>
      <c r="E116" s="6">
        <v>0</v>
      </c>
      <c r="F116" s="6">
        <v>0</v>
      </c>
      <c r="G116" s="6">
        <v>0</v>
      </c>
      <c r="H116" s="6">
        <v>0</v>
      </c>
      <c r="I116" s="6">
        <v>0</v>
      </c>
      <c r="J116" s="6">
        <v>0</v>
      </c>
      <c r="K116" s="6">
        <v>0</v>
      </c>
      <c r="L116" s="6">
        <v>0</v>
      </c>
      <c r="M116" s="6">
        <v>0</v>
      </c>
      <c r="N116" s="6">
        <v>0</v>
      </c>
      <c r="O116" s="6">
        <v>0</v>
      </c>
      <c r="P116" s="6">
        <v>0</v>
      </c>
      <c r="Q116" s="6">
        <v>0</v>
      </c>
      <c r="R116" s="6">
        <v>0</v>
      </c>
      <c r="S116" s="6">
        <v>0</v>
      </c>
      <c r="T116" s="6">
        <v>0</v>
      </c>
      <c r="U116" s="6">
        <v>0</v>
      </c>
      <c r="V116" s="6">
        <v>0</v>
      </c>
      <c r="W116" s="6">
        <v>0</v>
      </c>
      <c r="X116" s="6">
        <v>0</v>
      </c>
      <c r="Y116" s="6">
        <v>0</v>
      </c>
      <c r="Z116" s="6">
        <v>0</v>
      </c>
      <c r="AA116" s="6">
        <v>0</v>
      </c>
      <c r="AB116" s="6">
        <v>0</v>
      </c>
      <c r="AC116" s="6">
        <v>0</v>
      </c>
      <c r="AD116" s="6">
        <v>0</v>
      </c>
      <c r="AE116" s="6">
        <v>0</v>
      </c>
      <c r="AF116" s="6">
        <v>0</v>
      </c>
      <c r="AG116" s="6">
        <v>0</v>
      </c>
      <c r="AH116" s="6">
        <v>0</v>
      </c>
      <c r="AI116" s="6">
        <v>0</v>
      </c>
      <c r="AJ116" s="6">
        <v>0</v>
      </c>
      <c r="AK116" s="6">
        <v>0</v>
      </c>
      <c r="AL116" s="6">
        <v>0</v>
      </c>
      <c r="AM116" s="6">
        <v>0</v>
      </c>
      <c r="AN116" s="6">
        <v>0</v>
      </c>
      <c r="AO116" s="6">
        <v>0</v>
      </c>
      <c r="AP116" s="6">
        <v>0</v>
      </c>
      <c r="AQ116" s="6">
        <v>0</v>
      </c>
    </row>
    <row r="117" spans="1:43">
      <c r="A117" s="4" t="s">
        <v>781</v>
      </c>
      <c r="B117" s="6">
        <v>0</v>
      </c>
      <c r="C117" s="6">
        <v>0</v>
      </c>
      <c r="D117" s="6">
        <v>0</v>
      </c>
      <c r="E117" s="6">
        <v>0</v>
      </c>
      <c r="F117" s="6">
        <v>0</v>
      </c>
      <c r="G117" s="6">
        <v>0</v>
      </c>
      <c r="H117" s="6">
        <v>0</v>
      </c>
      <c r="I117" s="6">
        <v>0</v>
      </c>
      <c r="J117" s="6">
        <v>0</v>
      </c>
      <c r="K117" s="6">
        <v>0</v>
      </c>
      <c r="L117" s="6">
        <v>0</v>
      </c>
      <c r="M117" s="6">
        <v>0</v>
      </c>
      <c r="N117" s="6">
        <v>0</v>
      </c>
      <c r="O117" s="6">
        <v>0</v>
      </c>
      <c r="P117" s="6">
        <v>0</v>
      </c>
      <c r="Q117" s="6">
        <v>0</v>
      </c>
      <c r="R117" s="6">
        <v>0</v>
      </c>
      <c r="S117" s="6">
        <v>0</v>
      </c>
      <c r="T117" s="6">
        <v>0</v>
      </c>
      <c r="U117" s="6">
        <v>0</v>
      </c>
      <c r="V117" s="6">
        <v>0</v>
      </c>
      <c r="W117" s="6">
        <v>0</v>
      </c>
      <c r="X117" s="6">
        <v>0</v>
      </c>
      <c r="Y117" s="6">
        <v>0</v>
      </c>
      <c r="Z117" s="6">
        <v>0</v>
      </c>
      <c r="AA117" s="6">
        <v>0</v>
      </c>
      <c r="AB117" s="6">
        <v>0</v>
      </c>
      <c r="AC117" s="6">
        <v>0</v>
      </c>
      <c r="AD117" s="6">
        <v>0</v>
      </c>
      <c r="AE117" s="6">
        <v>0</v>
      </c>
      <c r="AF117" s="6">
        <v>0</v>
      </c>
      <c r="AG117" s="6">
        <v>0</v>
      </c>
      <c r="AH117" s="6">
        <v>0</v>
      </c>
      <c r="AI117" s="6">
        <v>0</v>
      </c>
      <c r="AJ117" s="6">
        <v>0</v>
      </c>
      <c r="AK117" s="6">
        <v>0</v>
      </c>
      <c r="AL117" s="6">
        <v>0</v>
      </c>
      <c r="AM117" s="6">
        <v>0</v>
      </c>
      <c r="AN117" s="6">
        <v>0</v>
      </c>
      <c r="AO117" s="6">
        <v>0</v>
      </c>
      <c r="AP117" s="6">
        <v>0</v>
      </c>
      <c r="AQ117" s="6">
        <v>0</v>
      </c>
    </row>
    <row r="118" spans="1:43">
      <c r="A118" s="4" t="s">
        <v>782</v>
      </c>
      <c r="B118" s="6">
        <v>0</v>
      </c>
      <c r="C118" s="6">
        <v>0</v>
      </c>
      <c r="D118" s="6">
        <v>0</v>
      </c>
      <c r="E118" s="6">
        <v>0</v>
      </c>
      <c r="F118" s="6">
        <v>0</v>
      </c>
      <c r="G118" s="6">
        <v>0</v>
      </c>
      <c r="H118" s="6">
        <v>0</v>
      </c>
      <c r="I118" s="6">
        <v>0</v>
      </c>
      <c r="J118" s="6">
        <v>0</v>
      </c>
      <c r="K118" s="6">
        <v>0</v>
      </c>
      <c r="L118" s="6">
        <v>0</v>
      </c>
      <c r="M118" s="6">
        <v>0</v>
      </c>
      <c r="N118" s="6">
        <v>0</v>
      </c>
      <c r="O118" s="6">
        <v>0</v>
      </c>
      <c r="P118" s="6">
        <v>0</v>
      </c>
      <c r="Q118" s="6">
        <v>0</v>
      </c>
      <c r="R118" s="6">
        <v>0</v>
      </c>
      <c r="S118" s="6">
        <v>0</v>
      </c>
      <c r="T118" s="6">
        <v>0</v>
      </c>
      <c r="U118" s="6">
        <v>0</v>
      </c>
      <c r="V118" s="6">
        <v>0</v>
      </c>
      <c r="W118" s="6">
        <v>0</v>
      </c>
      <c r="X118" s="6">
        <v>0</v>
      </c>
      <c r="Y118" s="6">
        <v>0</v>
      </c>
      <c r="Z118" s="6">
        <v>0</v>
      </c>
      <c r="AA118" s="6">
        <v>0</v>
      </c>
      <c r="AB118" s="6">
        <v>0</v>
      </c>
      <c r="AC118" s="6">
        <v>0</v>
      </c>
      <c r="AD118" s="6">
        <v>0</v>
      </c>
      <c r="AE118" s="6">
        <v>0</v>
      </c>
      <c r="AF118" s="6">
        <v>0</v>
      </c>
      <c r="AG118" s="6">
        <v>0</v>
      </c>
      <c r="AH118" s="6">
        <v>0</v>
      </c>
      <c r="AI118" s="6">
        <v>0</v>
      </c>
      <c r="AJ118" s="6">
        <v>0</v>
      </c>
      <c r="AK118" s="6">
        <v>0</v>
      </c>
      <c r="AL118" s="6">
        <v>0</v>
      </c>
      <c r="AM118" s="6">
        <v>0</v>
      </c>
      <c r="AN118" s="6">
        <v>0</v>
      </c>
      <c r="AO118" s="6">
        <v>0</v>
      </c>
      <c r="AP118" s="6">
        <v>0</v>
      </c>
      <c r="AQ118" s="6">
        <v>0</v>
      </c>
    </row>
    <row r="119" spans="1:43">
      <c r="A119" s="4" t="s">
        <v>783</v>
      </c>
      <c r="B119" s="6">
        <v>0</v>
      </c>
      <c r="C119" s="6">
        <v>0</v>
      </c>
      <c r="D119" s="6">
        <v>0</v>
      </c>
      <c r="E119" s="6">
        <v>0</v>
      </c>
      <c r="F119" s="6">
        <v>0</v>
      </c>
      <c r="G119" s="6">
        <v>0</v>
      </c>
      <c r="H119" s="6">
        <v>0</v>
      </c>
      <c r="I119" s="6">
        <v>0</v>
      </c>
      <c r="J119" s="6">
        <v>0</v>
      </c>
      <c r="K119" s="6">
        <v>0</v>
      </c>
      <c r="L119" s="6">
        <v>0</v>
      </c>
      <c r="M119" s="6">
        <v>0</v>
      </c>
      <c r="N119" s="6">
        <v>0</v>
      </c>
      <c r="O119" s="6">
        <v>0</v>
      </c>
      <c r="P119" s="6">
        <v>0</v>
      </c>
      <c r="Q119" s="6">
        <v>0</v>
      </c>
      <c r="R119" s="6">
        <v>0</v>
      </c>
      <c r="S119" s="6">
        <v>0</v>
      </c>
      <c r="T119" s="6">
        <v>0</v>
      </c>
      <c r="U119" s="6">
        <v>0</v>
      </c>
      <c r="V119" s="6">
        <v>0</v>
      </c>
      <c r="W119" s="6">
        <v>0</v>
      </c>
      <c r="X119" s="6">
        <v>0</v>
      </c>
      <c r="Y119" s="6">
        <v>0</v>
      </c>
      <c r="Z119" s="6">
        <v>0</v>
      </c>
      <c r="AA119" s="6">
        <v>0</v>
      </c>
      <c r="AB119" s="6">
        <v>0</v>
      </c>
      <c r="AC119" s="6">
        <v>0</v>
      </c>
      <c r="AD119" s="6">
        <v>0</v>
      </c>
      <c r="AE119" s="6">
        <v>0</v>
      </c>
      <c r="AF119" s="6">
        <v>0</v>
      </c>
      <c r="AG119" s="6">
        <v>0</v>
      </c>
      <c r="AH119" s="6">
        <v>0</v>
      </c>
      <c r="AI119" s="6">
        <v>0</v>
      </c>
      <c r="AJ119" s="6">
        <v>0</v>
      </c>
      <c r="AK119" s="6">
        <v>0</v>
      </c>
      <c r="AL119" s="6">
        <v>0</v>
      </c>
      <c r="AM119" s="6">
        <v>0</v>
      </c>
      <c r="AN119" s="6">
        <v>0</v>
      </c>
      <c r="AO119" s="6">
        <v>0</v>
      </c>
      <c r="AP119" s="6">
        <v>0</v>
      </c>
      <c r="AQ119" s="6">
        <v>0</v>
      </c>
    </row>
    <row r="120" spans="1:43">
      <c r="A120" s="4" t="s">
        <v>784</v>
      </c>
      <c r="B120" s="6">
        <v>0</v>
      </c>
      <c r="C120" s="6">
        <v>0</v>
      </c>
      <c r="D120" s="6">
        <v>0</v>
      </c>
      <c r="E120" s="6">
        <v>0</v>
      </c>
      <c r="F120" s="6">
        <v>0</v>
      </c>
      <c r="G120" s="6">
        <v>0</v>
      </c>
      <c r="H120" s="6">
        <v>0</v>
      </c>
      <c r="I120" s="6">
        <v>0</v>
      </c>
      <c r="J120" s="6">
        <v>0</v>
      </c>
      <c r="K120" s="6">
        <v>0</v>
      </c>
      <c r="L120" s="6">
        <v>0</v>
      </c>
      <c r="M120" s="6">
        <v>0</v>
      </c>
      <c r="N120" s="6">
        <v>0</v>
      </c>
      <c r="O120" s="6">
        <v>0</v>
      </c>
      <c r="P120" s="6">
        <v>0</v>
      </c>
      <c r="Q120" s="6">
        <v>0</v>
      </c>
      <c r="R120" s="6">
        <v>0</v>
      </c>
      <c r="S120" s="6">
        <v>0</v>
      </c>
      <c r="T120" s="6">
        <v>0</v>
      </c>
      <c r="U120" s="6">
        <v>0</v>
      </c>
      <c r="V120" s="6">
        <v>0</v>
      </c>
      <c r="W120" s="6">
        <v>0</v>
      </c>
      <c r="X120" s="6">
        <v>0</v>
      </c>
      <c r="Y120" s="6">
        <v>0</v>
      </c>
      <c r="Z120" s="6">
        <v>0</v>
      </c>
      <c r="AA120" s="6">
        <v>0</v>
      </c>
      <c r="AB120" s="6">
        <v>0</v>
      </c>
      <c r="AC120" s="6">
        <v>0</v>
      </c>
      <c r="AD120" s="6">
        <v>0</v>
      </c>
      <c r="AE120" s="6">
        <v>0</v>
      </c>
      <c r="AF120" s="6">
        <v>0</v>
      </c>
      <c r="AG120" s="6">
        <v>0</v>
      </c>
      <c r="AH120" s="6">
        <v>0</v>
      </c>
      <c r="AI120" s="6">
        <v>0</v>
      </c>
      <c r="AJ120" s="6">
        <v>0</v>
      </c>
      <c r="AK120" s="6">
        <v>0</v>
      </c>
      <c r="AL120" s="6">
        <v>0</v>
      </c>
      <c r="AM120" s="6">
        <v>0</v>
      </c>
      <c r="AN120" s="6">
        <v>0</v>
      </c>
      <c r="AO120" s="6">
        <v>0</v>
      </c>
      <c r="AP120" s="6">
        <v>0</v>
      </c>
      <c r="AQ120" s="6">
        <v>0</v>
      </c>
    </row>
    <row r="121" spans="1:43">
      <c r="A121" s="4" t="s">
        <v>785</v>
      </c>
      <c r="B121" s="6">
        <v>0</v>
      </c>
      <c r="C121" s="6">
        <v>0</v>
      </c>
      <c r="D121" s="6">
        <v>0</v>
      </c>
      <c r="E121" s="6">
        <v>0</v>
      </c>
      <c r="F121" s="6">
        <v>0</v>
      </c>
      <c r="G121" s="6">
        <v>0</v>
      </c>
      <c r="H121" s="6">
        <v>0</v>
      </c>
      <c r="I121" s="6">
        <v>0</v>
      </c>
      <c r="J121" s="6">
        <v>0</v>
      </c>
      <c r="K121" s="6">
        <v>0</v>
      </c>
      <c r="L121" s="6">
        <v>0</v>
      </c>
      <c r="M121" s="6">
        <v>0</v>
      </c>
      <c r="N121" s="6">
        <v>0</v>
      </c>
      <c r="O121" s="6">
        <v>0</v>
      </c>
      <c r="P121" s="6">
        <v>0</v>
      </c>
      <c r="Q121" s="6">
        <v>0</v>
      </c>
      <c r="R121" s="6">
        <v>0</v>
      </c>
      <c r="S121" s="6">
        <v>0</v>
      </c>
      <c r="T121" s="6">
        <v>0</v>
      </c>
      <c r="U121" s="6">
        <v>0</v>
      </c>
      <c r="V121" s="6">
        <v>0</v>
      </c>
      <c r="W121" s="6">
        <v>0</v>
      </c>
      <c r="X121" s="6">
        <v>0</v>
      </c>
      <c r="Y121" s="6">
        <v>0</v>
      </c>
      <c r="Z121" s="6">
        <v>0</v>
      </c>
      <c r="AA121" s="6">
        <v>0</v>
      </c>
      <c r="AB121" s="6">
        <v>0</v>
      </c>
      <c r="AC121" s="6">
        <v>0</v>
      </c>
      <c r="AD121" s="6">
        <v>0</v>
      </c>
      <c r="AE121" s="6">
        <v>0</v>
      </c>
      <c r="AF121" s="6">
        <v>0</v>
      </c>
      <c r="AG121" s="6">
        <v>0</v>
      </c>
      <c r="AH121" s="6">
        <v>0</v>
      </c>
      <c r="AI121" s="6">
        <v>0</v>
      </c>
      <c r="AJ121" s="6">
        <v>0</v>
      </c>
      <c r="AK121" s="6">
        <v>0</v>
      </c>
      <c r="AL121" s="6">
        <v>0</v>
      </c>
      <c r="AM121" s="6">
        <v>0</v>
      </c>
      <c r="AN121" s="6">
        <v>0</v>
      </c>
      <c r="AO121" s="6">
        <v>0</v>
      </c>
      <c r="AP121" s="6">
        <v>0</v>
      </c>
      <c r="AQ121" s="6">
        <v>0</v>
      </c>
    </row>
    <row r="122" spans="1:43">
      <c r="A122" s="4" t="s">
        <v>786</v>
      </c>
      <c r="B122" s="6">
        <v>0</v>
      </c>
      <c r="C122" s="6">
        <v>0</v>
      </c>
      <c r="D122" s="6">
        <v>0</v>
      </c>
      <c r="E122" s="6">
        <v>0</v>
      </c>
      <c r="F122" s="6">
        <v>0</v>
      </c>
      <c r="G122" s="6">
        <v>0</v>
      </c>
      <c r="H122" s="6">
        <v>0</v>
      </c>
      <c r="I122" s="6">
        <v>0</v>
      </c>
      <c r="J122" s="6">
        <v>0</v>
      </c>
      <c r="K122" s="6">
        <v>0</v>
      </c>
      <c r="L122" s="6">
        <v>0</v>
      </c>
      <c r="M122" s="6">
        <v>0</v>
      </c>
      <c r="N122" s="6">
        <v>0</v>
      </c>
      <c r="O122" s="6">
        <v>0</v>
      </c>
      <c r="P122" s="6">
        <v>0</v>
      </c>
      <c r="Q122" s="6">
        <v>0</v>
      </c>
      <c r="R122" s="6">
        <v>0</v>
      </c>
      <c r="S122" s="6">
        <v>0</v>
      </c>
      <c r="T122" s="6">
        <v>0</v>
      </c>
      <c r="U122" s="6">
        <v>0</v>
      </c>
      <c r="V122" s="6">
        <v>0</v>
      </c>
      <c r="W122" s="6">
        <v>0</v>
      </c>
      <c r="X122" s="6">
        <v>0</v>
      </c>
      <c r="Y122" s="6">
        <v>0</v>
      </c>
      <c r="Z122" s="6">
        <v>0</v>
      </c>
      <c r="AA122" s="6">
        <v>0</v>
      </c>
      <c r="AB122" s="6">
        <v>0</v>
      </c>
      <c r="AC122" s="6">
        <v>0</v>
      </c>
      <c r="AD122" s="6">
        <v>0</v>
      </c>
      <c r="AE122" s="6">
        <v>0</v>
      </c>
      <c r="AF122" s="6">
        <v>0</v>
      </c>
      <c r="AG122" s="6">
        <v>0</v>
      </c>
      <c r="AH122" s="6">
        <v>0</v>
      </c>
      <c r="AI122" s="6">
        <v>0</v>
      </c>
      <c r="AJ122" s="6">
        <v>0</v>
      </c>
      <c r="AK122" s="6">
        <v>0</v>
      </c>
      <c r="AL122" s="6">
        <v>0</v>
      </c>
      <c r="AM122" s="6">
        <v>0</v>
      </c>
      <c r="AN122" s="6">
        <v>0</v>
      </c>
      <c r="AO122" s="6">
        <v>0</v>
      </c>
      <c r="AP122" s="6">
        <v>0</v>
      </c>
      <c r="AQ122" s="6">
        <v>0</v>
      </c>
    </row>
    <row r="123" spans="1:43">
      <c r="A123" s="4" t="s">
        <v>787</v>
      </c>
      <c r="B123" s="6">
        <v>0</v>
      </c>
      <c r="C123" s="6">
        <v>0</v>
      </c>
      <c r="D123" s="6">
        <v>0</v>
      </c>
      <c r="E123" s="6">
        <v>0</v>
      </c>
      <c r="F123" s="6">
        <v>0</v>
      </c>
      <c r="G123" s="6">
        <v>0</v>
      </c>
      <c r="H123" s="6">
        <v>0</v>
      </c>
      <c r="I123" s="6">
        <v>0</v>
      </c>
      <c r="J123" s="6">
        <v>0</v>
      </c>
      <c r="K123" s="6">
        <v>0</v>
      </c>
      <c r="L123" s="6">
        <v>0</v>
      </c>
      <c r="M123" s="6">
        <v>0</v>
      </c>
      <c r="N123" s="6">
        <v>0</v>
      </c>
      <c r="O123" s="6">
        <v>0</v>
      </c>
      <c r="P123" s="6">
        <v>0</v>
      </c>
      <c r="Q123" s="6">
        <v>0</v>
      </c>
      <c r="R123" s="6">
        <v>0</v>
      </c>
      <c r="S123" s="6">
        <v>0</v>
      </c>
      <c r="T123" s="6">
        <v>0</v>
      </c>
      <c r="U123" s="6">
        <v>0</v>
      </c>
      <c r="V123" s="6">
        <v>0</v>
      </c>
      <c r="W123" s="6">
        <v>0</v>
      </c>
      <c r="X123" s="6">
        <v>0</v>
      </c>
      <c r="Y123" s="6">
        <v>0</v>
      </c>
      <c r="Z123" s="6">
        <v>0</v>
      </c>
      <c r="AA123" s="6">
        <v>0</v>
      </c>
      <c r="AB123" s="6">
        <v>0</v>
      </c>
      <c r="AC123" s="6">
        <v>0</v>
      </c>
      <c r="AD123" s="6">
        <v>0</v>
      </c>
      <c r="AE123" s="6">
        <v>0</v>
      </c>
      <c r="AF123" s="6">
        <v>0</v>
      </c>
      <c r="AG123" s="6">
        <v>0</v>
      </c>
      <c r="AH123" s="6">
        <v>0</v>
      </c>
      <c r="AI123" s="6">
        <v>0</v>
      </c>
      <c r="AJ123" s="6">
        <v>0</v>
      </c>
      <c r="AK123" s="6">
        <v>0</v>
      </c>
      <c r="AL123" s="6">
        <v>0</v>
      </c>
      <c r="AM123" s="6">
        <v>0</v>
      </c>
      <c r="AN123" s="6">
        <v>0</v>
      </c>
      <c r="AO123" s="6">
        <v>0</v>
      </c>
      <c r="AP123" s="6">
        <v>0</v>
      </c>
      <c r="AQ123" s="6">
        <v>0</v>
      </c>
    </row>
    <row r="124" spans="1:43">
      <c r="A124" s="4" t="s">
        <v>788</v>
      </c>
      <c r="B124" s="6">
        <v>0</v>
      </c>
      <c r="C124" s="6">
        <v>0</v>
      </c>
      <c r="D124" s="6">
        <v>0</v>
      </c>
      <c r="E124" s="6">
        <v>0</v>
      </c>
      <c r="F124" s="6">
        <v>0</v>
      </c>
      <c r="G124" s="6">
        <v>0</v>
      </c>
      <c r="H124" s="6">
        <v>0</v>
      </c>
      <c r="I124" s="6">
        <v>0</v>
      </c>
      <c r="J124" s="6">
        <v>0</v>
      </c>
      <c r="K124" s="6">
        <v>0</v>
      </c>
      <c r="L124" s="6">
        <v>0</v>
      </c>
      <c r="M124" s="6">
        <v>0</v>
      </c>
      <c r="N124" s="6">
        <v>0</v>
      </c>
      <c r="O124" s="6">
        <v>0</v>
      </c>
      <c r="P124" s="6">
        <v>0</v>
      </c>
      <c r="Q124" s="6">
        <v>0</v>
      </c>
      <c r="R124" s="6">
        <v>0</v>
      </c>
      <c r="S124" s="6">
        <v>0</v>
      </c>
      <c r="T124" s="6">
        <v>0</v>
      </c>
      <c r="U124" s="6">
        <v>0</v>
      </c>
      <c r="V124" s="6">
        <v>0</v>
      </c>
      <c r="W124" s="6">
        <v>0</v>
      </c>
      <c r="X124" s="6">
        <v>0</v>
      </c>
      <c r="Y124" s="6">
        <v>0</v>
      </c>
      <c r="Z124" s="6">
        <v>0</v>
      </c>
      <c r="AA124" s="6">
        <v>0</v>
      </c>
      <c r="AB124" s="6">
        <v>0</v>
      </c>
      <c r="AC124" s="6">
        <v>0</v>
      </c>
      <c r="AD124" s="6">
        <v>0</v>
      </c>
      <c r="AE124" s="6">
        <v>0</v>
      </c>
      <c r="AF124" s="6">
        <v>0</v>
      </c>
      <c r="AG124" s="6">
        <v>0</v>
      </c>
      <c r="AH124" s="6">
        <v>0</v>
      </c>
      <c r="AI124" s="6">
        <v>0</v>
      </c>
      <c r="AJ124" s="6">
        <v>0</v>
      </c>
      <c r="AK124" s="6">
        <v>0</v>
      </c>
      <c r="AL124" s="6">
        <v>0</v>
      </c>
      <c r="AM124" s="6">
        <v>0</v>
      </c>
      <c r="AN124" s="6">
        <v>0</v>
      </c>
      <c r="AO124" s="6">
        <v>0</v>
      </c>
      <c r="AP124" s="6">
        <v>0</v>
      </c>
      <c r="AQ124" s="6">
        <v>0</v>
      </c>
    </row>
    <row r="125" spans="1:43">
      <c r="A125" s="4" t="s">
        <v>789</v>
      </c>
      <c r="B125" s="6">
        <v>0</v>
      </c>
      <c r="C125" s="6">
        <v>0</v>
      </c>
      <c r="D125" s="6">
        <v>0</v>
      </c>
      <c r="E125" s="6">
        <v>0</v>
      </c>
      <c r="F125" s="6">
        <v>0</v>
      </c>
      <c r="G125" s="6">
        <v>0</v>
      </c>
      <c r="H125" s="6">
        <v>0</v>
      </c>
      <c r="I125" s="6">
        <v>0</v>
      </c>
      <c r="J125" s="6">
        <v>0</v>
      </c>
      <c r="K125" s="6">
        <v>0</v>
      </c>
      <c r="L125" s="6">
        <v>0</v>
      </c>
      <c r="M125" s="6">
        <v>0</v>
      </c>
      <c r="N125" s="6">
        <v>0</v>
      </c>
      <c r="O125" s="6">
        <v>0</v>
      </c>
      <c r="P125" s="6">
        <v>0</v>
      </c>
      <c r="Q125" s="6">
        <v>0</v>
      </c>
      <c r="R125" s="6">
        <v>0</v>
      </c>
      <c r="S125" s="6">
        <v>0</v>
      </c>
      <c r="T125" s="6">
        <v>0</v>
      </c>
      <c r="U125" s="6">
        <v>0</v>
      </c>
      <c r="V125" s="6">
        <v>0</v>
      </c>
      <c r="W125" s="6">
        <v>0</v>
      </c>
      <c r="X125" s="6">
        <v>0</v>
      </c>
      <c r="Y125" s="6">
        <v>0</v>
      </c>
      <c r="Z125" s="6">
        <v>0</v>
      </c>
      <c r="AA125" s="6">
        <v>0</v>
      </c>
      <c r="AB125" s="6">
        <v>0</v>
      </c>
      <c r="AC125" s="6">
        <v>0</v>
      </c>
      <c r="AD125" s="6">
        <v>0</v>
      </c>
      <c r="AE125" s="6">
        <v>0</v>
      </c>
      <c r="AF125" s="6">
        <v>0</v>
      </c>
      <c r="AG125" s="6">
        <v>0</v>
      </c>
      <c r="AH125" s="6">
        <v>0</v>
      </c>
      <c r="AI125" s="6">
        <v>0</v>
      </c>
      <c r="AJ125" s="6">
        <v>0</v>
      </c>
      <c r="AK125" s="6">
        <v>0</v>
      </c>
      <c r="AL125" s="6">
        <v>0</v>
      </c>
      <c r="AM125" s="6">
        <v>0</v>
      </c>
      <c r="AN125" s="6">
        <v>0</v>
      </c>
      <c r="AO125" s="6">
        <v>0</v>
      </c>
      <c r="AP125" s="6">
        <v>0</v>
      </c>
      <c r="AQ125" s="6">
        <v>0</v>
      </c>
    </row>
    <row r="126" spans="1:43">
      <c r="A126" s="4" t="s">
        <v>790</v>
      </c>
      <c r="B126" s="6">
        <v>0</v>
      </c>
      <c r="C126" s="6">
        <v>0</v>
      </c>
      <c r="D126" s="6">
        <v>0</v>
      </c>
      <c r="E126" s="6">
        <v>0</v>
      </c>
      <c r="F126" s="6">
        <v>0</v>
      </c>
      <c r="G126" s="6">
        <v>0</v>
      </c>
      <c r="H126" s="6">
        <v>0</v>
      </c>
      <c r="I126" s="6">
        <v>0</v>
      </c>
      <c r="J126" s="6">
        <v>0</v>
      </c>
      <c r="K126" s="6">
        <v>0</v>
      </c>
      <c r="L126" s="6">
        <v>0</v>
      </c>
      <c r="M126" s="6">
        <v>0</v>
      </c>
      <c r="N126" s="6">
        <v>0</v>
      </c>
      <c r="O126" s="6">
        <v>0</v>
      </c>
      <c r="P126" s="6">
        <v>0</v>
      </c>
      <c r="Q126" s="6">
        <v>0</v>
      </c>
      <c r="R126" s="6">
        <v>0</v>
      </c>
      <c r="S126" s="6">
        <v>0</v>
      </c>
      <c r="T126" s="6">
        <v>0</v>
      </c>
      <c r="U126" s="6">
        <v>0</v>
      </c>
      <c r="V126" s="6">
        <v>0</v>
      </c>
      <c r="W126" s="6">
        <v>0</v>
      </c>
      <c r="X126" s="6">
        <v>0</v>
      </c>
      <c r="Y126" s="6">
        <v>0</v>
      </c>
      <c r="Z126" s="6">
        <v>0</v>
      </c>
      <c r="AA126" s="6">
        <v>0</v>
      </c>
      <c r="AB126" s="6">
        <v>0</v>
      </c>
      <c r="AC126" s="6">
        <v>0</v>
      </c>
      <c r="AD126" s="6">
        <v>0</v>
      </c>
      <c r="AE126" s="6">
        <v>0</v>
      </c>
      <c r="AF126" s="6">
        <v>0</v>
      </c>
      <c r="AG126" s="6">
        <v>0</v>
      </c>
      <c r="AH126" s="6">
        <v>0</v>
      </c>
      <c r="AI126" s="6">
        <v>0</v>
      </c>
      <c r="AJ126" s="6">
        <v>0</v>
      </c>
      <c r="AK126" s="6">
        <v>0</v>
      </c>
      <c r="AL126" s="6">
        <v>0</v>
      </c>
      <c r="AM126" s="6">
        <v>0</v>
      </c>
      <c r="AN126" s="6">
        <v>0</v>
      </c>
      <c r="AO126" s="6">
        <v>0</v>
      </c>
      <c r="AP126" s="6">
        <v>0</v>
      </c>
      <c r="AQ126" s="6">
        <v>0</v>
      </c>
    </row>
    <row r="127" spans="1:43">
      <c r="A127" s="4" t="s">
        <v>791</v>
      </c>
      <c r="B127" s="6">
        <v>0</v>
      </c>
      <c r="C127" s="6">
        <v>0</v>
      </c>
      <c r="D127" s="6">
        <v>0</v>
      </c>
      <c r="E127" s="6">
        <v>0</v>
      </c>
      <c r="F127" s="6">
        <v>0</v>
      </c>
      <c r="G127" s="6">
        <v>0</v>
      </c>
      <c r="H127" s="6">
        <v>0</v>
      </c>
      <c r="I127" s="6">
        <v>0</v>
      </c>
      <c r="J127" s="6">
        <v>0</v>
      </c>
      <c r="K127" s="6">
        <v>0</v>
      </c>
      <c r="L127" s="6">
        <v>0</v>
      </c>
      <c r="M127" s="6">
        <v>0</v>
      </c>
      <c r="N127" s="6">
        <v>0</v>
      </c>
      <c r="O127" s="6">
        <v>0</v>
      </c>
      <c r="P127" s="6">
        <v>0</v>
      </c>
      <c r="Q127" s="6">
        <v>0</v>
      </c>
      <c r="R127" s="6">
        <v>0</v>
      </c>
      <c r="S127" s="6">
        <v>0</v>
      </c>
      <c r="T127" s="6">
        <v>0</v>
      </c>
      <c r="U127" s="6">
        <v>0</v>
      </c>
      <c r="V127" s="6">
        <v>0</v>
      </c>
      <c r="W127" s="6">
        <v>0</v>
      </c>
      <c r="X127" s="6">
        <v>0</v>
      </c>
      <c r="Y127" s="6">
        <v>0</v>
      </c>
      <c r="Z127" s="6">
        <v>0</v>
      </c>
      <c r="AA127" s="6">
        <v>0</v>
      </c>
      <c r="AB127" s="6">
        <v>0</v>
      </c>
      <c r="AC127" s="6">
        <v>0</v>
      </c>
      <c r="AD127" s="6">
        <v>0</v>
      </c>
      <c r="AE127" s="6">
        <v>0</v>
      </c>
      <c r="AF127" s="6">
        <v>0</v>
      </c>
      <c r="AG127" s="6">
        <v>0</v>
      </c>
      <c r="AH127" s="6">
        <v>0</v>
      </c>
      <c r="AI127" s="6">
        <v>0</v>
      </c>
      <c r="AJ127" s="6">
        <v>0</v>
      </c>
      <c r="AK127" s="6">
        <v>0</v>
      </c>
      <c r="AL127" s="6">
        <v>0</v>
      </c>
      <c r="AM127" s="6">
        <v>0</v>
      </c>
      <c r="AN127" s="6">
        <v>0</v>
      </c>
      <c r="AO127" s="6">
        <v>0</v>
      </c>
      <c r="AP127" s="6">
        <v>0</v>
      </c>
      <c r="AQ127" s="6">
        <v>0</v>
      </c>
    </row>
    <row r="128" spans="1:43">
      <c r="A128" s="4" t="s">
        <v>792</v>
      </c>
      <c r="B128" s="6">
        <v>0</v>
      </c>
      <c r="C128" s="6">
        <v>0</v>
      </c>
      <c r="D128" s="6">
        <v>0</v>
      </c>
      <c r="E128" s="6">
        <v>0</v>
      </c>
      <c r="F128" s="6">
        <v>0</v>
      </c>
      <c r="G128" s="6">
        <v>0</v>
      </c>
      <c r="H128" s="6">
        <v>0</v>
      </c>
      <c r="I128" s="6">
        <v>0</v>
      </c>
      <c r="J128" s="6">
        <v>0</v>
      </c>
      <c r="K128" s="6">
        <v>0</v>
      </c>
      <c r="L128" s="6">
        <v>0</v>
      </c>
      <c r="M128" s="6">
        <v>0</v>
      </c>
      <c r="N128" s="6">
        <v>0</v>
      </c>
      <c r="O128" s="6">
        <v>0</v>
      </c>
      <c r="P128" s="6">
        <v>0</v>
      </c>
      <c r="Q128" s="6">
        <v>0</v>
      </c>
      <c r="R128" s="6">
        <v>0</v>
      </c>
      <c r="S128" s="6">
        <v>0</v>
      </c>
      <c r="T128" s="6">
        <v>0</v>
      </c>
      <c r="U128" s="6">
        <v>0</v>
      </c>
      <c r="V128" s="6">
        <v>0</v>
      </c>
      <c r="W128" s="6">
        <v>0</v>
      </c>
      <c r="X128" s="6">
        <v>0</v>
      </c>
      <c r="Y128" s="6">
        <v>0</v>
      </c>
      <c r="Z128" s="6">
        <v>0</v>
      </c>
      <c r="AA128" s="6">
        <v>0</v>
      </c>
      <c r="AB128" s="6">
        <v>0</v>
      </c>
      <c r="AC128" s="6">
        <v>0</v>
      </c>
      <c r="AD128" s="6">
        <v>0</v>
      </c>
      <c r="AE128" s="6">
        <v>0</v>
      </c>
      <c r="AF128" s="6">
        <v>0</v>
      </c>
      <c r="AG128" s="6">
        <v>0</v>
      </c>
      <c r="AH128" s="6">
        <v>0</v>
      </c>
      <c r="AI128" s="6">
        <v>0</v>
      </c>
      <c r="AJ128" s="6">
        <v>0</v>
      </c>
      <c r="AK128" s="6">
        <v>0</v>
      </c>
      <c r="AL128" s="6">
        <v>0</v>
      </c>
      <c r="AM128" s="6">
        <v>0</v>
      </c>
      <c r="AN128" s="6">
        <v>0</v>
      </c>
      <c r="AO128" s="6">
        <v>0</v>
      </c>
      <c r="AP128" s="6">
        <v>0</v>
      </c>
      <c r="AQ128" s="6">
        <v>0</v>
      </c>
    </row>
    <row r="129" spans="1:47">
      <c r="A129" s="4" t="s">
        <v>793</v>
      </c>
      <c r="B129" s="6">
        <v>0</v>
      </c>
      <c r="C129" s="6">
        <v>0</v>
      </c>
      <c r="D129" s="6">
        <v>0</v>
      </c>
      <c r="E129" s="6">
        <v>0</v>
      </c>
      <c r="F129" s="6">
        <v>0</v>
      </c>
      <c r="G129" s="6">
        <v>0</v>
      </c>
      <c r="H129" s="6">
        <v>0</v>
      </c>
      <c r="I129" s="6">
        <v>0</v>
      </c>
      <c r="J129" s="6">
        <v>0</v>
      </c>
      <c r="K129" s="6">
        <v>0</v>
      </c>
      <c r="L129" s="6">
        <v>0</v>
      </c>
      <c r="M129" s="6">
        <v>0</v>
      </c>
      <c r="N129" s="6">
        <v>0</v>
      </c>
      <c r="O129" s="6">
        <v>0</v>
      </c>
      <c r="P129" s="6">
        <v>0</v>
      </c>
      <c r="Q129" s="6">
        <v>0</v>
      </c>
      <c r="R129" s="6">
        <v>0</v>
      </c>
      <c r="S129" s="6">
        <v>0</v>
      </c>
      <c r="T129" s="6">
        <v>0</v>
      </c>
      <c r="U129" s="6">
        <v>0</v>
      </c>
      <c r="V129" s="6">
        <v>0</v>
      </c>
      <c r="W129" s="6">
        <v>0</v>
      </c>
      <c r="X129" s="6">
        <v>0</v>
      </c>
      <c r="Y129" s="6">
        <v>0</v>
      </c>
      <c r="Z129" s="6">
        <v>0</v>
      </c>
      <c r="AA129" s="6">
        <v>0</v>
      </c>
      <c r="AB129" s="6">
        <v>0</v>
      </c>
      <c r="AC129" s="6">
        <v>0</v>
      </c>
      <c r="AD129" s="6">
        <v>0</v>
      </c>
      <c r="AE129" s="6">
        <v>0</v>
      </c>
      <c r="AF129" s="6">
        <v>0</v>
      </c>
      <c r="AG129" s="6">
        <v>0</v>
      </c>
      <c r="AH129" s="6">
        <v>0</v>
      </c>
      <c r="AI129" s="6">
        <v>0</v>
      </c>
      <c r="AJ129" s="6">
        <v>0</v>
      </c>
      <c r="AK129" s="6">
        <v>0</v>
      </c>
      <c r="AL129" s="6">
        <v>0</v>
      </c>
      <c r="AM129" s="6">
        <v>0</v>
      </c>
      <c r="AN129" s="6">
        <v>0</v>
      </c>
      <c r="AO129" s="6">
        <v>0</v>
      </c>
      <c r="AP129" s="6">
        <v>0</v>
      </c>
      <c r="AQ129" s="6">
        <v>0</v>
      </c>
    </row>
    <row r="131" spans="1:47" ht="30" customHeight="1">
      <c r="A131" s="43" t="s">
        <v>1076</v>
      </c>
      <c r="B131" s="43" t="str">
        <f>B2</f>
        <v xml:space="preserve">A házi gyerekorvosok által ellátott szolgálatok száma </v>
      </c>
      <c r="C131" s="43" t="str">
        <f t="shared" ref="C131:AQ131" si="0">C2</f>
        <v xml:space="preserve">Az év folyamán központi költségvetési szerv által épített lakások száma </v>
      </c>
      <c r="D131" s="43" t="str">
        <f t="shared" si="0"/>
        <v xml:space="preserve">Az év folyamán lakásszövetkezetek által épített lakások száma </v>
      </c>
      <c r="E131" s="43" t="str">
        <f t="shared" si="0"/>
        <v xml:space="preserve">Cipő-, bőráruszaküzlet száma </v>
      </c>
      <c r="F131" s="43" t="str">
        <f t="shared" si="0"/>
        <v xml:space="preserve">Dohányáru-szaküzletek száma </v>
      </c>
      <c r="G131" s="43" t="str">
        <f t="shared" si="0"/>
        <v xml:space="preserve">Egyéni vállalkozás által üzemeltetett dohányáru-szaküzletek száma </v>
      </c>
      <c r="H131" s="43" t="str">
        <f t="shared" si="0"/>
        <v xml:space="preserve">Gyógypedagógiai oktatásban részesülő óvodás gyermekek száma </v>
      </c>
      <c r="I131" s="43" t="str">
        <f t="shared" si="0"/>
        <v xml:space="preserve">Ifjúsági szállók férőhelyeinek száma </v>
      </c>
      <c r="J131" s="43" t="str">
        <f t="shared" si="0"/>
        <v xml:space="preserve">Kollégiumba lakó szakiskolai és speciális szakiskolai tanulók száma </v>
      </c>
      <c r="K131" s="43" t="str">
        <f t="shared" si="0"/>
        <v xml:space="preserve">Kollégiumban lakó középiskolai tanulók száma </v>
      </c>
      <c r="L131" s="43" t="str">
        <f t="shared" si="0"/>
        <v xml:space="preserve">Középiskolai felnőttoktatásban érettségi vizsgát tett tanulók száma az előző tanévben </v>
      </c>
      <c r="M131" s="43" t="str">
        <f t="shared" si="0"/>
        <v xml:space="preserve">Középiskolai felnőttoktatásban tanulók száma </v>
      </c>
      <c r="N131" s="43" t="str">
        <f t="shared" si="0"/>
        <v xml:space="preserve">Középiskolai főállású pedagógusok száma </v>
      </c>
      <c r="O131" s="43" t="str">
        <f t="shared" si="0"/>
        <v xml:space="preserve">Középiskolai osztályok száma a nappali oktatásban </v>
      </c>
      <c r="P131" s="43" t="str">
        <f t="shared" si="0"/>
        <v xml:space="preserve">Középiskolai osztálytermek száma </v>
      </c>
      <c r="Q131" s="43" t="str">
        <f t="shared" si="0"/>
        <v xml:space="preserve">Külföldi vendégek száma a gyógyszállodákban </v>
      </c>
      <c r="R131" s="43" t="str">
        <f t="shared" si="0"/>
        <v xml:space="preserve">Külföldi vendégek száma a kereskedelmi szálláshelyeken </v>
      </c>
      <c r="S131" s="43" t="str">
        <f t="shared" si="0"/>
        <v xml:space="preserve">Külföldi vendégek száma a panziókban </v>
      </c>
      <c r="T131" s="43" t="str">
        <f t="shared" si="0"/>
        <v xml:space="preserve">Külföldi vendégek száma a szállodákban </v>
      </c>
      <c r="U131" s="43" t="str">
        <f t="shared" si="0"/>
        <v xml:space="preserve">Külföldi vendégek száma a turistaszállásokon </v>
      </c>
      <c r="V131" s="43" t="str">
        <f t="shared" si="0"/>
        <v xml:space="preserve">Külföldi vendégek száma az ifjúsági szállókban </v>
      </c>
      <c r="W131" s="43" t="str">
        <f t="shared" si="0"/>
        <v xml:space="preserve">Külföldiek által eltöltött vendégéjszakák száma a gyógyszállodákban </v>
      </c>
      <c r="X131" s="43" t="str">
        <f t="shared" si="0"/>
        <v xml:space="preserve">Külföldiek által eltöltött vendégéjszakák száma a kereskedelmi szálláshelyeken </v>
      </c>
      <c r="Y131" s="43" t="str">
        <f t="shared" si="0"/>
        <v xml:space="preserve">Külföldiek által eltöltött vendégéjszakák száma a panziókban </v>
      </c>
      <c r="Z131" s="43" t="str">
        <f t="shared" si="0"/>
        <v xml:space="preserve">Külföldiek által eltöltött vendégéjszakák száma a szállodákban </v>
      </c>
      <c r="AA131" s="43" t="str">
        <f t="shared" si="0"/>
        <v xml:space="preserve">Külföldiek által eltöltött vendégéjszakák száma a turistaszállásokon </v>
      </c>
      <c r="AB131" s="43" t="str">
        <f t="shared" si="0"/>
        <v xml:space="preserve">Külföldiek által eltöltött vendégéjszakák száma az ifjúsági szállókban </v>
      </c>
      <c r="AC131" s="43" t="str">
        <f t="shared" si="0"/>
        <v xml:space="preserve">Naponta bejáró középiskolai tanulók száma a nappali oktatásban </v>
      </c>
      <c r="AD131" s="43" t="str">
        <f t="shared" si="0"/>
        <v xml:space="preserve">Szakiskolai és speciális szakiskolai osztálytermek száma </v>
      </c>
      <c r="AE131" s="43" t="str">
        <f t="shared" si="0"/>
        <v xml:space="preserve">Szakközépiskolai feladatellátási helyek száma </v>
      </c>
      <c r="AF131" s="43" t="str">
        <f t="shared" si="0"/>
        <v xml:space="preserve">Szállodák szállásférőhelyeinek száma </v>
      </c>
      <c r="AG131" s="43" t="str">
        <f t="shared" si="0"/>
        <v xml:space="preserve">Szobák száma a szállodákban </v>
      </c>
      <c r="AH131" s="43" t="str">
        <f t="shared" si="0"/>
        <v xml:space="preserve">Turistaszállások szállásférőhelyeinek száma </v>
      </c>
      <c r="AI131" s="43" t="str">
        <f t="shared" si="0"/>
        <v xml:space="preserve">Vendégéjszakák száma a kereskedelmi szálláshelyeken </v>
      </c>
      <c r="AJ131" s="43" t="str">
        <f t="shared" si="0"/>
        <v xml:space="preserve">Vendégéjszakák száma a szállodákban </v>
      </c>
      <c r="AK131" s="43" t="str">
        <f t="shared" si="0"/>
        <v xml:space="preserve">Vendégéjszakák száma a turistaszállásokon </v>
      </c>
      <c r="AL131" s="43" t="str">
        <f t="shared" si="0"/>
        <v xml:space="preserve">Vendégek száma a gyógyszállodákban </v>
      </c>
      <c r="AM131" s="43" t="str">
        <f t="shared" si="0"/>
        <v xml:space="preserve">Vendégek száma a panziókban </v>
      </c>
      <c r="AN131" s="43" t="str">
        <f t="shared" si="0"/>
        <v xml:space="preserve">Vendégek száma a szállodákban </v>
      </c>
      <c r="AO131" s="43" t="str">
        <f t="shared" si="0"/>
        <v xml:space="preserve">Vendégek száma a turistaszállásokon </v>
      </c>
      <c r="AP131" s="43" t="str">
        <f t="shared" si="0"/>
        <v xml:space="preserve">Vendégek száma az ifjúsági szállókban </v>
      </c>
      <c r="AQ131" s="43" t="str">
        <f t="shared" si="0"/>
        <v xml:space="preserve">Vendégek száma összesen a kereskedelmi szálláshelyeken </v>
      </c>
      <c r="AR131" s="43" t="s">
        <v>799</v>
      </c>
      <c r="AS131" s="43" t="s">
        <v>802</v>
      </c>
      <c r="AT131" s="25" t="s">
        <v>795</v>
      </c>
      <c r="AU131" s="25" t="s">
        <v>797</v>
      </c>
    </row>
    <row r="132" spans="1:47" ht="30">
      <c r="A132" s="44"/>
      <c r="B132" s="44"/>
      <c r="C132" s="44"/>
      <c r="D132" s="44"/>
      <c r="E132" s="44"/>
      <c r="F132" s="44"/>
      <c r="G132" s="44"/>
      <c r="H132" s="44"/>
      <c r="I132" s="44"/>
      <c r="J132" s="44"/>
      <c r="K132" s="44"/>
      <c r="L132" s="44"/>
      <c r="M132" s="44"/>
      <c r="N132" s="44"/>
      <c r="O132" s="44"/>
      <c r="P132" s="44"/>
      <c r="Q132" s="44"/>
      <c r="R132" s="44"/>
      <c r="S132" s="44"/>
      <c r="T132" s="44"/>
      <c r="U132" s="44"/>
      <c r="V132" s="44"/>
      <c r="W132" s="44"/>
      <c r="X132" s="44"/>
      <c r="Y132" s="44"/>
      <c r="Z132" s="44"/>
      <c r="AA132" s="44"/>
      <c r="AB132" s="44"/>
      <c r="AC132" s="44"/>
      <c r="AD132" s="44"/>
      <c r="AE132" s="44"/>
      <c r="AF132" s="44"/>
      <c r="AG132" s="44"/>
      <c r="AH132" s="44"/>
      <c r="AI132" s="44"/>
      <c r="AJ132" s="44"/>
      <c r="AK132" s="44"/>
      <c r="AL132" s="44"/>
      <c r="AM132" s="44"/>
      <c r="AN132" s="44"/>
      <c r="AO132" s="44"/>
      <c r="AP132" s="44"/>
      <c r="AQ132" s="44"/>
      <c r="AR132" s="44"/>
      <c r="AS132" s="44"/>
      <c r="AT132" s="26" t="s">
        <v>796</v>
      </c>
      <c r="AU132" s="26" t="s">
        <v>798</v>
      </c>
    </row>
    <row r="133" spans="1:47">
      <c r="A133" s="4" t="str">
        <f>A3</f>
        <v>Bánk</v>
      </c>
      <c r="B133" s="6">
        <v>0</v>
      </c>
      <c r="C133" s="6">
        <v>0</v>
      </c>
      <c r="D133" s="6">
        <v>0</v>
      </c>
      <c r="E133" s="6">
        <v>5951.8</v>
      </c>
      <c r="F133" s="6">
        <v>5.4</v>
      </c>
      <c r="G133" s="6">
        <v>0</v>
      </c>
      <c r="H133" s="6">
        <v>0</v>
      </c>
      <c r="I133" s="6">
        <v>0</v>
      </c>
      <c r="J133" s="6">
        <v>0</v>
      </c>
      <c r="K133" s="6">
        <v>0</v>
      </c>
      <c r="L133" s="6">
        <v>0</v>
      </c>
      <c r="M133" s="6">
        <v>0</v>
      </c>
      <c r="N133" s="6">
        <v>0</v>
      </c>
      <c r="O133" s="6">
        <v>0</v>
      </c>
      <c r="P133" s="6">
        <v>0</v>
      </c>
      <c r="Q133" s="6">
        <v>0</v>
      </c>
      <c r="R133" s="6">
        <v>0</v>
      </c>
      <c r="S133" s="6">
        <v>0</v>
      </c>
      <c r="T133" s="6">
        <v>0</v>
      </c>
      <c r="U133" s="6">
        <v>0</v>
      </c>
      <c r="V133" s="6">
        <v>0</v>
      </c>
      <c r="W133" s="6">
        <v>0</v>
      </c>
      <c r="X133" s="6">
        <v>0</v>
      </c>
      <c r="Y133" s="6">
        <v>446.5</v>
      </c>
      <c r="Z133" s="6">
        <v>0</v>
      </c>
      <c r="AA133" s="6">
        <v>0</v>
      </c>
      <c r="AB133" s="6">
        <v>0</v>
      </c>
      <c r="AC133" s="6">
        <v>0</v>
      </c>
      <c r="AD133" s="6">
        <v>0</v>
      </c>
      <c r="AE133" s="6">
        <v>0</v>
      </c>
      <c r="AF133" s="6">
        <v>0</v>
      </c>
      <c r="AG133" s="6">
        <v>0</v>
      </c>
      <c r="AH133" s="6">
        <v>0</v>
      </c>
      <c r="AI133" s="6">
        <v>0</v>
      </c>
      <c r="AJ133" s="6">
        <v>0</v>
      </c>
      <c r="AK133" s="6">
        <v>0</v>
      </c>
      <c r="AL133" s="6">
        <v>0</v>
      </c>
      <c r="AM133" s="6">
        <v>276.3</v>
      </c>
      <c r="AN133" s="6">
        <v>0</v>
      </c>
      <c r="AO133" s="6">
        <v>0</v>
      </c>
      <c r="AP133" s="6">
        <v>0</v>
      </c>
      <c r="AQ133" s="6">
        <v>0</v>
      </c>
      <c r="AR133" s="6">
        <v>6680</v>
      </c>
      <c r="AS133" s="6">
        <v>2546</v>
      </c>
      <c r="AT133" s="6">
        <v>-4134</v>
      </c>
      <c r="AU133" s="6">
        <v>-162.37</v>
      </c>
    </row>
    <row r="134" spans="1:47" ht="30">
      <c r="A134" s="4" t="str">
        <f t="shared" ref="A134:A159" si="1">A4</f>
        <v>Berkenye</v>
      </c>
      <c r="B134" s="6">
        <v>0</v>
      </c>
      <c r="C134" s="6">
        <v>0</v>
      </c>
      <c r="D134" s="6">
        <v>0</v>
      </c>
      <c r="E134" s="6">
        <v>5951.8</v>
      </c>
      <c r="F134" s="6">
        <v>5.4</v>
      </c>
      <c r="G134" s="6">
        <v>0</v>
      </c>
      <c r="H134" s="6">
        <v>0</v>
      </c>
      <c r="I134" s="6">
        <v>0</v>
      </c>
      <c r="J134" s="6">
        <v>0</v>
      </c>
      <c r="K134" s="6">
        <v>0</v>
      </c>
      <c r="L134" s="6">
        <v>0</v>
      </c>
      <c r="M134" s="6">
        <v>0</v>
      </c>
      <c r="N134" s="6">
        <v>0</v>
      </c>
      <c r="O134" s="6">
        <v>0</v>
      </c>
      <c r="P134" s="6">
        <v>0</v>
      </c>
      <c r="Q134" s="6">
        <v>0</v>
      </c>
      <c r="R134" s="6">
        <v>0</v>
      </c>
      <c r="S134" s="6">
        <v>0</v>
      </c>
      <c r="T134" s="6">
        <v>0</v>
      </c>
      <c r="U134" s="6">
        <v>0</v>
      </c>
      <c r="V134" s="6">
        <v>0</v>
      </c>
      <c r="W134" s="6">
        <v>0</v>
      </c>
      <c r="X134" s="6">
        <v>0</v>
      </c>
      <c r="Y134" s="6">
        <v>0</v>
      </c>
      <c r="Z134" s="6">
        <v>0</v>
      </c>
      <c r="AA134" s="6">
        <v>0</v>
      </c>
      <c r="AB134" s="6">
        <v>0</v>
      </c>
      <c r="AC134" s="6">
        <v>0</v>
      </c>
      <c r="AD134" s="6">
        <v>0</v>
      </c>
      <c r="AE134" s="6">
        <v>0</v>
      </c>
      <c r="AF134" s="6">
        <v>0</v>
      </c>
      <c r="AG134" s="6">
        <v>0</v>
      </c>
      <c r="AH134" s="6">
        <v>0</v>
      </c>
      <c r="AI134" s="6">
        <v>0</v>
      </c>
      <c r="AJ134" s="6">
        <v>0</v>
      </c>
      <c r="AK134" s="6">
        <v>0</v>
      </c>
      <c r="AL134" s="6">
        <v>0</v>
      </c>
      <c r="AM134" s="6">
        <v>276.3</v>
      </c>
      <c r="AN134" s="6">
        <v>0</v>
      </c>
      <c r="AO134" s="6">
        <v>0</v>
      </c>
      <c r="AP134" s="6">
        <v>0</v>
      </c>
      <c r="AQ134" s="6">
        <v>0</v>
      </c>
      <c r="AR134" s="6">
        <v>6233.6</v>
      </c>
      <c r="AS134" s="6">
        <v>1164</v>
      </c>
      <c r="AT134" s="6">
        <v>-5069.6000000000004</v>
      </c>
      <c r="AU134" s="6">
        <v>-435.53</v>
      </c>
    </row>
    <row r="135" spans="1:47" ht="30">
      <c r="A135" s="4" t="str">
        <f t="shared" si="1"/>
        <v>Borsosberény</v>
      </c>
      <c r="B135" s="6">
        <v>0</v>
      </c>
      <c r="C135" s="6">
        <v>0</v>
      </c>
      <c r="D135" s="6">
        <v>0</v>
      </c>
      <c r="E135" s="6">
        <v>5951.8</v>
      </c>
      <c r="F135" s="6">
        <v>5.4</v>
      </c>
      <c r="G135" s="6">
        <v>0</v>
      </c>
      <c r="H135" s="6">
        <v>0</v>
      </c>
      <c r="I135" s="6">
        <v>0</v>
      </c>
      <c r="J135" s="6">
        <v>0</v>
      </c>
      <c r="K135" s="6">
        <v>0</v>
      </c>
      <c r="L135" s="6">
        <v>0</v>
      </c>
      <c r="M135" s="6">
        <v>0</v>
      </c>
      <c r="N135" s="6">
        <v>0</v>
      </c>
      <c r="O135" s="6">
        <v>0</v>
      </c>
      <c r="P135" s="6">
        <v>0</v>
      </c>
      <c r="Q135" s="6">
        <v>0</v>
      </c>
      <c r="R135" s="6">
        <v>0</v>
      </c>
      <c r="S135" s="6">
        <v>0</v>
      </c>
      <c r="T135" s="6">
        <v>0</v>
      </c>
      <c r="U135" s="6">
        <v>0</v>
      </c>
      <c r="V135" s="6">
        <v>0</v>
      </c>
      <c r="W135" s="6">
        <v>0</v>
      </c>
      <c r="X135" s="6">
        <v>0</v>
      </c>
      <c r="Y135" s="6">
        <v>0</v>
      </c>
      <c r="Z135" s="6">
        <v>0</v>
      </c>
      <c r="AA135" s="6">
        <v>0</v>
      </c>
      <c r="AB135" s="6">
        <v>0</v>
      </c>
      <c r="AC135" s="6">
        <v>0</v>
      </c>
      <c r="AD135" s="6">
        <v>0</v>
      </c>
      <c r="AE135" s="6">
        <v>0</v>
      </c>
      <c r="AF135" s="6">
        <v>0</v>
      </c>
      <c r="AG135" s="6">
        <v>0</v>
      </c>
      <c r="AH135" s="6">
        <v>0</v>
      </c>
      <c r="AI135" s="6">
        <v>0</v>
      </c>
      <c r="AJ135" s="6">
        <v>0</v>
      </c>
      <c r="AK135" s="6">
        <v>0</v>
      </c>
      <c r="AL135" s="6">
        <v>0</v>
      </c>
      <c r="AM135" s="6">
        <v>0</v>
      </c>
      <c r="AN135" s="6">
        <v>0</v>
      </c>
      <c r="AO135" s="6">
        <v>0</v>
      </c>
      <c r="AP135" s="6">
        <v>0</v>
      </c>
      <c r="AQ135" s="6">
        <v>0</v>
      </c>
      <c r="AR135" s="6">
        <v>5957.3</v>
      </c>
      <c r="AS135" s="6">
        <v>689</v>
      </c>
      <c r="AT135" s="6">
        <v>-5268.3</v>
      </c>
      <c r="AU135" s="6">
        <v>-764.63</v>
      </c>
    </row>
    <row r="136" spans="1:47">
      <c r="A136" s="4" t="str">
        <f t="shared" si="1"/>
        <v>Diósjenő</v>
      </c>
      <c r="B136" s="6">
        <v>0</v>
      </c>
      <c r="C136" s="6">
        <v>0</v>
      </c>
      <c r="D136" s="6">
        <v>0</v>
      </c>
      <c r="E136" s="6">
        <v>5951.8</v>
      </c>
      <c r="F136" s="6">
        <v>5.4</v>
      </c>
      <c r="G136" s="6">
        <v>0</v>
      </c>
      <c r="H136" s="6">
        <v>0</v>
      </c>
      <c r="I136" s="6">
        <v>0</v>
      </c>
      <c r="J136" s="6">
        <v>0</v>
      </c>
      <c r="K136" s="6">
        <v>0</v>
      </c>
      <c r="L136" s="6">
        <v>0</v>
      </c>
      <c r="M136" s="6">
        <v>0</v>
      </c>
      <c r="N136" s="6">
        <v>0</v>
      </c>
      <c r="O136" s="6">
        <v>0</v>
      </c>
      <c r="P136" s="6">
        <v>0</v>
      </c>
      <c r="Q136" s="6">
        <v>0</v>
      </c>
      <c r="R136" s="6">
        <v>0</v>
      </c>
      <c r="S136" s="6">
        <v>0</v>
      </c>
      <c r="T136" s="6">
        <v>0</v>
      </c>
      <c r="U136" s="6">
        <v>0</v>
      </c>
      <c r="V136" s="6">
        <v>0</v>
      </c>
      <c r="W136" s="6">
        <v>0</v>
      </c>
      <c r="X136" s="6">
        <v>0</v>
      </c>
      <c r="Y136" s="6">
        <v>0</v>
      </c>
      <c r="Z136" s="6">
        <v>0</v>
      </c>
      <c r="AA136" s="6">
        <v>0</v>
      </c>
      <c r="AB136" s="6">
        <v>0</v>
      </c>
      <c r="AC136" s="6">
        <v>0</v>
      </c>
      <c r="AD136" s="6">
        <v>0</v>
      </c>
      <c r="AE136" s="6">
        <v>0</v>
      </c>
      <c r="AF136" s="6">
        <v>0</v>
      </c>
      <c r="AG136" s="6">
        <v>0</v>
      </c>
      <c r="AH136" s="6">
        <v>0</v>
      </c>
      <c r="AI136" s="6">
        <v>0</v>
      </c>
      <c r="AJ136" s="6">
        <v>0</v>
      </c>
      <c r="AK136" s="6">
        <v>0</v>
      </c>
      <c r="AL136" s="6">
        <v>0</v>
      </c>
      <c r="AM136" s="6">
        <v>0</v>
      </c>
      <c r="AN136" s="6">
        <v>0</v>
      </c>
      <c r="AO136" s="6">
        <v>0</v>
      </c>
      <c r="AP136" s="6">
        <v>0</v>
      </c>
      <c r="AQ136" s="6">
        <v>0</v>
      </c>
      <c r="AR136" s="6">
        <v>5957.3</v>
      </c>
      <c r="AS136" s="6">
        <v>1266</v>
      </c>
      <c r="AT136" s="6">
        <v>-4691.3</v>
      </c>
      <c r="AU136" s="6">
        <v>-370.56</v>
      </c>
    </row>
    <row r="137" spans="1:47">
      <c r="A137" s="4" t="str">
        <f t="shared" si="1"/>
        <v>ÉMR</v>
      </c>
      <c r="B137" s="6">
        <v>0</v>
      </c>
      <c r="C137" s="6">
        <v>0</v>
      </c>
      <c r="D137" s="6">
        <v>0</v>
      </c>
      <c r="E137" s="6">
        <v>5951.8</v>
      </c>
      <c r="F137" s="6">
        <v>5.4</v>
      </c>
      <c r="G137" s="6">
        <v>0</v>
      </c>
      <c r="H137" s="6">
        <v>0</v>
      </c>
      <c r="I137" s="6">
        <v>0</v>
      </c>
      <c r="J137" s="6">
        <v>0</v>
      </c>
      <c r="K137" s="6">
        <v>0</v>
      </c>
      <c r="L137" s="6">
        <v>0</v>
      </c>
      <c r="M137" s="6">
        <v>0</v>
      </c>
      <c r="N137" s="6">
        <v>0</v>
      </c>
      <c r="O137" s="6">
        <v>0</v>
      </c>
      <c r="P137" s="6">
        <v>0</v>
      </c>
      <c r="Q137" s="6">
        <v>0</v>
      </c>
      <c r="R137" s="6">
        <v>0</v>
      </c>
      <c r="S137" s="6">
        <v>0</v>
      </c>
      <c r="T137" s="6">
        <v>0</v>
      </c>
      <c r="U137" s="6">
        <v>0</v>
      </c>
      <c r="V137" s="6">
        <v>0</v>
      </c>
      <c r="W137" s="6">
        <v>0</v>
      </c>
      <c r="X137" s="6">
        <v>0</v>
      </c>
      <c r="Y137" s="6">
        <v>0</v>
      </c>
      <c r="Z137" s="6">
        <v>0</v>
      </c>
      <c r="AA137" s="6">
        <v>0</v>
      </c>
      <c r="AB137" s="6">
        <v>0</v>
      </c>
      <c r="AC137" s="6">
        <v>0</v>
      </c>
      <c r="AD137" s="6">
        <v>0</v>
      </c>
      <c r="AE137" s="6">
        <v>0</v>
      </c>
      <c r="AF137" s="6">
        <v>0</v>
      </c>
      <c r="AG137" s="6">
        <v>0</v>
      </c>
      <c r="AH137" s="6">
        <v>0</v>
      </c>
      <c r="AI137" s="6">
        <v>0</v>
      </c>
      <c r="AJ137" s="6">
        <v>0</v>
      </c>
      <c r="AK137" s="6">
        <v>0</v>
      </c>
      <c r="AL137" s="6">
        <v>0</v>
      </c>
      <c r="AM137" s="6">
        <v>6.6</v>
      </c>
      <c r="AN137" s="6">
        <v>0</v>
      </c>
      <c r="AO137" s="6">
        <v>0</v>
      </c>
      <c r="AP137" s="6">
        <v>0</v>
      </c>
      <c r="AQ137" s="6">
        <v>0</v>
      </c>
      <c r="AR137" s="6">
        <v>5963.8</v>
      </c>
      <c r="AS137" s="6">
        <v>42</v>
      </c>
      <c r="AT137" s="6">
        <v>-5921.8</v>
      </c>
      <c r="AU137" s="6">
        <v>-14099.52</v>
      </c>
    </row>
    <row r="138" spans="1:47" ht="30">
      <c r="A138" s="4" t="str">
        <f t="shared" si="1"/>
        <v>Felsőpetény</v>
      </c>
      <c r="B138" s="6">
        <v>0</v>
      </c>
      <c r="C138" s="6">
        <v>0</v>
      </c>
      <c r="D138" s="6">
        <v>0</v>
      </c>
      <c r="E138" s="6">
        <v>5951.8</v>
      </c>
      <c r="F138" s="6">
        <v>5.4</v>
      </c>
      <c r="G138" s="6">
        <v>0</v>
      </c>
      <c r="H138" s="6">
        <v>0</v>
      </c>
      <c r="I138" s="6">
        <v>0</v>
      </c>
      <c r="J138" s="6">
        <v>0</v>
      </c>
      <c r="K138" s="6">
        <v>0</v>
      </c>
      <c r="L138" s="6">
        <v>0</v>
      </c>
      <c r="M138" s="6">
        <v>0</v>
      </c>
      <c r="N138" s="6">
        <v>0</v>
      </c>
      <c r="O138" s="6">
        <v>0</v>
      </c>
      <c r="P138" s="6">
        <v>0</v>
      </c>
      <c r="Q138" s="6">
        <v>0</v>
      </c>
      <c r="R138" s="6">
        <v>0</v>
      </c>
      <c r="S138" s="6">
        <v>0</v>
      </c>
      <c r="T138" s="6">
        <v>0</v>
      </c>
      <c r="U138" s="6">
        <v>0</v>
      </c>
      <c r="V138" s="6">
        <v>0</v>
      </c>
      <c r="W138" s="6">
        <v>0</v>
      </c>
      <c r="X138" s="6">
        <v>0</v>
      </c>
      <c r="Y138" s="6">
        <v>0</v>
      </c>
      <c r="Z138" s="6">
        <v>0</v>
      </c>
      <c r="AA138" s="6">
        <v>0</v>
      </c>
      <c r="AB138" s="6">
        <v>0</v>
      </c>
      <c r="AC138" s="6">
        <v>0</v>
      </c>
      <c r="AD138" s="6">
        <v>0</v>
      </c>
      <c r="AE138" s="6">
        <v>0</v>
      </c>
      <c r="AF138" s="6">
        <v>0</v>
      </c>
      <c r="AG138" s="6">
        <v>0</v>
      </c>
      <c r="AH138" s="6">
        <v>0</v>
      </c>
      <c r="AI138" s="6">
        <v>0</v>
      </c>
      <c r="AJ138" s="6">
        <v>0</v>
      </c>
      <c r="AK138" s="6">
        <v>0</v>
      </c>
      <c r="AL138" s="6">
        <v>0</v>
      </c>
      <c r="AM138" s="6">
        <v>0</v>
      </c>
      <c r="AN138" s="6">
        <v>0</v>
      </c>
      <c r="AO138" s="6">
        <v>0</v>
      </c>
      <c r="AP138" s="6">
        <v>0</v>
      </c>
      <c r="AQ138" s="6">
        <v>0</v>
      </c>
      <c r="AR138" s="6">
        <v>5957.3</v>
      </c>
      <c r="AS138" s="6">
        <v>905</v>
      </c>
      <c r="AT138" s="6">
        <v>-5052.3</v>
      </c>
      <c r="AU138" s="6">
        <v>-558.27</v>
      </c>
    </row>
    <row r="139" spans="1:47">
      <c r="A139" s="4" t="str">
        <f t="shared" si="1"/>
        <v>HU</v>
      </c>
      <c r="B139" s="6">
        <v>0</v>
      </c>
      <c r="C139" s="6">
        <v>0</v>
      </c>
      <c r="D139" s="6">
        <v>0</v>
      </c>
      <c r="E139" s="6">
        <v>5951.8</v>
      </c>
      <c r="F139" s="6">
        <v>5.4</v>
      </c>
      <c r="G139" s="6">
        <v>0</v>
      </c>
      <c r="H139" s="6">
        <v>0</v>
      </c>
      <c r="I139" s="6">
        <v>0</v>
      </c>
      <c r="J139" s="6">
        <v>0</v>
      </c>
      <c r="K139" s="6">
        <v>0</v>
      </c>
      <c r="L139" s="6">
        <v>0</v>
      </c>
      <c r="M139" s="6">
        <v>0</v>
      </c>
      <c r="N139" s="6">
        <v>0</v>
      </c>
      <c r="O139" s="6">
        <v>0</v>
      </c>
      <c r="P139" s="6">
        <v>0</v>
      </c>
      <c r="Q139" s="6">
        <v>0</v>
      </c>
      <c r="R139" s="6">
        <v>0</v>
      </c>
      <c r="S139" s="6">
        <v>0</v>
      </c>
      <c r="T139" s="6">
        <v>0</v>
      </c>
      <c r="U139" s="6">
        <v>0</v>
      </c>
      <c r="V139" s="6">
        <v>0</v>
      </c>
      <c r="W139" s="6">
        <v>0</v>
      </c>
      <c r="X139" s="6">
        <v>0</v>
      </c>
      <c r="Y139" s="6">
        <v>446.5</v>
      </c>
      <c r="Z139" s="6">
        <v>0</v>
      </c>
      <c r="AA139" s="6">
        <v>0</v>
      </c>
      <c r="AB139" s="6">
        <v>0</v>
      </c>
      <c r="AC139" s="6">
        <v>0</v>
      </c>
      <c r="AD139" s="6">
        <v>0</v>
      </c>
      <c r="AE139" s="6">
        <v>215.9</v>
      </c>
      <c r="AF139" s="6">
        <v>0</v>
      </c>
      <c r="AG139" s="6">
        <v>0</v>
      </c>
      <c r="AH139" s="6">
        <v>0</v>
      </c>
      <c r="AI139" s="6">
        <v>0</v>
      </c>
      <c r="AJ139" s="6">
        <v>0</v>
      </c>
      <c r="AK139" s="6">
        <v>0</v>
      </c>
      <c r="AL139" s="6">
        <v>0</v>
      </c>
      <c r="AM139" s="6">
        <v>6.6</v>
      </c>
      <c r="AN139" s="6">
        <v>0</v>
      </c>
      <c r="AO139" s="6">
        <v>0</v>
      </c>
      <c r="AP139" s="6">
        <v>0</v>
      </c>
      <c r="AQ139" s="6">
        <v>0</v>
      </c>
      <c r="AR139" s="6">
        <v>6626.3</v>
      </c>
      <c r="AS139" s="6">
        <v>4860</v>
      </c>
      <c r="AT139" s="6">
        <v>-1766.3</v>
      </c>
      <c r="AU139" s="6">
        <v>-36.340000000000003</v>
      </c>
    </row>
    <row r="140" spans="1:47">
      <c r="A140" s="4" t="str">
        <f t="shared" si="1"/>
        <v>Keszeg</v>
      </c>
      <c r="B140" s="6">
        <v>0</v>
      </c>
      <c r="C140" s="6">
        <v>0</v>
      </c>
      <c r="D140" s="6">
        <v>0</v>
      </c>
      <c r="E140" s="6">
        <v>5951.8</v>
      </c>
      <c r="F140" s="6">
        <v>5.4</v>
      </c>
      <c r="G140" s="6">
        <v>0</v>
      </c>
      <c r="H140" s="6">
        <v>0</v>
      </c>
      <c r="I140" s="6">
        <v>0</v>
      </c>
      <c r="J140" s="6">
        <v>0</v>
      </c>
      <c r="K140" s="6">
        <v>0</v>
      </c>
      <c r="L140" s="6">
        <v>0</v>
      </c>
      <c r="M140" s="6">
        <v>0</v>
      </c>
      <c r="N140" s="6">
        <v>0</v>
      </c>
      <c r="O140" s="6">
        <v>0</v>
      </c>
      <c r="P140" s="6">
        <v>0</v>
      </c>
      <c r="Q140" s="6">
        <v>0</v>
      </c>
      <c r="R140" s="6">
        <v>0</v>
      </c>
      <c r="S140" s="6">
        <v>0</v>
      </c>
      <c r="T140" s="6">
        <v>0</v>
      </c>
      <c r="U140" s="6">
        <v>0</v>
      </c>
      <c r="V140" s="6">
        <v>0</v>
      </c>
      <c r="W140" s="6">
        <v>0</v>
      </c>
      <c r="X140" s="6">
        <v>0</v>
      </c>
      <c r="Y140" s="6">
        <v>0</v>
      </c>
      <c r="Z140" s="6">
        <v>0</v>
      </c>
      <c r="AA140" s="6">
        <v>0</v>
      </c>
      <c r="AB140" s="6">
        <v>0</v>
      </c>
      <c r="AC140" s="6">
        <v>0</v>
      </c>
      <c r="AD140" s="6">
        <v>0</v>
      </c>
      <c r="AE140" s="6">
        <v>0</v>
      </c>
      <c r="AF140" s="6">
        <v>0</v>
      </c>
      <c r="AG140" s="6">
        <v>0</v>
      </c>
      <c r="AH140" s="6">
        <v>0</v>
      </c>
      <c r="AI140" s="6">
        <v>0</v>
      </c>
      <c r="AJ140" s="6">
        <v>0</v>
      </c>
      <c r="AK140" s="6">
        <v>0</v>
      </c>
      <c r="AL140" s="6">
        <v>0</v>
      </c>
      <c r="AM140" s="6">
        <v>0</v>
      </c>
      <c r="AN140" s="6">
        <v>0</v>
      </c>
      <c r="AO140" s="6">
        <v>0</v>
      </c>
      <c r="AP140" s="6">
        <v>0</v>
      </c>
      <c r="AQ140" s="6">
        <v>0</v>
      </c>
      <c r="AR140" s="6">
        <v>5957.3</v>
      </c>
      <c r="AS140" s="6">
        <v>20809</v>
      </c>
      <c r="AT140" s="6">
        <v>14851.7</v>
      </c>
      <c r="AU140" s="6">
        <v>71.37</v>
      </c>
    </row>
    <row r="141" spans="1:47">
      <c r="A141" s="4" t="str">
        <f t="shared" si="1"/>
        <v>KMR</v>
      </c>
      <c r="B141" s="6">
        <v>0</v>
      </c>
      <c r="C141" s="6">
        <v>0</v>
      </c>
      <c r="D141" s="6">
        <v>0</v>
      </c>
      <c r="E141" s="6">
        <v>5951.8</v>
      </c>
      <c r="F141" s="6">
        <v>5.4</v>
      </c>
      <c r="G141" s="6">
        <v>0</v>
      </c>
      <c r="H141" s="6">
        <v>0</v>
      </c>
      <c r="I141" s="6">
        <v>0</v>
      </c>
      <c r="J141" s="6">
        <v>0</v>
      </c>
      <c r="K141" s="6">
        <v>0</v>
      </c>
      <c r="L141" s="6">
        <v>0</v>
      </c>
      <c r="M141" s="6">
        <v>0</v>
      </c>
      <c r="N141" s="6">
        <v>0</v>
      </c>
      <c r="O141" s="6">
        <v>0</v>
      </c>
      <c r="P141" s="6">
        <v>0</v>
      </c>
      <c r="Q141" s="6">
        <v>0</v>
      </c>
      <c r="R141" s="6">
        <v>0</v>
      </c>
      <c r="S141" s="6">
        <v>0</v>
      </c>
      <c r="T141" s="6">
        <v>0</v>
      </c>
      <c r="U141" s="6">
        <v>0</v>
      </c>
      <c r="V141" s="6">
        <v>0</v>
      </c>
      <c r="W141" s="6">
        <v>0</v>
      </c>
      <c r="X141" s="6">
        <v>0</v>
      </c>
      <c r="Y141" s="6">
        <v>0</v>
      </c>
      <c r="Z141" s="6">
        <v>0</v>
      </c>
      <c r="AA141" s="6">
        <v>0</v>
      </c>
      <c r="AB141" s="6">
        <v>0</v>
      </c>
      <c r="AC141" s="6">
        <v>0</v>
      </c>
      <c r="AD141" s="6">
        <v>0</v>
      </c>
      <c r="AE141" s="6">
        <v>0</v>
      </c>
      <c r="AF141" s="6">
        <v>0</v>
      </c>
      <c r="AG141" s="6">
        <v>0</v>
      </c>
      <c r="AH141" s="6">
        <v>0</v>
      </c>
      <c r="AI141" s="6">
        <v>0</v>
      </c>
      <c r="AJ141" s="6">
        <v>0</v>
      </c>
      <c r="AK141" s="6">
        <v>0</v>
      </c>
      <c r="AL141" s="6">
        <v>0</v>
      </c>
      <c r="AM141" s="6">
        <v>0</v>
      </c>
      <c r="AN141" s="6">
        <v>0</v>
      </c>
      <c r="AO141" s="6">
        <v>0</v>
      </c>
      <c r="AP141" s="6">
        <v>0</v>
      </c>
      <c r="AQ141" s="6">
        <v>0</v>
      </c>
      <c r="AR141" s="6">
        <v>5957.3</v>
      </c>
      <c r="AS141" s="6">
        <v>19</v>
      </c>
      <c r="AT141" s="6">
        <v>-5938.3</v>
      </c>
      <c r="AU141" s="6">
        <v>-31254.21</v>
      </c>
    </row>
    <row r="142" spans="1:47">
      <c r="A142" s="4" t="str">
        <f t="shared" si="1"/>
        <v>Kosd</v>
      </c>
      <c r="B142" s="6">
        <v>0</v>
      </c>
      <c r="C142" s="6">
        <v>0</v>
      </c>
      <c r="D142" s="6">
        <v>0</v>
      </c>
      <c r="E142" s="6">
        <v>5951.8</v>
      </c>
      <c r="F142" s="6">
        <v>5.4</v>
      </c>
      <c r="G142" s="6">
        <v>0</v>
      </c>
      <c r="H142" s="6">
        <v>0</v>
      </c>
      <c r="I142" s="6">
        <v>0</v>
      </c>
      <c r="J142" s="6">
        <v>0</v>
      </c>
      <c r="K142" s="6">
        <v>0</v>
      </c>
      <c r="L142" s="6">
        <v>0</v>
      </c>
      <c r="M142" s="6">
        <v>0</v>
      </c>
      <c r="N142" s="6">
        <v>0</v>
      </c>
      <c r="O142" s="6">
        <v>0</v>
      </c>
      <c r="P142" s="6">
        <v>0</v>
      </c>
      <c r="Q142" s="6">
        <v>0</v>
      </c>
      <c r="R142" s="6">
        <v>0</v>
      </c>
      <c r="S142" s="6">
        <v>0</v>
      </c>
      <c r="T142" s="6">
        <v>0</v>
      </c>
      <c r="U142" s="6">
        <v>0</v>
      </c>
      <c r="V142" s="6">
        <v>0</v>
      </c>
      <c r="W142" s="6">
        <v>0</v>
      </c>
      <c r="X142" s="6">
        <v>0</v>
      </c>
      <c r="Y142" s="6">
        <v>0</v>
      </c>
      <c r="Z142" s="6">
        <v>0</v>
      </c>
      <c r="AA142" s="6">
        <v>0</v>
      </c>
      <c r="AB142" s="6">
        <v>0</v>
      </c>
      <c r="AC142" s="6">
        <v>0</v>
      </c>
      <c r="AD142" s="6">
        <v>0</v>
      </c>
      <c r="AE142" s="6">
        <v>0</v>
      </c>
      <c r="AF142" s="6">
        <v>0</v>
      </c>
      <c r="AG142" s="6">
        <v>0</v>
      </c>
      <c r="AH142" s="6">
        <v>0</v>
      </c>
      <c r="AI142" s="6">
        <v>0</v>
      </c>
      <c r="AJ142" s="6">
        <v>0</v>
      </c>
      <c r="AK142" s="6">
        <v>0</v>
      </c>
      <c r="AL142" s="6">
        <v>0</v>
      </c>
      <c r="AM142" s="6">
        <v>0</v>
      </c>
      <c r="AN142" s="6">
        <v>0</v>
      </c>
      <c r="AO142" s="6">
        <v>0</v>
      </c>
      <c r="AP142" s="6">
        <v>0</v>
      </c>
      <c r="AQ142" s="6">
        <v>0</v>
      </c>
      <c r="AR142" s="6">
        <v>5957.3</v>
      </c>
      <c r="AS142" s="6">
        <v>489</v>
      </c>
      <c r="AT142" s="6">
        <v>-5468.3</v>
      </c>
      <c r="AU142" s="6">
        <v>-1118.26</v>
      </c>
    </row>
    <row r="143" spans="1:47">
      <c r="A143" s="4" t="str">
        <f t="shared" si="1"/>
        <v>Legénd</v>
      </c>
      <c r="B143" s="6">
        <v>0</v>
      </c>
      <c r="C143" s="6">
        <v>0</v>
      </c>
      <c r="D143" s="6">
        <v>0</v>
      </c>
      <c r="E143" s="6">
        <v>5951.8</v>
      </c>
      <c r="F143" s="6">
        <v>5.4</v>
      </c>
      <c r="G143" s="6">
        <v>0</v>
      </c>
      <c r="H143" s="6">
        <v>0</v>
      </c>
      <c r="I143" s="6">
        <v>0</v>
      </c>
      <c r="J143" s="6">
        <v>0</v>
      </c>
      <c r="K143" s="6">
        <v>0</v>
      </c>
      <c r="L143" s="6">
        <v>0</v>
      </c>
      <c r="M143" s="6">
        <v>0</v>
      </c>
      <c r="N143" s="6">
        <v>0</v>
      </c>
      <c r="O143" s="6">
        <v>0</v>
      </c>
      <c r="P143" s="6">
        <v>0</v>
      </c>
      <c r="Q143" s="6">
        <v>0</v>
      </c>
      <c r="R143" s="6">
        <v>0</v>
      </c>
      <c r="S143" s="6">
        <v>0</v>
      </c>
      <c r="T143" s="6">
        <v>0</v>
      </c>
      <c r="U143" s="6">
        <v>0</v>
      </c>
      <c r="V143" s="6">
        <v>0</v>
      </c>
      <c r="W143" s="6">
        <v>0</v>
      </c>
      <c r="X143" s="6">
        <v>0</v>
      </c>
      <c r="Y143" s="6">
        <v>0</v>
      </c>
      <c r="Z143" s="6">
        <v>0</v>
      </c>
      <c r="AA143" s="6">
        <v>0</v>
      </c>
      <c r="AB143" s="6">
        <v>0</v>
      </c>
      <c r="AC143" s="6">
        <v>0</v>
      </c>
      <c r="AD143" s="6">
        <v>0</v>
      </c>
      <c r="AE143" s="6">
        <v>0</v>
      </c>
      <c r="AF143" s="6">
        <v>0</v>
      </c>
      <c r="AG143" s="6">
        <v>0</v>
      </c>
      <c r="AH143" s="6">
        <v>0</v>
      </c>
      <c r="AI143" s="6">
        <v>0</v>
      </c>
      <c r="AJ143" s="6">
        <v>0</v>
      </c>
      <c r="AK143" s="6">
        <v>0</v>
      </c>
      <c r="AL143" s="6">
        <v>0</v>
      </c>
      <c r="AM143" s="6">
        <v>0</v>
      </c>
      <c r="AN143" s="6">
        <v>0</v>
      </c>
      <c r="AO143" s="6">
        <v>0</v>
      </c>
      <c r="AP143" s="6">
        <v>0</v>
      </c>
      <c r="AQ143" s="6">
        <v>0</v>
      </c>
      <c r="AR143" s="6">
        <v>5957.3</v>
      </c>
      <c r="AS143" s="6">
        <v>1738</v>
      </c>
      <c r="AT143" s="6">
        <v>-4219.3</v>
      </c>
      <c r="AU143" s="6">
        <v>-242.77</v>
      </c>
    </row>
    <row r="144" spans="1:47">
      <c r="A144" s="4" t="str">
        <f t="shared" si="1"/>
        <v>Nézsa</v>
      </c>
      <c r="B144" s="6">
        <v>0</v>
      </c>
      <c r="C144" s="6">
        <v>0</v>
      </c>
      <c r="D144" s="6">
        <v>0</v>
      </c>
      <c r="E144" s="6">
        <v>5951.8</v>
      </c>
      <c r="F144" s="6">
        <v>5.4</v>
      </c>
      <c r="G144" s="6">
        <v>0</v>
      </c>
      <c r="H144" s="6">
        <v>0</v>
      </c>
      <c r="I144" s="6">
        <v>0</v>
      </c>
      <c r="J144" s="6">
        <v>0</v>
      </c>
      <c r="K144" s="6">
        <v>0</v>
      </c>
      <c r="L144" s="6">
        <v>0</v>
      </c>
      <c r="M144" s="6">
        <v>0</v>
      </c>
      <c r="N144" s="6">
        <v>0</v>
      </c>
      <c r="O144" s="6">
        <v>0</v>
      </c>
      <c r="P144" s="6">
        <v>0</v>
      </c>
      <c r="Q144" s="6">
        <v>0</v>
      </c>
      <c r="R144" s="6">
        <v>0</v>
      </c>
      <c r="S144" s="6">
        <v>0</v>
      </c>
      <c r="T144" s="6">
        <v>0</v>
      </c>
      <c r="U144" s="6">
        <v>0</v>
      </c>
      <c r="V144" s="6">
        <v>0</v>
      </c>
      <c r="W144" s="6">
        <v>0</v>
      </c>
      <c r="X144" s="6">
        <v>0</v>
      </c>
      <c r="Y144" s="6">
        <v>0</v>
      </c>
      <c r="Z144" s="6">
        <v>0</v>
      </c>
      <c r="AA144" s="6">
        <v>0</v>
      </c>
      <c r="AB144" s="6">
        <v>0</v>
      </c>
      <c r="AC144" s="6">
        <v>0</v>
      </c>
      <c r="AD144" s="6">
        <v>0</v>
      </c>
      <c r="AE144" s="6">
        <v>0</v>
      </c>
      <c r="AF144" s="6">
        <v>0</v>
      </c>
      <c r="AG144" s="6">
        <v>0</v>
      </c>
      <c r="AH144" s="6">
        <v>0</v>
      </c>
      <c r="AI144" s="6">
        <v>0</v>
      </c>
      <c r="AJ144" s="6">
        <v>0</v>
      </c>
      <c r="AK144" s="6">
        <v>0</v>
      </c>
      <c r="AL144" s="6">
        <v>0</v>
      </c>
      <c r="AM144" s="6">
        <v>0</v>
      </c>
      <c r="AN144" s="6">
        <v>0</v>
      </c>
      <c r="AO144" s="6">
        <v>0</v>
      </c>
      <c r="AP144" s="6">
        <v>0</v>
      </c>
      <c r="AQ144" s="6">
        <v>0</v>
      </c>
      <c r="AR144" s="6">
        <v>5957.3</v>
      </c>
      <c r="AS144" s="6">
        <v>1230</v>
      </c>
      <c r="AT144" s="6">
        <v>-4727.3</v>
      </c>
      <c r="AU144" s="6">
        <v>-384.33</v>
      </c>
    </row>
    <row r="145" spans="1:47">
      <c r="A145" s="4" t="str">
        <f t="shared" si="1"/>
        <v>Nógrád</v>
      </c>
      <c r="B145" s="6">
        <v>0</v>
      </c>
      <c r="C145" s="6">
        <v>0</v>
      </c>
      <c r="D145" s="6">
        <v>0</v>
      </c>
      <c r="E145" s="6">
        <v>5951.8</v>
      </c>
      <c r="F145" s="6">
        <v>5.4</v>
      </c>
      <c r="G145" s="6">
        <v>0</v>
      </c>
      <c r="H145" s="6">
        <v>0</v>
      </c>
      <c r="I145" s="6">
        <v>0</v>
      </c>
      <c r="J145" s="6">
        <v>0</v>
      </c>
      <c r="K145" s="6">
        <v>0</v>
      </c>
      <c r="L145" s="6">
        <v>0</v>
      </c>
      <c r="M145" s="6">
        <v>0</v>
      </c>
      <c r="N145" s="6">
        <v>0</v>
      </c>
      <c r="O145" s="6">
        <v>0</v>
      </c>
      <c r="P145" s="6">
        <v>0</v>
      </c>
      <c r="Q145" s="6">
        <v>0</v>
      </c>
      <c r="R145" s="6">
        <v>0</v>
      </c>
      <c r="S145" s="6">
        <v>0</v>
      </c>
      <c r="T145" s="6">
        <v>0</v>
      </c>
      <c r="U145" s="6">
        <v>0</v>
      </c>
      <c r="V145" s="6">
        <v>0</v>
      </c>
      <c r="W145" s="6">
        <v>0</v>
      </c>
      <c r="X145" s="6">
        <v>0</v>
      </c>
      <c r="Y145" s="6">
        <v>0</v>
      </c>
      <c r="Z145" s="6">
        <v>0</v>
      </c>
      <c r="AA145" s="6">
        <v>0</v>
      </c>
      <c r="AB145" s="6">
        <v>0</v>
      </c>
      <c r="AC145" s="6">
        <v>0</v>
      </c>
      <c r="AD145" s="6">
        <v>0</v>
      </c>
      <c r="AE145" s="6">
        <v>0</v>
      </c>
      <c r="AF145" s="6">
        <v>0</v>
      </c>
      <c r="AG145" s="6">
        <v>0</v>
      </c>
      <c r="AH145" s="6">
        <v>0</v>
      </c>
      <c r="AI145" s="6">
        <v>0</v>
      </c>
      <c r="AJ145" s="6">
        <v>0</v>
      </c>
      <c r="AK145" s="6">
        <v>0</v>
      </c>
      <c r="AL145" s="6">
        <v>0</v>
      </c>
      <c r="AM145" s="6">
        <v>0</v>
      </c>
      <c r="AN145" s="6">
        <v>0</v>
      </c>
      <c r="AO145" s="6">
        <v>0</v>
      </c>
      <c r="AP145" s="6">
        <v>0</v>
      </c>
      <c r="AQ145" s="6">
        <v>0</v>
      </c>
      <c r="AR145" s="6">
        <v>5957.3</v>
      </c>
      <c r="AS145" s="6">
        <v>2851</v>
      </c>
      <c r="AT145" s="6">
        <v>-3106.3</v>
      </c>
      <c r="AU145" s="6">
        <v>-108.95</v>
      </c>
    </row>
    <row r="146" spans="1:47" ht="30">
      <c r="A146" s="4" t="str">
        <f t="shared" si="1"/>
        <v>Nógrádmegye</v>
      </c>
      <c r="B146" s="6">
        <v>0</v>
      </c>
      <c r="C146" s="6">
        <v>0</v>
      </c>
      <c r="D146" s="6">
        <v>0</v>
      </c>
      <c r="E146" s="6">
        <v>5951.8</v>
      </c>
      <c r="F146" s="6">
        <v>5.4</v>
      </c>
      <c r="G146" s="6">
        <v>0</v>
      </c>
      <c r="H146" s="6">
        <v>0</v>
      </c>
      <c r="I146" s="6">
        <v>0</v>
      </c>
      <c r="J146" s="6">
        <v>0</v>
      </c>
      <c r="K146" s="6">
        <v>0</v>
      </c>
      <c r="L146" s="6">
        <v>0</v>
      </c>
      <c r="M146" s="6">
        <v>0</v>
      </c>
      <c r="N146" s="6">
        <v>0</v>
      </c>
      <c r="O146" s="6">
        <v>0</v>
      </c>
      <c r="P146" s="6">
        <v>0</v>
      </c>
      <c r="Q146" s="6">
        <v>0</v>
      </c>
      <c r="R146" s="6">
        <v>0</v>
      </c>
      <c r="S146" s="6">
        <v>0</v>
      </c>
      <c r="T146" s="6">
        <v>0</v>
      </c>
      <c r="U146" s="6">
        <v>0</v>
      </c>
      <c r="V146" s="6">
        <v>0</v>
      </c>
      <c r="W146" s="6">
        <v>0</v>
      </c>
      <c r="X146" s="6">
        <v>0</v>
      </c>
      <c r="Y146" s="6">
        <v>0</v>
      </c>
      <c r="Z146" s="6">
        <v>0</v>
      </c>
      <c r="AA146" s="6">
        <v>0</v>
      </c>
      <c r="AB146" s="6">
        <v>0</v>
      </c>
      <c r="AC146" s="6">
        <v>0</v>
      </c>
      <c r="AD146" s="6">
        <v>0</v>
      </c>
      <c r="AE146" s="6">
        <v>0</v>
      </c>
      <c r="AF146" s="6">
        <v>0</v>
      </c>
      <c r="AG146" s="6">
        <v>0</v>
      </c>
      <c r="AH146" s="6">
        <v>0</v>
      </c>
      <c r="AI146" s="6">
        <v>0</v>
      </c>
      <c r="AJ146" s="6">
        <v>0</v>
      </c>
      <c r="AK146" s="6">
        <v>0</v>
      </c>
      <c r="AL146" s="6">
        <v>0</v>
      </c>
      <c r="AM146" s="6">
        <v>6.6</v>
      </c>
      <c r="AN146" s="6">
        <v>0</v>
      </c>
      <c r="AO146" s="6">
        <v>0</v>
      </c>
      <c r="AP146" s="6">
        <v>0</v>
      </c>
      <c r="AQ146" s="6">
        <v>0</v>
      </c>
      <c r="AR146" s="6">
        <v>5963.8</v>
      </c>
      <c r="AS146" s="6">
        <v>3445</v>
      </c>
      <c r="AT146" s="6">
        <v>-2518.8000000000002</v>
      </c>
      <c r="AU146" s="6">
        <v>-73.11</v>
      </c>
    </row>
    <row r="147" spans="1:47" ht="30">
      <c r="A147" s="4" t="str">
        <f t="shared" si="1"/>
        <v>Nógrádsáp</v>
      </c>
      <c r="B147" s="6">
        <v>0</v>
      </c>
      <c r="C147" s="6">
        <v>0</v>
      </c>
      <c r="D147" s="6">
        <v>0</v>
      </c>
      <c r="E147" s="6">
        <v>5951.8</v>
      </c>
      <c r="F147" s="6">
        <v>5.4</v>
      </c>
      <c r="G147" s="6">
        <v>0</v>
      </c>
      <c r="H147" s="6">
        <v>0</v>
      </c>
      <c r="I147" s="6">
        <v>0</v>
      </c>
      <c r="J147" s="6">
        <v>0</v>
      </c>
      <c r="K147" s="6">
        <v>0</v>
      </c>
      <c r="L147" s="6">
        <v>0</v>
      </c>
      <c r="M147" s="6">
        <v>0</v>
      </c>
      <c r="N147" s="6">
        <v>0</v>
      </c>
      <c r="O147" s="6">
        <v>0</v>
      </c>
      <c r="P147" s="6">
        <v>0</v>
      </c>
      <c r="Q147" s="6">
        <v>0</v>
      </c>
      <c r="R147" s="6">
        <v>0</v>
      </c>
      <c r="S147" s="6">
        <v>0</v>
      </c>
      <c r="T147" s="6">
        <v>0</v>
      </c>
      <c r="U147" s="6">
        <v>0</v>
      </c>
      <c r="V147" s="6">
        <v>0</v>
      </c>
      <c r="W147" s="6">
        <v>0</v>
      </c>
      <c r="X147" s="6">
        <v>0</v>
      </c>
      <c r="Y147" s="6">
        <v>0</v>
      </c>
      <c r="Z147" s="6">
        <v>0</v>
      </c>
      <c r="AA147" s="6">
        <v>0</v>
      </c>
      <c r="AB147" s="6">
        <v>0</v>
      </c>
      <c r="AC147" s="6">
        <v>0</v>
      </c>
      <c r="AD147" s="6">
        <v>254.3</v>
      </c>
      <c r="AE147" s="6">
        <v>0</v>
      </c>
      <c r="AF147" s="6">
        <v>0</v>
      </c>
      <c r="AG147" s="6">
        <v>0</v>
      </c>
      <c r="AH147" s="6">
        <v>0</v>
      </c>
      <c r="AI147" s="6">
        <v>0</v>
      </c>
      <c r="AJ147" s="6">
        <v>0</v>
      </c>
      <c r="AK147" s="6">
        <v>0</v>
      </c>
      <c r="AL147" s="6">
        <v>0</v>
      </c>
      <c r="AM147" s="6">
        <v>0</v>
      </c>
      <c r="AN147" s="6">
        <v>0</v>
      </c>
      <c r="AO147" s="6">
        <v>0</v>
      </c>
      <c r="AP147" s="6">
        <v>0</v>
      </c>
      <c r="AQ147" s="6">
        <v>0</v>
      </c>
      <c r="AR147" s="6">
        <v>6211.5</v>
      </c>
      <c r="AS147" s="6">
        <v>908</v>
      </c>
      <c r="AT147" s="6">
        <v>-5303.5</v>
      </c>
      <c r="AU147" s="6">
        <v>-584.09</v>
      </c>
    </row>
    <row r="148" spans="1:47">
      <c r="A148" s="4" t="str">
        <f t="shared" si="1"/>
        <v>Nőtincs</v>
      </c>
      <c r="B148" s="6">
        <v>0</v>
      </c>
      <c r="C148" s="6">
        <v>0</v>
      </c>
      <c r="D148" s="6">
        <v>0</v>
      </c>
      <c r="E148" s="6">
        <v>5951.8</v>
      </c>
      <c r="F148" s="6">
        <v>5.4</v>
      </c>
      <c r="G148" s="6">
        <v>0</v>
      </c>
      <c r="H148" s="6">
        <v>0</v>
      </c>
      <c r="I148" s="6">
        <v>0</v>
      </c>
      <c r="J148" s="6">
        <v>0</v>
      </c>
      <c r="K148" s="6">
        <v>0</v>
      </c>
      <c r="L148" s="6">
        <v>0</v>
      </c>
      <c r="M148" s="6">
        <v>0</v>
      </c>
      <c r="N148" s="6">
        <v>0</v>
      </c>
      <c r="O148" s="6">
        <v>0</v>
      </c>
      <c r="P148" s="6">
        <v>0</v>
      </c>
      <c r="Q148" s="6">
        <v>0</v>
      </c>
      <c r="R148" s="6">
        <v>0</v>
      </c>
      <c r="S148" s="6">
        <v>0</v>
      </c>
      <c r="T148" s="6">
        <v>0</v>
      </c>
      <c r="U148" s="6">
        <v>0</v>
      </c>
      <c r="V148" s="6">
        <v>0</v>
      </c>
      <c r="W148" s="6">
        <v>0</v>
      </c>
      <c r="X148" s="6">
        <v>0</v>
      </c>
      <c r="Y148" s="6">
        <v>0</v>
      </c>
      <c r="Z148" s="6">
        <v>0</v>
      </c>
      <c r="AA148" s="6">
        <v>0</v>
      </c>
      <c r="AB148" s="6">
        <v>0</v>
      </c>
      <c r="AC148" s="6">
        <v>0</v>
      </c>
      <c r="AD148" s="6">
        <v>0</v>
      </c>
      <c r="AE148" s="6">
        <v>0</v>
      </c>
      <c r="AF148" s="6">
        <v>0</v>
      </c>
      <c r="AG148" s="6">
        <v>0</v>
      </c>
      <c r="AH148" s="6">
        <v>0</v>
      </c>
      <c r="AI148" s="6">
        <v>0</v>
      </c>
      <c r="AJ148" s="6">
        <v>0</v>
      </c>
      <c r="AK148" s="6">
        <v>0</v>
      </c>
      <c r="AL148" s="6">
        <v>0</v>
      </c>
      <c r="AM148" s="6">
        <v>6.6</v>
      </c>
      <c r="AN148" s="6">
        <v>0</v>
      </c>
      <c r="AO148" s="6">
        <v>0</v>
      </c>
      <c r="AP148" s="6">
        <v>0</v>
      </c>
      <c r="AQ148" s="6">
        <v>0</v>
      </c>
      <c r="AR148" s="6">
        <v>5963.8</v>
      </c>
      <c r="AS148" s="6">
        <v>13933</v>
      </c>
      <c r="AT148" s="6">
        <v>7969.2</v>
      </c>
      <c r="AU148" s="6">
        <v>57.2</v>
      </c>
    </row>
    <row r="149" spans="1:47">
      <c r="A149" s="4" t="str">
        <f t="shared" si="1"/>
        <v>Ősagárd</v>
      </c>
      <c r="B149" s="6">
        <v>0</v>
      </c>
      <c r="C149" s="6">
        <v>0</v>
      </c>
      <c r="D149" s="6">
        <v>0</v>
      </c>
      <c r="E149" s="6">
        <v>5951.8</v>
      </c>
      <c r="F149" s="6">
        <v>5.4</v>
      </c>
      <c r="G149" s="6">
        <v>0</v>
      </c>
      <c r="H149" s="6">
        <v>0</v>
      </c>
      <c r="I149" s="6">
        <v>0</v>
      </c>
      <c r="J149" s="6">
        <v>0</v>
      </c>
      <c r="K149" s="6">
        <v>0</v>
      </c>
      <c r="L149" s="6">
        <v>0</v>
      </c>
      <c r="M149" s="6">
        <v>0</v>
      </c>
      <c r="N149" s="6">
        <v>0</v>
      </c>
      <c r="O149" s="6">
        <v>0</v>
      </c>
      <c r="P149" s="6">
        <v>0</v>
      </c>
      <c r="Q149" s="6">
        <v>0</v>
      </c>
      <c r="R149" s="6">
        <v>0</v>
      </c>
      <c r="S149" s="6">
        <v>0</v>
      </c>
      <c r="T149" s="6">
        <v>0</v>
      </c>
      <c r="U149" s="6">
        <v>0</v>
      </c>
      <c r="V149" s="6">
        <v>0</v>
      </c>
      <c r="W149" s="6">
        <v>0</v>
      </c>
      <c r="X149" s="6">
        <v>0</v>
      </c>
      <c r="Y149" s="6">
        <v>0</v>
      </c>
      <c r="Z149" s="6">
        <v>0</v>
      </c>
      <c r="AA149" s="6">
        <v>0</v>
      </c>
      <c r="AB149" s="6">
        <v>0</v>
      </c>
      <c r="AC149" s="6">
        <v>0</v>
      </c>
      <c r="AD149" s="6">
        <v>0</v>
      </c>
      <c r="AE149" s="6">
        <v>0</v>
      </c>
      <c r="AF149" s="6">
        <v>0</v>
      </c>
      <c r="AG149" s="6">
        <v>0</v>
      </c>
      <c r="AH149" s="6">
        <v>0</v>
      </c>
      <c r="AI149" s="6">
        <v>0</v>
      </c>
      <c r="AJ149" s="6">
        <v>0</v>
      </c>
      <c r="AK149" s="6">
        <v>0</v>
      </c>
      <c r="AL149" s="6">
        <v>0</v>
      </c>
      <c r="AM149" s="6">
        <v>0</v>
      </c>
      <c r="AN149" s="6">
        <v>0</v>
      </c>
      <c r="AO149" s="6">
        <v>0</v>
      </c>
      <c r="AP149" s="6">
        <v>0</v>
      </c>
      <c r="AQ149" s="6">
        <v>0</v>
      </c>
      <c r="AR149" s="6">
        <v>5957.3</v>
      </c>
      <c r="AS149" s="6">
        <v>3184</v>
      </c>
      <c r="AT149" s="6">
        <v>-2773.3</v>
      </c>
      <c r="AU149" s="6">
        <v>-87.1</v>
      </c>
    </row>
    <row r="150" spans="1:47">
      <c r="A150" s="4" t="str">
        <f t="shared" si="1"/>
        <v>Penc</v>
      </c>
      <c r="B150" s="6">
        <v>0</v>
      </c>
      <c r="C150" s="6">
        <v>0</v>
      </c>
      <c r="D150" s="6">
        <v>0</v>
      </c>
      <c r="E150" s="6">
        <v>5951.8</v>
      </c>
      <c r="F150" s="6">
        <v>5.4</v>
      </c>
      <c r="G150" s="6">
        <v>0</v>
      </c>
      <c r="H150" s="6">
        <v>0</v>
      </c>
      <c r="I150" s="6">
        <v>0</v>
      </c>
      <c r="J150" s="6">
        <v>0</v>
      </c>
      <c r="K150" s="6">
        <v>0</v>
      </c>
      <c r="L150" s="6">
        <v>0</v>
      </c>
      <c r="M150" s="6">
        <v>0</v>
      </c>
      <c r="N150" s="6">
        <v>0</v>
      </c>
      <c r="O150" s="6">
        <v>0</v>
      </c>
      <c r="P150" s="6">
        <v>0</v>
      </c>
      <c r="Q150" s="6">
        <v>0</v>
      </c>
      <c r="R150" s="6">
        <v>0</v>
      </c>
      <c r="S150" s="6">
        <v>0</v>
      </c>
      <c r="T150" s="6">
        <v>0</v>
      </c>
      <c r="U150" s="6">
        <v>0</v>
      </c>
      <c r="V150" s="6">
        <v>0</v>
      </c>
      <c r="W150" s="6">
        <v>0</v>
      </c>
      <c r="X150" s="6">
        <v>0</v>
      </c>
      <c r="Y150" s="6">
        <v>0</v>
      </c>
      <c r="Z150" s="6">
        <v>0</v>
      </c>
      <c r="AA150" s="6">
        <v>0</v>
      </c>
      <c r="AB150" s="6">
        <v>0</v>
      </c>
      <c r="AC150" s="6">
        <v>0</v>
      </c>
      <c r="AD150" s="6">
        <v>0</v>
      </c>
      <c r="AE150" s="6">
        <v>0</v>
      </c>
      <c r="AF150" s="6">
        <v>0</v>
      </c>
      <c r="AG150" s="6">
        <v>0</v>
      </c>
      <c r="AH150" s="6">
        <v>0</v>
      </c>
      <c r="AI150" s="6">
        <v>0</v>
      </c>
      <c r="AJ150" s="6">
        <v>0</v>
      </c>
      <c r="AK150" s="6">
        <v>0</v>
      </c>
      <c r="AL150" s="6">
        <v>0</v>
      </c>
      <c r="AM150" s="6">
        <v>0</v>
      </c>
      <c r="AN150" s="6">
        <v>0</v>
      </c>
      <c r="AO150" s="6">
        <v>0</v>
      </c>
      <c r="AP150" s="6">
        <v>0</v>
      </c>
      <c r="AQ150" s="6">
        <v>0</v>
      </c>
      <c r="AR150" s="6">
        <v>5957.3</v>
      </c>
      <c r="AS150" s="6">
        <v>1216</v>
      </c>
      <c r="AT150" s="6">
        <v>-4741.3</v>
      </c>
      <c r="AU150" s="6">
        <v>-389.91</v>
      </c>
    </row>
    <row r="151" spans="1:47" ht="30">
      <c r="A151" s="4" t="str">
        <f t="shared" si="1"/>
        <v>Pestmegye</v>
      </c>
      <c r="B151" s="6">
        <v>0</v>
      </c>
      <c r="C151" s="6">
        <v>0</v>
      </c>
      <c r="D151" s="6">
        <v>0</v>
      </c>
      <c r="E151" s="6">
        <v>5951.8</v>
      </c>
      <c r="F151" s="6">
        <v>5.4</v>
      </c>
      <c r="G151" s="6">
        <v>0</v>
      </c>
      <c r="H151" s="6">
        <v>0</v>
      </c>
      <c r="I151" s="6">
        <v>0</v>
      </c>
      <c r="J151" s="6">
        <v>0</v>
      </c>
      <c r="K151" s="6">
        <v>0</v>
      </c>
      <c r="L151" s="6">
        <v>0</v>
      </c>
      <c r="M151" s="6">
        <v>0</v>
      </c>
      <c r="N151" s="6">
        <v>0</v>
      </c>
      <c r="O151" s="6">
        <v>0</v>
      </c>
      <c r="P151" s="6">
        <v>0</v>
      </c>
      <c r="Q151" s="6">
        <v>0</v>
      </c>
      <c r="R151" s="6">
        <v>0</v>
      </c>
      <c r="S151" s="6">
        <v>0</v>
      </c>
      <c r="T151" s="6">
        <v>0</v>
      </c>
      <c r="U151" s="6">
        <v>0</v>
      </c>
      <c r="V151" s="6">
        <v>0</v>
      </c>
      <c r="W151" s="6">
        <v>0</v>
      </c>
      <c r="X151" s="6">
        <v>0</v>
      </c>
      <c r="Y151" s="6">
        <v>0</v>
      </c>
      <c r="Z151" s="6">
        <v>0</v>
      </c>
      <c r="AA151" s="6">
        <v>0</v>
      </c>
      <c r="AB151" s="6">
        <v>0</v>
      </c>
      <c r="AC151" s="6">
        <v>0</v>
      </c>
      <c r="AD151" s="6">
        <v>0</v>
      </c>
      <c r="AE151" s="6">
        <v>0</v>
      </c>
      <c r="AF151" s="6">
        <v>0</v>
      </c>
      <c r="AG151" s="6">
        <v>0</v>
      </c>
      <c r="AH151" s="6">
        <v>0</v>
      </c>
      <c r="AI151" s="6">
        <v>0</v>
      </c>
      <c r="AJ151" s="6">
        <v>0</v>
      </c>
      <c r="AK151" s="6">
        <v>0</v>
      </c>
      <c r="AL151" s="6">
        <v>0</v>
      </c>
      <c r="AM151" s="6">
        <v>0</v>
      </c>
      <c r="AN151" s="6">
        <v>0</v>
      </c>
      <c r="AO151" s="6">
        <v>0</v>
      </c>
      <c r="AP151" s="6">
        <v>0</v>
      </c>
      <c r="AQ151" s="6">
        <v>0</v>
      </c>
      <c r="AR151" s="6">
        <v>5957.3</v>
      </c>
      <c r="AS151" s="6">
        <v>1230</v>
      </c>
      <c r="AT151" s="6">
        <v>-4727.3</v>
      </c>
      <c r="AU151" s="6">
        <v>-384.33</v>
      </c>
    </row>
    <row r="152" spans="1:47">
      <c r="A152" s="4" t="str">
        <f t="shared" si="1"/>
        <v>Rád</v>
      </c>
      <c r="B152" s="6">
        <v>0</v>
      </c>
      <c r="C152" s="6">
        <v>0</v>
      </c>
      <c r="D152" s="6">
        <v>0</v>
      </c>
      <c r="E152" s="6">
        <v>5951.8</v>
      </c>
      <c r="F152" s="6">
        <v>5.4</v>
      </c>
      <c r="G152" s="6">
        <v>0</v>
      </c>
      <c r="H152" s="6">
        <v>0</v>
      </c>
      <c r="I152" s="6">
        <v>0</v>
      </c>
      <c r="J152" s="6">
        <v>0</v>
      </c>
      <c r="K152" s="6">
        <v>0</v>
      </c>
      <c r="L152" s="6">
        <v>0</v>
      </c>
      <c r="M152" s="6">
        <v>0</v>
      </c>
      <c r="N152" s="6">
        <v>0</v>
      </c>
      <c r="O152" s="6">
        <v>0</v>
      </c>
      <c r="P152" s="6">
        <v>0</v>
      </c>
      <c r="Q152" s="6">
        <v>0</v>
      </c>
      <c r="R152" s="6">
        <v>0</v>
      </c>
      <c r="S152" s="6">
        <v>0</v>
      </c>
      <c r="T152" s="6">
        <v>0</v>
      </c>
      <c r="U152" s="6">
        <v>0</v>
      </c>
      <c r="V152" s="6">
        <v>0</v>
      </c>
      <c r="W152" s="6">
        <v>0</v>
      </c>
      <c r="X152" s="6">
        <v>0</v>
      </c>
      <c r="Y152" s="6">
        <v>0</v>
      </c>
      <c r="Z152" s="6">
        <v>0</v>
      </c>
      <c r="AA152" s="6">
        <v>0</v>
      </c>
      <c r="AB152" s="6">
        <v>0</v>
      </c>
      <c r="AC152" s="6">
        <v>0</v>
      </c>
      <c r="AD152" s="6">
        <v>0</v>
      </c>
      <c r="AE152" s="6">
        <v>0</v>
      </c>
      <c r="AF152" s="6">
        <v>0</v>
      </c>
      <c r="AG152" s="6">
        <v>0</v>
      </c>
      <c r="AH152" s="6">
        <v>0</v>
      </c>
      <c r="AI152" s="6">
        <v>0</v>
      </c>
      <c r="AJ152" s="6">
        <v>0</v>
      </c>
      <c r="AK152" s="6">
        <v>0</v>
      </c>
      <c r="AL152" s="6">
        <v>0</v>
      </c>
      <c r="AM152" s="6">
        <v>0</v>
      </c>
      <c r="AN152" s="6">
        <v>0</v>
      </c>
      <c r="AO152" s="6">
        <v>0</v>
      </c>
      <c r="AP152" s="6">
        <v>0</v>
      </c>
      <c r="AQ152" s="6">
        <v>0</v>
      </c>
      <c r="AR152" s="6">
        <v>5957.3</v>
      </c>
      <c r="AS152" s="6">
        <v>707</v>
      </c>
      <c r="AT152" s="6">
        <v>-5250.3</v>
      </c>
      <c r="AU152" s="6">
        <v>-742.62</v>
      </c>
    </row>
    <row r="153" spans="1:47">
      <c r="A153" s="4" t="str">
        <f t="shared" si="1"/>
        <v>Rétság</v>
      </c>
      <c r="B153" s="6">
        <v>0</v>
      </c>
      <c r="C153" s="6">
        <v>0</v>
      </c>
      <c r="D153" s="6">
        <v>0</v>
      </c>
      <c r="E153" s="6">
        <v>5951.8</v>
      </c>
      <c r="F153" s="6">
        <v>5.4</v>
      </c>
      <c r="G153" s="6">
        <v>0</v>
      </c>
      <c r="H153" s="6">
        <v>0</v>
      </c>
      <c r="I153" s="6">
        <v>0</v>
      </c>
      <c r="J153" s="6">
        <v>0</v>
      </c>
      <c r="K153" s="6">
        <v>0</v>
      </c>
      <c r="L153" s="6">
        <v>542.9</v>
      </c>
      <c r="M153" s="6">
        <v>0</v>
      </c>
      <c r="N153" s="6">
        <v>0</v>
      </c>
      <c r="O153" s="6">
        <v>0</v>
      </c>
      <c r="P153" s="6">
        <v>0</v>
      </c>
      <c r="Q153" s="6">
        <v>0</v>
      </c>
      <c r="R153" s="6">
        <v>0</v>
      </c>
      <c r="S153" s="6">
        <v>0</v>
      </c>
      <c r="T153" s="6">
        <v>0</v>
      </c>
      <c r="U153" s="6">
        <v>0</v>
      </c>
      <c r="V153" s="6">
        <v>0</v>
      </c>
      <c r="W153" s="6">
        <v>0</v>
      </c>
      <c r="X153" s="6">
        <v>0</v>
      </c>
      <c r="Y153" s="6">
        <v>0</v>
      </c>
      <c r="Z153" s="6">
        <v>0</v>
      </c>
      <c r="AA153" s="6">
        <v>0</v>
      </c>
      <c r="AB153" s="6">
        <v>0</v>
      </c>
      <c r="AC153" s="6">
        <v>0</v>
      </c>
      <c r="AD153" s="6">
        <v>0</v>
      </c>
      <c r="AE153" s="6">
        <v>0</v>
      </c>
      <c r="AF153" s="6">
        <v>0</v>
      </c>
      <c r="AG153" s="6">
        <v>0</v>
      </c>
      <c r="AH153" s="6">
        <v>0</v>
      </c>
      <c r="AI153" s="6">
        <v>0</v>
      </c>
      <c r="AJ153" s="6">
        <v>0</v>
      </c>
      <c r="AK153" s="6">
        <v>0</v>
      </c>
      <c r="AL153" s="6">
        <v>0</v>
      </c>
      <c r="AM153" s="6">
        <v>6.6</v>
      </c>
      <c r="AN153" s="6">
        <v>0</v>
      </c>
      <c r="AO153" s="6">
        <v>0</v>
      </c>
      <c r="AP153" s="6">
        <v>0</v>
      </c>
      <c r="AQ153" s="6">
        <v>0</v>
      </c>
      <c r="AR153" s="6">
        <v>6506.7</v>
      </c>
      <c r="AS153" s="6">
        <v>1940</v>
      </c>
      <c r="AT153" s="6">
        <v>-4566.7</v>
      </c>
      <c r="AU153" s="6">
        <v>-235.4</v>
      </c>
    </row>
    <row r="154" spans="1:47">
      <c r="A154" s="4" t="str">
        <f t="shared" si="1"/>
        <v>Rétsági</v>
      </c>
      <c r="B154" s="6">
        <v>0</v>
      </c>
      <c r="C154" s="6">
        <v>0</v>
      </c>
      <c r="D154" s="6">
        <v>0</v>
      </c>
      <c r="E154" s="6">
        <v>5951.8</v>
      </c>
      <c r="F154" s="6">
        <v>5.4</v>
      </c>
      <c r="G154" s="6">
        <v>0</v>
      </c>
      <c r="H154" s="6">
        <v>0</v>
      </c>
      <c r="I154" s="6">
        <v>0</v>
      </c>
      <c r="J154" s="6">
        <v>0</v>
      </c>
      <c r="K154" s="6">
        <v>0</v>
      </c>
      <c r="L154" s="6">
        <v>0</v>
      </c>
      <c r="M154" s="6">
        <v>0</v>
      </c>
      <c r="N154" s="6">
        <v>0</v>
      </c>
      <c r="O154" s="6">
        <v>0</v>
      </c>
      <c r="P154" s="6">
        <v>0</v>
      </c>
      <c r="Q154" s="6">
        <v>0</v>
      </c>
      <c r="R154" s="6">
        <v>0</v>
      </c>
      <c r="S154" s="6">
        <v>0</v>
      </c>
      <c r="T154" s="6">
        <v>0</v>
      </c>
      <c r="U154" s="6">
        <v>0</v>
      </c>
      <c r="V154" s="6">
        <v>0</v>
      </c>
      <c r="W154" s="6">
        <v>0</v>
      </c>
      <c r="X154" s="6">
        <v>0</v>
      </c>
      <c r="Y154" s="6">
        <v>0</v>
      </c>
      <c r="Z154" s="6">
        <v>0</v>
      </c>
      <c r="AA154" s="6">
        <v>0</v>
      </c>
      <c r="AB154" s="6">
        <v>0</v>
      </c>
      <c r="AC154" s="6">
        <v>0</v>
      </c>
      <c r="AD154" s="6">
        <v>0</v>
      </c>
      <c r="AE154" s="6">
        <v>0</v>
      </c>
      <c r="AF154" s="6">
        <v>0</v>
      </c>
      <c r="AG154" s="6">
        <v>0</v>
      </c>
      <c r="AH154" s="6">
        <v>0</v>
      </c>
      <c r="AI154" s="6">
        <v>0</v>
      </c>
      <c r="AJ154" s="6">
        <v>0</v>
      </c>
      <c r="AK154" s="6">
        <v>0</v>
      </c>
      <c r="AL154" s="6">
        <v>0</v>
      </c>
      <c r="AM154" s="6">
        <v>276.3</v>
      </c>
      <c r="AN154" s="6">
        <v>0</v>
      </c>
      <c r="AO154" s="6">
        <v>0</v>
      </c>
      <c r="AP154" s="6">
        <v>0</v>
      </c>
      <c r="AQ154" s="6">
        <v>0</v>
      </c>
      <c r="AR154" s="6">
        <v>6233.6</v>
      </c>
      <c r="AS154" s="6">
        <v>985</v>
      </c>
      <c r="AT154" s="6">
        <v>-5248.6</v>
      </c>
      <c r="AU154" s="6">
        <v>-532.85</v>
      </c>
    </row>
    <row r="155" spans="1:47" ht="30">
      <c r="A155" s="4" t="str">
        <f t="shared" si="1"/>
        <v>Szendehely</v>
      </c>
      <c r="B155" s="6">
        <v>0</v>
      </c>
      <c r="C155" s="6">
        <v>0</v>
      </c>
      <c r="D155" s="6">
        <v>0</v>
      </c>
      <c r="E155" s="6">
        <v>5951.8</v>
      </c>
      <c r="F155" s="6">
        <v>5.4</v>
      </c>
      <c r="G155" s="6">
        <v>0</v>
      </c>
      <c r="H155" s="6">
        <v>0</v>
      </c>
      <c r="I155" s="6">
        <v>0</v>
      </c>
      <c r="J155" s="6">
        <v>0</v>
      </c>
      <c r="K155" s="6">
        <v>0</v>
      </c>
      <c r="L155" s="6">
        <v>0</v>
      </c>
      <c r="M155" s="6">
        <v>0</v>
      </c>
      <c r="N155" s="6">
        <v>0</v>
      </c>
      <c r="O155" s="6">
        <v>0</v>
      </c>
      <c r="P155" s="6">
        <v>0</v>
      </c>
      <c r="Q155" s="6">
        <v>0</v>
      </c>
      <c r="R155" s="6">
        <v>0</v>
      </c>
      <c r="S155" s="6">
        <v>0</v>
      </c>
      <c r="T155" s="6">
        <v>0</v>
      </c>
      <c r="U155" s="6">
        <v>0</v>
      </c>
      <c r="V155" s="6">
        <v>0</v>
      </c>
      <c r="W155" s="6">
        <v>0</v>
      </c>
      <c r="X155" s="6">
        <v>0</v>
      </c>
      <c r="Y155" s="6">
        <v>0</v>
      </c>
      <c r="Z155" s="6">
        <v>0</v>
      </c>
      <c r="AA155" s="6">
        <v>0</v>
      </c>
      <c r="AB155" s="6">
        <v>0</v>
      </c>
      <c r="AC155" s="6">
        <v>0</v>
      </c>
      <c r="AD155" s="6">
        <v>0</v>
      </c>
      <c r="AE155" s="6">
        <v>0</v>
      </c>
      <c r="AF155" s="6">
        <v>0</v>
      </c>
      <c r="AG155" s="6">
        <v>0</v>
      </c>
      <c r="AH155" s="6">
        <v>0</v>
      </c>
      <c r="AI155" s="6">
        <v>0</v>
      </c>
      <c r="AJ155" s="6">
        <v>0</v>
      </c>
      <c r="AK155" s="6">
        <v>0</v>
      </c>
      <c r="AL155" s="6">
        <v>0</v>
      </c>
      <c r="AM155" s="6">
        <v>0</v>
      </c>
      <c r="AN155" s="6">
        <v>0</v>
      </c>
      <c r="AO155" s="6">
        <v>0</v>
      </c>
      <c r="AP155" s="6">
        <v>0</v>
      </c>
      <c r="AQ155" s="6">
        <v>0</v>
      </c>
      <c r="AR155" s="6">
        <v>5957.3</v>
      </c>
      <c r="AS155" s="6">
        <v>2921</v>
      </c>
      <c r="AT155" s="6">
        <v>-3036.3</v>
      </c>
      <c r="AU155" s="6">
        <v>-103.95</v>
      </c>
    </row>
    <row r="156" spans="1:47">
      <c r="A156" s="4" t="str">
        <f t="shared" si="1"/>
        <v>Tereske</v>
      </c>
      <c r="B156" s="6">
        <v>0</v>
      </c>
      <c r="C156" s="6">
        <v>0</v>
      </c>
      <c r="D156" s="6">
        <v>0</v>
      </c>
      <c r="E156" s="6">
        <v>5951.8</v>
      </c>
      <c r="F156" s="6">
        <v>5.4</v>
      </c>
      <c r="G156" s="6">
        <v>0</v>
      </c>
      <c r="H156" s="6">
        <v>0</v>
      </c>
      <c r="I156" s="6">
        <v>0</v>
      </c>
      <c r="J156" s="6">
        <v>0</v>
      </c>
      <c r="K156" s="6">
        <v>0</v>
      </c>
      <c r="L156" s="6">
        <v>0</v>
      </c>
      <c r="M156" s="6">
        <v>0</v>
      </c>
      <c r="N156" s="6">
        <v>0</v>
      </c>
      <c r="O156" s="6">
        <v>0</v>
      </c>
      <c r="P156" s="6">
        <v>0</v>
      </c>
      <c r="Q156" s="6">
        <v>0</v>
      </c>
      <c r="R156" s="6">
        <v>0</v>
      </c>
      <c r="S156" s="6">
        <v>0</v>
      </c>
      <c r="T156" s="6">
        <v>0</v>
      </c>
      <c r="U156" s="6">
        <v>0</v>
      </c>
      <c r="V156" s="6">
        <v>0</v>
      </c>
      <c r="W156" s="6">
        <v>0</v>
      </c>
      <c r="X156" s="6">
        <v>0</v>
      </c>
      <c r="Y156" s="6">
        <v>0</v>
      </c>
      <c r="Z156" s="6">
        <v>0</v>
      </c>
      <c r="AA156" s="6">
        <v>0</v>
      </c>
      <c r="AB156" s="6">
        <v>0</v>
      </c>
      <c r="AC156" s="6">
        <v>0</v>
      </c>
      <c r="AD156" s="6">
        <v>0</v>
      </c>
      <c r="AE156" s="6">
        <v>0</v>
      </c>
      <c r="AF156" s="6">
        <v>0</v>
      </c>
      <c r="AG156" s="6">
        <v>0</v>
      </c>
      <c r="AH156" s="6">
        <v>0</v>
      </c>
      <c r="AI156" s="6">
        <v>0</v>
      </c>
      <c r="AJ156" s="6">
        <v>0</v>
      </c>
      <c r="AK156" s="6">
        <v>0</v>
      </c>
      <c r="AL156" s="6">
        <v>0</v>
      </c>
      <c r="AM156" s="6">
        <v>0</v>
      </c>
      <c r="AN156" s="6">
        <v>0</v>
      </c>
      <c r="AO156" s="6">
        <v>0</v>
      </c>
      <c r="AP156" s="6">
        <v>0</v>
      </c>
      <c r="AQ156" s="6">
        <v>0</v>
      </c>
      <c r="AR156" s="6">
        <v>5957.3</v>
      </c>
      <c r="AS156" s="6">
        <v>598</v>
      </c>
      <c r="AT156" s="6">
        <v>-5359.3</v>
      </c>
      <c r="AU156" s="6">
        <v>-896.2</v>
      </c>
    </row>
    <row r="157" spans="1:47">
      <c r="A157" s="4" t="str">
        <f t="shared" si="1"/>
        <v>Tolmács</v>
      </c>
      <c r="B157" s="6">
        <v>0</v>
      </c>
      <c r="C157" s="6">
        <v>0</v>
      </c>
      <c r="D157" s="6">
        <v>0</v>
      </c>
      <c r="E157" s="6">
        <v>5951.8</v>
      </c>
      <c r="F157" s="6">
        <v>5.4</v>
      </c>
      <c r="G157" s="6">
        <v>0</v>
      </c>
      <c r="H157" s="6">
        <v>0</v>
      </c>
      <c r="I157" s="6">
        <v>0</v>
      </c>
      <c r="J157" s="6">
        <v>0</v>
      </c>
      <c r="K157" s="6">
        <v>0</v>
      </c>
      <c r="L157" s="6">
        <v>0</v>
      </c>
      <c r="M157" s="6">
        <v>0</v>
      </c>
      <c r="N157" s="6">
        <v>0</v>
      </c>
      <c r="O157" s="6">
        <v>0</v>
      </c>
      <c r="P157" s="6">
        <v>0</v>
      </c>
      <c r="Q157" s="6">
        <v>0</v>
      </c>
      <c r="R157" s="6">
        <v>0</v>
      </c>
      <c r="S157" s="6">
        <v>0</v>
      </c>
      <c r="T157" s="6">
        <v>0</v>
      </c>
      <c r="U157" s="6">
        <v>0</v>
      </c>
      <c r="V157" s="6">
        <v>0</v>
      </c>
      <c r="W157" s="6">
        <v>0</v>
      </c>
      <c r="X157" s="6">
        <v>0</v>
      </c>
      <c r="Y157" s="6">
        <v>0</v>
      </c>
      <c r="Z157" s="6">
        <v>0</v>
      </c>
      <c r="AA157" s="6">
        <v>0</v>
      </c>
      <c r="AB157" s="6">
        <v>0</v>
      </c>
      <c r="AC157" s="6">
        <v>0</v>
      </c>
      <c r="AD157" s="6">
        <v>0</v>
      </c>
      <c r="AE157" s="6">
        <v>0</v>
      </c>
      <c r="AF157" s="6">
        <v>0</v>
      </c>
      <c r="AG157" s="6">
        <v>0</v>
      </c>
      <c r="AH157" s="6">
        <v>0</v>
      </c>
      <c r="AI157" s="6">
        <v>0</v>
      </c>
      <c r="AJ157" s="6">
        <v>0</v>
      </c>
      <c r="AK157" s="6">
        <v>0</v>
      </c>
      <c r="AL157" s="6">
        <v>0</v>
      </c>
      <c r="AM157" s="6">
        <v>0</v>
      </c>
      <c r="AN157" s="6">
        <v>0</v>
      </c>
      <c r="AO157" s="6">
        <v>0</v>
      </c>
      <c r="AP157" s="6">
        <v>0</v>
      </c>
      <c r="AQ157" s="6">
        <v>0</v>
      </c>
      <c r="AR157" s="6">
        <v>5957.3</v>
      </c>
      <c r="AS157" s="6">
        <v>1226</v>
      </c>
      <c r="AT157" s="6">
        <v>-4731.3</v>
      </c>
      <c r="AU157" s="6">
        <v>-385.91</v>
      </c>
    </row>
    <row r="158" spans="1:47">
      <c r="A158" s="4" t="str">
        <f t="shared" si="1"/>
        <v>Váci</v>
      </c>
      <c r="B158" s="6">
        <v>0</v>
      </c>
      <c r="C158" s="6">
        <v>0</v>
      </c>
      <c r="D158" s="6">
        <v>0</v>
      </c>
      <c r="E158" s="6">
        <v>5951.8</v>
      </c>
      <c r="F158" s="6">
        <v>5.4</v>
      </c>
      <c r="G158" s="6">
        <v>0</v>
      </c>
      <c r="H158" s="6">
        <v>0</v>
      </c>
      <c r="I158" s="6">
        <v>0</v>
      </c>
      <c r="J158" s="6">
        <v>0</v>
      </c>
      <c r="K158" s="6">
        <v>0</v>
      </c>
      <c r="L158" s="6">
        <v>0</v>
      </c>
      <c r="M158" s="6">
        <v>0</v>
      </c>
      <c r="N158" s="6">
        <v>0</v>
      </c>
      <c r="O158" s="6">
        <v>0</v>
      </c>
      <c r="P158" s="6">
        <v>0</v>
      </c>
      <c r="Q158" s="6">
        <v>0</v>
      </c>
      <c r="R158" s="6">
        <v>0</v>
      </c>
      <c r="S158" s="6">
        <v>0</v>
      </c>
      <c r="T158" s="6">
        <v>0</v>
      </c>
      <c r="U158" s="6">
        <v>0</v>
      </c>
      <c r="V158" s="6">
        <v>0</v>
      </c>
      <c r="W158" s="6">
        <v>0</v>
      </c>
      <c r="X158" s="6">
        <v>0</v>
      </c>
      <c r="Y158" s="6">
        <v>0</v>
      </c>
      <c r="Z158" s="6">
        <v>0</v>
      </c>
      <c r="AA158" s="6">
        <v>0</v>
      </c>
      <c r="AB158" s="6">
        <v>0</v>
      </c>
      <c r="AC158" s="6">
        <v>0</v>
      </c>
      <c r="AD158" s="6">
        <v>0</v>
      </c>
      <c r="AE158" s="6">
        <v>215.9</v>
      </c>
      <c r="AF158" s="6">
        <v>0</v>
      </c>
      <c r="AG158" s="6">
        <v>0</v>
      </c>
      <c r="AH158" s="6">
        <v>0</v>
      </c>
      <c r="AI158" s="6">
        <v>0</v>
      </c>
      <c r="AJ158" s="6">
        <v>0</v>
      </c>
      <c r="AK158" s="6">
        <v>0</v>
      </c>
      <c r="AL158" s="6">
        <v>0</v>
      </c>
      <c r="AM158" s="6">
        <v>0</v>
      </c>
      <c r="AN158" s="6">
        <v>0</v>
      </c>
      <c r="AO158" s="6">
        <v>0</v>
      </c>
      <c r="AP158" s="6">
        <v>0</v>
      </c>
      <c r="AQ158" s="6">
        <v>0</v>
      </c>
      <c r="AR158" s="6">
        <v>6173.2</v>
      </c>
      <c r="AS158" s="6">
        <v>774</v>
      </c>
      <c r="AT158" s="6">
        <v>-5399.2</v>
      </c>
      <c r="AU158" s="6">
        <v>-697.57</v>
      </c>
    </row>
    <row r="159" spans="1:47">
      <c r="A159" s="4" t="str">
        <f t="shared" si="1"/>
        <v>DIPO</v>
      </c>
      <c r="B159" s="6">
        <v>0</v>
      </c>
      <c r="C159" s="6">
        <v>0</v>
      </c>
      <c r="D159" s="6">
        <v>0</v>
      </c>
      <c r="E159" s="6">
        <v>5951.8</v>
      </c>
      <c r="F159" s="6">
        <v>5.4</v>
      </c>
      <c r="G159" s="6">
        <v>0</v>
      </c>
      <c r="H159" s="6">
        <v>0</v>
      </c>
      <c r="I159" s="6">
        <v>0</v>
      </c>
      <c r="J159" s="6">
        <v>0</v>
      </c>
      <c r="K159" s="6">
        <v>0</v>
      </c>
      <c r="L159" s="6">
        <v>0</v>
      </c>
      <c r="M159" s="6">
        <v>0</v>
      </c>
      <c r="N159" s="6">
        <v>0</v>
      </c>
      <c r="O159" s="6">
        <v>0</v>
      </c>
      <c r="P159" s="6">
        <v>0</v>
      </c>
      <c r="Q159" s="6">
        <v>0</v>
      </c>
      <c r="R159" s="6">
        <v>0</v>
      </c>
      <c r="S159" s="6">
        <v>0</v>
      </c>
      <c r="T159" s="6">
        <v>0</v>
      </c>
      <c r="U159" s="6">
        <v>0</v>
      </c>
      <c r="V159" s="6">
        <v>0</v>
      </c>
      <c r="W159" s="6">
        <v>0</v>
      </c>
      <c r="X159" s="6">
        <v>0</v>
      </c>
      <c r="Y159" s="6">
        <v>0</v>
      </c>
      <c r="Z159" s="6">
        <v>0</v>
      </c>
      <c r="AA159" s="6">
        <v>0</v>
      </c>
      <c r="AB159" s="6">
        <v>0</v>
      </c>
      <c r="AC159" s="6">
        <v>0</v>
      </c>
      <c r="AD159" s="6">
        <v>0</v>
      </c>
      <c r="AE159" s="6">
        <v>0</v>
      </c>
      <c r="AF159" s="6">
        <v>0</v>
      </c>
      <c r="AG159" s="6">
        <v>0</v>
      </c>
      <c r="AH159" s="6">
        <v>0</v>
      </c>
      <c r="AI159" s="6">
        <v>0</v>
      </c>
      <c r="AJ159" s="6">
        <v>0</v>
      </c>
      <c r="AK159" s="6">
        <v>0</v>
      </c>
      <c r="AL159" s="6">
        <v>0</v>
      </c>
      <c r="AM159" s="6">
        <v>145.30000000000001</v>
      </c>
      <c r="AN159" s="6">
        <v>0</v>
      </c>
      <c r="AO159" s="6">
        <v>0</v>
      </c>
      <c r="AP159" s="6">
        <v>0</v>
      </c>
      <c r="AQ159" s="6">
        <v>0</v>
      </c>
      <c r="AR159" s="6">
        <v>6102.6</v>
      </c>
      <c r="AS159" s="6">
        <v>527</v>
      </c>
      <c r="AT159" s="6">
        <v>-5575.6</v>
      </c>
      <c r="AU159" s="6">
        <v>-1057.99</v>
      </c>
    </row>
    <row r="160" spans="1:47">
      <c r="B160" s="20">
        <v>1</v>
      </c>
      <c r="C160" s="20">
        <v>2</v>
      </c>
      <c r="D160" s="20">
        <v>3</v>
      </c>
      <c r="E160" s="20">
        <v>4</v>
      </c>
      <c r="F160" s="20">
        <v>5</v>
      </c>
      <c r="G160" s="20">
        <v>6</v>
      </c>
      <c r="H160" s="20">
        <v>7</v>
      </c>
      <c r="I160" s="20">
        <v>8</v>
      </c>
      <c r="J160" s="20">
        <v>9</v>
      </c>
      <c r="K160" s="20">
        <v>10</v>
      </c>
      <c r="L160" s="20">
        <v>11</v>
      </c>
      <c r="M160" s="20">
        <v>12</v>
      </c>
      <c r="N160" s="20">
        <v>13</v>
      </c>
      <c r="O160" s="20">
        <v>14</v>
      </c>
      <c r="P160" s="20">
        <v>15</v>
      </c>
      <c r="Q160" s="20">
        <v>16</v>
      </c>
      <c r="R160" s="20">
        <v>17</v>
      </c>
      <c r="S160" s="20">
        <v>18</v>
      </c>
      <c r="T160" s="20">
        <v>19</v>
      </c>
      <c r="U160" s="20">
        <v>20</v>
      </c>
      <c r="V160" s="20">
        <v>21</v>
      </c>
      <c r="W160" s="20">
        <v>22</v>
      </c>
      <c r="X160" s="20">
        <v>23</v>
      </c>
      <c r="Y160" s="20">
        <v>24</v>
      </c>
      <c r="Z160" s="20">
        <v>25</v>
      </c>
      <c r="AA160" s="20">
        <v>26</v>
      </c>
      <c r="AB160" s="20">
        <v>27</v>
      </c>
      <c r="AC160" s="20">
        <v>28</v>
      </c>
      <c r="AD160" s="20">
        <v>29</v>
      </c>
      <c r="AE160" s="20">
        <v>30</v>
      </c>
      <c r="AF160" s="20">
        <v>31</v>
      </c>
      <c r="AG160" s="20">
        <v>32</v>
      </c>
      <c r="AH160" s="20">
        <v>33</v>
      </c>
      <c r="AI160" s="20">
        <v>34</v>
      </c>
      <c r="AJ160" s="20">
        <v>35</v>
      </c>
      <c r="AK160" s="20">
        <v>36</v>
      </c>
      <c r="AL160" s="20">
        <v>37</v>
      </c>
      <c r="AM160" s="20">
        <v>38</v>
      </c>
      <c r="AN160" s="20">
        <v>39</v>
      </c>
      <c r="AO160" s="20">
        <v>40</v>
      </c>
      <c r="AP160" s="20">
        <v>41</v>
      </c>
      <c r="AQ160" s="20">
        <v>42</v>
      </c>
      <c r="AR160">
        <f>SUM(AR133:AR159)</f>
        <v>163975.70000000001</v>
      </c>
      <c r="AS160" s="2">
        <f>SUM(AS133:AS159)</f>
        <v>72202</v>
      </c>
    </row>
    <row r="161" spans="1:47">
      <c r="AS161">
        <f>AS160/AR160</f>
        <v>0.44032134029615361</v>
      </c>
    </row>
    <row r="163" spans="1:47">
      <c r="B163" t="str">
        <f>B131</f>
        <v xml:space="preserve">A házi gyerekorvosok által ellátott szolgálatok száma </v>
      </c>
      <c r="C163" s="2" t="str">
        <f t="shared" ref="C163:AU163" si="2">C131</f>
        <v xml:space="preserve">Az év folyamán központi költségvetési szerv által épített lakások száma </v>
      </c>
      <c r="D163" s="2" t="str">
        <f t="shared" si="2"/>
        <v xml:space="preserve">Az év folyamán lakásszövetkezetek által épített lakások száma </v>
      </c>
      <c r="E163" s="2" t="str">
        <f t="shared" si="2"/>
        <v xml:space="preserve">Cipő-, bőráruszaküzlet száma </v>
      </c>
      <c r="F163" s="2" t="str">
        <f t="shared" si="2"/>
        <v xml:space="preserve">Dohányáru-szaküzletek száma </v>
      </c>
      <c r="G163" s="2" t="str">
        <f t="shared" si="2"/>
        <v xml:space="preserve">Egyéni vállalkozás által üzemeltetett dohányáru-szaküzletek száma </v>
      </c>
      <c r="H163" s="2" t="str">
        <f t="shared" si="2"/>
        <v xml:space="preserve">Gyógypedagógiai oktatásban részesülő óvodás gyermekek száma </v>
      </c>
      <c r="I163" s="2" t="str">
        <f t="shared" si="2"/>
        <v xml:space="preserve">Ifjúsági szállók férőhelyeinek száma </v>
      </c>
      <c r="J163" s="2" t="str">
        <f t="shared" si="2"/>
        <v xml:space="preserve">Kollégiumba lakó szakiskolai és speciális szakiskolai tanulók száma </v>
      </c>
      <c r="K163" s="2" t="str">
        <f t="shared" si="2"/>
        <v xml:space="preserve">Kollégiumban lakó középiskolai tanulók száma </v>
      </c>
      <c r="L163" s="19" t="str">
        <f t="shared" si="2"/>
        <v xml:space="preserve">Középiskolai felnőttoktatásban érettségi vizsgát tett tanulók száma az előző tanévben </v>
      </c>
      <c r="M163" s="2" t="str">
        <f t="shared" si="2"/>
        <v xml:space="preserve">Középiskolai felnőttoktatásban tanulók száma </v>
      </c>
      <c r="N163" s="2" t="str">
        <f t="shared" si="2"/>
        <v xml:space="preserve">Középiskolai főállású pedagógusok száma </v>
      </c>
      <c r="O163" s="2" t="str">
        <f t="shared" si="2"/>
        <v xml:space="preserve">Középiskolai osztályok száma a nappali oktatásban </v>
      </c>
      <c r="P163" s="2" t="str">
        <f t="shared" si="2"/>
        <v xml:space="preserve">Középiskolai osztálytermek száma </v>
      </c>
      <c r="Q163" s="2" t="str">
        <f t="shared" si="2"/>
        <v xml:space="preserve">Külföldi vendégek száma a gyógyszállodákban </v>
      </c>
      <c r="R163" s="2" t="str">
        <f t="shared" si="2"/>
        <v xml:space="preserve">Külföldi vendégek száma a kereskedelmi szálláshelyeken </v>
      </c>
      <c r="S163" s="2" t="str">
        <f t="shared" si="2"/>
        <v xml:space="preserve">Külföldi vendégek száma a panziókban </v>
      </c>
      <c r="T163" s="2" t="str">
        <f t="shared" si="2"/>
        <v xml:space="preserve">Külföldi vendégek száma a szállodákban </v>
      </c>
      <c r="U163" s="2" t="str">
        <f t="shared" si="2"/>
        <v xml:space="preserve">Külföldi vendégek száma a turistaszállásokon </v>
      </c>
      <c r="V163" s="2" t="str">
        <f t="shared" si="2"/>
        <v xml:space="preserve">Külföldi vendégek száma az ifjúsági szállókban </v>
      </c>
      <c r="W163" s="2" t="str">
        <f t="shared" si="2"/>
        <v xml:space="preserve">Külföldiek által eltöltött vendégéjszakák száma a gyógyszállodákban </v>
      </c>
      <c r="X163" s="2" t="str">
        <f t="shared" si="2"/>
        <v xml:space="preserve">Külföldiek által eltöltött vendégéjszakák száma a kereskedelmi szálláshelyeken </v>
      </c>
      <c r="Y163" s="19" t="str">
        <f t="shared" si="2"/>
        <v xml:space="preserve">Külföldiek által eltöltött vendégéjszakák száma a panziókban </v>
      </c>
      <c r="Z163" s="2" t="str">
        <f t="shared" si="2"/>
        <v xml:space="preserve">Külföldiek által eltöltött vendégéjszakák száma a szállodákban </v>
      </c>
      <c r="AA163" s="2" t="str">
        <f t="shared" si="2"/>
        <v xml:space="preserve">Külföldiek által eltöltött vendégéjszakák száma a turistaszállásokon </v>
      </c>
      <c r="AB163" s="2" t="str">
        <f t="shared" si="2"/>
        <v xml:space="preserve">Külföldiek által eltöltött vendégéjszakák száma az ifjúsági szállókban </v>
      </c>
      <c r="AC163" s="2" t="str">
        <f t="shared" si="2"/>
        <v xml:space="preserve">Naponta bejáró középiskolai tanulók száma a nappali oktatásban </v>
      </c>
      <c r="AD163" s="19" t="str">
        <f t="shared" si="2"/>
        <v xml:space="preserve">Szakiskolai és speciális szakiskolai osztálytermek száma </v>
      </c>
      <c r="AE163" s="19" t="str">
        <f t="shared" si="2"/>
        <v xml:space="preserve">Szakközépiskolai feladatellátási helyek száma </v>
      </c>
      <c r="AF163" s="2" t="str">
        <f t="shared" si="2"/>
        <v xml:space="preserve">Szállodák szállásférőhelyeinek száma </v>
      </c>
      <c r="AG163" s="2" t="str">
        <f t="shared" si="2"/>
        <v xml:space="preserve">Szobák száma a szállodákban </v>
      </c>
      <c r="AH163" s="2" t="str">
        <f t="shared" si="2"/>
        <v xml:space="preserve">Turistaszállások szállásférőhelyeinek száma </v>
      </c>
      <c r="AI163" s="2" t="str">
        <f t="shared" si="2"/>
        <v xml:space="preserve">Vendégéjszakák száma a kereskedelmi szálláshelyeken </v>
      </c>
      <c r="AJ163" s="2" t="str">
        <f t="shared" si="2"/>
        <v xml:space="preserve">Vendégéjszakák száma a szállodákban </v>
      </c>
      <c r="AK163" s="2" t="str">
        <f t="shared" si="2"/>
        <v xml:space="preserve">Vendégéjszakák száma a turistaszállásokon </v>
      </c>
      <c r="AL163" s="2" t="str">
        <f t="shared" si="2"/>
        <v xml:space="preserve">Vendégek száma a gyógyszállodákban </v>
      </c>
      <c r="AM163" s="19" t="str">
        <f t="shared" si="2"/>
        <v xml:space="preserve">Vendégek száma a panziókban </v>
      </c>
      <c r="AN163" s="2" t="str">
        <f t="shared" si="2"/>
        <v xml:space="preserve">Vendégek száma a szállodákban </v>
      </c>
      <c r="AO163" s="2" t="str">
        <f t="shared" si="2"/>
        <v xml:space="preserve">Vendégek száma a turistaszállásokon </v>
      </c>
      <c r="AP163" s="2" t="str">
        <f t="shared" si="2"/>
        <v xml:space="preserve">Vendégek száma az ifjúsági szállókban </v>
      </c>
      <c r="AQ163" s="2" t="str">
        <f t="shared" si="2"/>
        <v xml:space="preserve">Vendégek száma összesen a kereskedelmi szálláshelyeken </v>
      </c>
      <c r="AR163" s="2" t="str">
        <f t="shared" si="2"/>
        <v>becslés</v>
      </c>
      <c r="AS163" s="2" t="str">
        <f t="shared" si="2"/>
        <v>tény</v>
      </c>
      <c r="AT163" s="2" t="str">
        <f t="shared" si="2"/>
        <v>delta</v>
      </c>
      <c r="AU163" s="2" t="str">
        <f t="shared" si="2"/>
        <v>%</v>
      </c>
    </row>
    <row r="164" spans="1:47">
      <c r="A164" t="str">
        <f>A133</f>
        <v>Bánk</v>
      </c>
      <c r="B164">
        <f>B133*$AS$161</f>
        <v>0</v>
      </c>
      <c r="C164" s="2">
        <f t="shared" ref="C164:AQ170" si="3">C133*$AS$161</f>
        <v>0</v>
      </c>
      <c r="D164" s="2">
        <f t="shared" si="3"/>
        <v>0</v>
      </c>
      <c r="E164" s="2">
        <f t="shared" si="3"/>
        <v>2620.7045531746471</v>
      </c>
      <c r="F164" s="2">
        <f t="shared" si="3"/>
        <v>2.3777352375992296</v>
      </c>
      <c r="G164" s="2">
        <f t="shared" si="3"/>
        <v>0</v>
      </c>
      <c r="H164" s="2">
        <f t="shared" si="3"/>
        <v>0</v>
      </c>
      <c r="I164" s="2">
        <f t="shared" si="3"/>
        <v>0</v>
      </c>
      <c r="J164" s="2">
        <f t="shared" si="3"/>
        <v>0</v>
      </c>
      <c r="K164" s="2">
        <f t="shared" si="3"/>
        <v>0</v>
      </c>
      <c r="L164" s="2">
        <f t="shared" si="3"/>
        <v>0</v>
      </c>
      <c r="M164" s="2">
        <f t="shared" si="3"/>
        <v>0</v>
      </c>
      <c r="N164" s="2">
        <f t="shared" si="3"/>
        <v>0</v>
      </c>
      <c r="O164" s="2">
        <f t="shared" si="3"/>
        <v>0</v>
      </c>
      <c r="P164" s="2">
        <f t="shared" si="3"/>
        <v>0</v>
      </c>
      <c r="Q164" s="2">
        <f t="shared" si="3"/>
        <v>0</v>
      </c>
      <c r="R164" s="2">
        <f t="shared" si="3"/>
        <v>0</v>
      </c>
      <c r="S164" s="2">
        <f t="shared" si="3"/>
        <v>0</v>
      </c>
      <c r="T164" s="2">
        <f t="shared" si="3"/>
        <v>0</v>
      </c>
      <c r="U164" s="2">
        <f t="shared" si="3"/>
        <v>0</v>
      </c>
      <c r="V164" s="2">
        <f t="shared" si="3"/>
        <v>0</v>
      </c>
      <c r="W164" s="2">
        <f t="shared" si="3"/>
        <v>0</v>
      </c>
      <c r="X164" s="2">
        <f t="shared" si="3"/>
        <v>0</v>
      </c>
      <c r="Y164" s="2">
        <f t="shared" si="3"/>
        <v>196.60347844223259</v>
      </c>
      <c r="Z164" s="2">
        <f t="shared" si="3"/>
        <v>0</v>
      </c>
      <c r="AA164" s="2">
        <f t="shared" si="3"/>
        <v>0</v>
      </c>
      <c r="AB164" s="2">
        <f t="shared" si="3"/>
        <v>0</v>
      </c>
      <c r="AC164" s="2">
        <f t="shared" si="3"/>
        <v>0</v>
      </c>
      <c r="AD164" s="2">
        <f t="shared" si="3"/>
        <v>0</v>
      </c>
      <c r="AE164" s="2">
        <f t="shared" si="3"/>
        <v>0</v>
      </c>
      <c r="AF164" s="2">
        <f t="shared" si="3"/>
        <v>0</v>
      </c>
      <c r="AG164" s="2">
        <f t="shared" si="3"/>
        <v>0</v>
      </c>
      <c r="AH164" s="2">
        <f t="shared" si="3"/>
        <v>0</v>
      </c>
      <c r="AI164" s="2">
        <f t="shared" si="3"/>
        <v>0</v>
      </c>
      <c r="AJ164" s="2">
        <f t="shared" si="3"/>
        <v>0</v>
      </c>
      <c r="AK164" s="2">
        <f t="shared" si="3"/>
        <v>0</v>
      </c>
      <c r="AL164" s="2">
        <f t="shared" si="3"/>
        <v>0</v>
      </c>
      <c r="AM164" s="2">
        <f t="shared" si="3"/>
        <v>121.66078632382725</v>
      </c>
      <c r="AN164" s="2">
        <f t="shared" si="3"/>
        <v>0</v>
      </c>
      <c r="AO164" s="2">
        <f t="shared" si="3"/>
        <v>0</v>
      </c>
      <c r="AP164" s="2">
        <f t="shared" si="3"/>
        <v>0</v>
      </c>
      <c r="AQ164" s="2">
        <f t="shared" si="3"/>
        <v>0</v>
      </c>
      <c r="AR164" s="2">
        <f>SUM(B164:AQ164)</f>
        <v>2941.3465531783063</v>
      </c>
      <c r="AS164" s="2">
        <f>AS133</f>
        <v>2546</v>
      </c>
      <c r="AT164" s="2">
        <f>AS164-AR164</f>
        <v>-395.34655317830629</v>
      </c>
      <c r="AU164">
        <f>AT164/AS164</f>
        <v>-0.15528144272517921</v>
      </c>
    </row>
    <row r="165" spans="1:47">
      <c r="A165" s="2" t="str">
        <f t="shared" ref="A165:A190" si="4">A134</f>
        <v>Berkenye</v>
      </c>
      <c r="B165" s="2">
        <f t="shared" ref="B165:Q190" si="5">B134*$AS$161</f>
        <v>0</v>
      </c>
      <c r="C165" s="2">
        <f t="shared" si="5"/>
        <v>0</v>
      </c>
      <c r="D165" s="2">
        <f t="shared" si="5"/>
        <v>0</v>
      </c>
      <c r="E165" s="2">
        <f t="shared" si="5"/>
        <v>2620.7045531746471</v>
      </c>
      <c r="F165" s="2">
        <f t="shared" si="5"/>
        <v>2.3777352375992296</v>
      </c>
      <c r="G165" s="2">
        <f t="shared" si="5"/>
        <v>0</v>
      </c>
      <c r="H165" s="2">
        <f t="shared" si="5"/>
        <v>0</v>
      </c>
      <c r="I165" s="2">
        <f t="shared" si="5"/>
        <v>0</v>
      </c>
      <c r="J165" s="2">
        <f t="shared" si="5"/>
        <v>0</v>
      </c>
      <c r="K165" s="2">
        <f t="shared" si="5"/>
        <v>0</v>
      </c>
      <c r="L165" s="2">
        <f t="shared" si="5"/>
        <v>0</v>
      </c>
      <c r="M165" s="2">
        <f t="shared" si="5"/>
        <v>0</v>
      </c>
      <c r="N165" s="2">
        <f t="shared" si="5"/>
        <v>0</v>
      </c>
      <c r="O165" s="2">
        <f t="shared" si="5"/>
        <v>0</v>
      </c>
      <c r="P165" s="2">
        <f t="shared" si="5"/>
        <v>0</v>
      </c>
      <c r="Q165" s="2">
        <f t="shared" si="5"/>
        <v>0</v>
      </c>
      <c r="R165" s="2">
        <f t="shared" si="3"/>
        <v>0</v>
      </c>
      <c r="S165" s="2">
        <f t="shared" si="3"/>
        <v>0</v>
      </c>
      <c r="T165" s="2">
        <f t="shared" si="3"/>
        <v>0</v>
      </c>
      <c r="U165" s="2">
        <f t="shared" si="3"/>
        <v>0</v>
      </c>
      <c r="V165" s="2">
        <f t="shared" si="3"/>
        <v>0</v>
      </c>
      <c r="W165" s="2">
        <f t="shared" si="3"/>
        <v>0</v>
      </c>
      <c r="X165" s="2">
        <f t="shared" si="3"/>
        <v>0</v>
      </c>
      <c r="Y165" s="2">
        <f t="shared" si="3"/>
        <v>0</v>
      </c>
      <c r="Z165" s="2">
        <f t="shared" si="3"/>
        <v>0</v>
      </c>
      <c r="AA165" s="2">
        <f t="shared" si="3"/>
        <v>0</v>
      </c>
      <c r="AB165" s="2">
        <f t="shared" si="3"/>
        <v>0</v>
      </c>
      <c r="AC165" s="2">
        <f t="shared" si="3"/>
        <v>0</v>
      </c>
      <c r="AD165" s="2">
        <f t="shared" si="3"/>
        <v>0</v>
      </c>
      <c r="AE165" s="2">
        <f t="shared" si="3"/>
        <v>0</v>
      </c>
      <c r="AF165" s="2">
        <f t="shared" si="3"/>
        <v>0</v>
      </c>
      <c r="AG165" s="2">
        <f t="shared" si="3"/>
        <v>0</v>
      </c>
      <c r="AH165" s="2">
        <f t="shared" si="3"/>
        <v>0</v>
      </c>
      <c r="AI165" s="2">
        <f t="shared" si="3"/>
        <v>0</v>
      </c>
      <c r="AJ165" s="2">
        <f t="shared" si="3"/>
        <v>0</v>
      </c>
      <c r="AK165" s="2">
        <f t="shared" si="3"/>
        <v>0</v>
      </c>
      <c r="AL165" s="2">
        <f t="shared" si="3"/>
        <v>0</v>
      </c>
      <c r="AM165" s="2">
        <f t="shared" si="3"/>
        <v>121.66078632382725</v>
      </c>
      <c r="AN165" s="2">
        <f t="shared" si="3"/>
        <v>0</v>
      </c>
      <c r="AO165" s="2">
        <f t="shared" si="3"/>
        <v>0</v>
      </c>
      <c r="AP165" s="2">
        <f t="shared" si="3"/>
        <v>0</v>
      </c>
      <c r="AQ165" s="2">
        <f t="shared" si="3"/>
        <v>0</v>
      </c>
      <c r="AR165" s="2">
        <f t="shared" ref="AR165:AR190" si="6">SUM(B165:AQ165)</f>
        <v>2744.7430747360736</v>
      </c>
      <c r="AS165" s="2">
        <f t="shared" ref="AS165:AS190" si="7">AS134</f>
        <v>1164</v>
      </c>
      <c r="AT165" s="2">
        <f t="shared" ref="AT165:AT190" si="8">AS165-AR165</f>
        <v>-1580.7430747360736</v>
      </c>
      <c r="AU165" s="2">
        <f t="shared" ref="AU165:AU190" si="9">AT165/AS165</f>
        <v>-1.3580266965086543</v>
      </c>
    </row>
    <row r="166" spans="1:47">
      <c r="A166" s="2" t="str">
        <f t="shared" si="4"/>
        <v>Borsosberény</v>
      </c>
      <c r="B166" s="2">
        <f t="shared" si="5"/>
        <v>0</v>
      </c>
      <c r="C166" s="2">
        <f t="shared" si="3"/>
        <v>0</v>
      </c>
      <c r="D166" s="2">
        <f t="shared" si="3"/>
        <v>0</v>
      </c>
      <c r="E166" s="2">
        <f t="shared" si="3"/>
        <v>2620.7045531746471</v>
      </c>
      <c r="F166" s="2">
        <f t="shared" si="3"/>
        <v>2.3777352375992296</v>
      </c>
      <c r="G166" s="2">
        <f t="shared" si="3"/>
        <v>0</v>
      </c>
      <c r="H166" s="2">
        <f t="shared" si="3"/>
        <v>0</v>
      </c>
      <c r="I166" s="2">
        <f t="shared" si="3"/>
        <v>0</v>
      </c>
      <c r="J166" s="2">
        <f t="shared" si="3"/>
        <v>0</v>
      </c>
      <c r="K166" s="2">
        <f t="shared" si="3"/>
        <v>0</v>
      </c>
      <c r="L166" s="2">
        <f t="shared" si="3"/>
        <v>0</v>
      </c>
      <c r="M166" s="2">
        <f t="shared" si="3"/>
        <v>0</v>
      </c>
      <c r="N166" s="2">
        <f t="shared" si="3"/>
        <v>0</v>
      </c>
      <c r="O166" s="2">
        <f t="shared" si="3"/>
        <v>0</v>
      </c>
      <c r="P166" s="2">
        <f t="shared" si="3"/>
        <v>0</v>
      </c>
      <c r="Q166" s="2">
        <f t="shared" si="3"/>
        <v>0</v>
      </c>
      <c r="R166" s="2">
        <f t="shared" si="3"/>
        <v>0</v>
      </c>
      <c r="S166" s="2">
        <f t="shared" si="3"/>
        <v>0</v>
      </c>
      <c r="T166" s="2">
        <f t="shared" si="3"/>
        <v>0</v>
      </c>
      <c r="U166" s="2">
        <f t="shared" si="3"/>
        <v>0</v>
      </c>
      <c r="V166" s="2">
        <f t="shared" si="3"/>
        <v>0</v>
      </c>
      <c r="W166" s="2">
        <f t="shared" si="3"/>
        <v>0</v>
      </c>
      <c r="X166" s="2">
        <f t="shared" si="3"/>
        <v>0</v>
      </c>
      <c r="Y166" s="2">
        <f t="shared" si="3"/>
        <v>0</v>
      </c>
      <c r="Z166" s="2">
        <f t="shared" si="3"/>
        <v>0</v>
      </c>
      <c r="AA166" s="2">
        <f t="shared" si="3"/>
        <v>0</v>
      </c>
      <c r="AB166" s="2">
        <f t="shared" si="3"/>
        <v>0</v>
      </c>
      <c r="AC166" s="2">
        <f t="shared" si="3"/>
        <v>0</v>
      </c>
      <c r="AD166" s="2">
        <f t="shared" si="3"/>
        <v>0</v>
      </c>
      <c r="AE166" s="2">
        <f t="shared" si="3"/>
        <v>0</v>
      </c>
      <c r="AF166" s="2">
        <f t="shared" si="3"/>
        <v>0</v>
      </c>
      <c r="AG166" s="2">
        <f t="shared" si="3"/>
        <v>0</v>
      </c>
      <c r="AH166" s="2">
        <f t="shared" si="3"/>
        <v>0</v>
      </c>
      <c r="AI166" s="2">
        <f t="shared" si="3"/>
        <v>0</v>
      </c>
      <c r="AJ166" s="2">
        <f t="shared" si="3"/>
        <v>0</v>
      </c>
      <c r="AK166" s="2">
        <f t="shared" si="3"/>
        <v>0</v>
      </c>
      <c r="AL166" s="2">
        <f t="shared" si="3"/>
        <v>0</v>
      </c>
      <c r="AM166" s="2">
        <f t="shared" si="3"/>
        <v>0</v>
      </c>
      <c r="AN166" s="2">
        <f t="shared" si="3"/>
        <v>0</v>
      </c>
      <c r="AO166" s="2">
        <f t="shared" si="3"/>
        <v>0</v>
      </c>
      <c r="AP166" s="2">
        <f t="shared" si="3"/>
        <v>0</v>
      </c>
      <c r="AQ166" s="2">
        <f t="shared" si="3"/>
        <v>0</v>
      </c>
      <c r="AR166" s="2">
        <f t="shared" si="6"/>
        <v>2623.0822884122463</v>
      </c>
      <c r="AS166" s="2">
        <f t="shared" si="7"/>
        <v>689</v>
      </c>
      <c r="AT166" s="2">
        <f t="shared" si="8"/>
        <v>-1934.0822884122463</v>
      </c>
      <c r="AU166" s="2">
        <f t="shared" si="9"/>
        <v>-2.8070860499452048</v>
      </c>
    </row>
    <row r="167" spans="1:47">
      <c r="A167" s="2" t="str">
        <f t="shared" si="4"/>
        <v>Diósjenő</v>
      </c>
      <c r="B167" s="2">
        <f t="shared" si="5"/>
        <v>0</v>
      </c>
      <c r="C167" s="2">
        <f t="shared" si="3"/>
        <v>0</v>
      </c>
      <c r="D167" s="2">
        <f t="shared" si="3"/>
        <v>0</v>
      </c>
      <c r="E167" s="2">
        <f t="shared" si="3"/>
        <v>2620.7045531746471</v>
      </c>
      <c r="F167" s="2">
        <f t="shared" si="3"/>
        <v>2.3777352375992296</v>
      </c>
      <c r="G167" s="2">
        <f t="shared" si="3"/>
        <v>0</v>
      </c>
      <c r="H167" s="2">
        <f t="shared" si="3"/>
        <v>0</v>
      </c>
      <c r="I167" s="2">
        <f t="shared" si="3"/>
        <v>0</v>
      </c>
      <c r="J167" s="2">
        <f t="shared" si="3"/>
        <v>0</v>
      </c>
      <c r="K167" s="2">
        <f t="shared" si="3"/>
        <v>0</v>
      </c>
      <c r="L167" s="2">
        <f t="shared" si="3"/>
        <v>0</v>
      </c>
      <c r="M167" s="2">
        <f t="shared" si="3"/>
        <v>0</v>
      </c>
      <c r="N167" s="2">
        <f t="shared" si="3"/>
        <v>0</v>
      </c>
      <c r="O167" s="2">
        <f t="shared" si="3"/>
        <v>0</v>
      </c>
      <c r="P167" s="2">
        <f t="shared" si="3"/>
        <v>0</v>
      </c>
      <c r="Q167" s="2">
        <f t="shared" si="3"/>
        <v>0</v>
      </c>
      <c r="R167" s="2">
        <f t="shared" si="3"/>
        <v>0</v>
      </c>
      <c r="S167" s="2">
        <f t="shared" si="3"/>
        <v>0</v>
      </c>
      <c r="T167" s="2">
        <f t="shared" si="3"/>
        <v>0</v>
      </c>
      <c r="U167" s="2">
        <f t="shared" si="3"/>
        <v>0</v>
      </c>
      <c r="V167" s="2">
        <f t="shared" si="3"/>
        <v>0</v>
      </c>
      <c r="W167" s="2">
        <f t="shared" si="3"/>
        <v>0</v>
      </c>
      <c r="X167" s="2">
        <f t="shared" si="3"/>
        <v>0</v>
      </c>
      <c r="Y167" s="2">
        <f t="shared" si="3"/>
        <v>0</v>
      </c>
      <c r="Z167" s="2">
        <f t="shared" si="3"/>
        <v>0</v>
      </c>
      <c r="AA167" s="2">
        <f t="shared" si="3"/>
        <v>0</v>
      </c>
      <c r="AB167" s="2">
        <f t="shared" si="3"/>
        <v>0</v>
      </c>
      <c r="AC167" s="2">
        <f t="shared" si="3"/>
        <v>0</v>
      </c>
      <c r="AD167" s="2">
        <f t="shared" si="3"/>
        <v>0</v>
      </c>
      <c r="AE167" s="2">
        <f t="shared" si="3"/>
        <v>0</v>
      </c>
      <c r="AF167" s="2">
        <f t="shared" si="3"/>
        <v>0</v>
      </c>
      <c r="AG167" s="2">
        <f t="shared" si="3"/>
        <v>0</v>
      </c>
      <c r="AH167" s="2">
        <f t="shared" si="3"/>
        <v>0</v>
      </c>
      <c r="AI167" s="2">
        <f t="shared" si="3"/>
        <v>0</v>
      </c>
      <c r="AJ167" s="2">
        <f t="shared" si="3"/>
        <v>0</v>
      </c>
      <c r="AK167" s="2">
        <f t="shared" si="3"/>
        <v>0</v>
      </c>
      <c r="AL167" s="2">
        <f t="shared" si="3"/>
        <v>0</v>
      </c>
      <c r="AM167" s="2">
        <f t="shared" si="3"/>
        <v>0</v>
      </c>
      <c r="AN167" s="2">
        <f t="shared" si="3"/>
        <v>0</v>
      </c>
      <c r="AO167" s="2">
        <f t="shared" si="3"/>
        <v>0</v>
      </c>
      <c r="AP167" s="2">
        <f t="shared" si="3"/>
        <v>0</v>
      </c>
      <c r="AQ167" s="2">
        <f t="shared" si="3"/>
        <v>0</v>
      </c>
      <c r="AR167" s="2">
        <f t="shared" si="6"/>
        <v>2623.0822884122463</v>
      </c>
      <c r="AS167" s="2">
        <f t="shared" si="7"/>
        <v>1266</v>
      </c>
      <c r="AT167" s="2">
        <f t="shared" si="8"/>
        <v>-1357.0822884122463</v>
      </c>
      <c r="AU167" s="2">
        <f t="shared" si="9"/>
        <v>-1.0719449355546968</v>
      </c>
    </row>
    <row r="168" spans="1:47">
      <c r="A168" s="2" t="str">
        <f t="shared" si="4"/>
        <v>ÉMR</v>
      </c>
      <c r="B168" s="2">
        <f t="shared" si="5"/>
        <v>0</v>
      </c>
      <c r="C168" s="2">
        <f t="shared" si="3"/>
        <v>0</v>
      </c>
      <c r="D168" s="2">
        <f t="shared" si="3"/>
        <v>0</v>
      </c>
      <c r="E168" s="2">
        <f t="shared" si="3"/>
        <v>2620.7045531746471</v>
      </c>
      <c r="F168" s="2">
        <f t="shared" si="3"/>
        <v>2.3777352375992296</v>
      </c>
      <c r="G168" s="2">
        <f t="shared" si="3"/>
        <v>0</v>
      </c>
      <c r="H168" s="2">
        <f t="shared" si="3"/>
        <v>0</v>
      </c>
      <c r="I168" s="2">
        <f t="shared" si="3"/>
        <v>0</v>
      </c>
      <c r="J168" s="2">
        <f t="shared" si="3"/>
        <v>0</v>
      </c>
      <c r="K168" s="2">
        <f t="shared" si="3"/>
        <v>0</v>
      </c>
      <c r="L168" s="2">
        <f t="shared" si="3"/>
        <v>0</v>
      </c>
      <c r="M168" s="2">
        <f t="shared" si="3"/>
        <v>0</v>
      </c>
      <c r="N168" s="2">
        <f t="shared" si="3"/>
        <v>0</v>
      </c>
      <c r="O168" s="2">
        <f t="shared" si="3"/>
        <v>0</v>
      </c>
      <c r="P168" s="2">
        <f t="shared" si="3"/>
        <v>0</v>
      </c>
      <c r="Q168" s="2">
        <f t="shared" si="3"/>
        <v>0</v>
      </c>
      <c r="R168" s="2">
        <f t="shared" si="3"/>
        <v>0</v>
      </c>
      <c r="S168" s="2">
        <f t="shared" si="3"/>
        <v>0</v>
      </c>
      <c r="T168" s="2">
        <f t="shared" si="3"/>
        <v>0</v>
      </c>
      <c r="U168" s="2">
        <f t="shared" si="3"/>
        <v>0</v>
      </c>
      <c r="V168" s="2">
        <f t="shared" si="3"/>
        <v>0</v>
      </c>
      <c r="W168" s="2">
        <f t="shared" si="3"/>
        <v>0</v>
      </c>
      <c r="X168" s="2">
        <f t="shared" si="3"/>
        <v>0</v>
      </c>
      <c r="Y168" s="2">
        <f t="shared" si="3"/>
        <v>0</v>
      </c>
      <c r="Z168" s="2">
        <f t="shared" si="3"/>
        <v>0</v>
      </c>
      <c r="AA168" s="2">
        <f t="shared" si="3"/>
        <v>0</v>
      </c>
      <c r="AB168" s="2">
        <f t="shared" si="3"/>
        <v>0</v>
      </c>
      <c r="AC168" s="2">
        <f t="shared" si="3"/>
        <v>0</v>
      </c>
      <c r="AD168" s="2">
        <f t="shared" si="3"/>
        <v>0</v>
      </c>
      <c r="AE168" s="2">
        <f t="shared" si="3"/>
        <v>0</v>
      </c>
      <c r="AF168" s="2">
        <f t="shared" si="3"/>
        <v>0</v>
      </c>
      <c r="AG168" s="2">
        <f t="shared" si="3"/>
        <v>0</v>
      </c>
      <c r="AH168" s="2">
        <f t="shared" si="3"/>
        <v>0</v>
      </c>
      <c r="AI168" s="2">
        <f t="shared" si="3"/>
        <v>0</v>
      </c>
      <c r="AJ168" s="2">
        <f t="shared" si="3"/>
        <v>0</v>
      </c>
      <c r="AK168" s="2">
        <f t="shared" si="3"/>
        <v>0</v>
      </c>
      <c r="AL168" s="2">
        <f t="shared" si="3"/>
        <v>0</v>
      </c>
      <c r="AM168" s="2">
        <f t="shared" si="3"/>
        <v>2.9061208459546135</v>
      </c>
      <c r="AN168" s="2">
        <f t="shared" si="3"/>
        <v>0</v>
      </c>
      <c r="AO168" s="2">
        <f t="shared" si="3"/>
        <v>0</v>
      </c>
      <c r="AP168" s="2">
        <f t="shared" si="3"/>
        <v>0</v>
      </c>
      <c r="AQ168" s="2">
        <f t="shared" si="3"/>
        <v>0</v>
      </c>
      <c r="AR168" s="2">
        <f t="shared" si="6"/>
        <v>2625.988409258201</v>
      </c>
      <c r="AS168" s="2">
        <f t="shared" si="7"/>
        <v>42</v>
      </c>
      <c r="AT168" s="2">
        <f t="shared" si="8"/>
        <v>-2583.988409258201</v>
      </c>
      <c r="AU168" s="2">
        <f t="shared" si="9"/>
        <v>-61.52353355376669</v>
      </c>
    </row>
    <row r="169" spans="1:47">
      <c r="A169" s="2" t="str">
        <f t="shared" si="4"/>
        <v>Felsőpetény</v>
      </c>
      <c r="B169" s="2">
        <f t="shared" si="5"/>
        <v>0</v>
      </c>
      <c r="C169" s="2">
        <f t="shared" si="3"/>
        <v>0</v>
      </c>
      <c r="D169" s="2">
        <f t="shared" si="3"/>
        <v>0</v>
      </c>
      <c r="E169" s="2">
        <f t="shared" si="3"/>
        <v>2620.7045531746471</v>
      </c>
      <c r="F169" s="2">
        <f t="shared" si="3"/>
        <v>2.3777352375992296</v>
      </c>
      <c r="G169" s="2">
        <f t="shared" si="3"/>
        <v>0</v>
      </c>
      <c r="H169" s="2">
        <f t="shared" si="3"/>
        <v>0</v>
      </c>
      <c r="I169" s="2">
        <f t="shared" si="3"/>
        <v>0</v>
      </c>
      <c r="J169" s="2">
        <f t="shared" si="3"/>
        <v>0</v>
      </c>
      <c r="K169" s="2">
        <f t="shared" si="3"/>
        <v>0</v>
      </c>
      <c r="L169" s="2">
        <f t="shared" si="3"/>
        <v>0</v>
      </c>
      <c r="M169" s="2">
        <f t="shared" si="3"/>
        <v>0</v>
      </c>
      <c r="N169" s="2">
        <f t="shared" si="3"/>
        <v>0</v>
      </c>
      <c r="O169" s="2">
        <f t="shared" si="3"/>
        <v>0</v>
      </c>
      <c r="P169" s="2">
        <f t="shared" si="3"/>
        <v>0</v>
      </c>
      <c r="Q169" s="2">
        <f t="shared" si="3"/>
        <v>0</v>
      </c>
      <c r="R169" s="2">
        <f t="shared" si="3"/>
        <v>0</v>
      </c>
      <c r="S169" s="2">
        <f t="shared" si="3"/>
        <v>0</v>
      </c>
      <c r="T169" s="2">
        <f t="shared" si="3"/>
        <v>0</v>
      </c>
      <c r="U169" s="2">
        <f t="shared" si="3"/>
        <v>0</v>
      </c>
      <c r="V169" s="2">
        <f t="shared" si="3"/>
        <v>0</v>
      </c>
      <c r="W169" s="2">
        <f t="shared" si="3"/>
        <v>0</v>
      </c>
      <c r="X169" s="2">
        <f t="shared" si="3"/>
        <v>0</v>
      </c>
      <c r="Y169" s="2">
        <f t="shared" si="3"/>
        <v>0</v>
      </c>
      <c r="Z169" s="2">
        <f t="shared" si="3"/>
        <v>0</v>
      </c>
      <c r="AA169" s="2">
        <f t="shared" si="3"/>
        <v>0</v>
      </c>
      <c r="AB169" s="2">
        <f t="shared" si="3"/>
        <v>0</v>
      </c>
      <c r="AC169" s="2">
        <f t="shared" si="3"/>
        <v>0</v>
      </c>
      <c r="AD169" s="2">
        <f t="shared" si="3"/>
        <v>0</v>
      </c>
      <c r="AE169" s="2">
        <f t="shared" si="3"/>
        <v>0</v>
      </c>
      <c r="AF169" s="2">
        <f t="shared" si="3"/>
        <v>0</v>
      </c>
      <c r="AG169" s="2">
        <f t="shared" si="3"/>
        <v>0</v>
      </c>
      <c r="AH169" s="2">
        <f t="shared" si="3"/>
        <v>0</v>
      </c>
      <c r="AI169" s="2">
        <f t="shared" si="3"/>
        <v>0</v>
      </c>
      <c r="AJ169" s="2">
        <f t="shared" si="3"/>
        <v>0</v>
      </c>
      <c r="AK169" s="2">
        <f t="shared" si="3"/>
        <v>0</v>
      </c>
      <c r="AL169" s="2">
        <f t="shared" si="3"/>
        <v>0</v>
      </c>
      <c r="AM169" s="2">
        <f t="shared" si="3"/>
        <v>0</v>
      </c>
      <c r="AN169" s="2">
        <f t="shared" si="3"/>
        <v>0</v>
      </c>
      <c r="AO169" s="2">
        <f t="shared" si="3"/>
        <v>0</v>
      </c>
      <c r="AP169" s="2">
        <f t="shared" si="3"/>
        <v>0</v>
      </c>
      <c r="AQ169" s="2">
        <f t="shared" si="3"/>
        <v>0</v>
      </c>
      <c r="AR169" s="2">
        <f t="shared" si="6"/>
        <v>2623.0822884122463</v>
      </c>
      <c r="AS169" s="2">
        <f t="shared" si="7"/>
        <v>905</v>
      </c>
      <c r="AT169" s="2">
        <f t="shared" si="8"/>
        <v>-1718.0822884122463</v>
      </c>
      <c r="AU169" s="2">
        <f t="shared" si="9"/>
        <v>-1.8984334678588357</v>
      </c>
    </row>
    <row r="170" spans="1:47">
      <c r="A170" s="2" t="str">
        <f t="shared" si="4"/>
        <v>HU</v>
      </c>
      <c r="B170" s="2">
        <f t="shared" si="5"/>
        <v>0</v>
      </c>
      <c r="C170" s="2">
        <f t="shared" si="3"/>
        <v>0</v>
      </c>
      <c r="D170" s="2">
        <f t="shared" si="3"/>
        <v>0</v>
      </c>
      <c r="E170" s="2">
        <f t="shared" si="3"/>
        <v>2620.7045531746471</v>
      </c>
      <c r="F170" s="2">
        <f t="shared" si="3"/>
        <v>2.3777352375992296</v>
      </c>
      <c r="G170" s="2">
        <f t="shared" si="3"/>
        <v>0</v>
      </c>
      <c r="H170" s="2">
        <f t="shared" si="3"/>
        <v>0</v>
      </c>
      <c r="I170" s="2">
        <f t="shared" ref="C170:AQ175" si="10">I139*$AS$161</f>
        <v>0</v>
      </c>
      <c r="J170" s="2">
        <f t="shared" si="10"/>
        <v>0</v>
      </c>
      <c r="K170" s="2">
        <f t="shared" si="10"/>
        <v>0</v>
      </c>
      <c r="L170" s="2">
        <f t="shared" si="10"/>
        <v>0</v>
      </c>
      <c r="M170" s="2">
        <f t="shared" si="10"/>
        <v>0</v>
      </c>
      <c r="N170" s="2">
        <f t="shared" si="10"/>
        <v>0</v>
      </c>
      <c r="O170" s="2">
        <f t="shared" si="10"/>
        <v>0</v>
      </c>
      <c r="P170" s="2">
        <f t="shared" si="10"/>
        <v>0</v>
      </c>
      <c r="Q170" s="2">
        <f t="shared" si="10"/>
        <v>0</v>
      </c>
      <c r="R170" s="2">
        <f t="shared" si="10"/>
        <v>0</v>
      </c>
      <c r="S170" s="2">
        <f t="shared" si="10"/>
        <v>0</v>
      </c>
      <c r="T170" s="2">
        <f t="shared" si="10"/>
        <v>0</v>
      </c>
      <c r="U170" s="2">
        <f t="shared" si="10"/>
        <v>0</v>
      </c>
      <c r="V170" s="2">
        <f t="shared" si="10"/>
        <v>0</v>
      </c>
      <c r="W170" s="2">
        <f t="shared" si="10"/>
        <v>0</v>
      </c>
      <c r="X170" s="2">
        <f t="shared" si="10"/>
        <v>0</v>
      </c>
      <c r="Y170" s="2">
        <f t="shared" si="10"/>
        <v>196.60347844223259</v>
      </c>
      <c r="Z170" s="2">
        <f t="shared" si="10"/>
        <v>0</v>
      </c>
      <c r="AA170" s="2">
        <f t="shared" si="10"/>
        <v>0</v>
      </c>
      <c r="AB170" s="2">
        <f t="shared" si="10"/>
        <v>0</v>
      </c>
      <c r="AC170" s="2">
        <f t="shared" si="10"/>
        <v>0</v>
      </c>
      <c r="AD170" s="2">
        <f t="shared" si="10"/>
        <v>0</v>
      </c>
      <c r="AE170" s="2">
        <f t="shared" si="10"/>
        <v>95.065377369939569</v>
      </c>
      <c r="AF170" s="2">
        <f t="shared" si="10"/>
        <v>0</v>
      </c>
      <c r="AG170" s="2">
        <f t="shared" si="10"/>
        <v>0</v>
      </c>
      <c r="AH170" s="2">
        <f t="shared" si="10"/>
        <v>0</v>
      </c>
      <c r="AI170" s="2">
        <f t="shared" si="10"/>
        <v>0</v>
      </c>
      <c r="AJ170" s="2">
        <f t="shared" si="10"/>
        <v>0</v>
      </c>
      <c r="AK170" s="2">
        <f t="shared" si="10"/>
        <v>0</v>
      </c>
      <c r="AL170" s="2">
        <f t="shared" si="10"/>
        <v>0</v>
      </c>
      <c r="AM170" s="2">
        <f t="shared" si="10"/>
        <v>2.9061208459546135</v>
      </c>
      <c r="AN170" s="2">
        <f t="shared" si="10"/>
        <v>0</v>
      </c>
      <c r="AO170" s="2">
        <f t="shared" si="10"/>
        <v>0</v>
      </c>
      <c r="AP170" s="2">
        <f t="shared" si="10"/>
        <v>0</v>
      </c>
      <c r="AQ170" s="2">
        <f t="shared" si="10"/>
        <v>0</v>
      </c>
      <c r="AR170" s="2">
        <f t="shared" si="6"/>
        <v>2917.6572650703733</v>
      </c>
      <c r="AS170" s="2">
        <f t="shared" si="7"/>
        <v>4860</v>
      </c>
      <c r="AT170" s="2">
        <f t="shared" si="8"/>
        <v>1942.3427349296267</v>
      </c>
      <c r="AU170" s="2">
        <f t="shared" si="9"/>
        <v>0.39965899895671331</v>
      </c>
    </row>
    <row r="171" spans="1:47">
      <c r="A171" s="2" t="str">
        <f t="shared" si="4"/>
        <v>Keszeg</v>
      </c>
      <c r="B171" s="2">
        <f t="shared" si="5"/>
        <v>0</v>
      </c>
      <c r="C171" s="2">
        <f t="shared" si="10"/>
        <v>0</v>
      </c>
      <c r="D171" s="2">
        <f t="shared" si="10"/>
        <v>0</v>
      </c>
      <c r="E171" s="2">
        <f t="shared" si="10"/>
        <v>2620.7045531746471</v>
      </c>
      <c r="F171" s="2">
        <f t="shared" si="10"/>
        <v>2.3777352375992296</v>
      </c>
      <c r="G171" s="2">
        <f t="shared" si="10"/>
        <v>0</v>
      </c>
      <c r="H171" s="2">
        <f t="shared" si="10"/>
        <v>0</v>
      </c>
      <c r="I171" s="2">
        <f t="shared" si="10"/>
        <v>0</v>
      </c>
      <c r="J171" s="2">
        <f t="shared" si="10"/>
        <v>0</v>
      </c>
      <c r="K171" s="2">
        <f t="shared" si="10"/>
        <v>0</v>
      </c>
      <c r="L171" s="2">
        <f t="shared" si="10"/>
        <v>0</v>
      </c>
      <c r="M171" s="2">
        <f t="shared" si="10"/>
        <v>0</v>
      </c>
      <c r="N171" s="2">
        <f t="shared" si="10"/>
        <v>0</v>
      </c>
      <c r="O171" s="2">
        <f t="shared" si="10"/>
        <v>0</v>
      </c>
      <c r="P171" s="2">
        <f t="shared" si="10"/>
        <v>0</v>
      </c>
      <c r="Q171" s="2">
        <f t="shared" si="10"/>
        <v>0</v>
      </c>
      <c r="R171" s="2">
        <f t="shared" si="10"/>
        <v>0</v>
      </c>
      <c r="S171" s="2">
        <f t="shared" si="10"/>
        <v>0</v>
      </c>
      <c r="T171" s="2">
        <f t="shared" si="10"/>
        <v>0</v>
      </c>
      <c r="U171" s="2">
        <f t="shared" si="10"/>
        <v>0</v>
      </c>
      <c r="V171" s="2">
        <f t="shared" si="10"/>
        <v>0</v>
      </c>
      <c r="W171" s="2">
        <f t="shared" si="10"/>
        <v>0</v>
      </c>
      <c r="X171" s="2">
        <f t="shared" si="10"/>
        <v>0</v>
      </c>
      <c r="Y171" s="2">
        <f t="shared" si="10"/>
        <v>0</v>
      </c>
      <c r="Z171" s="2">
        <f t="shared" si="10"/>
        <v>0</v>
      </c>
      <c r="AA171" s="2">
        <f t="shared" si="10"/>
        <v>0</v>
      </c>
      <c r="AB171" s="2">
        <f t="shared" si="10"/>
        <v>0</v>
      </c>
      <c r="AC171" s="2">
        <f t="shared" si="10"/>
        <v>0</v>
      </c>
      <c r="AD171" s="2">
        <f t="shared" si="10"/>
        <v>0</v>
      </c>
      <c r="AE171" s="2">
        <f t="shared" si="10"/>
        <v>0</v>
      </c>
      <c r="AF171" s="2">
        <f t="shared" si="10"/>
        <v>0</v>
      </c>
      <c r="AG171" s="2">
        <f t="shared" si="10"/>
        <v>0</v>
      </c>
      <c r="AH171" s="2">
        <f t="shared" si="10"/>
        <v>0</v>
      </c>
      <c r="AI171" s="2">
        <f t="shared" si="10"/>
        <v>0</v>
      </c>
      <c r="AJ171" s="2">
        <f t="shared" si="10"/>
        <v>0</v>
      </c>
      <c r="AK171" s="2">
        <f t="shared" si="10"/>
        <v>0</v>
      </c>
      <c r="AL171" s="2">
        <f t="shared" si="10"/>
        <v>0</v>
      </c>
      <c r="AM171" s="2">
        <f t="shared" si="10"/>
        <v>0</v>
      </c>
      <c r="AN171" s="2">
        <f t="shared" si="10"/>
        <v>0</v>
      </c>
      <c r="AO171" s="2">
        <f t="shared" si="10"/>
        <v>0</v>
      </c>
      <c r="AP171" s="2">
        <f t="shared" si="10"/>
        <v>0</v>
      </c>
      <c r="AQ171" s="2">
        <f t="shared" si="10"/>
        <v>0</v>
      </c>
      <c r="AR171" s="2">
        <f t="shared" si="6"/>
        <v>2623.0822884122463</v>
      </c>
      <c r="AS171" s="2">
        <f t="shared" si="7"/>
        <v>20809</v>
      </c>
      <c r="AT171" s="2">
        <f t="shared" si="8"/>
        <v>18185.917711587754</v>
      </c>
      <c r="AU171" s="2">
        <f t="shared" si="9"/>
        <v>0.87394481770328958</v>
      </c>
    </row>
    <row r="172" spans="1:47">
      <c r="A172" s="2" t="str">
        <f t="shared" si="4"/>
        <v>KMR</v>
      </c>
      <c r="B172" s="2">
        <f t="shared" si="5"/>
        <v>0</v>
      </c>
      <c r="C172" s="2">
        <f t="shared" si="10"/>
        <v>0</v>
      </c>
      <c r="D172" s="2">
        <f t="shared" si="10"/>
        <v>0</v>
      </c>
      <c r="E172" s="2">
        <f t="shared" si="10"/>
        <v>2620.7045531746471</v>
      </c>
      <c r="F172" s="2">
        <f t="shared" si="10"/>
        <v>2.3777352375992296</v>
      </c>
      <c r="G172" s="2">
        <f t="shared" si="10"/>
        <v>0</v>
      </c>
      <c r="H172" s="2">
        <f t="shared" si="10"/>
        <v>0</v>
      </c>
      <c r="I172" s="2">
        <f t="shared" si="10"/>
        <v>0</v>
      </c>
      <c r="J172" s="2">
        <f t="shared" si="10"/>
        <v>0</v>
      </c>
      <c r="K172" s="2">
        <f t="shared" si="10"/>
        <v>0</v>
      </c>
      <c r="L172" s="2">
        <f t="shared" si="10"/>
        <v>0</v>
      </c>
      <c r="M172" s="2">
        <f t="shared" si="10"/>
        <v>0</v>
      </c>
      <c r="N172" s="2">
        <f t="shared" si="10"/>
        <v>0</v>
      </c>
      <c r="O172" s="2">
        <f t="shared" si="10"/>
        <v>0</v>
      </c>
      <c r="P172" s="2">
        <f t="shared" si="10"/>
        <v>0</v>
      </c>
      <c r="Q172" s="2">
        <f t="shared" si="10"/>
        <v>0</v>
      </c>
      <c r="R172" s="2">
        <f t="shared" si="10"/>
        <v>0</v>
      </c>
      <c r="S172" s="2">
        <f t="shared" si="10"/>
        <v>0</v>
      </c>
      <c r="T172" s="2">
        <f t="shared" si="10"/>
        <v>0</v>
      </c>
      <c r="U172" s="2">
        <f t="shared" si="10"/>
        <v>0</v>
      </c>
      <c r="V172" s="2">
        <f t="shared" si="10"/>
        <v>0</v>
      </c>
      <c r="W172" s="2">
        <f t="shared" si="10"/>
        <v>0</v>
      </c>
      <c r="X172" s="2">
        <f t="shared" si="10"/>
        <v>0</v>
      </c>
      <c r="Y172" s="2">
        <f t="shared" si="10"/>
        <v>0</v>
      </c>
      <c r="Z172" s="2">
        <f t="shared" si="10"/>
        <v>0</v>
      </c>
      <c r="AA172" s="2">
        <f t="shared" si="10"/>
        <v>0</v>
      </c>
      <c r="AB172" s="2">
        <f t="shared" si="10"/>
        <v>0</v>
      </c>
      <c r="AC172" s="2">
        <f t="shared" si="10"/>
        <v>0</v>
      </c>
      <c r="AD172" s="2">
        <f t="shared" si="10"/>
        <v>0</v>
      </c>
      <c r="AE172" s="2">
        <f t="shared" si="10"/>
        <v>0</v>
      </c>
      <c r="AF172" s="2">
        <f t="shared" si="10"/>
        <v>0</v>
      </c>
      <c r="AG172" s="2">
        <f t="shared" si="10"/>
        <v>0</v>
      </c>
      <c r="AH172" s="2">
        <f t="shared" si="10"/>
        <v>0</v>
      </c>
      <c r="AI172" s="2">
        <f t="shared" si="10"/>
        <v>0</v>
      </c>
      <c r="AJ172" s="2">
        <f t="shared" si="10"/>
        <v>0</v>
      </c>
      <c r="AK172" s="2">
        <f t="shared" si="10"/>
        <v>0</v>
      </c>
      <c r="AL172" s="2">
        <f t="shared" si="10"/>
        <v>0</v>
      </c>
      <c r="AM172" s="2">
        <f t="shared" si="10"/>
        <v>0</v>
      </c>
      <c r="AN172" s="2">
        <f t="shared" si="10"/>
        <v>0</v>
      </c>
      <c r="AO172" s="2">
        <f t="shared" si="10"/>
        <v>0</v>
      </c>
      <c r="AP172" s="2">
        <f t="shared" si="10"/>
        <v>0</v>
      </c>
      <c r="AQ172" s="2">
        <f t="shared" si="10"/>
        <v>0</v>
      </c>
      <c r="AR172" s="2">
        <f t="shared" si="6"/>
        <v>2623.0822884122463</v>
      </c>
      <c r="AS172" s="2">
        <f t="shared" si="7"/>
        <v>19</v>
      </c>
      <c r="AT172" s="2">
        <f t="shared" si="8"/>
        <v>-2604.0822884122463</v>
      </c>
      <c r="AU172" s="2">
        <f t="shared" si="9"/>
        <v>-137.05696254801296</v>
      </c>
    </row>
    <row r="173" spans="1:47">
      <c r="A173" s="2" t="str">
        <f t="shared" si="4"/>
        <v>Kosd</v>
      </c>
      <c r="B173" s="2">
        <f t="shared" si="5"/>
        <v>0</v>
      </c>
      <c r="C173" s="2">
        <f t="shared" si="10"/>
        <v>0</v>
      </c>
      <c r="D173" s="2">
        <f t="shared" si="10"/>
        <v>0</v>
      </c>
      <c r="E173" s="2">
        <f t="shared" si="10"/>
        <v>2620.7045531746471</v>
      </c>
      <c r="F173" s="2">
        <f t="shared" si="10"/>
        <v>2.3777352375992296</v>
      </c>
      <c r="G173" s="2">
        <f t="shared" si="10"/>
        <v>0</v>
      </c>
      <c r="H173" s="2">
        <f t="shared" si="10"/>
        <v>0</v>
      </c>
      <c r="I173" s="2">
        <f t="shared" si="10"/>
        <v>0</v>
      </c>
      <c r="J173" s="2">
        <f t="shared" si="10"/>
        <v>0</v>
      </c>
      <c r="K173" s="2">
        <f t="shared" si="10"/>
        <v>0</v>
      </c>
      <c r="L173" s="2">
        <f t="shared" si="10"/>
        <v>0</v>
      </c>
      <c r="M173" s="2">
        <f t="shared" si="10"/>
        <v>0</v>
      </c>
      <c r="N173" s="2">
        <f t="shared" si="10"/>
        <v>0</v>
      </c>
      <c r="O173" s="2">
        <f t="shared" si="10"/>
        <v>0</v>
      </c>
      <c r="P173" s="2">
        <f t="shared" si="10"/>
        <v>0</v>
      </c>
      <c r="Q173" s="2">
        <f t="shared" si="10"/>
        <v>0</v>
      </c>
      <c r="R173" s="2">
        <f t="shared" si="10"/>
        <v>0</v>
      </c>
      <c r="S173" s="2">
        <f t="shared" si="10"/>
        <v>0</v>
      </c>
      <c r="T173" s="2">
        <f t="shared" si="10"/>
        <v>0</v>
      </c>
      <c r="U173" s="2">
        <f t="shared" si="10"/>
        <v>0</v>
      </c>
      <c r="V173" s="2">
        <f t="shared" si="10"/>
        <v>0</v>
      </c>
      <c r="W173" s="2">
        <f t="shared" si="10"/>
        <v>0</v>
      </c>
      <c r="X173" s="2">
        <f t="shared" si="10"/>
        <v>0</v>
      </c>
      <c r="Y173" s="2">
        <f t="shared" si="10"/>
        <v>0</v>
      </c>
      <c r="Z173" s="2">
        <f t="shared" si="10"/>
        <v>0</v>
      </c>
      <c r="AA173" s="2">
        <f t="shared" si="10"/>
        <v>0</v>
      </c>
      <c r="AB173" s="2">
        <f t="shared" si="10"/>
        <v>0</v>
      </c>
      <c r="AC173" s="2">
        <f t="shared" si="10"/>
        <v>0</v>
      </c>
      <c r="AD173" s="2">
        <f t="shared" si="10"/>
        <v>0</v>
      </c>
      <c r="AE173" s="2">
        <f t="shared" si="10"/>
        <v>0</v>
      </c>
      <c r="AF173" s="2">
        <f t="shared" si="10"/>
        <v>0</v>
      </c>
      <c r="AG173" s="2">
        <f t="shared" si="10"/>
        <v>0</v>
      </c>
      <c r="AH173" s="2">
        <f t="shared" si="10"/>
        <v>0</v>
      </c>
      <c r="AI173" s="2">
        <f t="shared" si="10"/>
        <v>0</v>
      </c>
      <c r="AJ173" s="2">
        <f t="shared" si="10"/>
        <v>0</v>
      </c>
      <c r="AK173" s="2">
        <f t="shared" si="10"/>
        <v>0</v>
      </c>
      <c r="AL173" s="2">
        <f t="shared" si="10"/>
        <v>0</v>
      </c>
      <c r="AM173" s="2">
        <f t="shared" si="10"/>
        <v>0</v>
      </c>
      <c r="AN173" s="2">
        <f t="shared" si="10"/>
        <v>0</v>
      </c>
      <c r="AO173" s="2">
        <f t="shared" si="10"/>
        <v>0</v>
      </c>
      <c r="AP173" s="2">
        <f t="shared" si="10"/>
        <v>0</v>
      </c>
      <c r="AQ173" s="2">
        <f t="shared" si="10"/>
        <v>0</v>
      </c>
      <c r="AR173" s="2">
        <f t="shared" si="6"/>
        <v>2623.0822884122463</v>
      </c>
      <c r="AS173" s="2">
        <f t="shared" si="7"/>
        <v>489</v>
      </c>
      <c r="AT173" s="2">
        <f t="shared" si="8"/>
        <v>-2134.0822884122463</v>
      </c>
      <c r="AU173" s="2">
        <f t="shared" si="9"/>
        <v>-4.364176458920749</v>
      </c>
    </row>
    <row r="174" spans="1:47">
      <c r="A174" s="2" t="str">
        <f t="shared" si="4"/>
        <v>Legénd</v>
      </c>
      <c r="B174" s="2">
        <f t="shared" si="5"/>
        <v>0</v>
      </c>
      <c r="C174" s="2">
        <f t="shared" si="10"/>
        <v>0</v>
      </c>
      <c r="D174" s="2">
        <f t="shared" si="10"/>
        <v>0</v>
      </c>
      <c r="E174" s="2">
        <f t="shared" si="10"/>
        <v>2620.7045531746471</v>
      </c>
      <c r="F174" s="2">
        <f t="shared" si="10"/>
        <v>2.3777352375992296</v>
      </c>
      <c r="G174" s="2">
        <f t="shared" si="10"/>
        <v>0</v>
      </c>
      <c r="H174" s="2">
        <f t="shared" si="10"/>
        <v>0</v>
      </c>
      <c r="I174" s="2">
        <f t="shared" si="10"/>
        <v>0</v>
      </c>
      <c r="J174" s="2">
        <f t="shared" si="10"/>
        <v>0</v>
      </c>
      <c r="K174" s="2">
        <f t="shared" si="10"/>
        <v>0</v>
      </c>
      <c r="L174" s="2">
        <f t="shared" si="10"/>
        <v>0</v>
      </c>
      <c r="M174" s="2">
        <f t="shared" si="10"/>
        <v>0</v>
      </c>
      <c r="N174" s="2">
        <f t="shared" si="10"/>
        <v>0</v>
      </c>
      <c r="O174" s="2">
        <f t="shared" si="10"/>
        <v>0</v>
      </c>
      <c r="P174" s="2">
        <f t="shared" si="10"/>
        <v>0</v>
      </c>
      <c r="Q174" s="2">
        <f t="shared" si="10"/>
        <v>0</v>
      </c>
      <c r="R174" s="2">
        <f t="shared" si="10"/>
        <v>0</v>
      </c>
      <c r="S174" s="2">
        <f t="shared" si="10"/>
        <v>0</v>
      </c>
      <c r="T174" s="2">
        <f t="shared" si="10"/>
        <v>0</v>
      </c>
      <c r="U174" s="2">
        <f t="shared" si="10"/>
        <v>0</v>
      </c>
      <c r="V174" s="2">
        <f t="shared" si="10"/>
        <v>0</v>
      </c>
      <c r="W174" s="2">
        <f t="shared" si="10"/>
        <v>0</v>
      </c>
      <c r="X174" s="2">
        <f t="shared" si="10"/>
        <v>0</v>
      </c>
      <c r="Y174" s="2">
        <f t="shared" si="10"/>
        <v>0</v>
      </c>
      <c r="Z174" s="2">
        <f t="shared" si="10"/>
        <v>0</v>
      </c>
      <c r="AA174" s="2">
        <f t="shared" si="10"/>
        <v>0</v>
      </c>
      <c r="AB174" s="2">
        <f t="shared" si="10"/>
        <v>0</v>
      </c>
      <c r="AC174" s="2">
        <f t="shared" si="10"/>
        <v>0</v>
      </c>
      <c r="AD174" s="2">
        <f t="shared" si="10"/>
        <v>0</v>
      </c>
      <c r="AE174" s="2">
        <f t="shared" si="10"/>
        <v>0</v>
      </c>
      <c r="AF174" s="2">
        <f t="shared" si="10"/>
        <v>0</v>
      </c>
      <c r="AG174" s="2">
        <f t="shared" si="10"/>
        <v>0</v>
      </c>
      <c r="AH174" s="2">
        <f t="shared" si="10"/>
        <v>0</v>
      </c>
      <c r="AI174" s="2">
        <f t="shared" si="10"/>
        <v>0</v>
      </c>
      <c r="AJ174" s="2">
        <f t="shared" si="10"/>
        <v>0</v>
      </c>
      <c r="AK174" s="2">
        <f t="shared" si="10"/>
        <v>0</v>
      </c>
      <c r="AL174" s="2">
        <f t="shared" si="10"/>
        <v>0</v>
      </c>
      <c r="AM174" s="2">
        <f t="shared" si="10"/>
        <v>0</v>
      </c>
      <c r="AN174" s="2">
        <f t="shared" si="10"/>
        <v>0</v>
      </c>
      <c r="AO174" s="2">
        <f t="shared" si="10"/>
        <v>0</v>
      </c>
      <c r="AP174" s="2">
        <f t="shared" si="10"/>
        <v>0</v>
      </c>
      <c r="AQ174" s="2">
        <f t="shared" si="10"/>
        <v>0</v>
      </c>
      <c r="AR174" s="2">
        <f t="shared" si="6"/>
        <v>2623.0822884122463</v>
      </c>
      <c r="AS174" s="2">
        <f t="shared" si="7"/>
        <v>1738</v>
      </c>
      <c r="AT174" s="2">
        <f t="shared" si="8"/>
        <v>-885.08228841224627</v>
      </c>
      <c r="AU174" s="2">
        <f t="shared" si="9"/>
        <v>-0.50925333050186783</v>
      </c>
    </row>
    <row r="175" spans="1:47">
      <c r="A175" s="2" t="str">
        <f t="shared" si="4"/>
        <v>Nézsa</v>
      </c>
      <c r="B175" s="2">
        <f t="shared" si="5"/>
        <v>0</v>
      </c>
      <c r="C175" s="2">
        <f t="shared" si="10"/>
        <v>0</v>
      </c>
      <c r="D175" s="2">
        <f t="shared" si="10"/>
        <v>0</v>
      </c>
      <c r="E175" s="2">
        <f t="shared" si="10"/>
        <v>2620.7045531746471</v>
      </c>
      <c r="F175" s="2">
        <f t="shared" si="10"/>
        <v>2.3777352375992296</v>
      </c>
      <c r="G175" s="2">
        <f t="shared" si="10"/>
        <v>0</v>
      </c>
      <c r="H175" s="2">
        <f t="shared" si="10"/>
        <v>0</v>
      </c>
      <c r="I175" s="2">
        <f t="shared" si="10"/>
        <v>0</v>
      </c>
      <c r="J175" s="2">
        <f t="shared" si="10"/>
        <v>0</v>
      </c>
      <c r="K175" s="2">
        <f t="shared" si="10"/>
        <v>0</v>
      </c>
      <c r="L175" s="2">
        <f t="shared" si="10"/>
        <v>0</v>
      </c>
      <c r="M175" s="2">
        <f t="shared" si="10"/>
        <v>0</v>
      </c>
      <c r="N175" s="2">
        <f t="shared" si="10"/>
        <v>0</v>
      </c>
      <c r="O175" s="2">
        <f t="shared" si="10"/>
        <v>0</v>
      </c>
      <c r="P175" s="2">
        <f t="shared" si="10"/>
        <v>0</v>
      </c>
      <c r="Q175" s="2">
        <f t="shared" si="10"/>
        <v>0</v>
      </c>
      <c r="R175" s="2">
        <f t="shared" si="10"/>
        <v>0</v>
      </c>
      <c r="S175" s="2">
        <f t="shared" si="10"/>
        <v>0</v>
      </c>
      <c r="T175" s="2">
        <f t="shared" si="10"/>
        <v>0</v>
      </c>
      <c r="U175" s="2">
        <f t="shared" si="10"/>
        <v>0</v>
      </c>
      <c r="V175" s="2">
        <f t="shared" si="10"/>
        <v>0</v>
      </c>
      <c r="W175" s="2">
        <f t="shared" si="10"/>
        <v>0</v>
      </c>
      <c r="X175" s="2">
        <f t="shared" si="10"/>
        <v>0</v>
      </c>
      <c r="Y175" s="2">
        <f t="shared" si="10"/>
        <v>0</v>
      </c>
      <c r="Z175" s="2">
        <f t="shared" si="10"/>
        <v>0</v>
      </c>
      <c r="AA175" s="2">
        <f t="shared" si="10"/>
        <v>0</v>
      </c>
      <c r="AB175" s="2">
        <f t="shared" si="10"/>
        <v>0</v>
      </c>
      <c r="AC175" s="2">
        <f t="shared" si="10"/>
        <v>0</v>
      </c>
      <c r="AD175" s="2">
        <f t="shared" si="10"/>
        <v>0</v>
      </c>
      <c r="AE175" s="2">
        <f t="shared" si="10"/>
        <v>0</v>
      </c>
      <c r="AF175" s="2">
        <f t="shared" si="10"/>
        <v>0</v>
      </c>
      <c r="AG175" s="2">
        <f t="shared" si="10"/>
        <v>0</v>
      </c>
      <c r="AH175" s="2">
        <f t="shared" si="10"/>
        <v>0</v>
      </c>
      <c r="AI175" s="2">
        <f t="shared" si="10"/>
        <v>0</v>
      </c>
      <c r="AJ175" s="2">
        <f t="shared" si="10"/>
        <v>0</v>
      </c>
      <c r="AK175" s="2">
        <f t="shared" si="10"/>
        <v>0</v>
      </c>
      <c r="AL175" s="2">
        <f t="shared" si="10"/>
        <v>0</v>
      </c>
      <c r="AM175" s="2">
        <f t="shared" si="10"/>
        <v>0</v>
      </c>
      <c r="AN175" s="2">
        <f t="shared" si="10"/>
        <v>0</v>
      </c>
      <c r="AO175" s="2">
        <f t="shared" si="10"/>
        <v>0</v>
      </c>
      <c r="AP175" s="2">
        <f t="shared" si="10"/>
        <v>0</v>
      </c>
      <c r="AQ175" s="2">
        <f t="shared" si="10"/>
        <v>0</v>
      </c>
      <c r="AR175" s="2">
        <f t="shared" si="6"/>
        <v>2623.0822884122463</v>
      </c>
      <c r="AS175" s="2">
        <f t="shared" si="7"/>
        <v>1230</v>
      </c>
      <c r="AT175" s="2">
        <f t="shared" si="8"/>
        <v>-1393.0822884122463</v>
      </c>
      <c r="AU175" s="2">
        <f t="shared" si="9"/>
        <v>-1.1325872263514198</v>
      </c>
    </row>
    <row r="176" spans="1:47">
      <c r="A176" s="2" t="str">
        <f t="shared" si="4"/>
        <v>Nógrád</v>
      </c>
      <c r="B176" s="2">
        <f t="shared" si="5"/>
        <v>0</v>
      </c>
      <c r="C176" s="2">
        <f t="shared" ref="C176:AQ181" si="11">C145*$AS$161</f>
        <v>0</v>
      </c>
      <c r="D176" s="2">
        <f t="shared" si="11"/>
        <v>0</v>
      </c>
      <c r="E176" s="2">
        <f t="shared" si="11"/>
        <v>2620.7045531746471</v>
      </c>
      <c r="F176" s="2">
        <f t="shared" si="11"/>
        <v>2.3777352375992296</v>
      </c>
      <c r="G176" s="2">
        <f t="shared" si="11"/>
        <v>0</v>
      </c>
      <c r="H176" s="2">
        <f t="shared" si="11"/>
        <v>0</v>
      </c>
      <c r="I176" s="2">
        <f t="shared" si="11"/>
        <v>0</v>
      </c>
      <c r="J176" s="2">
        <f t="shared" si="11"/>
        <v>0</v>
      </c>
      <c r="K176" s="2">
        <f t="shared" si="11"/>
        <v>0</v>
      </c>
      <c r="L176" s="2">
        <f t="shared" si="11"/>
        <v>0</v>
      </c>
      <c r="M176" s="2">
        <f t="shared" si="11"/>
        <v>0</v>
      </c>
      <c r="N176" s="2">
        <f t="shared" si="11"/>
        <v>0</v>
      </c>
      <c r="O176" s="2">
        <f t="shared" si="11"/>
        <v>0</v>
      </c>
      <c r="P176" s="2">
        <f t="shared" si="11"/>
        <v>0</v>
      </c>
      <c r="Q176" s="2">
        <f t="shared" si="11"/>
        <v>0</v>
      </c>
      <c r="R176" s="2">
        <f t="shared" si="11"/>
        <v>0</v>
      </c>
      <c r="S176" s="2">
        <f t="shared" si="11"/>
        <v>0</v>
      </c>
      <c r="T176" s="2">
        <f t="shared" si="11"/>
        <v>0</v>
      </c>
      <c r="U176" s="2">
        <f t="shared" si="11"/>
        <v>0</v>
      </c>
      <c r="V176" s="2">
        <f t="shared" si="11"/>
        <v>0</v>
      </c>
      <c r="W176" s="2">
        <f t="shared" si="11"/>
        <v>0</v>
      </c>
      <c r="X176" s="2">
        <f t="shared" si="11"/>
        <v>0</v>
      </c>
      <c r="Y176" s="2">
        <f t="shared" si="11"/>
        <v>0</v>
      </c>
      <c r="Z176" s="2">
        <f t="shared" si="11"/>
        <v>0</v>
      </c>
      <c r="AA176" s="2">
        <f t="shared" si="11"/>
        <v>0</v>
      </c>
      <c r="AB176" s="2">
        <f t="shared" si="11"/>
        <v>0</v>
      </c>
      <c r="AC176" s="2">
        <f t="shared" si="11"/>
        <v>0</v>
      </c>
      <c r="AD176" s="2">
        <f t="shared" si="11"/>
        <v>0</v>
      </c>
      <c r="AE176" s="2">
        <f t="shared" si="11"/>
        <v>0</v>
      </c>
      <c r="AF176" s="2">
        <f t="shared" si="11"/>
        <v>0</v>
      </c>
      <c r="AG176" s="2">
        <f t="shared" si="11"/>
        <v>0</v>
      </c>
      <c r="AH176" s="2">
        <f t="shared" si="11"/>
        <v>0</v>
      </c>
      <c r="AI176" s="2">
        <f t="shared" si="11"/>
        <v>0</v>
      </c>
      <c r="AJ176" s="2">
        <f t="shared" si="11"/>
        <v>0</v>
      </c>
      <c r="AK176" s="2">
        <f t="shared" si="11"/>
        <v>0</v>
      </c>
      <c r="AL176" s="2">
        <f t="shared" si="11"/>
        <v>0</v>
      </c>
      <c r="AM176" s="2">
        <f t="shared" si="11"/>
        <v>0</v>
      </c>
      <c r="AN176" s="2">
        <f t="shared" si="11"/>
        <v>0</v>
      </c>
      <c r="AO176" s="2">
        <f t="shared" si="11"/>
        <v>0</v>
      </c>
      <c r="AP176" s="2">
        <f t="shared" si="11"/>
        <v>0</v>
      </c>
      <c r="AQ176" s="2">
        <f t="shared" si="11"/>
        <v>0</v>
      </c>
      <c r="AR176" s="2">
        <f t="shared" si="6"/>
        <v>2623.0822884122463</v>
      </c>
      <c r="AS176" s="2">
        <f t="shared" si="7"/>
        <v>2851</v>
      </c>
      <c r="AT176" s="2">
        <f t="shared" si="8"/>
        <v>227.91771158775373</v>
      </c>
      <c r="AU176" s="2">
        <f t="shared" si="9"/>
        <v>7.9943076670555502E-2</v>
      </c>
    </row>
    <row r="177" spans="1:47">
      <c r="A177" s="2" t="str">
        <f t="shared" si="4"/>
        <v>Nógrádmegye</v>
      </c>
      <c r="B177" s="2">
        <f t="shared" si="5"/>
        <v>0</v>
      </c>
      <c r="C177" s="2">
        <f t="shared" si="11"/>
        <v>0</v>
      </c>
      <c r="D177" s="2">
        <f t="shared" si="11"/>
        <v>0</v>
      </c>
      <c r="E177" s="2">
        <f t="shared" si="11"/>
        <v>2620.7045531746471</v>
      </c>
      <c r="F177" s="2">
        <f t="shared" si="11"/>
        <v>2.3777352375992296</v>
      </c>
      <c r="G177" s="2">
        <f t="shared" si="11"/>
        <v>0</v>
      </c>
      <c r="H177" s="2">
        <f t="shared" si="11"/>
        <v>0</v>
      </c>
      <c r="I177" s="2">
        <f t="shared" si="11"/>
        <v>0</v>
      </c>
      <c r="J177" s="2">
        <f t="shared" si="11"/>
        <v>0</v>
      </c>
      <c r="K177" s="2">
        <f t="shared" si="11"/>
        <v>0</v>
      </c>
      <c r="L177" s="2">
        <f t="shared" si="11"/>
        <v>0</v>
      </c>
      <c r="M177" s="2">
        <f t="shared" si="11"/>
        <v>0</v>
      </c>
      <c r="N177" s="2">
        <f t="shared" si="11"/>
        <v>0</v>
      </c>
      <c r="O177" s="2">
        <f t="shared" si="11"/>
        <v>0</v>
      </c>
      <c r="P177" s="2">
        <f t="shared" si="11"/>
        <v>0</v>
      </c>
      <c r="Q177" s="2">
        <f t="shared" si="11"/>
        <v>0</v>
      </c>
      <c r="R177" s="2">
        <f t="shared" si="11"/>
        <v>0</v>
      </c>
      <c r="S177" s="2">
        <f t="shared" si="11"/>
        <v>0</v>
      </c>
      <c r="T177" s="2">
        <f t="shared" si="11"/>
        <v>0</v>
      </c>
      <c r="U177" s="2">
        <f t="shared" si="11"/>
        <v>0</v>
      </c>
      <c r="V177" s="2">
        <f t="shared" si="11"/>
        <v>0</v>
      </c>
      <c r="W177" s="2">
        <f t="shared" si="11"/>
        <v>0</v>
      </c>
      <c r="X177" s="2">
        <f t="shared" si="11"/>
        <v>0</v>
      </c>
      <c r="Y177" s="2">
        <f t="shared" si="11"/>
        <v>0</v>
      </c>
      <c r="Z177" s="2">
        <f t="shared" si="11"/>
        <v>0</v>
      </c>
      <c r="AA177" s="2">
        <f t="shared" si="11"/>
        <v>0</v>
      </c>
      <c r="AB177" s="2">
        <f t="shared" si="11"/>
        <v>0</v>
      </c>
      <c r="AC177" s="2">
        <f t="shared" si="11"/>
        <v>0</v>
      </c>
      <c r="AD177" s="2">
        <f t="shared" si="11"/>
        <v>0</v>
      </c>
      <c r="AE177" s="2">
        <f t="shared" si="11"/>
        <v>0</v>
      </c>
      <c r="AF177" s="2">
        <f t="shared" si="11"/>
        <v>0</v>
      </c>
      <c r="AG177" s="2">
        <f t="shared" si="11"/>
        <v>0</v>
      </c>
      <c r="AH177" s="2">
        <f t="shared" si="11"/>
        <v>0</v>
      </c>
      <c r="AI177" s="2">
        <f t="shared" si="11"/>
        <v>0</v>
      </c>
      <c r="AJ177" s="2">
        <f t="shared" si="11"/>
        <v>0</v>
      </c>
      <c r="AK177" s="2">
        <f t="shared" si="11"/>
        <v>0</v>
      </c>
      <c r="AL177" s="2">
        <f t="shared" si="11"/>
        <v>0</v>
      </c>
      <c r="AM177" s="2">
        <f t="shared" si="11"/>
        <v>2.9061208459546135</v>
      </c>
      <c r="AN177" s="2">
        <f t="shared" si="11"/>
        <v>0</v>
      </c>
      <c r="AO177" s="2">
        <f t="shared" si="11"/>
        <v>0</v>
      </c>
      <c r="AP177" s="2">
        <f t="shared" si="11"/>
        <v>0</v>
      </c>
      <c r="AQ177" s="2">
        <f t="shared" si="11"/>
        <v>0</v>
      </c>
      <c r="AR177" s="2">
        <f t="shared" si="6"/>
        <v>2625.988409258201</v>
      </c>
      <c r="AS177" s="2">
        <f t="shared" si="7"/>
        <v>3445</v>
      </c>
      <c r="AT177" s="2">
        <f t="shared" si="8"/>
        <v>819.01159074179895</v>
      </c>
      <c r="AU177" s="2">
        <f t="shared" si="9"/>
        <v>0.23773921356801131</v>
      </c>
    </row>
    <row r="178" spans="1:47">
      <c r="A178" s="2" t="str">
        <f t="shared" si="4"/>
        <v>Nógrádsáp</v>
      </c>
      <c r="B178" s="2">
        <f t="shared" si="5"/>
        <v>0</v>
      </c>
      <c r="C178" s="2">
        <f t="shared" si="11"/>
        <v>0</v>
      </c>
      <c r="D178" s="2">
        <f t="shared" si="11"/>
        <v>0</v>
      </c>
      <c r="E178" s="2">
        <f t="shared" si="11"/>
        <v>2620.7045531746471</v>
      </c>
      <c r="F178" s="2">
        <f t="shared" si="11"/>
        <v>2.3777352375992296</v>
      </c>
      <c r="G178" s="2">
        <f t="shared" si="11"/>
        <v>0</v>
      </c>
      <c r="H178" s="2">
        <f t="shared" si="11"/>
        <v>0</v>
      </c>
      <c r="I178" s="2">
        <f t="shared" si="11"/>
        <v>0</v>
      </c>
      <c r="J178" s="2">
        <f t="shared" si="11"/>
        <v>0</v>
      </c>
      <c r="K178" s="2">
        <f t="shared" si="11"/>
        <v>0</v>
      </c>
      <c r="L178" s="2">
        <f t="shared" si="11"/>
        <v>0</v>
      </c>
      <c r="M178" s="2">
        <f t="shared" si="11"/>
        <v>0</v>
      </c>
      <c r="N178" s="2">
        <f t="shared" si="11"/>
        <v>0</v>
      </c>
      <c r="O178" s="2">
        <f t="shared" si="11"/>
        <v>0</v>
      </c>
      <c r="P178" s="2">
        <f t="shared" si="11"/>
        <v>0</v>
      </c>
      <c r="Q178" s="2">
        <f t="shared" si="11"/>
        <v>0</v>
      </c>
      <c r="R178" s="2">
        <f t="shared" si="11"/>
        <v>0</v>
      </c>
      <c r="S178" s="2">
        <f t="shared" si="11"/>
        <v>0</v>
      </c>
      <c r="T178" s="2">
        <f t="shared" si="11"/>
        <v>0</v>
      </c>
      <c r="U178" s="2">
        <f t="shared" si="11"/>
        <v>0</v>
      </c>
      <c r="V178" s="2">
        <f t="shared" si="11"/>
        <v>0</v>
      </c>
      <c r="W178" s="2">
        <f t="shared" si="11"/>
        <v>0</v>
      </c>
      <c r="X178" s="2">
        <f t="shared" si="11"/>
        <v>0</v>
      </c>
      <c r="Y178" s="2">
        <f t="shared" si="11"/>
        <v>0</v>
      </c>
      <c r="Z178" s="2">
        <f t="shared" si="11"/>
        <v>0</v>
      </c>
      <c r="AA178" s="2">
        <f t="shared" si="11"/>
        <v>0</v>
      </c>
      <c r="AB178" s="2">
        <f t="shared" si="11"/>
        <v>0</v>
      </c>
      <c r="AC178" s="2">
        <f t="shared" si="11"/>
        <v>0</v>
      </c>
      <c r="AD178" s="2">
        <f t="shared" si="11"/>
        <v>111.97371683731187</v>
      </c>
      <c r="AE178" s="2">
        <f t="shared" si="11"/>
        <v>0</v>
      </c>
      <c r="AF178" s="2">
        <f t="shared" si="11"/>
        <v>0</v>
      </c>
      <c r="AG178" s="2">
        <f t="shared" si="11"/>
        <v>0</v>
      </c>
      <c r="AH178" s="2">
        <f t="shared" si="11"/>
        <v>0</v>
      </c>
      <c r="AI178" s="2">
        <f t="shared" si="11"/>
        <v>0</v>
      </c>
      <c r="AJ178" s="2">
        <f t="shared" si="11"/>
        <v>0</v>
      </c>
      <c r="AK178" s="2">
        <f t="shared" si="11"/>
        <v>0</v>
      </c>
      <c r="AL178" s="2">
        <f t="shared" si="11"/>
        <v>0</v>
      </c>
      <c r="AM178" s="2">
        <f t="shared" si="11"/>
        <v>0</v>
      </c>
      <c r="AN178" s="2">
        <f t="shared" si="11"/>
        <v>0</v>
      </c>
      <c r="AO178" s="2">
        <f t="shared" si="11"/>
        <v>0</v>
      </c>
      <c r="AP178" s="2">
        <f t="shared" si="11"/>
        <v>0</v>
      </c>
      <c r="AQ178" s="2">
        <f t="shared" si="11"/>
        <v>0</v>
      </c>
      <c r="AR178" s="2">
        <f t="shared" si="6"/>
        <v>2735.056005249558</v>
      </c>
      <c r="AS178" s="2">
        <f t="shared" si="7"/>
        <v>908</v>
      </c>
      <c r="AT178" s="2">
        <f t="shared" si="8"/>
        <v>-1827.056005249558</v>
      </c>
      <c r="AU178" s="2">
        <f t="shared" si="9"/>
        <v>-2.0121762172351958</v>
      </c>
    </row>
    <row r="179" spans="1:47">
      <c r="A179" s="2" t="str">
        <f t="shared" si="4"/>
        <v>Nőtincs</v>
      </c>
      <c r="B179" s="2">
        <f t="shared" si="5"/>
        <v>0</v>
      </c>
      <c r="C179" s="2">
        <f t="shared" si="11"/>
        <v>0</v>
      </c>
      <c r="D179" s="2">
        <f t="shared" si="11"/>
        <v>0</v>
      </c>
      <c r="E179" s="2">
        <f t="shared" si="11"/>
        <v>2620.7045531746471</v>
      </c>
      <c r="F179" s="2">
        <f t="shared" si="11"/>
        <v>2.3777352375992296</v>
      </c>
      <c r="G179" s="2">
        <f t="shared" si="11"/>
        <v>0</v>
      </c>
      <c r="H179" s="2">
        <f t="shared" si="11"/>
        <v>0</v>
      </c>
      <c r="I179" s="2">
        <f t="shared" si="11"/>
        <v>0</v>
      </c>
      <c r="J179" s="2">
        <f t="shared" si="11"/>
        <v>0</v>
      </c>
      <c r="K179" s="2">
        <f t="shared" si="11"/>
        <v>0</v>
      </c>
      <c r="L179" s="2">
        <f t="shared" si="11"/>
        <v>0</v>
      </c>
      <c r="M179" s="2">
        <f t="shared" si="11"/>
        <v>0</v>
      </c>
      <c r="N179" s="2">
        <f t="shared" si="11"/>
        <v>0</v>
      </c>
      <c r="O179" s="2">
        <f t="shared" si="11"/>
        <v>0</v>
      </c>
      <c r="P179" s="2">
        <f t="shared" si="11"/>
        <v>0</v>
      </c>
      <c r="Q179" s="2">
        <f t="shared" si="11"/>
        <v>0</v>
      </c>
      <c r="R179" s="2">
        <f t="shared" si="11"/>
        <v>0</v>
      </c>
      <c r="S179" s="2">
        <f t="shared" si="11"/>
        <v>0</v>
      </c>
      <c r="T179" s="2">
        <f t="shared" si="11"/>
        <v>0</v>
      </c>
      <c r="U179" s="2">
        <f t="shared" si="11"/>
        <v>0</v>
      </c>
      <c r="V179" s="2">
        <f t="shared" si="11"/>
        <v>0</v>
      </c>
      <c r="W179" s="2">
        <f t="shared" si="11"/>
        <v>0</v>
      </c>
      <c r="X179" s="2">
        <f t="shared" si="11"/>
        <v>0</v>
      </c>
      <c r="Y179" s="2">
        <f t="shared" si="11"/>
        <v>0</v>
      </c>
      <c r="Z179" s="2">
        <f t="shared" si="11"/>
        <v>0</v>
      </c>
      <c r="AA179" s="2">
        <f t="shared" si="11"/>
        <v>0</v>
      </c>
      <c r="AB179" s="2">
        <f t="shared" si="11"/>
        <v>0</v>
      </c>
      <c r="AC179" s="2">
        <f t="shared" si="11"/>
        <v>0</v>
      </c>
      <c r="AD179" s="2">
        <f t="shared" si="11"/>
        <v>0</v>
      </c>
      <c r="AE179" s="2">
        <f t="shared" si="11"/>
        <v>0</v>
      </c>
      <c r="AF179" s="2">
        <f t="shared" si="11"/>
        <v>0</v>
      </c>
      <c r="AG179" s="2">
        <f t="shared" si="11"/>
        <v>0</v>
      </c>
      <c r="AH179" s="2">
        <f t="shared" si="11"/>
        <v>0</v>
      </c>
      <c r="AI179" s="2">
        <f t="shared" si="11"/>
        <v>0</v>
      </c>
      <c r="AJ179" s="2">
        <f t="shared" si="11"/>
        <v>0</v>
      </c>
      <c r="AK179" s="2">
        <f t="shared" si="11"/>
        <v>0</v>
      </c>
      <c r="AL179" s="2">
        <f t="shared" si="11"/>
        <v>0</v>
      </c>
      <c r="AM179" s="2">
        <f t="shared" si="11"/>
        <v>2.9061208459546135</v>
      </c>
      <c r="AN179" s="2">
        <f t="shared" si="11"/>
        <v>0</v>
      </c>
      <c r="AO179" s="2">
        <f t="shared" si="11"/>
        <v>0</v>
      </c>
      <c r="AP179" s="2">
        <f t="shared" si="11"/>
        <v>0</v>
      </c>
      <c r="AQ179" s="2">
        <f t="shared" si="11"/>
        <v>0</v>
      </c>
      <c r="AR179" s="2">
        <f t="shared" si="6"/>
        <v>2625.988409258201</v>
      </c>
      <c r="AS179" s="2">
        <f t="shared" si="7"/>
        <v>13933</v>
      </c>
      <c r="AT179" s="2">
        <f t="shared" si="8"/>
        <v>11307.011590741798</v>
      </c>
      <c r="AU179" s="2">
        <f t="shared" si="9"/>
        <v>0.81152742343657491</v>
      </c>
    </row>
    <row r="180" spans="1:47">
      <c r="A180" s="2" t="str">
        <f t="shared" si="4"/>
        <v>Ősagárd</v>
      </c>
      <c r="B180" s="2">
        <f t="shared" si="5"/>
        <v>0</v>
      </c>
      <c r="C180" s="2">
        <f t="shared" si="11"/>
        <v>0</v>
      </c>
      <c r="D180" s="2">
        <f t="shared" si="11"/>
        <v>0</v>
      </c>
      <c r="E180" s="2">
        <f t="shared" si="11"/>
        <v>2620.7045531746471</v>
      </c>
      <c r="F180" s="2">
        <f t="shared" si="11"/>
        <v>2.3777352375992296</v>
      </c>
      <c r="G180" s="2">
        <f t="shared" si="11"/>
        <v>0</v>
      </c>
      <c r="H180" s="2">
        <f t="shared" si="11"/>
        <v>0</v>
      </c>
      <c r="I180" s="2">
        <f t="shared" si="11"/>
        <v>0</v>
      </c>
      <c r="J180" s="2">
        <f t="shared" si="11"/>
        <v>0</v>
      </c>
      <c r="K180" s="2">
        <f t="shared" si="11"/>
        <v>0</v>
      </c>
      <c r="L180" s="2">
        <f t="shared" si="11"/>
        <v>0</v>
      </c>
      <c r="M180" s="2">
        <f t="shared" si="11"/>
        <v>0</v>
      </c>
      <c r="N180" s="2">
        <f t="shared" si="11"/>
        <v>0</v>
      </c>
      <c r="O180" s="2">
        <f t="shared" si="11"/>
        <v>0</v>
      </c>
      <c r="P180" s="2">
        <f t="shared" si="11"/>
        <v>0</v>
      </c>
      <c r="Q180" s="2">
        <f t="shared" si="11"/>
        <v>0</v>
      </c>
      <c r="R180" s="2">
        <f t="shared" si="11"/>
        <v>0</v>
      </c>
      <c r="S180" s="2">
        <f t="shared" si="11"/>
        <v>0</v>
      </c>
      <c r="T180" s="2">
        <f t="shared" si="11"/>
        <v>0</v>
      </c>
      <c r="U180" s="2">
        <f t="shared" si="11"/>
        <v>0</v>
      </c>
      <c r="V180" s="2">
        <f t="shared" si="11"/>
        <v>0</v>
      </c>
      <c r="W180" s="2">
        <f t="shared" si="11"/>
        <v>0</v>
      </c>
      <c r="X180" s="2">
        <f t="shared" si="11"/>
        <v>0</v>
      </c>
      <c r="Y180" s="2">
        <f t="shared" si="11"/>
        <v>0</v>
      </c>
      <c r="Z180" s="2">
        <f t="shared" si="11"/>
        <v>0</v>
      </c>
      <c r="AA180" s="2">
        <f t="shared" si="11"/>
        <v>0</v>
      </c>
      <c r="AB180" s="2">
        <f t="shared" si="11"/>
        <v>0</v>
      </c>
      <c r="AC180" s="2">
        <f t="shared" si="11"/>
        <v>0</v>
      </c>
      <c r="AD180" s="2">
        <f t="shared" si="11"/>
        <v>0</v>
      </c>
      <c r="AE180" s="2">
        <f t="shared" si="11"/>
        <v>0</v>
      </c>
      <c r="AF180" s="2">
        <f t="shared" si="11"/>
        <v>0</v>
      </c>
      <c r="AG180" s="2">
        <f t="shared" si="11"/>
        <v>0</v>
      </c>
      <c r="AH180" s="2">
        <f t="shared" si="11"/>
        <v>0</v>
      </c>
      <c r="AI180" s="2">
        <f t="shared" si="11"/>
        <v>0</v>
      </c>
      <c r="AJ180" s="2">
        <f t="shared" si="11"/>
        <v>0</v>
      </c>
      <c r="AK180" s="2">
        <f t="shared" si="11"/>
        <v>0</v>
      </c>
      <c r="AL180" s="2">
        <f t="shared" si="11"/>
        <v>0</v>
      </c>
      <c r="AM180" s="2">
        <f t="shared" si="11"/>
        <v>0</v>
      </c>
      <c r="AN180" s="2">
        <f t="shared" si="11"/>
        <v>0</v>
      </c>
      <c r="AO180" s="2">
        <f t="shared" si="11"/>
        <v>0</v>
      </c>
      <c r="AP180" s="2">
        <f t="shared" si="11"/>
        <v>0</v>
      </c>
      <c r="AQ180" s="2">
        <f t="shared" si="11"/>
        <v>0</v>
      </c>
      <c r="AR180" s="2">
        <f t="shared" si="6"/>
        <v>2623.0822884122463</v>
      </c>
      <c r="AS180" s="2">
        <f t="shared" si="7"/>
        <v>3184</v>
      </c>
      <c r="AT180" s="2">
        <f t="shared" si="8"/>
        <v>560.91771158775373</v>
      </c>
      <c r="AU180" s="2">
        <f t="shared" si="9"/>
        <v>0.17616762298610356</v>
      </c>
    </row>
    <row r="181" spans="1:47">
      <c r="A181" s="2" t="str">
        <f t="shared" si="4"/>
        <v>Penc</v>
      </c>
      <c r="B181" s="2">
        <f t="shared" si="5"/>
        <v>0</v>
      </c>
      <c r="C181" s="2">
        <f t="shared" si="11"/>
        <v>0</v>
      </c>
      <c r="D181" s="2">
        <f t="shared" si="11"/>
        <v>0</v>
      </c>
      <c r="E181" s="2">
        <f t="shared" si="11"/>
        <v>2620.7045531746471</v>
      </c>
      <c r="F181" s="2">
        <f t="shared" si="11"/>
        <v>2.3777352375992296</v>
      </c>
      <c r="G181" s="2">
        <f t="shared" si="11"/>
        <v>0</v>
      </c>
      <c r="H181" s="2">
        <f t="shared" si="11"/>
        <v>0</v>
      </c>
      <c r="I181" s="2">
        <f t="shared" si="11"/>
        <v>0</v>
      </c>
      <c r="J181" s="2">
        <f t="shared" si="11"/>
        <v>0</v>
      </c>
      <c r="K181" s="2">
        <f t="shared" si="11"/>
        <v>0</v>
      </c>
      <c r="L181" s="2">
        <f t="shared" si="11"/>
        <v>0</v>
      </c>
      <c r="M181" s="2">
        <f t="shared" si="11"/>
        <v>0</v>
      </c>
      <c r="N181" s="2">
        <f t="shared" si="11"/>
        <v>0</v>
      </c>
      <c r="O181" s="2">
        <f t="shared" si="11"/>
        <v>0</v>
      </c>
      <c r="P181" s="2">
        <f t="shared" si="11"/>
        <v>0</v>
      </c>
      <c r="Q181" s="2">
        <f t="shared" si="11"/>
        <v>0</v>
      </c>
      <c r="R181" s="2">
        <f t="shared" si="11"/>
        <v>0</v>
      </c>
      <c r="S181" s="2">
        <f t="shared" si="11"/>
        <v>0</v>
      </c>
      <c r="T181" s="2">
        <f t="shared" si="11"/>
        <v>0</v>
      </c>
      <c r="U181" s="2">
        <f t="shared" si="11"/>
        <v>0</v>
      </c>
      <c r="V181" s="2">
        <f t="shared" si="11"/>
        <v>0</v>
      </c>
      <c r="W181" s="2">
        <f t="shared" si="11"/>
        <v>0</v>
      </c>
      <c r="X181" s="2">
        <f t="shared" si="11"/>
        <v>0</v>
      </c>
      <c r="Y181" s="2">
        <f t="shared" si="11"/>
        <v>0</v>
      </c>
      <c r="Z181" s="2">
        <f t="shared" si="11"/>
        <v>0</v>
      </c>
      <c r="AA181" s="2">
        <f t="shared" si="11"/>
        <v>0</v>
      </c>
      <c r="AB181" s="2">
        <f t="shared" si="11"/>
        <v>0</v>
      </c>
      <c r="AC181" s="2">
        <f t="shared" si="11"/>
        <v>0</v>
      </c>
      <c r="AD181" s="2">
        <f t="shared" si="11"/>
        <v>0</v>
      </c>
      <c r="AE181" s="2">
        <f t="shared" si="11"/>
        <v>0</v>
      </c>
      <c r="AF181" s="2">
        <f t="shared" si="11"/>
        <v>0</v>
      </c>
      <c r="AG181" s="2">
        <f t="shared" si="11"/>
        <v>0</v>
      </c>
      <c r="AH181" s="2">
        <f t="shared" si="11"/>
        <v>0</v>
      </c>
      <c r="AI181" s="2">
        <f t="shared" ref="C181:AQ187" si="12">AI150*$AS$161</f>
        <v>0</v>
      </c>
      <c r="AJ181" s="2">
        <f t="shared" si="12"/>
        <v>0</v>
      </c>
      <c r="AK181" s="2">
        <f t="shared" si="12"/>
        <v>0</v>
      </c>
      <c r="AL181" s="2">
        <f t="shared" si="12"/>
        <v>0</v>
      </c>
      <c r="AM181" s="2">
        <f t="shared" si="12"/>
        <v>0</v>
      </c>
      <c r="AN181" s="2">
        <f t="shared" si="12"/>
        <v>0</v>
      </c>
      <c r="AO181" s="2">
        <f t="shared" si="12"/>
        <v>0</v>
      </c>
      <c r="AP181" s="2">
        <f t="shared" si="12"/>
        <v>0</v>
      </c>
      <c r="AQ181" s="2">
        <f t="shared" si="12"/>
        <v>0</v>
      </c>
      <c r="AR181" s="2">
        <f t="shared" si="6"/>
        <v>2623.0822884122463</v>
      </c>
      <c r="AS181" s="2">
        <f t="shared" si="7"/>
        <v>1216</v>
      </c>
      <c r="AT181" s="2">
        <f t="shared" si="8"/>
        <v>-1407.0822884122463</v>
      </c>
      <c r="AU181" s="2">
        <f t="shared" si="9"/>
        <v>-1.1571400398127025</v>
      </c>
    </row>
    <row r="182" spans="1:47">
      <c r="A182" s="2" t="str">
        <f t="shared" si="4"/>
        <v>Pestmegye</v>
      </c>
      <c r="B182" s="2">
        <f t="shared" si="5"/>
        <v>0</v>
      </c>
      <c r="C182" s="2">
        <f t="shared" si="12"/>
        <v>0</v>
      </c>
      <c r="D182" s="2">
        <f t="shared" si="12"/>
        <v>0</v>
      </c>
      <c r="E182" s="2">
        <f t="shared" si="12"/>
        <v>2620.7045531746471</v>
      </c>
      <c r="F182" s="2">
        <f t="shared" si="12"/>
        <v>2.3777352375992296</v>
      </c>
      <c r="G182" s="2">
        <f t="shared" si="12"/>
        <v>0</v>
      </c>
      <c r="H182" s="2">
        <f t="shared" si="12"/>
        <v>0</v>
      </c>
      <c r="I182" s="2">
        <f t="shared" si="12"/>
        <v>0</v>
      </c>
      <c r="J182" s="2">
        <f t="shared" si="12"/>
        <v>0</v>
      </c>
      <c r="K182" s="2">
        <f t="shared" si="12"/>
        <v>0</v>
      </c>
      <c r="L182" s="2">
        <f t="shared" si="12"/>
        <v>0</v>
      </c>
      <c r="M182" s="2">
        <f t="shared" si="12"/>
        <v>0</v>
      </c>
      <c r="N182" s="2">
        <f t="shared" si="12"/>
        <v>0</v>
      </c>
      <c r="O182" s="2">
        <f t="shared" si="12"/>
        <v>0</v>
      </c>
      <c r="P182" s="2">
        <f t="shared" si="12"/>
        <v>0</v>
      </c>
      <c r="Q182" s="2">
        <f t="shared" si="12"/>
        <v>0</v>
      </c>
      <c r="R182" s="2">
        <f t="shared" si="12"/>
        <v>0</v>
      </c>
      <c r="S182" s="2">
        <f t="shared" si="12"/>
        <v>0</v>
      </c>
      <c r="T182" s="2">
        <f t="shared" si="12"/>
        <v>0</v>
      </c>
      <c r="U182" s="2">
        <f t="shared" si="12"/>
        <v>0</v>
      </c>
      <c r="V182" s="2">
        <f t="shared" si="12"/>
        <v>0</v>
      </c>
      <c r="W182" s="2">
        <f t="shared" si="12"/>
        <v>0</v>
      </c>
      <c r="X182" s="2">
        <f t="shared" si="12"/>
        <v>0</v>
      </c>
      <c r="Y182" s="2">
        <f t="shared" si="12"/>
        <v>0</v>
      </c>
      <c r="Z182" s="2">
        <f t="shared" si="12"/>
        <v>0</v>
      </c>
      <c r="AA182" s="2">
        <f t="shared" si="12"/>
        <v>0</v>
      </c>
      <c r="AB182" s="2">
        <f t="shared" si="12"/>
        <v>0</v>
      </c>
      <c r="AC182" s="2">
        <f t="shared" si="12"/>
        <v>0</v>
      </c>
      <c r="AD182" s="2">
        <f t="shared" si="12"/>
        <v>0</v>
      </c>
      <c r="AE182" s="2">
        <f t="shared" si="12"/>
        <v>0</v>
      </c>
      <c r="AF182" s="2">
        <f t="shared" si="12"/>
        <v>0</v>
      </c>
      <c r="AG182" s="2">
        <f t="shared" si="12"/>
        <v>0</v>
      </c>
      <c r="AH182" s="2">
        <f t="shared" si="12"/>
        <v>0</v>
      </c>
      <c r="AI182" s="2">
        <f t="shared" si="12"/>
        <v>0</v>
      </c>
      <c r="AJ182" s="2">
        <f t="shared" si="12"/>
        <v>0</v>
      </c>
      <c r="AK182" s="2">
        <f t="shared" si="12"/>
        <v>0</v>
      </c>
      <c r="AL182" s="2">
        <f t="shared" si="12"/>
        <v>0</v>
      </c>
      <c r="AM182" s="2">
        <f t="shared" si="12"/>
        <v>0</v>
      </c>
      <c r="AN182" s="2">
        <f t="shared" si="12"/>
        <v>0</v>
      </c>
      <c r="AO182" s="2">
        <f t="shared" si="12"/>
        <v>0</v>
      </c>
      <c r="AP182" s="2">
        <f t="shared" si="12"/>
        <v>0</v>
      </c>
      <c r="AQ182" s="2">
        <f t="shared" si="12"/>
        <v>0</v>
      </c>
      <c r="AR182" s="2">
        <f t="shared" si="6"/>
        <v>2623.0822884122463</v>
      </c>
      <c r="AS182" s="2">
        <f t="shared" si="7"/>
        <v>1230</v>
      </c>
      <c r="AT182" s="2">
        <f t="shared" si="8"/>
        <v>-1393.0822884122463</v>
      </c>
      <c r="AU182" s="2">
        <f t="shared" si="9"/>
        <v>-1.1325872263514198</v>
      </c>
    </row>
    <row r="183" spans="1:47">
      <c r="A183" s="2" t="str">
        <f t="shared" si="4"/>
        <v>Rád</v>
      </c>
      <c r="B183" s="2">
        <f t="shared" si="5"/>
        <v>0</v>
      </c>
      <c r="C183" s="2">
        <f t="shared" si="12"/>
        <v>0</v>
      </c>
      <c r="D183" s="2">
        <f t="shared" si="12"/>
        <v>0</v>
      </c>
      <c r="E183" s="2">
        <f t="shared" si="12"/>
        <v>2620.7045531746471</v>
      </c>
      <c r="F183" s="2">
        <f t="shared" si="12"/>
        <v>2.3777352375992296</v>
      </c>
      <c r="G183" s="2">
        <f t="shared" si="12"/>
        <v>0</v>
      </c>
      <c r="H183" s="2">
        <f t="shared" si="12"/>
        <v>0</v>
      </c>
      <c r="I183" s="2">
        <f t="shared" si="12"/>
        <v>0</v>
      </c>
      <c r="J183" s="2">
        <f t="shared" si="12"/>
        <v>0</v>
      </c>
      <c r="K183" s="2">
        <f t="shared" si="12"/>
        <v>0</v>
      </c>
      <c r="L183" s="2">
        <f t="shared" si="12"/>
        <v>0</v>
      </c>
      <c r="M183" s="2">
        <f t="shared" si="12"/>
        <v>0</v>
      </c>
      <c r="N183" s="2">
        <f t="shared" si="12"/>
        <v>0</v>
      </c>
      <c r="O183" s="2">
        <f t="shared" si="12"/>
        <v>0</v>
      </c>
      <c r="P183" s="2">
        <f t="shared" si="12"/>
        <v>0</v>
      </c>
      <c r="Q183" s="2">
        <f t="shared" si="12"/>
        <v>0</v>
      </c>
      <c r="R183" s="2">
        <f t="shared" si="12"/>
        <v>0</v>
      </c>
      <c r="S183" s="2">
        <f t="shared" si="12"/>
        <v>0</v>
      </c>
      <c r="T183" s="2">
        <f t="shared" si="12"/>
        <v>0</v>
      </c>
      <c r="U183" s="2">
        <f t="shared" si="12"/>
        <v>0</v>
      </c>
      <c r="V183" s="2">
        <f t="shared" si="12"/>
        <v>0</v>
      </c>
      <c r="W183" s="2">
        <f t="shared" si="12"/>
        <v>0</v>
      </c>
      <c r="X183" s="2">
        <f t="shared" si="12"/>
        <v>0</v>
      </c>
      <c r="Y183" s="2">
        <f t="shared" si="12"/>
        <v>0</v>
      </c>
      <c r="Z183" s="2">
        <f t="shared" si="12"/>
        <v>0</v>
      </c>
      <c r="AA183" s="2">
        <f t="shared" si="12"/>
        <v>0</v>
      </c>
      <c r="AB183" s="2">
        <f t="shared" si="12"/>
        <v>0</v>
      </c>
      <c r="AC183" s="2">
        <f t="shared" si="12"/>
        <v>0</v>
      </c>
      <c r="AD183" s="2">
        <f t="shared" si="12"/>
        <v>0</v>
      </c>
      <c r="AE183" s="2">
        <f t="shared" si="12"/>
        <v>0</v>
      </c>
      <c r="AF183" s="2">
        <f t="shared" si="12"/>
        <v>0</v>
      </c>
      <c r="AG183" s="2">
        <f t="shared" si="12"/>
        <v>0</v>
      </c>
      <c r="AH183" s="2">
        <f t="shared" si="12"/>
        <v>0</v>
      </c>
      <c r="AI183" s="2">
        <f t="shared" si="12"/>
        <v>0</v>
      </c>
      <c r="AJ183" s="2">
        <f t="shared" si="12"/>
        <v>0</v>
      </c>
      <c r="AK183" s="2">
        <f t="shared" si="12"/>
        <v>0</v>
      </c>
      <c r="AL183" s="2">
        <f t="shared" si="12"/>
        <v>0</v>
      </c>
      <c r="AM183" s="2">
        <f t="shared" si="12"/>
        <v>0</v>
      </c>
      <c r="AN183" s="2">
        <f t="shared" si="12"/>
        <v>0</v>
      </c>
      <c r="AO183" s="2">
        <f t="shared" si="12"/>
        <v>0</v>
      </c>
      <c r="AP183" s="2">
        <f t="shared" si="12"/>
        <v>0</v>
      </c>
      <c r="AQ183" s="2">
        <f t="shared" si="12"/>
        <v>0</v>
      </c>
      <c r="AR183" s="2">
        <f t="shared" si="6"/>
        <v>2623.0822884122463</v>
      </c>
      <c r="AS183" s="2">
        <f t="shared" si="7"/>
        <v>707</v>
      </c>
      <c r="AT183" s="2">
        <f t="shared" si="8"/>
        <v>-1916.0822884122463</v>
      </c>
      <c r="AU183" s="2">
        <f t="shared" si="9"/>
        <v>-2.7101588237796976</v>
      </c>
    </row>
    <row r="184" spans="1:47">
      <c r="A184" s="2" t="str">
        <f t="shared" si="4"/>
        <v>Rétság</v>
      </c>
      <c r="B184" s="2">
        <f t="shared" si="5"/>
        <v>0</v>
      </c>
      <c r="C184" s="2">
        <f t="shared" si="12"/>
        <v>0</v>
      </c>
      <c r="D184" s="2">
        <f t="shared" si="12"/>
        <v>0</v>
      </c>
      <c r="E184" s="2">
        <f t="shared" si="12"/>
        <v>2620.7045531746471</v>
      </c>
      <c r="F184" s="2">
        <f t="shared" si="12"/>
        <v>2.3777352375992296</v>
      </c>
      <c r="G184" s="2">
        <f t="shared" si="12"/>
        <v>0</v>
      </c>
      <c r="H184" s="2">
        <f t="shared" si="12"/>
        <v>0</v>
      </c>
      <c r="I184" s="2">
        <f t="shared" si="12"/>
        <v>0</v>
      </c>
      <c r="J184" s="2">
        <f t="shared" si="12"/>
        <v>0</v>
      </c>
      <c r="K184" s="2">
        <f t="shared" si="12"/>
        <v>0</v>
      </c>
      <c r="L184" s="2">
        <f t="shared" si="12"/>
        <v>239.05045564678178</v>
      </c>
      <c r="M184" s="2">
        <f t="shared" si="12"/>
        <v>0</v>
      </c>
      <c r="N184" s="2">
        <f t="shared" si="12"/>
        <v>0</v>
      </c>
      <c r="O184" s="2">
        <f t="shared" si="12"/>
        <v>0</v>
      </c>
      <c r="P184" s="2">
        <f t="shared" si="12"/>
        <v>0</v>
      </c>
      <c r="Q184" s="2">
        <f t="shared" si="12"/>
        <v>0</v>
      </c>
      <c r="R184" s="2">
        <f t="shared" si="12"/>
        <v>0</v>
      </c>
      <c r="S184" s="2">
        <f t="shared" si="12"/>
        <v>0</v>
      </c>
      <c r="T184" s="2">
        <f t="shared" si="12"/>
        <v>0</v>
      </c>
      <c r="U184" s="2">
        <f t="shared" si="12"/>
        <v>0</v>
      </c>
      <c r="V184" s="2">
        <f t="shared" si="12"/>
        <v>0</v>
      </c>
      <c r="W184" s="2">
        <f t="shared" si="12"/>
        <v>0</v>
      </c>
      <c r="X184" s="2">
        <f t="shared" si="12"/>
        <v>0</v>
      </c>
      <c r="Y184" s="2">
        <f t="shared" si="12"/>
        <v>0</v>
      </c>
      <c r="Z184" s="2">
        <f t="shared" si="12"/>
        <v>0</v>
      </c>
      <c r="AA184" s="2">
        <f t="shared" si="12"/>
        <v>0</v>
      </c>
      <c r="AB184" s="2">
        <f t="shared" si="12"/>
        <v>0</v>
      </c>
      <c r="AC184" s="2">
        <f t="shared" si="12"/>
        <v>0</v>
      </c>
      <c r="AD184" s="2">
        <f t="shared" si="12"/>
        <v>0</v>
      </c>
      <c r="AE184" s="2">
        <f t="shared" si="12"/>
        <v>0</v>
      </c>
      <c r="AF184" s="2">
        <f t="shared" si="12"/>
        <v>0</v>
      </c>
      <c r="AG184" s="2">
        <f t="shared" si="12"/>
        <v>0</v>
      </c>
      <c r="AH184" s="2">
        <f t="shared" si="12"/>
        <v>0</v>
      </c>
      <c r="AI184" s="2">
        <f t="shared" si="12"/>
        <v>0</v>
      </c>
      <c r="AJ184" s="2">
        <f t="shared" si="12"/>
        <v>0</v>
      </c>
      <c r="AK184" s="2">
        <f t="shared" si="12"/>
        <v>0</v>
      </c>
      <c r="AL184" s="2">
        <f t="shared" si="12"/>
        <v>0</v>
      </c>
      <c r="AM184" s="2">
        <f t="shared" si="12"/>
        <v>2.9061208459546135</v>
      </c>
      <c r="AN184" s="2">
        <f t="shared" si="12"/>
        <v>0</v>
      </c>
      <c r="AO184" s="2">
        <f t="shared" si="12"/>
        <v>0</v>
      </c>
      <c r="AP184" s="2">
        <f t="shared" si="12"/>
        <v>0</v>
      </c>
      <c r="AQ184" s="2">
        <f t="shared" si="12"/>
        <v>0</v>
      </c>
      <c r="AR184" s="2">
        <f t="shared" si="6"/>
        <v>2865.0388649049828</v>
      </c>
      <c r="AS184" s="2">
        <f t="shared" si="7"/>
        <v>1940</v>
      </c>
      <c r="AT184" s="2">
        <f t="shared" si="8"/>
        <v>-925.0388649049828</v>
      </c>
      <c r="AU184" s="2">
        <f t="shared" si="9"/>
        <v>-0.47682415716751692</v>
      </c>
    </row>
    <row r="185" spans="1:47">
      <c r="A185" s="2" t="str">
        <f t="shared" si="4"/>
        <v>Rétsági</v>
      </c>
      <c r="B185" s="2">
        <f t="shared" si="5"/>
        <v>0</v>
      </c>
      <c r="C185" s="2">
        <f t="shared" si="12"/>
        <v>0</v>
      </c>
      <c r="D185" s="2">
        <f t="shared" si="12"/>
        <v>0</v>
      </c>
      <c r="E185" s="2">
        <f t="shared" si="12"/>
        <v>2620.7045531746471</v>
      </c>
      <c r="F185" s="2">
        <f t="shared" si="12"/>
        <v>2.3777352375992296</v>
      </c>
      <c r="G185" s="2">
        <f t="shared" si="12"/>
        <v>0</v>
      </c>
      <c r="H185" s="2">
        <f t="shared" si="12"/>
        <v>0</v>
      </c>
      <c r="I185" s="2">
        <f t="shared" si="12"/>
        <v>0</v>
      </c>
      <c r="J185" s="2">
        <f t="shared" si="12"/>
        <v>0</v>
      </c>
      <c r="K185" s="2">
        <f t="shared" si="12"/>
        <v>0</v>
      </c>
      <c r="L185" s="2">
        <f t="shared" si="12"/>
        <v>0</v>
      </c>
      <c r="M185" s="2">
        <f t="shared" si="12"/>
        <v>0</v>
      </c>
      <c r="N185" s="2">
        <f t="shared" si="12"/>
        <v>0</v>
      </c>
      <c r="O185" s="2">
        <f t="shared" si="12"/>
        <v>0</v>
      </c>
      <c r="P185" s="2">
        <f t="shared" si="12"/>
        <v>0</v>
      </c>
      <c r="Q185" s="2">
        <f t="shared" si="12"/>
        <v>0</v>
      </c>
      <c r="R185" s="2">
        <f t="shared" si="12"/>
        <v>0</v>
      </c>
      <c r="S185" s="2">
        <f t="shared" si="12"/>
        <v>0</v>
      </c>
      <c r="T185" s="2">
        <f t="shared" si="12"/>
        <v>0</v>
      </c>
      <c r="U185" s="2">
        <f t="shared" si="12"/>
        <v>0</v>
      </c>
      <c r="V185" s="2">
        <f t="shared" si="12"/>
        <v>0</v>
      </c>
      <c r="W185" s="2">
        <f t="shared" si="12"/>
        <v>0</v>
      </c>
      <c r="X185" s="2">
        <f t="shared" si="12"/>
        <v>0</v>
      </c>
      <c r="Y185" s="2">
        <f t="shared" si="12"/>
        <v>0</v>
      </c>
      <c r="Z185" s="2">
        <f t="shared" si="12"/>
        <v>0</v>
      </c>
      <c r="AA185" s="2">
        <f t="shared" si="12"/>
        <v>0</v>
      </c>
      <c r="AB185" s="2">
        <f t="shared" si="12"/>
        <v>0</v>
      </c>
      <c r="AC185" s="2">
        <f t="shared" si="12"/>
        <v>0</v>
      </c>
      <c r="AD185" s="2">
        <f t="shared" si="12"/>
        <v>0</v>
      </c>
      <c r="AE185" s="2">
        <f t="shared" si="12"/>
        <v>0</v>
      </c>
      <c r="AF185" s="2">
        <f t="shared" si="12"/>
        <v>0</v>
      </c>
      <c r="AG185" s="2">
        <f t="shared" si="12"/>
        <v>0</v>
      </c>
      <c r="AH185" s="2">
        <f t="shared" si="12"/>
        <v>0</v>
      </c>
      <c r="AI185" s="2">
        <f t="shared" si="12"/>
        <v>0</v>
      </c>
      <c r="AJ185" s="2">
        <f t="shared" si="12"/>
        <v>0</v>
      </c>
      <c r="AK185" s="2">
        <f t="shared" si="12"/>
        <v>0</v>
      </c>
      <c r="AL185" s="2">
        <f t="shared" si="12"/>
        <v>0</v>
      </c>
      <c r="AM185" s="2">
        <f t="shared" si="12"/>
        <v>121.66078632382725</v>
      </c>
      <c r="AN185" s="2">
        <f t="shared" si="12"/>
        <v>0</v>
      </c>
      <c r="AO185" s="2">
        <f t="shared" si="12"/>
        <v>0</v>
      </c>
      <c r="AP185" s="2">
        <f t="shared" si="12"/>
        <v>0</v>
      </c>
      <c r="AQ185" s="2">
        <f t="shared" si="12"/>
        <v>0</v>
      </c>
      <c r="AR185" s="2">
        <f t="shared" si="6"/>
        <v>2744.7430747360736</v>
      </c>
      <c r="AS185" s="2">
        <f t="shared" si="7"/>
        <v>985</v>
      </c>
      <c r="AT185" s="2">
        <f t="shared" si="8"/>
        <v>-1759.7430747360736</v>
      </c>
      <c r="AU185" s="2">
        <f t="shared" si="9"/>
        <v>-1.7865411926254555</v>
      </c>
    </row>
    <row r="186" spans="1:47">
      <c r="A186" s="2" t="str">
        <f t="shared" si="4"/>
        <v>Szendehely</v>
      </c>
      <c r="B186" s="2">
        <f t="shared" si="5"/>
        <v>0</v>
      </c>
      <c r="C186" s="2">
        <f t="shared" si="12"/>
        <v>0</v>
      </c>
      <c r="D186" s="2">
        <f t="shared" si="12"/>
        <v>0</v>
      </c>
      <c r="E186" s="2">
        <f t="shared" si="12"/>
        <v>2620.7045531746471</v>
      </c>
      <c r="F186" s="2">
        <f t="shared" si="12"/>
        <v>2.3777352375992296</v>
      </c>
      <c r="G186" s="2">
        <f t="shared" si="12"/>
        <v>0</v>
      </c>
      <c r="H186" s="2">
        <f t="shared" si="12"/>
        <v>0</v>
      </c>
      <c r="I186" s="2">
        <f t="shared" si="12"/>
        <v>0</v>
      </c>
      <c r="J186" s="2">
        <f t="shared" si="12"/>
        <v>0</v>
      </c>
      <c r="K186" s="2">
        <f t="shared" si="12"/>
        <v>0</v>
      </c>
      <c r="L186" s="2">
        <f t="shared" si="12"/>
        <v>0</v>
      </c>
      <c r="M186" s="2">
        <f t="shared" si="12"/>
        <v>0</v>
      </c>
      <c r="N186" s="2">
        <f t="shared" si="12"/>
        <v>0</v>
      </c>
      <c r="O186" s="2">
        <f t="shared" si="12"/>
        <v>0</v>
      </c>
      <c r="P186" s="2">
        <f t="shared" si="12"/>
        <v>0</v>
      </c>
      <c r="Q186" s="2">
        <f t="shared" si="12"/>
        <v>0</v>
      </c>
      <c r="R186" s="2">
        <f t="shared" si="12"/>
        <v>0</v>
      </c>
      <c r="S186" s="2">
        <f t="shared" si="12"/>
        <v>0</v>
      </c>
      <c r="T186" s="2">
        <f t="shared" si="12"/>
        <v>0</v>
      </c>
      <c r="U186" s="2">
        <f t="shared" si="12"/>
        <v>0</v>
      </c>
      <c r="V186" s="2">
        <f t="shared" si="12"/>
        <v>0</v>
      </c>
      <c r="W186" s="2">
        <f t="shared" si="12"/>
        <v>0</v>
      </c>
      <c r="X186" s="2">
        <f t="shared" si="12"/>
        <v>0</v>
      </c>
      <c r="Y186" s="2">
        <f t="shared" si="12"/>
        <v>0</v>
      </c>
      <c r="Z186" s="2">
        <f t="shared" si="12"/>
        <v>0</v>
      </c>
      <c r="AA186" s="2">
        <f t="shared" si="12"/>
        <v>0</v>
      </c>
      <c r="AB186" s="2">
        <f t="shared" si="12"/>
        <v>0</v>
      </c>
      <c r="AC186" s="2">
        <f t="shared" si="12"/>
        <v>0</v>
      </c>
      <c r="AD186" s="2">
        <f t="shared" si="12"/>
        <v>0</v>
      </c>
      <c r="AE186" s="2">
        <f t="shared" si="12"/>
        <v>0</v>
      </c>
      <c r="AF186" s="2">
        <f t="shared" si="12"/>
        <v>0</v>
      </c>
      <c r="AG186" s="2">
        <f t="shared" si="12"/>
        <v>0</v>
      </c>
      <c r="AH186" s="2">
        <f t="shared" si="12"/>
        <v>0</v>
      </c>
      <c r="AI186" s="2">
        <f t="shared" si="12"/>
        <v>0</v>
      </c>
      <c r="AJ186" s="2">
        <f t="shared" si="12"/>
        <v>0</v>
      </c>
      <c r="AK186" s="2">
        <f t="shared" si="12"/>
        <v>0</v>
      </c>
      <c r="AL186" s="2">
        <f t="shared" si="12"/>
        <v>0</v>
      </c>
      <c r="AM186" s="2">
        <f t="shared" si="12"/>
        <v>0</v>
      </c>
      <c r="AN186" s="2">
        <f t="shared" si="12"/>
        <v>0</v>
      </c>
      <c r="AO186" s="2">
        <f t="shared" si="12"/>
        <v>0</v>
      </c>
      <c r="AP186" s="2">
        <f t="shared" si="12"/>
        <v>0</v>
      </c>
      <c r="AQ186" s="2">
        <f t="shared" si="12"/>
        <v>0</v>
      </c>
      <c r="AR186" s="2">
        <f t="shared" si="6"/>
        <v>2623.0822884122463</v>
      </c>
      <c r="AS186" s="2">
        <f t="shared" si="7"/>
        <v>2921</v>
      </c>
      <c r="AT186" s="2">
        <f t="shared" si="8"/>
        <v>297.91771158775373</v>
      </c>
      <c r="AU186" s="2">
        <f t="shared" si="9"/>
        <v>0.10199168489823818</v>
      </c>
    </row>
    <row r="187" spans="1:47">
      <c r="A187" s="2" t="str">
        <f t="shared" si="4"/>
        <v>Tereske</v>
      </c>
      <c r="B187" s="2">
        <f t="shared" si="5"/>
        <v>0</v>
      </c>
      <c r="C187" s="2">
        <f t="shared" si="12"/>
        <v>0</v>
      </c>
      <c r="D187" s="2">
        <f t="shared" si="12"/>
        <v>0</v>
      </c>
      <c r="E187" s="2">
        <f t="shared" si="12"/>
        <v>2620.7045531746471</v>
      </c>
      <c r="F187" s="2">
        <f t="shared" si="12"/>
        <v>2.3777352375992296</v>
      </c>
      <c r="G187" s="2">
        <f t="shared" si="12"/>
        <v>0</v>
      </c>
      <c r="H187" s="2">
        <f t="shared" si="12"/>
        <v>0</v>
      </c>
      <c r="I187" s="2">
        <f t="shared" si="12"/>
        <v>0</v>
      </c>
      <c r="J187" s="2">
        <f t="shared" si="12"/>
        <v>0</v>
      </c>
      <c r="K187" s="2">
        <f t="shared" si="12"/>
        <v>0</v>
      </c>
      <c r="L187" s="2">
        <f t="shared" si="12"/>
        <v>0</v>
      </c>
      <c r="M187" s="2">
        <f t="shared" si="12"/>
        <v>0</v>
      </c>
      <c r="N187" s="2">
        <f t="shared" si="12"/>
        <v>0</v>
      </c>
      <c r="O187" s="2">
        <f t="shared" si="12"/>
        <v>0</v>
      </c>
      <c r="P187" s="2">
        <f t="shared" si="12"/>
        <v>0</v>
      </c>
      <c r="Q187" s="2">
        <f t="shared" si="12"/>
        <v>0</v>
      </c>
      <c r="R187" s="2">
        <f t="shared" si="12"/>
        <v>0</v>
      </c>
      <c r="S187" s="2">
        <f t="shared" si="12"/>
        <v>0</v>
      </c>
      <c r="T187" s="2">
        <f t="shared" si="12"/>
        <v>0</v>
      </c>
      <c r="U187" s="2">
        <f t="shared" si="12"/>
        <v>0</v>
      </c>
      <c r="V187" s="2">
        <f t="shared" si="12"/>
        <v>0</v>
      </c>
      <c r="W187" s="2">
        <f t="shared" si="12"/>
        <v>0</v>
      </c>
      <c r="X187" s="2">
        <f t="shared" si="12"/>
        <v>0</v>
      </c>
      <c r="Y187" s="2">
        <f t="shared" si="12"/>
        <v>0</v>
      </c>
      <c r="Z187" s="2">
        <f t="shared" ref="C187:AQ190" si="13">Z156*$AS$161</f>
        <v>0</v>
      </c>
      <c r="AA187" s="2">
        <f t="shared" si="13"/>
        <v>0</v>
      </c>
      <c r="AB187" s="2">
        <f t="shared" si="13"/>
        <v>0</v>
      </c>
      <c r="AC187" s="2">
        <f t="shared" si="13"/>
        <v>0</v>
      </c>
      <c r="AD187" s="2">
        <f t="shared" si="13"/>
        <v>0</v>
      </c>
      <c r="AE187" s="2">
        <f t="shared" si="13"/>
        <v>0</v>
      </c>
      <c r="AF187" s="2">
        <f t="shared" si="13"/>
        <v>0</v>
      </c>
      <c r="AG187" s="2">
        <f t="shared" si="13"/>
        <v>0</v>
      </c>
      <c r="AH187" s="2">
        <f t="shared" si="13"/>
        <v>0</v>
      </c>
      <c r="AI187" s="2">
        <f t="shared" si="13"/>
        <v>0</v>
      </c>
      <c r="AJ187" s="2">
        <f t="shared" si="13"/>
        <v>0</v>
      </c>
      <c r="AK187" s="2">
        <f t="shared" si="13"/>
        <v>0</v>
      </c>
      <c r="AL187" s="2">
        <f t="shared" si="13"/>
        <v>0</v>
      </c>
      <c r="AM187" s="2">
        <f t="shared" si="13"/>
        <v>0</v>
      </c>
      <c r="AN187" s="2">
        <f t="shared" si="13"/>
        <v>0</v>
      </c>
      <c r="AO187" s="2">
        <f t="shared" si="13"/>
        <v>0</v>
      </c>
      <c r="AP187" s="2">
        <f t="shared" si="13"/>
        <v>0</v>
      </c>
      <c r="AQ187" s="2">
        <f t="shared" si="13"/>
        <v>0</v>
      </c>
      <c r="AR187" s="2">
        <f t="shared" si="6"/>
        <v>2623.0822884122463</v>
      </c>
      <c r="AS187" s="2">
        <f t="shared" si="7"/>
        <v>598</v>
      </c>
      <c r="AT187" s="2">
        <f t="shared" si="8"/>
        <v>-2025.0822884122463</v>
      </c>
      <c r="AU187" s="2">
        <f t="shared" si="9"/>
        <v>-3.3864252314586056</v>
      </c>
    </row>
    <row r="188" spans="1:47">
      <c r="A188" s="2" t="str">
        <f t="shared" si="4"/>
        <v>Tolmács</v>
      </c>
      <c r="B188" s="2">
        <f t="shared" si="5"/>
        <v>0</v>
      </c>
      <c r="C188" s="2">
        <f t="shared" si="13"/>
        <v>0</v>
      </c>
      <c r="D188" s="2">
        <f t="shared" si="13"/>
        <v>0</v>
      </c>
      <c r="E188" s="2">
        <f t="shared" si="13"/>
        <v>2620.7045531746471</v>
      </c>
      <c r="F188" s="2">
        <f t="shared" si="13"/>
        <v>2.3777352375992296</v>
      </c>
      <c r="G188" s="2">
        <f t="shared" si="13"/>
        <v>0</v>
      </c>
      <c r="H188" s="2">
        <f t="shared" si="13"/>
        <v>0</v>
      </c>
      <c r="I188" s="2">
        <f t="shared" si="13"/>
        <v>0</v>
      </c>
      <c r="J188" s="2">
        <f t="shared" si="13"/>
        <v>0</v>
      </c>
      <c r="K188" s="2">
        <f t="shared" si="13"/>
        <v>0</v>
      </c>
      <c r="L188" s="2">
        <f t="shared" si="13"/>
        <v>0</v>
      </c>
      <c r="M188" s="2">
        <f t="shared" si="13"/>
        <v>0</v>
      </c>
      <c r="N188" s="2">
        <f t="shared" si="13"/>
        <v>0</v>
      </c>
      <c r="O188" s="2">
        <f t="shared" si="13"/>
        <v>0</v>
      </c>
      <c r="P188" s="2">
        <f t="shared" si="13"/>
        <v>0</v>
      </c>
      <c r="Q188" s="2">
        <f t="shared" si="13"/>
        <v>0</v>
      </c>
      <c r="R188" s="2">
        <f t="shared" si="13"/>
        <v>0</v>
      </c>
      <c r="S188" s="2">
        <f t="shared" si="13"/>
        <v>0</v>
      </c>
      <c r="T188" s="2">
        <f t="shared" si="13"/>
        <v>0</v>
      </c>
      <c r="U188" s="2">
        <f t="shared" si="13"/>
        <v>0</v>
      </c>
      <c r="V188" s="2">
        <f t="shared" si="13"/>
        <v>0</v>
      </c>
      <c r="W188" s="2">
        <f t="shared" si="13"/>
        <v>0</v>
      </c>
      <c r="X188" s="2">
        <f t="shared" si="13"/>
        <v>0</v>
      </c>
      <c r="Y188" s="2">
        <f t="shared" si="13"/>
        <v>0</v>
      </c>
      <c r="Z188" s="2">
        <f t="shared" si="13"/>
        <v>0</v>
      </c>
      <c r="AA188" s="2">
        <f t="shared" si="13"/>
        <v>0</v>
      </c>
      <c r="AB188" s="2">
        <f t="shared" si="13"/>
        <v>0</v>
      </c>
      <c r="AC188" s="2">
        <f t="shared" si="13"/>
        <v>0</v>
      </c>
      <c r="AD188" s="2">
        <f t="shared" si="13"/>
        <v>0</v>
      </c>
      <c r="AE188" s="2">
        <f t="shared" si="13"/>
        <v>0</v>
      </c>
      <c r="AF188" s="2">
        <f t="shared" si="13"/>
        <v>0</v>
      </c>
      <c r="AG188" s="2">
        <f t="shared" si="13"/>
        <v>0</v>
      </c>
      <c r="AH188" s="2">
        <f t="shared" si="13"/>
        <v>0</v>
      </c>
      <c r="AI188" s="2">
        <f t="shared" si="13"/>
        <v>0</v>
      </c>
      <c r="AJ188" s="2">
        <f t="shared" si="13"/>
        <v>0</v>
      </c>
      <c r="AK188" s="2">
        <f t="shared" si="13"/>
        <v>0</v>
      </c>
      <c r="AL188" s="2">
        <f t="shared" si="13"/>
        <v>0</v>
      </c>
      <c r="AM188" s="2">
        <f t="shared" si="13"/>
        <v>0</v>
      </c>
      <c r="AN188" s="2">
        <f t="shared" si="13"/>
        <v>0</v>
      </c>
      <c r="AO188" s="2">
        <f t="shared" si="13"/>
        <v>0</v>
      </c>
      <c r="AP188" s="2">
        <f t="shared" si="13"/>
        <v>0</v>
      </c>
      <c r="AQ188" s="2">
        <f t="shared" si="13"/>
        <v>0</v>
      </c>
      <c r="AR188" s="2">
        <f t="shared" si="6"/>
        <v>2623.0822884122463</v>
      </c>
      <c r="AS188" s="2">
        <f t="shared" si="7"/>
        <v>1226</v>
      </c>
      <c r="AT188" s="2">
        <f t="shared" si="8"/>
        <v>-1397.0822884122463</v>
      </c>
      <c r="AU188" s="2">
        <f t="shared" si="9"/>
        <v>-1.139545096584214</v>
      </c>
    </row>
    <row r="189" spans="1:47">
      <c r="A189" s="2" t="str">
        <f t="shared" si="4"/>
        <v>Váci</v>
      </c>
      <c r="B189" s="2">
        <f t="shared" si="5"/>
        <v>0</v>
      </c>
      <c r="C189" s="2">
        <f t="shared" si="13"/>
        <v>0</v>
      </c>
      <c r="D189" s="2">
        <f t="shared" si="13"/>
        <v>0</v>
      </c>
      <c r="E189" s="2">
        <f t="shared" si="13"/>
        <v>2620.7045531746471</v>
      </c>
      <c r="F189" s="2">
        <f t="shared" si="13"/>
        <v>2.3777352375992296</v>
      </c>
      <c r="G189" s="2">
        <f t="shared" si="13"/>
        <v>0</v>
      </c>
      <c r="H189" s="2">
        <f t="shared" si="13"/>
        <v>0</v>
      </c>
      <c r="I189" s="2">
        <f t="shared" si="13"/>
        <v>0</v>
      </c>
      <c r="J189" s="2">
        <f t="shared" si="13"/>
        <v>0</v>
      </c>
      <c r="K189" s="2">
        <f t="shared" si="13"/>
        <v>0</v>
      </c>
      <c r="L189" s="2">
        <f t="shared" si="13"/>
        <v>0</v>
      </c>
      <c r="M189" s="2">
        <f t="shared" si="13"/>
        <v>0</v>
      </c>
      <c r="N189" s="2">
        <f t="shared" si="13"/>
        <v>0</v>
      </c>
      <c r="O189" s="2">
        <f t="shared" si="13"/>
        <v>0</v>
      </c>
      <c r="P189" s="2">
        <f t="shared" si="13"/>
        <v>0</v>
      </c>
      <c r="Q189" s="2">
        <f t="shared" si="13"/>
        <v>0</v>
      </c>
      <c r="R189" s="2">
        <f t="shared" si="13"/>
        <v>0</v>
      </c>
      <c r="S189" s="2">
        <f t="shared" si="13"/>
        <v>0</v>
      </c>
      <c r="T189" s="2">
        <f t="shared" si="13"/>
        <v>0</v>
      </c>
      <c r="U189" s="2">
        <f t="shared" si="13"/>
        <v>0</v>
      </c>
      <c r="V189" s="2">
        <f t="shared" si="13"/>
        <v>0</v>
      </c>
      <c r="W189" s="2">
        <f t="shared" si="13"/>
        <v>0</v>
      </c>
      <c r="X189" s="2">
        <f t="shared" si="13"/>
        <v>0</v>
      </c>
      <c r="Y189" s="2">
        <f t="shared" si="13"/>
        <v>0</v>
      </c>
      <c r="Z189" s="2">
        <f t="shared" si="13"/>
        <v>0</v>
      </c>
      <c r="AA189" s="2">
        <f t="shared" si="13"/>
        <v>0</v>
      </c>
      <c r="AB189" s="2">
        <f t="shared" si="13"/>
        <v>0</v>
      </c>
      <c r="AC189" s="2">
        <f t="shared" si="13"/>
        <v>0</v>
      </c>
      <c r="AD189" s="2">
        <f t="shared" si="13"/>
        <v>0</v>
      </c>
      <c r="AE189" s="2">
        <f t="shared" si="13"/>
        <v>95.065377369939569</v>
      </c>
      <c r="AF189" s="2">
        <f t="shared" si="13"/>
        <v>0</v>
      </c>
      <c r="AG189" s="2">
        <f t="shared" si="13"/>
        <v>0</v>
      </c>
      <c r="AH189" s="2">
        <f t="shared" si="13"/>
        <v>0</v>
      </c>
      <c r="AI189" s="2">
        <f t="shared" si="13"/>
        <v>0</v>
      </c>
      <c r="AJ189" s="2">
        <f t="shared" si="13"/>
        <v>0</v>
      </c>
      <c r="AK189" s="2">
        <f t="shared" si="13"/>
        <v>0</v>
      </c>
      <c r="AL189" s="2">
        <f t="shared" si="13"/>
        <v>0</v>
      </c>
      <c r="AM189" s="2">
        <f t="shared" si="13"/>
        <v>0</v>
      </c>
      <c r="AN189" s="2">
        <f t="shared" si="13"/>
        <v>0</v>
      </c>
      <c r="AO189" s="2">
        <f t="shared" si="13"/>
        <v>0</v>
      </c>
      <c r="AP189" s="2">
        <f t="shared" si="13"/>
        <v>0</v>
      </c>
      <c r="AQ189" s="2">
        <f t="shared" si="13"/>
        <v>0</v>
      </c>
      <c r="AR189" s="2">
        <f t="shared" si="6"/>
        <v>2718.1476657821859</v>
      </c>
      <c r="AS189" s="2">
        <f t="shared" si="7"/>
        <v>774</v>
      </c>
      <c r="AT189" s="2">
        <f t="shared" si="8"/>
        <v>-1944.1476657821859</v>
      </c>
      <c r="AU189" s="2">
        <f t="shared" si="9"/>
        <v>-2.5118186896410668</v>
      </c>
    </row>
    <row r="190" spans="1:47">
      <c r="A190" s="2" t="str">
        <f t="shared" si="4"/>
        <v>DIPO</v>
      </c>
      <c r="B190" s="2">
        <f t="shared" si="5"/>
        <v>0</v>
      </c>
      <c r="C190" s="2">
        <f t="shared" si="13"/>
        <v>0</v>
      </c>
      <c r="D190" s="2">
        <f t="shared" si="13"/>
        <v>0</v>
      </c>
      <c r="E190" s="2">
        <f t="shared" si="13"/>
        <v>2620.7045531746471</v>
      </c>
      <c r="F190" s="2">
        <f t="shared" si="13"/>
        <v>2.3777352375992296</v>
      </c>
      <c r="G190" s="2">
        <f t="shared" si="13"/>
        <v>0</v>
      </c>
      <c r="H190" s="2">
        <f t="shared" si="13"/>
        <v>0</v>
      </c>
      <c r="I190" s="2">
        <f t="shared" si="13"/>
        <v>0</v>
      </c>
      <c r="J190" s="2">
        <f t="shared" si="13"/>
        <v>0</v>
      </c>
      <c r="K190" s="2">
        <f t="shared" si="13"/>
        <v>0</v>
      </c>
      <c r="L190" s="2">
        <f t="shared" si="13"/>
        <v>0</v>
      </c>
      <c r="M190" s="2">
        <f t="shared" si="13"/>
        <v>0</v>
      </c>
      <c r="N190" s="2">
        <f t="shared" si="13"/>
        <v>0</v>
      </c>
      <c r="O190" s="2">
        <f t="shared" si="13"/>
        <v>0</v>
      </c>
      <c r="P190" s="2">
        <f t="shared" si="13"/>
        <v>0</v>
      </c>
      <c r="Q190" s="2">
        <f t="shared" si="13"/>
        <v>0</v>
      </c>
      <c r="R190" s="2">
        <f t="shared" si="13"/>
        <v>0</v>
      </c>
      <c r="S190" s="2">
        <f t="shared" si="13"/>
        <v>0</v>
      </c>
      <c r="T190" s="2">
        <f t="shared" si="13"/>
        <v>0</v>
      </c>
      <c r="U190" s="2">
        <f t="shared" si="13"/>
        <v>0</v>
      </c>
      <c r="V190" s="2">
        <f t="shared" si="13"/>
        <v>0</v>
      </c>
      <c r="W190" s="2">
        <f t="shared" si="13"/>
        <v>0</v>
      </c>
      <c r="X190" s="2">
        <f t="shared" si="13"/>
        <v>0</v>
      </c>
      <c r="Y190" s="2">
        <f t="shared" si="13"/>
        <v>0</v>
      </c>
      <c r="Z190" s="2">
        <f t="shared" si="13"/>
        <v>0</v>
      </c>
      <c r="AA190" s="2">
        <f t="shared" si="13"/>
        <v>0</v>
      </c>
      <c r="AB190" s="2">
        <f t="shared" si="13"/>
        <v>0</v>
      </c>
      <c r="AC190" s="2">
        <f t="shared" si="13"/>
        <v>0</v>
      </c>
      <c r="AD190" s="2">
        <f t="shared" si="13"/>
        <v>0</v>
      </c>
      <c r="AE190" s="2">
        <f t="shared" si="13"/>
        <v>0</v>
      </c>
      <c r="AF190" s="2">
        <f t="shared" si="13"/>
        <v>0</v>
      </c>
      <c r="AG190" s="2">
        <f t="shared" si="13"/>
        <v>0</v>
      </c>
      <c r="AH190" s="2">
        <f t="shared" si="13"/>
        <v>0</v>
      </c>
      <c r="AI190" s="2">
        <f t="shared" si="13"/>
        <v>0</v>
      </c>
      <c r="AJ190" s="2">
        <f t="shared" si="13"/>
        <v>0</v>
      </c>
      <c r="AK190" s="2">
        <f t="shared" si="13"/>
        <v>0</v>
      </c>
      <c r="AL190" s="2">
        <f t="shared" si="13"/>
        <v>0</v>
      </c>
      <c r="AM190" s="2">
        <f t="shared" si="13"/>
        <v>63.978690745031123</v>
      </c>
      <c r="AN190" s="2">
        <f t="shared" si="13"/>
        <v>0</v>
      </c>
      <c r="AO190" s="2">
        <f t="shared" si="13"/>
        <v>0</v>
      </c>
      <c r="AP190" s="2">
        <f t="shared" si="13"/>
        <v>0</v>
      </c>
      <c r="AQ190" s="2">
        <f t="shared" si="13"/>
        <v>0</v>
      </c>
      <c r="AR190" s="2">
        <f t="shared" si="6"/>
        <v>2687.0609791572774</v>
      </c>
      <c r="AS190" s="2">
        <f t="shared" si="7"/>
        <v>527</v>
      </c>
      <c r="AT190" s="2">
        <f t="shared" si="8"/>
        <v>-2160.0609791572774</v>
      </c>
      <c r="AU190" s="2">
        <f t="shared" si="9"/>
        <v>-4.0987874367310768</v>
      </c>
    </row>
    <row r="191" spans="1:47">
      <c r="A191" s="2"/>
      <c r="B191">
        <v>1</v>
      </c>
      <c r="C191">
        <v>2</v>
      </c>
      <c r="D191">
        <v>3</v>
      </c>
      <c r="E191">
        <v>4</v>
      </c>
      <c r="F191" s="2">
        <v>5</v>
      </c>
      <c r="G191" s="2">
        <v>6</v>
      </c>
      <c r="H191" s="2">
        <v>7</v>
      </c>
      <c r="I191" s="2">
        <v>8</v>
      </c>
      <c r="J191" s="2">
        <v>9</v>
      </c>
      <c r="K191" s="2">
        <v>10</v>
      </c>
      <c r="L191" s="2">
        <v>11</v>
      </c>
      <c r="M191" s="2">
        <v>12</v>
      </c>
      <c r="N191" s="2">
        <v>13</v>
      </c>
      <c r="O191" s="2">
        <v>14</v>
      </c>
      <c r="P191" s="2">
        <v>15</v>
      </c>
      <c r="Q191" s="2">
        <v>16</v>
      </c>
      <c r="R191" s="2">
        <v>17</v>
      </c>
      <c r="S191" s="2">
        <v>18</v>
      </c>
      <c r="T191" s="2">
        <v>19</v>
      </c>
      <c r="U191" s="2">
        <v>20</v>
      </c>
      <c r="V191" s="2">
        <v>21</v>
      </c>
      <c r="W191" s="2">
        <v>22</v>
      </c>
      <c r="X191" s="2">
        <v>23</v>
      </c>
      <c r="Y191" s="2">
        <v>24</v>
      </c>
      <c r="Z191" s="2">
        <v>25</v>
      </c>
      <c r="AA191" s="2">
        <v>26</v>
      </c>
      <c r="AB191" s="2">
        <v>27</v>
      </c>
      <c r="AC191" s="2">
        <v>28</v>
      </c>
      <c r="AD191" s="2">
        <v>29</v>
      </c>
      <c r="AE191" s="2">
        <v>30</v>
      </c>
      <c r="AF191" s="2">
        <v>31</v>
      </c>
      <c r="AG191" s="2">
        <v>32</v>
      </c>
      <c r="AH191" s="2">
        <v>33</v>
      </c>
      <c r="AI191" s="2">
        <v>34</v>
      </c>
      <c r="AJ191" s="2">
        <v>35</v>
      </c>
      <c r="AK191" s="2">
        <v>36</v>
      </c>
      <c r="AL191" s="2">
        <v>37</v>
      </c>
      <c r="AM191" s="2">
        <v>38</v>
      </c>
      <c r="AN191" s="2">
        <v>39</v>
      </c>
      <c r="AO191" s="2">
        <v>40</v>
      </c>
      <c r="AP191" s="2">
        <v>41</v>
      </c>
      <c r="AQ191" s="2">
        <v>42</v>
      </c>
      <c r="AR191">
        <f>SUM(AR164:AR190)</f>
        <v>72201.075325185375</v>
      </c>
      <c r="AS191" s="2">
        <f>SUM(AS164:AS190)</f>
        <v>72202</v>
      </c>
    </row>
    <row r="192" spans="1:47">
      <c r="A192" s="2"/>
      <c r="B192">
        <f>SUM(B164:B190)</f>
        <v>0</v>
      </c>
      <c r="C192" s="2">
        <f t="shared" ref="C192:AQ192" si="14">SUM(C164:C190)</f>
        <v>0</v>
      </c>
      <c r="D192" s="2">
        <f t="shared" si="14"/>
        <v>0</v>
      </c>
      <c r="E192" s="2">
        <f t="shared" si="14"/>
        <v>70759.022935715475</v>
      </c>
      <c r="F192" s="2">
        <f t="shared" si="14"/>
        <v>64.19885141517922</v>
      </c>
      <c r="G192" s="2">
        <f t="shared" si="14"/>
        <v>0</v>
      </c>
      <c r="H192" s="2">
        <f t="shared" si="14"/>
        <v>0</v>
      </c>
      <c r="I192" s="2">
        <f t="shared" si="14"/>
        <v>0</v>
      </c>
      <c r="J192" s="2">
        <f t="shared" si="14"/>
        <v>0</v>
      </c>
      <c r="K192" s="2">
        <f t="shared" si="14"/>
        <v>0</v>
      </c>
      <c r="L192" s="2">
        <f t="shared" si="14"/>
        <v>239.05045564678178</v>
      </c>
      <c r="M192" s="2">
        <f t="shared" si="14"/>
        <v>0</v>
      </c>
      <c r="N192" s="2">
        <f t="shared" si="14"/>
        <v>0</v>
      </c>
      <c r="O192" s="2">
        <f t="shared" si="14"/>
        <v>0</v>
      </c>
      <c r="P192" s="2">
        <f t="shared" si="14"/>
        <v>0</v>
      </c>
      <c r="Q192" s="2">
        <f t="shared" si="14"/>
        <v>0</v>
      </c>
      <c r="R192" s="2">
        <f t="shared" si="14"/>
        <v>0</v>
      </c>
      <c r="S192" s="2">
        <f t="shared" si="14"/>
        <v>0</v>
      </c>
      <c r="T192" s="2">
        <f t="shared" si="14"/>
        <v>0</v>
      </c>
      <c r="U192" s="2">
        <f t="shared" si="14"/>
        <v>0</v>
      </c>
      <c r="V192" s="2">
        <f t="shared" si="14"/>
        <v>0</v>
      </c>
      <c r="W192" s="2">
        <f t="shared" si="14"/>
        <v>0</v>
      </c>
      <c r="X192" s="2">
        <f t="shared" si="14"/>
        <v>0</v>
      </c>
      <c r="Y192" s="2">
        <f t="shared" si="14"/>
        <v>393.20695688446517</v>
      </c>
      <c r="Z192" s="2">
        <f t="shared" si="14"/>
        <v>0</v>
      </c>
      <c r="AA192" s="2">
        <f t="shared" si="14"/>
        <v>0</v>
      </c>
      <c r="AB192" s="2">
        <f t="shared" si="14"/>
        <v>0</v>
      </c>
      <c r="AC192" s="2">
        <f t="shared" si="14"/>
        <v>0</v>
      </c>
      <c r="AD192" s="2">
        <f t="shared" si="14"/>
        <v>111.97371683731187</v>
      </c>
      <c r="AE192" s="2">
        <f t="shared" si="14"/>
        <v>190.13075473987914</v>
      </c>
      <c r="AF192" s="2">
        <f t="shared" si="14"/>
        <v>0</v>
      </c>
      <c r="AG192" s="2">
        <f t="shared" si="14"/>
        <v>0</v>
      </c>
      <c r="AH192" s="2">
        <f t="shared" si="14"/>
        <v>0</v>
      </c>
      <c r="AI192" s="2">
        <f t="shared" si="14"/>
        <v>0</v>
      </c>
      <c r="AJ192" s="2">
        <f t="shared" si="14"/>
        <v>0</v>
      </c>
      <c r="AK192" s="2">
        <f t="shared" si="14"/>
        <v>0</v>
      </c>
      <c r="AL192" s="2">
        <f t="shared" si="14"/>
        <v>0</v>
      </c>
      <c r="AM192" s="2">
        <f t="shared" si="14"/>
        <v>443.49165394628596</v>
      </c>
      <c r="AN192" s="2">
        <f t="shared" si="14"/>
        <v>0</v>
      </c>
      <c r="AO192" s="2">
        <f t="shared" si="14"/>
        <v>0</v>
      </c>
      <c r="AP192" s="2">
        <f t="shared" si="14"/>
        <v>0</v>
      </c>
      <c r="AQ192" s="2">
        <f t="shared" si="14"/>
        <v>0</v>
      </c>
      <c r="AR192" s="2"/>
      <c r="AS192">
        <f>AS191/AR191</f>
        <v>1.0000128069396537</v>
      </c>
    </row>
    <row r="193" spans="1:45">
      <c r="A193" s="2"/>
      <c r="B193">
        <f>COUNTIF(B164:B190,"&gt;0")</f>
        <v>0</v>
      </c>
      <c r="C193" s="2">
        <f t="shared" ref="C193:AQ193" si="15">COUNTIF(C164:C190,"&gt;0")</f>
        <v>0</v>
      </c>
      <c r="D193" s="2">
        <f t="shared" si="15"/>
        <v>0</v>
      </c>
      <c r="E193" s="2">
        <f t="shared" si="15"/>
        <v>27</v>
      </c>
      <c r="F193" s="2">
        <f t="shared" si="15"/>
        <v>27</v>
      </c>
      <c r="G193" s="2">
        <f t="shared" si="15"/>
        <v>0</v>
      </c>
      <c r="H193" s="2">
        <f t="shared" si="15"/>
        <v>0</v>
      </c>
      <c r="I193" s="2">
        <f t="shared" si="15"/>
        <v>0</v>
      </c>
      <c r="J193" s="2">
        <f t="shared" si="15"/>
        <v>0</v>
      </c>
      <c r="K193" s="2">
        <f t="shared" si="15"/>
        <v>0</v>
      </c>
      <c r="L193" s="2">
        <f t="shared" si="15"/>
        <v>1</v>
      </c>
      <c r="M193" s="2">
        <f t="shared" si="15"/>
        <v>0</v>
      </c>
      <c r="N193" s="2">
        <f t="shared" si="15"/>
        <v>0</v>
      </c>
      <c r="O193" s="2">
        <f t="shared" si="15"/>
        <v>0</v>
      </c>
      <c r="P193" s="2">
        <f t="shared" si="15"/>
        <v>0</v>
      </c>
      <c r="Q193" s="2">
        <f t="shared" si="15"/>
        <v>0</v>
      </c>
      <c r="R193" s="2">
        <f t="shared" si="15"/>
        <v>0</v>
      </c>
      <c r="S193" s="2">
        <f t="shared" si="15"/>
        <v>0</v>
      </c>
      <c r="T193" s="2">
        <f t="shared" si="15"/>
        <v>0</v>
      </c>
      <c r="U193" s="2">
        <f t="shared" si="15"/>
        <v>0</v>
      </c>
      <c r="V193" s="2">
        <f t="shared" si="15"/>
        <v>0</v>
      </c>
      <c r="W193" s="2">
        <f t="shared" si="15"/>
        <v>0</v>
      </c>
      <c r="X193" s="2">
        <f t="shared" si="15"/>
        <v>0</v>
      </c>
      <c r="Y193" s="2">
        <f t="shared" si="15"/>
        <v>2</v>
      </c>
      <c r="Z193" s="2">
        <f t="shared" si="15"/>
        <v>0</v>
      </c>
      <c r="AA193" s="2">
        <f t="shared" si="15"/>
        <v>0</v>
      </c>
      <c r="AB193" s="2">
        <f t="shared" si="15"/>
        <v>0</v>
      </c>
      <c r="AC193" s="2">
        <f t="shared" si="15"/>
        <v>0</v>
      </c>
      <c r="AD193" s="2">
        <f t="shared" si="15"/>
        <v>1</v>
      </c>
      <c r="AE193" s="2">
        <f t="shared" si="15"/>
        <v>2</v>
      </c>
      <c r="AF193" s="2">
        <f t="shared" si="15"/>
        <v>0</v>
      </c>
      <c r="AG193" s="2">
        <f t="shared" si="15"/>
        <v>0</v>
      </c>
      <c r="AH193" s="2">
        <f t="shared" si="15"/>
        <v>0</v>
      </c>
      <c r="AI193" s="2">
        <f t="shared" si="15"/>
        <v>0</v>
      </c>
      <c r="AJ193" s="2">
        <f t="shared" si="15"/>
        <v>0</v>
      </c>
      <c r="AK193" s="2">
        <f t="shared" si="15"/>
        <v>0</v>
      </c>
      <c r="AL193" s="2">
        <f t="shared" si="15"/>
        <v>0</v>
      </c>
      <c r="AM193" s="2">
        <f t="shared" si="15"/>
        <v>9</v>
      </c>
      <c r="AN193" s="2">
        <f t="shared" si="15"/>
        <v>0</v>
      </c>
      <c r="AO193" s="2">
        <f t="shared" si="15"/>
        <v>0</v>
      </c>
      <c r="AP193" s="2">
        <f t="shared" si="15"/>
        <v>0</v>
      </c>
      <c r="AQ193" s="2">
        <f t="shared" si="15"/>
        <v>0</v>
      </c>
      <c r="AR193" s="2"/>
      <c r="AS193">
        <f>PEARSON(AR164:AR190,AS164:AS190)</f>
        <v>-4.1063858259237085E-2</v>
      </c>
    </row>
    <row r="194" spans="1:45">
      <c r="A194" s="2"/>
    </row>
    <row r="195" spans="1:45">
      <c r="A195" s="2"/>
    </row>
    <row r="196" spans="1:45">
      <c r="A196" s="2"/>
    </row>
    <row r="197" spans="1:45">
      <c r="A197" s="2"/>
    </row>
    <row r="198" spans="1:45">
      <c r="A198" s="2"/>
    </row>
    <row r="199" spans="1:45">
      <c r="A199" s="2"/>
    </row>
    <row r="200" spans="1:45">
      <c r="A200" s="2"/>
    </row>
    <row r="201" spans="1:45">
      <c r="A201" s="2"/>
    </row>
    <row r="202" spans="1:45">
      <c r="A202" s="2"/>
    </row>
    <row r="203" spans="1:45">
      <c r="A203" s="2"/>
    </row>
    <row r="204" spans="1:45">
      <c r="A204" s="2"/>
    </row>
    <row r="205" spans="1:45">
      <c r="A205" s="2"/>
    </row>
    <row r="206" spans="1:45">
      <c r="A206" s="2"/>
    </row>
    <row r="207" spans="1:45">
      <c r="A207" s="2"/>
    </row>
    <row r="208" spans="1:45">
      <c r="A208" s="2"/>
    </row>
    <row r="209" spans="1:1">
      <c r="A209" s="2"/>
    </row>
    <row r="210" spans="1:1">
      <c r="A210" s="2"/>
    </row>
    <row r="211" spans="1:1">
      <c r="A211" s="2"/>
    </row>
    <row r="212" spans="1:1">
      <c r="A212" s="2"/>
    </row>
    <row r="213" spans="1:1">
      <c r="A213" s="2"/>
    </row>
    <row r="214" spans="1:1">
      <c r="A214" s="2"/>
    </row>
    <row r="215" spans="1:1">
      <c r="A215" s="2"/>
    </row>
    <row r="216" spans="1:1">
      <c r="A216" s="2"/>
    </row>
    <row r="217" spans="1:1">
      <c r="A217" s="2"/>
    </row>
    <row r="218" spans="1:1">
      <c r="A218" s="2"/>
    </row>
    <row r="219" spans="1:1">
      <c r="A219" s="2"/>
    </row>
    <row r="220" spans="1:1">
      <c r="A220" s="2"/>
    </row>
    <row r="221" spans="1:1">
      <c r="A221" s="2"/>
    </row>
    <row r="222" spans="1:1">
      <c r="A222" s="2"/>
    </row>
    <row r="223" spans="1:1">
      <c r="A223" s="2"/>
    </row>
    <row r="224" spans="1:1">
      <c r="A224" s="2"/>
    </row>
    <row r="225" spans="1:1">
      <c r="A225" s="2"/>
    </row>
    <row r="226" spans="1:1">
      <c r="A226" s="2"/>
    </row>
    <row r="227" spans="1:1">
      <c r="A227" s="2"/>
    </row>
    <row r="228" spans="1:1">
      <c r="A228" s="2"/>
    </row>
    <row r="229" spans="1:1">
      <c r="A229" s="2"/>
    </row>
    <row r="230" spans="1:1">
      <c r="A230" s="2"/>
    </row>
    <row r="231" spans="1:1">
      <c r="A231" s="2"/>
    </row>
    <row r="232" spans="1:1">
      <c r="A232" s="2"/>
    </row>
    <row r="233" spans="1:1">
      <c r="A233" s="2"/>
    </row>
    <row r="234" spans="1:1">
      <c r="A234" s="2"/>
    </row>
    <row r="235" spans="1:1">
      <c r="A235" s="2"/>
    </row>
  </sheetData>
  <mergeCells count="172">
    <mergeCell ref="AP131:AP132"/>
    <mergeCell ref="AQ131:AQ132"/>
    <mergeCell ref="AR131:AR132"/>
    <mergeCell ref="AS131:AS132"/>
    <mergeCell ref="AJ131:AJ132"/>
    <mergeCell ref="AK131:AK132"/>
    <mergeCell ref="AL131:AL132"/>
    <mergeCell ref="AM131:AM132"/>
    <mergeCell ref="AN131:AN132"/>
    <mergeCell ref="AO131:AO132"/>
    <mergeCell ref="AD131:AD132"/>
    <mergeCell ref="AE131:AE132"/>
    <mergeCell ref="AF131:AF132"/>
    <mergeCell ref="AG131:AG132"/>
    <mergeCell ref="AH131:AH132"/>
    <mergeCell ref="AI131:AI132"/>
    <mergeCell ref="X131:X132"/>
    <mergeCell ref="Y131:Y132"/>
    <mergeCell ref="Z131:Z132"/>
    <mergeCell ref="AA131:AA132"/>
    <mergeCell ref="AB131:AB132"/>
    <mergeCell ref="AC131:AC132"/>
    <mergeCell ref="T131:T132"/>
    <mergeCell ref="U131:U132"/>
    <mergeCell ref="V131:V132"/>
    <mergeCell ref="W131:W132"/>
    <mergeCell ref="L131:L132"/>
    <mergeCell ref="M131:M132"/>
    <mergeCell ref="N131:N132"/>
    <mergeCell ref="O131:O132"/>
    <mergeCell ref="P131:P132"/>
    <mergeCell ref="Q131:Q132"/>
    <mergeCell ref="F131:F132"/>
    <mergeCell ref="G131:G132"/>
    <mergeCell ref="H131:H132"/>
    <mergeCell ref="I131:I132"/>
    <mergeCell ref="J131:J132"/>
    <mergeCell ref="K131:K132"/>
    <mergeCell ref="AM101:AM102"/>
    <mergeCell ref="AN101:AN102"/>
    <mergeCell ref="AO101:AO102"/>
    <mergeCell ref="Z101:Z102"/>
    <mergeCell ref="O101:O102"/>
    <mergeCell ref="P101:P102"/>
    <mergeCell ref="Q101:Q102"/>
    <mergeCell ref="R101:R102"/>
    <mergeCell ref="S101:S102"/>
    <mergeCell ref="T101:T102"/>
    <mergeCell ref="I101:I102"/>
    <mergeCell ref="J101:J102"/>
    <mergeCell ref="K101:K102"/>
    <mergeCell ref="L101:L102"/>
    <mergeCell ref="M101:M102"/>
    <mergeCell ref="N101:N102"/>
    <mergeCell ref="R131:R132"/>
    <mergeCell ref="S131:S132"/>
    <mergeCell ref="AP101:AP102"/>
    <mergeCell ref="AQ101:AQ102"/>
    <mergeCell ref="A131:A132"/>
    <mergeCell ref="B131:B132"/>
    <mergeCell ref="C131:C132"/>
    <mergeCell ref="D131:D132"/>
    <mergeCell ref="E131:E132"/>
    <mergeCell ref="AG101:AG102"/>
    <mergeCell ref="AH101:AH102"/>
    <mergeCell ref="AI101:AI102"/>
    <mergeCell ref="AJ101:AJ102"/>
    <mergeCell ref="AK101:AK102"/>
    <mergeCell ref="AL101:AL102"/>
    <mergeCell ref="AA101:AA102"/>
    <mergeCell ref="AB101:AB102"/>
    <mergeCell ref="AC101:AC102"/>
    <mergeCell ref="AD101:AD102"/>
    <mergeCell ref="AE101:AE102"/>
    <mergeCell ref="AF101:AF102"/>
    <mergeCell ref="U101:U102"/>
    <mergeCell ref="V101:V102"/>
    <mergeCell ref="W101:W102"/>
    <mergeCell ref="X101:X102"/>
    <mergeCell ref="Y101:Y102"/>
    <mergeCell ref="AO71:AO72"/>
    <mergeCell ref="AP71:AP72"/>
    <mergeCell ref="AQ71:AQ72"/>
    <mergeCell ref="B101:B102"/>
    <mergeCell ref="C101:C102"/>
    <mergeCell ref="D101:D102"/>
    <mergeCell ref="E101:E102"/>
    <mergeCell ref="F101:F102"/>
    <mergeCell ref="G101:G102"/>
    <mergeCell ref="H101:H102"/>
    <mergeCell ref="AI71:AI72"/>
    <mergeCell ref="AJ71:AJ72"/>
    <mergeCell ref="AK71:AK72"/>
    <mergeCell ref="AL71:AL72"/>
    <mergeCell ref="AM71:AM72"/>
    <mergeCell ref="AN71:AN72"/>
    <mergeCell ref="AC71:AC72"/>
    <mergeCell ref="AD71:AD72"/>
    <mergeCell ref="AE71:AE72"/>
    <mergeCell ref="AF71:AF72"/>
    <mergeCell ref="AG71:AG72"/>
    <mergeCell ref="AH71:AH72"/>
    <mergeCell ref="W71:W72"/>
    <mergeCell ref="X71:X72"/>
    <mergeCell ref="Y71:Y72"/>
    <mergeCell ref="Z71:Z72"/>
    <mergeCell ref="AA71:AA72"/>
    <mergeCell ref="AB71:AB72"/>
    <mergeCell ref="Q71:Q72"/>
    <mergeCell ref="R71:R72"/>
    <mergeCell ref="S71:S72"/>
    <mergeCell ref="T71:T72"/>
    <mergeCell ref="U71:U72"/>
    <mergeCell ref="V71:V72"/>
    <mergeCell ref="K71:K72"/>
    <mergeCell ref="L71:L72"/>
    <mergeCell ref="M71:M72"/>
    <mergeCell ref="N71:N72"/>
    <mergeCell ref="O71:O72"/>
    <mergeCell ref="P71:P72"/>
    <mergeCell ref="AR41:AR42"/>
    <mergeCell ref="B71:B72"/>
    <mergeCell ref="C71:C72"/>
    <mergeCell ref="D71:D72"/>
    <mergeCell ref="E71:E72"/>
    <mergeCell ref="F71:F72"/>
    <mergeCell ref="G71:G72"/>
    <mergeCell ref="H71:H72"/>
    <mergeCell ref="I71:I72"/>
    <mergeCell ref="J71:J72"/>
    <mergeCell ref="AL41:AL42"/>
    <mergeCell ref="AM41:AM42"/>
    <mergeCell ref="AN41:AN42"/>
    <mergeCell ref="AO41:AO42"/>
    <mergeCell ref="AP41:AP42"/>
    <mergeCell ref="AQ41:AQ42"/>
    <mergeCell ref="AF41:AF42"/>
    <mergeCell ref="AG41:AG42"/>
    <mergeCell ref="AH41:AH42"/>
    <mergeCell ref="AI41:AI42"/>
    <mergeCell ref="AJ41:AJ42"/>
    <mergeCell ref="AK41:AK42"/>
    <mergeCell ref="Z41:Z42"/>
    <mergeCell ref="AA41:AA42"/>
    <mergeCell ref="AB41:AB42"/>
    <mergeCell ref="AC41:AC42"/>
    <mergeCell ref="AD41:AD42"/>
    <mergeCell ref="AE41:AE42"/>
    <mergeCell ref="T41:T42"/>
    <mergeCell ref="U41:U42"/>
    <mergeCell ref="V41:V42"/>
    <mergeCell ref="W41:W42"/>
    <mergeCell ref="X41:X42"/>
    <mergeCell ref="Y41:Y42"/>
    <mergeCell ref="N41:N42"/>
    <mergeCell ref="O41:O42"/>
    <mergeCell ref="P41:P42"/>
    <mergeCell ref="Q41:Q42"/>
    <mergeCell ref="R41:R42"/>
    <mergeCell ref="S41:S42"/>
    <mergeCell ref="H41:H42"/>
    <mergeCell ref="I41:I42"/>
    <mergeCell ref="J41:J42"/>
    <mergeCell ref="K41:K42"/>
    <mergeCell ref="L41:L42"/>
    <mergeCell ref="M41:M42"/>
    <mergeCell ref="B41:B42"/>
    <mergeCell ref="C41:C42"/>
    <mergeCell ref="D41:D42"/>
    <mergeCell ref="E41:E42"/>
    <mergeCell ref="F41:F42"/>
    <mergeCell ref="G41:G42"/>
  </mergeCells>
  <conditionalFormatting sqref="B193:AQ193 AS193">
    <cfRule type="cellIs" dxfId="18" priority="1" operator="greaterThan">
      <formula>0</formula>
    </cfRule>
  </conditionalFormatting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dimension ref="A1:AP193"/>
  <sheetViews>
    <sheetView zoomScale="85" zoomScaleNormal="85" workbookViewId="0"/>
  </sheetViews>
  <sheetFormatPr defaultRowHeight="15"/>
  <sheetData>
    <row r="1" spans="1:39" s="2" customFormat="1">
      <c r="A1" s="2" t="s">
        <v>1077</v>
      </c>
    </row>
    <row r="2" spans="1:39">
      <c r="A2" s="2"/>
      <c r="B2" s="2" t="s">
        <v>5</v>
      </c>
      <c r="C2" s="2" t="s">
        <v>33</v>
      </c>
      <c r="D2" s="2" t="s">
        <v>34</v>
      </c>
      <c r="E2" s="2" t="s">
        <v>51</v>
      </c>
      <c r="F2" s="2" t="s">
        <v>53</v>
      </c>
      <c r="G2" s="2" t="s">
        <v>60</v>
      </c>
      <c r="H2" s="2" t="s">
        <v>88</v>
      </c>
      <c r="I2" s="2" t="s">
        <v>96</v>
      </c>
      <c r="J2" s="2" t="s">
        <v>104</v>
      </c>
      <c r="K2" s="2" t="s">
        <v>105</v>
      </c>
      <c r="L2" s="2" t="s">
        <v>111</v>
      </c>
      <c r="M2" s="2" t="s">
        <v>112</v>
      </c>
      <c r="N2" s="2" t="s">
        <v>113</v>
      </c>
      <c r="O2" s="2" t="s">
        <v>114</v>
      </c>
      <c r="P2" s="2" t="s">
        <v>117</v>
      </c>
      <c r="Q2" s="2" t="s">
        <v>119</v>
      </c>
      <c r="R2" s="2" t="s">
        <v>121</v>
      </c>
      <c r="S2" s="2" t="s">
        <v>122</v>
      </c>
      <c r="T2" s="2" t="s">
        <v>123</v>
      </c>
      <c r="U2" s="2" t="s">
        <v>124</v>
      </c>
      <c r="V2" s="2" t="s">
        <v>126</v>
      </c>
      <c r="W2" s="2" t="s">
        <v>128</v>
      </c>
      <c r="X2" s="2" t="s">
        <v>131</v>
      </c>
      <c r="Y2" s="2" t="s">
        <v>132</v>
      </c>
      <c r="Z2" s="2" t="s">
        <v>133</v>
      </c>
      <c r="AA2" s="2" t="s">
        <v>141</v>
      </c>
      <c r="AB2" s="2" t="s">
        <v>171</v>
      </c>
      <c r="AC2" s="2" t="s">
        <v>176</v>
      </c>
      <c r="AD2" s="2" t="s">
        <v>181</v>
      </c>
      <c r="AE2" s="2" t="s">
        <v>187</v>
      </c>
      <c r="AF2" s="2" t="s">
        <v>190</v>
      </c>
      <c r="AG2" s="2" t="s">
        <v>191</v>
      </c>
      <c r="AH2" s="2" t="s">
        <v>195</v>
      </c>
      <c r="AI2" s="2" t="s">
        <v>199</v>
      </c>
      <c r="AJ2" s="2" t="s">
        <v>200</v>
      </c>
      <c r="AK2" s="2" t="s">
        <v>201</v>
      </c>
      <c r="AL2" s="2" t="s">
        <v>202</v>
      </c>
      <c r="AM2" s="2" t="s">
        <v>801</v>
      </c>
    </row>
    <row r="3" spans="1:39">
      <c r="A3" s="2" t="s">
        <v>424</v>
      </c>
      <c r="B3" s="2">
        <v>11</v>
      </c>
      <c r="C3" s="2">
        <v>6</v>
      </c>
      <c r="D3" s="2">
        <v>4</v>
      </c>
      <c r="E3" s="2">
        <v>10</v>
      </c>
      <c r="F3" s="2">
        <v>7</v>
      </c>
      <c r="G3" s="2">
        <v>7</v>
      </c>
      <c r="H3" s="2">
        <v>7</v>
      </c>
      <c r="I3" s="2">
        <v>6</v>
      </c>
      <c r="J3" s="2">
        <v>8</v>
      </c>
      <c r="K3" s="2">
        <v>7</v>
      </c>
      <c r="L3" s="2">
        <v>10</v>
      </c>
      <c r="M3" s="2">
        <v>10</v>
      </c>
      <c r="N3" s="2">
        <v>7</v>
      </c>
      <c r="O3" s="2">
        <v>10</v>
      </c>
      <c r="P3" s="2">
        <v>5</v>
      </c>
      <c r="Q3" s="2">
        <v>2</v>
      </c>
      <c r="R3" s="2">
        <v>1</v>
      </c>
      <c r="S3" s="2">
        <v>2</v>
      </c>
      <c r="T3" s="2">
        <v>8</v>
      </c>
      <c r="U3" s="2">
        <v>6</v>
      </c>
      <c r="V3" s="2">
        <v>11</v>
      </c>
      <c r="W3" s="2">
        <v>2</v>
      </c>
      <c r="X3" s="2">
        <v>2</v>
      </c>
      <c r="Y3" s="2">
        <v>8</v>
      </c>
      <c r="Z3" s="2">
        <v>6</v>
      </c>
      <c r="AA3" s="2">
        <v>7</v>
      </c>
      <c r="AB3" s="2">
        <v>1</v>
      </c>
      <c r="AC3" s="2">
        <v>1</v>
      </c>
      <c r="AD3" s="2">
        <v>8</v>
      </c>
      <c r="AE3" s="2">
        <v>1</v>
      </c>
      <c r="AF3" s="2">
        <v>1</v>
      </c>
      <c r="AG3" s="2">
        <v>8</v>
      </c>
      <c r="AH3" s="2">
        <v>5</v>
      </c>
      <c r="AI3" s="2">
        <v>1</v>
      </c>
      <c r="AJ3" s="2">
        <v>8</v>
      </c>
      <c r="AK3" s="2">
        <v>6</v>
      </c>
      <c r="AL3" s="2">
        <v>1</v>
      </c>
      <c r="AM3" s="2">
        <v>2546</v>
      </c>
    </row>
    <row r="4" spans="1:39">
      <c r="A4" s="2" t="s">
        <v>425</v>
      </c>
      <c r="B4" s="2">
        <v>11</v>
      </c>
      <c r="C4" s="2">
        <v>6</v>
      </c>
      <c r="D4" s="2">
        <v>4</v>
      </c>
      <c r="E4" s="2">
        <v>10</v>
      </c>
      <c r="F4" s="2">
        <v>7</v>
      </c>
      <c r="G4" s="2">
        <v>7</v>
      </c>
      <c r="H4" s="2">
        <v>7</v>
      </c>
      <c r="I4" s="2">
        <v>6</v>
      </c>
      <c r="J4" s="2">
        <v>8</v>
      </c>
      <c r="K4" s="2">
        <v>7</v>
      </c>
      <c r="L4" s="2">
        <v>10</v>
      </c>
      <c r="M4" s="2">
        <v>10</v>
      </c>
      <c r="N4" s="2">
        <v>7</v>
      </c>
      <c r="O4" s="2">
        <v>10</v>
      </c>
      <c r="P4" s="2">
        <v>5</v>
      </c>
      <c r="Q4" s="2">
        <v>11</v>
      </c>
      <c r="R4" s="2">
        <v>8</v>
      </c>
      <c r="S4" s="2">
        <v>10</v>
      </c>
      <c r="T4" s="2">
        <v>8</v>
      </c>
      <c r="U4" s="2">
        <v>6</v>
      </c>
      <c r="V4" s="2">
        <v>11</v>
      </c>
      <c r="W4" s="2">
        <v>11</v>
      </c>
      <c r="X4" s="2">
        <v>10</v>
      </c>
      <c r="Y4" s="2">
        <v>8</v>
      </c>
      <c r="Z4" s="2">
        <v>6</v>
      </c>
      <c r="AA4" s="2">
        <v>7</v>
      </c>
      <c r="AB4" s="2">
        <v>10</v>
      </c>
      <c r="AC4" s="2">
        <v>10</v>
      </c>
      <c r="AD4" s="2">
        <v>8</v>
      </c>
      <c r="AE4" s="2">
        <v>2</v>
      </c>
      <c r="AF4" s="2">
        <v>10</v>
      </c>
      <c r="AG4" s="2">
        <v>8</v>
      </c>
      <c r="AH4" s="2">
        <v>5</v>
      </c>
      <c r="AI4" s="2">
        <v>10</v>
      </c>
      <c r="AJ4" s="2">
        <v>8</v>
      </c>
      <c r="AK4" s="2">
        <v>6</v>
      </c>
      <c r="AL4" s="2">
        <v>2</v>
      </c>
      <c r="AM4" s="2">
        <v>1164</v>
      </c>
    </row>
    <row r="5" spans="1:39">
      <c r="A5" s="2" t="s">
        <v>426</v>
      </c>
      <c r="B5" s="2">
        <v>11</v>
      </c>
      <c r="C5" s="2">
        <v>6</v>
      </c>
      <c r="D5" s="2">
        <v>4</v>
      </c>
      <c r="E5" s="2">
        <v>10</v>
      </c>
      <c r="F5" s="2">
        <v>7</v>
      </c>
      <c r="G5" s="2">
        <v>7</v>
      </c>
      <c r="H5" s="2">
        <v>7</v>
      </c>
      <c r="I5" s="2">
        <v>6</v>
      </c>
      <c r="J5" s="2">
        <v>8</v>
      </c>
      <c r="K5" s="2">
        <v>7</v>
      </c>
      <c r="L5" s="2">
        <v>10</v>
      </c>
      <c r="M5" s="2">
        <v>10</v>
      </c>
      <c r="N5" s="2">
        <v>7</v>
      </c>
      <c r="O5" s="2">
        <v>10</v>
      </c>
      <c r="P5" s="2">
        <v>5</v>
      </c>
      <c r="Q5" s="2">
        <v>14</v>
      </c>
      <c r="R5" s="2">
        <v>14</v>
      </c>
      <c r="S5" s="2">
        <v>10</v>
      </c>
      <c r="T5" s="2">
        <v>8</v>
      </c>
      <c r="U5" s="2">
        <v>6</v>
      </c>
      <c r="V5" s="2">
        <v>11</v>
      </c>
      <c r="W5" s="2">
        <v>14</v>
      </c>
      <c r="X5" s="2">
        <v>10</v>
      </c>
      <c r="Y5" s="2">
        <v>8</v>
      </c>
      <c r="Z5" s="2">
        <v>6</v>
      </c>
      <c r="AA5" s="2">
        <v>7</v>
      </c>
      <c r="AB5" s="2">
        <v>10</v>
      </c>
      <c r="AC5" s="2">
        <v>10</v>
      </c>
      <c r="AD5" s="2">
        <v>8</v>
      </c>
      <c r="AE5" s="2">
        <v>14</v>
      </c>
      <c r="AF5" s="2">
        <v>10</v>
      </c>
      <c r="AG5" s="2">
        <v>8</v>
      </c>
      <c r="AH5" s="2">
        <v>5</v>
      </c>
      <c r="AI5" s="2">
        <v>10</v>
      </c>
      <c r="AJ5" s="2">
        <v>8</v>
      </c>
      <c r="AK5" s="2">
        <v>6</v>
      </c>
      <c r="AL5" s="2">
        <v>14</v>
      </c>
      <c r="AM5" s="2">
        <v>689</v>
      </c>
    </row>
    <row r="6" spans="1:39">
      <c r="A6" s="2" t="s">
        <v>427</v>
      </c>
      <c r="B6" s="2">
        <v>2</v>
      </c>
      <c r="C6" s="2">
        <v>6</v>
      </c>
      <c r="D6" s="2">
        <v>4</v>
      </c>
      <c r="E6" s="2">
        <v>10</v>
      </c>
      <c r="F6" s="2">
        <v>7</v>
      </c>
      <c r="G6" s="2">
        <v>7</v>
      </c>
      <c r="H6" s="2">
        <v>7</v>
      </c>
      <c r="I6" s="2">
        <v>6</v>
      </c>
      <c r="J6" s="2">
        <v>8</v>
      </c>
      <c r="K6" s="2">
        <v>7</v>
      </c>
      <c r="L6" s="2">
        <v>10</v>
      </c>
      <c r="M6" s="2">
        <v>10</v>
      </c>
      <c r="N6" s="2">
        <v>7</v>
      </c>
      <c r="O6" s="2">
        <v>10</v>
      </c>
      <c r="P6" s="2">
        <v>5</v>
      </c>
      <c r="Q6" s="2">
        <v>10</v>
      </c>
      <c r="R6" s="2">
        <v>13</v>
      </c>
      <c r="S6" s="2">
        <v>10</v>
      </c>
      <c r="T6" s="2">
        <v>8</v>
      </c>
      <c r="U6" s="2">
        <v>6</v>
      </c>
      <c r="V6" s="2">
        <v>11</v>
      </c>
      <c r="W6" s="2">
        <v>10</v>
      </c>
      <c r="X6" s="2">
        <v>10</v>
      </c>
      <c r="Y6" s="2">
        <v>8</v>
      </c>
      <c r="Z6" s="2">
        <v>6</v>
      </c>
      <c r="AA6" s="2">
        <v>7</v>
      </c>
      <c r="AB6" s="2">
        <v>10</v>
      </c>
      <c r="AC6" s="2">
        <v>10</v>
      </c>
      <c r="AD6" s="2">
        <v>8</v>
      </c>
      <c r="AE6" s="2">
        <v>6</v>
      </c>
      <c r="AF6" s="2">
        <v>10</v>
      </c>
      <c r="AG6" s="2">
        <v>8</v>
      </c>
      <c r="AH6" s="2">
        <v>5</v>
      </c>
      <c r="AI6" s="2">
        <v>10</v>
      </c>
      <c r="AJ6" s="2">
        <v>8</v>
      </c>
      <c r="AK6" s="2">
        <v>6</v>
      </c>
      <c r="AL6" s="2">
        <v>5</v>
      </c>
      <c r="AM6" s="2">
        <v>1266</v>
      </c>
    </row>
    <row r="7" spans="1:39">
      <c r="A7" s="2" t="s">
        <v>428</v>
      </c>
      <c r="B7" s="2">
        <v>7</v>
      </c>
      <c r="C7" s="2">
        <v>5</v>
      </c>
      <c r="D7" s="2">
        <v>3</v>
      </c>
      <c r="E7" s="2">
        <v>4</v>
      </c>
      <c r="F7" s="2">
        <v>1</v>
      </c>
      <c r="G7" s="2">
        <v>6</v>
      </c>
      <c r="H7" s="2">
        <v>4</v>
      </c>
      <c r="I7" s="2">
        <v>1</v>
      </c>
      <c r="J7" s="2">
        <v>1</v>
      </c>
      <c r="K7" s="2">
        <v>1</v>
      </c>
      <c r="L7" s="2">
        <v>5</v>
      </c>
      <c r="M7" s="2">
        <v>4</v>
      </c>
      <c r="N7" s="2">
        <v>4</v>
      </c>
      <c r="O7" s="2">
        <v>4</v>
      </c>
      <c r="P7" s="2">
        <v>3</v>
      </c>
      <c r="Q7" s="2">
        <v>4</v>
      </c>
      <c r="R7" s="2">
        <v>4</v>
      </c>
      <c r="S7" s="2">
        <v>5</v>
      </c>
      <c r="T7" s="2">
        <v>1</v>
      </c>
      <c r="U7" s="2">
        <v>3</v>
      </c>
      <c r="V7" s="2">
        <v>3</v>
      </c>
      <c r="W7" s="2">
        <v>4</v>
      </c>
      <c r="X7" s="2">
        <v>4</v>
      </c>
      <c r="Y7" s="2">
        <v>1</v>
      </c>
      <c r="Z7" s="2">
        <v>3</v>
      </c>
      <c r="AA7" s="2">
        <v>2</v>
      </c>
      <c r="AB7" s="2">
        <v>4</v>
      </c>
      <c r="AC7" s="2">
        <v>4</v>
      </c>
      <c r="AD7" s="2">
        <v>1</v>
      </c>
      <c r="AE7" s="2">
        <v>5</v>
      </c>
      <c r="AF7" s="2">
        <v>4</v>
      </c>
      <c r="AG7" s="2">
        <v>2</v>
      </c>
      <c r="AH7" s="2">
        <v>3</v>
      </c>
      <c r="AI7" s="2">
        <v>4</v>
      </c>
      <c r="AJ7" s="2">
        <v>2</v>
      </c>
      <c r="AK7" s="2">
        <v>1</v>
      </c>
      <c r="AL7" s="2">
        <v>6</v>
      </c>
      <c r="AM7" s="2">
        <v>42</v>
      </c>
    </row>
    <row r="8" spans="1:39">
      <c r="A8" s="2" t="s">
        <v>429</v>
      </c>
      <c r="B8" s="2">
        <v>11</v>
      </c>
      <c r="C8" s="2">
        <v>6</v>
      </c>
      <c r="D8" s="2">
        <v>4</v>
      </c>
      <c r="E8" s="2">
        <v>10</v>
      </c>
      <c r="F8" s="2">
        <v>7</v>
      </c>
      <c r="G8" s="2">
        <v>7</v>
      </c>
      <c r="H8" s="2">
        <v>7</v>
      </c>
      <c r="I8" s="2">
        <v>6</v>
      </c>
      <c r="J8" s="2">
        <v>8</v>
      </c>
      <c r="K8" s="2">
        <v>7</v>
      </c>
      <c r="L8" s="2">
        <v>10</v>
      </c>
      <c r="M8" s="2">
        <v>10</v>
      </c>
      <c r="N8" s="2">
        <v>7</v>
      </c>
      <c r="O8" s="2">
        <v>10</v>
      </c>
      <c r="P8" s="2">
        <v>5</v>
      </c>
      <c r="Q8" s="2">
        <v>14</v>
      </c>
      <c r="R8" s="2">
        <v>14</v>
      </c>
      <c r="S8" s="2">
        <v>10</v>
      </c>
      <c r="T8" s="2">
        <v>8</v>
      </c>
      <c r="U8" s="2">
        <v>6</v>
      </c>
      <c r="V8" s="2">
        <v>7</v>
      </c>
      <c r="W8" s="2">
        <v>14</v>
      </c>
      <c r="X8" s="2">
        <v>10</v>
      </c>
      <c r="Y8" s="2">
        <v>8</v>
      </c>
      <c r="Z8" s="2">
        <v>6</v>
      </c>
      <c r="AA8" s="2">
        <v>7</v>
      </c>
      <c r="AB8" s="2">
        <v>10</v>
      </c>
      <c r="AC8" s="2">
        <v>10</v>
      </c>
      <c r="AD8" s="2">
        <v>8</v>
      </c>
      <c r="AE8" s="2">
        <v>14</v>
      </c>
      <c r="AF8" s="2">
        <v>10</v>
      </c>
      <c r="AG8" s="2">
        <v>8</v>
      </c>
      <c r="AH8" s="2">
        <v>5</v>
      </c>
      <c r="AI8" s="2">
        <v>10</v>
      </c>
      <c r="AJ8" s="2">
        <v>8</v>
      </c>
      <c r="AK8" s="2">
        <v>6</v>
      </c>
      <c r="AL8" s="2">
        <v>14</v>
      </c>
      <c r="AM8" s="2">
        <v>905</v>
      </c>
    </row>
    <row r="9" spans="1:39">
      <c r="A9" s="2" t="s">
        <v>430</v>
      </c>
      <c r="B9" s="2">
        <v>5</v>
      </c>
      <c r="C9" s="2">
        <v>3</v>
      </c>
      <c r="D9" s="2">
        <v>2</v>
      </c>
      <c r="E9" s="2">
        <v>2</v>
      </c>
      <c r="F9" s="2">
        <v>3</v>
      </c>
      <c r="G9" s="2">
        <v>4</v>
      </c>
      <c r="H9" s="2">
        <v>3</v>
      </c>
      <c r="I9" s="2">
        <v>3</v>
      </c>
      <c r="J9" s="2">
        <v>2</v>
      </c>
      <c r="K9" s="2">
        <v>3</v>
      </c>
      <c r="L9" s="2">
        <v>4</v>
      </c>
      <c r="M9" s="2">
        <v>3</v>
      </c>
      <c r="N9" s="2">
        <v>3</v>
      </c>
      <c r="O9" s="2">
        <v>3</v>
      </c>
      <c r="P9" s="2">
        <v>2</v>
      </c>
      <c r="Q9" s="2">
        <v>3</v>
      </c>
      <c r="R9" s="2">
        <v>3</v>
      </c>
      <c r="S9" s="2">
        <v>3</v>
      </c>
      <c r="T9" s="2">
        <v>3</v>
      </c>
      <c r="U9" s="2">
        <v>2</v>
      </c>
      <c r="V9" s="2">
        <v>2</v>
      </c>
      <c r="W9" s="2">
        <v>3</v>
      </c>
      <c r="X9" s="2">
        <v>3</v>
      </c>
      <c r="Y9" s="2">
        <v>2</v>
      </c>
      <c r="Z9" s="2">
        <v>2</v>
      </c>
      <c r="AA9" s="2">
        <v>4</v>
      </c>
      <c r="AB9" s="2">
        <v>3</v>
      </c>
      <c r="AC9" s="2">
        <v>3</v>
      </c>
      <c r="AD9" s="2">
        <v>5</v>
      </c>
      <c r="AE9" s="2">
        <v>4</v>
      </c>
      <c r="AF9" s="2">
        <v>3</v>
      </c>
      <c r="AG9" s="2">
        <v>5</v>
      </c>
      <c r="AH9" s="2">
        <v>2</v>
      </c>
      <c r="AI9" s="2">
        <v>3</v>
      </c>
      <c r="AJ9" s="2">
        <v>4</v>
      </c>
      <c r="AK9" s="2">
        <v>3</v>
      </c>
      <c r="AL9" s="2">
        <v>4</v>
      </c>
      <c r="AM9" s="2">
        <v>4860</v>
      </c>
    </row>
    <row r="10" spans="1:39">
      <c r="A10" s="2" t="s">
        <v>431</v>
      </c>
      <c r="B10" s="2">
        <v>11</v>
      </c>
      <c r="C10" s="2">
        <v>6</v>
      </c>
      <c r="D10" s="2">
        <v>4</v>
      </c>
      <c r="E10" s="2">
        <v>10</v>
      </c>
      <c r="F10" s="2">
        <v>7</v>
      </c>
      <c r="G10" s="2">
        <v>7</v>
      </c>
      <c r="H10" s="2">
        <v>7</v>
      </c>
      <c r="I10" s="2">
        <v>6</v>
      </c>
      <c r="J10" s="2">
        <v>8</v>
      </c>
      <c r="K10" s="2">
        <v>7</v>
      </c>
      <c r="L10" s="2">
        <v>10</v>
      </c>
      <c r="M10" s="2">
        <v>10</v>
      </c>
      <c r="N10" s="2">
        <v>7</v>
      </c>
      <c r="O10" s="2">
        <v>10</v>
      </c>
      <c r="P10" s="2">
        <v>5</v>
      </c>
      <c r="Q10" s="2">
        <v>14</v>
      </c>
      <c r="R10" s="2">
        <v>14</v>
      </c>
      <c r="S10" s="2">
        <v>10</v>
      </c>
      <c r="T10" s="2">
        <v>8</v>
      </c>
      <c r="U10" s="2">
        <v>6</v>
      </c>
      <c r="V10" s="2">
        <v>11</v>
      </c>
      <c r="W10" s="2">
        <v>14</v>
      </c>
      <c r="X10" s="2">
        <v>10</v>
      </c>
      <c r="Y10" s="2">
        <v>8</v>
      </c>
      <c r="Z10" s="2">
        <v>6</v>
      </c>
      <c r="AA10" s="2">
        <v>7</v>
      </c>
      <c r="AB10" s="2">
        <v>10</v>
      </c>
      <c r="AC10" s="2">
        <v>10</v>
      </c>
      <c r="AD10" s="2">
        <v>8</v>
      </c>
      <c r="AE10" s="2">
        <v>14</v>
      </c>
      <c r="AF10" s="2">
        <v>10</v>
      </c>
      <c r="AG10" s="2">
        <v>8</v>
      </c>
      <c r="AH10" s="2">
        <v>5</v>
      </c>
      <c r="AI10" s="2">
        <v>10</v>
      </c>
      <c r="AJ10" s="2">
        <v>8</v>
      </c>
      <c r="AK10" s="2">
        <v>6</v>
      </c>
      <c r="AL10" s="2">
        <v>14</v>
      </c>
      <c r="AM10" s="2">
        <v>20809</v>
      </c>
    </row>
    <row r="11" spans="1:39">
      <c r="A11" s="2" t="s">
        <v>432</v>
      </c>
      <c r="B11" s="2">
        <v>1</v>
      </c>
      <c r="C11" s="2">
        <v>1</v>
      </c>
      <c r="D11" s="2">
        <v>1</v>
      </c>
      <c r="E11" s="2">
        <v>1</v>
      </c>
      <c r="F11" s="2">
        <v>2</v>
      </c>
      <c r="G11" s="2">
        <v>1</v>
      </c>
      <c r="H11" s="2">
        <v>2</v>
      </c>
      <c r="I11" s="2">
        <v>4</v>
      </c>
      <c r="J11" s="2">
        <v>6</v>
      </c>
      <c r="K11" s="2">
        <v>5</v>
      </c>
      <c r="L11" s="2">
        <v>3</v>
      </c>
      <c r="M11" s="2">
        <v>2</v>
      </c>
      <c r="N11" s="2">
        <v>2</v>
      </c>
      <c r="O11" s="2">
        <v>2</v>
      </c>
      <c r="P11" s="2">
        <v>1</v>
      </c>
      <c r="Q11" s="2">
        <v>1</v>
      </c>
      <c r="R11" s="2">
        <v>2</v>
      </c>
      <c r="S11" s="2">
        <v>1</v>
      </c>
      <c r="T11" s="2">
        <v>2</v>
      </c>
      <c r="U11" s="2">
        <v>1</v>
      </c>
      <c r="V11" s="2">
        <v>1</v>
      </c>
      <c r="W11" s="2">
        <v>1</v>
      </c>
      <c r="X11" s="2">
        <v>1</v>
      </c>
      <c r="Y11" s="2">
        <v>3</v>
      </c>
      <c r="Z11" s="2">
        <v>1</v>
      </c>
      <c r="AA11" s="2">
        <v>5</v>
      </c>
      <c r="AB11" s="2">
        <v>2</v>
      </c>
      <c r="AC11" s="2">
        <v>2</v>
      </c>
      <c r="AD11" s="2">
        <v>6</v>
      </c>
      <c r="AE11" s="2">
        <v>3</v>
      </c>
      <c r="AF11" s="2">
        <v>2</v>
      </c>
      <c r="AG11" s="2">
        <v>6</v>
      </c>
      <c r="AH11" s="2">
        <v>1</v>
      </c>
      <c r="AI11" s="2">
        <v>2</v>
      </c>
      <c r="AJ11" s="2">
        <v>6</v>
      </c>
      <c r="AK11" s="2">
        <v>4</v>
      </c>
      <c r="AL11" s="2">
        <v>3</v>
      </c>
      <c r="AM11" s="2">
        <v>19</v>
      </c>
    </row>
    <row r="12" spans="1:39">
      <c r="A12" s="2" t="s">
        <v>433</v>
      </c>
      <c r="B12" s="2">
        <v>11</v>
      </c>
      <c r="C12" s="2">
        <v>6</v>
      </c>
      <c r="D12" s="2">
        <v>4</v>
      </c>
      <c r="E12" s="2">
        <v>10</v>
      </c>
      <c r="F12" s="2">
        <v>7</v>
      </c>
      <c r="G12" s="2">
        <v>7</v>
      </c>
      <c r="H12" s="2">
        <v>7</v>
      </c>
      <c r="I12" s="2">
        <v>6</v>
      </c>
      <c r="J12" s="2">
        <v>8</v>
      </c>
      <c r="K12" s="2">
        <v>7</v>
      </c>
      <c r="L12" s="2">
        <v>10</v>
      </c>
      <c r="M12" s="2">
        <v>10</v>
      </c>
      <c r="N12" s="2">
        <v>7</v>
      </c>
      <c r="O12" s="2">
        <v>10</v>
      </c>
      <c r="P12" s="2">
        <v>5</v>
      </c>
      <c r="Q12" s="2">
        <v>14</v>
      </c>
      <c r="R12" s="2">
        <v>14</v>
      </c>
      <c r="S12" s="2">
        <v>10</v>
      </c>
      <c r="T12" s="2">
        <v>8</v>
      </c>
      <c r="U12" s="2">
        <v>6</v>
      </c>
      <c r="V12" s="2">
        <v>11</v>
      </c>
      <c r="W12" s="2">
        <v>14</v>
      </c>
      <c r="X12" s="2">
        <v>10</v>
      </c>
      <c r="Y12" s="2">
        <v>8</v>
      </c>
      <c r="Z12" s="2">
        <v>6</v>
      </c>
      <c r="AA12" s="2">
        <v>7</v>
      </c>
      <c r="AB12" s="2">
        <v>10</v>
      </c>
      <c r="AC12" s="2">
        <v>10</v>
      </c>
      <c r="AD12" s="2">
        <v>8</v>
      </c>
      <c r="AE12" s="2">
        <v>14</v>
      </c>
      <c r="AF12" s="2">
        <v>10</v>
      </c>
      <c r="AG12" s="2">
        <v>8</v>
      </c>
      <c r="AH12" s="2">
        <v>5</v>
      </c>
      <c r="AI12" s="2">
        <v>10</v>
      </c>
      <c r="AJ12" s="2">
        <v>8</v>
      </c>
      <c r="AK12" s="2">
        <v>6</v>
      </c>
      <c r="AL12" s="2">
        <v>14</v>
      </c>
      <c r="AM12" s="2">
        <v>489</v>
      </c>
    </row>
    <row r="13" spans="1:39">
      <c r="A13" s="2" t="s">
        <v>434</v>
      </c>
      <c r="B13" s="2">
        <v>11</v>
      </c>
      <c r="C13" s="2">
        <v>6</v>
      </c>
      <c r="D13" s="2">
        <v>4</v>
      </c>
      <c r="E13" s="2">
        <v>10</v>
      </c>
      <c r="F13" s="2">
        <v>7</v>
      </c>
      <c r="G13" s="2">
        <v>7</v>
      </c>
      <c r="H13" s="2">
        <v>7</v>
      </c>
      <c r="I13" s="2">
        <v>6</v>
      </c>
      <c r="J13" s="2">
        <v>8</v>
      </c>
      <c r="K13" s="2">
        <v>7</v>
      </c>
      <c r="L13" s="2">
        <v>10</v>
      </c>
      <c r="M13" s="2">
        <v>10</v>
      </c>
      <c r="N13" s="2">
        <v>7</v>
      </c>
      <c r="O13" s="2">
        <v>10</v>
      </c>
      <c r="P13" s="2">
        <v>5</v>
      </c>
      <c r="Q13" s="2">
        <v>14</v>
      </c>
      <c r="R13" s="2">
        <v>14</v>
      </c>
      <c r="S13" s="2">
        <v>10</v>
      </c>
      <c r="T13" s="2">
        <v>8</v>
      </c>
      <c r="U13" s="2">
        <v>6</v>
      </c>
      <c r="V13" s="2">
        <v>6</v>
      </c>
      <c r="W13" s="2">
        <v>14</v>
      </c>
      <c r="X13" s="2">
        <v>10</v>
      </c>
      <c r="Y13" s="2">
        <v>8</v>
      </c>
      <c r="Z13" s="2">
        <v>6</v>
      </c>
      <c r="AA13" s="2">
        <v>7</v>
      </c>
      <c r="AB13" s="2">
        <v>10</v>
      </c>
      <c r="AC13" s="2">
        <v>10</v>
      </c>
      <c r="AD13" s="2">
        <v>8</v>
      </c>
      <c r="AE13" s="2">
        <v>14</v>
      </c>
      <c r="AF13" s="2">
        <v>10</v>
      </c>
      <c r="AG13" s="2">
        <v>8</v>
      </c>
      <c r="AH13" s="2">
        <v>5</v>
      </c>
      <c r="AI13" s="2">
        <v>10</v>
      </c>
      <c r="AJ13" s="2">
        <v>8</v>
      </c>
      <c r="AK13" s="2">
        <v>6</v>
      </c>
      <c r="AL13" s="2">
        <v>14</v>
      </c>
      <c r="AM13" s="2">
        <v>1738</v>
      </c>
    </row>
    <row r="14" spans="1:39">
      <c r="A14" s="2" t="s">
        <v>435</v>
      </c>
      <c r="B14" s="2">
        <v>11</v>
      </c>
      <c r="C14" s="2">
        <v>6</v>
      </c>
      <c r="D14" s="2">
        <v>4</v>
      </c>
      <c r="E14" s="2">
        <v>10</v>
      </c>
      <c r="F14" s="2">
        <v>7</v>
      </c>
      <c r="G14" s="2">
        <v>7</v>
      </c>
      <c r="H14" s="2">
        <v>7</v>
      </c>
      <c r="I14" s="2">
        <v>6</v>
      </c>
      <c r="J14" s="2">
        <v>8</v>
      </c>
      <c r="K14" s="2">
        <v>7</v>
      </c>
      <c r="L14" s="2">
        <v>10</v>
      </c>
      <c r="M14" s="2">
        <v>10</v>
      </c>
      <c r="N14" s="2">
        <v>7</v>
      </c>
      <c r="O14" s="2">
        <v>10</v>
      </c>
      <c r="P14" s="2">
        <v>5</v>
      </c>
      <c r="Q14" s="2">
        <v>14</v>
      </c>
      <c r="R14" s="2">
        <v>14</v>
      </c>
      <c r="S14" s="2">
        <v>10</v>
      </c>
      <c r="T14" s="2">
        <v>8</v>
      </c>
      <c r="U14" s="2">
        <v>6</v>
      </c>
      <c r="V14" s="2">
        <v>11</v>
      </c>
      <c r="W14" s="2">
        <v>14</v>
      </c>
      <c r="X14" s="2">
        <v>10</v>
      </c>
      <c r="Y14" s="2">
        <v>8</v>
      </c>
      <c r="Z14" s="2">
        <v>6</v>
      </c>
      <c r="AA14" s="2">
        <v>7</v>
      </c>
      <c r="AB14" s="2">
        <v>10</v>
      </c>
      <c r="AC14" s="2">
        <v>10</v>
      </c>
      <c r="AD14" s="2">
        <v>8</v>
      </c>
      <c r="AE14" s="2">
        <v>14</v>
      </c>
      <c r="AF14" s="2">
        <v>10</v>
      </c>
      <c r="AG14" s="2">
        <v>8</v>
      </c>
      <c r="AH14" s="2">
        <v>5</v>
      </c>
      <c r="AI14" s="2">
        <v>10</v>
      </c>
      <c r="AJ14" s="2">
        <v>8</v>
      </c>
      <c r="AK14" s="2">
        <v>6</v>
      </c>
      <c r="AL14" s="2">
        <v>14</v>
      </c>
      <c r="AM14" s="2">
        <v>1230</v>
      </c>
    </row>
    <row r="15" spans="1:39">
      <c r="A15" s="2" t="s">
        <v>436</v>
      </c>
      <c r="B15" s="2">
        <v>11</v>
      </c>
      <c r="C15" s="2">
        <v>6</v>
      </c>
      <c r="D15" s="2">
        <v>4</v>
      </c>
      <c r="E15" s="2">
        <v>10</v>
      </c>
      <c r="F15" s="2">
        <v>7</v>
      </c>
      <c r="G15" s="2">
        <v>7</v>
      </c>
      <c r="H15" s="2">
        <v>7</v>
      </c>
      <c r="I15" s="2">
        <v>6</v>
      </c>
      <c r="J15" s="2">
        <v>8</v>
      </c>
      <c r="K15" s="2">
        <v>7</v>
      </c>
      <c r="L15" s="2">
        <v>10</v>
      </c>
      <c r="M15" s="2">
        <v>10</v>
      </c>
      <c r="N15" s="2">
        <v>7</v>
      </c>
      <c r="O15" s="2">
        <v>10</v>
      </c>
      <c r="P15" s="2">
        <v>5</v>
      </c>
      <c r="Q15" s="2">
        <v>14</v>
      </c>
      <c r="R15" s="2">
        <v>14</v>
      </c>
      <c r="S15" s="2">
        <v>10</v>
      </c>
      <c r="T15" s="2">
        <v>8</v>
      </c>
      <c r="U15" s="2">
        <v>6</v>
      </c>
      <c r="V15" s="2">
        <v>11</v>
      </c>
      <c r="W15" s="2">
        <v>14</v>
      </c>
      <c r="X15" s="2">
        <v>10</v>
      </c>
      <c r="Y15" s="2">
        <v>8</v>
      </c>
      <c r="Z15" s="2">
        <v>6</v>
      </c>
      <c r="AA15" s="2">
        <v>7</v>
      </c>
      <c r="AB15" s="2">
        <v>10</v>
      </c>
      <c r="AC15" s="2">
        <v>10</v>
      </c>
      <c r="AD15" s="2">
        <v>8</v>
      </c>
      <c r="AE15" s="2">
        <v>14</v>
      </c>
      <c r="AF15" s="2">
        <v>10</v>
      </c>
      <c r="AG15" s="2">
        <v>8</v>
      </c>
      <c r="AH15" s="2">
        <v>5</v>
      </c>
      <c r="AI15" s="2">
        <v>10</v>
      </c>
      <c r="AJ15" s="2">
        <v>8</v>
      </c>
      <c r="AK15" s="2">
        <v>6</v>
      </c>
      <c r="AL15" s="2">
        <v>14</v>
      </c>
      <c r="AM15" s="2">
        <v>2851</v>
      </c>
    </row>
    <row r="16" spans="1:39">
      <c r="A16" s="2" t="s">
        <v>437</v>
      </c>
      <c r="B16" s="2">
        <v>8</v>
      </c>
      <c r="C16" s="2">
        <v>6</v>
      </c>
      <c r="D16" s="2">
        <v>4</v>
      </c>
      <c r="E16" s="2">
        <v>7</v>
      </c>
      <c r="F16" s="2">
        <v>5</v>
      </c>
      <c r="G16" s="2">
        <v>3</v>
      </c>
      <c r="H16" s="2">
        <v>5</v>
      </c>
      <c r="I16" s="2">
        <v>2</v>
      </c>
      <c r="J16" s="2">
        <v>3</v>
      </c>
      <c r="K16" s="2">
        <v>4</v>
      </c>
      <c r="L16" s="2">
        <v>6</v>
      </c>
      <c r="M16" s="2">
        <v>5</v>
      </c>
      <c r="N16" s="2">
        <v>5</v>
      </c>
      <c r="O16" s="2">
        <v>5</v>
      </c>
      <c r="P16" s="2">
        <v>5</v>
      </c>
      <c r="Q16" s="2">
        <v>9</v>
      </c>
      <c r="R16" s="2">
        <v>9</v>
      </c>
      <c r="S16" s="2">
        <v>9</v>
      </c>
      <c r="T16" s="2">
        <v>4</v>
      </c>
      <c r="U16" s="2">
        <v>5</v>
      </c>
      <c r="V16" s="2">
        <v>11</v>
      </c>
      <c r="W16" s="2">
        <v>9</v>
      </c>
      <c r="X16" s="2">
        <v>9</v>
      </c>
      <c r="Y16" s="2">
        <v>4</v>
      </c>
      <c r="Z16" s="2">
        <v>4</v>
      </c>
      <c r="AA16" s="2">
        <v>3</v>
      </c>
      <c r="AB16" s="2">
        <v>7</v>
      </c>
      <c r="AC16" s="2">
        <v>7</v>
      </c>
      <c r="AD16" s="2">
        <v>4</v>
      </c>
      <c r="AE16" s="2">
        <v>9</v>
      </c>
      <c r="AF16" s="2">
        <v>9</v>
      </c>
      <c r="AG16" s="2">
        <v>4</v>
      </c>
      <c r="AH16" s="2">
        <v>5</v>
      </c>
      <c r="AI16" s="2">
        <v>9</v>
      </c>
      <c r="AJ16" s="2">
        <v>5</v>
      </c>
      <c r="AK16" s="2">
        <v>2</v>
      </c>
      <c r="AL16" s="2">
        <v>10</v>
      </c>
      <c r="AM16" s="2">
        <v>3445</v>
      </c>
    </row>
    <row r="17" spans="1:39">
      <c r="A17" s="2" t="s">
        <v>438</v>
      </c>
      <c r="B17" s="2">
        <v>11</v>
      </c>
      <c r="C17" s="2">
        <v>6</v>
      </c>
      <c r="D17" s="2">
        <v>4</v>
      </c>
      <c r="E17" s="2">
        <v>10</v>
      </c>
      <c r="F17" s="2">
        <v>7</v>
      </c>
      <c r="G17" s="2">
        <v>7</v>
      </c>
      <c r="H17" s="2">
        <v>7</v>
      </c>
      <c r="I17" s="2">
        <v>6</v>
      </c>
      <c r="J17" s="2">
        <v>8</v>
      </c>
      <c r="K17" s="2">
        <v>7</v>
      </c>
      <c r="L17" s="2">
        <v>10</v>
      </c>
      <c r="M17" s="2">
        <v>10</v>
      </c>
      <c r="N17" s="2">
        <v>7</v>
      </c>
      <c r="O17" s="2">
        <v>10</v>
      </c>
      <c r="P17" s="2">
        <v>5</v>
      </c>
      <c r="Q17" s="2">
        <v>14</v>
      </c>
      <c r="R17" s="2">
        <v>14</v>
      </c>
      <c r="S17" s="2">
        <v>10</v>
      </c>
      <c r="T17" s="2">
        <v>8</v>
      </c>
      <c r="U17" s="2">
        <v>6</v>
      </c>
      <c r="V17" s="2">
        <v>8</v>
      </c>
      <c r="W17" s="2">
        <v>14</v>
      </c>
      <c r="X17" s="2">
        <v>10</v>
      </c>
      <c r="Y17" s="2">
        <v>8</v>
      </c>
      <c r="Z17" s="2">
        <v>6</v>
      </c>
      <c r="AA17" s="2">
        <v>7</v>
      </c>
      <c r="AB17" s="2">
        <v>10</v>
      </c>
      <c r="AC17" s="2">
        <v>10</v>
      </c>
      <c r="AD17" s="2">
        <v>8</v>
      </c>
      <c r="AE17" s="2">
        <v>14</v>
      </c>
      <c r="AF17" s="2">
        <v>10</v>
      </c>
      <c r="AG17" s="2">
        <v>8</v>
      </c>
      <c r="AH17" s="2">
        <v>5</v>
      </c>
      <c r="AI17" s="2">
        <v>10</v>
      </c>
      <c r="AJ17" s="2">
        <v>8</v>
      </c>
      <c r="AK17" s="2">
        <v>6</v>
      </c>
      <c r="AL17" s="2">
        <v>14</v>
      </c>
      <c r="AM17" s="2">
        <v>908</v>
      </c>
    </row>
    <row r="18" spans="1:39">
      <c r="A18" s="2" t="s">
        <v>439</v>
      </c>
      <c r="B18" s="2">
        <v>11</v>
      </c>
      <c r="C18" s="2">
        <v>6</v>
      </c>
      <c r="D18" s="2">
        <v>4</v>
      </c>
      <c r="E18" s="2">
        <v>10</v>
      </c>
      <c r="F18" s="2">
        <v>7</v>
      </c>
      <c r="G18" s="2">
        <v>7</v>
      </c>
      <c r="H18" s="2">
        <v>7</v>
      </c>
      <c r="I18" s="2">
        <v>6</v>
      </c>
      <c r="J18" s="2">
        <v>8</v>
      </c>
      <c r="K18" s="2">
        <v>7</v>
      </c>
      <c r="L18" s="2">
        <v>10</v>
      </c>
      <c r="M18" s="2">
        <v>10</v>
      </c>
      <c r="N18" s="2">
        <v>7</v>
      </c>
      <c r="O18" s="2">
        <v>10</v>
      </c>
      <c r="P18" s="2">
        <v>5</v>
      </c>
      <c r="Q18" s="2">
        <v>13</v>
      </c>
      <c r="R18" s="2">
        <v>12</v>
      </c>
      <c r="S18" s="2">
        <v>10</v>
      </c>
      <c r="T18" s="2">
        <v>8</v>
      </c>
      <c r="U18" s="2">
        <v>6</v>
      </c>
      <c r="V18" s="2">
        <v>11</v>
      </c>
      <c r="W18" s="2">
        <v>13</v>
      </c>
      <c r="X18" s="2">
        <v>10</v>
      </c>
      <c r="Y18" s="2">
        <v>8</v>
      </c>
      <c r="Z18" s="2">
        <v>6</v>
      </c>
      <c r="AA18" s="2">
        <v>7</v>
      </c>
      <c r="AB18" s="2">
        <v>10</v>
      </c>
      <c r="AC18" s="2">
        <v>10</v>
      </c>
      <c r="AD18" s="2">
        <v>8</v>
      </c>
      <c r="AE18" s="2">
        <v>13</v>
      </c>
      <c r="AF18" s="2">
        <v>10</v>
      </c>
      <c r="AG18" s="2">
        <v>8</v>
      </c>
      <c r="AH18" s="2">
        <v>5</v>
      </c>
      <c r="AI18" s="2">
        <v>10</v>
      </c>
      <c r="AJ18" s="2">
        <v>8</v>
      </c>
      <c r="AK18" s="2">
        <v>6</v>
      </c>
      <c r="AL18" s="2">
        <v>13</v>
      </c>
      <c r="AM18" s="2">
        <v>13933</v>
      </c>
    </row>
    <row r="19" spans="1:39">
      <c r="A19" s="2" t="s">
        <v>440</v>
      </c>
      <c r="B19" s="2">
        <v>11</v>
      </c>
      <c r="C19" s="2">
        <v>6</v>
      </c>
      <c r="D19" s="2">
        <v>4</v>
      </c>
      <c r="E19" s="2">
        <v>10</v>
      </c>
      <c r="F19" s="2">
        <v>7</v>
      </c>
      <c r="G19" s="2">
        <v>7</v>
      </c>
      <c r="H19" s="2">
        <v>7</v>
      </c>
      <c r="I19" s="2">
        <v>6</v>
      </c>
      <c r="J19" s="2">
        <v>8</v>
      </c>
      <c r="K19" s="2">
        <v>7</v>
      </c>
      <c r="L19" s="2">
        <v>10</v>
      </c>
      <c r="M19" s="2">
        <v>10</v>
      </c>
      <c r="N19" s="2">
        <v>7</v>
      </c>
      <c r="O19" s="2">
        <v>10</v>
      </c>
      <c r="P19" s="2">
        <v>5</v>
      </c>
      <c r="Q19" s="2">
        <v>14</v>
      </c>
      <c r="R19" s="2">
        <v>14</v>
      </c>
      <c r="S19" s="2">
        <v>10</v>
      </c>
      <c r="T19" s="2">
        <v>8</v>
      </c>
      <c r="U19" s="2">
        <v>6</v>
      </c>
      <c r="V19" s="2">
        <v>11</v>
      </c>
      <c r="W19" s="2">
        <v>14</v>
      </c>
      <c r="X19" s="2">
        <v>10</v>
      </c>
      <c r="Y19" s="2">
        <v>8</v>
      </c>
      <c r="Z19" s="2">
        <v>6</v>
      </c>
      <c r="AA19" s="2">
        <v>7</v>
      </c>
      <c r="AB19" s="2">
        <v>10</v>
      </c>
      <c r="AC19" s="2">
        <v>10</v>
      </c>
      <c r="AD19" s="2">
        <v>8</v>
      </c>
      <c r="AE19" s="2">
        <v>14</v>
      </c>
      <c r="AF19" s="2">
        <v>10</v>
      </c>
      <c r="AG19" s="2">
        <v>8</v>
      </c>
      <c r="AH19" s="2">
        <v>5</v>
      </c>
      <c r="AI19" s="2">
        <v>10</v>
      </c>
      <c r="AJ19" s="2">
        <v>8</v>
      </c>
      <c r="AK19" s="2">
        <v>6</v>
      </c>
      <c r="AL19" s="2">
        <v>14</v>
      </c>
      <c r="AM19" s="2">
        <v>3184</v>
      </c>
    </row>
    <row r="20" spans="1:39">
      <c r="A20" s="2" t="s">
        <v>441</v>
      </c>
      <c r="B20" s="2">
        <v>11</v>
      </c>
      <c r="C20" s="2">
        <v>6</v>
      </c>
      <c r="D20" s="2">
        <v>4</v>
      </c>
      <c r="E20" s="2">
        <v>10</v>
      </c>
      <c r="F20" s="2">
        <v>7</v>
      </c>
      <c r="G20" s="2">
        <v>7</v>
      </c>
      <c r="H20" s="2">
        <v>7</v>
      </c>
      <c r="I20" s="2">
        <v>6</v>
      </c>
      <c r="J20" s="2">
        <v>8</v>
      </c>
      <c r="K20" s="2">
        <v>7</v>
      </c>
      <c r="L20" s="2">
        <v>10</v>
      </c>
      <c r="M20" s="2">
        <v>10</v>
      </c>
      <c r="N20" s="2">
        <v>7</v>
      </c>
      <c r="O20" s="2">
        <v>10</v>
      </c>
      <c r="P20" s="2">
        <v>5</v>
      </c>
      <c r="Q20" s="2">
        <v>14</v>
      </c>
      <c r="R20" s="2">
        <v>14</v>
      </c>
      <c r="S20" s="2">
        <v>10</v>
      </c>
      <c r="T20" s="2">
        <v>8</v>
      </c>
      <c r="U20" s="2">
        <v>6</v>
      </c>
      <c r="V20" s="2">
        <v>11</v>
      </c>
      <c r="W20" s="2">
        <v>14</v>
      </c>
      <c r="X20" s="2">
        <v>10</v>
      </c>
      <c r="Y20" s="2">
        <v>8</v>
      </c>
      <c r="Z20" s="2">
        <v>6</v>
      </c>
      <c r="AA20" s="2">
        <v>7</v>
      </c>
      <c r="AB20" s="2">
        <v>10</v>
      </c>
      <c r="AC20" s="2">
        <v>10</v>
      </c>
      <c r="AD20" s="2">
        <v>8</v>
      </c>
      <c r="AE20" s="2">
        <v>14</v>
      </c>
      <c r="AF20" s="2">
        <v>10</v>
      </c>
      <c r="AG20" s="2">
        <v>8</v>
      </c>
      <c r="AH20" s="2">
        <v>5</v>
      </c>
      <c r="AI20" s="2">
        <v>10</v>
      </c>
      <c r="AJ20" s="2">
        <v>8</v>
      </c>
      <c r="AK20" s="2">
        <v>6</v>
      </c>
      <c r="AL20" s="2">
        <v>14</v>
      </c>
      <c r="AM20" s="2">
        <v>1216</v>
      </c>
    </row>
    <row r="21" spans="1:39">
      <c r="A21" s="2" t="s">
        <v>442</v>
      </c>
      <c r="B21" s="2">
        <v>4</v>
      </c>
      <c r="C21" s="2">
        <v>4</v>
      </c>
      <c r="D21" s="2">
        <v>4</v>
      </c>
      <c r="E21" s="2">
        <v>5</v>
      </c>
      <c r="F21" s="2">
        <v>6</v>
      </c>
      <c r="G21" s="2">
        <v>5</v>
      </c>
      <c r="H21" s="2">
        <v>6</v>
      </c>
      <c r="I21" s="2">
        <v>5</v>
      </c>
      <c r="J21" s="2">
        <v>5</v>
      </c>
      <c r="K21" s="2">
        <v>6</v>
      </c>
      <c r="L21" s="2">
        <v>7</v>
      </c>
      <c r="M21" s="2">
        <v>6</v>
      </c>
      <c r="N21" s="2">
        <v>6</v>
      </c>
      <c r="O21" s="2">
        <v>7</v>
      </c>
      <c r="P21" s="2">
        <v>4</v>
      </c>
      <c r="Q21" s="2">
        <v>5</v>
      </c>
      <c r="R21" s="2">
        <v>6</v>
      </c>
      <c r="S21" s="2">
        <v>4</v>
      </c>
      <c r="T21" s="2">
        <v>7</v>
      </c>
      <c r="U21" s="2">
        <v>4</v>
      </c>
      <c r="V21" s="2">
        <v>4</v>
      </c>
      <c r="W21" s="2">
        <v>5</v>
      </c>
      <c r="X21" s="2">
        <v>5</v>
      </c>
      <c r="Y21" s="2">
        <v>7</v>
      </c>
      <c r="Z21" s="2">
        <v>5</v>
      </c>
      <c r="AA21" s="2">
        <v>6</v>
      </c>
      <c r="AB21" s="2">
        <v>6</v>
      </c>
      <c r="AC21" s="2">
        <v>6</v>
      </c>
      <c r="AD21" s="2">
        <v>7</v>
      </c>
      <c r="AE21" s="2">
        <v>12</v>
      </c>
      <c r="AF21" s="2">
        <v>6</v>
      </c>
      <c r="AG21" s="2">
        <v>7</v>
      </c>
      <c r="AH21" s="2">
        <v>4</v>
      </c>
      <c r="AI21" s="2">
        <v>5</v>
      </c>
      <c r="AJ21" s="2">
        <v>7</v>
      </c>
      <c r="AK21" s="2">
        <v>5</v>
      </c>
      <c r="AL21" s="2">
        <v>11</v>
      </c>
      <c r="AM21" s="2">
        <v>1230</v>
      </c>
    </row>
    <row r="22" spans="1:39">
      <c r="A22" s="2" t="s">
        <v>443</v>
      </c>
      <c r="B22" s="2">
        <v>11</v>
      </c>
      <c r="C22" s="2">
        <v>6</v>
      </c>
      <c r="D22" s="2">
        <v>4</v>
      </c>
      <c r="E22" s="2">
        <v>10</v>
      </c>
      <c r="F22" s="2">
        <v>7</v>
      </c>
      <c r="G22" s="2">
        <v>7</v>
      </c>
      <c r="H22" s="2">
        <v>7</v>
      </c>
      <c r="I22" s="2">
        <v>6</v>
      </c>
      <c r="J22" s="2">
        <v>8</v>
      </c>
      <c r="K22" s="2">
        <v>7</v>
      </c>
      <c r="L22" s="2">
        <v>10</v>
      </c>
      <c r="M22" s="2">
        <v>10</v>
      </c>
      <c r="N22" s="2">
        <v>7</v>
      </c>
      <c r="O22" s="2">
        <v>10</v>
      </c>
      <c r="P22" s="2">
        <v>5</v>
      </c>
      <c r="Q22" s="2">
        <v>14</v>
      </c>
      <c r="R22" s="2">
        <v>14</v>
      </c>
      <c r="S22" s="2">
        <v>10</v>
      </c>
      <c r="T22" s="2">
        <v>8</v>
      </c>
      <c r="U22" s="2">
        <v>6</v>
      </c>
      <c r="V22" s="2">
        <v>11</v>
      </c>
      <c r="W22" s="2">
        <v>14</v>
      </c>
      <c r="X22" s="2">
        <v>10</v>
      </c>
      <c r="Y22" s="2">
        <v>8</v>
      </c>
      <c r="Z22" s="2">
        <v>6</v>
      </c>
      <c r="AA22" s="2">
        <v>7</v>
      </c>
      <c r="AB22" s="2">
        <v>10</v>
      </c>
      <c r="AC22" s="2">
        <v>10</v>
      </c>
      <c r="AD22" s="2">
        <v>8</v>
      </c>
      <c r="AE22" s="2">
        <v>14</v>
      </c>
      <c r="AF22" s="2">
        <v>10</v>
      </c>
      <c r="AG22" s="2">
        <v>8</v>
      </c>
      <c r="AH22" s="2">
        <v>5</v>
      </c>
      <c r="AI22" s="2">
        <v>10</v>
      </c>
      <c r="AJ22" s="2">
        <v>8</v>
      </c>
      <c r="AK22" s="2">
        <v>6</v>
      </c>
      <c r="AL22" s="2">
        <v>14</v>
      </c>
      <c r="AM22" s="2">
        <v>707</v>
      </c>
    </row>
    <row r="23" spans="1:39">
      <c r="A23" s="2" t="s">
        <v>444</v>
      </c>
      <c r="B23" s="2">
        <v>3</v>
      </c>
      <c r="C23" s="2">
        <v>6</v>
      </c>
      <c r="D23" s="2">
        <v>4</v>
      </c>
      <c r="E23" s="2">
        <v>6</v>
      </c>
      <c r="F23" s="2">
        <v>7</v>
      </c>
      <c r="G23" s="2">
        <v>7</v>
      </c>
      <c r="H23" s="2">
        <v>7</v>
      </c>
      <c r="I23" s="2">
        <v>6</v>
      </c>
      <c r="J23" s="2">
        <v>8</v>
      </c>
      <c r="K23" s="2">
        <v>7</v>
      </c>
      <c r="L23" s="2">
        <v>1</v>
      </c>
      <c r="M23" s="2">
        <v>7</v>
      </c>
      <c r="N23" s="2">
        <v>7</v>
      </c>
      <c r="O23" s="2">
        <v>6</v>
      </c>
      <c r="P23" s="2">
        <v>5</v>
      </c>
      <c r="Q23" s="2">
        <v>12</v>
      </c>
      <c r="R23" s="2">
        <v>11</v>
      </c>
      <c r="S23" s="2">
        <v>10</v>
      </c>
      <c r="T23" s="2">
        <v>8</v>
      </c>
      <c r="U23" s="2">
        <v>6</v>
      </c>
      <c r="V23" s="2">
        <v>10</v>
      </c>
      <c r="W23" s="2">
        <v>12</v>
      </c>
      <c r="X23" s="2">
        <v>10</v>
      </c>
      <c r="Y23" s="2">
        <v>8</v>
      </c>
      <c r="Z23" s="2">
        <v>6</v>
      </c>
      <c r="AA23" s="2">
        <v>7</v>
      </c>
      <c r="AB23" s="2">
        <v>10</v>
      </c>
      <c r="AC23" s="2">
        <v>10</v>
      </c>
      <c r="AD23" s="2">
        <v>8</v>
      </c>
      <c r="AE23" s="2">
        <v>11</v>
      </c>
      <c r="AF23" s="2">
        <v>10</v>
      </c>
      <c r="AG23" s="2">
        <v>8</v>
      </c>
      <c r="AH23" s="2">
        <v>5</v>
      </c>
      <c r="AI23" s="2">
        <v>10</v>
      </c>
      <c r="AJ23" s="2">
        <v>8</v>
      </c>
      <c r="AK23" s="2">
        <v>6</v>
      </c>
      <c r="AL23" s="2">
        <v>12</v>
      </c>
      <c r="AM23" s="2">
        <v>1940</v>
      </c>
    </row>
    <row r="24" spans="1:39">
      <c r="A24" s="2" t="s">
        <v>445</v>
      </c>
      <c r="B24" s="2">
        <v>9</v>
      </c>
      <c r="C24" s="2">
        <v>6</v>
      </c>
      <c r="D24" s="2">
        <v>4</v>
      </c>
      <c r="E24" s="2">
        <v>9</v>
      </c>
      <c r="F24" s="2">
        <v>7</v>
      </c>
      <c r="G24" s="2">
        <v>7</v>
      </c>
      <c r="H24" s="2">
        <v>7</v>
      </c>
      <c r="I24" s="2">
        <v>6</v>
      </c>
      <c r="J24" s="2">
        <v>7</v>
      </c>
      <c r="K24" s="2">
        <v>7</v>
      </c>
      <c r="L24" s="2">
        <v>9</v>
      </c>
      <c r="M24" s="2">
        <v>9</v>
      </c>
      <c r="N24" s="2">
        <v>7</v>
      </c>
      <c r="O24" s="2">
        <v>9</v>
      </c>
      <c r="P24" s="2">
        <v>5</v>
      </c>
      <c r="Q24" s="2">
        <v>7</v>
      </c>
      <c r="R24" s="2">
        <v>5</v>
      </c>
      <c r="S24" s="2">
        <v>8</v>
      </c>
      <c r="T24" s="2">
        <v>5</v>
      </c>
      <c r="U24" s="2">
        <v>6</v>
      </c>
      <c r="V24" s="2">
        <v>11</v>
      </c>
      <c r="W24" s="2">
        <v>6</v>
      </c>
      <c r="X24" s="2">
        <v>8</v>
      </c>
      <c r="Y24" s="2">
        <v>6</v>
      </c>
      <c r="Z24" s="2">
        <v>6</v>
      </c>
      <c r="AA24" s="2">
        <v>7</v>
      </c>
      <c r="AB24" s="2">
        <v>9</v>
      </c>
      <c r="AC24" s="2">
        <v>9</v>
      </c>
      <c r="AD24" s="2">
        <v>3</v>
      </c>
      <c r="AE24" s="2">
        <v>7</v>
      </c>
      <c r="AF24" s="2">
        <v>8</v>
      </c>
      <c r="AG24" s="2">
        <v>3</v>
      </c>
      <c r="AH24" s="2">
        <v>5</v>
      </c>
      <c r="AI24" s="2">
        <v>8</v>
      </c>
      <c r="AJ24" s="2">
        <v>3</v>
      </c>
      <c r="AK24" s="2">
        <v>6</v>
      </c>
      <c r="AL24" s="2">
        <v>7</v>
      </c>
      <c r="AM24" s="2">
        <v>985</v>
      </c>
    </row>
    <row r="25" spans="1:39">
      <c r="A25" s="2" t="s">
        <v>446</v>
      </c>
      <c r="B25" s="2">
        <v>11</v>
      </c>
      <c r="C25" s="2">
        <v>6</v>
      </c>
      <c r="D25" s="2">
        <v>4</v>
      </c>
      <c r="E25" s="2">
        <v>10</v>
      </c>
      <c r="F25" s="2">
        <v>7</v>
      </c>
      <c r="G25" s="2">
        <v>7</v>
      </c>
      <c r="H25" s="2">
        <v>7</v>
      </c>
      <c r="I25" s="2">
        <v>6</v>
      </c>
      <c r="J25" s="2">
        <v>8</v>
      </c>
      <c r="K25" s="2">
        <v>7</v>
      </c>
      <c r="L25" s="2">
        <v>10</v>
      </c>
      <c r="M25" s="2">
        <v>10</v>
      </c>
      <c r="N25" s="2">
        <v>7</v>
      </c>
      <c r="O25" s="2">
        <v>10</v>
      </c>
      <c r="P25" s="2">
        <v>5</v>
      </c>
      <c r="Q25" s="2">
        <v>14</v>
      </c>
      <c r="R25" s="2">
        <v>14</v>
      </c>
      <c r="S25" s="2">
        <v>10</v>
      </c>
      <c r="T25" s="2">
        <v>8</v>
      </c>
      <c r="U25" s="2">
        <v>6</v>
      </c>
      <c r="V25" s="2">
        <v>5</v>
      </c>
      <c r="W25" s="2">
        <v>14</v>
      </c>
      <c r="X25" s="2">
        <v>10</v>
      </c>
      <c r="Y25" s="2">
        <v>8</v>
      </c>
      <c r="Z25" s="2">
        <v>6</v>
      </c>
      <c r="AA25" s="2">
        <v>7</v>
      </c>
      <c r="AB25" s="2">
        <v>10</v>
      </c>
      <c r="AC25" s="2">
        <v>10</v>
      </c>
      <c r="AD25" s="2">
        <v>8</v>
      </c>
      <c r="AE25" s="2">
        <v>14</v>
      </c>
      <c r="AF25" s="2">
        <v>10</v>
      </c>
      <c r="AG25" s="2">
        <v>8</v>
      </c>
      <c r="AH25" s="2">
        <v>5</v>
      </c>
      <c r="AI25" s="2">
        <v>10</v>
      </c>
      <c r="AJ25" s="2">
        <v>8</v>
      </c>
      <c r="AK25" s="2">
        <v>6</v>
      </c>
      <c r="AL25" s="2">
        <v>14</v>
      </c>
      <c r="AM25" s="2">
        <v>2921</v>
      </c>
    </row>
    <row r="26" spans="1:39">
      <c r="A26" s="2" t="s">
        <v>447</v>
      </c>
      <c r="B26" s="2">
        <v>11</v>
      </c>
      <c r="C26" s="2">
        <v>6</v>
      </c>
      <c r="D26" s="2">
        <v>4</v>
      </c>
      <c r="E26" s="2">
        <v>10</v>
      </c>
      <c r="F26" s="2">
        <v>7</v>
      </c>
      <c r="G26" s="2">
        <v>7</v>
      </c>
      <c r="H26" s="2">
        <v>7</v>
      </c>
      <c r="I26" s="2">
        <v>6</v>
      </c>
      <c r="J26" s="2">
        <v>8</v>
      </c>
      <c r="K26" s="2">
        <v>7</v>
      </c>
      <c r="L26" s="2">
        <v>10</v>
      </c>
      <c r="M26" s="2">
        <v>10</v>
      </c>
      <c r="N26" s="2">
        <v>7</v>
      </c>
      <c r="O26" s="2">
        <v>10</v>
      </c>
      <c r="P26" s="2">
        <v>5</v>
      </c>
      <c r="Q26" s="2">
        <v>14</v>
      </c>
      <c r="R26" s="2">
        <v>14</v>
      </c>
      <c r="S26" s="2">
        <v>10</v>
      </c>
      <c r="T26" s="2">
        <v>8</v>
      </c>
      <c r="U26" s="2">
        <v>6</v>
      </c>
      <c r="V26" s="2">
        <v>11</v>
      </c>
      <c r="W26" s="2">
        <v>14</v>
      </c>
      <c r="X26" s="2">
        <v>10</v>
      </c>
      <c r="Y26" s="2">
        <v>8</v>
      </c>
      <c r="Z26" s="2">
        <v>6</v>
      </c>
      <c r="AA26" s="2">
        <v>7</v>
      </c>
      <c r="AB26" s="2">
        <v>10</v>
      </c>
      <c r="AC26" s="2">
        <v>10</v>
      </c>
      <c r="AD26" s="2">
        <v>8</v>
      </c>
      <c r="AE26" s="2">
        <v>14</v>
      </c>
      <c r="AF26" s="2">
        <v>10</v>
      </c>
      <c r="AG26" s="2">
        <v>8</v>
      </c>
      <c r="AH26" s="2">
        <v>5</v>
      </c>
      <c r="AI26" s="2">
        <v>10</v>
      </c>
      <c r="AJ26" s="2">
        <v>8</v>
      </c>
      <c r="AK26" s="2">
        <v>6</v>
      </c>
      <c r="AL26" s="2">
        <v>14</v>
      </c>
      <c r="AM26" s="2">
        <v>598</v>
      </c>
    </row>
    <row r="27" spans="1:39">
      <c r="A27" s="2" t="s">
        <v>448</v>
      </c>
      <c r="B27" s="2">
        <v>11</v>
      </c>
      <c r="C27" s="2">
        <v>6</v>
      </c>
      <c r="D27" s="2">
        <v>4</v>
      </c>
      <c r="E27" s="2">
        <v>10</v>
      </c>
      <c r="F27" s="2">
        <v>7</v>
      </c>
      <c r="G27" s="2">
        <v>7</v>
      </c>
      <c r="H27" s="2">
        <v>7</v>
      </c>
      <c r="I27" s="2">
        <v>6</v>
      </c>
      <c r="J27" s="2">
        <v>8</v>
      </c>
      <c r="K27" s="2">
        <v>7</v>
      </c>
      <c r="L27" s="2">
        <v>10</v>
      </c>
      <c r="M27" s="2">
        <v>10</v>
      </c>
      <c r="N27" s="2">
        <v>7</v>
      </c>
      <c r="O27" s="2">
        <v>10</v>
      </c>
      <c r="P27" s="2">
        <v>5</v>
      </c>
      <c r="Q27" s="2">
        <v>14</v>
      </c>
      <c r="R27" s="2">
        <v>14</v>
      </c>
      <c r="S27" s="2">
        <v>10</v>
      </c>
      <c r="T27" s="2">
        <v>8</v>
      </c>
      <c r="U27" s="2">
        <v>6</v>
      </c>
      <c r="V27" s="2">
        <v>11</v>
      </c>
      <c r="W27" s="2">
        <v>14</v>
      </c>
      <c r="X27" s="2">
        <v>10</v>
      </c>
      <c r="Y27" s="2">
        <v>8</v>
      </c>
      <c r="Z27" s="2">
        <v>6</v>
      </c>
      <c r="AA27" s="2">
        <v>7</v>
      </c>
      <c r="AB27" s="2">
        <v>10</v>
      </c>
      <c r="AC27" s="2">
        <v>10</v>
      </c>
      <c r="AD27" s="2">
        <v>8</v>
      </c>
      <c r="AE27" s="2">
        <v>14</v>
      </c>
      <c r="AF27" s="2">
        <v>10</v>
      </c>
      <c r="AG27" s="2">
        <v>8</v>
      </c>
      <c r="AH27" s="2">
        <v>5</v>
      </c>
      <c r="AI27" s="2">
        <v>10</v>
      </c>
      <c r="AJ27" s="2">
        <v>8</v>
      </c>
      <c r="AK27" s="2">
        <v>6</v>
      </c>
      <c r="AL27" s="2">
        <v>14</v>
      </c>
      <c r="AM27" s="2">
        <v>1226</v>
      </c>
    </row>
    <row r="28" spans="1:39">
      <c r="A28" s="2" t="s">
        <v>449</v>
      </c>
      <c r="B28" s="2">
        <v>6</v>
      </c>
      <c r="C28" s="2">
        <v>2</v>
      </c>
      <c r="D28" s="2">
        <v>4</v>
      </c>
      <c r="E28" s="2">
        <v>3</v>
      </c>
      <c r="F28" s="2">
        <v>4</v>
      </c>
      <c r="G28" s="2">
        <v>2</v>
      </c>
      <c r="H28" s="2">
        <v>1</v>
      </c>
      <c r="I28" s="2">
        <v>6</v>
      </c>
      <c r="J28" s="2">
        <v>4</v>
      </c>
      <c r="K28" s="2">
        <v>2</v>
      </c>
      <c r="L28" s="2">
        <v>2</v>
      </c>
      <c r="M28" s="2">
        <v>1</v>
      </c>
      <c r="N28" s="2">
        <v>1</v>
      </c>
      <c r="O28" s="2">
        <v>1</v>
      </c>
      <c r="P28" s="2">
        <v>5</v>
      </c>
      <c r="Q28" s="2">
        <v>6</v>
      </c>
      <c r="R28" s="2">
        <v>7</v>
      </c>
      <c r="S28" s="2">
        <v>6</v>
      </c>
      <c r="T28" s="2">
        <v>6</v>
      </c>
      <c r="U28" s="2">
        <v>6</v>
      </c>
      <c r="V28" s="2">
        <v>11</v>
      </c>
      <c r="W28" s="2">
        <v>7</v>
      </c>
      <c r="X28" s="2">
        <v>6</v>
      </c>
      <c r="Y28" s="2">
        <v>5</v>
      </c>
      <c r="Z28" s="2">
        <v>6</v>
      </c>
      <c r="AA28" s="2">
        <v>1</v>
      </c>
      <c r="AB28" s="2">
        <v>5</v>
      </c>
      <c r="AC28" s="2">
        <v>5</v>
      </c>
      <c r="AD28" s="2">
        <v>2</v>
      </c>
      <c r="AE28" s="2">
        <v>10</v>
      </c>
      <c r="AF28" s="2">
        <v>5</v>
      </c>
      <c r="AG28" s="2">
        <v>1</v>
      </c>
      <c r="AH28" s="2">
        <v>5</v>
      </c>
      <c r="AI28" s="2">
        <v>6</v>
      </c>
      <c r="AJ28" s="2">
        <v>1</v>
      </c>
      <c r="AK28" s="2">
        <v>6</v>
      </c>
      <c r="AL28" s="2">
        <v>9</v>
      </c>
      <c r="AM28" s="2">
        <v>774</v>
      </c>
    </row>
    <row r="29" spans="1:39">
      <c r="A29" s="2" t="s">
        <v>450</v>
      </c>
      <c r="B29" s="2">
        <v>10</v>
      </c>
      <c r="C29" s="2">
        <v>6</v>
      </c>
      <c r="D29" s="2">
        <v>4</v>
      </c>
      <c r="E29" s="2">
        <v>8</v>
      </c>
      <c r="F29" s="2">
        <v>7</v>
      </c>
      <c r="G29" s="2">
        <v>7</v>
      </c>
      <c r="H29" s="2">
        <v>7</v>
      </c>
      <c r="I29" s="2">
        <v>6</v>
      </c>
      <c r="J29" s="2">
        <v>8</v>
      </c>
      <c r="K29" s="2">
        <v>7</v>
      </c>
      <c r="L29" s="2">
        <v>8</v>
      </c>
      <c r="M29" s="2">
        <v>8</v>
      </c>
      <c r="N29" s="2">
        <v>7</v>
      </c>
      <c r="O29" s="2">
        <v>8</v>
      </c>
      <c r="P29" s="2">
        <v>5</v>
      </c>
      <c r="Q29" s="2">
        <v>8</v>
      </c>
      <c r="R29" s="2">
        <v>10</v>
      </c>
      <c r="S29" s="2">
        <v>7</v>
      </c>
      <c r="T29" s="2">
        <v>8</v>
      </c>
      <c r="U29" s="2">
        <v>6</v>
      </c>
      <c r="V29" s="2">
        <v>9</v>
      </c>
      <c r="W29" s="2">
        <v>8</v>
      </c>
      <c r="X29" s="2">
        <v>7</v>
      </c>
      <c r="Y29" s="2">
        <v>8</v>
      </c>
      <c r="Z29" s="2">
        <v>6</v>
      </c>
      <c r="AA29" s="2">
        <v>7</v>
      </c>
      <c r="AB29" s="2">
        <v>8</v>
      </c>
      <c r="AC29" s="2">
        <v>8</v>
      </c>
      <c r="AD29" s="2">
        <v>8</v>
      </c>
      <c r="AE29" s="2">
        <v>8</v>
      </c>
      <c r="AF29" s="2">
        <v>7</v>
      </c>
      <c r="AG29" s="2">
        <v>8</v>
      </c>
      <c r="AH29" s="2">
        <v>5</v>
      </c>
      <c r="AI29" s="2">
        <v>7</v>
      </c>
      <c r="AJ29" s="2">
        <v>8</v>
      </c>
      <c r="AK29" s="2">
        <v>6</v>
      </c>
      <c r="AL29" s="2">
        <v>8</v>
      </c>
      <c r="AM29" s="2">
        <v>527</v>
      </c>
    </row>
    <row r="31" spans="1:39" ht="18">
      <c r="A31" s="3" t="s">
        <v>521</v>
      </c>
    </row>
    <row r="33" spans="1:39" ht="75">
      <c r="A33" s="4" t="s">
        <v>522</v>
      </c>
      <c r="B33" s="5" t="s">
        <v>523</v>
      </c>
    </row>
    <row r="34" spans="1:39" ht="45">
      <c r="A34" s="4" t="s">
        <v>524</v>
      </c>
      <c r="B34" s="5" t="s">
        <v>1078</v>
      </c>
    </row>
    <row r="35" spans="1:39" ht="75">
      <c r="A35" s="4" t="s">
        <v>525</v>
      </c>
      <c r="B35" s="5">
        <v>27</v>
      </c>
    </row>
    <row r="36" spans="1:39" ht="75">
      <c r="A36" s="4" t="s">
        <v>526</v>
      </c>
      <c r="B36" s="5">
        <v>37</v>
      </c>
    </row>
    <row r="37" spans="1:39" ht="30">
      <c r="A37" s="4" t="s">
        <v>527</v>
      </c>
      <c r="B37" s="5">
        <v>27</v>
      </c>
    </row>
    <row r="38" spans="1:39" ht="45">
      <c r="A38" s="4" t="s">
        <v>528</v>
      </c>
      <c r="B38" s="5">
        <v>0</v>
      </c>
    </row>
    <row r="39" spans="1:39" ht="75">
      <c r="A39" s="4" t="s">
        <v>529</v>
      </c>
      <c r="B39" s="5" t="s">
        <v>1079</v>
      </c>
    </row>
    <row r="41" spans="1:39" ht="30">
      <c r="A41" s="25" t="s">
        <v>530</v>
      </c>
      <c r="B41" s="43" t="s">
        <v>531</v>
      </c>
      <c r="C41" s="43" t="s">
        <v>532</v>
      </c>
      <c r="D41" s="43" t="s">
        <v>533</v>
      </c>
      <c r="E41" s="43" t="s">
        <v>534</v>
      </c>
      <c r="F41" s="43" t="s">
        <v>535</v>
      </c>
      <c r="G41" s="43" t="s">
        <v>536</v>
      </c>
      <c r="H41" s="43" t="s">
        <v>537</v>
      </c>
      <c r="I41" s="43" t="s">
        <v>538</v>
      </c>
      <c r="J41" s="43" t="s">
        <v>539</v>
      </c>
      <c r="K41" s="43" t="s">
        <v>540</v>
      </c>
      <c r="L41" s="43" t="s">
        <v>541</v>
      </c>
      <c r="M41" s="43" t="s">
        <v>542</v>
      </c>
      <c r="N41" s="43" t="s">
        <v>543</v>
      </c>
      <c r="O41" s="43" t="s">
        <v>544</v>
      </c>
      <c r="P41" s="43" t="s">
        <v>545</v>
      </c>
      <c r="Q41" s="43" t="s">
        <v>546</v>
      </c>
      <c r="R41" s="43" t="s">
        <v>547</v>
      </c>
      <c r="S41" s="43" t="s">
        <v>548</v>
      </c>
      <c r="T41" s="43" t="s">
        <v>549</v>
      </c>
      <c r="U41" s="43" t="s">
        <v>550</v>
      </c>
      <c r="V41" s="43" t="s">
        <v>551</v>
      </c>
      <c r="W41" s="43" t="s">
        <v>552</v>
      </c>
      <c r="X41" s="43" t="s">
        <v>553</v>
      </c>
      <c r="Y41" s="43" t="s">
        <v>554</v>
      </c>
      <c r="Z41" s="43" t="s">
        <v>555</v>
      </c>
      <c r="AA41" s="43" t="s">
        <v>556</v>
      </c>
      <c r="AB41" s="43" t="s">
        <v>557</v>
      </c>
      <c r="AC41" s="43" t="s">
        <v>558</v>
      </c>
      <c r="AD41" s="43" t="s">
        <v>559</v>
      </c>
      <c r="AE41" s="43" t="s">
        <v>560</v>
      </c>
      <c r="AF41" s="43" t="s">
        <v>561</v>
      </c>
      <c r="AG41" s="43" t="s">
        <v>562</v>
      </c>
      <c r="AH41" s="43" t="s">
        <v>563</v>
      </c>
      <c r="AI41" s="43" t="s">
        <v>564</v>
      </c>
      <c r="AJ41" s="43" t="s">
        <v>565</v>
      </c>
      <c r="AK41" s="43" t="s">
        <v>566</v>
      </c>
      <c r="AL41" s="43" t="s">
        <v>567</v>
      </c>
      <c r="AM41" s="43" t="s">
        <v>1081</v>
      </c>
    </row>
    <row r="42" spans="1:39" ht="45">
      <c r="A42" s="26" t="s">
        <v>1080</v>
      </c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44"/>
      <c r="P42" s="44"/>
      <c r="Q42" s="44"/>
      <c r="R42" s="44"/>
      <c r="S42" s="44"/>
      <c r="T42" s="44"/>
      <c r="U42" s="44"/>
      <c r="V42" s="44"/>
      <c r="W42" s="44"/>
      <c r="X42" s="44"/>
      <c r="Y42" s="44"/>
      <c r="Z42" s="44"/>
      <c r="AA42" s="44"/>
      <c r="AB42" s="44"/>
      <c r="AC42" s="44"/>
      <c r="AD42" s="44"/>
      <c r="AE42" s="44"/>
      <c r="AF42" s="44"/>
      <c r="AG42" s="44"/>
      <c r="AH42" s="44"/>
      <c r="AI42" s="44"/>
      <c r="AJ42" s="44"/>
      <c r="AK42" s="44"/>
      <c r="AL42" s="44"/>
      <c r="AM42" s="44"/>
    </row>
    <row r="43" spans="1:39">
      <c r="A43" s="4" t="s">
        <v>738</v>
      </c>
      <c r="B43" s="6">
        <v>11</v>
      </c>
      <c r="C43" s="6">
        <v>6</v>
      </c>
      <c r="D43" s="6">
        <v>4</v>
      </c>
      <c r="E43" s="6">
        <v>10</v>
      </c>
      <c r="F43" s="6">
        <v>7</v>
      </c>
      <c r="G43" s="6">
        <v>7</v>
      </c>
      <c r="H43" s="6">
        <v>7</v>
      </c>
      <c r="I43" s="6">
        <v>6</v>
      </c>
      <c r="J43" s="6">
        <v>8</v>
      </c>
      <c r="K43" s="6">
        <v>7</v>
      </c>
      <c r="L43" s="6">
        <v>10</v>
      </c>
      <c r="M43" s="6">
        <v>10</v>
      </c>
      <c r="N43" s="6">
        <v>7</v>
      </c>
      <c r="O43" s="6">
        <v>10</v>
      </c>
      <c r="P43" s="6">
        <v>5</v>
      </c>
      <c r="Q43" s="6">
        <v>2</v>
      </c>
      <c r="R43" s="6">
        <v>1</v>
      </c>
      <c r="S43" s="6">
        <v>2</v>
      </c>
      <c r="T43" s="6">
        <v>8</v>
      </c>
      <c r="U43" s="6">
        <v>6</v>
      </c>
      <c r="V43" s="6">
        <v>11</v>
      </c>
      <c r="W43" s="6">
        <v>2</v>
      </c>
      <c r="X43" s="6">
        <v>2</v>
      </c>
      <c r="Y43" s="6">
        <v>8</v>
      </c>
      <c r="Z43" s="6">
        <v>6</v>
      </c>
      <c r="AA43" s="6">
        <v>7</v>
      </c>
      <c r="AB43" s="6">
        <v>1</v>
      </c>
      <c r="AC43" s="6">
        <v>1</v>
      </c>
      <c r="AD43" s="6">
        <v>8</v>
      </c>
      <c r="AE43" s="6">
        <v>1</v>
      </c>
      <c r="AF43" s="6">
        <v>1</v>
      </c>
      <c r="AG43" s="6">
        <v>8</v>
      </c>
      <c r="AH43" s="6">
        <v>5</v>
      </c>
      <c r="AI43" s="6">
        <v>1</v>
      </c>
      <c r="AJ43" s="6">
        <v>8</v>
      </c>
      <c r="AK43" s="6">
        <v>6</v>
      </c>
      <c r="AL43" s="6">
        <v>1</v>
      </c>
      <c r="AM43" s="6">
        <v>2546</v>
      </c>
    </row>
    <row r="44" spans="1:39">
      <c r="A44" s="4" t="s">
        <v>739</v>
      </c>
      <c r="B44" s="6">
        <v>11</v>
      </c>
      <c r="C44" s="6">
        <v>6</v>
      </c>
      <c r="D44" s="6">
        <v>4</v>
      </c>
      <c r="E44" s="6">
        <v>10</v>
      </c>
      <c r="F44" s="6">
        <v>7</v>
      </c>
      <c r="G44" s="6">
        <v>7</v>
      </c>
      <c r="H44" s="6">
        <v>7</v>
      </c>
      <c r="I44" s="6">
        <v>6</v>
      </c>
      <c r="J44" s="6">
        <v>8</v>
      </c>
      <c r="K44" s="6">
        <v>7</v>
      </c>
      <c r="L44" s="6">
        <v>10</v>
      </c>
      <c r="M44" s="6">
        <v>10</v>
      </c>
      <c r="N44" s="6">
        <v>7</v>
      </c>
      <c r="O44" s="6">
        <v>10</v>
      </c>
      <c r="P44" s="6">
        <v>5</v>
      </c>
      <c r="Q44" s="6">
        <v>11</v>
      </c>
      <c r="R44" s="6">
        <v>8</v>
      </c>
      <c r="S44" s="6">
        <v>10</v>
      </c>
      <c r="T44" s="6">
        <v>8</v>
      </c>
      <c r="U44" s="6">
        <v>6</v>
      </c>
      <c r="V44" s="6">
        <v>11</v>
      </c>
      <c r="W44" s="6">
        <v>11</v>
      </c>
      <c r="X44" s="6">
        <v>10</v>
      </c>
      <c r="Y44" s="6">
        <v>8</v>
      </c>
      <c r="Z44" s="6">
        <v>6</v>
      </c>
      <c r="AA44" s="6">
        <v>7</v>
      </c>
      <c r="AB44" s="6">
        <v>10</v>
      </c>
      <c r="AC44" s="6">
        <v>10</v>
      </c>
      <c r="AD44" s="6">
        <v>8</v>
      </c>
      <c r="AE44" s="6">
        <v>2</v>
      </c>
      <c r="AF44" s="6">
        <v>10</v>
      </c>
      <c r="AG44" s="6">
        <v>8</v>
      </c>
      <c r="AH44" s="6">
        <v>5</v>
      </c>
      <c r="AI44" s="6">
        <v>10</v>
      </c>
      <c r="AJ44" s="6">
        <v>8</v>
      </c>
      <c r="AK44" s="6">
        <v>6</v>
      </c>
      <c r="AL44" s="6">
        <v>2</v>
      </c>
      <c r="AM44" s="6">
        <v>1164</v>
      </c>
    </row>
    <row r="45" spans="1:39">
      <c r="A45" s="4" t="s">
        <v>740</v>
      </c>
      <c r="B45" s="6">
        <v>11</v>
      </c>
      <c r="C45" s="6">
        <v>6</v>
      </c>
      <c r="D45" s="6">
        <v>4</v>
      </c>
      <c r="E45" s="6">
        <v>10</v>
      </c>
      <c r="F45" s="6">
        <v>7</v>
      </c>
      <c r="G45" s="6">
        <v>7</v>
      </c>
      <c r="H45" s="6">
        <v>7</v>
      </c>
      <c r="I45" s="6">
        <v>6</v>
      </c>
      <c r="J45" s="6">
        <v>8</v>
      </c>
      <c r="K45" s="6">
        <v>7</v>
      </c>
      <c r="L45" s="6">
        <v>10</v>
      </c>
      <c r="M45" s="6">
        <v>10</v>
      </c>
      <c r="N45" s="6">
        <v>7</v>
      </c>
      <c r="O45" s="6">
        <v>10</v>
      </c>
      <c r="P45" s="6">
        <v>5</v>
      </c>
      <c r="Q45" s="6">
        <v>14</v>
      </c>
      <c r="R45" s="6">
        <v>14</v>
      </c>
      <c r="S45" s="6">
        <v>10</v>
      </c>
      <c r="T45" s="6">
        <v>8</v>
      </c>
      <c r="U45" s="6">
        <v>6</v>
      </c>
      <c r="V45" s="6">
        <v>11</v>
      </c>
      <c r="W45" s="6">
        <v>14</v>
      </c>
      <c r="X45" s="6">
        <v>10</v>
      </c>
      <c r="Y45" s="6">
        <v>8</v>
      </c>
      <c r="Z45" s="6">
        <v>6</v>
      </c>
      <c r="AA45" s="6">
        <v>7</v>
      </c>
      <c r="AB45" s="6">
        <v>10</v>
      </c>
      <c r="AC45" s="6">
        <v>10</v>
      </c>
      <c r="AD45" s="6">
        <v>8</v>
      </c>
      <c r="AE45" s="6">
        <v>14</v>
      </c>
      <c r="AF45" s="6">
        <v>10</v>
      </c>
      <c r="AG45" s="6">
        <v>8</v>
      </c>
      <c r="AH45" s="6">
        <v>5</v>
      </c>
      <c r="AI45" s="6">
        <v>10</v>
      </c>
      <c r="AJ45" s="6">
        <v>8</v>
      </c>
      <c r="AK45" s="6">
        <v>6</v>
      </c>
      <c r="AL45" s="6">
        <v>14</v>
      </c>
      <c r="AM45" s="6">
        <v>689</v>
      </c>
    </row>
    <row r="46" spans="1:39">
      <c r="A46" s="4" t="s">
        <v>741</v>
      </c>
      <c r="B46" s="6">
        <v>2</v>
      </c>
      <c r="C46" s="6">
        <v>6</v>
      </c>
      <c r="D46" s="6">
        <v>4</v>
      </c>
      <c r="E46" s="6">
        <v>10</v>
      </c>
      <c r="F46" s="6">
        <v>7</v>
      </c>
      <c r="G46" s="6">
        <v>7</v>
      </c>
      <c r="H46" s="6">
        <v>7</v>
      </c>
      <c r="I46" s="6">
        <v>6</v>
      </c>
      <c r="J46" s="6">
        <v>8</v>
      </c>
      <c r="K46" s="6">
        <v>7</v>
      </c>
      <c r="L46" s="6">
        <v>10</v>
      </c>
      <c r="M46" s="6">
        <v>10</v>
      </c>
      <c r="N46" s="6">
        <v>7</v>
      </c>
      <c r="O46" s="6">
        <v>10</v>
      </c>
      <c r="P46" s="6">
        <v>5</v>
      </c>
      <c r="Q46" s="6">
        <v>10</v>
      </c>
      <c r="R46" s="6">
        <v>13</v>
      </c>
      <c r="S46" s="6">
        <v>10</v>
      </c>
      <c r="T46" s="6">
        <v>8</v>
      </c>
      <c r="U46" s="6">
        <v>6</v>
      </c>
      <c r="V46" s="6">
        <v>11</v>
      </c>
      <c r="W46" s="6">
        <v>10</v>
      </c>
      <c r="X46" s="6">
        <v>10</v>
      </c>
      <c r="Y46" s="6">
        <v>8</v>
      </c>
      <c r="Z46" s="6">
        <v>6</v>
      </c>
      <c r="AA46" s="6">
        <v>7</v>
      </c>
      <c r="AB46" s="6">
        <v>10</v>
      </c>
      <c r="AC46" s="6">
        <v>10</v>
      </c>
      <c r="AD46" s="6">
        <v>8</v>
      </c>
      <c r="AE46" s="6">
        <v>6</v>
      </c>
      <c r="AF46" s="6">
        <v>10</v>
      </c>
      <c r="AG46" s="6">
        <v>8</v>
      </c>
      <c r="AH46" s="6">
        <v>5</v>
      </c>
      <c r="AI46" s="6">
        <v>10</v>
      </c>
      <c r="AJ46" s="6">
        <v>8</v>
      </c>
      <c r="AK46" s="6">
        <v>6</v>
      </c>
      <c r="AL46" s="6">
        <v>5</v>
      </c>
      <c r="AM46" s="6">
        <v>1266</v>
      </c>
    </row>
    <row r="47" spans="1:39">
      <c r="A47" s="4" t="s">
        <v>742</v>
      </c>
      <c r="B47" s="6">
        <v>7</v>
      </c>
      <c r="C47" s="6">
        <v>5</v>
      </c>
      <c r="D47" s="6">
        <v>3</v>
      </c>
      <c r="E47" s="6">
        <v>4</v>
      </c>
      <c r="F47" s="6">
        <v>1</v>
      </c>
      <c r="G47" s="6">
        <v>6</v>
      </c>
      <c r="H47" s="6">
        <v>4</v>
      </c>
      <c r="I47" s="6">
        <v>1</v>
      </c>
      <c r="J47" s="6">
        <v>1</v>
      </c>
      <c r="K47" s="6">
        <v>1</v>
      </c>
      <c r="L47" s="6">
        <v>5</v>
      </c>
      <c r="M47" s="6">
        <v>4</v>
      </c>
      <c r="N47" s="6">
        <v>4</v>
      </c>
      <c r="O47" s="6">
        <v>4</v>
      </c>
      <c r="P47" s="6">
        <v>3</v>
      </c>
      <c r="Q47" s="6">
        <v>4</v>
      </c>
      <c r="R47" s="6">
        <v>4</v>
      </c>
      <c r="S47" s="6">
        <v>5</v>
      </c>
      <c r="T47" s="6">
        <v>1</v>
      </c>
      <c r="U47" s="6">
        <v>3</v>
      </c>
      <c r="V47" s="6">
        <v>3</v>
      </c>
      <c r="W47" s="6">
        <v>4</v>
      </c>
      <c r="X47" s="6">
        <v>4</v>
      </c>
      <c r="Y47" s="6">
        <v>1</v>
      </c>
      <c r="Z47" s="6">
        <v>3</v>
      </c>
      <c r="AA47" s="6">
        <v>2</v>
      </c>
      <c r="AB47" s="6">
        <v>4</v>
      </c>
      <c r="AC47" s="6">
        <v>4</v>
      </c>
      <c r="AD47" s="6">
        <v>1</v>
      </c>
      <c r="AE47" s="6">
        <v>5</v>
      </c>
      <c r="AF47" s="6">
        <v>4</v>
      </c>
      <c r="AG47" s="6">
        <v>2</v>
      </c>
      <c r="AH47" s="6">
        <v>3</v>
      </c>
      <c r="AI47" s="6">
        <v>4</v>
      </c>
      <c r="AJ47" s="6">
        <v>2</v>
      </c>
      <c r="AK47" s="6">
        <v>1</v>
      </c>
      <c r="AL47" s="6">
        <v>6</v>
      </c>
      <c r="AM47" s="6">
        <v>42</v>
      </c>
    </row>
    <row r="48" spans="1:39">
      <c r="A48" s="4" t="s">
        <v>743</v>
      </c>
      <c r="B48" s="6">
        <v>11</v>
      </c>
      <c r="C48" s="6">
        <v>6</v>
      </c>
      <c r="D48" s="6">
        <v>4</v>
      </c>
      <c r="E48" s="6">
        <v>10</v>
      </c>
      <c r="F48" s="6">
        <v>7</v>
      </c>
      <c r="G48" s="6">
        <v>7</v>
      </c>
      <c r="H48" s="6">
        <v>7</v>
      </c>
      <c r="I48" s="6">
        <v>6</v>
      </c>
      <c r="J48" s="6">
        <v>8</v>
      </c>
      <c r="K48" s="6">
        <v>7</v>
      </c>
      <c r="L48" s="6">
        <v>10</v>
      </c>
      <c r="M48" s="6">
        <v>10</v>
      </c>
      <c r="N48" s="6">
        <v>7</v>
      </c>
      <c r="O48" s="6">
        <v>10</v>
      </c>
      <c r="P48" s="6">
        <v>5</v>
      </c>
      <c r="Q48" s="6">
        <v>14</v>
      </c>
      <c r="R48" s="6">
        <v>14</v>
      </c>
      <c r="S48" s="6">
        <v>10</v>
      </c>
      <c r="T48" s="6">
        <v>8</v>
      </c>
      <c r="U48" s="6">
        <v>6</v>
      </c>
      <c r="V48" s="6">
        <v>7</v>
      </c>
      <c r="W48" s="6">
        <v>14</v>
      </c>
      <c r="X48" s="6">
        <v>10</v>
      </c>
      <c r="Y48" s="6">
        <v>8</v>
      </c>
      <c r="Z48" s="6">
        <v>6</v>
      </c>
      <c r="AA48" s="6">
        <v>7</v>
      </c>
      <c r="AB48" s="6">
        <v>10</v>
      </c>
      <c r="AC48" s="6">
        <v>10</v>
      </c>
      <c r="AD48" s="6">
        <v>8</v>
      </c>
      <c r="AE48" s="6">
        <v>14</v>
      </c>
      <c r="AF48" s="6">
        <v>10</v>
      </c>
      <c r="AG48" s="6">
        <v>8</v>
      </c>
      <c r="AH48" s="6">
        <v>5</v>
      </c>
      <c r="AI48" s="6">
        <v>10</v>
      </c>
      <c r="AJ48" s="6">
        <v>8</v>
      </c>
      <c r="AK48" s="6">
        <v>6</v>
      </c>
      <c r="AL48" s="6">
        <v>14</v>
      </c>
      <c r="AM48" s="6">
        <v>905</v>
      </c>
    </row>
    <row r="49" spans="1:39">
      <c r="A49" s="4" t="s">
        <v>744</v>
      </c>
      <c r="B49" s="6">
        <v>5</v>
      </c>
      <c r="C49" s="6">
        <v>3</v>
      </c>
      <c r="D49" s="6">
        <v>2</v>
      </c>
      <c r="E49" s="6">
        <v>2</v>
      </c>
      <c r="F49" s="6">
        <v>3</v>
      </c>
      <c r="G49" s="6">
        <v>4</v>
      </c>
      <c r="H49" s="6">
        <v>3</v>
      </c>
      <c r="I49" s="6">
        <v>3</v>
      </c>
      <c r="J49" s="6">
        <v>2</v>
      </c>
      <c r="K49" s="6">
        <v>3</v>
      </c>
      <c r="L49" s="6">
        <v>4</v>
      </c>
      <c r="M49" s="6">
        <v>3</v>
      </c>
      <c r="N49" s="6">
        <v>3</v>
      </c>
      <c r="O49" s="6">
        <v>3</v>
      </c>
      <c r="P49" s="6">
        <v>2</v>
      </c>
      <c r="Q49" s="6">
        <v>3</v>
      </c>
      <c r="R49" s="6">
        <v>3</v>
      </c>
      <c r="S49" s="6">
        <v>3</v>
      </c>
      <c r="T49" s="6">
        <v>3</v>
      </c>
      <c r="U49" s="6">
        <v>2</v>
      </c>
      <c r="V49" s="6">
        <v>2</v>
      </c>
      <c r="W49" s="6">
        <v>3</v>
      </c>
      <c r="X49" s="6">
        <v>3</v>
      </c>
      <c r="Y49" s="6">
        <v>2</v>
      </c>
      <c r="Z49" s="6">
        <v>2</v>
      </c>
      <c r="AA49" s="6">
        <v>4</v>
      </c>
      <c r="AB49" s="6">
        <v>3</v>
      </c>
      <c r="AC49" s="6">
        <v>3</v>
      </c>
      <c r="AD49" s="6">
        <v>5</v>
      </c>
      <c r="AE49" s="6">
        <v>4</v>
      </c>
      <c r="AF49" s="6">
        <v>3</v>
      </c>
      <c r="AG49" s="6">
        <v>5</v>
      </c>
      <c r="AH49" s="6">
        <v>2</v>
      </c>
      <c r="AI49" s="6">
        <v>3</v>
      </c>
      <c r="AJ49" s="6">
        <v>4</v>
      </c>
      <c r="AK49" s="6">
        <v>3</v>
      </c>
      <c r="AL49" s="6">
        <v>4</v>
      </c>
      <c r="AM49" s="6">
        <v>4860</v>
      </c>
    </row>
    <row r="50" spans="1:39">
      <c r="A50" s="4" t="s">
        <v>745</v>
      </c>
      <c r="B50" s="6">
        <v>11</v>
      </c>
      <c r="C50" s="6">
        <v>6</v>
      </c>
      <c r="D50" s="6">
        <v>4</v>
      </c>
      <c r="E50" s="6">
        <v>10</v>
      </c>
      <c r="F50" s="6">
        <v>7</v>
      </c>
      <c r="G50" s="6">
        <v>7</v>
      </c>
      <c r="H50" s="6">
        <v>7</v>
      </c>
      <c r="I50" s="6">
        <v>6</v>
      </c>
      <c r="J50" s="6">
        <v>8</v>
      </c>
      <c r="K50" s="6">
        <v>7</v>
      </c>
      <c r="L50" s="6">
        <v>10</v>
      </c>
      <c r="M50" s="6">
        <v>10</v>
      </c>
      <c r="N50" s="6">
        <v>7</v>
      </c>
      <c r="O50" s="6">
        <v>10</v>
      </c>
      <c r="P50" s="6">
        <v>5</v>
      </c>
      <c r="Q50" s="6">
        <v>14</v>
      </c>
      <c r="R50" s="6">
        <v>14</v>
      </c>
      <c r="S50" s="6">
        <v>10</v>
      </c>
      <c r="T50" s="6">
        <v>8</v>
      </c>
      <c r="U50" s="6">
        <v>6</v>
      </c>
      <c r="V50" s="6">
        <v>11</v>
      </c>
      <c r="W50" s="6">
        <v>14</v>
      </c>
      <c r="X50" s="6">
        <v>10</v>
      </c>
      <c r="Y50" s="6">
        <v>8</v>
      </c>
      <c r="Z50" s="6">
        <v>6</v>
      </c>
      <c r="AA50" s="6">
        <v>7</v>
      </c>
      <c r="AB50" s="6">
        <v>10</v>
      </c>
      <c r="AC50" s="6">
        <v>10</v>
      </c>
      <c r="AD50" s="6">
        <v>8</v>
      </c>
      <c r="AE50" s="6">
        <v>14</v>
      </c>
      <c r="AF50" s="6">
        <v>10</v>
      </c>
      <c r="AG50" s="6">
        <v>8</v>
      </c>
      <c r="AH50" s="6">
        <v>5</v>
      </c>
      <c r="AI50" s="6">
        <v>10</v>
      </c>
      <c r="AJ50" s="6">
        <v>8</v>
      </c>
      <c r="AK50" s="6">
        <v>6</v>
      </c>
      <c r="AL50" s="6">
        <v>14</v>
      </c>
      <c r="AM50" s="6">
        <v>20809</v>
      </c>
    </row>
    <row r="51" spans="1:39">
      <c r="A51" s="4" t="s">
        <v>746</v>
      </c>
      <c r="B51" s="6">
        <v>1</v>
      </c>
      <c r="C51" s="6">
        <v>1</v>
      </c>
      <c r="D51" s="6">
        <v>1</v>
      </c>
      <c r="E51" s="6">
        <v>1</v>
      </c>
      <c r="F51" s="6">
        <v>2</v>
      </c>
      <c r="G51" s="6">
        <v>1</v>
      </c>
      <c r="H51" s="6">
        <v>2</v>
      </c>
      <c r="I51" s="6">
        <v>4</v>
      </c>
      <c r="J51" s="6">
        <v>6</v>
      </c>
      <c r="K51" s="6">
        <v>5</v>
      </c>
      <c r="L51" s="6">
        <v>3</v>
      </c>
      <c r="M51" s="6">
        <v>2</v>
      </c>
      <c r="N51" s="6">
        <v>2</v>
      </c>
      <c r="O51" s="6">
        <v>2</v>
      </c>
      <c r="P51" s="6">
        <v>1</v>
      </c>
      <c r="Q51" s="6">
        <v>1</v>
      </c>
      <c r="R51" s="6">
        <v>2</v>
      </c>
      <c r="S51" s="6">
        <v>1</v>
      </c>
      <c r="T51" s="6">
        <v>2</v>
      </c>
      <c r="U51" s="6">
        <v>1</v>
      </c>
      <c r="V51" s="6">
        <v>1</v>
      </c>
      <c r="W51" s="6">
        <v>1</v>
      </c>
      <c r="X51" s="6">
        <v>1</v>
      </c>
      <c r="Y51" s="6">
        <v>3</v>
      </c>
      <c r="Z51" s="6">
        <v>1</v>
      </c>
      <c r="AA51" s="6">
        <v>5</v>
      </c>
      <c r="AB51" s="6">
        <v>2</v>
      </c>
      <c r="AC51" s="6">
        <v>2</v>
      </c>
      <c r="AD51" s="6">
        <v>6</v>
      </c>
      <c r="AE51" s="6">
        <v>3</v>
      </c>
      <c r="AF51" s="6">
        <v>2</v>
      </c>
      <c r="AG51" s="6">
        <v>6</v>
      </c>
      <c r="AH51" s="6">
        <v>1</v>
      </c>
      <c r="AI51" s="6">
        <v>2</v>
      </c>
      <c r="AJ51" s="6">
        <v>6</v>
      </c>
      <c r="AK51" s="6">
        <v>4</v>
      </c>
      <c r="AL51" s="6">
        <v>3</v>
      </c>
      <c r="AM51" s="6">
        <v>19</v>
      </c>
    </row>
    <row r="52" spans="1:39">
      <c r="A52" s="4" t="s">
        <v>747</v>
      </c>
      <c r="B52" s="6">
        <v>11</v>
      </c>
      <c r="C52" s="6">
        <v>6</v>
      </c>
      <c r="D52" s="6">
        <v>4</v>
      </c>
      <c r="E52" s="6">
        <v>10</v>
      </c>
      <c r="F52" s="6">
        <v>7</v>
      </c>
      <c r="G52" s="6">
        <v>7</v>
      </c>
      <c r="H52" s="6">
        <v>7</v>
      </c>
      <c r="I52" s="6">
        <v>6</v>
      </c>
      <c r="J52" s="6">
        <v>8</v>
      </c>
      <c r="K52" s="6">
        <v>7</v>
      </c>
      <c r="L52" s="6">
        <v>10</v>
      </c>
      <c r="M52" s="6">
        <v>10</v>
      </c>
      <c r="N52" s="6">
        <v>7</v>
      </c>
      <c r="O52" s="6">
        <v>10</v>
      </c>
      <c r="P52" s="6">
        <v>5</v>
      </c>
      <c r="Q52" s="6">
        <v>14</v>
      </c>
      <c r="R52" s="6">
        <v>14</v>
      </c>
      <c r="S52" s="6">
        <v>10</v>
      </c>
      <c r="T52" s="6">
        <v>8</v>
      </c>
      <c r="U52" s="6">
        <v>6</v>
      </c>
      <c r="V52" s="6">
        <v>11</v>
      </c>
      <c r="W52" s="6">
        <v>14</v>
      </c>
      <c r="X52" s="6">
        <v>10</v>
      </c>
      <c r="Y52" s="6">
        <v>8</v>
      </c>
      <c r="Z52" s="6">
        <v>6</v>
      </c>
      <c r="AA52" s="6">
        <v>7</v>
      </c>
      <c r="AB52" s="6">
        <v>10</v>
      </c>
      <c r="AC52" s="6">
        <v>10</v>
      </c>
      <c r="AD52" s="6">
        <v>8</v>
      </c>
      <c r="AE52" s="6">
        <v>14</v>
      </c>
      <c r="AF52" s="6">
        <v>10</v>
      </c>
      <c r="AG52" s="6">
        <v>8</v>
      </c>
      <c r="AH52" s="6">
        <v>5</v>
      </c>
      <c r="AI52" s="6">
        <v>10</v>
      </c>
      <c r="AJ52" s="6">
        <v>8</v>
      </c>
      <c r="AK52" s="6">
        <v>6</v>
      </c>
      <c r="AL52" s="6">
        <v>14</v>
      </c>
      <c r="AM52" s="6">
        <v>489</v>
      </c>
    </row>
    <row r="53" spans="1:39">
      <c r="A53" s="4" t="s">
        <v>748</v>
      </c>
      <c r="B53" s="6">
        <v>11</v>
      </c>
      <c r="C53" s="6">
        <v>6</v>
      </c>
      <c r="D53" s="6">
        <v>4</v>
      </c>
      <c r="E53" s="6">
        <v>10</v>
      </c>
      <c r="F53" s="6">
        <v>7</v>
      </c>
      <c r="G53" s="6">
        <v>7</v>
      </c>
      <c r="H53" s="6">
        <v>7</v>
      </c>
      <c r="I53" s="6">
        <v>6</v>
      </c>
      <c r="J53" s="6">
        <v>8</v>
      </c>
      <c r="K53" s="6">
        <v>7</v>
      </c>
      <c r="L53" s="6">
        <v>10</v>
      </c>
      <c r="M53" s="6">
        <v>10</v>
      </c>
      <c r="N53" s="6">
        <v>7</v>
      </c>
      <c r="O53" s="6">
        <v>10</v>
      </c>
      <c r="P53" s="6">
        <v>5</v>
      </c>
      <c r="Q53" s="6">
        <v>14</v>
      </c>
      <c r="R53" s="6">
        <v>14</v>
      </c>
      <c r="S53" s="6">
        <v>10</v>
      </c>
      <c r="T53" s="6">
        <v>8</v>
      </c>
      <c r="U53" s="6">
        <v>6</v>
      </c>
      <c r="V53" s="6">
        <v>6</v>
      </c>
      <c r="W53" s="6">
        <v>14</v>
      </c>
      <c r="X53" s="6">
        <v>10</v>
      </c>
      <c r="Y53" s="6">
        <v>8</v>
      </c>
      <c r="Z53" s="6">
        <v>6</v>
      </c>
      <c r="AA53" s="6">
        <v>7</v>
      </c>
      <c r="AB53" s="6">
        <v>10</v>
      </c>
      <c r="AC53" s="6">
        <v>10</v>
      </c>
      <c r="AD53" s="6">
        <v>8</v>
      </c>
      <c r="AE53" s="6">
        <v>14</v>
      </c>
      <c r="AF53" s="6">
        <v>10</v>
      </c>
      <c r="AG53" s="6">
        <v>8</v>
      </c>
      <c r="AH53" s="6">
        <v>5</v>
      </c>
      <c r="AI53" s="6">
        <v>10</v>
      </c>
      <c r="AJ53" s="6">
        <v>8</v>
      </c>
      <c r="AK53" s="6">
        <v>6</v>
      </c>
      <c r="AL53" s="6">
        <v>14</v>
      </c>
      <c r="AM53" s="6">
        <v>1738</v>
      </c>
    </row>
    <row r="54" spans="1:39">
      <c r="A54" s="4" t="s">
        <v>749</v>
      </c>
      <c r="B54" s="6">
        <v>11</v>
      </c>
      <c r="C54" s="6">
        <v>6</v>
      </c>
      <c r="D54" s="6">
        <v>4</v>
      </c>
      <c r="E54" s="6">
        <v>10</v>
      </c>
      <c r="F54" s="6">
        <v>7</v>
      </c>
      <c r="G54" s="6">
        <v>7</v>
      </c>
      <c r="H54" s="6">
        <v>7</v>
      </c>
      <c r="I54" s="6">
        <v>6</v>
      </c>
      <c r="J54" s="6">
        <v>8</v>
      </c>
      <c r="K54" s="6">
        <v>7</v>
      </c>
      <c r="L54" s="6">
        <v>10</v>
      </c>
      <c r="M54" s="6">
        <v>10</v>
      </c>
      <c r="N54" s="6">
        <v>7</v>
      </c>
      <c r="O54" s="6">
        <v>10</v>
      </c>
      <c r="P54" s="6">
        <v>5</v>
      </c>
      <c r="Q54" s="6">
        <v>14</v>
      </c>
      <c r="R54" s="6">
        <v>14</v>
      </c>
      <c r="S54" s="6">
        <v>10</v>
      </c>
      <c r="T54" s="6">
        <v>8</v>
      </c>
      <c r="U54" s="6">
        <v>6</v>
      </c>
      <c r="V54" s="6">
        <v>11</v>
      </c>
      <c r="W54" s="6">
        <v>14</v>
      </c>
      <c r="X54" s="6">
        <v>10</v>
      </c>
      <c r="Y54" s="6">
        <v>8</v>
      </c>
      <c r="Z54" s="6">
        <v>6</v>
      </c>
      <c r="AA54" s="6">
        <v>7</v>
      </c>
      <c r="AB54" s="6">
        <v>10</v>
      </c>
      <c r="AC54" s="6">
        <v>10</v>
      </c>
      <c r="AD54" s="6">
        <v>8</v>
      </c>
      <c r="AE54" s="6">
        <v>14</v>
      </c>
      <c r="AF54" s="6">
        <v>10</v>
      </c>
      <c r="AG54" s="6">
        <v>8</v>
      </c>
      <c r="AH54" s="6">
        <v>5</v>
      </c>
      <c r="AI54" s="6">
        <v>10</v>
      </c>
      <c r="AJ54" s="6">
        <v>8</v>
      </c>
      <c r="AK54" s="6">
        <v>6</v>
      </c>
      <c r="AL54" s="6">
        <v>14</v>
      </c>
      <c r="AM54" s="6">
        <v>1230</v>
      </c>
    </row>
    <row r="55" spans="1:39">
      <c r="A55" s="4" t="s">
        <v>750</v>
      </c>
      <c r="B55" s="6">
        <v>11</v>
      </c>
      <c r="C55" s="6">
        <v>6</v>
      </c>
      <c r="D55" s="6">
        <v>4</v>
      </c>
      <c r="E55" s="6">
        <v>10</v>
      </c>
      <c r="F55" s="6">
        <v>7</v>
      </c>
      <c r="G55" s="6">
        <v>7</v>
      </c>
      <c r="H55" s="6">
        <v>7</v>
      </c>
      <c r="I55" s="6">
        <v>6</v>
      </c>
      <c r="J55" s="6">
        <v>8</v>
      </c>
      <c r="K55" s="6">
        <v>7</v>
      </c>
      <c r="L55" s="6">
        <v>10</v>
      </c>
      <c r="M55" s="6">
        <v>10</v>
      </c>
      <c r="N55" s="6">
        <v>7</v>
      </c>
      <c r="O55" s="6">
        <v>10</v>
      </c>
      <c r="P55" s="6">
        <v>5</v>
      </c>
      <c r="Q55" s="6">
        <v>14</v>
      </c>
      <c r="R55" s="6">
        <v>14</v>
      </c>
      <c r="S55" s="6">
        <v>10</v>
      </c>
      <c r="T55" s="6">
        <v>8</v>
      </c>
      <c r="U55" s="6">
        <v>6</v>
      </c>
      <c r="V55" s="6">
        <v>11</v>
      </c>
      <c r="W55" s="6">
        <v>14</v>
      </c>
      <c r="X55" s="6">
        <v>10</v>
      </c>
      <c r="Y55" s="6">
        <v>8</v>
      </c>
      <c r="Z55" s="6">
        <v>6</v>
      </c>
      <c r="AA55" s="6">
        <v>7</v>
      </c>
      <c r="AB55" s="6">
        <v>10</v>
      </c>
      <c r="AC55" s="6">
        <v>10</v>
      </c>
      <c r="AD55" s="6">
        <v>8</v>
      </c>
      <c r="AE55" s="6">
        <v>14</v>
      </c>
      <c r="AF55" s="6">
        <v>10</v>
      </c>
      <c r="AG55" s="6">
        <v>8</v>
      </c>
      <c r="AH55" s="6">
        <v>5</v>
      </c>
      <c r="AI55" s="6">
        <v>10</v>
      </c>
      <c r="AJ55" s="6">
        <v>8</v>
      </c>
      <c r="AK55" s="6">
        <v>6</v>
      </c>
      <c r="AL55" s="6">
        <v>14</v>
      </c>
      <c r="AM55" s="6">
        <v>2851</v>
      </c>
    </row>
    <row r="56" spans="1:39">
      <c r="A56" s="4" t="s">
        <v>751</v>
      </c>
      <c r="B56" s="6">
        <v>8</v>
      </c>
      <c r="C56" s="6">
        <v>6</v>
      </c>
      <c r="D56" s="6">
        <v>4</v>
      </c>
      <c r="E56" s="6">
        <v>7</v>
      </c>
      <c r="F56" s="6">
        <v>5</v>
      </c>
      <c r="G56" s="6">
        <v>3</v>
      </c>
      <c r="H56" s="6">
        <v>5</v>
      </c>
      <c r="I56" s="6">
        <v>2</v>
      </c>
      <c r="J56" s="6">
        <v>3</v>
      </c>
      <c r="K56" s="6">
        <v>4</v>
      </c>
      <c r="L56" s="6">
        <v>6</v>
      </c>
      <c r="M56" s="6">
        <v>5</v>
      </c>
      <c r="N56" s="6">
        <v>5</v>
      </c>
      <c r="O56" s="6">
        <v>5</v>
      </c>
      <c r="P56" s="6">
        <v>5</v>
      </c>
      <c r="Q56" s="6">
        <v>9</v>
      </c>
      <c r="R56" s="6">
        <v>9</v>
      </c>
      <c r="S56" s="6">
        <v>9</v>
      </c>
      <c r="T56" s="6">
        <v>4</v>
      </c>
      <c r="U56" s="6">
        <v>5</v>
      </c>
      <c r="V56" s="6">
        <v>11</v>
      </c>
      <c r="W56" s="6">
        <v>9</v>
      </c>
      <c r="X56" s="6">
        <v>9</v>
      </c>
      <c r="Y56" s="6">
        <v>4</v>
      </c>
      <c r="Z56" s="6">
        <v>4</v>
      </c>
      <c r="AA56" s="6">
        <v>3</v>
      </c>
      <c r="AB56" s="6">
        <v>7</v>
      </c>
      <c r="AC56" s="6">
        <v>7</v>
      </c>
      <c r="AD56" s="6">
        <v>4</v>
      </c>
      <c r="AE56" s="6">
        <v>9</v>
      </c>
      <c r="AF56" s="6">
        <v>9</v>
      </c>
      <c r="AG56" s="6">
        <v>4</v>
      </c>
      <c r="AH56" s="6">
        <v>5</v>
      </c>
      <c r="AI56" s="6">
        <v>9</v>
      </c>
      <c r="AJ56" s="6">
        <v>5</v>
      </c>
      <c r="AK56" s="6">
        <v>2</v>
      </c>
      <c r="AL56" s="6">
        <v>10</v>
      </c>
      <c r="AM56" s="6">
        <v>3445</v>
      </c>
    </row>
    <row r="57" spans="1:39">
      <c r="A57" s="4" t="s">
        <v>752</v>
      </c>
      <c r="B57" s="6">
        <v>11</v>
      </c>
      <c r="C57" s="6">
        <v>6</v>
      </c>
      <c r="D57" s="6">
        <v>4</v>
      </c>
      <c r="E57" s="6">
        <v>10</v>
      </c>
      <c r="F57" s="6">
        <v>7</v>
      </c>
      <c r="G57" s="6">
        <v>7</v>
      </c>
      <c r="H57" s="6">
        <v>7</v>
      </c>
      <c r="I57" s="6">
        <v>6</v>
      </c>
      <c r="J57" s="6">
        <v>8</v>
      </c>
      <c r="K57" s="6">
        <v>7</v>
      </c>
      <c r="L57" s="6">
        <v>10</v>
      </c>
      <c r="M57" s="6">
        <v>10</v>
      </c>
      <c r="N57" s="6">
        <v>7</v>
      </c>
      <c r="O57" s="6">
        <v>10</v>
      </c>
      <c r="P57" s="6">
        <v>5</v>
      </c>
      <c r="Q57" s="6">
        <v>14</v>
      </c>
      <c r="R57" s="6">
        <v>14</v>
      </c>
      <c r="S57" s="6">
        <v>10</v>
      </c>
      <c r="T57" s="6">
        <v>8</v>
      </c>
      <c r="U57" s="6">
        <v>6</v>
      </c>
      <c r="V57" s="6">
        <v>8</v>
      </c>
      <c r="W57" s="6">
        <v>14</v>
      </c>
      <c r="X57" s="6">
        <v>10</v>
      </c>
      <c r="Y57" s="6">
        <v>8</v>
      </c>
      <c r="Z57" s="6">
        <v>6</v>
      </c>
      <c r="AA57" s="6">
        <v>7</v>
      </c>
      <c r="AB57" s="6">
        <v>10</v>
      </c>
      <c r="AC57" s="6">
        <v>10</v>
      </c>
      <c r="AD57" s="6">
        <v>8</v>
      </c>
      <c r="AE57" s="6">
        <v>14</v>
      </c>
      <c r="AF57" s="6">
        <v>10</v>
      </c>
      <c r="AG57" s="6">
        <v>8</v>
      </c>
      <c r="AH57" s="6">
        <v>5</v>
      </c>
      <c r="AI57" s="6">
        <v>10</v>
      </c>
      <c r="AJ57" s="6">
        <v>8</v>
      </c>
      <c r="AK57" s="6">
        <v>6</v>
      </c>
      <c r="AL57" s="6">
        <v>14</v>
      </c>
      <c r="AM57" s="6">
        <v>908</v>
      </c>
    </row>
    <row r="58" spans="1:39">
      <c r="A58" s="4" t="s">
        <v>753</v>
      </c>
      <c r="B58" s="6">
        <v>11</v>
      </c>
      <c r="C58" s="6">
        <v>6</v>
      </c>
      <c r="D58" s="6">
        <v>4</v>
      </c>
      <c r="E58" s="6">
        <v>10</v>
      </c>
      <c r="F58" s="6">
        <v>7</v>
      </c>
      <c r="G58" s="6">
        <v>7</v>
      </c>
      <c r="H58" s="6">
        <v>7</v>
      </c>
      <c r="I58" s="6">
        <v>6</v>
      </c>
      <c r="J58" s="6">
        <v>8</v>
      </c>
      <c r="K58" s="6">
        <v>7</v>
      </c>
      <c r="L58" s="6">
        <v>10</v>
      </c>
      <c r="M58" s="6">
        <v>10</v>
      </c>
      <c r="N58" s="6">
        <v>7</v>
      </c>
      <c r="O58" s="6">
        <v>10</v>
      </c>
      <c r="P58" s="6">
        <v>5</v>
      </c>
      <c r="Q58" s="6">
        <v>13</v>
      </c>
      <c r="R58" s="6">
        <v>12</v>
      </c>
      <c r="S58" s="6">
        <v>10</v>
      </c>
      <c r="T58" s="6">
        <v>8</v>
      </c>
      <c r="U58" s="6">
        <v>6</v>
      </c>
      <c r="V58" s="6">
        <v>11</v>
      </c>
      <c r="W58" s="6">
        <v>13</v>
      </c>
      <c r="X58" s="6">
        <v>10</v>
      </c>
      <c r="Y58" s="6">
        <v>8</v>
      </c>
      <c r="Z58" s="6">
        <v>6</v>
      </c>
      <c r="AA58" s="6">
        <v>7</v>
      </c>
      <c r="AB58" s="6">
        <v>10</v>
      </c>
      <c r="AC58" s="6">
        <v>10</v>
      </c>
      <c r="AD58" s="6">
        <v>8</v>
      </c>
      <c r="AE58" s="6">
        <v>13</v>
      </c>
      <c r="AF58" s="6">
        <v>10</v>
      </c>
      <c r="AG58" s="6">
        <v>8</v>
      </c>
      <c r="AH58" s="6">
        <v>5</v>
      </c>
      <c r="AI58" s="6">
        <v>10</v>
      </c>
      <c r="AJ58" s="6">
        <v>8</v>
      </c>
      <c r="AK58" s="6">
        <v>6</v>
      </c>
      <c r="AL58" s="6">
        <v>13</v>
      </c>
      <c r="AM58" s="6">
        <v>13933</v>
      </c>
    </row>
    <row r="59" spans="1:39">
      <c r="A59" s="4" t="s">
        <v>754</v>
      </c>
      <c r="B59" s="6">
        <v>11</v>
      </c>
      <c r="C59" s="6">
        <v>6</v>
      </c>
      <c r="D59" s="6">
        <v>4</v>
      </c>
      <c r="E59" s="6">
        <v>10</v>
      </c>
      <c r="F59" s="6">
        <v>7</v>
      </c>
      <c r="G59" s="6">
        <v>7</v>
      </c>
      <c r="H59" s="6">
        <v>7</v>
      </c>
      <c r="I59" s="6">
        <v>6</v>
      </c>
      <c r="J59" s="6">
        <v>8</v>
      </c>
      <c r="K59" s="6">
        <v>7</v>
      </c>
      <c r="L59" s="6">
        <v>10</v>
      </c>
      <c r="M59" s="6">
        <v>10</v>
      </c>
      <c r="N59" s="6">
        <v>7</v>
      </c>
      <c r="O59" s="6">
        <v>10</v>
      </c>
      <c r="P59" s="6">
        <v>5</v>
      </c>
      <c r="Q59" s="6">
        <v>14</v>
      </c>
      <c r="R59" s="6">
        <v>14</v>
      </c>
      <c r="S59" s="6">
        <v>10</v>
      </c>
      <c r="T59" s="6">
        <v>8</v>
      </c>
      <c r="U59" s="6">
        <v>6</v>
      </c>
      <c r="V59" s="6">
        <v>11</v>
      </c>
      <c r="W59" s="6">
        <v>14</v>
      </c>
      <c r="X59" s="6">
        <v>10</v>
      </c>
      <c r="Y59" s="6">
        <v>8</v>
      </c>
      <c r="Z59" s="6">
        <v>6</v>
      </c>
      <c r="AA59" s="6">
        <v>7</v>
      </c>
      <c r="AB59" s="6">
        <v>10</v>
      </c>
      <c r="AC59" s="6">
        <v>10</v>
      </c>
      <c r="AD59" s="6">
        <v>8</v>
      </c>
      <c r="AE59" s="6">
        <v>14</v>
      </c>
      <c r="AF59" s="6">
        <v>10</v>
      </c>
      <c r="AG59" s="6">
        <v>8</v>
      </c>
      <c r="AH59" s="6">
        <v>5</v>
      </c>
      <c r="AI59" s="6">
        <v>10</v>
      </c>
      <c r="AJ59" s="6">
        <v>8</v>
      </c>
      <c r="AK59" s="6">
        <v>6</v>
      </c>
      <c r="AL59" s="6">
        <v>14</v>
      </c>
      <c r="AM59" s="6">
        <v>3184</v>
      </c>
    </row>
    <row r="60" spans="1:39">
      <c r="A60" s="4" t="s">
        <v>755</v>
      </c>
      <c r="B60" s="6">
        <v>11</v>
      </c>
      <c r="C60" s="6">
        <v>6</v>
      </c>
      <c r="D60" s="6">
        <v>4</v>
      </c>
      <c r="E60" s="6">
        <v>10</v>
      </c>
      <c r="F60" s="6">
        <v>7</v>
      </c>
      <c r="G60" s="6">
        <v>7</v>
      </c>
      <c r="H60" s="6">
        <v>7</v>
      </c>
      <c r="I60" s="6">
        <v>6</v>
      </c>
      <c r="J60" s="6">
        <v>8</v>
      </c>
      <c r="K60" s="6">
        <v>7</v>
      </c>
      <c r="L60" s="6">
        <v>10</v>
      </c>
      <c r="M60" s="6">
        <v>10</v>
      </c>
      <c r="N60" s="6">
        <v>7</v>
      </c>
      <c r="O60" s="6">
        <v>10</v>
      </c>
      <c r="P60" s="6">
        <v>5</v>
      </c>
      <c r="Q60" s="6">
        <v>14</v>
      </c>
      <c r="R60" s="6">
        <v>14</v>
      </c>
      <c r="S60" s="6">
        <v>10</v>
      </c>
      <c r="T60" s="6">
        <v>8</v>
      </c>
      <c r="U60" s="6">
        <v>6</v>
      </c>
      <c r="V60" s="6">
        <v>11</v>
      </c>
      <c r="W60" s="6">
        <v>14</v>
      </c>
      <c r="X60" s="6">
        <v>10</v>
      </c>
      <c r="Y60" s="6">
        <v>8</v>
      </c>
      <c r="Z60" s="6">
        <v>6</v>
      </c>
      <c r="AA60" s="6">
        <v>7</v>
      </c>
      <c r="AB60" s="6">
        <v>10</v>
      </c>
      <c r="AC60" s="6">
        <v>10</v>
      </c>
      <c r="AD60" s="6">
        <v>8</v>
      </c>
      <c r="AE60" s="6">
        <v>14</v>
      </c>
      <c r="AF60" s="6">
        <v>10</v>
      </c>
      <c r="AG60" s="6">
        <v>8</v>
      </c>
      <c r="AH60" s="6">
        <v>5</v>
      </c>
      <c r="AI60" s="6">
        <v>10</v>
      </c>
      <c r="AJ60" s="6">
        <v>8</v>
      </c>
      <c r="AK60" s="6">
        <v>6</v>
      </c>
      <c r="AL60" s="6">
        <v>14</v>
      </c>
      <c r="AM60" s="6">
        <v>1216</v>
      </c>
    </row>
    <row r="61" spans="1:39">
      <c r="A61" s="4" t="s">
        <v>756</v>
      </c>
      <c r="B61" s="6">
        <v>4</v>
      </c>
      <c r="C61" s="6">
        <v>4</v>
      </c>
      <c r="D61" s="6">
        <v>4</v>
      </c>
      <c r="E61" s="6">
        <v>5</v>
      </c>
      <c r="F61" s="6">
        <v>6</v>
      </c>
      <c r="G61" s="6">
        <v>5</v>
      </c>
      <c r="H61" s="6">
        <v>6</v>
      </c>
      <c r="I61" s="6">
        <v>5</v>
      </c>
      <c r="J61" s="6">
        <v>5</v>
      </c>
      <c r="K61" s="6">
        <v>6</v>
      </c>
      <c r="L61" s="6">
        <v>7</v>
      </c>
      <c r="M61" s="6">
        <v>6</v>
      </c>
      <c r="N61" s="6">
        <v>6</v>
      </c>
      <c r="O61" s="6">
        <v>7</v>
      </c>
      <c r="P61" s="6">
        <v>4</v>
      </c>
      <c r="Q61" s="6">
        <v>5</v>
      </c>
      <c r="R61" s="6">
        <v>6</v>
      </c>
      <c r="S61" s="6">
        <v>4</v>
      </c>
      <c r="T61" s="6">
        <v>7</v>
      </c>
      <c r="U61" s="6">
        <v>4</v>
      </c>
      <c r="V61" s="6">
        <v>4</v>
      </c>
      <c r="W61" s="6">
        <v>5</v>
      </c>
      <c r="X61" s="6">
        <v>5</v>
      </c>
      <c r="Y61" s="6">
        <v>7</v>
      </c>
      <c r="Z61" s="6">
        <v>5</v>
      </c>
      <c r="AA61" s="6">
        <v>6</v>
      </c>
      <c r="AB61" s="6">
        <v>6</v>
      </c>
      <c r="AC61" s="6">
        <v>6</v>
      </c>
      <c r="AD61" s="6">
        <v>7</v>
      </c>
      <c r="AE61" s="6">
        <v>12</v>
      </c>
      <c r="AF61" s="6">
        <v>6</v>
      </c>
      <c r="AG61" s="6">
        <v>7</v>
      </c>
      <c r="AH61" s="6">
        <v>4</v>
      </c>
      <c r="AI61" s="6">
        <v>5</v>
      </c>
      <c r="AJ61" s="6">
        <v>7</v>
      </c>
      <c r="AK61" s="6">
        <v>5</v>
      </c>
      <c r="AL61" s="6">
        <v>11</v>
      </c>
      <c r="AM61" s="6">
        <v>1230</v>
      </c>
    </row>
    <row r="62" spans="1:39">
      <c r="A62" s="4" t="s">
        <v>757</v>
      </c>
      <c r="B62" s="6">
        <v>11</v>
      </c>
      <c r="C62" s="6">
        <v>6</v>
      </c>
      <c r="D62" s="6">
        <v>4</v>
      </c>
      <c r="E62" s="6">
        <v>10</v>
      </c>
      <c r="F62" s="6">
        <v>7</v>
      </c>
      <c r="G62" s="6">
        <v>7</v>
      </c>
      <c r="H62" s="6">
        <v>7</v>
      </c>
      <c r="I62" s="6">
        <v>6</v>
      </c>
      <c r="J62" s="6">
        <v>8</v>
      </c>
      <c r="K62" s="6">
        <v>7</v>
      </c>
      <c r="L62" s="6">
        <v>10</v>
      </c>
      <c r="M62" s="6">
        <v>10</v>
      </c>
      <c r="N62" s="6">
        <v>7</v>
      </c>
      <c r="O62" s="6">
        <v>10</v>
      </c>
      <c r="P62" s="6">
        <v>5</v>
      </c>
      <c r="Q62" s="6">
        <v>14</v>
      </c>
      <c r="R62" s="6">
        <v>14</v>
      </c>
      <c r="S62" s="6">
        <v>10</v>
      </c>
      <c r="T62" s="6">
        <v>8</v>
      </c>
      <c r="U62" s="6">
        <v>6</v>
      </c>
      <c r="V62" s="6">
        <v>11</v>
      </c>
      <c r="W62" s="6">
        <v>14</v>
      </c>
      <c r="X62" s="6">
        <v>10</v>
      </c>
      <c r="Y62" s="6">
        <v>8</v>
      </c>
      <c r="Z62" s="6">
        <v>6</v>
      </c>
      <c r="AA62" s="6">
        <v>7</v>
      </c>
      <c r="AB62" s="6">
        <v>10</v>
      </c>
      <c r="AC62" s="6">
        <v>10</v>
      </c>
      <c r="AD62" s="6">
        <v>8</v>
      </c>
      <c r="AE62" s="6">
        <v>14</v>
      </c>
      <c r="AF62" s="6">
        <v>10</v>
      </c>
      <c r="AG62" s="6">
        <v>8</v>
      </c>
      <c r="AH62" s="6">
        <v>5</v>
      </c>
      <c r="AI62" s="6">
        <v>10</v>
      </c>
      <c r="AJ62" s="6">
        <v>8</v>
      </c>
      <c r="AK62" s="6">
        <v>6</v>
      </c>
      <c r="AL62" s="6">
        <v>14</v>
      </c>
      <c r="AM62" s="6">
        <v>707</v>
      </c>
    </row>
    <row r="63" spans="1:39">
      <c r="A63" s="4" t="s">
        <v>758</v>
      </c>
      <c r="B63" s="6">
        <v>3</v>
      </c>
      <c r="C63" s="6">
        <v>6</v>
      </c>
      <c r="D63" s="6">
        <v>4</v>
      </c>
      <c r="E63" s="6">
        <v>6</v>
      </c>
      <c r="F63" s="6">
        <v>7</v>
      </c>
      <c r="G63" s="6">
        <v>7</v>
      </c>
      <c r="H63" s="6">
        <v>7</v>
      </c>
      <c r="I63" s="6">
        <v>6</v>
      </c>
      <c r="J63" s="6">
        <v>8</v>
      </c>
      <c r="K63" s="6">
        <v>7</v>
      </c>
      <c r="L63" s="6">
        <v>1</v>
      </c>
      <c r="M63" s="6">
        <v>7</v>
      </c>
      <c r="N63" s="6">
        <v>7</v>
      </c>
      <c r="O63" s="6">
        <v>6</v>
      </c>
      <c r="P63" s="6">
        <v>5</v>
      </c>
      <c r="Q63" s="6">
        <v>12</v>
      </c>
      <c r="R63" s="6">
        <v>11</v>
      </c>
      <c r="S63" s="6">
        <v>10</v>
      </c>
      <c r="T63" s="6">
        <v>8</v>
      </c>
      <c r="U63" s="6">
        <v>6</v>
      </c>
      <c r="V63" s="6">
        <v>10</v>
      </c>
      <c r="W63" s="6">
        <v>12</v>
      </c>
      <c r="X63" s="6">
        <v>10</v>
      </c>
      <c r="Y63" s="6">
        <v>8</v>
      </c>
      <c r="Z63" s="6">
        <v>6</v>
      </c>
      <c r="AA63" s="6">
        <v>7</v>
      </c>
      <c r="AB63" s="6">
        <v>10</v>
      </c>
      <c r="AC63" s="6">
        <v>10</v>
      </c>
      <c r="AD63" s="6">
        <v>8</v>
      </c>
      <c r="AE63" s="6">
        <v>11</v>
      </c>
      <c r="AF63" s="6">
        <v>10</v>
      </c>
      <c r="AG63" s="6">
        <v>8</v>
      </c>
      <c r="AH63" s="6">
        <v>5</v>
      </c>
      <c r="AI63" s="6">
        <v>10</v>
      </c>
      <c r="AJ63" s="6">
        <v>8</v>
      </c>
      <c r="AK63" s="6">
        <v>6</v>
      </c>
      <c r="AL63" s="6">
        <v>12</v>
      </c>
      <c r="AM63" s="6">
        <v>1940</v>
      </c>
    </row>
    <row r="64" spans="1:39">
      <c r="A64" s="4" t="s">
        <v>759</v>
      </c>
      <c r="B64" s="6">
        <v>9</v>
      </c>
      <c r="C64" s="6">
        <v>6</v>
      </c>
      <c r="D64" s="6">
        <v>4</v>
      </c>
      <c r="E64" s="6">
        <v>9</v>
      </c>
      <c r="F64" s="6">
        <v>7</v>
      </c>
      <c r="G64" s="6">
        <v>7</v>
      </c>
      <c r="H64" s="6">
        <v>7</v>
      </c>
      <c r="I64" s="6">
        <v>6</v>
      </c>
      <c r="J64" s="6">
        <v>7</v>
      </c>
      <c r="K64" s="6">
        <v>7</v>
      </c>
      <c r="L64" s="6">
        <v>9</v>
      </c>
      <c r="M64" s="6">
        <v>9</v>
      </c>
      <c r="N64" s="6">
        <v>7</v>
      </c>
      <c r="O64" s="6">
        <v>9</v>
      </c>
      <c r="P64" s="6">
        <v>5</v>
      </c>
      <c r="Q64" s="6">
        <v>7</v>
      </c>
      <c r="R64" s="6">
        <v>5</v>
      </c>
      <c r="S64" s="6">
        <v>8</v>
      </c>
      <c r="T64" s="6">
        <v>5</v>
      </c>
      <c r="U64" s="6">
        <v>6</v>
      </c>
      <c r="V64" s="6">
        <v>11</v>
      </c>
      <c r="W64" s="6">
        <v>6</v>
      </c>
      <c r="X64" s="6">
        <v>8</v>
      </c>
      <c r="Y64" s="6">
        <v>6</v>
      </c>
      <c r="Z64" s="6">
        <v>6</v>
      </c>
      <c r="AA64" s="6">
        <v>7</v>
      </c>
      <c r="AB64" s="6">
        <v>9</v>
      </c>
      <c r="AC64" s="6">
        <v>9</v>
      </c>
      <c r="AD64" s="6">
        <v>3</v>
      </c>
      <c r="AE64" s="6">
        <v>7</v>
      </c>
      <c r="AF64" s="6">
        <v>8</v>
      </c>
      <c r="AG64" s="6">
        <v>3</v>
      </c>
      <c r="AH64" s="6">
        <v>5</v>
      </c>
      <c r="AI64" s="6">
        <v>8</v>
      </c>
      <c r="AJ64" s="6">
        <v>3</v>
      </c>
      <c r="AK64" s="6">
        <v>6</v>
      </c>
      <c r="AL64" s="6">
        <v>7</v>
      </c>
      <c r="AM64" s="6">
        <v>985</v>
      </c>
    </row>
    <row r="65" spans="1:39">
      <c r="A65" s="4" t="s">
        <v>760</v>
      </c>
      <c r="B65" s="6">
        <v>11</v>
      </c>
      <c r="C65" s="6">
        <v>6</v>
      </c>
      <c r="D65" s="6">
        <v>4</v>
      </c>
      <c r="E65" s="6">
        <v>10</v>
      </c>
      <c r="F65" s="6">
        <v>7</v>
      </c>
      <c r="G65" s="6">
        <v>7</v>
      </c>
      <c r="H65" s="6">
        <v>7</v>
      </c>
      <c r="I65" s="6">
        <v>6</v>
      </c>
      <c r="J65" s="6">
        <v>8</v>
      </c>
      <c r="K65" s="6">
        <v>7</v>
      </c>
      <c r="L65" s="6">
        <v>10</v>
      </c>
      <c r="M65" s="6">
        <v>10</v>
      </c>
      <c r="N65" s="6">
        <v>7</v>
      </c>
      <c r="O65" s="6">
        <v>10</v>
      </c>
      <c r="P65" s="6">
        <v>5</v>
      </c>
      <c r="Q65" s="6">
        <v>14</v>
      </c>
      <c r="R65" s="6">
        <v>14</v>
      </c>
      <c r="S65" s="6">
        <v>10</v>
      </c>
      <c r="T65" s="6">
        <v>8</v>
      </c>
      <c r="U65" s="6">
        <v>6</v>
      </c>
      <c r="V65" s="6">
        <v>5</v>
      </c>
      <c r="W65" s="6">
        <v>14</v>
      </c>
      <c r="X65" s="6">
        <v>10</v>
      </c>
      <c r="Y65" s="6">
        <v>8</v>
      </c>
      <c r="Z65" s="6">
        <v>6</v>
      </c>
      <c r="AA65" s="6">
        <v>7</v>
      </c>
      <c r="AB65" s="6">
        <v>10</v>
      </c>
      <c r="AC65" s="6">
        <v>10</v>
      </c>
      <c r="AD65" s="6">
        <v>8</v>
      </c>
      <c r="AE65" s="6">
        <v>14</v>
      </c>
      <c r="AF65" s="6">
        <v>10</v>
      </c>
      <c r="AG65" s="6">
        <v>8</v>
      </c>
      <c r="AH65" s="6">
        <v>5</v>
      </c>
      <c r="AI65" s="6">
        <v>10</v>
      </c>
      <c r="AJ65" s="6">
        <v>8</v>
      </c>
      <c r="AK65" s="6">
        <v>6</v>
      </c>
      <c r="AL65" s="6">
        <v>14</v>
      </c>
      <c r="AM65" s="6">
        <v>2921</v>
      </c>
    </row>
    <row r="66" spans="1:39">
      <c r="A66" s="4" t="s">
        <v>761</v>
      </c>
      <c r="B66" s="6">
        <v>11</v>
      </c>
      <c r="C66" s="6">
        <v>6</v>
      </c>
      <c r="D66" s="6">
        <v>4</v>
      </c>
      <c r="E66" s="6">
        <v>10</v>
      </c>
      <c r="F66" s="6">
        <v>7</v>
      </c>
      <c r="G66" s="6">
        <v>7</v>
      </c>
      <c r="H66" s="6">
        <v>7</v>
      </c>
      <c r="I66" s="6">
        <v>6</v>
      </c>
      <c r="J66" s="6">
        <v>8</v>
      </c>
      <c r="K66" s="6">
        <v>7</v>
      </c>
      <c r="L66" s="6">
        <v>10</v>
      </c>
      <c r="M66" s="6">
        <v>10</v>
      </c>
      <c r="N66" s="6">
        <v>7</v>
      </c>
      <c r="O66" s="6">
        <v>10</v>
      </c>
      <c r="P66" s="6">
        <v>5</v>
      </c>
      <c r="Q66" s="6">
        <v>14</v>
      </c>
      <c r="R66" s="6">
        <v>14</v>
      </c>
      <c r="S66" s="6">
        <v>10</v>
      </c>
      <c r="T66" s="6">
        <v>8</v>
      </c>
      <c r="U66" s="6">
        <v>6</v>
      </c>
      <c r="V66" s="6">
        <v>11</v>
      </c>
      <c r="W66" s="6">
        <v>14</v>
      </c>
      <c r="X66" s="6">
        <v>10</v>
      </c>
      <c r="Y66" s="6">
        <v>8</v>
      </c>
      <c r="Z66" s="6">
        <v>6</v>
      </c>
      <c r="AA66" s="6">
        <v>7</v>
      </c>
      <c r="AB66" s="6">
        <v>10</v>
      </c>
      <c r="AC66" s="6">
        <v>10</v>
      </c>
      <c r="AD66" s="6">
        <v>8</v>
      </c>
      <c r="AE66" s="6">
        <v>14</v>
      </c>
      <c r="AF66" s="6">
        <v>10</v>
      </c>
      <c r="AG66" s="6">
        <v>8</v>
      </c>
      <c r="AH66" s="6">
        <v>5</v>
      </c>
      <c r="AI66" s="6">
        <v>10</v>
      </c>
      <c r="AJ66" s="6">
        <v>8</v>
      </c>
      <c r="AK66" s="6">
        <v>6</v>
      </c>
      <c r="AL66" s="6">
        <v>14</v>
      </c>
      <c r="AM66" s="6">
        <v>598</v>
      </c>
    </row>
    <row r="67" spans="1:39">
      <c r="A67" s="4" t="s">
        <v>762</v>
      </c>
      <c r="B67" s="6">
        <v>11</v>
      </c>
      <c r="C67" s="6">
        <v>6</v>
      </c>
      <c r="D67" s="6">
        <v>4</v>
      </c>
      <c r="E67" s="6">
        <v>10</v>
      </c>
      <c r="F67" s="6">
        <v>7</v>
      </c>
      <c r="G67" s="6">
        <v>7</v>
      </c>
      <c r="H67" s="6">
        <v>7</v>
      </c>
      <c r="I67" s="6">
        <v>6</v>
      </c>
      <c r="J67" s="6">
        <v>8</v>
      </c>
      <c r="K67" s="6">
        <v>7</v>
      </c>
      <c r="L67" s="6">
        <v>10</v>
      </c>
      <c r="M67" s="6">
        <v>10</v>
      </c>
      <c r="N67" s="6">
        <v>7</v>
      </c>
      <c r="O67" s="6">
        <v>10</v>
      </c>
      <c r="P67" s="6">
        <v>5</v>
      </c>
      <c r="Q67" s="6">
        <v>14</v>
      </c>
      <c r="R67" s="6">
        <v>14</v>
      </c>
      <c r="S67" s="6">
        <v>10</v>
      </c>
      <c r="T67" s="6">
        <v>8</v>
      </c>
      <c r="U67" s="6">
        <v>6</v>
      </c>
      <c r="V67" s="6">
        <v>11</v>
      </c>
      <c r="W67" s="6">
        <v>14</v>
      </c>
      <c r="X67" s="6">
        <v>10</v>
      </c>
      <c r="Y67" s="6">
        <v>8</v>
      </c>
      <c r="Z67" s="6">
        <v>6</v>
      </c>
      <c r="AA67" s="6">
        <v>7</v>
      </c>
      <c r="AB67" s="6">
        <v>10</v>
      </c>
      <c r="AC67" s="6">
        <v>10</v>
      </c>
      <c r="AD67" s="6">
        <v>8</v>
      </c>
      <c r="AE67" s="6">
        <v>14</v>
      </c>
      <c r="AF67" s="6">
        <v>10</v>
      </c>
      <c r="AG67" s="6">
        <v>8</v>
      </c>
      <c r="AH67" s="6">
        <v>5</v>
      </c>
      <c r="AI67" s="6">
        <v>10</v>
      </c>
      <c r="AJ67" s="6">
        <v>8</v>
      </c>
      <c r="AK67" s="6">
        <v>6</v>
      </c>
      <c r="AL67" s="6">
        <v>14</v>
      </c>
      <c r="AM67" s="6">
        <v>1226</v>
      </c>
    </row>
    <row r="68" spans="1:39">
      <c r="A68" s="4" t="s">
        <v>763</v>
      </c>
      <c r="B68" s="6">
        <v>6</v>
      </c>
      <c r="C68" s="6">
        <v>2</v>
      </c>
      <c r="D68" s="6">
        <v>4</v>
      </c>
      <c r="E68" s="6">
        <v>3</v>
      </c>
      <c r="F68" s="6">
        <v>4</v>
      </c>
      <c r="G68" s="6">
        <v>2</v>
      </c>
      <c r="H68" s="6">
        <v>1</v>
      </c>
      <c r="I68" s="6">
        <v>6</v>
      </c>
      <c r="J68" s="6">
        <v>4</v>
      </c>
      <c r="K68" s="6">
        <v>2</v>
      </c>
      <c r="L68" s="6">
        <v>2</v>
      </c>
      <c r="M68" s="6">
        <v>1</v>
      </c>
      <c r="N68" s="6">
        <v>1</v>
      </c>
      <c r="O68" s="6">
        <v>1</v>
      </c>
      <c r="P68" s="6">
        <v>5</v>
      </c>
      <c r="Q68" s="6">
        <v>6</v>
      </c>
      <c r="R68" s="6">
        <v>7</v>
      </c>
      <c r="S68" s="6">
        <v>6</v>
      </c>
      <c r="T68" s="6">
        <v>6</v>
      </c>
      <c r="U68" s="6">
        <v>6</v>
      </c>
      <c r="V68" s="6">
        <v>11</v>
      </c>
      <c r="W68" s="6">
        <v>7</v>
      </c>
      <c r="X68" s="6">
        <v>6</v>
      </c>
      <c r="Y68" s="6">
        <v>5</v>
      </c>
      <c r="Z68" s="6">
        <v>6</v>
      </c>
      <c r="AA68" s="6">
        <v>1</v>
      </c>
      <c r="AB68" s="6">
        <v>5</v>
      </c>
      <c r="AC68" s="6">
        <v>5</v>
      </c>
      <c r="AD68" s="6">
        <v>2</v>
      </c>
      <c r="AE68" s="6">
        <v>10</v>
      </c>
      <c r="AF68" s="6">
        <v>5</v>
      </c>
      <c r="AG68" s="6">
        <v>1</v>
      </c>
      <c r="AH68" s="6">
        <v>5</v>
      </c>
      <c r="AI68" s="6">
        <v>6</v>
      </c>
      <c r="AJ68" s="6">
        <v>1</v>
      </c>
      <c r="AK68" s="6">
        <v>6</v>
      </c>
      <c r="AL68" s="6">
        <v>9</v>
      </c>
      <c r="AM68" s="6">
        <v>774</v>
      </c>
    </row>
    <row r="69" spans="1:39">
      <c r="A69" s="4" t="s">
        <v>764</v>
      </c>
      <c r="B69" s="6">
        <v>10</v>
      </c>
      <c r="C69" s="6">
        <v>6</v>
      </c>
      <c r="D69" s="6">
        <v>4</v>
      </c>
      <c r="E69" s="6">
        <v>8</v>
      </c>
      <c r="F69" s="6">
        <v>7</v>
      </c>
      <c r="G69" s="6">
        <v>7</v>
      </c>
      <c r="H69" s="6">
        <v>7</v>
      </c>
      <c r="I69" s="6">
        <v>6</v>
      </c>
      <c r="J69" s="6">
        <v>8</v>
      </c>
      <c r="K69" s="6">
        <v>7</v>
      </c>
      <c r="L69" s="6">
        <v>8</v>
      </c>
      <c r="M69" s="6">
        <v>8</v>
      </c>
      <c r="N69" s="6">
        <v>7</v>
      </c>
      <c r="O69" s="6">
        <v>8</v>
      </c>
      <c r="P69" s="6">
        <v>5</v>
      </c>
      <c r="Q69" s="6">
        <v>8</v>
      </c>
      <c r="R69" s="6">
        <v>10</v>
      </c>
      <c r="S69" s="6">
        <v>7</v>
      </c>
      <c r="T69" s="6">
        <v>8</v>
      </c>
      <c r="U69" s="6">
        <v>6</v>
      </c>
      <c r="V69" s="6">
        <v>9</v>
      </c>
      <c r="W69" s="6">
        <v>8</v>
      </c>
      <c r="X69" s="6">
        <v>7</v>
      </c>
      <c r="Y69" s="6">
        <v>8</v>
      </c>
      <c r="Z69" s="6">
        <v>6</v>
      </c>
      <c r="AA69" s="6">
        <v>7</v>
      </c>
      <c r="AB69" s="6">
        <v>8</v>
      </c>
      <c r="AC69" s="6">
        <v>8</v>
      </c>
      <c r="AD69" s="6">
        <v>8</v>
      </c>
      <c r="AE69" s="6">
        <v>8</v>
      </c>
      <c r="AF69" s="6">
        <v>7</v>
      </c>
      <c r="AG69" s="6">
        <v>8</v>
      </c>
      <c r="AH69" s="6">
        <v>5</v>
      </c>
      <c r="AI69" s="6">
        <v>7</v>
      </c>
      <c r="AJ69" s="6">
        <v>8</v>
      </c>
      <c r="AK69" s="6">
        <v>6</v>
      </c>
      <c r="AL69" s="6">
        <v>8</v>
      </c>
      <c r="AM69" s="6">
        <v>527</v>
      </c>
    </row>
    <row r="71" spans="1:39" ht="30">
      <c r="A71" s="25" t="s">
        <v>765</v>
      </c>
      <c r="B71" s="43" t="s">
        <v>531</v>
      </c>
      <c r="C71" s="43" t="s">
        <v>532</v>
      </c>
      <c r="D71" s="43" t="s">
        <v>533</v>
      </c>
      <c r="E71" s="43" t="s">
        <v>534</v>
      </c>
      <c r="F71" s="43" t="s">
        <v>535</v>
      </c>
      <c r="G71" s="43" t="s">
        <v>536</v>
      </c>
      <c r="H71" s="43" t="s">
        <v>537</v>
      </c>
      <c r="I71" s="43" t="s">
        <v>538</v>
      </c>
      <c r="J71" s="43" t="s">
        <v>539</v>
      </c>
      <c r="K71" s="43" t="s">
        <v>540</v>
      </c>
      <c r="L71" s="43" t="s">
        <v>541</v>
      </c>
      <c r="M71" s="43" t="s">
        <v>542</v>
      </c>
      <c r="N71" s="43" t="s">
        <v>543</v>
      </c>
      <c r="O71" s="43" t="s">
        <v>544</v>
      </c>
      <c r="P71" s="43" t="s">
        <v>545</v>
      </c>
      <c r="Q71" s="43" t="s">
        <v>546</v>
      </c>
      <c r="R71" s="43" t="s">
        <v>547</v>
      </c>
      <c r="S71" s="43" t="s">
        <v>548</v>
      </c>
      <c r="T71" s="43" t="s">
        <v>549</v>
      </c>
      <c r="U71" s="43" t="s">
        <v>550</v>
      </c>
      <c r="V71" s="43" t="s">
        <v>551</v>
      </c>
      <c r="W71" s="43" t="s">
        <v>552</v>
      </c>
      <c r="X71" s="43" t="s">
        <v>553</v>
      </c>
      <c r="Y71" s="43" t="s">
        <v>554</v>
      </c>
      <c r="Z71" s="43" t="s">
        <v>555</v>
      </c>
      <c r="AA71" s="43" t="s">
        <v>556</v>
      </c>
      <c r="AB71" s="43" t="s">
        <v>557</v>
      </c>
      <c r="AC71" s="43" t="s">
        <v>558</v>
      </c>
      <c r="AD71" s="43" t="s">
        <v>559</v>
      </c>
      <c r="AE71" s="43" t="s">
        <v>560</v>
      </c>
      <c r="AF71" s="43" t="s">
        <v>561</v>
      </c>
      <c r="AG71" s="43" t="s">
        <v>562</v>
      </c>
      <c r="AH71" s="43" t="s">
        <v>563</v>
      </c>
      <c r="AI71" s="43" t="s">
        <v>564</v>
      </c>
      <c r="AJ71" s="43" t="s">
        <v>565</v>
      </c>
      <c r="AK71" s="43" t="s">
        <v>566</v>
      </c>
      <c r="AL71" s="43" t="s">
        <v>567</v>
      </c>
    </row>
    <row r="72" spans="1:39" ht="45">
      <c r="A72" s="26" t="s">
        <v>1080</v>
      </c>
      <c r="B72" s="44"/>
      <c r="C72" s="44"/>
      <c r="D72" s="44"/>
      <c r="E72" s="44"/>
      <c r="F72" s="44"/>
      <c r="G72" s="44"/>
      <c r="H72" s="44"/>
      <c r="I72" s="44"/>
      <c r="J72" s="44"/>
      <c r="K72" s="44"/>
      <c r="L72" s="44"/>
      <c r="M72" s="44"/>
      <c r="N72" s="44"/>
      <c r="O72" s="44"/>
      <c r="P72" s="44"/>
      <c r="Q72" s="44"/>
      <c r="R72" s="44"/>
      <c r="S72" s="44"/>
      <c r="T72" s="44"/>
      <c r="U72" s="44"/>
      <c r="V72" s="44"/>
      <c r="W72" s="44"/>
      <c r="X72" s="44"/>
      <c r="Y72" s="44"/>
      <c r="Z72" s="44"/>
      <c r="AA72" s="44"/>
      <c r="AB72" s="44"/>
      <c r="AC72" s="44"/>
      <c r="AD72" s="44"/>
      <c r="AE72" s="44"/>
      <c r="AF72" s="44"/>
      <c r="AG72" s="44"/>
      <c r="AH72" s="44"/>
      <c r="AI72" s="44"/>
      <c r="AJ72" s="44"/>
      <c r="AK72" s="44"/>
      <c r="AL72" s="44"/>
    </row>
    <row r="73" spans="1:39" ht="45">
      <c r="A73" s="4" t="s">
        <v>766</v>
      </c>
      <c r="B73" s="6" t="s">
        <v>767</v>
      </c>
      <c r="C73" s="6" t="s">
        <v>767</v>
      </c>
      <c r="D73" s="6" t="s">
        <v>767</v>
      </c>
      <c r="E73" s="6" t="s">
        <v>767</v>
      </c>
      <c r="F73" s="6" t="s">
        <v>1040</v>
      </c>
      <c r="G73" s="6" t="s">
        <v>767</v>
      </c>
      <c r="H73" s="6" t="s">
        <v>1082</v>
      </c>
      <c r="I73" s="6" t="s">
        <v>767</v>
      </c>
      <c r="J73" s="6" t="s">
        <v>767</v>
      </c>
      <c r="K73" s="6" t="s">
        <v>767</v>
      </c>
      <c r="L73" s="6" t="s">
        <v>1083</v>
      </c>
      <c r="M73" s="6" t="s">
        <v>767</v>
      </c>
      <c r="N73" s="6" t="s">
        <v>767</v>
      </c>
      <c r="O73" s="6" t="s">
        <v>767</v>
      </c>
      <c r="P73" s="6" t="s">
        <v>1084</v>
      </c>
      <c r="Q73" s="6" t="s">
        <v>767</v>
      </c>
      <c r="R73" s="6" t="s">
        <v>1085</v>
      </c>
      <c r="S73" s="6" t="s">
        <v>767</v>
      </c>
      <c r="T73" s="6" t="s">
        <v>767</v>
      </c>
      <c r="U73" s="6" t="s">
        <v>767</v>
      </c>
      <c r="V73" s="6" t="s">
        <v>767</v>
      </c>
      <c r="W73" s="6" t="s">
        <v>767</v>
      </c>
      <c r="X73" s="6" t="s">
        <v>767</v>
      </c>
      <c r="Y73" s="6" t="s">
        <v>767</v>
      </c>
      <c r="Z73" s="6" t="s">
        <v>767</v>
      </c>
      <c r="AA73" s="6" t="s">
        <v>767</v>
      </c>
      <c r="AB73" s="6" t="s">
        <v>767</v>
      </c>
      <c r="AC73" s="6" t="s">
        <v>767</v>
      </c>
      <c r="AD73" s="6" t="s">
        <v>1056</v>
      </c>
      <c r="AE73" s="6" t="s">
        <v>1086</v>
      </c>
      <c r="AF73" s="6" t="s">
        <v>767</v>
      </c>
      <c r="AG73" s="6" t="s">
        <v>767</v>
      </c>
      <c r="AH73" s="6" t="s">
        <v>767</v>
      </c>
      <c r="AI73" s="6" t="s">
        <v>767</v>
      </c>
      <c r="AJ73" s="6" t="s">
        <v>767</v>
      </c>
      <c r="AK73" s="6" t="s">
        <v>767</v>
      </c>
      <c r="AL73" s="6" t="s">
        <v>767</v>
      </c>
    </row>
    <row r="74" spans="1:39" ht="45">
      <c r="A74" s="4" t="s">
        <v>768</v>
      </c>
      <c r="B74" s="6" t="s">
        <v>767</v>
      </c>
      <c r="C74" s="6" t="s">
        <v>767</v>
      </c>
      <c r="D74" s="6" t="s">
        <v>767</v>
      </c>
      <c r="E74" s="6" t="s">
        <v>767</v>
      </c>
      <c r="F74" s="6" t="s">
        <v>1040</v>
      </c>
      <c r="G74" s="6" t="s">
        <v>767</v>
      </c>
      <c r="H74" s="6" t="s">
        <v>767</v>
      </c>
      <c r="I74" s="6" t="s">
        <v>767</v>
      </c>
      <c r="J74" s="6" t="s">
        <v>767</v>
      </c>
      <c r="K74" s="6" t="s">
        <v>767</v>
      </c>
      <c r="L74" s="6" t="s">
        <v>767</v>
      </c>
      <c r="M74" s="6" t="s">
        <v>767</v>
      </c>
      <c r="N74" s="6" t="s">
        <v>767</v>
      </c>
      <c r="O74" s="6" t="s">
        <v>767</v>
      </c>
      <c r="P74" s="6" t="s">
        <v>1084</v>
      </c>
      <c r="Q74" s="6" t="s">
        <v>767</v>
      </c>
      <c r="R74" s="6" t="s">
        <v>767</v>
      </c>
      <c r="S74" s="6" t="s">
        <v>767</v>
      </c>
      <c r="T74" s="6" t="s">
        <v>767</v>
      </c>
      <c r="U74" s="6" t="s">
        <v>767</v>
      </c>
      <c r="V74" s="6" t="s">
        <v>767</v>
      </c>
      <c r="W74" s="6" t="s">
        <v>767</v>
      </c>
      <c r="X74" s="6" t="s">
        <v>767</v>
      </c>
      <c r="Y74" s="6" t="s">
        <v>767</v>
      </c>
      <c r="Z74" s="6" t="s">
        <v>767</v>
      </c>
      <c r="AA74" s="6" t="s">
        <v>767</v>
      </c>
      <c r="AB74" s="6" t="s">
        <v>767</v>
      </c>
      <c r="AC74" s="6" t="s">
        <v>767</v>
      </c>
      <c r="AD74" s="6" t="s">
        <v>1056</v>
      </c>
      <c r="AE74" s="6" t="s">
        <v>1086</v>
      </c>
      <c r="AF74" s="6" t="s">
        <v>767</v>
      </c>
      <c r="AG74" s="6" t="s">
        <v>767</v>
      </c>
      <c r="AH74" s="6" t="s">
        <v>767</v>
      </c>
      <c r="AI74" s="6" t="s">
        <v>767</v>
      </c>
      <c r="AJ74" s="6" t="s">
        <v>767</v>
      </c>
      <c r="AK74" s="6" t="s">
        <v>767</v>
      </c>
      <c r="AL74" s="6" t="s">
        <v>767</v>
      </c>
    </row>
    <row r="75" spans="1:39" ht="45">
      <c r="A75" s="4" t="s">
        <v>769</v>
      </c>
      <c r="B75" s="6" t="s">
        <v>767</v>
      </c>
      <c r="C75" s="6" t="s">
        <v>767</v>
      </c>
      <c r="D75" s="6" t="s">
        <v>767</v>
      </c>
      <c r="E75" s="6" t="s">
        <v>767</v>
      </c>
      <c r="F75" s="6" t="s">
        <v>1040</v>
      </c>
      <c r="G75" s="6" t="s">
        <v>767</v>
      </c>
      <c r="H75" s="6" t="s">
        <v>767</v>
      </c>
      <c r="I75" s="6" t="s">
        <v>767</v>
      </c>
      <c r="J75" s="6" t="s">
        <v>767</v>
      </c>
      <c r="K75" s="6" t="s">
        <v>767</v>
      </c>
      <c r="L75" s="6" t="s">
        <v>767</v>
      </c>
      <c r="M75" s="6" t="s">
        <v>767</v>
      </c>
      <c r="N75" s="6" t="s">
        <v>767</v>
      </c>
      <c r="O75" s="6" t="s">
        <v>767</v>
      </c>
      <c r="P75" s="6" t="s">
        <v>1084</v>
      </c>
      <c r="Q75" s="6" t="s">
        <v>767</v>
      </c>
      <c r="R75" s="6" t="s">
        <v>767</v>
      </c>
      <c r="S75" s="6" t="s">
        <v>767</v>
      </c>
      <c r="T75" s="6" t="s">
        <v>767</v>
      </c>
      <c r="U75" s="6" t="s">
        <v>767</v>
      </c>
      <c r="V75" s="6" t="s">
        <v>767</v>
      </c>
      <c r="W75" s="6" t="s">
        <v>767</v>
      </c>
      <c r="X75" s="6" t="s">
        <v>767</v>
      </c>
      <c r="Y75" s="6" t="s">
        <v>767</v>
      </c>
      <c r="Z75" s="6" t="s">
        <v>767</v>
      </c>
      <c r="AA75" s="6" t="s">
        <v>767</v>
      </c>
      <c r="AB75" s="6" t="s">
        <v>767</v>
      </c>
      <c r="AC75" s="6" t="s">
        <v>767</v>
      </c>
      <c r="AD75" s="6" t="s">
        <v>1056</v>
      </c>
      <c r="AE75" s="6" t="s">
        <v>767</v>
      </c>
      <c r="AF75" s="6" t="s">
        <v>767</v>
      </c>
      <c r="AG75" s="6" t="s">
        <v>767</v>
      </c>
      <c r="AH75" s="6" t="s">
        <v>767</v>
      </c>
      <c r="AI75" s="6" t="s">
        <v>767</v>
      </c>
      <c r="AJ75" s="6" t="s">
        <v>767</v>
      </c>
      <c r="AK75" s="6" t="s">
        <v>767</v>
      </c>
      <c r="AL75" s="6" t="s">
        <v>767</v>
      </c>
    </row>
    <row r="76" spans="1:39" ht="45">
      <c r="A76" s="4" t="s">
        <v>770</v>
      </c>
      <c r="B76" s="6" t="s">
        <v>767</v>
      </c>
      <c r="C76" s="6" t="s">
        <v>767</v>
      </c>
      <c r="D76" s="6" t="s">
        <v>767</v>
      </c>
      <c r="E76" s="6" t="s">
        <v>767</v>
      </c>
      <c r="F76" s="6" t="s">
        <v>1040</v>
      </c>
      <c r="G76" s="6" t="s">
        <v>767</v>
      </c>
      <c r="H76" s="6" t="s">
        <v>767</v>
      </c>
      <c r="I76" s="6" t="s">
        <v>767</v>
      </c>
      <c r="J76" s="6" t="s">
        <v>767</v>
      </c>
      <c r="K76" s="6" t="s">
        <v>767</v>
      </c>
      <c r="L76" s="6" t="s">
        <v>767</v>
      </c>
      <c r="M76" s="6" t="s">
        <v>767</v>
      </c>
      <c r="N76" s="6" t="s">
        <v>767</v>
      </c>
      <c r="O76" s="6" t="s">
        <v>767</v>
      </c>
      <c r="P76" s="6" t="s">
        <v>1084</v>
      </c>
      <c r="Q76" s="6" t="s">
        <v>767</v>
      </c>
      <c r="R76" s="6" t="s">
        <v>767</v>
      </c>
      <c r="S76" s="6" t="s">
        <v>767</v>
      </c>
      <c r="T76" s="6" t="s">
        <v>767</v>
      </c>
      <c r="U76" s="6" t="s">
        <v>767</v>
      </c>
      <c r="V76" s="6" t="s">
        <v>767</v>
      </c>
      <c r="W76" s="6" t="s">
        <v>767</v>
      </c>
      <c r="X76" s="6" t="s">
        <v>767</v>
      </c>
      <c r="Y76" s="6" t="s">
        <v>767</v>
      </c>
      <c r="Z76" s="6" t="s">
        <v>767</v>
      </c>
      <c r="AA76" s="6" t="s">
        <v>767</v>
      </c>
      <c r="AB76" s="6" t="s">
        <v>767</v>
      </c>
      <c r="AC76" s="6" t="s">
        <v>767</v>
      </c>
      <c r="AD76" s="6" t="s">
        <v>1056</v>
      </c>
      <c r="AE76" s="6" t="s">
        <v>767</v>
      </c>
      <c r="AF76" s="6" t="s">
        <v>767</v>
      </c>
      <c r="AG76" s="6" t="s">
        <v>767</v>
      </c>
      <c r="AH76" s="6" t="s">
        <v>767</v>
      </c>
      <c r="AI76" s="6" t="s">
        <v>767</v>
      </c>
      <c r="AJ76" s="6" t="s">
        <v>767</v>
      </c>
      <c r="AK76" s="6" t="s">
        <v>767</v>
      </c>
      <c r="AL76" s="6" t="s">
        <v>767</v>
      </c>
    </row>
    <row r="77" spans="1:39" ht="45">
      <c r="A77" s="4" t="s">
        <v>771</v>
      </c>
      <c r="B77" s="6" t="s">
        <v>767</v>
      </c>
      <c r="C77" s="6" t="s">
        <v>767</v>
      </c>
      <c r="D77" s="6" t="s">
        <v>767</v>
      </c>
      <c r="E77" s="6" t="s">
        <v>767</v>
      </c>
      <c r="F77" s="6" t="s">
        <v>1040</v>
      </c>
      <c r="G77" s="6" t="s">
        <v>767</v>
      </c>
      <c r="H77" s="6" t="s">
        <v>767</v>
      </c>
      <c r="I77" s="6" t="s">
        <v>767</v>
      </c>
      <c r="J77" s="6" t="s">
        <v>767</v>
      </c>
      <c r="K77" s="6" t="s">
        <v>767</v>
      </c>
      <c r="L77" s="6" t="s">
        <v>767</v>
      </c>
      <c r="M77" s="6" t="s">
        <v>767</v>
      </c>
      <c r="N77" s="6" t="s">
        <v>767</v>
      </c>
      <c r="O77" s="6" t="s">
        <v>767</v>
      </c>
      <c r="P77" s="6" t="s">
        <v>1084</v>
      </c>
      <c r="Q77" s="6" t="s">
        <v>767</v>
      </c>
      <c r="R77" s="6" t="s">
        <v>767</v>
      </c>
      <c r="S77" s="6" t="s">
        <v>767</v>
      </c>
      <c r="T77" s="6" t="s">
        <v>767</v>
      </c>
      <c r="U77" s="6" t="s">
        <v>767</v>
      </c>
      <c r="V77" s="6" t="s">
        <v>767</v>
      </c>
      <c r="W77" s="6" t="s">
        <v>767</v>
      </c>
      <c r="X77" s="6" t="s">
        <v>767</v>
      </c>
      <c r="Y77" s="6" t="s">
        <v>767</v>
      </c>
      <c r="Z77" s="6" t="s">
        <v>767</v>
      </c>
      <c r="AA77" s="6" t="s">
        <v>767</v>
      </c>
      <c r="AB77" s="6" t="s">
        <v>767</v>
      </c>
      <c r="AC77" s="6" t="s">
        <v>767</v>
      </c>
      <c r="AD77" s="6" t="s">
        <v>1056</v>
      </c>
      <c r="AE77" s="6" t="s">
        <v>767</v>
      </c>
      <c r="AF77" s="6" t="s">
        <v>767</v>
      </c>
      <c r="AG77" s="6" t="s">
        <v>767</v>
      </c>
      <c r="AH77" s="6" t="s">
        <v>767</v>
      </c>
      <c r="AI77" s="6" t="s">
        <v>767</v>
      </c>
      <c r="AJ77" s="6" t="s">
        <v>767</v>
      </c>
      <c r="AK77" s="6" t="s">
        <v>767</v>
      </c>
      <c r="AL77" s="6" t="s">
        <v>767</v>
      </c>
    </row>
    <row r="78" spans="1:39" ht="30">
      <c r="A78" s="4" t="s">
        <v>772</v>
      </c>
      <c r="B78" s="6" t="s">
        <v>767</v>
      </c>
      <c r="C78" s="6" t="s">
        <v>767</v>
      </c>
      <c r="D78" s="6" t="s">
        <v>767</v>
      </c>
      <c r="E78" s="6" t="s">
        <v>767</v>
      </c>
      <c r="F78" s="6" t="s">
        <v>1040</v>
      </c>
      <c r="G78" s="6" t="s">
        <v>767</v>
      </c>
      <c r="H78" s="6" t="s">
        <v>767</v>
      </c>
      <c r="I78" s="6" t="s">
        <v>767</v>
      </c>
      <c r="J78" s="6" t="s">
        <v>767</v>
      </c>
      <c r="K78" s="6" t="s">
        <v>767</v>
      </c>
      <c r="L78" s="6" t="s">
        <v>767</v>
      </c>
      <c r="M78" s="6" t="s">
        <v>767</v>
      </c>
      <c r="N78" s="6" t="s">
        <v>767</v>
      </c>
      <c r="O78" s="6" t="s">
        <v>767</v>
      </c>
      <c r="P78" s="6" t="s">
        <v>767</v>
      </c>
      <c r="Q78" s="6" t="s">
        <v>767</v>
      </c>
      <c r="R78" s="6" t="s">
        <v>767</v>
      </c>
      <c r="S78" s="6" t="s">
        <v>767</v>
      </c>
      <c r="T78" s="6" t="s">
        <v>767</v>
      </c>
      <c r="U78" s="6" t="s">
        <v>767</v>
      </c>
      <c r="V78" s="6" t="s">
        <v>767</v>
      </c>
      <c r="W78" s="6" t="s">
        <v>767</v>
      </c>
      <c r="X78" s="6" t="s">
        <v>767</v>
      </c>
      <c r="Y78" s="6" t="s">
        <v>767</v>
      </c>
      <c r="Z78" s="6" t="s">
        <v>767</v>
      </c>
      <c r="AA78" s="6" t="s">
        <v>767</v>
      </c>
      <c r="AB78" s="6" t="s">
        <v>767</v>
      </c>
      <c r="AC78" s="6" t="s">
        <v>767</v>
      </c>
      <c r="AD78" s="6" t="s">
        <v>767</v>
      </c>
      <c r="AE78" s="6" t="s">
        <v>767</v>
      </c>
      <c r="AF78" s="6" t="s">
        <v>767</v>
      </c>
      <c r="AG78" s="6" t="s">
        <v>767</v>
      </c>
      <c r="AH78" s="6" t="s">
        <v>767</v>
      </c>
      <c r="AI78" s="6" t="s">
        <v>767</v>
      </c>
      <c r="AJ78" s="6" t="s">
        <v>767</v>
      </c>
      <c r="AK78" s="6" t="s">
        <v>767</v>
      </c>
      <c r="AL78" s="6" t="s">
        <v>767</v>
      </c>
    </row>
    <row r="79" spans="1:39" ht="30">
      <c r="A79" s="4" t="s">
        <v>773</v>
      </c>
      <c r="B79" s="6" t="s">
        <v>767</v>
      </c>
      <c r="C79" s="6" t="s">
        <v>767</v>
      </c>
      <c r="D79" s="6" t="s">
        <v>767</v>
      </c>
      <c r="E79" s="6" t="s">
        <v>767</v>
      </c>
      <c r="F79" s="6" t="s">
        <v>1040</v>
      </c>
      <c r="G79" s="6" t="s">
        <v>767</v>
      </c>
      <c r="H79" s="6" t="s">
        <v>767</v>
      </c>
      <c r="I79" s="6" t="s">
        <v>767</v>
      </c>
      <c r="J79" s="6" t="s">
        <v>767</v>
      </c>
      <c r="K79" s="6" t="s">
        <v>767</v>
      </c>
      <c r="L79" s="6" t="s">
        <v>767</v>
      </c>
      <c r="M79" s="6" t="s">
        <v>767</v>
      </c>
      <c r="N79" s="6" t="s">
        <v>767</v>
      </c>
      <c r="O79" s="6" t="s">
        <v>767</v>
      </c>
      <c r="P79" s="6" t="s">
        <v>767</v>
      </c>
      <c r="Q79" s="6" t="s">
        <v>767</v>
      </c>
      <c r="R79" s="6" t="s">
        <v>767</v>
      </c>
      <c r="S79" s="6" t="s">
        <v>767</v>
      </c>
      <c r="T79" s="6" t="s">
        <v>767</v>
      </c>
      <c r="U79" s="6" t="s">
        <v>767</v>
      </c>
      <c r="V79" s="6" t="s">
        <v>767</v>
      </c>
      <c r="W79" s="6" t="s">
        <v>767</v>
      </c>
      <c r="X79" s="6" t="s">
        <v>767</v>
      </c>
      <c r="Y79" s="6" t="s">
        <v>767</v>
      </c>
      <c r="Z79" s="6" t="s">
        <v>767</v>
      </c>
      <c r="AA79" s="6" t="s">
        <v>767</v>
      </c>
      <c r="AB79" s="6" t="s">
        <v>767</v>
      </c>
      <c r="AC79" s="6" t="s">
        <v>767</v>
      </c>
      <c r="AD79" s="6" t="s">
        <v>767</v>
      </c>
      <c r="AE79" s="6" t="s">
        <v>767</v>
      </c>
      <c r="AF79" s="6" t="s">
        <v>767</v>
      </c>
      <c r="AG79" s="6" t="s">
        <v>767</v>
      </c>
      <c r="AH79" s="6" t="s">
        <v>767</v>
      </c>
      <c r="AI79" s="6" t="s">
        <v>767</v>
      </c>
      <c r="AJ79" s="6" t="s">
        <v>767</v>
      </c>
      <c r="AK79" s="6" t="s">
        <v>767</v>
      </c>
      <c r="AL79" s="6" t="s">
        <v>767</v>
      </c>
    </row>
    <row r="80" spans="1:39" ht="30">
      <c r="A80" s="4" t="s">
        <v>774</v>
      </c>
      <c r="B80" s="6" t="s">
        <v>767</v>
      </c>
      <c r="C80" s="6" t="s">
        <v>767</v>
      </c>
      <c r="D80" s="6" t="s">
        <v>767</v>
      </c>
      <c r="E80" s="6" t="s">
        <v>767</v>
      </c>
      <c r="F80" s="6" t="s">
        <v>767</v>
      </c>
      <c r="G80" s="6" t="s">
        <v>767</v>
      </c>
      <c r="H80" s="6" t="s">
        <v>767</v>
      </c>
      <c r="I80" s="6" t="s">
        <v>767</v>
      </c>
      <c r="J80" s="6" t="s">
        <v>767</v>
      </c>
      <c r="K80" s="6" t="s">
        <v>767</v>
      </c>
      <c r="L80" s="6" t="s">
        <v>767</v>
      </c>
      <c r="M80" s="6" t="s">
        <v>767</v>
      </c>
      <c r="N80" s="6" t="s">
        <v>767</v>
      </c>
      <c r="O80" s="6" t="s">
        <v>767</v>
      </c>
      <c r="P80" s="6" t="s">
        <v>767</v>
      </c>
      <c r="Q80" s="6" t="s">
        <v>767</v>
      </c>
      <c r="R80" s="6" t="s">
        <v>767</v>
      </c>
      <c r="S80" s="6" t="s">
        <v>767</v>
      </c>
      <c r="T80" s="6" t="s">
        <v>767</v>
      </c>
      <c r="U80" s="6" t="s">
        <v>767</v>
      </c>
      <c r="V80" s="6" t="s">
        <v>767</v>
      </c>
      <c r="W80" s="6" t="s">
        <v>767</v>
      </c>
      <c r="X80" s="6" t="s">
        <v>767</v>
      </c>
      <c r="Y80" s="6" t="s">
        <v>767</v>
      </c>
      <c r="Z80" s="6" t="s">
        <v>767</v>
      </c>
      <c r="AA80" s="6" t="s">
        <v>767</v>
      </c>
      <c r="AB80" s="6" t="s">
        <v>767</v>
      </c>
      <c r="AC80" s="6" t="s">
        <v>767</v>
      </c>
      <c r="AD80" s="6" t="s">
        <v>767</v>
      </c>
      <c r="AE80" s="6" t="s">
        <v>767</v>
      </c>
      <c r="AF80" s="6" t="s">
        <v>767</v>
      </c>
      <c r="AG80" s="6" t="s">
        <v>767</v>
      </c>
      <c r="AH80" s="6" t="s">
        <v>767</v>
      </c>
      <c r="AI80" s="6" t="s">
        <v>767</v>
      </c>
      <c r="AJ80" s="6" t="s">
        <v>767</v>
      </c>
      <c r="AK80" s="6" t="s">
        <v>767</v>
      </c>
      <c r="AL80" s="6" t="s">
        <v>767</v>
      </c>
    </row>
    <row r="81" spans="1:38" ht="30">
      <c r="A81" s="4" t="s">
        <v>775</v>
      </c>
      <c r="B81" s="6" t="s">
        <v>767</v>
      </c>
      <c r="C81" s="6" t="s">
        <v>767</v>
      </c>
      <c r="D81" s="6" t="s">
        <v>767</v>
      </c>
      <c r="E81" s="6" t="s">
        <v>767</v>
      </c>
      <c r="F81" s="6" t="s">
        <v>767</v>
      </c>
      <c r="G81" s="6" t="s">
        <v>767</v>
      </c>
      <c r="H81" s="6" t="s">
        <v>767</v>
      </c>
      <c r="I81" s="6" t="s">
        <v>767</v>
      </c>
      <c r="J81" s="6" t="s">
        <v>767</v>
      </c>
      <c r="K81" s="6" t="s">
        <v>767</v>
      </c>
      <c r="L81" s="6" t="s">
        <v>767</v>
      </c>
      <c r="M81" s="6" t="s">
        <v>767</v>
      </c>
      <c r="N81" s="6" t="s">
        <v>767</v>
      </c>
      <c r="O81" s="6" t="s">
        <v>767</v>
      </c>
      <c r="P81" s="6" t="s">
        <v>767</v>
      </c>
      <c r="Q81" s="6" t="s">
        <v>767</v>
      </c>
      <c r="R81" s="6" t="s">
        <v>767</v>
      </c>
      <c r="S81" s="6" t="s">
        <v>767</v>
      </c>
      <c r="T81" s="6" t="s">
        <v>767</v>
      </c>
      <c r="U81" s="6" t="s">
        <v>767</v>
      </c>
      <c r="V81" s="6" t="s">
        <v>767</v>
      </c>
      <c r="W81" s="6" t="s">
        <v>767</v>
      </c>
      <c r="X81" s="6" t="s">
        <v>767</v>
      </c>
      <c r="Y81" s="6" t="s">
        <v>767</v>
      </c>
      <c r="Z81" s="6" t="s">
        <v>767</v>
      </c>
      <c r="AA81" s="6" t="s">
        <v>767</v>
      </c>
      <c r="AB81" s="6" t="s">
        <v>767</v>
      </c>
      <c r="AC81" s="6" t="s">
        <v>767</v>
      </c>
      <c r="AD81" s="6" t="s">
        <v>767</v>
      </c>
      <c r="AE81" s="6" t="s">
        <v>767</v>
      </c>
      <c r="AF81" s="6" t="s">
        <v>767</v>
      </c>
      <c r="AG81" s="6" t="s">
        <v>767</v>
      </c>
      <c r="AH81" s="6" t="s">
        <v>767</v>
      </c>
      <c r="AI81" s="6" t="s">
        <v>767</v>
      </c>
      <c r="AJ81" s="6" t="s">
        <v>767</v>
      </c>
      <c r="AK81" s="6" t="s">
        <v>767</v>
      </c>
      <c r="AL81" s="6" t="s">
        <v>767</v>
      </c>
    </row>
    <row r="82" spans="1:38" ht="30">
      <c r="A82" s="4" t="s">
        <v>776</v>
      </c>
      <c r="B82" s="6" t="s">
        <v>767</v>
      </c>
      <c r="C82" s="6" t="s">
        <v>767</v>
      </c>
      <c r="D82" s="6" t="s">
        <v>767</v>
      </c>
      <c r="E82" s="6" t="s">
        <v>767</v>
      </c>
      <c r="F82" s="6" t="s">
        <v>767</v>
      </c>
      <c r="G82" s="6" t="s">
        <v>767</v>
      </c>
      <c r="H82" s="6" t="s">
        <v>767</v>
      </c>
      <c r="I82" s="6" t="s">
        <v>767</v>
      </c>
      <c r="J82" s="6" t="s">
        <v>767</v>
      </c>
      <c r="K82" s="6" t="s">
        <v>767</v>
      </c>
      <c r="L82" s="6" t="s">
        <v>767</v>
      </c>
      <c r="M82" s="6" t="s">
        <v>767</v>
      </c>
      <c r="N82" s="6" t="s">
        <v>767</v>
      </c>
      <c r="O82" s="6" t="s">
        <v>767</v>
      </c>
      <c r="P82" s="6" t="s">
        <v>767</v>
      </c>
      <c r="Q82" s="6" t="s">
        <v>767</v>
      </c>
      <c r="R82" s="6" t="s">
        <v>767</v>
      </c>
      <c r="S82" s="6" t="s">
        <v>767</v>
      </c>
      <c r="T82" s="6" t="s">
        <v>767</v>
      </c>
      <c r="U82" s="6" t="s">
        <v>767</v>
      </c>
      <c r="V82" s="6" t="s">
        <v>767</v>
      </c>
      <c r="W82" s="6" t="s">
        <v>767</v>
      </c>
      <c r="X82" s="6" t="s">
        <v>767</v>
      </c>
      <c r="Y82" s="6" t="s">
        <v>767</v>
      </c>
      <c r="Z82" s="6" t="s">
        <v>767</v>
      </c>
      <c r="AA82" s="6" t="s">
        <v>767</v>
      </c>
      <c r="AB82" s="6" t="s">
        <v>767</v>
      </c>
      <c r="AC82" s="6" t="s">
        <v>767</v>
      </c>
      <c r="AD82" s="6" t="s">
        <v>767</v>
      </c>
      <c r="AE82" s="6" t="s">
        <v>767</v>
      </c>
      <c r="AF82" s="6" t="s">
        <v>767</v>
      </c>
      <c r="AG82" s="6" t="s">
        <v>767</v>
      </c>
      <c r="AH82" s="6" t="s">
        <v>767</v>
      </c>
      <c r="AI82" s="6" t="s">
        <v>767</v>
      </c>
      <c r="AJ82" s="6" t="s">
        <v>767</v>
      </c>
      <c r="AK82" s="6" t="s">
        <v>767</v>
      </c>
      <c r="AL82" s="6" t="s">
        <v>767</v>
      </c>
    </row>
    <row r="83" spans="1:38" ht="30">
      <c r="A83" s="4" t="s">
        <v>777</v>
      </c>
      <c r="B83" s="6" t="s">
        <v>767</v>
      </c>
      <c r="C83" s="6" t="s">
        <v>767</v>
      </c>
      <c r="D83" s="6" t="s">
        <v>767</v>
      </c>
      <c r="E83" s="6" t="s">
        <v>767</v>
      </c>
      <c r="F83" s="6" t="s">
        <v>767</v>
      </c>
      <c r="G83" s="6" t="s">
        <v>767</v>
      </c>
      <c r="H83" s="6" t="s">
        <v>767</v>
      </c>
      <c r="I83" s="6" t="s">
        <v>767</v>
      </c>
      <c r="J83" s="6" t="s">
        <v>767</v>
      </c>
      <c r="K83" s="6" t="s">
        <v>767</v>
      </c>
      <c r="L83" s="6" t="s">
        <v>767</v>
      </c>
      <c r="M83" s="6" t="s">
        <v>767</v>
      </c>
      <c r="N83" s="6" t="s">
        <v>767</v>
      </c>
      <c r="O83" s="6" t="s">
        <v>767</v>
      </c>
      <c r="P83" s="6" t="s">
        <v>767</v>
      </c>
      <c r="Q83" s="6" t="s">
        <v>767</v>
      </c>
      <c r="R83" s="6" t="s">
        <v>767</v>
      </c>
      <c r="S83" s="6" t="s">
        <v>767</v>
      </c>
      <c r="T83" s="6" t="s">
        <v>767</v>
      </c>
      <c r="U83" s="6" t="s">
        <v>767</v>
      </c>
      <c r="V83" s="6" t="s">
        <v>767</v>
      </c>
      <c r="W83" s="6" t="s">
        <v>767</v>
      </c>
      <c r="X83" s="6" t="s">
        <v>767</v>
      </c>
      <c r="Y83" s="6" t="s">
        <v>767</v>
      </c>
      <c r="Z83" s="6" t="s">
        <v>767</v>
      </c>
      <c r="AA83" s="6" t="s">
        <v>767</v>
      </c>
      <c r="AB83" s="6" t="s">
        <v>767</v>
      </c>
      <c r="AC83" s="6" t="s">
        <v>767</v>
      </c>
      <c r="AD83" s="6" t="s">
        <v>767</v>
      </c>
      <c r="AE83" s="6" t="s">
        <v>767</v>
      </c>
      <c r="AF83" s="6" t="s">
        <v>767</v>
      </c>
      <c r="AG83" s="6" t="s">
        <v>767</v>
      </c>
      <c r="AH83" s="6" t="s">
        <v>767</v>
      </c>
      <c r="AI83" s="6" t="s">
        <v>767</v>
      </c>
      <c r="AJ83" s="6" t="s">
        <v>767</v>
      </c>
      <c r="AK83" s="6" t="s">
        <v>767</v>
      </c>
      <c r="AL83" s="6" t="s">
        <v>767</v>
      </c>
    </row>
    <row r="84" spans="1:38" ht="30">
      <c r="A84" s="4" t="s">
        <v>778</v>
      </c>
      <c r="B84" s="6" t="s">
        <v>767</v>
      </c>
      <c r="C84" s="6" t="s">
        <v>767</v>
      </c>
      <c r="D84" s="6" t="s">
        <v>767</v>
      </c>
      <c r="E84" s="6" t="s">
        <v>767</v>
      </c>
      <c r="F84" s="6" t="s">
        <v>767</v>
      </c>
      <c r="G84" s="6" t="s">
        <v>767</v>
      </c>
      <c r="H84" s="6" t="s">
        <v>767</v>
      </c>
      <c r="I84" s="6" t="s">
        <v>767</v>
      </c>
      <c r="J84" s="6" t="s">
        <v>767</v>
      </c>
      <c r="K84" s="6" t="s">
        <v>767</v>
      </c>
      <c r="L84" s="6" t="s">
        <v>767</v>
      </c>
      <c r="M84" s="6" t="s">
        <v>767</v>
      </c>
      <c r="N84" s="6" t="s">
        <v>767</v>
      </c>
      <c r="O84" s="6" t="s">
        <v>767</v>
      </c>
      <c r="P84" s="6" t="s">
        <v>767</v>
      </c>
      <c r="Q84" s="6" t="s">
        <v>767</v>
      </c>
      <c r="R84" s="6" t="s">
        <v>767</v>
      </c>
      <c r="S84" s="6" t="s">
        <v>767</v>
      </c>
      <c r="T84" s="6" t="s">
        <v>767</v>
      </c>
      <c r="U84" s="6" t="s">
        <v>767</v>
      </c>
      <c r="V84" s="6" t="s">
        <v>767</v>
      </c>
      <c r="W84" s="6" t="s">
        <v>767</v>
      </c>
      <c r="X84" s="6" t="s">
        <v>767</v>
      </c>
      <c r="Y84" s="6" t="s">
        <v>767</v>
      </c>
      <c r="Z84" s="6" t="s">
        <v>767</v>
      </c>
      <c r="AA84" s="6" t="s">
        <v>767</v>
      </c>
      <c r="AB84" s="6" t="s">
        <v>767</v>
      </c>
      <c r="AC84" s="6" t="s">
        <v>767</v>
      </c>
      <c r="AD84" s="6" t="s">
        <v>767</v>
      </c>
      <c r="AE84" s="6" t="s">
        <v>767</v>
      </c>
      <c r="AF84" s="6" t="s">
        <v>767</v>
      </c>
      <c r="AG84" s="6" t="s">
        <v>767</v>
      </c>
      <c r="AH84" s="6" t="s">
        <v>767</v>
      </c>
      <c r="AI84" s="6" t="s">
        <v>767</v>
      </c>
      <c r="AJ84" s="6" t="s">
        <v>767</v>
      </c>
      <c r="AK84" s="6" t="s">
        <v>767</v>
      </c>
      <c r="AL84" s="6" t="s">
        <v>767</v>
      </c>
    </row>
    <row r="85" spans="1:38" ht="30">
      <c r="A85" s="4" t="s">
        <v>779</v>
      </c>
      <c r="B85" s="6" t="s">
        <v>767</v>
      </c>
      <c r="C85" s="6" t="s">
        <v>767</v>
      </c>
      <c r="D85" s="6" t="s">
        <v>767</v>
      </c>
      <c r="E85" s="6" t="s">
        <v>767</v>
      </c>
      <c r="F85" s="6" t="s">
        <v>767</v>
      </c>
      <c r="G85" s="6" t="s">
        <v>767</v>
      </c>
      <c r="H85" s="6" t="s">
        <v>767</v>
      </c>
      <c r="I85" s="6" t="s">
        <v>767</v>
      </c>
      <c r="J85" s="6" t="s">
        <v>767</v>
      </c>
      <c r="K85" s="6" t="s">
        <v>767</v>
      </c>
      <c r="L85" s="6" t="s">
        <v>767</v>
      </c>
      <c r="M85" s="6" t="s">
        <v>767</v>
      </c>
      <c r="N85" s="6" t="s">
        <v>767</v>
      </c>
      <c r="O85" s="6" t="s">
        <v>767</v>
      </c>
      <c r="P85" s="6" t="s">
        <v>767</v>
      </c>
      <c r="Q85" s="6" t="s">
        <v>767</v>
      </c>
      <c r="R85" s="6" t="s">
        <v>767</v>
      </c>
      <c r="S85" s="6" t="s">
        <v>767</v>
      </c>
      <c r="T85" s="6" t="s">
        <v>767</v>
      </c>
      <c r="U85" s="6" t="s">
        <v>767</v>
      </c>
      <c r="V85" s="6" t="s">
        <v>767</v>
      </c>
      <c r="W85" s="6" t="s">
        <v>767</v>
      </c>
      <c r="X85" s="6" t="s">
        <v>767</v>
      </c>
      <c r="Y85" s="6" t="s">
        <v>767</v>
      </c>
      <c r="Z85" s="6" t="s">
        <v>767</v>
      </c>
      <c r="AA85" s="6" t="s">
        <v>767</v>
      </c>
      <c r="AB85" s="6" t="s">
        <v>767</v>
      </c>
      <c r="AC85" s="6" t="s">
        <v>767</v>
      </c>
      <c r="AD85" s="6" t="s">
        <v>767</v>
      </c>
      <c r="AE85" s="6" t="s">
        <v>767</v>
      </c>
      <c r="AF85" s="6" t="s">
        <v>767</v>
      </c>
      <c r="AG85" s="6" t="s">
        <v>767</v>
      </c>
      <c r="AH85" s="6" t="s">
        <v>767</v>
      </c>
      <c r="AI85" s="6" t="s">
        <v>767</v>
      </c>
      <c r="AJ85" s="6" t="s">
        <v>767</v>
      </c>
      <c r="AK85" s="6" t="s">
        <v>767</v>
      </c>
      <c r="AL85" s="6" t="s">
        <v>767</v>
      </c>
    </row>
    <row r="86" spans="1:38" ht="30">
      <c r="A86" s="4" t="s">
        <v>780</v>
      </c>
      <c r="B86" s="6" t="s">
        <v>767</v>
      </c>
      <c r="C86" s="6" t="s">
        <v>767</v>
      </c>
      <c r="D86" s="6" t="s">
        <v>767</v>
      </c>
      <c r="E86" s="6" t="s">
        <v>767</v>
      </c>
      <c r="F86" s="6" t="s">
        <v>767</v>
      </c>
      <c r="G86" s="6" t="s">
        <v>767</v>
      </c>
      <c r="H86" s="6" t="s">
        <v>767</v>
      </c>
      <c r="I86" s="6" t="s">
        <v>767</v>
      </c>
      <c r="J86" s="6" t="s">
        <v>767</v>
      </c>
      <c r="K86" s="6" t="s">
        <v>767</v>
      </c>
      <c r="L86" s="6" t="s">
        <v>767</v>
      </c>
      <c r="M86" s="6" t="s">
        <v>767</v>
      </c>
      <c r="N86" s="6" t="s">
        <v>767</v>
      </c>
      <c r="O86" s="6" t="s">
        <v>767</v>
      </c>
      <c r="P86" s="6" t="s">
        <v>767</v>
      </c>
      <c r="Q86" s="6" t="s">
        <v>767</v>
      </c>
      <c r="R86" s="6" t="s">
        <v>767</v>
      </c>
      <c r="S86" s="6" t="s">
        <v>767</v>
      </c>
      <c r="T86" s="6" t="s">
        <v>767</v>
      </c>
      <c r="U86" s="6" t="s">
        <v>767</v>
      </c>
      <c r="V86" s="6" t="s">
        <v>767</v>
      </c>
      <c r="W86" s="6" t="s">
        <v>767</v>
      </c>
      <c r="X86" s="6" t="s">
        <v>767</v>
      </c>
      <c r="Y86" s="6" t="s">
        <v>767</v>
      </c>
      <c r="Z86" s="6" t="s">
        <v>767</v>
      </c>
      <c r="AA86" s="6" t="s">
        <v>767</v>
      </c>
      <c r="AB86" s="6" t="s">
        <v>767</v>
      </c>
      <c r="AC86" s="6" t="s">
        <v>767</v>
      </c>
      <c r="AD86" s="6" t="s">
        <v>767</v>
      </c>
      <c r="AE86" s="6" t="s">
        <v>767</v>
      </c>
      <c r="AF86" s="6" t="s">
        <v>767</v>
      </c>
      <c r="AG86" s="6" t="s">
        <v>767</v>
      </c>
      <c r="AH86" s="6" t="s">
        <v>767</v>
      </c>
      <c r="AI86" s="6" t="s">
        <v>767</v>
      </c>
      <c r="AJ86" s="6" t="s">
        <v>767</v>
      </c>
      <c r="AK86" s="6" t="s">
        <v>767</v>
      </c>
      <c r="AL86" s="6" t="s">
        <v>767</v>
      </c>
    </row>
    <row r="87" spans="1:38" ht="30">
      <c r="A87" s="4" t="s">
        <v>781</v>
      </c>
      <c r="B87" s="6" t="s">
        <v>767</v>
      </c>
      <c r="C87" s="6" t="s">
        <v>767</v>
      </c>
      <c r="D87" s="6" t="s">
        <v>767</v>
      </c>
      <c r="E87" s="6" t="s">
        <v>767</v>
      </c>
      <c r="F87" s="6" t="s">
        <v>767</v>
      </c>
      <c r="G87" s="6" t="s">
        <v>767</v>
      </c>
      <c r="H87" s="6" t="s">
        <v>767</v>
      </c>
      <c r="I87" s="6" t="s">
        <v>767</v>
      </c>
      <c r="J87" s="6" t="s">
        <v>767</v>
      </c>
      <c r="K87" s="6" t="s">
        <v>767</v>
      </c>
      <c r="L87" s="6" t="s">
        <v>767</v>
      </c>
      <c r="M87" s="6" t="s">
        <v>767</v>
      </c>
      <c r="N87" s="6" t="s">
        <v>767</v>
      </c>
      <c r="O87" s="6" t="s">
        <v>767</v>
      </c>
      <c r="P87" s="6" t="s">
        <v>767</v>
      </c>
      <c r="Q87" s="6" t="s">
        <v>767</v>
      </c>
      <c r="R87" s="6" t="s">
        <v>767</v>
      </c>
      <c r="S87" s="6" t="s">
        <v>767</v>
      </c>
      <c r="T87" s="6" t="s">
        <v>767</v>
      </c>
      <c r="U87" s="6" t="s">
        <v>767</v>
      </c>
      <c r="V87" s="6" t="s">
        <v>767</v>
      </c>
      <c r="W87" s="6" t="s">
        <v>767</v>
      </c>
      <c r="X87" s="6" t="s">
        <v>767</v>
      </c>
      <c r="Y87" s="6" t="s">
        <v>767</v>
      </c>
      <c r="Z87" s="6" t="s">
        <v>767</v>
      </c>
      <c r="AA87" s="6" t="s">
        <v>767</v>
      </c>
      <c r="AB87" s="6" t="s">
        <v>767</v>
      </c>
      <c r="AC87" s="6" t="s">
        <v>767</v>
      </c>
      <c r="AD87" s="6" t="s">
        <v>767</v>
      </c>
      <c r="AE87" s="6" t="s">
        <v>767</v>
      </c>
      <c r="AF87" s="6" t="s">
        <v>767</v>
      </c>
      <c r="AG87" s="6" t="s">
        <v>767</v>
      </c>
      <c r="AH87" s="6" t="s">
        <v>767</v>
      </c>
      <c r="AI87" s="6" t="s">
        <v>767</v>
      </c>
      <c r="AJ87" s="6" t="s">
        <v>767</v>
      </c>
      <c r="AK87" s="6" t="s">
        <v>767</v>
      </c>
      <c r="AL87" s="6" t="s">
        <v>767</v>
      </c>
    </row>
    <row r="88" spans="1:38" ht="30">
      <c r="A88" s="4" t="s">
        <v>782</v>
      </c>
      <c r="B88" s="6" t="s">
        <v>767</v>
      </c>
      <c r="C88" s="6" t="s">
        <v>767</v>
      </c>
      <c r="D88" s="6" t="s">
        <v>767</v>
      </c>
      <c r="E88" s="6" t="s">
        <v>767</v>
      </c>
      <c r="F88" s="6" t="s">
        <v>767</v>
      </c>
      <c r="G88" s="6" t="s">
        <v>767</v>
      </c>
      <c r="H88" s="6" t="s">
        <v>767</v>
      </c>
      <c r="I88" s="6" t="s">
        <v>767</v>
      </c>
      <c r="J88" s="6" t="s">
        <v>767</v>
      </c>
      <c r="K88" s="6" t="s">
        <v>767</v>
      </c>
      <c r="L88" s="6" t="s">
        <v>767</v>
      </c>
      <c r="M88" s="6" t="s">
        <v>767</v>
      </c>
      <c r="N88" s="6" t="s">
        <v>767</v>
      </c>
      <c r="O88" s="6" t="s">
        <v>767</v>
      </c>
      <c r="P88" s="6" t="s">
        <v>767</v>
      </c>
      <c r="Q88" s="6" t="s">
        <v>767</v>
      </c>
      <c r="R88" s="6" t="s">
        <v>767</v>
      </c>
      <c r="S88" s="6" t="s">
        <v>767</v>
      </c>
      <c r="T88" s="6" t="s">
        <v>767</v>
      </c>
      <c r="U88" s="6" t="s">
        <v>767</v>
      </c>
      <c r="V88" s="6" t="s">
        <v>767</v>
      </c>
      <c r="W88" s="6" t="s">
        <v>767</v>
      </c>
      <c r="X88" s="6" t="s">
        <v>767</v>
      </c>
      <c r="Y88" s="6" t="s">
        <v>767</v>
      </c>
      <c r="Z88" s="6" t="s">
        <v>767</v>
      </c>
      <c r="AA88" s="6" t="s">
        <v>767</v>
      </c>
      <c r="AB88" s="6" t="s">
        <v>767</v>
      </c>
      <c r="AC88" s="6" t="s">
        <v>767</v>
      </c>
      <c r="AD88" s="6" t="s">
        <v>767</v>
      </c>
      <c r="AE88" s="6" t="s">
        <v>767</v>
      </c>
      <c r="AF88" s="6" t="s">
        <v>767</v>
      </c>
      <c r="AG88" s="6" t="s">
        <v>767</v>
      </c>
      <c r="AH88" s="6" t="s">
        <v>767</v>
      </c>
      <c r="AI88" s="6" t="s">
        <v>767</v>
      </c>
      <c r="AJ88" s="6" t="s">
        <v>767</v>
      </c>
      <c r="AK88" s="6" t="s">
        <v>767</v>
      </c>
      <c r="AL88" s="6" t="s">
        <v>767</v>
      </c>
    </row>
    <row r="89" spans="1:38" ht="30">
      <c r="A89" s="4" t="s">
        <v>783</v>
      </c>
      <c r="B89" s="6" t="s">
        <v>767</v>
      </c>
      <c r="C89" s="6" t="s">
        <v>767</v>
      </c>
      <c r="D89" s="6" t="s">
        <v>767</v>
      </c>
      <c r="E89" s="6" t="s">
        <v>767</v>
      </c>
      <c r="F89" s="6" t="s">
        <v>767</v>
      </c>
      <c r="G89" s="6" t="s">
        <v>767</v>
      </c>
      <c r="H89" s="6" t="s">
        <v>767</v>
      </c>
      <c r="I89" s="6" t="s">
        <v>767</v>
      </c>
      <c r="J89" s="6" t="s">
        <v>767</v>
      </c>
      <c r="K89" s="6" t="s">
        <v>767</v>
      </c>
      <c r="L89" s="6" t="s">
        <v>767</v>
      </c>
      <c r="M89" s="6" t="s">
        <v>767</v>
      </c>
      <c r="N89" s="6" t="s">
        <v>767</v>
      </c>
      <c r="O89" s="6" t="s">
        <v>767</v>
      </c>
      <c r="P89" s="6" t="s">
        <v>767</v>
      </c>
      <c r="Q89" s="6" t="s">
        <v>767</v>
      </c>
      <c r="R89" s="6" t="s">
        <v>767</v>
      </c>
      <c r="S89" s="6" t="s">
        <v>767</v>
      </c>
      <c r="T89" s="6" t="s">
        <v>767</v>
      </c>
      <c r="U89" s="6" t="s">
        <v>767</v>
      </c>
      <c r="V89" s="6" t="s">
        <v>767</v>
      </c>
      <c r="W89" s="6" t="s">
        <v>767</v>
      </c>
      <c r="X89" s="6" t="s">
        <v>767</v>
      </c>
      <c r="Y89" s="6" t="s">
        <v>767</v>
      </c>
      <c r="Z89" s="6" t="s">
        <v>767</v>
      </c>
      <c r="AA89" s="6" t="s">
        <v>767</v>
      </c>
      <c r="AB89" s="6" t="s">
        <v>767</v>
      </c>
      <c r="AC89" s="6" t="s">
        <v>767</v>
      </c>
      <c r="AD89" s="6" t="s">
        <v>767</v>
      </c>
      <c r="AE89" s="6" t="s">
        <v>767</v>
      </c>
      <c r="AF89" s="6" t="s">
        <v>767</v>
      </c>
      <c r="AG89" s="6" t="s">
        <v>767</v>
      </c>
      <c r="AH89" s="6" t="s">
        <v>767</v>
      </c>
      <c r="AI89" s="6" t="s">
        <v>767</v>
      </c>
      <c r="AJ89" s="6" t="s">
        <v>767</v>
      </c>
      <c r="AK89" s="6" t="s">
        <v>767</v>
      </c>
      <c r="AL89" s="6" t="s">
        <v>767</v>
      </c>
    </row>
    <row r="90" spans="1:38" ht="30">
      <c r="A90" s="4" t="s">
        <v>784</v>
      </c>
      <c r="B90" s="6" t="s">
        <v>767</v>
      </c>
      <c r="C90" s="6" t="s">
        <v>767</v>
      </c>
      <c r="D90" s="6" t="s">
        <v>767</v>
      </c>
      <c r="E90" s="6" t="s">
        <v>767</v>
      </c>
      <c r="F90" s="6" t="s">
        <v>767</v>
      </c>
      <c r="G90" s="6" t="s">
        <v>767</v>
      </c>
      <c r="H90" s="6" t="s">
        <v>767</v>
      </c>
      <c r="I90" s="6" t="s">
        <v>767</v>
      </c>
      <c r="J90" s="6" t="s">
        <v>767</v>
      </c>
      <c r="K90" s="6" t="s">
        <v>767</v>
      </c>
      <c r="L90" s="6" t="s">
        <v>767</v>
      </c>
      <c r="M90" s="6" t="s">
        <v>767</v>
      </c>
      <c r="N90" s="6" t="s">
        <v>767</v>
      </c>
      <c r="O90" s="6" t="s">
        <v>767</v>
      </c>
      <c r="P90" s="6" t="s">
        <v>767</v>
      </c>
      <c r="Q90" s="6" t="s">
        <v>767</v>
      </c>
      <c r="R90" s="6" t="s">
        <v>767</v>
      </c>
      <c r="S90" s="6" t="s">
        <v>767</v>
      </c>
      <c r="T90" s="6" t="s">
        <v>767</v>
      </c>
      <c r="U90" s="6" t="s">
        <v>767</v>
      </c>
      <c r="V90" s="6" t="s">
        <v>767</v>
      </c>
      <c r="W90" s="6" t="s">
        <v>767</v>
      </c>
      <c r="X90" s="6" t="s">
        <v>767</v>
      </c>
      <c r="Y90" s="6" t="s">
        <v>767</v>
      </c>
      <c r="Z90" s="6" t="s">
        <v>767</v>
      </c>
      <c r="AA90" s="6" t="s">
        <v>767</v>
      </c>
      <c r="AB90" s="6" t="s">
        <v>767</v>
      </c>
      <c r="AC90" s="6" t="s">
        <v>767</v>
      </c>
      <c r="AD90" s="6" t="s">
        <v>767</v>
      </c>
      <c r="AE90" s="6" t="s">
        <v>767</v>
      </c>
      <c r="AF90" s="6" t="s">
        <v>767</v>
      </c>
      <c r="AG90" s="6" t="s">
        <v>767</v>
      </c>
      <c r="AH90" s="6" t="s">
        <v>767</v>
      </c>
      <c r="AI90" s="6" t="s">
        <v>767</v>
      </c>
      <c r="AJ90" s="6" t="s">
        <v>767</v>
      </c>
      <c r="AK90" s="6" t="s">
        <v>767</v>
      </c>
      <c r="AL90" s="6" t="s">
        <v>767</v>
      </c>
    </row>
    <row r="91" spans="1:38" ht="30">
      <c r="A91" s="4" t="s">
        <v>785</v>
      </c>
      <c r="B91" s="6" t="s">
        <v>767</v>
      </c>
      <c r="C91" s="6" t="s">
        <v>767</v>
      </c>
      <c r="D91" s="6" t="s">
        <v>767</v>
      </c>
      <c r="E91" s="6" t="s">
        <v>767</v>
      </c>
      <c r="F91" s="6" t="s">
        <v>767</v>
      </c>
      <c r="G91" s="6" t="s">
        <v>767</v>
      </c>
      <c r="H91" s="6" t="s">
        <v>767</v>
      </c>
      <c r="I91" s="6" t="s">
        <v>767</v>
      </c>
      <c r="J91" s="6" t="s">
        <v>767</v>
      </c>
      <c r="K91" s="6" t="s">
        <v>767</v>
      </c>
      <c r="L91" s="6" t="s">
        <v>767</v>
      </c>
      <c r="M91" s="6" t="s">
        <v>767</v>
      </c>
      <c r="N91" s="6" t="s">
        <v>767</v>
      </c>
      <c r="O91" s="6" t="s">
        <v>767</v>
      </c>
      <c r="P91" s="6" t="s">
        <v>767</v>
      </c>
      <c r="Q91" s="6" t="s">
        <v>767</v>
      </c>
      <c r="R91" s="6" t="s">
        <v>767</v>
      </c>
      <c r="S91" s="6" t="s">
        <v>767</v>
      </c>
      <c r="T91" s="6" t="s">
        <v>767</v>
      </c>
      <c r="U91" s="6" t="s">
        <v>767</v>
      </c>
      <c r="V91" s="6" t="s">
        <v>767</v>
      </c>
      <c r="W91" s="6" t="s">
        <v>767</v>
      </c>
      <c r="X91" s="6" t="s">
        <v>767</v>
      </c>
      <c r="Y91" s="6" t="s">
        <v>767</v>
      </c>
      <c r="Z91" s="6" t="s">
        <v>767</v>
      </c>
      <c r="AA91" s="6" t="s">
        <v>767</v>
      </c>
      <c r="AB91" s="6" t="s">
        <v>767</v>
      </c>
      <c r="AC91" s="6" t="s">
        <v>767</v>
      </c>
      <c r="AD91" s="6" t="s">
        <v>767</v>
      </c>
      <c r="AE91" s="6" t="s">
        <v>767</v>
      </c>
      <c r="AF91" s="6" t="s">
        <v>767</v>
      </c>
      <c r="AG91" s="6" t="s">
        <v>767</v>
      </c>
      <c r="AH91" s="6" t="s">
        <v>767</v>
      </c>
      <c r="AI91" s="6" t="s">
        <v>767</v>
      </c>
      <c r="AJ91" s="6" t="s">
        <v>767</v>
      </c>
      <c r="AK91" s="6" t="s">
        <v>767</v>
      </c>
      <c r="AL91" s="6" t="s">
        <v>767</v>
      </c>
    </row>
    <row r="92" spans="1:38" ht="30">
      <c r="A92" s="4" t="s">
        <v>786</v>
      </c>
      <c r="B92" s="6" t="s">
        <v>767</v>
      </c>
      <c r="C92" s="6" t="s">
        <v>767</v>
      </c>
      <c r="D92" s="6" t="s">
        <v>767</v>
      </c>
      <c r="E92" s="6" t="s">
        <v>767</v>
      </c>
      <c r="F92" s="6" t="s">
        <v>767</v>
      </c>
      <c r="G92" s="6" t="s">
        <v>767</v>
      </c>
      <c r="H92" s="6" t="s">
        <v>767</v>
      </c>
      <c r="I92" s="6" t="s">
        <v>767</v>
      </c>
      <c r="J92" s="6" t="s">
        <v>767</v>
      </c>
      <c r="K92" s="6" t="s">
        <v>767</v>
      </c>
      <c r="L92" s="6" t="s">
        <v>767</v>
      </c>
      <c r="M92" s="6" t="s">
        <v>767</v>
      </c>
      <c r="N92" s="6" t="s">
        <v>767</v>
      </c>
      <c r="O92" s="6" t="s">
        <v>767</v>
      </c>
      <c r="P92" s="6" t="s">
        <v>767</v>
      </c>
      <c r="Q92" s="6" t="s">
        <v>767</v>
      </c>
      <c r="R92" s="6" t="s">
        <v>767</v>
      </c>
      <c r="S92" s="6" t="s">
        <v>767</v>
      </c>
      <c r="T92" s="6" t="s">
        <v>767</v>
      </c>
      <c r="U92" s="6" t="s">
        <v>767</v>
      </c>
      <c r="V92" s="6" t="s">
        <v>767</v>
      </c>
      <c r="W92" s="6" t="s">
        <v>767</v>
      </c>
      <c r="X92" s="6" t="s">
        <v>767</v>
      </c>
      <c r="Y92" s="6" t="s">
        <v>767</v>
      </c>
      <c r="Z92" s="6" t="s">
        <v>767</v>
      </c>
      <c r="AA92" s="6" t="s">
        <v>767</v>
      </c>
      <c r="AB92" s="6" t="s">
        <v>767</v>
      </c>
      <c r="AC92" s="6" t="s">
        <v>767</v>
      </c>
      <c r="AD92" s="6" t="s">
        <v>767</v>
      </c>
      <c r="AE92" s="6" t="s">
        <v>767</v>
      </c>
      <c r="AF92" s="6" t="s">
        <v>767</v>
      </c>
      <c r="AG92" s="6" t="s">
        <v>767</v>
      </c>
      <c r="AH92" s="6" t="s">
        <v>767</v>
      </c>
      <c r="AI92" s="6" t="s">
        <v>767</v>
      </c>
      <c r="AJ92" s="6" t="s">
        <v>767</v>
      </c>
      <c r="AK92" s="6" t="s">
        <v>767</v>
      </c>
      <c r="AL92" s="6" t="s">
        <v>767</v>
      </c>
    </row>
    <row r="93" spans="1:38" ht="30">
      <c r="A93" s="4" t="s">
        <v>787</v>
      </c>
      <c r="B93" s="6" t="s">
        <v>767</v>
      </c>
      <c r="C93" s="6" t="s">
        <v>767</v>
      </c>
      <c r="D93" s="6" t="s">
        <v>767</v>
      </c>
      <c r="E93" s="6" t="s">
        <v>767</v>
      </c>
      <c r="F93" s="6" t="s">
        <v>767</v>
      </c>
      <c r="G93" s="6" t="s">
        <v>767</v>
      </c>
      <c r="H93" s="6" t="s">
        <v>767</v>
      </c>
      <c r="I93" s="6" t="s">
        <v>767</v>
      </c>
      <c r="J93" s="6" t="s">
        <v>767</v>
      </c>
      <c r="K93" s="6" t="s">
        <v>767</v>
      </c>
      <c r="L93" s="6" t="s">
        <v>767</v>
      </c>
      <c r="M93" s="6" t="s">
        <v>767</v>
      </c>
      <c r="N93" s="6" t="s">
        <v>767</v>
      </c>
      <c r="O93" s="6" t="s">
        <v>767</v>
      </c>
      <c r="P93" s="6" t="s">
        <v>767</v>
      </c>
      <c r="Q93" s="6" t="s">
        <v>767</v>
      </c>
      <c r="R93" s="6" t="s">
        <v>767</v>
      </c>
      <c r="S93" s="6" t="s">
        <v>767</v>
      </c>
      <c r="T93" s="6" t="s">
        <v>767</v>
      </c>
      <c r="U93" s="6" t="s">
        <v>767</v>
      </c>
      <c r="V93" s="6" t="s">
        <v>767</v>
      </c>
      <c r="W93" s="6" t="s">
        <v>767</v>
      </c>
      <c r="X93" s="6" t="s">
        <v>767</v>
      </c>
      <c r="Y93" s="6" t="s">
        <v>767</v>
      </c>
      <c r="Z93" s="6" t="s">
        <v>767</v>
      </c>
      <c r="AA93" s="6" t="s">
        <v>767</v>
      </c>
      <c r="AB93" s="6" t="s">
        <v>767</v>
      </c>
      <c r="AC93" s="6" t="s">
        <v>767</v>
      </c>
      <c r="AD93" s="6" t="s">
        <v>767</v>
      </c>
      <c r="AE93" s="6" t="s">
        <v>767</v>
      </c>
      <c r="AF93" s="6" t="s">
        <v>767</v>
      </c>
      <c r="AG93" s="6" t="s">
        <v>767</v>
      </c>
      <c r="AH93" s="6" t="s">
        <v>767</v>
      </c>
      <c r="AI93" s="6" t="s">
        <v>767</v>
      </c>
      <c r="AJ93" s="6" t="s">
        <v>767</v>
      </c>
      <c r="AK93" s="6" t="s">
        <v>767</v>
      </c>
      <c r="AL93" s="6" t="s">
        <v>767</v>
      </c>
    </row>
    <row r="94" spans="1:38" ht="30">
      <c r="A94" s="4" t="s">
        <v>788</v>
      </c>
      <c r="B94" s="6" t="s">
        <v>767</v>
      </c>
      <c r="C94" s="6" t="s">
        <v>767</v>
      </c>
      <c r="D94" s="6" t="s">
        <v>767</v>
      </c>
      <c r="E94" s="6" t="s">
        <v>767</v>
      </c>
      <c r="F94" s="6" t="s">
        <v>767</v>
      </c>
      <c r="G94" s="6" t="s">
        <v>767</v>
      </c>
      <c r="H94" s="6" t="s">
        <v>767</v>
      </c>
      <c r="I94" s="6" t="s">
        <v>767</v>
      </c>
      <c r="J94" s="6" t="s">
        <v>767</v>
      </c>
      <c r="K94" s="6" t="s">
        <v>767</v>
      </c>
      <c r="L94" s="6" t="s">
        <v>767</v>
      </c>
      <c r="M94" s="6" t="s">
        <v>767</v>
      </c>
      <c r="N94" s="6" t="s">
        <v>767</v>
      </c>
      <c r="O94" s="6" t="s">
        <v>767</v>
      </c>
      <c r="P94" s="6" t="s">
        <v>767</v>
      </c>
      <c r="Q94" s="6" t="s">
        <v>767</v>
      </c>
      <c r="R94" s="6" t="s">
        <v>767</v>
      </c>
      <c r="S94" s="6" t="s">
        <v>767</v>
      </c>
      <c r="T94" s="6" t="s">
        <v>767</v>
      </c>
      <c r="U94" s="6" t="s">
        <v>767</v>
      </c>
      <c r="V94" s="6" t="s">
        <v>767</v>
      </c>
      <c r="W94" s="6" t="s">
        <v>767</v>
      </c>
      <c r="X94" s="6" t="s">
        <v>767</v>
      </c>
      <c r="Y94" s="6" t="s">
        <v>767</v>
      </c>
      <c r="Z94" s="6" t="s">
        <v>767</v>
      </c>
      <c r="AA94" s="6" t="s">
        <v>767</v>
      </c>
      <c r="AB94" s="6" t="s">
        <v>767</v>
      </c>
      <c r="AC94" s="6" t="s">
        <v>767</v>
      </c>
      <c r="AD94" s="6" t="s">
        <v>767</v>
      </c>
      <c r="AE94" s="6" t="s">
        <v>767</v>
      </c>
      <c r="AF94" s="6" t="s">
        <v>767</v>
      </c>
      <c r="AG94" s="6" t="s">
        <v>767</v>
      </c>
      <c r="AH94" s="6" t="s">
        <v>767</v>
      </c>
      <c r="AI94" s="6" t="s">
        <v>767</v>
      </c>
      <c r="AJ94" s="6" t="s">
        <v>767</v>
      </c>
      <c r="AK94" s="6" t="s">
        <v>767</v>
      </c>
      <c r="AL94" s="6" t="s">
        <v>767</v>
      </c>
    </row>
    <row r="95" spans="1:38" ht="30">
      <c r="A95" s="4" t="s">
        <v>789</v>
      </c>
      <c r="B95" s="6" t="s">
        <v>767</v>
      </c>
      <c r="C95" s="6" t="s">
        <v>767</v>
      </c>
      <c r="D95" s="6" t="s">
        <v>767</v>
      </c>
      <c r="E95" s="6" t="s">
        <v>767</v>
      </c>
      <c r="F95" s="6" t="s">
        <v>767</v>
      </c>
      <c r="G95" s="6" t="s">
        <v>767</v>
      </c>
      <c r="H95" s="6" t="s">
        <v>767</v>
      </c>
      <c r="I95" s="6" t="s">
        <v>767</v>
      </c>
      <c r="J95" s="6" t="s">
        <v>767</v>
      </c>
      <c r="K95" s="6" t="s">
        <v>767</v>
      </c>
      <c r="L95" s="6" t="s">
        <v>767</v>
      </c>
      <c r="M95" s="6" t="s">
        <v>767</v>
      </c>
      <c r="N95" s="6" t="s">
        <v>767</v>
      </c>
      <c r="O95" s="6" t="s">
        <v>767</v>
      </c>
      <c r="P95" s="6" t="s">
        <v>767</v>
      </c>
      <c r="Q95" s="6" t="s">
        <v>767</v>
      </c>
      <c r="R95" s="6" t="s">
        <v>767</v>
      </c>
      <c r="S95" s="6" t="s">
        <v>767</v>
      </c>
      <c r="T95" s="6" t="s">
        <v>767</v>
      </c>
      <c r="U95" s="6" t="s">
        <v>767</v>
      </c>
      <c r="V95" s="6" t="s">
        <v>767</v>
      </c>
      <c r="W95" s="6" t="s">
        <v>767</v>
      </c>
      <c r="X95" s="6" t="s">
        <v>767</v>
      </c>
      <c r="Y95" s="6" t="s">
        <v>767</v>
      </c>
      <c r="Z95" s="6" t="s">
        <v>767</v>
      </c>
      <c r="AA95" s="6" t="s">
        <v>767</v>
      </c>
      <c r="AB95" s="6" t="s">
        <v>767</v>
      </c>
      <c r="AC95" s="6" t="s">
        <v>767</v>
      </c>
      <c r="AD95" s="6" t="s">
        <v>767</v>
      </c>
      <c r="AE95" s="6" t="s">
        <v>767</v>
      </c>
      <c r="AF95" s="6" t="s">
        <v>767</v>
      </c>
      <c r="AG95" s="6" t="s">
        <v>767</v>
      </c>
      <c r="AH95" s="6" t="s">
        <v>767</v>
      </c>
      <c r="AI95" s="6" t="s">
        <v>767</v>
      </c>
      <c r="AJ95" s="6" t="s">
        <v>767</v>
      </c>
      <c r="AK95" s="6" t="s">
        <v>767</v>
      </c>
      <c r="AL95" s="6" t="s">
        <v>767</v>
      </c>
    </row>
    <row r="96" spans="1:38" ht="30">
      <c r="A96" s="4" t="s">
        <v>790</v>
      </c>
      <c r="B96" s="6" t="s">
        <v>767</v>
      </c>
      <c r="C96" s="6" t="s">
        <v>767</v>
      </c>
      <c r="D96" s="6" t="s">
        <v>767</v>
      </c>
      <c r="E96" s="6" t="s">
        <v>767</v>
      </c>
      <c r="F96" s="6" t="s">
        <v>767</v>
      </c>
      <c r="G96" s="6" t="s">
        <v>767</v>
      </c>
      <c r="H96" s="6" t="s">
        <v>767</v>
      </c>
      <c r="I96" s="6" t="s">
        <v>767</v>
      </c>
      <c r="J96" s="6" t="s">
        <v>767</v>
      </c>
      <c r="K96" s="6" t="s">
        <v>767</v>
      </c>
      <c r="L96" s="6" t="s">
        <v>767</v>
      </c>
      <c r="M96" s="6" t="s">
        <v>767</v>
      </c>
      <c r="N96" s="6" t="s">
        <v>767</v>
      </c>
      <c r="O96" s="6" t="s">
        <v>767</v>
      </c>
      <c r="P96" s="6" t="s">
        <v>767</v>
      </c>
      <c r="Q96" s="6" t="s">
        <v>767</v>
      </c>
      <c r="R96" s="6" t="s">
        <v>767</v>
      </c>
      <c r="S96" s="6" t="s">
        <v>767</v>
      </c>
      <c r="T96" s="6" t="s">
        <v>767</v>
      </c>
      <c r="U96" s="6" t="s">
        <v>767</v>
      </c>
      <c r="V96" s="6" t="s">
        <v>767</v>
      </c>
      <c r="W96" s="6" t="s">
        <v>767</v>
      </c>
      <c r="X96" s="6" t="s">
        <v>767</v>
      </c>
      <c r="Y96" s="6" t="s">
        <v>767</v>
      </c>
      <c r="Z96" s="6" t="s">
        <v>767</v>
      </c>
      <c r="AA96" s="6" t="s">
        <v>767</v>
      </c>
      <c r="AB96" s="6" t="s">
        <v>767</v>
      </c>
      <c r="AC96" s="6" t="s">
        <v>767</v>
      </c>
      <c r="AD96" s="6" t="s">
        <v>767</v>
      </c>
      <c r="AE96" s="6" t="s">
        <v>767</v>
      </c>
      <c r="AF96" s="6" t="s">
        <v>767</v>
      </c>
      <c r="AG96" s="6" t="s">
        <v>767</v>
      </c>
      <c r="AH96" s="6" t="s">
        <v>767</v>
      </c>
      <c r="AI96" s="6" t="s">
        <v>767</v>
      </c>
      <c r="AJ96" s="6" t="s">
        <v>767</v>
      </c>
      <c r="AK96" s="6" t="s">
        <v>767</v>
      </c>
      <c r="AL96" s="6" t="s">
        <v>767</v>
      </c>
    </row>
    <row r="97" spans="1:38" ht="30">
      <c r="A97" s="4" t="s">
        <v>791</v>
      </c>
      <c r="B97" s="6" t="s">
        <v>767</v>
      </c>
      <c r="C97" s="6" t="s">
        <v>767</v>
      </c>
      <c r="D97" s="6" t="s">
        <v>767</v>
      </c>
      <c r="E97" s="6" t="s">
        <v>767</v>
      </c>
      <c r="F97" s="6" t="s">
        <v>767</v>
      </c>
      <c r="G97" s="6" t="s">
        <v>767</v>
      </c>
      <c r="H97" s="6" t="s">
        <v>767</v>
      </c>
      <c r="I97" s="6" t="s">
        <v>767</v>
      </c>
      <c r="J97" s="6" t="s">
        <v>767</v>
      </c>
      <c r="K97" s="6" t="s">
        <v>767</v>
      </c>
      <c r="L97" s="6" t="s">
        <v>767</v>
      </c>
      <c r="M97" s="6" t="s">
        <v>767</v>
      </c>
      <c r="N97" s="6" t="s">
        <v>767</v>
      </c>
      <c r="O97" s="6" t="s">
        <v>767</v>
      </c>
      <c r="P97" s="6" t="s">
        <v>767</v>
      </c>
      <c r="Q97" s="6" t="s">
        <v>767</v>
      </c>
      <c r="R97" s="6" t="s">
        <v>767</v>
      </c>
      <c r="S97" s="6" t="s">
        <v>767</v>
      </c>
      <c r="T97" s="6" t="s">
        <v>767</v>
      </c>
      <c r="U97" s="6" t="s">
        <v>767</v>
      </c>
      <c r="V97" s="6" t="s">
        <v>767</v>
      </c>
      <c r="W97" s="6" t="s">
        <v>767</v>
      </c>
      <c r="X97" s="6" t="s">
        <v>767</v>
      </c>
      <c r="Y97" s="6" t="s">
        <v>767</v>
      </c>
      <c r="Z97" s="6" t="s">
        <v>767</v>
      </c>
      <c r="AA97" s="6" t="s">
        <v>767</v>
      </c>
      <c r="AB97" s="6" t="s">
        <v>767</v>
      </c>
      <c r="AC97" s="6" t="s">
        <v>767</v>
      </c>
      <c r="AD97" s="6" t="s">
        <v>767</v>
      </c>
      <c r="AE97" s="6" t="s">
        <v>767</v>
      </c>
      <c r="AF97" s="6" t="s">
        <v>767</v>
      </c>
      <c r="AG97" s="6" t="s">
        <v>767</v>
      </c>
      <c r="AH97" s="6" t="s">
        <v>767</v>
      </c>
      <c r="AI97" s="6" t="s">
        <v>767</v>
      </c>
      <c r="AJ97" s="6" t="s">
        <v>767</v>
      </c>
      <c r="AK97" s="6" t="s">
        <v>767</v>
      </c>
      <c r="AL97" s="6" t="s">
        <v>767</v>
      </c>
    </row>
    <row r="98" spans="1:38" ht="30">
      <c r="A98" s="4" t="s">
        <v>792</v>
      </c>
      <c r="B98" s="6" t="s">
        <v>767</v>
      </c>
      <c r="C98" s="6" t="s">
        <v>767</v>
      </c>
      <c r="D98" s="6" t="s">
        <v>767</v>
      </c>
      <c r="E98" s="6" t="s">
        <v>767</v>
      </c>
      <c r="F98" s="6" t="s">
        <v>767</v>
      </c>
      <c r="G98" s="6" t="s">
        <v>767</v>
      </c>
      <c r="H98" s="6" t="s">
        <v>767</v>
      </c>
      <c r="I98" s="6" t="s">
        <v>767</v>
      </c>
      <c r="J98" s="6" t="s">
        <v>767</v>
      </c>
      <c r="K98" s="6" t="s">
        <v>767</v>
      </c>
      <c r="L98" s="6" t="s">
        <v>767</v>
      </c>
      <c r="M98" s="6" t="s">
        <v>767</v>
      </c>
      <c r="N98" s="6" t="s">
        <v>767</v>
      </c>
      <c r="O98" s="6" t="s">
        <v>767</v>
      </c>
      <c r="P98" s="6" t="s">
        <v>767</v>
      </c>
      <c r="Q98" s="6" t="s">
        <v>767</v>
      </c>
      <c r="R98" s="6" t="s">
        <v>767</v>
      </c>
      <c r="S98" s="6" t="s">
        <v>767</v>
      </c>
      <c r="T98" s="6" t="s">
        <v>767</v>
      </c>
      <c r="U98" s="6" t="s">
        <v>767</v>
      </c>
      <c r="V98" s="6" t="s">
        <v>767</v>
      </c>
      <c r="W98" s="6" t="s">
        <v>767</v>
      </c>
      <c r="X98" s="6" t="s">
        <v>767</v>
      </c>
      <c r="Y98" s="6" t="s">
        <v>767</v>
      </c>
      <c r="Z98" s="6" t="s">
        <v>767</v>
      </c>
      <c r="AA98" s="6" t="s">
        <v>767</v>
      </c>
      <c r="AB98" s="6" t="s">
        <v>767</v>
      </c>
      <c r="AC98" s="6" t="s">
        <v>767</v>
      </c>
      <c r="AD98" s="6" t="s">
        <v>767</v>
      </c>
      <c r="AE98" s="6" t="s">
        <v>767</v>
      </c>
      <c r="AF98" s="6" t="s">
        <v>767</v>
      </c>
      <c r="AG98" s="6" t="s">
        <v>767</v>
      </c>
      <c r="AH98" s="6" t="s">
        <v>767</v>
      </c>
      <c r="AI98" s="6" t="s">
        <v>767</v>
      </c>
      <c r="AJ98" s="6" t="s">
        <v>767</v>
      </c>
      <c r="AK98" s="6" t="s">
        <v>767</v>
      </c>
      <c r="AL98" s="6" t="s">
        <v>767</v>
      </c>
    </row>
    <row r="99" spans="1:38" ht="30">
      <c r="A99" s="4" t="s">
        <v>793</v>
      </c>
      <c r="B99" s="6" t="s">
        <v>767</v>
      </c>
      <c r="C99" s="6" t="s">
        <v>767</v>
      </c>
      <c r="D99" s="6" t="s">
        <v>767</v>
      </c>
      <c r="E99" s="6" t="s">
        <v>767</v>
      </c>
      <c r="F99" s="6" t="s">
        <v>767</v>
      </c>
      <c r="G99" s="6" t="s">
        <v>767</v>
      </c>
      <c r="H99" s="6" t="s">
        <v>767</v>
      </c>
      <c r="I99" s="6" t="s">
        <v>767</v>
      </c>
      <c r="J99" s="6" t="s">
        <v>767</v>
      </c>
      <c r="K99" s="6" t="s">
        <v>767</v>
      </c>
      <c r="L99" s="6" t="s">
        <v>767</v>
      </c>
      <c r="M99" s="6" t="s">
        <v>767</v>
      </c>
      <c r="N99" s="6" t="s">
        <v>767</v>
      </c>
      <c r="O99" s="6" t="s">
        <v>767</v>
      </c>
      <c r="P99" s="6" t="s">
        <v>767</v>
      </c>
      <c r="Q99" s="6" t="s">
        <v>767</v>
      </c>
      <c r="R99" s="6" t="s">
        <v>767</v>
      </c>
      <c r="S99" s="6" t="s">
        <v>767</v>
      </c>
      <c r="T99" s="6" t="s">
        <v>767</v>
      </c>
      <c r="U99" s="6" t="s">
        <v>767</v>
      </c>
      <c r="V99" s="6" t="s">
        <v>767</v>
      </c>
      <c r="W99" s="6" t="s">
        <v>767</v>
      </c>
      <c r="X99" s="6" t="s">
        <v>767</v>
      </c>
      <c r="Y99" s="6" t="s">
        <v>767</v>
      </c>
      <c r="Z99" s="6" t="s">
        <v>767</v>
      </c>
      <c r="AA99" s="6" t="s">
        <v>767</v>
      </c>
      <c r="AB99" s="6" t="s">
        <v>767</v>
      </c>
      <c r="AC99" s="6" t="s">
        <v>767</v>
      </c>
      <c r="AD99" s="6" t="s">
        <v>767</v>
      </c>
      <c r="AE99" s="6" t="s">
        <v>767</v>
      </c>
      <c r="AF99" s="6" t="s">
        <v>767</v>
      </c>
      <c r="AG99" s="6" t="s">
        <v>767</v>
      </c>
      <c r="AH99" s="6" t="s">
        <v>767</v>
      </c>
      <c r="AI99" s="6" t="s">
        <v>767</v>
      </c>
      <c r="AJ99" s="6" t="s">
        <v>767</v>
      </c>
      <c r="AK99" s="6" t="s">
        <v>767</v>
      </c>
      <c r="AL99" s="6" t="s">
        <v>767</v>
      </c>
    </row>
    <row r="101" spans="1:38" ht="30">
      <c r="A101" s="25" t="s">
        <v>765</v>
      </c>
      <c r="B101" s="43" t="s">
        <v>531</v>
      </c>
      <c r="C101" s="43" t="s">
        <v>532</v>
      </c>
      <c r="D101" s="43" t="s">
        <v>533</v>
      </c>
      <c r="E101" s="43" t="s">
        <v>534</v>
      </c>
      <c r="F101" s="43" t="s">
        <v>535</v>
      </c>
      <c r="G101" s="43" t="s">
        <v>536</v>
      </c>
      <c r="H101" s="43" t="s">
        <v>537</v>
      </c>
      <c r="I101" s="43" t="s">
        <v>538</v>
      </c>
      <c r="J101" s="43" t="s">
        <v>539</v>
      </c>
      <c r="K101" s="43" t="s">
        <v>540</v>
      </c>
      <c r="L101" s="43" t="s">
        <v>541</v>
      </c>
      <c r="M101" s="43" t="s">
        <v>542</v>
      </c>
      <c r="N101" s="43" t="s">
        <v>543</v>
      </c>
      <c r="O101" s="43" t="s">
        <v>544</v>
      </c>
      <c r="P101" s="43" t="s">
        <v>545</v>
      </c>
      <c r="Q101" s="43" t="s">
        <v>546</v>
      </c>
      <c r="R101" s="43" t="s">
        <v>547</v>
      </c>
      <c r="S101" s="43" t="s">
        <v>548</v>
      </c>
      <c r="T101" s="43" t="s">
        <v>549</v>
      </c>
      <c r="U101" s="43" t="s">
        <v>550</v>
      </c>
      <c r="V101" s="43" t="s">
        <v>551</v>
      </c>
      <c r="W101" s="43" t="s">
        <v>552</v>
      </c>
      <c r="X101" s="43" t="s">
        <v>553</v>
      </c>
      <c r="Y101" s="43" t="s">
        <v>554</v>
      </c>
      <c r="Z101" s="43" t="s">
        <v>555</v>
      </c>
      <c r="AA101" s="43" t="s">
        <v>556</v>
      </c>
      <c r="AB101" s="43" t="s">
        <v>557</v>
      </c>
      <c r="AC101" s="43" t="s">
        <v>558</v>
      </c>
      <c r="AD101" s="43" t="s">
        <v>559</v>
      </c>
      <c r="AE101" s="43" t="s">
        <v>560</v>
      </c>
      <c r="AF101" s="43" t="s">
        <v>561</v>
      </c>
      <c r="AG101" s="43" t="s">
        <v>562</v>
      </c>
      <c r="AH101" s="43" t="s">
        <v>563</v>
      </c>
      <c r="AI101" s="43" t="s">
        <v>564</v>
      </c>
      <c r="AJ101" s="43" t="s">
        <v>565</v>
      </c>
      <c r="AK101" s="43" t="s">
        <v>566</v>
      </c>
      <c r="AL101" s="43" t="s">
        <v>567</v>
      </c>
    </row>
    <row r="102" spans="1:38" ht="45">
      <c r="A102" s="26" t="s">
        <v>1080</v>
      </c>
      <c r="B102" s="44"/>
      <c r="C102" s="44"/>
      <c r="D102" s="44"/>
      <c r="E102" s="44"/>
      <c r="F102" s="44"/>
      <c r="G102" s="44"/>
      <c r="H102" s="44"/>
      <c r="I102" s="44"/>
      <c r="J102" s="44"/>
      <c r="K102" s="44"/>
      <c r="L102" s="44"/>
      <c r="M102" s="44"/>
      <c r="N102" s="44"/>
      <c r="O102" s="44"/>
      <c r="P102" s="44"/>
      <c r="Q102" s="44"/>
      <c r="R102" s="44"/>
      <c r="S102" s="44"/>
      <c r="T102" s="44"/>
      <c r="U102" s="44"/>
      <c r="V102" s="44"/>
      <c r="W102" s="44"/>
      <c r="X102" s="44"/>
      <c r="Y102" s="44"/>
      <c r="Z102" s="44"/>
      <c r="AA102" s="44"/>
      <c r="AB102" s="44"/>
      <c r="AC102" s="44"/>
      <c r="AD102" s="44"/>
      <c r="AE102" s="44"/>
      <c r="AF102" s="44"/>
      <c r="AG102" s="44"/>
      <c r="AH102" s="44"/>
      <c r="AI102" s="44"/>
      <c r="AJ102" s="44"/>
      <c r="AK102" s="44"/>
      <c r="AL102" s="44"/>
    </row>
    <row r="103" spans="1:38">
      <c r="A103" s="4" t="s">
        <v>766</v>
      </c>
      <c r="B103" s="6">
        <v>0</v>
      </c>
      <c r="C103" s="6">
        <v>0</v>
      </c>
      <c r="D103" s="6">
        <v>0</v>
      </c>
      <c r="E103" s="6">
        <v>0</v>
      </c>
      <c r="F103" s="6">
        <v>5.4</v>
      </c>
      <c r="G103" s="6">
        <v>0</v>
      </c>
      <c r="H103" s="6">
        <v>209.6</v>
      </c>
      <c r="I103" s="6">
        <v>0</v>
      </c>
      <c r="J103" s="6">
        <v>0</v>
      </c>
      <c r="K103" s="6">
        <v>0</v>
      </c>
      <c r="L103" s="6">
        <v>550.1</v>
      </c>
      <c r="M103" s="6">
        <v>0</v>
      </c>
      <c r="N103" s="6">
        <v>0</v>
      </c>
      <c r="O103" s="6">
        <v>0</v>
      </c>
      <c r="P103" s="6">
        <v>5958.6</v>
      </c>
      <c r="Q103" s="6">
        <v>0</v>
      </c>
      <c r="R103" s="6">
        <v>395.7</v>
      </c>
      <c r="S103" s="6">
        <v>0</v>
      </c>
      <c r="T103" s="6">
        <v>0</v>
      </c>
      <c r="U103" s="6">
        <v>0</v>
      </c>
      <c r="V103" s="6">
        <v>0</v>
      </c>
      <c r="W103" s="6">
        <v>0</v>
      </c>
      <c r="X103" s="6">
        <v>0</v>
      </c>
      <c r="Y103" s="6">
        <v>0</v>
      </c>
      <c r="Z103" s="6">
        <v>0</v>
      </c>
      <c r="AA103" s="6">
        <v>0</v>
      </c>
      <c r="AB103" s="6">
        <v>0</v>
      </c>
      <c r="AC103" s="6">
        <v>0</v>
      </c>
      <c r="AD103" s="6">
        <v>6.6</v>
      </c>
      <c r="AE103" s="6">
        <v>327.9</v>
      </c>
      <c r="AF103" s="6">
        <v>0</v>
      </c>
      <c r="AG103" s="6">
        <v>0</v>
      </c>
      <c r="AH103" s="6">
        <v>0</v>
      </c>
      <c r="AI103" s="6">
        <v>0</v>
      </c>
      <c r="AJ103" s="6">
        <v>0</v>
      </c>
      <c r="AK103" s="6">
        <v>0</v>
      </c>
      <c r="AL103" s="6">
        <v>0</v>
      </c>
    </row>
    <row r="104" spans="1:38">
      <c r="A104" s="4" t="s">
        <v>768</v>
      </c>
      <c r="B104" s="6">
        <v>0</v>
      </c>
      <c r="C104" s="6">
        <v>0</v>
      </c>
      <c r="D104" s="6">
        <v>0</v>
      </c>
      <c r="E104" s="6">
        <v>0</v>
      </c>
      <c r="F104" s="6">
        <v>5.4</v>
      </c>
      <c r="G104" s="6">
        <v>0</v>
      </c>
      <c r="H104" s="6">
        <v>0</v>
      </c>
      <c r="I104" s="6">
        <v>0</v>
      </c>
      <c r="J104" s="6">
        <v>0</v>
      </c>
      <c r="K104" s="6">
        <v>0</v>
      </c>
      <c r="L104" s="6">
        <v>0</v>
      </c>
      <c r="M104" s="6">
        <v>0</v>
      </c>
      <c r="N104" s="6">
        <v>0</v>
      </c>
      <c r="O104" s="6">
        <v>0</v>
      </c>
      <c r="P104" s="6">
        <v>5958.6</v>
      </c>
      <c r="Q104" s="6">
        <v>0</v>
      </c>
      <c r="R104" s="6">
        <v>0</v>
      </c>
      <c r="S104" s="6">
        <v>0</v>
      </c>
      <c r="T104" s="6">
        <v>0</v>
      </c>
      <c r="U104" s="6">
        <v>0</v>
      </c>
      <c r="V104" s="6">
        <v>0</v>
      </c>
      <c r="W104" s="6">
        <v>0</v>
      </c>
      <c r="X104" s="6">
        <v>0</v>
      </c>
      <c r="Y104" s="6">
        <v>0</v>
      </c>
      <c r="Z104" s="6">
        <v>0</v>
      </c>
      <c r="AA104" s="6">
        <v>0</v>
      </c>
      <c r="AB104" s="6">
        <v>0</v>
      </c>
      <c r="AC104" s="6">
        <v>0</v>
      </c>
      <c r="AD104" s="6">
        <v>6.6</v>
      </c>
      <c r="AE104" s="6">
        <v>327.9</v>
      </c>
      <c r="AF104" s="6">
        <v>0</v>
      </c>
      <c r="AG104" s="6">
        <v>0</v>
      </c>
      <c r="AH104" s="6">
        <v>0</v>
      </c>
      <c r="AI104" s="6">
        <v>0</v>
      </c>
      <c r="AJ104" s="6">
        <v>0</v>
      </c>
      <c r="AK104" s="6">
        <v>0</v>
      </c>
      <c r="AL104" s="6">
        <v>0</v>
      </c>
    </row>
    <row r="105" spans="1:38">
      <c r="A105" s="4" t="s">
        <v>769</v>
      </c>
      <c r="B105" s="6">
        <v>0</v>
      </c>
      <c r="C105" s="6">
        <v>0</v>
      </c>
      <c r="D105" s="6">
        <v>0</v>
      </c>
      <c r="E105" s="6">
        <v>0</v>
      </c>
      <c r="F105" s="6">
        <v>5.4</v>
      </c>
      <c r="G105" s="6">
        <v>0</v>
      </c>
      <c r="H105" s="6">
        <v>0</v>
      </c>
      <c r="I105" s="6">
        <v>0</v>
      </c>
      <c r="J105" s="6">
        <v>0</v>
      </c>
      <c r="K105" s="6">
        <v>0</v>
      </c>
      <c r="L105" s="6">
        <v>0</v>
      </c>
      <c r="M105" s="6">
        <v>0</v>
      </c>
      <c r="N105" s="6">
        <v>0</v>
      </c>
      <c r="O105" s="6">
        <v>0</v>
      </c>
      <c r="P105" s="6">
        <v>5958.6</v>
      </c>
      <c r="Q105" s="6">
        <v>0</v>
      </c>
      <c r="R105" s="6">
        <v>0</v>
      </c>
      <c r="S105" s="6">
        <v>0</v>
      </c>
      <c r="T105" s="6">
        <v>0</v>
      </c>
      <c r="U105" s="6">
        <v>0</v>
      </c>
      <c r="V105" s="6">
        <v>0</v>
      </c>
      <c r="W105" s="6">
        <v>0</v>
      </c>
      <c r="X105" s="6">
        <v>0</v>
      </c>
      <c r="Y105" s="6">
        <v>0</v>
      </c>
      <c r="Z105" s="6">
        <v>0</v>
      </c>
      <c r="AA105" s="6">
        <v>0</v>
      </c>
      <c r="AB105" s="6">
        <v>0</v>
      </c>
      <c r="AC105" s="6">
        <v>0</v>
      </c>
      <c r="AD105" s="6">
        <v>6.6</v>
      </c>
      <c r="AE105" s="6">
        <v>0</v>
      </c>
      <c r="AF105" s="6">
        <v>0</v>
      </c>
      <c r="AG105" s="6">
        <v>0</v>
      </c>
      <c r="AH105" s="6">
        <v>0</v>
      </c>
      <c r="AI105" s="6">
        <v>0</v>
      </c>
      <c r="AJ105" s="6">
        <v>0</v>
      </c>
      <c r="AK105" s="6">
        <v>0</v>
      </c>
      <c r="AL105" s="6">
        <v>0</v>
      </c>
    </row>
    <row r="106" spans="1:38">
      <c r="A106" s="4" t="s">
        <v>770</v>
      </c>
      <c r="B106" s="6">
        <v>0</v>
      </c>
      <c r="C106" s="6">
        <v>0</v>
      </c>
      <c r="D106" s="6">
        <v>0</v>
      </c>
      <c r="E106" s="6">
        <v>0</v>
      </c>
      <c r="F106" s="6">
        <v>5.4</v>
      </c>
      <c r="G106" s="6">
        <v>0</v>
      </c>
      <c r="H106" s="6">
        <v>0</v>
      </c>
      <c r="I106" s="6">
        <v>0</v>
      </c>
      <c r="J106" s="6">
        <v>0</v>
      </c>
      <c r="K106" s="6">
        <v>0</v>
      </c>
      <c r="L106" s="6">
        <v>0</v>
      </c>
      <c r="M106" s="6">
        <v>0</v>
      </c>
      <c r="N106" s="6">
        <v>0</v>
      </c>
      <c r="O106" s="6">
        <v>0</v>
      </c>
      <c r="P106" s="6">
        <v>5958.6</v>
      </c>
      <c r="Q106" s="6">
        <v>0</v>
      </c>
      <c r="R106" s="6">
        <v>0</v>
      </c>
      <c r="S106" s="6">
        <v>0</v>
      </c>
      <c r="T106" s="6">
        <v>0</v>
      </c>
      <c r="U106" s="6">
        <v>0</v>
      </c>
      <c r="V106" s="6">
        <v>0</v>
      </c>
      <c r="W106" s="6">
        <v>0</v>
      </c>
      <c r="X106" s="6">
        <v>0</v>
      </c>
      <c r="Y106" s="6">
        <v>0</v>
      </c>
      <c r="Z106" s="6">
        <v>0</v>
      </c>
      <c r="AA106" s="6">
        <v>0</v>
      </c>
      <c r="AB106" s="6">
        <v>0</v>
      </c>
      <c r="AC106" s="6">
        <v>0</v>
      </c>
      <c r="AD106" s="6">
        <v>6.6</v>
      </c>
      <c r="AE106" s="6">
        <v>0</v>
      </c>
      <c r="AF106" s="6">
        <v>0</v>
      </c>
      <c r="AG106" s="6">
        <v>0</v>
      </c>
      <c r="AH106" s="6">
        <v>0</v>
      </c>
      <c r="AI106" s="6">
        <v>0</v>
      </c>
      <c r="AJ106" s="6">
        <v>0</v>
      </c>
      <c r="AK106" s="6">
        <v>0</v>
      </c>
      <c r="AL106" s="6">
        <v>0</v>
      </c>
    </row>
    <row r="107" spans="1:38">
      <c r="A107" s="4" t="s">
        <v>771</v>
      </c>
      <c r="B107" s="6">
        <v>0</v>
      </c>
      <c r="C107" s="6">
        <v>0</v>
      </c>
      <c r="D107" s="6">
        <v>0</v>
      </c>
      <c r="E107" s="6">
        <v>0</v>
      </c>
      <c r="F107" s="6">
        <v>5.4</v>
      </c>
      <c r="G107" s="6">
        <v>0</v>
      </c>
      <c r="H107" s="6">
        <v>0</v>
      </c>
      <c r="I107" s="6">
        <v>0</v>
      </c>
      <c r="J107" s="6">
        <v>0</v>
      </c>
      <c r="K107" s="6">
        <v>0</v>
      </c>
      <c r="L107" s="6">
        <v>0</v>
      </c>
      <c r="M107" s="6">
        <v>0</v>
      </c>
      <c r="N107" s="6">
        <v>0</v>
      </c>
      <c r="O107" s="6">
        <v>0</v>
      </c>
      <c r="P107" s="6">
        <v>5958.6</v>
      </c>
      <c r="Q107" s="6">
        <v>0</v>
      </c>
      <c r="R107" s="6">
        <v>0</v>
      </c>
      <c r="S107" s="6">
        <v>0</v>
      </c>
      <c r="T107" s="6">
        <v>0</v>
      </c>
      <c r="U107" s="6">
        <v>0</v>
      </c>
      <c r="V107" s="6">
        <v>0</v>
      </c>
      <c r="W107" s="6">
        <v>0</v>
      </c>
      <c r="X107" s="6">
        <v>0</v>
      </c>
      <c r="Y107" s="6">
        <v>0</v>
      </c>
      <c r="Z107" s="6">
        <v>0</v>
      </c>
      <c r="AA107" s="6">
        <v>0</v>
      </c>
      <c r="AB107" s="6">
        <v>0</v>
      </c>
      <c r="AC107" s="6">
        <v>0</v>
      </c>
      <c r="AD107" s="6">
        <v>6.6</v>
      </c>
      <c r="AE107" s="6">
        <v>0</v>
      </c>
      <c r="AF107" s="6">
        <v>0</v>
      </c>
      <c r="AG107" s="6">
        <v>0</v>
      </c>
      <c r="AH107" s="6">
        <v>0</v>
      </c>
      <c r="AI107" s="6">
        <v>0</v>
      </c>
      <c r="AJ107" s="6">
        <v>0</v>
      </c>
      <c r="AK107" s="6">
        <v>0</v>
      </c>
      <c r="AL107" s="6">
        <v>0</v>
      </c>
    </row>
    <row r="108" spans="1:38">
      <c r="A108" s="4" t="s">
        <v>772</v>
      </c>
      <c r="B108" s="6">
        <v>0</v>
      </c>
      <c r="C108" s="6">
        <v>0</v>
      </c>
      <c r="D108" s="6">
        <v>0</v>
      </c>
      <c r="E108" s="6">
        <v>0</v>
      </c>
      <c r="F108" s="6">
        <v>5.4</v>
      </c>
      <c r="G108" s="6">
        <v>0</v>
      </c>
      <c r="H108" s="6">
        <v>0</v>
      </c>
      <c r="I108" s="6">
        <v>0</v>
      </c>
      <c r="J108" s="6">
        <v>0</v>
      </c>
      <c r="K108" s="6">
        <v>0</v>
      </c>
      <c r="L108" s="6">
        <v>0</v>
      </c>
      <c r="M108" s="6">
        <v>0</v>
      </c>
      <c r="N108" s="6">
        <v>0</v>
      </c>
      <c r="O108" s="6">
        <v>0</v>
      </c>
      <c r="P108" s="6">
        <v>0</v>
      </c>
      <c r="Q108" s="6">
        <v>0</v>
      </c>
      <c r="R108" s="6">
        <v>0</v>
      </c>
      <c r="S108" s="6">
        <v>0</v>
      </c>
      <c r="T108" s="6">
        <v>0</v>
      </c>
      <c r="U108" s="6">
        <v>0</v>
      </c>
      <c r="V108" s="6">
        <v>0</v>
      </c>
      <c r="W108" s="6">
        <v>0</v>
      </c>
      <c r="X108" s="6">
        <v>0</v>
      </c>
      <c r="Y108" s="6">
        <v>0</v>
      </c>
      <c r="Z108" s="6">
        <v>0</v>
      </c>
      <c r="AA108" s="6">
        <v>0</v>
      </c>
      <c r="AB108" s="6">
        <v>0</v>
      </c>
      <c r="AC108" s="6">
        <v>0</v>
      </c>
      <c r="AD108" s="6">
        <v>0</v>
      </c>
      <c r="AE108" s="6">
        <v>0</v>
      </c>
      <c r="AF108" s="6">
        <v>0</v>
      </c>
      <c r="AG108" s="6">
        <v>0</v>
      </c>
      <c r="AH108" s="6">
        <v>0</v>
      </c>
      <c r="AI108" s="6">
        <v>0</v>
      </c>
      <c r="AJ108" s="6">
        <v>0</v>
      </c>
      <c r="AK108" s="6">
        <v>0</v>
      </c>
      <c r="AL108" s="6">
        <v>0</v>
      </c>
    </row>
    <row r="109" spans="1:38">
      <c r="A109" s="4" t="s">
        <v>773</v>
      </c>
      <c r="B109" s="6">
        <v>0</v>
      </c>
      <c r="C109" s="6">
        <v>0</v>
      </c>
      <c r="D109" s="6">
        <v>0</v>
      </c>
      <c r="E109" s="6">
        <v>0</v>
      </c>
      <c r="F109" s="6">
        <v>5.4</v>
      </c>
      <c r="G109" s="6">
        <v>0</v>
      </c>
      <c r="H109" s="6">
        <v>0</v>
      </c>
      <c r="I109" s="6">
        <v>0</v>
      </c>
      <c r="J109" s="6">
        <v>0</v>
      </c>
      <c r="K109" s="6">
        <v>0</v>
      </c>
      <c r="L109" s="6">
        <v>0</v>
      </c>
      <c r="M109" s="6">
        <v>0</v>
      </c>
      <c r="N109" s="6">
        <v>0</v>
      </c>
      <c r="O109" s="6">
        <v>0</v>
      </c>
      <c r="P109" s="6">
        <v>0</v>
      </c>
      <c r="Q109" s="6">
        <v>0</v>
      </c>
      <c r="R109" s="6">
        <v>0</v>
      </c>
      <c r="S109" s="6">
        <v>0</v>
      </c>
      <c r="T109" s="6">
        <v>0</v>
      </c>
      <c r="U109" s="6">
        <v>0</v>
      </c>
      <c r="V109" s="6">
        <v>0</v>
      </c>
      <c r="W109" s="6">
        <v>0</v>
      </c>
      <c r="X109" s="6">
        <v>0</v>
      </c>
      <c r="Y109" s="6">
        <v>0</v>
      </c>
      <c r="Z109" s="6">
        <v>0</v>
      </c>
      <c r="AA109" s="6">
        <v>0</v>
      </c>
      <c r="AB109" s="6">
        <v>0</v>
      </c>
      <c r="AC109" s="6">
        <v>0</v>
      </c>
      <c r="AD109" s="6">
        <v>0</v>
      </c>
      <c r="AE109" s="6">
        <v>0</v>
      </c>
      <c r="AF109" s="6">
        <v>0</v>
      </c>
      <c r="AG109" s="6">
        <v>0</v>
      </c>
      <c r="AH109" s="6">
        <v>0</v>
      </c>
      <c r="AI109" s="6">
        <v>0</v>
      </c>
      <c r="AJ109" s="6">
        <v>0</v>
      </c>
      <c r="AK109" s="6">
        <v>0</v>
      </c>
      <c r="AL109" s="6">
        <v>0</v>
      </c>
    </row>
    <row r="110" spans="1:38">
      <c r="A110" s="4" t="s">
        <v>774</v>
      </c>
      <c r="B110" s="6">
        <v>0</v>
      </c>
      <c r="C110" s="6">
        <v>0</v>
      </c>
      <c r="D110" s="6">
        <v>0</v>
      </c>
      <c r="E110" s="6">
        <v>0</v>
      </c>
      <c r="F110" s="6">
        <v>0</v>
      </c>
      <c r="G110" s="6">
        <v>0</v>
      </c>
      <c r="H110" s="6">
        <v>0</v>
      </c>
      <c r="I110" s="6">
        <v>0</v>
      </c>
      <c r="J110" s="6">
        <v>0</v>
      </c>
      <c r="K110" s="6">
        <v>0</v>
      </c>
      <c r="L110" s="6">
        <v>0</v>
      </c>
      <c r="M110" s="6">
        <v>0</v>
      </c>
      <c r="N110" s="6">
        <v>0</v>
      </c>
      <c r="O110" s="6">
        <v>0</v>
      </c>
      <c r="P110" s="6">
        <v>0</v>
      </c>
      <c r="Q110" s="6">
        <v>0</v>
      </c>
      <c r="R110" s="6">
        <v>0</v>
      </c>
      <c r="S110" s="6">
        <v>0</v>
      </c>
      <c r="T110" s="6">
        <v>0</v>
      </c>
      <c r="U110" s="6">
        <v>0</v>
      </c>
      <c r="V110" s="6">
        <v>0</v>
      </c>
      <c r="W110" s="6">
        <v>0</v>
      </c>
      <c r="X110" s="6">
        <v>0</v>
      </c>
      <c r="Y110" s="6">
        <v>0</v>
      </c>
      <c r="Z110" s="6">
        <v>0</v>
      </c>
      <c r="AA110" s="6">
        <v>0</v>
      </c>
      <c r="AB110" s="6">
        <v>0</v>
      </c>
      <c r="AC110" s="6">
        <v>0</v>
      </c>
      <c r="AD110" s="6">
        <v>0</v>
      </c>
      <c r="AE110" s="6">
        <v>0</v>
      </c>
      <c r="AF110" s="6">
        <v>0</v>
      </c>
      <c r="AG110" s="6">
        <v>0</v>
      </c>
      <c r="AH110" s="6">
        <v>0</v>
      </c>
      <c r="AI110" s="6">
        <v>0</v>
      </c>
      <c r="AJ110" s="6">
        <v>0</v>
      </c>
      <c r="AK110" s="6">
        <v>0</v>
      </c>
      <c r="AL110" s="6">
        <v>0</v>
      </c>
    </row>
    <row r="111" spans="1:38">
      <c r="A111" s="4" t="s">
        <v>775</v>
      </c>
      <c r="B111" s="6">
        <v>0</v>
      </c>
      <c r="C111" s="6">
        <v>0</v>
      </c>
      <c r="D111" s="6">
        <v>0</v>
      </c>
      <c r="E111" s="6">
        <v>0</v>
      </c>
      <c r="F111" s="6">
        <v>0</v>
      </c>
      <c r="G111" s="6">
        <v>0</v>
      </c>
      <c r="H111" s="6">
        <v>0</v>
      </c>
      <c r="I111" s="6">
        <v>0</v>
      </c>
      <c r="J111" s="6">
        <v>0</v>
      </c>
      <c r="K111" s="6">
        <v>0</v>
      </c>
      <c r="L111" s="6">
        <v>0</v>
      </c>
      <c r="M111" s="6">
        <v>0</v>
      </c>
      <c r="N111" s="6">
        <v>0</v>
      </c>
      <c r="O111" s="6">
        <v>0</v>
      </c>
      <c r="P111" s="6">
        <v>0</v>
      </c>
      <c r="Q111" s="6">
        <v>0</v>
      </c>
      <c r="R111" s="6">
        <v>0</v>
      </c>
      <c r="S111" s="6">
        <v>0</v>
      </c>
      <c r="T111" s="6">
        <v>0</v>
      </c>
      <c r="U111" s="6">
        <v>0</v>
      </c>
      <c r="V111" s="6">
        <v>0</v>
      </c>
      <c r="W111" s="6">
        <v>0</v>
      </c>
      <c r="X111" s="6">
        <v>0</v>
      </c>
      <c r="Y111" s="6">
        <v>0</v>
      </c>
      <c r="Z111" s="6">
        <v>0</v>
      </c>
      <c r="AA111" s="6">
        <v>0</v>
      </c>
      <c r="AB111" s="6">
        <v>0</v>
      </c>
      <c r="AC111" s="6">
        <v>0</v>
      </c>
      <c r="AD111" s="6">
        <v>0</v>
      </c>
      <c r="AE111" s="6">
        <v>0</v>
      </c>
      <c r="AF111" s="6">
        <v>0</v>
      </c>
      <c r="AG111" s="6">
        <v>0</v>
      </c>
      <c r="AH111" s="6">
        <v>0</v>
      </c>
      <c r="AI111" s="6">
        <v>0</v>
      </c>
      <c r="AJ111" s="6">
        <v>0</v>
      </c>
      <c r="AK111" s="6">
        <v>0</v>
      </c>
      <c r="AL111" s="6">
        <v>0</v>
      </c>
    </row>
    <row r="112" spans="1:38">
      <c r="A112" s="4" t="s">
        <v>776</v>
      </c>
      <c r="B112" s="6">
        <v>0</v>
      </c>
      <c r="C112" s="6">
        <v>0</v>
      </c>
      <c r="D112" s="6">
        <v>0</v>
      </c>
      <c r="E112" s="6">
        <v>0</v>
      </c>
      <c r="F112" s="6">
        <v>0</v>
      </c>
      <c r="G112" s="6">
        <v>0</v>
      </c>
      <c r="H112" s="6">
        <v>0</v>
      </c>
      <c r="I112" s="6">
        <v>0</v>
      </c>
      <c r="J112" s="6">
        <v>0</v>
      </c>
      <c r="K112" s="6">
        <v>0</v>
      </c>
      <c r="L112" s="6">
        <v>0</v>
      </c>
      <c r="M112" s="6">
        <v>0</v>
      </c>
      <c r="N112" s="6">
        <v>0</v>
      </c>
      <c r="O112" s="6">
        <v>0</v>
      </c>
      <c r="P112" s="6">
        <v>0</v>
      </c>
      <c r="Q112" s="6">
        <v>0</v>
      </c>
      <c r="R112" s="6">
        <v>0</v>
      </c>
      <c r="S112" s="6">
        <v>0</v>
      </c>
      <c r="T112" s="6">
        <v>0</v>
      </c>
      <c r="U112" s="6">
        <v>0</v>
      </c>
      <c r="V112" s="6">
        <v>0</v>
      </c>
      <c r="W112" s="6">
        <v>0</v>
      </c>
      <c r="X112" s="6">
        <v>0</v>
      </c>
      <c r="Y112" s="6">
        <v>0</v>
      </c>
      <c r="Z112" s="6">
        <v>0</v>
      </c>
      <c r="AA112" s="6">
        <v>0</v>
      </c>
      <c r="AB112" s="6">
        <v>0</v>
      </c>
      <c r="AC112" s="6">
        <v>0</v>
      </c>
      <c r="AD112" s="6">
        <v>0</v>
      </c>
      <c r="AE112" s="6">
        <v>0</v>
      </c>
      <c r="AF112" s="6">
        <v>0</v>
      </c>
      <c r="AG112" s="6">
        <v>0</v>
      </c>
      <c r="AH112" s="6">
        <v>0</v>
      </c>
      <c r="AI112" s="6">
        <v>0</v>
      </c>
      <c r="AJ112" s="6">
        <v>0</v>
      </c>
      <c r="AK112" s="6">
        <v>0</v>
      </c>
      <c r="AL112" s="6">
        <v>0</v>
      </c>
    </row>
    <row r="113" spans="1:38">
      <c r="A113" s="4" t="s">
        <v>777</v>
      </c>
      <c r="B113" s="6">
        <v>0</v>
      </c>
      <c r="C113" s="6">
        <v>0</v>
      </c>
      <c r="D113" s="6">
        <v>0</v>
      </c>
      <c r="E113" s="6">
        <v>0</v>
      </c>
      <c r="F113" s="6">
        <v>0</v>
      </c>
      <c r="G113" s="6">
        <v>0</v>
      </c>
      <c r="H113" s="6">
        <v>0</v>
      </c>
      <c r="I113" s="6">
        <v>0</v>
      </c>
      <c r="J113" s="6">
        <v>0</v>
      </c>
      <c r="K113" s="6">
        <v>0</v>
      </c>
      <c r="L113" s="6">
        <v>0</v>
      </c>
      <c r="M113" s="6">
        <v>0</v>
      </c>
      <c r="N113" s="6">
        <v>0</v>
      </c>
      <c r="O113" s="6">
        <v>0</v>
      </c>
      <c r="P113" s="6">
        <v>0</v>
      </c>
      <c r="Q113" s="6">
        <v>0</v>
      </c>
      <c r="R113" s="6">
        <v>0</v>
      </c>
      <c r="S113" s="6">
        <v>0</v>
      </c>
      <c r="T113" s="6">
        <v>0</v>
      </c>
      <c r="U113" s="6">
        <v>0</v>
      </c>
      <c r="V113" s="6">
        <v>0</v>
      </c>
      <c r="W113" s="6">
        <v>0</v>
      </c>
      <c r="X113" s="6">
        <v>0</v>
      </c>
      <c r="Y113" s="6">
        <v>0</v>
      </c>
      <c r="Z113" s="6">
        <v>0</v>
      </c>
      <c r="AA113" s="6">
        <v>0</v>
      </c>
      <c r="AB113" s="6">
        <v>0</v>
      </c>
      <c r="AC113" s="6">
        <v>0</v>
      </c>
      <c r="AD113" s="6">
        <v>0</v>
      </c>
      <c r="AE113" s="6">
        <v>0</v>
      </c>
      <c r="AF113" s="6">
        <v>0</v>
      </c>
      <c r="AG113" s="6">
        <v>0</v>
      </c>
      <c r="AH113" s="6">
        <v>0</v>
      </c>
      <c r="AI113" s="6">
        <v>0</v>
      </c>
      <c r="AJ113" s="6">
        <v>0</v>
      </c>
      <c r="AK113" s="6">
        <v>0</v>
      </c>
      <c r="AL113" s="6">
        <v>0</v>
      </c>
    </row>
    <row r="114" spans="1:38">
      <c r="A114" s="4" t="s">
        <v>778</v>
      </c>
      <c r="B114" s="6">
        <v>0</v>
      </c>
      <c r="C114" s="6">
        <v>0</v>
      </c>
      <c r="D114" s="6">
        <v>0</v>
      </c>
      <c r="E114" s="6">
        <v>0</v>
      </c>
      <c r="F114" s="6">
        <v>0</v>
      </c>
      <c r="G114" s="6">
        <v>0</v>
      </c>
      <c r="H114" s="6">
        <v>0</v>
      </c>
      <c r="I114" s="6">
        <v>0</v>
      </c>
      <c r="J114" s="6">
        <v>0</v>
      </c>
      <c r="K114" s="6">
        <v>0</v>
      </c>
      <c r="L114" s="6">
        <v>0</v>
      </c>
      <c r="M114" s="6">
        <v>0</v>
      </c>
      <c r="N114" s="6">
        <v>0</v>
      </c>
      <c r="O114" s="6">
        <v>0</v>
      </c>
      <c r="P114" s="6">
        <v>0</v>
      </c>
      <c r="Q114" s="6">
        <v>0</v>
      </c>
      <c r="R114" s="6">
        <v>0</v>
      </c>
      <c r="S114" s="6">
        <v>0</v>
      </c>
      <c r="T114" s="6">
        <v>0</v>
      </c>
      <c r="U114" s="6">
        <v>0</v>
      </c>
      <c r="V114" s="6">
        <v>0</v>
      </c>
      <c r="W114" s="6">
        <v>0</v>
      </c>
      <c r="X114" s="6">
        <v>0</v>
      </c>
      <c r="Y114" s="6">
        <v>0</v>
      </c>
      <c r="Z114" s="6">
        <v>0</v>
      </c>
      <c r="AA114" s="6">
        <v>0</v>
      </c>
      <c r="AB114" s="6">
        <v>0</v>
      </c>
      <c r="AC114" s="6">
        <v>0</v>
      </c>
      <c r="AD114" s="6">
        <v>0</v>
      </c>
      <c r="AE114" s="6">
        <v>0</v>
      </c>
      <c r="AF114" s="6">
        <v>0</v>
      </c>
      <c r="AG114" s="6">
        <v>0</v>
      </c>
      <c r="AH114" s="6">
        <v>0</v>
      </c>
      <c r="AI114" s="6">
        <v>0</v>
      </c>
      <c r="AJ114" s="6">
        <v>0</v>
      </c>
      <c r="AK114" s="6">
        <v>0</v>
      </c>
      <c r="AL114" s="6">
        <v>0</v>
      </c>
    </row>
    <row r="115" spans="1:38">
      <c r="A115" s="4" t="s">
        <v>779</v>
      </c>
      <c r="B115" s="6">
        <v>0</v>
      </c>
      <c r="C115" s="6">
        <v>0</v>
      </c>
      <c r="D115" s="6">
        <v>0</v>
      </c>
      <c r="E115" s="6">
        <v>0</v>
      </c>
      <c r="F115" s="6">
        <v>0</v>
      </c>
      <c r="G115" s="6">
        <v>0</v>
      </c>
      <c r="H115" s="6">
        <v>0</v>
      </c>
      <c r="I115" s="6">
        <v>0</v>
      </c>
      <c r="J115" s="6">
        <v>0</v>
      </c>
      <c r="K115" s="6">
        <v>0</v>
      </c>
      <c r="L115" s="6">
        <v>0</v>
      </c>
      <c r="M115" s="6">
        <v>0</v>
      </c>
      <c r="N115" s="6">
        <v>0</v>
      </c>
      <c r="O115" s="6">
        <v>0</v>
      </c>
      <c r="P115" s="6">
        <v>0</v>
      </c>
      <c r="Q115" s="6">
        <v>0</v>
      </c>
      <c r="R115" s="6">
        <v>0</v>
      </c>
      <c r="S115" s="6">
        <v>0</v>
      </c>
      <c r="T115" s="6">
        <v>0</v>
      </c>
      <c r="U115" s="6">
        <v>0</v>
      </c>
      <c r="V115" s="6">
        <v>0</v>
      </c>
      <c r="W115" s="6">
        <v>0</v>
      </c>
      <c r="X115" s="6">
        <v>0</v>
      </c>
      <c r="Y115" s="6">
        <v>0</v>
      </c>
      <c r="Z115" s="6">
        <v>0</v>
      </c>
      <c r="AA115" s="6">
        <v>0</v>
      </c>
      <c r="AB115" s="6">
        <v>0</v>
      </c>
      <c r="AC115" s="6">
        <v>0</v>
      </c>
      <c r="AD115" s="6">
        <v>0</v>
      </c>
      <c r="AE115" s="6">
        <v>0</v>
      </c>
      <c r="AF115" s="6">
        <v>0</v>
      </c>
      <c r="AG115" s="6">
        <v>0</v>
      </c>
      <c r="AH115" s="6">
        <v>0</v>
      </c>
      <c r="AI115" s="6">
        <v>0</v>
      </c>
      <c r="AJ115" s="6">
        <v>0</v>
      </c>
      <c r="AK115" s="6">
        <v>0</v>
      </c>
      <c r="AL115" s="6">
        <v>0</v>
      </c>
    </row>
    <row r="116" spans="1:38">
      <c r="A116" s="4" t="s">
        <v>780</v>
      </c>
      <c r="B116" s="6">
        <v>0</v>
      </c>
      <c r="C116" s="6">
        <v>0</v>
      </c>
      <c r="D116" s="6">
        <v>0</v>
      </c>
      <c r="E116" s="6">
        <v>0</v>
      </c>
      <c r="F116" s="6">
        <v>0</v>
      </c>
      <c r="G116" s="6">
        <v>0</v>
      </c>
      <c r="H116" s="6">
        <v>0</v>
      </c>
      <c r="I116" s="6">
        <v>0</v>
      </c>
      <c r="J116" s="6">
        <v>0</v>
      </c>
      <c r="K116" s="6">
        <v>0</v>
      </c>
      <c r="L116" s="6">
        <v>0</v>
      </c>
      <c r="M116" s="6">
        <v>0</v>
      </c>
      <c r="N116" s="6">
        <v>0</v>
      </c>
      <c r="O116" s="6">
        <v>0</v>
      </c>
      <c r="P116" s="6">
        <v>0</v>
      </c>
      <c r="Q116" s="6">
        <v>0</v>
      </c>
      <c r="R116" s="6">
        <v>0</v>
      </c>
      <c r="S116" s="6">
        <v>0</v>
      </c>
      <c r="T116" s="6">
        <v>0</v>
      </c>
      <c r="U116" s="6">
        <v>0</v>
      </c>
      <c r="V116" s="6">
        <v>0</v>
      </c>
      <c r="W116" s="6">
        <v>0</v>
      </c>
      <c r="X116" s="6">
        <v>0</v>
      </c>
      <c r="Y116" s="6">
        <v>0</v>
      </c>
      <c r="Z116" s="6">
        <v>0</v>
      </c>
      <c r="AA116" s="6">
        <v>0</v>
      </c>
      <c r="AB116" s="6">
        <v>0</v>
      </c>
      <c r="AC116" s="6">
        <v>0</v>
      </c>
      <c r="AD116" s="6">
        <v>0</v>
      </c>
      <c r="AE116" s="6">
        <v>0</v>
      </c>
      <c r="AF116" s="6">
        <v>0</v>
      </c>
      <c r="AG116" s="6">
        <v>0</v>
      </c>
      <c r="AH116" s="6">
        <v>0</v>
      </c>
      <c r="AI116" s="6">
        <v>0</v>
      </c>
      <c r="AJ116" s="6">
        <v>0</v>
      </c>
      <c r="AK116" s="6">
        <v>0</v>
      </c>
      <c r="AL116" s="6">
        <v>0</v>
      </c>
    </row>
    <row r="117" spans="1:38">
      <c r="A117" s="4" t="s">
        <v>781</v>
      </c>
      <c r="B117" s="6">
        <v>0</v>
      </c>
      <c r="C117" s="6">
        <v>0</v>
      </c>
      <c r="D117" s="6">
        <v>0</v>
      </c>
      <c r="E117" s="6">
        <v>0</v>
      </c>
      <c r="F117" s="6">
        <v>0</v>
      </c>
      <c r="G117" s="6">
        <v>0</v>
      </c>
      <c r="H117" s="6">
        <v>0</v>
      </c>
      <c r="I117" s="6">
        <v>0</v>
      </c>
      <c r="J117" s="6">
        <v>0</v>
      </c>
      <c r="K117" s="6">
        <v>0</v>
      </c>
      <c r="L117" s="6">
        <v>0</v>
      </c>
      <c r="M117" s="6">
        <v>0</v>
      </c>
      <c r="N117" s="6">
        <v>0</v>
      </c>
      <c r="O117" s="6">
        <v>0</v>
      </c>
      <c r="P117" s="6">
        <v>0</v>
      </c>
      <c r="Q117" s="6">
        <v>0</v>
      </c>
      <c r="R117" s="6">
        <v>0</v>
      </c>
      <c r="S117" s="6">
        <v>0</v>
      </c>
      <c r="T117" s="6">
        <v>0</v>
      </c>
      <c r="U117" s="6">
        <v>0</v>
      </c>
      <c r="V117" s="6">
        <v>0</v>
      </c>
      <c r="W117" s="6">
        <v>0</v>
      </c>
      <c r="X117" s="6">
        <v>0</v>
      </c>
      <c r="Y117" s="6">
        <v>0</v>
      </c>
      <c r="Z117" s="6">
        <v>0</v>
      </c>
      <c r="AA117" s="6">
        <v>0</v>
      </c>
      <c r="AB117" s="6">
        <v>0</v>
      </c>
      <c r="AC117" s="6">
        <v>0</v>
      </c>
      <c r="AD117" s="6">
        <v>0</v>
      </c>
      <c r="AE117" s="6">
        <v>0</v>
      </c>
      <c r="AF117" s="6">
        <v>0</v>
      </c>
      <c r="AG117" s="6">
        <v>0</v>
      </c>
      <c r="AH117" s="6">
        <v>0</v>
      </c>
      <c r="AI117" s="6">
        <v>0</v>
      </c>
      <c r="AJ117" s="6">
        <v>0</v>
      </c>
      <c r="AK117" s="6">
        <v>0</v>
      </c>
      <c r="AL117" s="6">
        <v>0</v>
      </c>
    </row>
    <row r="118" spans="1:38">
      <c r="A118" s="4" t="s">
        <v>782</v>
      </c>
      <c r="B118" s="6">
        <v>0</v>
      </c>
      <c r="C118" s="6">
        <v>0</v>
      </c>
      <c r="D118" s="6">
        <v>0</v>
      </c>
      <c r="E118" s="6">
        <v>0</v>
      </c>
      <c r="F118" s="6">
        <v>0</v>
      </c>
      <c r="G118" s="6">
        <v>0</v>
      </c>
      <c r="H118" s="6">
        <v>0</v>
      </c>
      <c r="I118" s="6">
        <v>0</v>
      </c>
      <c r="J118" s="6">
        <v>0</v>
      </c>
      <c r="K118" s="6">
        <v>0</v>
      </c>
      <c r="L118" s="6">
        <v>0</v>
      </c>
      <c r="M118" s="6">
        <v>0</v>
      </c>
      <c r="N118" s="6">
        <v>0</v>
      </c>
      <c r="O118" s="6">
        <v>0</v>
      </c>
      <c r="P118" s="6">
        <v>0</v>
      </c>
      <c r="Q118" s="6">
        <v>0</v>
      </c>
      <c r="R118" s="6">
        <v>0</v>
      </c>
      <c r="S118" s="6">
        <v>0</v>
      </c>
      <c r="T118" s="6">
        <v>0</v>
      </c>
      <c r="U118" s="6">
        <v>0</v>
      </c>
      <c r="V118" s="6">
        <v>0</v>
      </c>
      <c r="W118" s="6">
        <v>0</v>
      </c>
      <c r="X118" s="6">
        <v>0</v>
      </c>
      <c r="Y118" s="6">
        <v>0</v>
      </c>
      <c r="Z118" s="6">
        <v>0</v>
      </c>
      <c r="AA118" s="6">
        <v>0</v>
      </c>
      <c r="AB118" s="6">
        <v>0</v>
      </c>
      <c r="AC118" s="6">
        <v>0</v>
      </c>
      <c r="AD118" s="6">
        <v>0</v>
      </c>
      <c r="AE118" s="6">
        <v>0</v>
      </c>
      <c r="AF118" s="6">
        <v>0</v>
      </c>
      <c r="AG118" s="6">
        <v>0</v>
      </c>
      <c r="AH118" s="6">
        <v>0</v>
      </c>
      <c r="AI118" s="6">
        <v>0</v>
      </c>
      <c r="AJ118" s="6">
        <v>0</v>
      </c>
      <c r="AK118" s="6">
        <v>0</v>
      </c>
      <c r="AL118" s="6">
        <v>0</v>
      </c>
    </row>
    <row r="119" spans="1:38">
      <c r="A119" s="4" t="s">
        <v>783</v>
      </c>
      <c r="B119" s="6">
        <v>0</v>
      </c>
      <c r="C119" s="6">
        <v>0</v>
      </c>
      <c r="D119" s="6">
        <v>0</v>
      </c>
      <c r="E119" s="6">
        <v>0</v>
      </c>
      <c r="F119" s="6">
        <v>0</v>
      </c>
      <c r="G119" s="6">
        <v>0</v>
      </c>
      <c r="H119" s="6">
        <v>0</v>
      </c>
      <c r="I119" s="6">
        <v>0</v>
      </c>
      <c r="J119" s="6">
        <v>0</v>
      </c>
      <c r="K119" s="6">
        <v>0</v>
      </c>
      <c r="L119" s="6">
        <v>0</v>
      </c>
      <c r="M119" s="6">
        <v>0</v>
      </c>
      <c r="N119" s="6">
        <v>0</v>
      </c>
      <c r="O119" s="6">
        <v>0</v>
      </c>
      <c r="P119" s="6">
        <v>0</v>
      </c>
      <c r="Q119" s="6">
        <v>0</v>
      </c>
      <c r="R119" s="6">
        <v>0</v>
      </c>
      <c r="S119" s="6">
        <v>0</v>
      </c>
      <c r="T119" s="6">
        <v>0</v>
      </c>
      <c r="U119" s="6">
        <v>0</v>
      </c>
      <c r="V119" s="6">
        <v>0</v>
      </c>
      <c r="W119" s="6">
        <v>0</v>
      </c>
      <c r="X119" s="6">
        <v>0</v>
      </c>
      <c r="Y119" s="6">
        <v>0</v>
      </c>
      <c r="Z119" s="6">
        <v>0</v>
      </c>
      <c r="AA119" s="6">
        <v>0</v>
      </c>
      <c r="AB119" s="6">
        <v>0</v>
      </c>
      <c r="AC119" s="6">
        <v>0</v>
      </c>
      <c r="AD119" s="6">
        <v>0</v>
      </c>
      <c r="AE119" s="6">
        <v>0</v>
      </c>
      <c r="AF119" s="6">
        <v>0</v>
      </c>
      <c r="AG119" s="6">
        <v>0</v>
      </c>
      <c r="AH119" s="6">
        <v>0</v>
      </c>
      <c r="AI119" s="6">
        <v>0</v>
      </c>
      <c r="AJ119" s="6">
        <v>0</v>
      </c>
      <c r="AK119" s="6">
        <v>0</v>
      </c>
      <c r="AL119" s="6">
        <v>0</v>
      </c>
    </row>
    <row r="120" spans="1:38">
      <c r="A120" s="4" t="s">
        <v>784</v>
      </c>
      <c r="B120" s="6">
        <v>0</v>
      </c>
      <c r="C120" s="6">
        <v>0</v>
      </c>
      <c r="D120" s="6">
        <v>0</v>
      </c>
      <c r="E120" s="6">
        <v>0</v>
      </c>
      <c r="F120" s="6">
        <v>0</v>
      </c>
      <c r="G120" s="6">
        <v>0</v>
      </c>
      <c r="H120" s="6">
        <v>0</v>
      </c>
      <c r="I120" s="6">
        <v>0</v>
      </c>
      <c r="J120" s="6">
        <v>0</v>
      </c>
      <c r="K120" s="6">
        <v>0</v>
      </c>
      <c r="L120" s="6">
        <v>0</v>
      </c>
      <c r="M120" s="6">
        <v>0</v>
      </c>
      <c r="N120" s="6">
        <v>0</v>
      </c>
      <c r="O120" s="6">
        <v>0</v>
      </c>
      <c r="P120" s="6">
        <v>0</v>
      </c>
      <c r="Q120" s="6">
        <v>0</v>
      </c>
      <c r="R120" s="6">
        <v>0</v>
      </c>
      <c r="S120" s="6">
        <v>0</v>
      </c>
      <c r="T120" s="6">
        <v>0</v>
      </c>
      <c r="U120" s="6">
        <v>0</v>
      </c>
      <c r="V120" s="6">
        <v>0</v>
      </c>
      <c r="W120" s="6">
        <v>0</v>
      </c>
      <c r="X120" s="6">
        <v>0</v>
      </c>
      <c r="Y120" s="6">
        <v>0</v>
      </c>
      <c r="Z120" s="6">
        <v>0</v>
      </c>
      <c r="AA120" s="6">
        <v>0</v>
      </c>
      <c r="AB120" s="6">
        <v>0</v>
      </c>
      <c r="AC120" s="6">
        <v>0</v>
      </c>
      <c r="AD120" s="6">
        <v>0</v>
      </c>
      <c r="AE120" s="6">
        <v>0</v>
      </c>
      <c r="AF120" s="6">
        <v>0</v>
      </c>
      <c r="AG120" s="6">
        <v>0</v>
      </c>
      <c r="AH120" s="6">
        <v>0</v>
      </c>
      <c r="AI120" s="6">
        <v>0</v>
      </c>
      <c r="AJ120" s="6">
        <v>0</v>
      </c>
      <c r="AK120" s="6">
        <v>0</v>
      </c>
      <c r="AL120" s="6">
        <v>0</v>
      </c>
    </row>
    <row r="121" spans="1:38">
      <c r="A121" s="4" t="s">
        <v>785</v>
      </c>
      <c r="B121" s="6">
        <v>0</v>
      </c>
      <c r="C121" s="6">
        <v>0</v>
      </c>
      <c r="D121" s="6">
        <v>0</v>
      </c>
      <c r="E121" s="6">
        <v>0</v>
      </c>
      <c r="F121" s="6">
        <v>0</v>
      </c>
      <c r="G121" s="6">
        <v>0</v>
      </c>
      <c r="H121" s="6">
        <v>0</v>
      </c>
      <c r="I121" s="6">
        <v>0</v>
      </c>
      <c r="J121" s="6">
        <v>0</v>
      </c>
      <c r="K121" s="6">
        <v>0</v>
      </c>
      <c r="L121" s="6">
        <v>0</v>
      </c>
      <c r="M121" s="6">
        <v>0</v>
      </c>
      <c r="N121" s="6">
        <v>0</v>
      </c>
      <c r="O121" s="6">
        <v>0</v>
      </c>
      <c r="P121" s="6">
        <v>0</v>
      </c>
      <c r="Q121" s="6">
        <v>0</v>
      </c>
      <c r="R121" s="6">
        <v>0</v>
      </c>
      <c r="S121" s="6">
        <v>0</v>
      </c>
      <c r="T121" s="6">
        <v>0</v>
      </c>
      <c r="U121" s="6">
        <v>0</v>
      </c>
      <c r="V121" s="6">
        <v>0</v>
      </c>
      <c r="W121" s="6">
        <v>0</v>
      </c>
      <c r="X121" s="6">
        <v>0</v>
      </c>
      <c r="Y121" s="6">
        <v>0</v>
      </c>
      <c r="Z121" s="6">
        <v>0</v>
      </c>
      <c r="AA121" s="6">
        <v>0</v>
      </c>
      <c r="AB121" s="6">
        <v>0</v>
      </c>
      <c r="AC121" s="6">
        <v>0</v>
      </c>
      <c r="AD121" s="6">
        <v>0</v>
      </c>
      <c r="AE121" s="6">
        <v>0</v>
      </c>
      <c r="AF121" s="6">
        <v>0</v>
      </c>
      <c r="AG121" s="6">
        <v>0</v>
      </c>
      <c r="AH121" s="6">
        <v>0</v>
      </c>
      <c r="AI121" s="6">
        <v>0</v>
      </c>
      <c r="AJ121" s="6">
        <v>0</v>
      </c>
      <c r="AK121" s="6">
        <v>0</v>
      </c>
      <c r="AL121" s="6">
        <v>0</v>
      </c>
    </row>
    <row r="122" spans="1:38">
      <c r="A122" s="4" t="s">
        <v>786</v>
      </c>
      <c r="B122" s="6">
        <v>0</v>
      </c>
      <c r="C122" s="6">
        <v>0</v>
      </c>
      <c r="D122" s="6">
        <v>0</v>
      </c>
      <c r="E122" s="6">
        <v>0</v>
      </c>
      <c r="F122" s="6">
        <v>0</v>
      </c>
      <c r="G122" s="6">
        <v>0</v>
      </c>
      <c r="H122" s="6">
        <v>0</v>
      </c>
      <c r="I122" s="6">
        <v>0</v>
      </c>
      <c r="J122" s="6">
        <v>0</v>
      </c>
      <c r="K122" s="6">
        <v>0</v>
      </c>
      <c r="L122" s="6">
        <v>0</v>
      </c>
      <c r="M122" s="6">
        <v>0</v>
      </c>
      <c r="N122" s="6">
        <v>0</v>
      </c>
      <c r="O122" s="6">
        <v>0</v>
      </c>
      <c r="P122" s="6">
        <v>0</v>
      </c>
      <c r="Q122" s="6">
        <v>0</v>
      </c>
      <c r="R122" s="6">
        <v>0</v>
      </c>
      <c r="S122" s="6">
        <v>0</v>
      </c>
      <c r="T122" s="6">
        <v>0</v>
      </c>
      <c r="U122" s="6">
        <v>0</v>
      </c>
      <c r="V122" s="6">
        <v>0</v>
      </c>
      <c r="W122" s="6">
        <v>0</v>
      </c>
      <c r="X122" s="6">
        <v>0</v>
      </c>
      <c r="Y122" s="6">
        <v>0</v>
      </c>
      <c r="Z122" s="6">
        <v>0</v>
      </c>
      <c r="AA122" s="6">
        <v>0</v>
      </c>
      <c r="AB122" s="6">
        <v>0</v>
      </c>
      <c r="AC122" s="6">
        <v>0</v>
      </c>
      <c r="AD122" s="6">
        <v>0</v>
      </c>
      <c r="AE122" s="6">
        <v>0</v>
      </c>
      <c r="AF122" s="6">
        <v>0</v>
      </c>
      <c r="AG122" s="6">
        <v>0</v>
      </c>
      <c r="AH122" s="6">
        <v>0</v>
      </c>
      <c r="AI122" s="6">
        <v>0</v>
      </c>
      <c r="AJ122" s="6">
        <v>0</v>
      </c>
      <c r="AK122" s="6">
        <v>0</v>
      </c>
      <c r="AL122" s="6">
        <v>0</v>
      </c>
    </row>
    <row r="123" spans="1:38">
      <c r="A123" s="4" t="s">
        <v>787</v>
      </c>
      <c r="B123" s="6">
        <v>0</v>
      </c>
      <c r="C123" s="6">
        <v>0</v>
      </c>
      <c r="D123" s="6">
        <v>0</v>
      </c>
      <c r="E123" s="6">
        <v>0</v>
      </c>
      <c r="F123" s="6">
        <v>0</v>
      </c>
      <c r="G123" s="6">
        <v>0</v>
      </c>
      <c r="H123" s="6">
        <v>0</v>
      </c>
      <c r="I123" s="6">
        <v>0</v>
      </c>
      <c r="J123" s="6">
        <v>0</v>
      </c>
      <c r="K123" s="6">
        <v>0</v>
      </c>
      <c r="L123" s="6">
        <v>0</v>
      </c>
      <c r="M123" s="6">
        <v>0</v>
      </c>
      <c r="N123" s="6">
        <v>0</v>
      </c>
      <c r="O123" s="6">
        <v>0</v>
      </c>
      <c r="P123" s="6">
        <v>0</v>
      </c>
      <c r="Q123" s="6">
        <v>0</v>
      </c>
      <c r="R123" s="6">
        <v>0</v>
      </c>
      <c r="S123" s="6">
        <v>0</v>
      </c>
      <c r="T123" s="6">
        <v>0</v>
      </c>
      <c r="U123" s="6">
        <v>0</v>
      </c>
      <c r="V123" s="6">
        <v>0</v>
      </c>
      <c r="W123" s="6">
        <v>0</v>
      </c>
      <c r="X123" s="6">
        <v>0</v>
      </c>
      <c r="Y123" s="6">
        <v>0</v>
      </c>
      <c r="Z123" s="6">
        <v>0</v>
      </c>
      <c r="AA123" s="6">
        <v>0</v>
      </c>
      <c r="AB123" s="6">
        <v>0</v>
      </c>
      <c r="AC123" s="6">
        <v>0</v>
      </c>
      <c r="AD123" s="6">
        <v>0</v>
      </c>
      <c r="AE123" s="6">
        <v>0</v>
      </c>
      <c r="AF123" s="6">
        <v>0</v>
      </c>
      <c r="AG123" s="6">
        <v>0</v>
      </c>
      <c r="AH123" s="6">
        <v>0</v>
      </c>
      <c r="AI123" s="6">
        <v>0</v>
      </c>
      <c r="AJ123" s="6">
        <v>0</v>
      </c>
      <c r="AK123" s="6">
        <v>0</v>
      </c>
      <c r="AL123" s="6">
        <v>0</v>
      </c>
    </row>
    <row r="124" spans="1:38">
      <c r="A124" s="4" t="s">
        <v>788</v>
      </c>
      <c r="B124" s="6">
        <v>0</v>
      </c>
      <c r="C124" s="6">
        <v>0</v>
      </c>
      <c r="D124" s="6">
        <v>0</v>
      </c>
      <c r="E124" s="6">
        <v>0</v>
      </c>
      <c r="F124" s="6">
        <v>0</v>
      </c>
      <c r="G124" s="6">
        <v>0</v>
      </c>
      <c r="H124" s="6">
        <v>0</v>
      </c>
      <c r="I124" s="6">
        <v>0</v>
      </c>
      <c r="J124" s="6">
        <v>0</v>
      </c>
      <c r="K124" s="6">
        <v>0</v>
      </c>
      <c r="L124" s="6">
        <v>0</v>
      </c>
      <c r="M124" s="6">
        <v>0</v>
      </c>
      <c r="N124" s="6">
        <v>0</v>
      </c>
      <c r="O124" s="6">
        <v>0</v>
      </c>
      <c r="P124" s="6">
        <v>0</v>
      </c>
      <c r="Q124" s="6">
        <v>0</v>
      </c>
      <c r="R124" s="6">
        <v>0</v>
      </c>
      <c r="S124" s="6">
        <v>0</v>
      </c>
      <c r="T124" s="6">
        <v>0</v>
      </c>
      <c r="U124" s="6">
        <v>0</v>
      </c>
      <c r="V124" s="6">
        <v>0</v>
      </c>
      <c r="W124" s="6">
        <v>0</v>
      </c>
      <c r="X124" s="6">
        <v>0</v>
      </c>
      <c r="Y124" s="6">
        <v>0</v>
      </c>
      <c r="Z124" s="6">
        <v>0</v>
      </c>
      <c r="AA124" s="6">
        <v>0</v>
      </c>
      <c r="AB124" s="6">
        <v>0</v>
      </c>
      <c r="AC124" s="6">
        <v>0</v>
      </c>
      <c r="AD124" s="6">
        <v>0</v>
      </c>
      <c r="AE124" s="6">
        <v>0</v>
      </c>
      <c r="AF124" s="6">
        <v>0</v>
      </c>
      <c r="AG124" s="6">
        <v>0</v>
      </c>
      <c r="AH124" s="6">
        <v>0</v>
      </c>
      <c r="AI124" s="6">
        <v>0</v>
      </c>
      <c r="AJ124" s="6">
        <v>0</v>
      </c>
      <c r="AK124" s="6">
        <v>0</v>
      </c>
      <c r="AL124" s="6">
        <v>0</v>
      </c>
    </row>
    <row r="125" spans="1:38">
      <c r="A125" s="4" t="s">
        <v>789</v>
      </c>
      <c r="B125" s="6">
        <v>0</v>
      </c>
      <c r="C125" s="6">
        <v>0</v>
      </c>
      <c r="D125" s="6">
        <v>0</v>
      </c>
      <c r="E125" s="6">
        <v>0</v>
      </c>
      <c r="F125" s="6">
        <v>0</v>
      </c>
      <c r="G125" s="6">
        <v>0</v>
      </c>
      <c r="H125" s="6">
        <v>0</v>
      </c>
      <c r="I125" s="6">
        <v>0</v>
      </c>
      <c r="J125" s="6">
        <v>0</v>
      </c>
      <c r="K125" s="6">
        <v>0</v>
      </c>
      <c r="L125" s="6">
        <v>0</v>
      </c>
      <c r="M125" s="6">
        <v>0</v>
      </c>
      <c r="N125" s="6">
        <v>0</v>
      </c>
      <c r="O125" s="6">
        <v>0</v>
      </c>
      <c r="P125" s="6">
        <v>0</v>
      </c>
      <c r="Q125" s="6">
        <v>0</v>
      </c>
      <c r="R125" s="6">
        <v>0</v>
      </c>
      <c r="S125" s="6">
        <v>0</v>
      </c>
      <c r="T125" s="6">
        <v>0</v>
      </c>
      <c r="U125" s="6">
        <v>0</v>
      </c>
      <c r="V125" s="6">
        <v>0</v>
      </c>
      <c r="W125" s="6">
        <v>0</v>
      </c>
      <c r="X125" s="6">
        <v>0</v>
      </c>
      <c r="Y125" s="6">
        <v>0</v>
      </c>
      <c r="Z125" s="6">
        <v>0</v>
      </c>
      <c r="AA125" s="6">
        <v>0</v>
      </c>
      <c r="AB125" s="6">
        <v>0</v>
      </c>
      <c r="AC125" s="6">
        <v>0</v>
      </c>
      <c r="AD125" s="6">
        <v>0</v>
      </c>
      <c r="AE125" s="6">
        <v>0</v>
      </c>
      <c r="AF125" s="6">
        <v>0</v>
      </c>
      <c r="AG125" s="6">
        <v>0</v>
      </c>
      <c r="AH125" s="6">
        <v>0</v>
      </c>
      <c r="AI125" s="6">
        <v>0</v>
      </c>
      <c r="AJ125" s="6">
        <v>0</v>
      </c>
      <c r="AK125" s="6">
        <v>0</v>
      </c>
      <c r="AL125" s="6">
        <v>0</v>
      </c>
    </row>
    <row r="126" spans="1:38">
      <c r="A126" s="4" t="s">
        <v>790</v>
      </c>
      <c r="B126" s="6">
        <v>0</v>
      </c>
      <c r="C126" s="6">
        <v>0</v>
      </c>
      <c r="D126" s="6">
        <v>0</v>
      </c>
      <c r="E126" s="6">
        <v>0</v>
      </c>
      <c r="F126" s="6">
        <v>0</v>
      </c>
      <c r="G126" s="6">
        <v>0</v>
      </c>
      <c r="H126" s="6">
        <v>0</v>
      </c>
      <c r="I126" s="6">
        <v>0</v>
      </c>
      <c r="J126" s="6">
        <v>0</v>
      </c>
      <c r="K126" s="6">
        <v>0</v>
      </c>
      <c r="L126" s="6">
        <v>0</v>
      </c>
      <c r="M126" s="6">
        <v>0</v>
      </c>
      <c r="N126" s="6">
        <v>0</v>
      </c>
      <c r="O126" s="6">
        <v>0</v>
      </c>
      <c r="P126" s="6">
        <v>0</v>
      </c>
      <c r="Q126" s="6">
        <v>0</v>
      </c>
      <c r="R126" s="6">
        <v>0</v>
      </c>
      <c r="S126" s="6">
        <v>0</v>
      </c>
      <c r="T126" s="6">
        <v>0</v>
      </c>
      <c r="U126" s="6">
        <v>0</v>
      </c>
      <c r="V126" s="6">
        <v>0</v>
      </c>
      <c r="W126" s="6">
        <v>0</v>
      </c>
      <c r="X126" s="6">
        <v>0</v>
      </c>
      <c r="Y126" s="6">
        <v>0</v>
      </c>
      <c r="Z126" s="6">
        <v>0</v>
      </c>
      <c r="AA126" s="6">
        <v>0</v>
      </c>
      <c r="AB126" s="6">
        <v>0</v>
      </c>
      <c r="AC126" s="6">
        <v>0</v>
      </c>
      <c r="AD126" s="6">
        <v>0</v>
      </c>
      <c r="AE126" s="6">
        <v>0</v>
      </c>
      <c r="AF126" s="6">
        <v>0</v>
      </c>
      <c r="AG126" s="6">
        <v>0</v>
      </c>
      <c r="AH126" s="6">
        <v>0</v>
      </c>
      <c r="AI126" s="6">
        <v>0</v>
      </c>
      <c r="AJ126" s="6">
        <v>0</v>
      </c>
      <c r="AK126" s="6">
        <v>0</v>
      </c>
      <c r="AL126" s="6">
        <v>0</v>
      </c>
    </row>
    <row r="127" spans="1:38">
      <c r="A127" s="4" t="s">
        <v>791</v>
      </c>
      <c r="B127" s="6">
        <v>0</v>
      </c>
      <c r="C127" s="6">
        <v>0</v>
      </c>
      <c r="D127" s="6">
        <v>0</v>
      </c>
      <c r="E127" s="6">
        <v>0</v>
      </c>
      <c r="F127" s="6">
        <v>0</v>
      </c>
      <c r="G127" s="6">
        <v>0</v>
      </c>
      <c r="H127" s="6">
        <v>0</v>
      </c>
      <c r="I127" s="6">
        <v>0</v>
      </c>
      <c r="J127" s="6">
        <v>0</v>
      </c>
      <c r="K127" s="6">
        <v>0</v>
      </c>
      <c r="L127" s="6">
        <v>0</v>
      </c>
      <c r="M127" s="6">
        <v>0</v>
      </c>
      <c r="N127" s="6">
        <v>0</v>
      </c>
      <c r="O127" s="6">
        <v>0</v>
      </c>
      <c r="P127" s="6">
        <v>0</v>
      </c>
      <c r="Q127" s="6">
        <v>0</v>
      </c>
      <c r="R127" s="6">
        <v>0</v>
      </c>
      <c r="S127" s="6">
        <v>0</v>
      </c>
      <c r="T127" s="6">
        <v>0</v>
      </c>
      <c r="U127" s="6">
        <v>0</v>
      </c>
      <c r="V127" s="6">
        <v>0</v>
      </c>
      <c r="W127" s="6">
        <v>0</v>
      </c>
      <c r="X127" s="6">
        <v>0</v>
      </c>
      <c r="Y127" s="6">
        <v>0</v>
      </c>
      <c r="Z127" s="6">
        <v>0</v>
      </c>
      <c r="AA127" s="6">
        <v>0</v>
      </c>
      <c r="AB127" s="6">
        <v>0</v>
      </c>
      <c r="AC127" s="6">
        <v>0</v>
      </c>
      <c r="AD127" s="6">
        <v>0</v>
      </c>
      <c r="AE127" s="6">
        <v>0</v>
      </c>
      <c r="AF127" s="6">
        <v>0</v>
      </c>
      <c r="AG127" s="6">
        <v>0</v>
      </c>
      <c r="AH127" s="6">
        <v>0</v>
      </c>
      <c r="AI127" s="6">
        <v>0</v>
      </c>
      <c r="AJ127" s="6">
        <v>0</v>
      </c>
      <c r="AK127" s="6">
        <v>0</v>
      </c>
      <c r="AL127" s="6">
        <v>0</v>
      </c>
    </row>
    <row r="128" spans="1:38">
      <c r="A128" s="4" t="s">
        <v>792</v>
      </c>
      <c r="B128" s="6">
        <v>0</v>
      </c>
      <c r="C128" s="6">
        <v>0</v>
      </c>
      <c r="D128" s="6">
        <v>0</v>
      </c>
      <c r="E128" s="6">
        <v>0</v>
      </c>
      <c r="F128" s="6">
        <v>0</v>
      </c>
      <c r="G128" s="6">
        <v>0</v>
      </c>
      <c r="H128" s="6">
        <v>0</v>
      </c>
      <c r="I128" s="6">
        <v>0</v>
      </c>
      <c r="J128" s="6">
        <v>0</v>
      </c>
      <c r="K128" s="6">
        <v>0</v>
      </c>
      <c r="L128" s="6">
        <v>0</v>
      </c>
      <c r="M128" s="6">
        <v>0</v>
      </c>
      <c r="N128" s="6">
        <v>0</v>
      </c>
      <c r="O128" s="6">
        <v>0</v>
      </c>
      <c r="P128" s="6">
        <v>0</v>
      </c>
      <c r="Q128" s="6">
        <v>0</v>
      </c>
      <c r="R128" s="6">
        <v>0</v>
      </c>
      <c r="S128" s="6">
        <v>0</v>
      </c>
      <c r="T128" s="6">
        <v>0</v>
      </c>
      <c r="U128" s="6">
        <v>0</v>
      </c>
      <c r="V128" s="6">
        <v>0</v>
      </c>
      <c r="W128" s="6">
        <v>0</v>
      </c>
      <c r="X128" s="6">
        <v>0</v>
      </c>
      <c r="Y128" s="6">
        <v>0</v>
      </c>
      <c r="Z128" s="6">
        <v>0</v>
      </c>
      <c r="AA128" s="6">
        <v>0</v>
      </c>
      <c r="AB128" s="6">
        <v>0</v>
      </c>
      <c r="AC128" s="6">
        <v>0</v>
      </c>
      <c r="AD128" s="6">
        <v>0</v>
      </c>
      <c r="AE128" s="6">
        <v>0</v>
      </c>
      <c r="AF128" s="6">
        <v>0</v>
      </c>
      <c r="AG128" s="6">
        <v>0</v>
      </c>
      <c r="AH128" s="6">
        <v>0</v>
      </c>
      <c r="AI128" s="6">
        <v>0</v>
      </c>
      <c r="AJ128" s="6">
        <v>0</v>
      </c>
      <c r="AK128" s="6">
        <v>0</v>
      </c>
      <c r="AL128" s="6">
        <v>0</v>
      </c>
    </row>
    <row r="129" spans="1:42">
      <c r="A129" s="4" t="s">
        <v>793</v>
      </c>
      <c r="B129" s="6">
        <v>0</v>
      </c>
      <c r="C129" s="6">
        <v>0</v>
      </c>
      <c r="D129" s="6">
        <v>0</v>
      </c>
      <c r="E129" s="6">
        <v>0</v>
      </c>
      <c r="F129" s="6">
        <v>0</v>
      </c>
      <c r="G129" s="6">
        <v>0</v>
      </c>
      <c r="H129" s="6">
        <v>0</v>
      </c>
      <c r="I129" s="6">
        <v>0</v>
      </c>
      <c r="J129" s="6">
        <v>0</v>
      </c>
      <c r="K129" s="6">
        <v>0</v>
      </c>
      <c r="L129" s="6">
        <v>0</v>
      </c>
      <c r="M129" s="6">
        <v>0</v>
      </c>
      <c r="N129" s="6">
        <v>0</v>
      </c>
      <c r="O129" s="6">
        <v>0</v>
      </c>
      <c r="P129" s="6">
        <v>0</v>
      </c>
      <c r="Q129" s="6">
        <v>0</v>
      </c>
      <c r="R129" s="6">
        <v>0</v>
      </c>
      <c r="S129" s="6">
        <v>0</v>
      </c>
      <c r="T129" s="6">
        <v>0</v>
      </c>
      <c r="U129" s="6">
        <v>0</v>
      </c>
      <c r="V129" s="6">
        <v>0</v>
      </c>
      <c r="W129" s="6">
        <v>0</v>
      </c>
      <c r="X129" s="6">
        <v>0</v>
      </c>
      <c r="Y129" s="6">
        <v>0</v>
      </c>
      <c r="Z129" s="6">
        <v>0</v>
      </c>
      <c r="AA129" s="6">
        <v>0</v>
      </c>
      <c r="AB129" s="6">
        <v>0</v>
      </c>
      <c r="AC129" s="6">
        <v>0</v>
      </c>
      <c r="AD129" s="6">
        <v>0</v>
      </c>
      <c r="AE129" s="6">
        <v>0</v>
      </c>
      <c r="AF129" s="6">
        <v>0</v>
      </c>
      <c r="AG129" s="6">
        <v>0</v>
      </c>
      <c r="AH129" s="6">
        <v>0</v>
      </c>
      <c r="AI129" s="6">
        <v>0</v>
      </c>
      <c r="AJ129" s="6">
        <v>0</v>
      </c>
      <c r="AK129" s="6">
        <v>0</v>
      </c>
      <c r="AL129" s="6">
        <v>0</v>
      </c>
    </row>
    <row r="131" spans="1:42" ht="30" customHeight="1">
      <c r="A131" s="43" t="s">
        <v>1087</v>
      </c>
      <c r="B131" s="43" t="str">
        <f>B2</f>
        <v xml:space="preserve">A házi gyerekorvosok által ellátott szolgálatok száma </v>
      </c>
      <c r="C131" s="43" t="str">
        <f t="shared" ref="C131:AL131" si="0">C2</f>
        <v xml:space="preserve">Az év folyamán központi költségvetési szerv által épített lakások száma </v>
      </c>
      <c r="D131" s="43" t="str">
        <f t="shared" si="0"/>
        <v xml:space="preserve">Az év folyamán lakásszövetkezetek által épített lakások száma </v>
      </c>
      <c r="E131" s="43" t="str">
        <f t="shared" si="0"/>
        <v xml:space="preserve">Cipő-, bőráruszaküzlet száma </v>
      </c>
      <c r="F131" s="43" t="str">
        <f t="shared" si="0"/>
        <v xml:space="preserve">Dohányáru-szaküzletek száma </v>
      </c>
      <c r="G131" s="43" t="str">
        <f t="shared" si="0"/>
        <v xml:space="preserve">Egyéni vállalkozás által üzemeltetett dohányáru-szaküzletek száma </v>
      </c>
      <c r="H131" s="43" t="str">
        <f t="shared" si="0"/>
        <v xml:space="preserve">Gyógypedagógiai oktatásban részesülő óvodás gyermekek száma </v>
      </c>
      <c r="I131" s="43" t="str">
        <f t="shared" si="0"/>
        <v xml:space="preserve">Ifjúsági szállók férőhelyeinek száma </v>
      </c>
      <c r="J131" s="43" t="str">
        <f t="shared" si="0"/>
        <v xml:space="preserve">Kollégiumba lakó szakiskolai és speciális szakiskolai tanulók száma </v>
      </c>
      <c r="K131" s="43" t="str">
        <f t="shared" si="0"/>
        <v xml:space="preserve">Kollégiumban lakó középiskolai tanulók száma </v>
      </c>
      <c r="L131" s="43" t="str">
        <f t="shared" si="0"/>
        <v xml:space="preserve">Középiskolai felnőttoktatásban tanulók száma </v>
      </c>
      <c r="M131" s="43" t="str">
        <f t="shared" si="0"/>
        <v xml:space="preserve">Középiskolai főállású pedagógusok száma </v>
      </c>
      <c r="N131" s="43" t="str">
        <f t="shared" si="0"/>
        <v xml:space="preserve">Középiskolai osztályok száma a nappali oktatásban </v>
      </c>
      <c r="O131" s="43" t="str">
        <f t="shared" si="0"/>
        <v xml:space="preserve">Középiskolai osztálytermek száma </v>
      </c>
      <c r="P131" s="43" t="str">
        <f t="shared" si="0"/>
        <v xml:space="preserve">Külföldi vendégek száma a gyógyszállodákban </v>
      </c>
      <c r="Q131" s="43" t="str">
        <f t="shared" si="0"/>
        <v xml:space="preserve">Külföldi vendégek száma a kereskedelmi szálláshelyeken </v>
      </c>
      <c r="R131" s="43" t="str">
        <f t="shared" si="0"/>
        <v xml:space="preserve">Külföldi vendégek száma a panziókban </v>
      </c>
      <c r="S131" s="43" t="str">
        <f t="shared" si="0"/>
        <v xml:space="preserve">Külföldi vendégek száma a szállodákban </v>
      </c>
      <c r="T131" s="43" t="str">
        <f t="shared" si="0"/>
        <v xml:space="preserve">Külföldi vendégek száma a turistaszállásokon </v>
      </c>
      <c r="U131" s="43" t="str">
        <f t="shared" si="0"/>
        <v xml:space="preserve">Külföldi vendégek száma az ifjúsági szállókban </v>
      </c>
      <c r="V131" s="43" t="str">
        <f t="shared" si="0"/>
        <v xml:space="preserve">Külföldiek által eltöltött vendégéjszakák száma a gyógyszállodákban </v>
      </c>
      <c r="W131" s="43" t="str">
        <f t="shared" si="0"/>
        <v xml:space="preserve">Külföldiek által eltöltött vendégéjszakák száma a kereskedelmi szálláshelyeken </v>
      </c>
      <c r="X131" s="43" t="str">
        <f t="shared" si="0"/>
        <v xml:space="preserve">Külföldiek által eltöltött vendégéjszakák száma a szállodákban </v>
      </c>
      <c r="Y131" s="43" t="str">
        <f t="shared" si="0"/>
        <v xml:space="preserve">Külföldiek által eltöltött vendégéjszakák száma a turistaszállásokon </v>
      </c>
      <c r="Z131" s="43" t="str">
        <f t="shared" si="0"/>
        <v xml:space="preserve">Külföldiek által eltöltött vendégéjszakák száma az ifjúsági szállókban </v>
      </c>
      <c r="AA131" s="43" t="str">
        <f t="shared" si="0"/>
        <v xml:space="preserve">Naponta bejáró középiskolai tanulók száma a nappali oktatásban </v>
      </c>
      <c r="AB131" s="43" t="str">
        <f t="shared" si="0"/>
        <v xml:space="preserve">Szállodák szállásférőhelyeinek száma </v>
      </c>
      <c r="AC131" s="43" t="str">
        <f t="shared" si="0"/>
        <v xml:space="preserve">Szobák száma a szállodákban </v>
      </c>
      <c r="AD131" s="43" t="str">
        <f t="shared" si="0"/>
        <v xml:space="preserve">Turistaszállások szállásférőhelyeinek száma </v>
      </c>
      <c r="AE131" s="43" t="str">
        <f t="shared" si="0"/>
        <v xml:space="preserve">Vendégéjszakák száma a kereskedelmi szálláshelyeken </v>
      </c>
      <c r="AF131" s="43" t="str">
        <f t="shared" si="0"/>
        <v xml:space="preserve">Vendégéjszakák száma a szállodákban </v>
      </c>
      <c r="AG131" s="43" t="str">
        <f t="shared" si="0"/>
        <v xml:space="preserve">Vendégéjszakák száma a turistaszállásokon </v>
      </c>
      <c r="AH131" s="43" t="str">
        <f t="shared" si="0"/>
        <v xml:space="preserve">Vendégek száma a gyógyszállodákban </v>
      </c>
      <c r="AI131" s="43" t="str">
        <f t="shared" si="0"/>
        <v xml:space="preserve">Vendégek száma a szállodákban </v>
      </c>
      <c r="AJ131" s="43" t="str">
        <f t="shared" si="0"/>
        <v xml:space="preserve">Vendégek száma a turistaszállásokon </v>
      </c>
      <c r="AK131" s="43" t="str">
        <f t="shared" si="0"/>
        <v xml:space="preserve">Vendégek száma az ifjúsági szállókban </v>
      </c>
      <c r="AL131" s="43" t="str">
        <f t="shared" si="0"/>
        <v xml:space="preserve">Vendégek száma összesen a kereskedelmi szálláshelyeken </v>
      </c>
      <c r="AM131" s="43" t="s">
        <v>799</v>
      </c>
      <c r="AN131" s="43" t="s">
        <v>802</v>
      </c>
      <c r="AO131" s="25" t="s">
        <v>795</v>
      </c>
      <c r="AP131" s="25" t="s">
        <v>797</v>
      </c>
    </row>
    <row r="132" spans="1:42" ht="30">
      <c r="A132" s="44"/>
      <c r="B132" s="44"/>
      <c r="C132" s="44"/>
      <c r="D132" s="44"/>
      <c r="E132" s="44"/>
      <c r="F132" s="44"/>
      <c r="G132" s="44"/>
      <c r="H132" s="44"/>
      <c r="I132" s="44"/>
      <c r="J132" s="44"/>
      <c r="K132" s="44"/>
      <c r="L132" s="44"/>
      <c r="M132" s="44"/>
      <c r="N132" s="44"/>
      <c r="O132" s="44"/>
      <c r="P132" s="44"/>
      <c r="Q132" s="44"/>
      <c r="R132" s="44"/>
      <c r="S132" s="44"/>
      <c r="T132" s="44"/>
      <c r="U132" s="44"/>
      <c r="V132" s="44"/>
      <c r="W132" s="44"/>
      <c r="X132" s="44"/>
      <c r="Y132" s="44"/>
      <c r="Z132" s="44"/>
      <c r="AA132" s="44"/>
      <c r="AB132" s="44"/>
      <c r="AC132" s="44"/>
      <c r="AD132" s="44"/>
      <c r="AE132" s="44"/>
      <c r="AF132" s="44"/>
      <c r="AG132" s="44"/>
      <c r="AH132" s="44"/>
      <c r="AI132" s="44"/>
      <c r="AJ132" s="44"/>
      <c r="AK132" s="44"/>
      <c r="AL132" s="44"/>
      <c r="AM132" s="44"/>
      <c r="AN132" s="44"/>
      <c r="AO132" s="26" t="s">
        <v>796</v>
      </c>
      <c r="AP132" s="26" t="s">
        <v>798</v>
      </c>
    </row>
    <row r="133" spans="1:42">
      <c r="A133" s="4" t="str">
        <f>A3</f>
        <v>Bánk</v>
      </c>
      <c r="B133" s="6">
        <v>0</v>
      </c>
      <c r="C133" s="6">
        <v>0</v>
      </c>
      <c r="D133" s="6">
        <v>0</v>
      </c>
      <c r="E133" s="6">
        <v>0</v>
      </c>
      <c r="F133" s="6">
        <v>5.4</v>
      </c>
      <c r="G133" s="6">
        <v>0</v>
      </c>
      <c r="H133" s="6">
        <v>0</v>
      </c>
      <c r="I133" s="6">
        <v>0</v>
      </c>
      <c r="J133" s="6">
        <v>0</v>
      </c>
      <c r="K133" s="6">
        <v>0</v>
      </c>
      <c r="L133" s="6">
        <v>0</v>
      </c>
      <c r="M133" s="6">
        <v>0</v>
      </c>
      <c r="N133" s="6">
        <v>0</v>
      </c>
      <c r="O133" s="6">
        <v>0</v>
      </c>
      <c r="P133" s="6">
        <v>5958.6</v>
      </c>
      <c r="Q133" s="6">
        <v>0</v>
      </c>
      <c r="R133" s="6">
        <v>395.7</v>
      </c>
      <c r="S133" s="6">
        <v>0</v>
      </c>
      <c r="T133" s="6">
        <v>0</v>
      </c>
      <c r="U133" s="6">
        <v>0</v>
      </c>
      <c r="V133" s="6">
        <v>0</v>
      </c>
      <c r="W133" s="6">
        <v>0</v>
      </c>
      <c r="X133" s="6">
        <v>0</v>
      </c>
      <c r="Y133" s="6">
        <v>0</v>
      </c>
      <c r="Z133" s="6">
        <v>0</v>
      </c>
      <c r="AA133" s="6">
        <v>0</v>
      </c>
      <c r="AB133" s="6">
        <v>0</v>
      </c>
      <c r="AC133" s="6">
        <v>0</v>
      </c>
      <c r="AD133" s="6">
        <v>0</v>
      </c>
      <c r="AE133" s="6">
        <v>327.9</v>
      </c>
      <c r="AF133" s="6">
        <v>0</v>
      </c>
      <c r="AG133" s="6">
        <v>0</v>
      </c>
      <c r="AH133" s="6">
        <v>0</v>
      </c>
      <c r="AI133" s="6">
        <v>0</v>
      </c>
      <c r="AJ133" s="6">
        <v>0</v>
      </c>
      <c r="AK133" s="6">
        <v>0</v>
      </c>
      <c r="AL133" s="6">
        <v>0</v>
      </c>
      <c r="AM133" s="6">
        <v>6687.7</v>
      </c>
      <c r="AN133" s="6">
        <v>2546</v>
      </c>
      <c r="AO133" s="6">
        <v>-4141.7</v>
      </c>
      <c r="AP133" s="6">
        <v>-162.66999999999999</v>
      </c>
    </row>
    <row r="134" spans="1:42" ht="30">
      <c r="A134" s="4" t="str">
        <f t="shared" ref="A134:A159" si="1">A4</f>
        <v>Berkenye</v>
      </c>
      <c r="B134" s="6">
        <v>0</v>
      </c>
      <c r="C134" s="6">
        <v>0</v>
      </c>
      <c r="D134" s="6">
        <v>0</v>
      </c>
      <c r="E134" s="6">
        <v>0</v>
      </c>
      <c r="F134" s="6">
        <v>5.4</v>
      </c>
      <c r="G134" s="6">
        <v>0</v>
      </c>
      <c r="H134" s="6">
        <v>0</v>
      </c>
      <c r="I134" s="6">
        <v>0</v>
      </c>
      <c r="J134" s="6">
        <v>0</v>
      </c>
      <c r="K134" s="6">
        <v>0</v>
      </c>
      <c r="L134" s="6">
        <v>0</v>
      </c>
      <c r="M134" s="6">
        <v>0</v>
      </c>
      <c r="N134" s="6">
        <v>0</v>
      </c>
      <c r="O134" s="6">
        <v>0</v>
      </c>
      <c r="P134" s="6">
        <v>5958.6</v>
      </c>
      <c r="Q134" s="6">
        <v>0</v>
      </c>
      <c r="R134" s="6">
        <v>0</v>
      </c>
      <c r="S134" s="6">
        <v>0</v>
      </c>
      <c r="T134" s="6">
        <v>0</v>
      </c>
      <c r="U134" s="6">
        <v>0</v>
      </c>
      <c r="V134" s="6">
        <v>0</v>
      </c>
      <c r="W134" s="6">
        <v>0</v>
      </c>
      <c r="X134" s="6">
        <v>0</v>
      </c>
      <c r="Y134" s="6">
        <v>0</v>
      </c>
      <c r="Z134" s="6">
        <v>0</v>
      </c>
      <c r="AA134" s="6">
        <v>0</v>
      </c>
      <c r="AB134" s="6">
        <v>0</v>
      </c>
      <c r="AC134" s="6">
        <v>0</v>
      </c>
      <c r="AD134" s="6">
        <v>0</v>
      </c>
      <c r="AE134" s="6">
        <v>327.9</v>
      </c>
      <c r="AF134" s="6">
        <v>0</v>
      </c>
      <c r="AG134" s="6">
        <v>0</v>
      </c>
      <c r="AH134" s="6">
        <v>0</v>
      </c>
      <c r="AI134" s="6">
        <v>0</v>
      </c>
      <c r="AJ134" s="6">
        <v>0</v>
      </c>
      <c r="AK134" s="6">
        <v>0</v>
      </c>
      <c r="AL134" s="6">
        <v>0</v>
      </c>
      <c r="AM134" s="6">
        <v>6291.9</v>
      </c>
      <c r="AN134" s="6">
        <v>1164</v>
      </c>
      <c r="AO134" s="6">
        <v>-5127.8999999999996</v>
      </c>
      <c r="AP134" s="6">
        <v>-440.54</v>
      </c>
    </row>
    <row r="135" spans="1:42" ht="30">
      <c r="A135" s="4" t="str">
        <f t="shared" si="1"/>
        <v>Borsosberény</v>
      </c>
      <c r="B135" s="6">
        <v>0</v>
      </c>
      <c r="C135" s="6">
        <v>0</v>
      </c>
      <c r="D135" s="6">
        <v>0</v>
      </c>
      <c r="E135" s="6">
        <v>0</v>
      </c>
      <c r="F135" s="6">
        <v>5.4</v>
      </c>
      <c r="G135" s="6">
        <v>0</v>
      </c>
      <c r="H135" s="6">
        <v>0</v>
      </c>
      <c r="I135" s="6">
        <v>0</v>
      </c>
      <c r="J135" s="6">
        <v>0</v>
      </c>
      <c r="K135" s="6">
        <v>0</v>
      </c>
      <c r="L135" s="6">
        <v>0</v>
      </c>
      <c r="M135" s="6">
        <v>0</v>
      </c>
      <c r="N135" s="6">
        <v>0</v>
      </c>
      <c r="O135" s="6">
        <v>0</v>
      </c>
      <c r="P135" s="6">
        <v>5958.6</v>
      </c>
      <c r="Q135" s="6">
        <v>0</v>
      </c>
      <c r="R135" s="6">
        <v>0</v>
      </c>
      <c r="S135" s="6">
        <v>0</v>
      </c>
      <c r="T135" s="6">
        <v>0</v>
      </c>
      <c r="U135" s="6">
        <v>0</v>
      </c>
      <c r="V135" s="6">
        <v>0</v>
      </c>
      <c r="W135" s="6">
        <v>0</v>
      </c>
      <c r="X135" s="6">
        <v>0</v>
      </c>
      <c r="Y135" s="6">
        <v>0</v>
      </c>
      <c r="Z135" s="6">
        <v>0</v>
      </c>
      <c r="AA135" s="6">
        <v>0</v>
      </c>
      <c r="AB135" s="6">
        <v>0</v>
      </c>
      <c r="AC135" s="6">
        <v>0</v>
      </c>
      <c r="AD135" s="6">
        <v>0</v>
      </c>
      <c r="AE135" s="6">
        <v>0</v>
      </c>
      <c r="AF135" s="6">
        <v>0</v>
      </c>
      <c r="AG135" s="6">
        <v>0</v>
      </c>
      <c r="AH135" s="6">
        <v>0</v>
      </c>
      <c r="AI135" s="6">
        <v>0</v>
      </c>
      <c r="AJ135" s="6">
        <v>0</v>
      </c>
      <c r="AK135" s="6">
        <v>0</v>
      </c>
      <c r="AL135" s="6">
        <v>0</v>
      </c>
      <c r="AM135" s="6">
        <v>5964.1</v>
      </c>
      <c r="AN135" s="6">
        <v>689</v>
      </c>
      <c r="AO135" s="6">
        <v>-5275.1</v>
      </c>
      <c r="AP135" s="6">
        <v>-765.62</v>
      </c>
    </row>
    <row r="136" spans="1:42">
      <c r="A136" s="4" t="str">
        <f t="shared" si="1"/>
        <v>Diósjenő</v>
      </c>
      <c r="B136" s="6">
        <v>0</v>
      </c>
      <c r="C136" s="6">
        <v>0</v>
      </c>
      <c r="D136" s="6">
        <v>0</v>
      </c>
      <c r="E136" s="6">
        <v>0</v>
      </c>
      <c r="F136" s="6">
        <v>5.4</v>
      </c>
      <c r="G136" s="6">
        <v>0</v>
      </c>
      <c r="H136" s="6">
        <v>0</v>
      </c>
      <c r="I136" s="6">
        <v>0</v>
      </c>
      <c r="J136" s="6">
        <v>0</v>
      </c>
      <c r="K136" s="6">
        <v>0</v>
      </c>
      <c r="L136" s="6">
        <v>0</v>
      </c>
      <c r="M136" s="6">
        <v>0</v>
      </c>
      <c r="N136" s="6">
        <v>0</v>
      </c>
      <c r="O136" s="6">
        <v>0</v>
      </c>
      <c r="P136" s="6">
        <v>5958.6</v>
      </c>
      <c r="Q136" s="6">
        <v>0</v>
      </c>
      <c r="R136" s="6">
        <v>0</v>
      </c>
      <c r="S136" s="6">
        <v>0</v>
      </c>
      <c r="T136" s="6">
        <v>0</v>
      </c>
      <c r="U136" s="6">
        <v>0</v>
      </c>
      <c r="V136" s="6">
        <v>0</v>
      </c>
      <c r="W136" s="6">
        <v>0</v>
      </c>
      <c r="X136" s="6">
        <v>0</v>
      </c>
      <c r="Y136" s="6">
        <v>0</v>
      </c>
      <c r="Z136" s="6">
        <v>0</v>
      </c>
      <c r="AA136" s="6">
        <v>0</v>
      </c>
      <c r="AB136" s="6">
        <v>0</v>
      </c>
      <c r="AC136" s="6">
        <v>0</v>
      </c>
      <c r="AD136" s="6">
        <v>0</v>
      </c>
      <c r="AE136" s="6">
        <v>0</v>
      </c>
      <c r="AF136" s="6">
        <v>0</v>
      </c>
      <c r="AG136" s="6">
        <v>0</v>
      </c>
      <c r="AH136" s="6">
        <v>0</v>
      </c>
      <c r="AI136" s="6">
        <v>0</v>
      </c>
      <c r="AJ136" s="6">
        <v>0</v>
      </c>
      <c r="AK136" s="6">
        <v>0</v>
      </c>
      <c r="AL136" s="6">
        <v>0</v>
      </c>
      <c r="AM136" s="6">
        <v>5964.1</v>
      </c>
      <c r="AN136" s="6">
        <v>1266</v>
      </c>
      <c r="AO136" s="6">
        <v>-4698.1000000000004</v>
      </c>
      <c r="AP136" s="6">
        <v>-371.1</v>
      </c>
    </row>
    <row r="137" spans="1:42">
      <c r="A137" s="4" t="str">
        <f t="shared" si="1"/>
        <v>ÉMR</v>
      </c>
      <c r="B137" s="6">
        <v>0</v>
      </c>
      <c r="C137" s="6">
        <v>0</v>
      </c>
      <c r="D137" s="6">
        <v>0</v>
      </c>
      <c r="E137" s="6">
        <v>0</v>
      </c>
      <c r="F137" s="6">
        <v>5.4</v>
      </c>
      <c r="G137" s="6">
        <v>0</v>
      </c>
      <c r="H137" s="6">
        <v>0</v>
      </c>
      <c r="I137" s="6">
        <v>0</v>
      </c>
      <c r="J137" s="6">
        <v>0</v>
      </c>
      <c r="K137" s="6">
        <v>0</v>
      </c>
      <c r="L137" s="6">
        <v>0</v>
      </c>
      <c r="M137" s="6">
        <v>0</v>
      </c>
      <c r="N137" s="6">
        <v>0</v>
      </c>
      <c r="O137" s="6">
        <v>0</v>
      </c>
      <c r="P137" s="6">
        <v>5958.6</v>
      </c>
      <c r="Q137" s="6">
        <v>0</v>
      </c>
      <c r="R137" s="6">
        <v>0</v>
      </c>
      <c r="S137" s="6">
        <v>0</v>
      </c>
      <c r="T137" s="6">
        <v>0</v>
      </c>
      <c r="U137" s="6">
        <v>0</v>
      </c>
      <c r="V137" s="6">
        <v>0</v>
      </c>
      <c r="W137" s="6">
        <v>0</v>
      </c>
      <c r="X137" s="6">
        <v>0</v>
      </c>
      <c r="Y137" s="6">
        <v>0</v>
      </c>
      <c r="Z137" s="6">
        <v>0</v>
      </c>
      <c r="AA137" s="6">
        <v>0</v>
      </c>
      <c r="AB137" s="6">
        <v>0</v>
      </c>
      <c r="AC137" s="6">
        <v>0</v>
      </c>
      <c r="AD137" s="6">
        <v>6.6</v>
      </c>
      <c r="AE137" s="6">
        <v>0</v>
      </c>
      <c r="AF137" s="6">
        <v>0</v>
      </c>
      <c r="AG137" s="6">
        <v>0</v>
      </c>
      <c r="AH137" s="6">
        <v>0</v>
      </c>
      <c r="AI137" s="6">
        <v>0</v>
      </c>
      <c r="AJ137" s="6">
        <v>0</v>
      </c>
      <c r="AK137" s="6">
        <v>0</v>
      </c>
      <c r="AL137" s="6">
        <v>0</v>
      </c>
      <c r="AM137" s="6">
        <v>5970.7</v>
      </c>
      <c r="AN137" s="6">
        <v>42</v>
      </c>
      <c r="AO137" s="6">
        <v>-5928.7</v>
      </c>
      <c r="AP137" s="6">
        <v>-14115.95</v>
      </c>
    </row>
    <row r="138" spans="1:42" ht="30">
      <c r="A138" s="4" t="str">
        <f t="shared" si="1"/>
        <v>Felsőpetény</v>
      </c>
      <c r="B138" s="6">
        <v>0</v>
      </c>
      <c r="C138" s="6">
        <v>0</v>
      </c>
      <c r="D138" s="6">
        <v>0</v>
      </c>
      <c r="E138" s="6">
        <v>0</v>
      </c>
      <c r="F138" s="6">
        <v>5.4</v>
      </c>
      <c r="G138" s="6">
        <v>0</v>
      </c>
      <c r="H138" s="6">
        <v>0</v>
      </c>
      <c r="I138" s="6">
        <v>0</v>
      </c>
      <c r="J138" s="6">
        <v>0</v>
      </c>
      <c r="K138" s="6">
        <v>0</v>
      </c>
      <c r="L138" s="6">
        <v>0</v>
      </c>
      <c r="M138" s="6">
        <v>0</v>
      </c>
      <c r="N138" s="6">
        <v>0</v>
      </c>
      <c r="O138" s="6">
        <v>0</v>
      </c>
      <c r="P138" s="6">
        <v>5958.6</v>
      </c>
      <c r="Q138" s="6">
        <v>0</v>
      </c>
      <c r="R138" s="6">
        <v>0</v>
      </c>
      <c r="S138" s="6">
        <v>0</v>
      </c>
      <c r="T138" s="6">
        <v>0</v>
      </c>
      <c r="U138" s="6">
        <v>0</v>
      </c>
      <c r="V138" s="6">
        <v>0</v>
      </c>
      <c r="W138" s="6">
        <v>0</v>
      </c>
      <c r="X138" s="6">
        <v>0</v>
      </c>
      <c r="Y138" s="6">
        <v>0</v>
      </c>
      <c r="Z138" s="6">
        <v>0</v>
      </c>
      <c r="AA138" s="6">
        <v>0</v>
      </c>
      <c r="AB138" s="6">
        <v>0</v>
      </c>
      <c r="AC138" s="6">
        <v>0</v>
      </c>
      <c r="AD138" s="6">
        <v>0</v>
      </c>
      <c r="AE138" s="6">
        <v>0</v>
      </c>
      <c r="AF138" s="6">
        <v>0</v>
      </c>
      <c r="AG138" s="6">
        <v>0</v>
      </c>
      <c r="AH138" s="6">
        <v>0</v>
      </c>
      <c r="AI138" s="6">
        <v>0</v>
      </c>
      <c r="AJ138" s="6">
        <v>0</v>
      </c>
      <c r="AK138" s="6">
        <v>0</v>
      </c>
      <c r="AL138" s="6">
        <v>0</v>
      </c>
      <c r="AM138" s="6">
        <v>5964.1</v>
      </c>
      <c r="AN138" s="6">
        <v>905</v>
      </c>
      <c r="AO138" s="6">
        <v>-5059.1000000000004</v>
      </c>
      <c r="AP138" s="6">
        <v>-559.02</v>
      </c>
    </row>
    <row r="139" spans="1:42">
      <c r="A139" s="4" t="str">
        <f t="shared" si="1"/>
        <v>HU</v>
      </c>
      <c r="B139" s="6">
        <v>0</v>
      </c>
      <c r="C139" s="6">
        <v>0</v>
      </c>
      <c r="D139" s="6">
        <v>0</v>
      </c>
      <c r="E139" s="6">
        <v>0</v>
      </c>
      <c r="F139" s="6">
        <v>5.4</v>
      </c>
      <c r="G139" s="6">
        <v>0</v>
      </c>
      <c r="H139" s="6">
        <v>0</v>
      </c>
      <c r="I139" s="6">
        <v>0</v>
      </c>
      <c r="J139" s="6">
        <v>0</v>
      </c>
      <c r="K139" s="6">
        <v>0</v>
      </c>
      <c r="L139" s="6">
        <v>0</v>
      </c>
      <c r="M139" s="6">
        <v>0</v>
      </c>
      <c r="N139" s="6">
        <v>0</v>
      </c>
      <c r="O139" s="6">
        <v>0</v>
      </c>
      <c r="P139" s="6">
        <v>5958.6</v>
      </c>
      <c r="Q139" s="6">
        <v>0</v>
      </c>
      <c r="R139" s="6">
        <v>0</v>
      </c>
      <c r="S139" s="6">
        <v>0</v>
      </c>
      <c r="T139" s="6">
        <v>0</v>
      </c>
      <c r="U139" s="6">
        <v>0</v>
      </c>
      <c r="V139" s="6">
        <v>0</v>
      </c>
      <c r="W139" s="6">
        <v>0</v>
      </c>
      <c r="X139" s="6">
        <v>0</v>
      </c>
      <c r="Y139" s="6">
        <v>0</v>
      </c>
      <c r="Z139" s="6">
        <v>0</v>
      </c>
      <c r="AA139" s="6">
        <v>0</v>
      </c>
      <c r="AB139" s="6">
        <v>0</v>
      </c>
      <c r="AC139" s="6">
        <v>0</v>
      </c>
      <c r="AD139" s="6">
        <v>6.6</v>
      </c>
      <c r="AE139" s="6">
        <v>0</v>
      </c>
      <c r="AF139" s="6">
        <v>0</v>
      </c>
      <c r="AG139" s="6">
        <v>0</v>
      </c>
      <c r="AH139" s="6">
        <v>0</v>
      </c>
      <c r="AI139" s="6">
        <v>0</v>
      </c>
      <c r="AJ139" s="6">
        <v>0</v>
      </c>
      <c r="AK139" s="6">
        <v>0</v>
      </c>
      <c r="AL139" s="6">
        <v>0</v>
      </c>
      <c r="AM139" s="6">
        <v>5970.7</v>
      </c>
      <c r="AN139" s="6">
        <v>4860</v>
      </c>
      <c r="AO139" s="6">
        <v>-1110.7</v>
      </c>
      <c r="AP139" s="6">
        <v>-22.85</v>
      </c>
    </row>
    <row r="140" spans="1:42">
      <c r="A140" s="4" t="str">
        <f t="shared" si="1"/>
        <v>Keszeg</v>
      </c>
      <c r="B140" s="6">
        <v>0</v>
      </c>
      <c r="C140" s="6">
        <v>0</v>
      </c>
      <c r="D140" s="6">
        <v>0</v>
      </c>
      <c r="E140" s="6">
        <v>0</v>
      </c>
      <c r="F140" s="6">
        <v>5.4</v>
      </c>
      <c r="G140" s="6">
        <v>0</v>
      </c>
      <c r="H140" s="6">
        <v>0</v>
      </c>
      <c r="I140" s="6">
        <v>0</v>
      </c>
      <c r="J140" s="6">
        <v>0</v>
      </c>
      <c r="K140" s="6">
        <v>0</v>
      </c>
      <c r="L140" s="6">
        <v>0</v>
      </c>
      <c r="M140" s="6">
        <v>0</v>
      </c>
      <c r="N140" s="6">
        <v>0</v>
      </c>
      <c r="O140" s="6">
        <v>0</v>
      </c>
      <c r="P140" s="6">
        <v>5958.6</v>
      </c>
      <c r="Q140" s="6">
        <v>0</v>
      </c>
      <c r="R140" s="6">
        <v>0</v>
      </c>
      <c r="S140" s="6">
        <v>0</v>
      </c>
      <c r="T140" s="6">
        <v>0</v>
      </c>
      <c r="U140" s="6">
        <v>0</v>
      </c>
      <c r="V140" s="6">
        <v>0</v>
      </c>
      <c r="W140" s="6">
        <v>0</v>
      </c>
      <c r="X140" s="6">
        <v>0</v>
      </c>
      <c r="Y140" s="6">
        <v>0</v>
      </c>
      <c r="Z140" s="6">
        <v>0</v>
      </c>
      <c r="AA140" s="6">
        <v>0</v>
      </c>
      <c r="AB140" s="6">
        <v>0</v>
      </c>
      <c r="AC140" s="6">
        <v>0</v>
      </c>
      <c r="AD140" s="6">
        <v>0</v>
      </c>
      <c r="AE140" s="6">
        <v>0</v>
      </c>
      <c r="AF140" s="6">
        <v>0</v>
      </c>
      <c r="AG140" s="6">
        <v>0</v>
      </c>
      <c r="AH140" s="6">
        <v>0</v>
      </c>
      <c r="AI140" s="6">
        <v>0</v>
      </c>
      <c r="AJ140" s="6">
        <v>0</v>
      </c>
      <c r="AK140" s="6">
        <v>0</v>
      </c>
      <c r="AL140" s="6">
        <v>0</v>
      </c>
      <c r="AM140" s="6">
        <v>5964.1</v>
      </c>
      <c r="AN140" s="6">
        <v>20809</v>
      </c>
      <c r="AO140" s="6">
        <v>14844.9</v>
      </c>
      <c r="AP140" s="6">
        <v>71.34</v>
      </c>
    </row>
    <row r="141" spans="1:42">
      <c r="A141" s="4" t="str">
        <f t="shared" si="1"/>
        <v>KMR</v>
      </c>
      <c r="B141" s="6">
        <v>0</v>
      </c>
      <c r="C141" s="6">
        <v>0</v>
      </c>
      <c r="D141" s="6">
        <v>0</v>
      </c>
      <c r="E141" s="6">
        <v>0</v>
      </c>
      <c r="F141" s="6">
        <v>5.4</v>
      </c>
      <c r="G141" s="6">
        <v>0</v>
      </c>
      <c r="H141" s="6">
        <v>0</v>
      </c>
      <c r="I141" s="6">
        <v>0</v>
      </c>
      <c r="J141" s="6">
        <v>0</v>
      </c>
      <c r="K141" s="6">
        <v>0</v>
      </c>
      <c r="L141" s="6">
        <v>0</v>
      </c>
      <c r="M141" s="6">
        <v>0</v>
      </c>
      <c r="N141" s="6">
        <v>0</v>
      </c>
      <c r="O141" s="6">
        <v>0</v>
      </c>
      <c r="P141" s="6">
        <v>5958.6</v>
      </c>
      <c r="Q141" s="6">
        <v>0</v>
      </c>
      <c r="R141" s="6">
        <v>0</v>
      </c>
      <c r="S141" s="6">
        <v>0</v>
      </c>
      <c r="T141" s="6">
        <v>0</v>
      </c>
      <c r="U141" s="6">
        <v>0</v>
      </c>
      <c r="V141" s="6">
        <v>0</v>
      </c>
      <c r="W141" s="6">
        <v>0</v>
      </c>
      <c r="X141" s="6">
        <v>0</v>
      </c>
      <c r="Y141" s="6">
        <v>0</v>
      </c>
      <c r="Z141" s="6">
        <v>0</v>
      </c>
      <c r="AA141" s="6">
        <v>0</v>
      </c>
      <c r="AB141" s="6">
        <v>0</v>
      </c>
      <c r="AC141" s="6">
        <v>0</v>
      </c>
      <c r="AD141" s="6">
        <v>0</v>
      </c>
      <c r="AE141" s="6">
        <v>0</v>
      </c>
      <c r="AF141" s="6">
        <v>0</v>
      </c>
      <c r="AG141" s="6">
        <v>0</v>
      </c>
      <c r="AH141" s="6">
        <v>0</v>
      </c>
      <c r="AI141" s="6">
        <v>0</v>
      </c>
      <c r="AJ141" s="6">
        <v>0</v>
      </c>
      <c r="AK141" s="6">
        <v>0</v>
      </c>
      <c r="AL141" s="6">
        <v>0</v>
      </c>
      <c r="AM141" s="6">
        <v>5964.1</v>
      </c>
      <c r="AN141" s="6">
        <v>19</v>
      </c>
      <c r="AO141" s="6">
        <v>-5945.1</v>
      </c>
      <c r="AP141" s="6">
        <v>-31290</v>
      </c>
    </row>
    <row r="142" spans="1:42">
      <c r="A142" s="4" t="str">
        <f t="shared" si="1"/>
        <v>Kosd</v>
      </c>
      <c r="B142" s="6">
        <v>0</v>
      </c>
      <c r="C142" s="6">
        <v>0</v>
      </c>
      <c r="D142" s="6">
        <v>0</v>
      </c>
      <c r="E142" s="6">
        <v>0</v>
      </c>
      <c r="F142" s="6">
        <v>5.4</v>
      </c>
      <c r="G142" s="6">
        <v>0</v>
      </c>
      <c r="H142" s="6">
        <v>0</v>
      </c>
      <c r="I142" s="6">
        <v>0</v>
      </c>
      <c r="J142" s="6">
        <v>0</v>
      </c>
      <c r="K142" s="6">
        <v>0</v>
      </c>
      <c r="L142" s="6">
        <v>0</v>
      </c>
      <c r="M142" s="6">
        <v>0</v>
      </c>
      <c r="N142" s="6">
        <v>0</v>
      </c>
      <c r="O142" s="6">
        <v>0</v>
      </c>
      <c r="P142" s="6">
        <v>5958.6</v>
      </c>
      <c r="Q142" s="6">
        <v>0</v>
      </c>
      <c r="R142" s="6">
        <v>0</v>
      </c>
      <c r="S142" s="6">
        <v>0</v>
      </c>
      <c r="T142" s="6">
        <v>0</v>
      </c>
      <c r="U142" s="6">
        <v>0</v>
      </c>
      <c r="V142" s="6">
        <v>0</v>
      </c>
      <c r="W142" s="6">
        <v>0</v>
      </c>
      <c r="X142" s="6">
        <v>0</v>
      </c>
      <c r="Y142" s="6">
        <v>0</v>
      </c>
      <c r="Z142" s="6">
        <v>0</v>
      </c>
      <c r="AA142" s="6">
        <v>0</v>
      </c>
      <c r="AB142" s="6">
        <v>0</v>
      </c>
      <c r="AC142" s="6">
        <v>0</v>
      </c>
      <c r="AD142" s="6">
        <v>0</v>
      </c>
      <c r="AE142" s="6">
        <v>0</v>
      </c>
      <c r="AF142" s="6">
        <v>0</v>
      </c>
      <c r="AG142" s="6">
        <v>0</v>
      </c>
      <c r="AH142" s="6">
        <v>0</v>
      </c>
      <c r="AI142" s="6">
        <v>0</v>
      </c>
      <c r="AJ142" s="6">
        <v>0</v>
      </c>
      <c r="AK142" s="6">
        <v>0</v>
      </c>
      <c r="AL142" s="6">
        <v>0</v>
      </c>
      <c r="AM142" s="6">
        <v>5964.1</v>
      </c>
      <c r="AN142" s="6">
        <v>489</v>
      </c>
      <c r="AO142" s="6">
        <v>-5475.1</v>
      </c>
      <c r="AP142" s="6">
        <v>-1119.6500000000001</v>
      </c>
    </row>
    <row r="143" spans="1:42">
      <c r="A143" s="4" t="str">
        <f t="shared" si="1"/>
        <v>Legénd</v>
      </c>
      <c r="B143" s="6">
        <v>0</v>
      </c>
      <c r="C143" s="6">
        <v>0</v>
      </c>
      <c r="D143" s="6">
        <v>0</v>
      </c>
      <c r="E143" s="6">
        <v>0</v>
      </c>
      <c r="F143" s="6">
        <v>5.4</v>
      </c>
      <c r="G143" s="6">
        <v>0</v>
      </c>
      <c r="H143" s="6">
        <v>0</v>
      </c>
      <c r="I143" s="6">
        <v>0</v>
      </c>
      <c r="J143" s="6">
        <v>0</v>
      </c>
      <c r="K143" s="6">
        <v>0</v>
      </c>
      <c r="L143" s="6">
        <v>0</v>
      </c>
      <c r="M143" s="6">
        <v>0</v>
      </c>
      <c r="N143" s="6">
        <v>0</v>
      </c>
      <c r="O143" s="6">
        <v>0</v>
      </c>
      <c r="P143" s="6">
        <v>5958.6</v>
      </c>
      <c r="Q143" s="6">
        <v>0</v>
      </c>
      <c r="R143" s="6">
        <v>0</v>
      </c>
      <c r="S143" s="6">
        <v>0</v>
      </c>
      <c r="T143" s="6">
        <v>0</v>
      </c>
      <c r="U143" s="6">
        <v>0</v>
      </c>
      <c r="V143" s="6">
        <v>0</v>
      </c>
      <c r="W143" s="6">
        <v>0</v>
      </c>
      <c r="X143" s="6">
        <v>0</v>
      </c>
      <c r="Y143" s="6">
        <v>0</v>
      </c>
      <c r="Z143" s="6">
        <v>0</v>
      </c>
      <c r="AA143" s="6">
        <v>0</v>
      </c>
      <c r="AB143" s="6">
        <v>0</v>
      </c>
      <c r="AC143" s="6">
        <v>0</v>
      </c>
      <c r="AD143" s="6">
        <v>0</v>
      </c>
      <c r="AE143" s="6">
        <v>0</v>
      </c>
      <c r="AF143" s="6">
        <v>0</v>
      </c>
      <c r="AG143" s="6">
        <v>0</v>
      </c>
      <c r="AH143" s="6">
        <v>0</v>
      </c>
      <c r="AI143" s="6">
        <v>0</v>
      </c>
      <c r="AJ143" s="6">
        <v>0</v>
      </c>
      <c r="AK143" s="6">
        <v>0</v>
      </c>
      <c r="AL143" s="6">
        <v>0</v>
      </c>
      <c r="AM143" s="6">
        <v>5964.1</v>
      </c>
      <c r="AN143" s="6">
        <v>1738</v>
      </c>
      <c r="AO143" s="6">
        <v>-4226.1000000000004</v>
      </c>
      <c r="AP143" s="6">
        <v>-243.16</v>
      </c>
    </row>
    <row r="144" spans="1:42">
      <c r="A144" s="4" t="str">
        <f t="shared" si="1"/>
        <v>Nézsa</v>
      </c>
      <c r="B144" s="6">
        <v>0</v>
      </c>
      <c r="C144" s="6">
        <v>0</v>
      </c>
      <c r="D144" s="6">
        <v>0</v>
      </c>
      <c r="E144" s="6">
        <v>0</v>
      </c>
      <c r="F144" s="6">
        <v>5.4</v>
      </c>
      <c r="G144" s="6">
        <v>0</v>
      </c>
      <c r="H144" s="6">
        <v>0</v>
      </c>
      <c r="I144" s="6">
        <v>0</v>
      </c>
      <c r="J144" s="6">
        <v>0</v>
      </c>
      <c r="K144" s="6">
        <v>0</v>
      </c>
      <c r="L144" s="6">
        <v>0</v>
      </c>
      <c r="M144" s="6">
        <v>0</v>
      </c>
      <c r="N144" s="6">
        <v>0</v>
      </c>
      <c r="O144" s="6">
        <v>0</v>
      </c>
      <c r="P144" s="6">
        <v>5958.6</v>
      </c>
      <c r="Q144" s="6">
        <v>0</v>
      </c>
      <c r="R144" s="6">
        <v>0</v>
      </c>
      <c r="S144" s="6">
        <v>0</v>
      </c>
      <c r="T144" s="6">
        <v>0</v>
      </c>
      <c r="U144" s="6">
        <v>0</v>
      </c>
      <c r="V144" s="6">
        <v>0</v>
      </c>
      <c r="W144" s="6">
        <v>0</v>
      </c>
      <c r="X144" s="6">
        <v>0</v>
      </c>
      <c r="Y144" s="6">
        <v>0</v>
      </c>
      <c r="Z144" s="6">
        <v>0</v>
      </c>
      <c r="AA144" s="6">
        <v>0</v>
      </c>
      <c r="AB144" s="6">
        <v>0</v>
      </c>
      <c r="AC144" s="6">
        <v>0</v>
      </c>
      <c r="AD144" s="6">
        <v>0</v>
      </c>
      <c r="AE144" s="6">
        <v>0</v>
      </c>
      <c r="AF144" s="6">
        <v>0</v>
      </c>
      <c r="AG144" s="6">
        <v>0</v>
      </c>
      <c r="AH144" s="6">
        <v>0</v>
      </c>
      <c r="AI144" s="6">
        <v>0</v>
      </c>
      <c r="AJ144" s="6">
        <v>0</v>
      </c>
      <c r="AK144" s="6">
        <v>0</v>
      </c>
      <c r="AL144" s="6">
        <v>0</v>
      </c>
      <c r="AM144" s="6">
        <v>5964.1</v>
      </c>
      <c r="AN144" s="6">
        <v>1230</v>
      </c>
      <c r="AO144" s="6">
        <v>-4734.1000000000004</v>
      </c>
      <c r="AP144" s="6">
        <v>-384.89</v>
      </c>
    </row>
    <row r="145" spans="1:42">
      <c r="A145" s="4" t="str">
        <f t="shared" si="1"/>
        <v>Nógrád</v>
      </c>
      <c r="B145" s="6">
        <v>0</v>
      </c>
      <c r="C145" s="6">
        <v>0</v>
      </c>
      <c r="D145" s="6">
        <v>0</v>
      </c>
      <c r="E145" s="6">
        <v>0</v>
      </c>
      <c r="F145" s="6">
        <v>5.4</v>
      </c>
      <c r="G145" s="6">
        <v>0</v>
      </c>
      <c r="H145" s="6">
        <v>0</v>
      </c>
      <c r="I145" s="6">
        <v>0</v>
      </c>
      <c r="J145" s="6">
        <v>0</v>
      </c>
      <c r="K145" s="6">
        <v>0</v>
      </c>
      <c r="L145" s="6">
        <v>0</v>
      </c>
      <c r="M145" s="6">
        <v>0</v>
      </c>
      <c r="N145" s="6">
        <v>0</v>
      </c>
      <c r="O145" s="6">
        <v>0</v>
      </c>
      <c r="P145" s="6">
        <v>5958.6</v>
      </c>
      <c r="Q145" s="6">
        <v>0</v>
      </c>
      <c r="R145" s="6">
        <v>0</v>
      </c>
      <c r="S145" s="6">
        <v>0</v>
      </c>
      <c r="T145" s="6">
        <v>0</v>
      </c>
      <c r="U145" s="6">
        <v>0</v>
      </c>
      <c r="V145" s="6">
        <v>0</v>
      </c>
      <c r="W145" s="6">
        <v>0</v>
      </c>
      <c r="X145" s="6">
        <v>0</v>
      </c>
      <c r="Y145" s="6">
        <v>0</v>
      </c>
      <c r="Z145" s="6">
        <v>0</v>
      </c>
      <c r="AA145" s="6">
        <v>0</v>
      </c>
      <c r="AB145" s="6">
        <v>0</v>
      </c>
      <c r="AC145" s="6">
        <v>0</v>
      </c>
      <c r="AD145" s="6">
        <v>0</v>
      </c>
      <c r="AE145" s="6">
        <v>0</v>
      </c>
      <c r="AF145" s="6">
        <v>0</v>
      </c>
      <c r="AG145" s="6">
        <v>0</v>
      </c>
      <c r="AH145" s="6">
        <v>0</v>
      </c>
      <c r="AI145" s="6">
        <v>0</v>
      </c>
      <c r="AJ145" s="6">
        <v>0</v>
      </c>
      <c r="AK145" s="6">
        <v>0</v>
      </c>
      <c r="AL145" s="6">
        <v>0</v>
      </c>
      <c r="AM145" s="6">
        <v>5964.1</v>
      </c>
      <c r="AN145" s="6">
        <v>2851</v>
      </c>
      <c r="AO145" s="6">
        <v>-3113.1</v>
      </c>
      <c r="AP145" s="6">
        <v>-109.19</v>
      </c>
    </row>
    <row r="146" spans="1:42" ht="30">
      <c r="A146" s="4" t="str">
        <f t="shared" si="1"/>
        <v>Nógrádmegye</v>
      </c>
      <c r="B146" s="6">
        <v>0</v>
      </c>
      <c r="C146" s="6">
        <v>0</v>
      </c>
      <c r="D146" s="6">
        <v>0</v>
      </c>
      <c r="E146" s="6">
        <v>0</v>
      </c>
      <c r="F146" s="6">
        <v>5.4</v>
      </c>
      <c r="G146" s="6">
        <v>0</v>
      </c>
      <c r="H146" s="6">
        <v>0</v>
      </c>
      <c r="I146" s="6">
        <v>0</v>
      </c>
      <c r="J146" s="6">
        <v>0</v>
      </c>
      <c r="K146" s="6">
        <v>0</v>
      </c>
      <c r="L146" s="6">
        <v>0</v>
      </c>
      <c r="M146" s="6">
        <v>0</v>
      </c>
      <c r="N146" s="6">
        <v>0</v>
      </c>
      <c r="O146" s="6">
        <v>0</v>
      </c>
      <c r="P146" s="6">
        <v>5958.6</v>
      </c>
      <c r="Q146" s="6">
        <v>0</v>
      </c>
      <c r="R146" s="6">
        <v>0</v>
      </c>
      <c r="S146" s="6">
        <v>0</v>
      </c>
      <c r="T146" s="6">
        <v>0</v>
      </c>
      <c r="U146" s="6">
        <v>0</v>
      </c>
      <c r="V146" s="6">
        <v>0</v>
      </c>
      <c r="W146" s="6">
        <v>0</v>
      </c>
      <c r="X146" s="6">
        <v>0</v>
      </c>
      <c r="Y146" s="6">
        <v>0</v>
      </c>
      <c r="Z146" s="6">
        <v>0</v>
      </c>
      <c r="AA146" s="6">
        <v>0</v>
      </c>
      <c r="AB146" s="6">
        <v>0</v>
      </c>
      <c r="AC146" s="6">
        <v>0</v>
      </c>
      <c r="AD146" s="6">
        <v>6.6</v>
      </c>
      <c r="AE146" s="6">
        <v>0</v>
      </c>
      <c r="AF146" s="6">
        <v>0</v>
      </c>
      <c r="AG146" s="6">
        <v>0</v>
      </c>
      <c r="AH146" s="6">
        <v>0</v>
      </c>
      <c r="AI146" s="6">
        <v>0</v>
      </c>
      <c r="AJ146" s="6">
        <v>0</v>
      </c>
      <c r="AK146" s="6">
        <v>0</v>
      </c>
      <c r="AL146" s="6">
        <v>0</v>
      </c>
      <c r="AM146" s="6">
        <v>5970.7</v>
      </c>
      <c r="AN146" s="6">
        <v>3445</v>
      </c>
      <c r="AO146" s="6">
        <v>-2525.6999999999998</v>
      </c>
      <c r="AP146" s="6">
        <v>-73.31</v>
      </c>
    </row>
    <row r="147" spans="1:42" ht="30">
      <c r="A147" s="4" t="str">
        <f t="shared" si="1"/>
        <v>Nógrádsáp</v>
      </c>
      <c r="B147" s="6">
        <v>0</v>
      </c>
      <c r="C147" s="6">
        <v>0</v>
      </c>
      <c r="D147" s="6">
        <v>0</v>
      </c>
      <c r="E147" s="6">
        <v>0</v>
      </c>
      <c r="F147" s="6">
        <v>5.4</v>
      </c>
      <c r="G147" s="6">
        <v>0</v>
      </c>
      <c r="H147" s="6">
        <v>0</v>
      </c>
      <c r="I147" s="6">
        <v>0</v>
      </c>
      <c r="J147" s="6">
        <v>0</v>
      </c>
      <c r="K147" s="6">
        <v>0</v>
      </c>
      <c r="L147" s="6">
        <v>0</v>
      </c>
      <c r="M147" s="6">
        <v>0</v>
      </c>
      <c r="N147" s="6">
        <v>0</v>
      </c>
      <c r="O147" s="6">
        <v>0</v>
      </c>
      <c r="P147" s="6">
        <v>5958.6</v>
      </c>
      <c r="Q147" s="6">
        <v>0</v>
      </c>
      <c r="R147" s="6">
        <v>0</v>
      </c>
      <c r="S147" s="6">
        <v>0</v>
      </c>
      <c r="T147" s="6">
        <v>0</v>
      </c>
      <c r="U147" s="6">
        <v>0</v>
      </c>
      <c r="V147" s="6">
        <v>0</v>
      </c>
      <c r="W147" s="6">
        <v>0</v>
      </c>
      <c r="X147" s="6">
        <v>0</v>
      </c>
      <c r="Y147" s="6">
        <v>0</v>
      </c>
      <c r="Z147" s="6">
        <v>0</v>
      </c>
      <c r="AA147" s="6">
        <v>0</v>
      </c>
      <c r="AB147" s="6">
        <v>0</v>
      </c>
      <c r="AC147" s="6">
        <v>0</v>
      </c>
      <c r="AD147" s="6">
        <v>0</v>
      </c>
      <c r="AE147" s="6">
        <v>0</v>
      </c>
      <c r="AF147" s="6">
        <v>0</v>
      </c>
      <c r="AG147" s="6">
        <v>0</v>
      </c>
      <c r="AH147" s="6">
        <v>0</v>
      </c>
      <c r="AI147" s="6">
        <v>0</v>
      </c>
      <c r="AJ147" s="6">
        <v>0</v>
      </c>
      <c r="AK147" s="6">
        <v>0</v>
      </c>
      <c r="AL147" s="6">
        <v>0</v>
      </c>
      <c r="AM147" s="6">
        <v>5964.1</v>
      </c>
      <c r="AN147" s="6">
        <v>908</v>
      </c>
      <c r="AO147" s="6">
        <v>-5056.1000000000004</v>
      </c>
      <c r="AP147" s="6">
        <v>-556.84</v>
      </c>
    </row>
    <row r="148" spans="1:42">
      <c r="A148" s="4" t="str">
        <f t="shared" si="1"/>
        <v>Nőtincs</v>
      </c>
      <c r="B148" s="6">
        <v>0</v>
      </c>
      <c r="C148" s="6">
        <v>0</v>
      </c>
      <c r="D148" s="6">
        <v>0</v>
      </c>
      <c r="E148" s="6">
        <v>0</v>
      </c>
      <c r="F148" s="6">
        <v>5.4</v>
      </c>
      <c r="G148" s="6">
        <v>0</v>
      </c>
      <c r="H148" s="6">
        <v>0</v>
      </c>
      <c r="I148" s="6">
        <v>0</v>
      </c>
      <c r="J148" s="6">
        <v>0</v>
      </c>
      <c r="K148" s="6">
        <v>0</v>
      </c>
      <c r="L148" s="6">
        <v>0</v>
      </c>
      <c r="M148" s="6">
        <v>0</v>
      </c>
      <c r="N148" s="6">
        <v>0</v>
      </c>
      <c r="O148" s="6">
        <v>0</v>
      </c>
      <c r="P148" s="6">
        <v>5958.6</v>
      </c>
      <c r="Q148" s="6">
        <v>0</v>
      </c>
      <c r="R148" s="6">
        <v>0</v>
      </c>
      <c r="S148" s="6">
        <v>0</v>
      </c>
      <c r="T148" s="6">
        <v>0</v>
      </c>
      <c r="U148" s="6">
        <v>0</v>
      </c>
      <c r="V148" s="6">
        <v>0</v>
      </c>
      <c r="W148" s="6">
        <v>0</v>
      </c>
      <c r="X148" s="6">
        <v>0</v>
      </c>
      <c r="Y148" s="6">
        <v>0</v>
      </c>
      <c r="Z148" s="6">
        <v>0</v>
      </c>
      <c r="AA148" s="6">
        <v>0</v>
      </c>
      <c r="AB148" s="6">
        <v>0</v>
      </c>
      <c r="AC148" s="6">
        <v>0</v>
      </c>
      <c r="AD148" s="6">
        <v>0</v>
      </c>
      <c r="AE148" s="6">
        <v>0</v>
      </c>
      <c r="AF148" s="6">
        <v>0</v>
      </c>
      <c r="AG148" s="6">
        <v>0</v>
      </c>
      <c r="AH148" s="6">
        <v>0</v>
      </c>
      <c r="AI148" s="6">
        <v>0</v>
      </c>
      <c r="AJ148" s="6">
        <v>0</v>
      </c>
      <c r="AK148" s="6">
        <v>0</v>
      </c>
      <c r="AL148" s="6">
        <v>0</v>
      </c>
      <c r="AM148" s="6">
        <v>5964.1</v>
      </c>
      <c r="AN148" s="6">
        <v>13933</v>
      </c>
      <c r="AO148" s="6">
        <v>7968.9</v>
      </c>
      <c r="AP148" s="6">
        <v>57.19</v>
      </c>
    </row>
    <row r="149" spans="1:42">
      <c r="A149" s="4" t="str">
        <f t="shared" si="1"/>
        <v>Ősagárd</v>
      </c>
      <c r="B149" s="6">
        <v>0</v>
      </c>
      <c r="C149" s="6">
        <v>0</v>
      </c>
      <c r="D149" s="6">
        <v>0</v>
      </c>
      <c r="E149" s="6">
        <v>0</v>
      </c>
      <c r="F149" s="6">
        <v>5.4</v>
      </c>
      <c r="G149" s="6">
        <v>0</v>
      </c>
      <c r="H149" s="6">
        <v>0</v>
      </c>
      <c r="I149" s="6">
        <v>0</v>
      </c>
      <c r="J149" s="6">
        <v>0</v>
      </c>
      <c r="K149" s="6">
        <v>0</v>
      </c>
      <c r="L149" s="6">
        <v>0</v>
      </c>
      <c r="M149" s="6">
        <v>0</v>
      </c>
      <c r="N149" s="6">
        <v>0</v>
      </c>
      <c r="O149" s="6">
        <v>0</v>
      </c>
      <c r="P149" s="6">
        <v>5958.6</v>
      </c>
      <c r="Q149" s="6">
        <v>0</v>
      </c>
      <c r="R149" s="6">
        <v>0</v>
      </c>
      <c r="S149" s="6">
        <v>0</v>
      </c>
      <c r="T149" s="6">
        <v>0</v>
      </c>
      <c r="U149" s="6">
        <v>0</v>
      </c>
      <c r="V149" s="6">
        <v>0</v>
      </c>
      <c r="W149" s="6">
        <v>0</v>
      </c>
      <c r="X149" s="6">
        <v>0</v>
      </c>
      <c r="Y149" s="6">
        <v>0</v>
      </c>
      <c r="Z149" s="6">
        <v>0</v>
      </c>
      <c r="AA149" s="6">
        <v>0</v>
      </c>
      <c r="AB149" s="6">
        <v>0</v>
      </c>
      <c r="AC149" s="6">
        <v>0</v>
      </c>
      <c r="AD149" s="6">
        <v>0</v>
      </c>
      <c r="AE149" s="6">
        <v>0</v>
      </c>
      <c r="AF149" s="6">
        <v>0</v>
      </c>
      <c r="AG149" s="6">
        <v>0</v>
      </c>
      <c r="AH149" s="6">
        <v>0</v>
      </c>
      <c r="AI149" s="6">
        <v>0</v>
      </c>
      <c r="AJ149" s="6">
        <v>0</v>
      </c>
      <c r="AK149" s="6">
        <v>0</v>
      </c>
      <c r="AL149" s="6">
        <v>0</v>
      </c>
      <c r="AM149" s="6">
        <v>5964.1</v>
      </c>
      <c r="AN149" s="6">
        <v>3184</v>
      </c>
      <c r="AO149" s="6">
        <v>-2780.1</v>
      </c>
      <c r="AP149" s="6">
        <v>-87.31</v>
      </c>
    </row>
    <row r="150" spans="1:42">
      <c r="A150" s="4" t="str">
        <f t="shared" si="1"/>
        <v>Penc</v>
      </c>
      <c r="B150" s="6">
        <v>0</v>
      </c>
      <c r="C150" s="6">
        <v>0</v>
      </c>
      <c r="D150" s="6">
        <v>0</v>
      </c>
      <c r="E150" s="6">
        <v>0</v>
      </c>
      <c r="F150" s="6">
        <v>5.4</v>
      </c>
      <c r="G150" s="6">
        <v>0</v>
      </c>
      <c r="H150" s="6">
        <v>0</v>
      </c>
      <c r="I150" s="6">
        <v>0</v>
      </c>
      <c r="J150" s="6">
        <v>0</v>
      </c>
      <c r="K150" s="6">
        <v>0</v>
      </c>
      <c r="L150" s="6">
        <v>0</v>
      </c>
      <c r="M150" s="6">
        <v>0</v>
      </c>
      <c r="N150" s="6">
        <v>0</v>
      </c>
      <c r="O150" s="6">
        <v>0</v>
      </c>
      <c r="P150" s="6">
        <v>5958.6</v>
      </c>
      <c r="Q150" s="6">
        <v>0</v>
      </c>
      <c r="R150" s="6">
        <v>0</v>
      </c>
      <c r="S150" s="6">
        <v>0</v>
      </c>
      <c r="T150" s="6">
        <v>0</v>
      </c>
      <c r="U150" s="6">
        <v>0</v>
      </c>
      <c r="V150" s="6">
        <v>0</v>
      </c>
      <c r="W150" s="6">
        <v>0</v>
      </c>
      <c r="X150" s="6">
        <v>0</v>
      </c>
      <c r="Y150" s="6">
        <v>0</v>
      </c>
      <c r="Z150" s="6">
        <v>0</v>
      </c>
      <c r="AA150" s="6">
        <v>0</v>
      </c>
      <c r="AB150" s="6">
        <v>0</v>
      </c>
      <c r="AC150" s="6">
        <v>0</v>
      </c>
      <c r="AD150" s="6">
        <v>0</v>
      </c>
      <c r="AE150" s="6">
        <v>0</v>
      </c>
      <c r="AF150" s="6">
        <v>0</v>
      </c>
      <c r="AG150" s="6">
        <v>0</v>
      </c>
      <c r="AH150" s="6">
        <v>0</v>
      </c>
      <c r="AI150" s="6">
        <v>0</v>
      </c>
      <c r="AJ150" s="6">
        <v>0</v>
      </c>
      <c r="AK150" s="6">
        <v>0</v>
      </c>
      <c r="AL150" s="6">
        <v>0</v>
      </c>
      <c r="AM150" s="6">
        <v>5964.1</v>
      </c>
      <c r="AN150" s="6">
        <v>1216</v>
      </c>
      <c r="AO150" s="6">
        <v>-4748.1000000000004</v>
      </c>
      <c r="AP150" s="6">
        <v>-390.47</v>
      </c>
    </row>
    <row r="151" spans="1:42" ht="30">
      <c r="A151" s="4" t="str">
        <f t="shared" si="1"/>
        <v>Pestmegye</v>
      </c>
      <c r="B151" s="6">
        <v>0</v>
      </c>
      <c r="C151" s="6">
        <v>0</v>
      </c>
      <c r="D151" s="6">
        <v>0</v>
      </c>
      <c r="E151" s="6">
        <v>0</v>
      </c>
      <c r="F151" s="6">
        <v>5.4</v>
      </c>
      <c r="G151" s="6">
        <v>0</v>
      </c>
      <c r="H151" s="6">
        <v>0</v>
      </c>
      <c r="I151" s="6">
        <v>0</v>
      </c>
      <c r="J151" s="6">
        <v>0</v>
      </c>
      <c r="K151" s="6">
        <v>0</v>
      </c>
      <c r="L151" s="6">
        <v>0</v>
      </c>
      <c r="M151" s="6">
        <v>0</v>
      </c>
      <c r="N151" s="6">
        <v>0</v>
      </c>
      <c r="O151" s="6">
        <v>0</v>
      </c>
      <c r="P151" s="6">
        <v>5958.6</v>
      </c>
      <c r="Q151" s="6">
        <v>0</v>
      </c>
      <c r="R151" s="6">
        <v>0</v>
      </c>
      <c r="S151" s="6">
        <v>0</v>
      </c>
      <c r="T151" s="6">
        <v>0</v>
      </c>
      <c r="U151" s="6">
        <v>0</v>
      </c>
      <c r="V151" s="6">
        <v>0</v>
      </c>
      <c r="W151" s="6">
        <v>0</v>
      </c>
      <c r="X151" s="6">
        <v>0</v>
      </c>
      <c r="Y151" s="6">
        <v>0</v>
      </c>
      <c r="Z151" s="6">
        <v>0</v>
      </c>
      <c r="AA151" s="6">
        <v>0</v>
      </c>
      <c r="AB151" s="6">
        <v>0</v>
      </c>
      <c r="AC151" s="6">
        <v>0</v>
      </c>
      <c r="AD151" s="6">
        <v>0</v>
      </c>
      <c r="AE151" s="6">
        <v>0</v>
      </c>
      <c r="AF151" s="6">
        <v>0</v>
      </c>
      <c r="AG151" s="6">
        <v>0</v>
      </c>
      <c r="AH151" s="6">
        <v>0</v>
      </c>
      <c r="AI151" s="6">
        <v>0</v>
      </c>
      <c r="AJ151" s="6">
        <v>0</v>
      </c>
      <c r="AK151" s="6">
        <v>0</v>
      </c>
      <c r="AL151" s="6">
        <v>0</v>
      </c>
      <c r="AM151" s="6">
        <v>5964.1</v>
      </c>
      <c r="AN151" s="6">
        <v>1230</v>
      </c>
      <c r="AO151" s="6">
        <v>-4734.1000000000004</v>
      </c>
      <c r="AP151" s="6">
        <v>-384.89</v>
      </c>
    </row>
    <row r="152" spans="1:42">
      <c r="A152" s="4" t="str">
        <f t="shared" si="1"/>
        <v>Rád</v>
      </c>
      <c r="B152" s="6">
        <v>0</v>
      </c>
      <c r="C152" s="6">
        <v>0</v>
      </c>
      <c r="D152" s="6">
        <v>0</v>
      </c>
      <c r="E152" s="6">
        <v>0</v>
      </c>
      <c r="F152" s="6">
        <v>5.4</v>
      </c>
      <c r="G152" s="6">
        <v>0</v>
      </c>
      <c r="H152" s="6">
        <v>0</v>
      </c>
      <c r="I152" s="6">
        <v>0</v>
      </c>
      <c r="J152" s="6">
        <v>0</v>
      </c>
      <c r="K152" s="6">
        <v>0</v>
      </c>
      <c r="L152" s="6">
        <v>0</v>
      </c>
      <c r="M152" s="6">
        <v>0</v>
      </c>
      <c r="N152" s="6">
        <v>0</v>
      </c>
      <c r="O152" s="6">
        <v>0</v>
      </c>
      <c r="P152" s="6">
        <v>5958.6</v>
      </c>
      <c r="Q152" s="6">
        <v>0</v>
      </c>
      <c r="R152" s="6">
        <v>0</v>
      </c>
      <c r="S152" s="6">
        <v>0</v>
      </c>
      <c r="T152" s="6">
        <v>0</v>
      </c>
      <c r="U152" s="6">
        <v>0</v>
      </c>
      <c r="V152" s="6">
        <v>0</v>
      </c>
      <c r="W152" s="6">
        <v>0</v>
      </c>
      <c r="X152" s="6">
        <v>0</v>
      </c>
      <c r="Y152" s="6">
        <v>0</v>
      </c>
      <c r="Z152" s="6">
        <v>0</v>
      </c>
      <c r="AA152" s="6">
        <v>0</v>
      </c>
      <c r="AB152" s="6">
        <v>0</v>
      </c>
      <c r="AC152" s="6">
        <v>0</v>
      </c>
      <c r="AD152" s="6">
        <v>0</v>
      </c>
      <c r="AE152" s="6">
        <v>0</v>
      </c>
      <c r="AF152" s="6">
        <v>0</v>
      </c>
      <c r="AG152" s="6">
        <v>0</v>
      </c>
      <c r="AH152" s="6">
        <v>0</v>
      </c>
      <c r="AI152" s="6">
        <v>0</v>
      </c>
      <c r="AJ152" s="6">
        <v>0</v>
      </c>
      <c r="AK152" s="6">
        <v>0</v>
      </c>
      <c r="AL152" s="6">
        <v>0</v>
      </c>
      <c r="AM152" s="6">
        <v>5964.1</v>
      </c>
      <c r="AN152" s="6">
        <v>707</v>
      </c>
      <c r="AO152" s="6">
        <v>-5257.1</v>
      </c>
      <c r="AP152" s="6">
        <v>-743.58</v>
      </c>
    </row>
    <row r="153" spans="1:42">
      <c r="A153" s="4" t="str">
        <f t="shared" si="1"/>
        <v>Rétság</v>
      </c>
      <c r="B153" s="6">
        <v>0</v>
      </c>
      <c r="C153" s="6">
        <v>0</v>
      </c>
      <c r="D153" s="6">
        <v>0</v>
      </c>
      <c r="E153" s="6">
        <v>0</v>
      </c>
      <c r="F153" s="6">
        <v>5.4</v>
      </c>
      <c r="G153" s="6">
        <v>0</v>
      </c>
      <c r="H153" s="6">
        <v>0</v>
      </c>
      <c r="I153" s="6">
        <v>0</v>
      </c>
      <c r="J153" s="6">
        <v>0</v>
      </c>
      <c r="K153" s="6">
        <v>0</v>
      </c>
      <c r="L153" s="6">
        <v>550.1</v>
      </c>
      <c r="M153" s="6">
        <v>0</v>
      </c>
      <c r="N153" s="6">
        <v>0</v>
      </c>
      <c r="O153" s="6">
        <v>0</v>
      </c>
      <c r="P153" s="6">
        <v>5958.6</v>
      </c>
      <c r="Q153" s="6">
        <v>0</v>
      </c>
      <c r="R153" s="6">
        <v>0</v>
      </c>
      <c r="S153" s="6">
        <v>0</v>
      </c>
      <c r="T153" s="6">
        <v>0</v>
      </c>
      <c r="U153" s="6">
        <v>0</v>
      </c>
      <c r="V153" s="6">
        <v>0</v>
      </c>
      <c r="W153" s="6">
        <v>0</v>
      </c>
      <c r="X153" s="6">
        <v>0</v>
      </c>
      <c r="Y153" s="6">
        <v>0</v>
      </c>
      <c r="Z153" s="6">
        <v>0</v>
      </c>
      <c r="AA153" s="6">
        <v>0</v>
      </c>
      <c r="AB153" s="6">
        <v>0</v>
      </c>
      <c r="AC153" s="6">
        <v>0</v>
      </c>
      <c r="AD153" s="6">
        <v>0</v>
      </c>
      <c r="AE153" s="6">
        <v>0</v>
      </c>
      <c r="AF153" s="6">
        <v>0</v>
      </c>
      <c r="AG153" s="6">
        <v>0</v>
      </c>
      <c r="AH153" s="6">
        <v>0</v>
      </c>
      <c r="AI153" s="6">
        <v>0</v>
      </c>
      <c r="AJ153" s="6">
        <v>0</v>
      </c>
      <c r="AK153" s="6">
        <v>0</v>
      </c>
      <c r="AL153" s="6">
        <v>0</v>
      </c>
      <c r="AM153" s="6">
        <v>6514.1</v>
      </c>
      <c r="AN153" s="6">
        <v>1940</v>
      </c>
      <c r="AO153" s="6">
        <v>-4574.1000000000004</v>
      </c>
      <c r="AP153" s="6">
        <v>-235.78</v>
      </c>
    </row>
    <row r="154" spans="1:42">
      <c r="A154" s="4" t="str">
        <f t="shared" si="1"/>
        <v>Rétsági</v>
      </c>
      <c r="B154" s="6">
        <v>0</v>
      </c>
      <c r="C154" s="6">
        <v>0</v>
      </c>
      <c r="D154" s="6">
        <v>0</v>
      </c>
      <c r="E154" s="6">
        <v>0</v>
      </c>
      <c r="F154" s="6">
        <v>5.4</v>
      </c>
      <c r="G154" s="6">
        <v>0</v>
      </c>
      <c r="H154" s="6">
        <v>0</v>
      </c>
      <c r="I154" s="6">
        <v>0</v>
      </c>
      <c r="J154" s="6">
        <v>0</v>
      </c>
      <c r="K154" s="6">
        <v>0</v>
      </c>
      <c r="L154" s="6">
        <v>0</v>
      </c>
      <c r="M154" s="6">
        <v>0</v>
      </c>
      <c r="N154" s="6">
        <v>0</v>
      </c>
      <c r="O154" s="6">
        <v>0</v>
      </c>
      <c r="P154" s="6">
        <v>5958.6</v>
      </c>
      <c r="Q154" s="6">
        <v>0</v>
      </c>
      <c r="R154" s="6">
        <v>0</v>
      </c>
      <c r="S154" s="6">
        <v>0</v>
      </c>
      <c r="T154" s="6">
        <v>0</v>
      </c>
      <c r="U154" s="6">
        <v>0</v>
      </c>
      <c r="V154" s="6">
        <v>0</v>
      </c>
      <c r="W154" s="6">
        <v>0</v>
      </c>
      <c r="X154" s="6">
        <v>0</v>
      </c>
      <c r="Y154" s="6">
        <v>0</v>
      </c>
      <c r="Z154" s="6">
        <v>0</v>
      </c>
      <c r="AA154" s="6">
        <v>0</v>
      </c>
      <c r="AB154" s="6">
        <v>0</v>
      </c>
      <c r="AC154" s="6">
        <v>0</v>
      </c>
      <c r="AD154" s="6">
        <v>6.6</v>
      </c>
      <c r="AE154" s="6">
        <v>0</v>
      </c>
      <c r="AF154" s="6">
        <v>0</v>
      </c>
      <c r="AG154" s="6">
        <v>0</v>
      </c>
      <c r="AH154" s="6">
        <v>0</v>
      </c>
      <c r="AI154" s="6">
        <v>0</v>
      </c>
      <c r="AJ154" s="6">
        <v>0</v>
      </c>
      <c r="AK154" s="6">
        <v>0</v>
      </c>
      <c r="AL154" s="6">
        <v>0</v>
      </c>
      <c r="AM154" s="6">
        <v>5970.7</v>
      </c>
      <c r="AN154" s="6">
        <v>985</v>
      </c>
      <c r="AO154" s="6">
        <v>-4985.7</v>
      </c>
      <c r="AP154" s="6">
        <v>-506.16</v>
      </c>
    </row>
    <row r="155" spans="1:42" ht="30">
      <c r="A155" s="4" t="str">
        <f t="shared" si="1"/>
        <v>Szendehely</v>
      </c>
      <c r="B155" s="6">
        <v>0</v>
      </c>
      <c r="C155" s="6">
        <v>0</v>
      </c>
      <c r="D155" s="6">
        <v>0</v>
      </c>
      <c r="E155" s="6">
        <v>0</v>
      </c>
      <c r="F155" s="6">
        <v>5.4</v>
      </c>
      <c r="G155" s="6">
        <v>0</v>
      </c>
      <c r="H155" s="6">
        <v>0</v>
      </c>
      <c r="I155" s="6">
        <v>0</v>
      </c>
      <c r="J155" s="6">
        <v>0</v>
      </c>
      <c r="K155" s="6">
        <v>0</v>
      </c>
      <c r="L155" s="6">
        <v>0</v>
      </c>
      <c r="M155" s="6">
        <v>0</v>
      </c>
      <c r="N155" s="6">
        <v>0</v>
      </c>
      <c r="O155" s="6">
        <v>0</v>
      </c>
      <c r="P155" s="6">
        <v>5958.6</v>
      </c>
      <c r="Q155" s="6">
        <v>0</v>
      </c>
      <c r="R155" s="6">
        <v>0</v>
      </c>
      <c r="S155" s="6">
        <v>0</v>
      </c>
      <c r="T155" s="6">
        <v>0</v>
      </c>
      <c r="U155" s="6">
        <v>0</v>
      </c>
      <c r="V155" s="6">
        <v>0</v>
      </c>
      <c r="W155" s="6">
        <v>0</v>
      </c>
      <c r="X155" s="6">
        <v>0</v>
      </c>
      <c r="Y155" s="6">
        <v>0</v>
      </c>
      <c r="Z155" s="6">
        <v>0</v>
      </c>
      <c r="AA155" s="6">
        <v>0</v>
      </c>
      <c r="AB155" s="6">
        <v>0</v>
      </c>
      <c r="AC155" s="6">
        <v>0</v>
      </c>
      <c r="AD155" s="6">
        <v>0</v>
      </c>
      <c r="AE155" s="6">
        <v>0</v>
      </c>
      <c r="AF155" s="6">
        <v>0</v>
      </c>
      <c r="AG155" s="6">
        <v>0</v>
      </c>
      <c r="AH155" s="6">
        <v>0</v>
      </c>
      <c r="AI155" s="6">
        <v>0</v>
      </c>
      <c r="AJ155" s="6">
        <v>0</v>
      </c>
      <c r="AK155" s="6">
        <v>0</v>
      </c>
      <c r="AL155" s="6">
        <v>0</v>
      </c>
      <c r="AM155" s="6">
        <v>5964.1</v>
      </c>
      <c r="AN155" s="6">
        <v>2921</v>
      </c>
      <c r="AO155" s="6">
        <v>-3043.1</v>
      </c>
      <c r="AP155" s="6">
        <v>-104.18</v>
      </c>
    </row>
    <row r="156" spans="1:42">
      <c r="A156" s="4" t="str">
        <f t="shared" si="1"/>
        <v>Tereske</v>
      </c>
      <c r="B156" s="6">
        <v>0</v>
      </c>
      <c r="C156" s="6">
        <v>0</v>
      </c>
      <c r="D156" s="6">
        <v>0</v>
      </c>
      <c r="E156" s="6">
        <v>0</v>
      </c>
      <c r="F156" s="6">
        <v>5.4</v>
      </c>
      <c r="G156" s="6">
        <v>0</v>
      </c>
      <c r="H156" s="6">
        <v>0</v>
      </c>
      <c r="I156" s="6">
        <v>0</v>
      </c>
      <c r="J156" s="6">
        <v>0</v>
      </c>
      <c r="K156" s="6">
        <v>0</v>
      </c>
      <c r="L156" s="6">
        <v>0</v>
      </c>
      <c r="M156" s="6">
        <v>0</v>
      </c>
      <c r="N156" s="6">
        <v>0</v>
      </c>
      <c r="O156" s="6">
        <v>0</v>
      </c>
      <c r="P156" s="6">
        <v>5958.6</v>
      </c>
      <c r="Q156" s="6">
        <v>0</v>
      </c>
      <c r="R156" s="6">
        <v>0</v>
      </c>
      <c r="S156" s="6">
        <v>0</v>
      </c>
      <c r="T156" s="6">
        <v>0</v>
      </c>
      <c r="U156" s="6">
        <v>0</v>
      </c>
      <c r="V156" s="6">
        <v>0</v>
      </c>
      <c r="W156" s="6">
        <v>0</v>
      </c>
      <c r="X156" s="6">
        <v>0</v>
      </c>
      <c r="Y156" s="6">
        <v>0</v>
      </c>
      <c r="Z156" s="6">
        <v>0</v>
      </c>
      <c r="AA156" s="6">
        <v>0</v>
      </c>
      <c r="AB156" s="6">
        <v>0</v>
      </c>
      <c r="AC156" s="6">
        <v>0</v>
      </c>
      <c r="AD156" s="6">
        <v>0</v>
      </c>
      <c r="AE156" s="6">
        <v>0</v>
      </c>
      <c r="AF156" s="6">
        <v>0</v>
      </c>
      <c r="AG156" s="6">
        <v>0</v>
      </c>
      <c r="AH156" s="6">
        <v>0</v>
      </c>
      <c r="AI156" s="6">
        <v>0</v>
      </c>
      <c r="AJ156" s="6">
        <v>0</v>
      </c>
      <c r="AK156" s="6">
        <v>0</v>
      </c>
      <c r="AL156" s="6">
        <v>0</v>
      </c>
      <c r="AM156" s="6">
        <v>5964.1</v>
      </c>
      <c r="AN156" s="6">
        <v>598</v>
      </c>
      <c r="AO156" s="6">
        <v>-5366.1</v>
      </c>
      <c r="AP156" s="6">
        <v>-897.34</v>
      </c>
    </row>
    <row r="157" spans="1:42">
      <c r="A157" s="4" t="str">
        <f t="shared" si="1"/>
        <v>Tolmács</v>
      </c>
      <c r="B157" s="6">
        <v>0</v>
      </c>
      <c r="C157" s="6">
        <v>0</v>
      </c>
      <c r="D157" s="6">
        <v>0</v>
      </c>
      <c r="E157" s="6">
        <v>0</v>
      </c>
      <c r="F157" s="6">
        <v>5.4</v>
      </c>
      <c r="G157" s="6">
        <v>0</v>
      </c>
      <c r="H157" s="6">
        <v>0</v>
      </c>
      <c r="I157" s="6">
        <v>0</v>
      </c>
      <c r="J157" s="6">
        <v>0</v>
      </c>
      <c r="K157" s="6">
        <v>0</v>
      </c>
      <c r="L157" s="6">
        <v>0</v>
      </c>
      <c r="M157" s="6">
        <v>0</v>
      </c>
      <c r="N157" s="6">
        <v>0</v>
      </c>
      <c r="O157" s="6">
        <v>0</v>
      </c>
      <c r="P157" s="6">
        <v>5958.6</v>
      </c>
      <c r="Q157" s="6">
        <v>0</v>
      </c>
      <c r="R157" s="6">
        <v>0</v>
      </c>
      <c r="S157" s="6">
        <v>0</v>
      </c>
      <c r="T157" s="6">
        <v>0</v>
      </c>
      <c r="U157" s="6">
        <v>0</v>
      </c>
      <c r="V157" s="6">
        <v>0</v>
      </c>
      <c r="W157" s="6">
        <v>0</v>
      </c>
      <c r="X157" s="6">
        <v>0</v>
      </c>
      <c r="Y157" s="6">
        <v>0</v>
      </c>
      <c r="Z157" s="6">
        <v>0</v>
      </c>
      <c r="AA157" s="6">
        <v>0</v>
      </c>
      <c r="AB157" s="6">
        <v>0</v>
      </c>
      <c r="AC157" s="6">
        <v>0</v>
      </c>
      <c r="AD157" s="6">
        <v>0</v>
      </c>
      <c r="AE157" s="6">
        <v>0</v>
      </c>
      <c r="AF157" s="6">
        <v>0</v>
      </c>
      <c r="AG157" s="6">
        <v>0</v>
      </c>
      <c r="AH157" s="6">
        <v>0</v>
      </c>
      <c r="AI157" s="6">
        <v>0</v>
      </c>
      <c r="AJ157" s="6">
        <v>0</v>
      </c>
      <c r="AK157" s="6">
        <v>0</v>
      </c>
      <c r="AL157" s="6">
        <v>0</v>
      </c>
      <c r="AM157" s="6">
        <v>5964.1</v>
      </c>
      <c r="AN157" s="6">
        <v>1226</v>
      </c>
      <c r="AO157" s="6">
        <v>-4738.1000000000004</v>
      </c>
      <c r="AP157" s="6">
        <v>-386.47</v>
      </c>
    </row>
    <row r="158" spans="1:42">
      <c r="A158" s="4" t="str">
        <f t="shared" si="1"/>
        <v>Váci</v>
      </c>
      <c r="B158" s="6">
        <v>0</v>
      </c>
      <c r="C158" s="6">
        <v>0</v>
      </c>
      <c r="D158" s="6">
        <v>0</v>
      </c>
      <c r="E158" s="6">
        <v>0</v>
      </c>
      <c r="F158" s="6">
        <v>5.4</v>
      </c>
      <c r="G158" s="6">
        <v>0</v>
      </c>
      <c r="H158" s="6">
        <v>209.6</v>
      </c>
      <c r="I158" s="6">
        <v>0</v>
      </c>
      <c r="J158" s="6">
        <v>0</v>
      </c>
      <c r="K158" s="6">
        <v>0</v>
      </c>
      <c r="L158" s="6">
        <v>0</v>
      </c>
      <c r="M158" s="6">
        <v>0</v>
      </c>
      <c r="N158" s="6">
        <v>0</v>
      </c>
      <c r="O158" s="6">
        <v>0</v>
      </c>
      <c r="P158" s="6">
        <v>5958.6</v>
      </c>
      <c r="Q158" s="6">
        <v>0</v>
      </c>
      <c r="R158" s="6">
        <v>0</v>
      </c>
      <c r="S158" s="6">
        <v>0</v>
      </c>
      <c r="T158" s="6">
        <v>0</v>
      </c>
      <c r="U158" s="6">
        <v>0</v>
      </c>
      <c r="V158" s="6">
        <v>0</v>
      </c>
      <c r="W158" s="6">
        <v>0</v>
      </c>
      <c r="X158" s="6">
        <v>0</v>
      </c>
      <c r="Y158" s="6">
        <v>0</v>
      </c>
      <c r="Z158" s="6">
        <v>0</v>
      </c>
      <c r="AA158" s="6">
        <v>0</v>
      </c>
      <c r="AB158" s="6">
        <v>0</v>
      </c>
      <c r="AC158" s="6">
        <v>0</v>
      </c>
      <c r="AD158" s="6">
        <v>6.6</v>
      </c>
      <c r="AE158" s="6">
        <v>0</v>
      </c>
      <c r="AF158" s="6">
        <v>0</v>
      </c>
      <c r="AG158" s="6">
        <v>0</v>
      </c>
      <c r="AH158" s="6">
        <v>0</v>
      </c>
      <c r="AI158" s="6">
        <v>0</v>
      </c>
      <c r="AJ158" s="6">
        <v>0</v>
      </c>
      <c r="AK158" s="6">
        <v>0</v>
      </c>
      <c r="AL158" s="6">
        <v>0</v>
      </c>
      <c r="AM158" s="6">
        <v>6180.3</v>
      </c>
      <c r="AN158" s="6">
        <v>774</v>
      </c>
      <c r="AO158" s="6">
        <v>-5406.3</v>
      </c>
      <c r="AP158" s="6">
        <v>-698.49</v>
      </c>
    </row>
    <row r="159" spans="1:42">
      <c r="A159" s="4" t="str">
        <f t="shared" si="1"/>
        <v>DIPO</v>
      </c>
      <c r="B159" s="6">
        <v>0</v>
      </c>
      <c r="C159" s="6">
        <v>0</v>
      </c>
      <c r="D159" s="6">
        <v>0</v>
      </c>
      <c r="E159" s="6">
        <v>0</v>
      </c>
      <c r="F159" s="6">
        <v>5.4</v>
      </c>
      <c r="G159" s="6">
        <v>0</v>
      </c>
      <c r="H159" s="6">
        <v>0</v>
      </c>
      <c r="I159" s="6">
        <v>0</v>
      </c>
      <c r="J159" s="6">
        <v>0</v>
      </c>
      <c r="K159" s="6">
        <v>0</v>
      </c>
      <c r="L159" s="6">
        <v>0</v>
      </c>
      <c r="M159" s="6">
        <v>0</v>
      </c>
      <c r="N159" s="6">
        <v>0</v>
      </c>
      <c r="O159" s="6">
        <v>0</v>
      </c>
      <c r="P159" s="6">
        <v>5958.6</v>
      </c>
      <c r="Q159" s="6">
        <v>0</v>
      </c>
      <c r="R159" s="6">
        <v>0</v>
      </c>
      <c r="S159" s="6">
        <v>0</v>
      </c>
      <c r="T159" s="6">
        <v>0</v>
      </c>
      <c r="U159" s="6">
        <v>0</v>
      </c>
      <c r="V159" s="6">
        <v>0</v>
      </c>
      <c r="W159" s="6">
        <v>0</v>
      </c>
      <c r="X159" s="6">
        <v>0</v>
      </c>
      <c r="Y159" s="6">
        <v>0</v>
      </c>
      <c r="Z159" s="6">
        <v>0</v>
      </c>
      <c r="AA159" s="6">
        <v>0</v>
      </c>
      <c r="AB159" s="6">
        <v>0</v>
      </c>
      <c r="AC159" s="6">
        <v>0</v>
      </c>
      <c r="AD159" s="6">
        <v>0</v>
      </c>
      <c r="AE159" s="6">
        <v>0</v>
      </c>
      <c r="AF159" s="6">
        <v>0</v>
      </c>
      <c r="AG159" s="6">
        <v>0</v>
      </c>
      <c r="AH159" s="6">
        <v>0</v>
      </c>
      <c r="AI159" s="6">
        <v>0</v>
      </c>
      <c r="AJ159" s="6">
        <v>0</v>
      </c>
      <c r="AK159" s="6">
        <v>0</v>
      </c>
      <c r="AL159" s="6">
        <v>0</v>
      </c>
      <c r="AM159" s="6">
        <v>5964.1</v>
      </c>
      <c r="AN159" s="6">
        <v>527</v>
      </c>
      <c r="AO159" s="6">
        <v>-5437.1</v>
      </c>
      <c r="AP159" s="6">
        <v>-1031.71</v>
      </c>
    </row>
    <row r="160" spans="1:42">
      <c r="B160" s="20">
        <v>1</v>
      </c>
      <c r="C160" s="20">
        <v>2</v>
      </c>
      <c r="D160" s="20">
        <v>3</v>
      </c>
      <c r="E160" s="20">
        <v>4</v>
      </c>
      <c r="F160" s="20">
        <v>5</v>
      </c>
      <c r="G160" s="20">
        <v>6</v>
      </c>
      <c r="H160" s="20">
        <v>7</v>
      </c>
      <c r="I160" s="20">
        <v>8</v>
      </c>
      <c r="J160" s="20">
        <v>9</v>
      </c>
      <c r="K160" s="20">
        <v>10</v>
      </c>
      <c r="L160" s="20">
        <v>11</v>
      </c>
      <c r="M160" s="20">
        <v>12</v>
      </c>
      <c r="N160" s="20">
        <v>13</v>
      </c>
      <c r="O160" s="20">
        <v>14</v>
      </c>
      <c r="P160" s="20">
        <v>15</v>
      </c>
      <c r="Q160" s="20">
        <v>16</v>
      </c>
      <c r="R160" s="20">
        <v>17</v>
      </c>
      <c r="S160" s="20">
        <v>18</v>
      </c>
      <c r="T160" s="20">
        <v>19</v>
      </c>
      <c r="U160" s="20">
        <v>20</v>
      </c>
      <c r="V160" s="20">
        <v>21</v>
      </c>
      <c r="W160" s="20">
        <v>22</v>
      </c>
      <c r="X160" s="20">
        <v>23</v>
      </c>
      <c r="Y160" s="20">
        <v>24</v>
      </c>
      <c r="Z160" s="20">
        <v>25</v>
      </c>
      <c r="AA160" s="20">
        <v>26</v>
      </c>
      <c r="AB160" s="20">
        <v>27</v>
      </c>
      <c r="AC160" s="20">
        <v>28</v>
      </c>
      <c r="AD160" s="20">
        <v>29</v>
      </c>
      <c r="AE160" s="20">
        <v>30</v>
      </c>
      <c r="AF160" s="20">
        <v>31</v>
      </c>
      <c r="AG160" s="20">
        <v>32</v>
      </c>
      <c r="AH160" s="20">
        <v>33</v>
      </c>
      <c r="AI160" s="20">
        <v>34</v>
      </c>
      <c r="AJ160" s="20">
        <v>35</v>
      </c>
      <c r="AK160" s="20">
        <v>36</v>
      </c>
      <c r="AL160" s="20">
        <v>37</v>
      </c>
      <c r="AM160">
        <f>SUM(AM133:AM159)</f>
        <v>162874.70000000007</v>
      </c>
      <c r="AN160" s="2">
        <f>SUM(AN133:AN159)</f>
        <v>72202</v>
      </c>
    </row>
    <row r="161" spans="1:42">
      <c r="AN161">
        <f>AN160/AM160</f>
        <v>0.44329782341886104</v>
      </c>
    </row>
    <row r="163" spans="1:42">
      <c r="B163" t="str">
        <f>B131</f>
        <v xml:space="preserve">A házi gyerekorvosok által ellátott szolgálatok száma </v>
      </c>
      <c r="C163" s="2" t="str">
        <f t="shared" ref="C163:AP163" si="2">C131</f>
        <v xml:space="preserve">Az év folyamán központi költségvetési szerv által épített lakások száma </v>
      </c>
      <c r="D163" s="2" t="str">
        <f t="shared" si="2"/>
        <v xml:space="preserve">Az év folyamán lakásszövetkezetek által épített lakások száma </v>
      </c>
      <c r="E163" s="2" t="str">
        <f t="shared" si="2"/>
        <v xml:space="preserve">Cipő-, bőráruszaküzlet száma </v>
      </c>
      <c r="F163" s="2" t="str">
        <f t="shared" si="2"/>
        <v xml:space="preserve">Dohányáru-szaküzletek száma </v>
      </c>
      <c r="G163" s="2" t="str">
        <f t="shared" si="2"/>
        <v xml:space="preserve">Egyéni vállalkozás által üzemeltetett dohányáru-szaküzletek száma </v>
      </c>
      <c r="H163" s="19" t="str">
        <f t="shared" si="2"/>
        <v xml:space="preserve">Gyógypedagógiai oktatásban részesülő óvodás gyermekek száma </v>
      </c>
      <c r="I163" s="2" t="str">
        <f t="shared" si="2"/>
        <v xml:space="preserve">Ifjúsági szállók férőhelyeinek száma </v>
      </c>
      <c r="J163" s="2" t="str">
        <f t="shared" si="2"/>
        <v xml:space="preserve">Kollégiumba lakó szakiskolai és speciális szakiskolai tanulók száma </v>
      </c>
      <c r="K163" s="2" t="str">
        <f t="shared" si="2"/>
        <v xml:space="preserve">Kollégiumban lakó középiskolai tanulók száma </v>
      </c>
      <c r="L163" s="19" t="str">
        <f t="shared" si="2"/>
        <v xml:space="preserve">Középiskolai felnőttoktatásban tanulók száma </v>
      </c>
      <c r="M163" s="2" t="str">
        <f t="shared" si="2"/>
        <v xml:space="preserve">Középiskolai főállású pedagógusok száma </v>
      </c>
      <c r="N163" s="2" t="str">
        <f t="shared" si="2"/>
        <v xml:space="preserve">Középiskolai osztályok száma a nappali oktatásban </v>
      </c>
      <c r="O163" s="2" t="str">
        <f t="shared" si="2"/>
        <v xml:space="preserve">Középiskolai osztálytermek száma </v>
      </c>
      <c r="P163" s="2" t="str">
        <f t="shared" si="2"/>
        <v xml:space="preserve">Külföldi vendégek száma a gyógyszállodákban </v>
      </c>
      <c r="Q163" s="2" t="str">
        <f t="shared" si="2"/>
        <v xml:space="preserve">Külföldi vendégek száma a kereskedelmi szálláshelyeken </v>
      </c>
      <c r="R163" s="19" t="str">
        <f t="shared" si="2"/>
        <v xml:space="preserve">Külföldi vendégek száma a panziókban </v>
      </c>
      <c r="S163" s="2" t="str">
        <f t="shared" si="2"/>
        <v xml:space="preserve">Külföldi vendégek száma a szállodákban </v>
      </c>
      <c r="T163" s="2" t="str">
        <f t="shared" si="2"/>
        <v xml:space="preserve">Külföldi vendégek száma a turistaszállásokon </v>
      </c>
      <c r="U163" s="2" t="str">
        <f t="shared" si="2"/>
        <v xml:space="preserve">Külföldi vendégek száma az ifjúsági szállókban </v>
      </c>
      <c r="V163" s="2" t="str">
        <f t="shared" si="2"/>
        <v xml:space="preserve">Külföldiek által eltöltött vendégéjszakák száma a gyógyszállodákban </v>
      </c>
      <c r="W163" s="2" t="str">
        <f t="shared" si="2"/>
        <v xml:space="preserve">Külföldiek által eltöltött vendégéjszakák száma a kereskedelmi szálláshelyeken </v>
      </c>
      <c r="X163" s="2" t="str">
        <f t="shared" si="2"/>
        <v xml:space="preserve">Külföldiek által eltöltött vendégéjszakák száma a szállodákban </v>
      </c>
      <c r="Y163" s="2" t="str">
        <f t="shared" si="2"/>
        <v xml:space="preserve">Külföldiek által eltöltött vendégéjszakák száma a turistaszállásokon </v>
      </c>
      <c r="Z163" s="2" t="str">
        <f t="shared" si="2"/>
        <v xml:space="preserve">Külföldiek által eltöltött vendégéjszakák száma az ifjúsági szállókban </v>
      </c>
      <c r="AA163" s="2" t="str">
        <f t="shared" si="2"/>
        <v xml:space="preserve">Naponta bejáró középiskolai tanulók száma a nappali oktatásban </v>
      </c>
      <c r="AB163" s="2" t="str">
        <f t="shared" si="2"/>
        <v xml:space="preserve">Szállodák szállásférőhelyeinek száma </v>
      </c>
      <c r="AC163" s="2" t="str">
        <f t="shared" si="2"/>
        <v xml:space="preserve">Szobák száma a szállodákban </v>
      </c>
      <c r="AD163" s="19" t="str">
        <f t="shared" si="2"/>
        <v xml:space="preserve">Turistaszállások szállásférőhelyeinek száma </v>
      </c>
      <c r="AE163" s="19" t="str">
        <f t="shared" si="2"/>
        <v xml:space="preserve">Vendégéjszakák száma a kereskedelmi szálláshelyeken </v>
      </c>
      <c r="AF163" s="2" t="str">
        <f t="shared" si="2"/>
        <v xml:space="preserve">Vendégéjszakák száma a szállodákban </v>
      </c>
      <c r="AG163" s="2" t="str">
        <f t="shared" si="2"/>
        <v xml:space="preserve">Vendégéjszakák száma a turistaszállásokon </v>
      </c>
      <c r="AH163" s="2" t="str">
        <f t="shared" si="2"/>
        <v xml:space="preserve">Vendégek száma a gyógyszállodákban </v>
      </c>
      <c r="AI163" s="2" t="str">
        <f t="shared" si="2"/>
        <v xml:space="preserve">Vendégek száma a szállodákban </v>
      </c>
      <c r="AJ163" s="2" t="str">
        <f t="shared" si="2"/>
        <v xml:space="preserve">Vendégek száma a turistaszállásokon </v>
      </c>
      <c r="AK163" s="2" t="str">
        <f t="shared" si="2"/>
        <v xml:space="preserve">Vendégek száma az ifjúsági szállókban </v>
      </c>
      <c r="AL163" s="2" t="str">
        <f t="shared" si="2"/>
        <v xml:space="preserve">Vendégek száma összesen a kereskedelmi szálláshelyeken </v>
      </c>
      <c r="AM163" s="2" t="str">
        <f t="shared" si="2"/>
        <v>becslés</v>
      </c>
      <c r="AN163" s="2" t="str">
        <f t="shared" si="2"/>
        <v>tény</v>
      </c>
      <c r="AO163" s="2" t="str">
        <f t="shared" si="2"/>
        <v>delta</v>
      </c>
      <c r="AP163" s="2" t="str">
        <f t="shared" si="2"/>
        <v>%</v>
      </c>
    </row>
    <row r="164" spans="1:42">
      <c r="A164" t="str">
        <f>A133</f>
        <v>Bánk</v>
      </c>
      <c r="B164">
        <f>B133*$AN$161</f>
        <v>0</v>
      </c>
      <c r="C164" s="2">
        <f t="shared" ref="C164:AL170" si="3">C133*$AN$161</f>
        <v>0</v>
      </c>
      <c r="D164" s="2">
        <f t="shared" si="3"/>
        <v>0</v>
      </c>
      <c r="E164" s="2">
        <f t="shared" si="3"/>
        <v>0</v>
      </c>
      <c r="F164" s="2">
        <f t="shared" si="3"/>
        <v>2.39380824646185</v>
      </c>
      <c r="G164" s="2">
        <f t="shared" si="3"/>
        <v>0</v>
      </c>
      <c r="H164" s="2">
        <f t="shared" si="3"/>
        <v>0</v>
      </c>
      <c r="I164" s="2">
        <f t="shared" si="3"/>
        <v>0</v>
      </c>
      <c r="J164" s="2">
        <f t="shared" si="3"/>
        <v>0</v>
      </c>
      <c r="K164" s="2">
        <f t="shared" si="3"/>
        <v>0</v>
      </c>
      <c r="L164" s="2">
        <f t="shared" si="3"/>
        <v>0</v>
      </c>
      <c r="M164" s="2">
        <f t="shared" si="3"/>
        <v>0</v>
      </c>
      <c r="N164" s="2">
        <f t="shared" si="3"/>
        <v>0</v>
      </c>
      <c r="O164" s="2">
        <f t="shared" si="3"/>
        <v>0</v>
      </c>
      <c r="P164" s="2">
        <f t="shared" si="3"/>
        <v>2641.4344106236254</v>
      </c>
      <c r="Q164" s="2">
        <f t="shared" si="3"/>
        <v>0</v>
      </c>
      <c r="R164" s="2">
        <f t="shared" si="3"/>
        <v>175.4129487268433</v>
      </c>
      <c r="S164" s="2">
        <f t="shared" si="3"/>
        <v>0</v>
      </c>
      <c r="T164" s="2">
        <f t="shared" si="3"/>
        <v>0</v>
      </c>
      <c r="U164" s="2">
        <f t="shared" si="3"/>
        <v>0</v>
      </c>
      <c r="V164" s="2">
        <f t="shared" si="3"/>
        <v>0</v>
      </c>
      <c r="W164" s="2">
        <f t="shared" si="3"/>
        <v>0</v>
      </c>
      <c r="X164" s="2">
        <f t="shared" si="3"/>
        <v>0</v>
      </c>
      <c r="Y164" s="2">
        <f t="shared" si="3"/>
        <v>0</v>
      </c>
      <c r="Z164" s="2">
        <f t="shared" si="3"/>
        <v>0</v>
      </c>
      <c r="AA164" s="2">
        <f t="shared" si="3"/>
        <v>0</v>
      </c>
      <c r="AB164" s="2">
        <f t="shared" si="3"/>
        <v>0</v>
      </c>
      <c r="AC164" s="2">
        <f t="shared" si="3"/>
        <v>0</v>
      </c>
      <c r="AD164" s="2">
        <f t="shared" si="3"/>
        <v>0</v>
      </c>
      <c r="AE164" s="2">
        <f t="shared" si="3"/>
        <v>145.35735629904451</v>
      </c>
      <c r="AF164" s="2">
        <f t="shared" si="3"/>
        <v>0</v>
      </c>
      <c r="AG164" s="2">
        <f t="shared" si="3"/>
        <v>0</v>
      </c>
      <c r="AH164" s="2">
        <f t="shared" si="3"/>
        <v>0</v>
      </c>
      <c r="AI164" s="2">
        <f t="shared" si="3"/>
        <v>0</v>
      </c>
      <c r="AJ164" s="2">
        <f t="shared" si="3"/>
        <v>0</v>
      </c>
      <c r="AK164" s="2">
        <f t="shared" si="3"/>
        <v>0</v>
      </c>
      <c r="AL164" s="2">
        <f t="shared" si="3"/>
        <v>0</v>
      </c>
      <c r="AM164" s="2">
        <f>SUM(B164:AL164)</f>
        <v>2964.5985238959752</v>
      </c>
      <c r="AN164" s="2">
        <f>AN133</f>
        <v>2546</v>
      </c>
      <c r="AO164" s="2">
        <f>AN164-AM164</f>
        <v>-418.59852389597518</v>
      </c>
      <c r="AP164" s="2">
        <f>AO164/AN164</f>
        <v>-0.16441418849017092</v>
      </c>
    </row>
    <row r="165" spans="1:42">
      <c r="A165" s="2" t="str">
        <f t="shared" ref="A165:A190" si="4">A134</f>
        <v>Berkenye</v>
      </c>
      <c r="B165" s="2">
        <f t="shared" ref="B165:Q190" si="5">B134*$AN$161</f>
        <v>0</v>
      </c>
      <c r="C165" s="2">
        <f t="shared" si="5"/>
        <v>0</v>
      </c>
      <c r="D165" s="2">
        <f t="shared" si="5"/>
        <v>0</v>
      </c>
      <c r="E165" s="2">
        <f t="shared" si="5"/>
        <v>0</v>
      </c>
      <c r="F165" s="2">
        <f t="shared" si="5"/>
        <v>2.39380824646185</v>
      </c>
      <c r="G165" s="2">
        <f t="shared" si="5"/>
        <v>0</v>
      </c>
      <c r="H165" s="2">
        <f t="shared" si="5"/>
        <v>0</v>
      </c>
      <c r="I165" s="2">
        <f t="shared" si="5"/>
        <v>0</v>
      </c>
      <c r="J165" s="2">
        <f t="shared" si="5"/>
        <v>0</v>
      </c>
      <c r="K165" s="2">
        <f t="shared" si="5"/>
        <v>0</v>
      </c>
      <c r="L165" s="2">
        <f t="shared" si="5"/>
        <v>0</v>
      </c>
      <c r="M165" s="2">
        <f t="shared" si="5"/>
        <v>0</v>
      </c>
      <c r="N165" s="2">
        <f t="shared" si="5"/>
        <v>0</v>
      </c>
      <c r="O165" s="2">
        <f t="shared" si="5"/>
        <v>0</v>
      </c>
      <c r="P165" s="2">
        <f t="shared" si="5"/>
        <v>2641.4344106236254</v>
      </c>
      <c r="Q165" s="2">
        <f t="shared" si="5"/>
        <v>0</v>
      </c>
      <c r="R165" s="2">
        <f t="shared" si="3"/>
        <v>0</v>
      </c>
      <c r="S165" s="2">
        <f t="shared" si="3"/>
        <v>0</v>
      </c>
      <c r="T165" s="2">
        <f t="shared" si="3"/>
        <v>0</v>
      </c>
      <c r="U165" s="2">
        <f t="shared" si="3"/>
        <v>0</v>
      </c>
      <c r="V165" s="2">
        <f t="shared" si="3"/>
        <v>0</v>
      </c>
      <c r="W165" s="2">
        <f t="shared" si="3"/>
        <v>0</v>
      </c>
      <c r="X165" s="2">
        <f t="shared" si="3"/>
        <v>0</v>
      </c>
      <c r="Y165" s="2">
        <f t="shared" si="3"/>
        <v>0</v>
      </c>
      <c r="Z165" s="2">
        <f t="shared" si="3"/>
        <v>0</v>
      </c>
      <c r="AA165" s="2">
        <f t="shared" si="3"/>
        <v>0</v>
      </c>
      <c r="AB165" s="2">
        <f t="shared" si="3"/>
        <v>0</v>
      </c>
      <c r="AC165" s="2">
        <f t="shared" si="3"/>
        <v>0</v>
      </c>
      <c r="AD165" s="2">
        <f t="shared" si="3"/>
        <v>0</v>
      </c>
      <c r="AE165" s="2">
        <f t="shared" si="3"/>
        <v>145.35735629904451</v>
      </c>
      <c r="AF165" s="2">
        <f t="shared" si="3"/>
        <v>0</v>
      </c>
      <c r="AG165" s="2">
        <f t="shared" si="3"/>
        <v>0</v>
      </c>
      <c r="AH165" s="2">
        <f t="shared" si="3"/>
        <v>0</v>
      </c>
      <c r="AI165" s="2">
        <f t="shared" si="3"/>
        <v>0</v>
      </c>
      <c r="AJ165" s="2">
        <f t="shared" si="3"/>
        <v>0</v>
      </c>
      <c r="AK165" s="2">
        <f t="shared" si="3"/>
        <v>0</v>
      </c>
      <c r="AL165" s="2">
        <f t="shared" si="3"/>
        <v>0</v>
      </c>
      <c r="AM165" s="2">
        <f t="shared" ref="AM165:AM190" si="6">SUM(B165:AL165)</f>
        <v>2789.1855751691319</v>
      </c>
      <c r="AN165" s="2">
        <f t="shared" ref="AN165:AN190" si="7">AN134</f>
        <v>1164</v>
      </c>
      <c r="AO165" s="2">
        <f t="shared" ref="AO165:AO190" si="8">AN165-AM165</f>
        <v>-1625.1855751691319</v>
      </c>
      <c r="AP165" s="2">
        <f t="shared" ref="AP165:AP190" si="9">AO165/AN165</f>
        <v>-1.3962075388050961</v>
      </c>
    </row>
    <row r="166" spans="1:42">
      <c r="A166" s="2" t="str">
        <f t="shared" si="4"/>
        <v>Borsosberény</v>
      </c>
      <c r="B166" s="2">
        <f t="shared" si="5"/>
        <v>0</v>
      </c>
      <c r="C166" s="2">
        <f t="shared" si="3"/>
        <v>0</v>
      </c>
      <c r="D166" s="2">
        <f t="shared" si="3"/>
        <v>0</v>
      </c>
      <c r="E166" s="2">
        <f t="shared" si="3"/>
        <v>0</v>
      </c>
      <c r="F166" s="2">
        <f t="shared" si="3"/>
        <v>2.39380824646185</v>
      </c>
      <c r="G166" s="2">
        <f t="shared" si="3"/>
        <v>0</v>
      </c>
      <c r="H166" s="2">
        <f t="shared" si="3"/>
        <v>0</v>
      </c>
      <c r="I166" s="2">
        <f t="shared" si="3"/>
        <v>0</v>
      </c>
      <c r="J166" s="2">
        <f t="shared" si="3"/>
        <v>0</v>
      </c>
      <c r="K166" s="2">
        <f t="shared" si="3"/>
        <v>0</v>
      </c>
      <c r="L166" s="2">
        <f t="shared" si="3"/>
        <v>0</v>
      </c>
      <c r="M166" s="2">
        <f t="shared" si="3"/>
        <v>0</v>
      </c>
      <c r="N166" s="2">
        <f t="shared" si="3"/>
        <v>0</v>
      </c>
      <c r="O166" s="2">
        <f t="shared" si="3"/>
        <v>0</v>
      </c>
      <c r="P166" s="2">
        <f t="shared" si="3"/>
        <v>2641.4344106236254</v>
      </c>
      <c r="Q166" s="2">
        <f t="shared" si="3"/>
        <v>0</v>
      </c>
      <c r="R166" s="2">
        <f t="shared" si="3"/>
        <v>0</v>
      </c>
      <c r="S166" s="2">
        <f t="shared" si="3"/>
        <v>0</v>
      </c>
      <c r="T166" s="2">
        <f t="shared" si="3"/>
        <v>0</v>
      </c>
      <c r="U166" s="2">
        <f t="shared" si="3"/>
        <v>0</v>
      </c>
      <c r="V166" s="2">
        <f t="shared" si="3"/>
        <v>0</v>
      </c>
      <c r="W166" s="2">
        <f t="shared" si="3"/>
        <v>0</v>
      </c>
      <c r="X166" s="2">
        <f t="shared" si="3"/>
        <v>0</v>
      </c>
      <c r="Y166" s="2">
        <f t="shared" si="3"/>
        <v>0</v>
      </c>
      <c r="Z166" s="2">
        <f t="shared" si="3"/>
        <v>0</v>
      </c>
      <c r="AA166" s="2">
        <f t="shared" si="3"/>
        <v>0</v>
      </c>
      <c r="AB166" s="2">
        <f t="shared" si="3"/>
        <v>0</v>
      </c>
      <c r="AC166" s="2">
        <f t="shared" si="3"/>
        <v>0</v>
      </c>
      <c r="AD166" s="2">
        <f t="shared" si="3"/>
        <v>0</v>
      </c>
      <c r="AE166" s="2">
        <f t="shared" si="3"/>
        <v>0</v>
      </c>
      <c r="AF166" s="2">
        <f t="shared" si="3"/>
        <v>0</v>
      </c>
      <c r="AG166" s="2">
        <f t="shared" si="3"/>
        <v>0</v>
      </c>
      <c r="AH166" s="2">
        <f t="shared" si="3"/>
        <v>0</v>
      </c>
      <c r="AI166" s="2">
        <f t="shared" si="3"/>
        <v>0</v>
      </c>
      <c r="AJ166" s="2">
        <f t="shared" si="3"/>
        <v>0</v>
      </c>
      <c r="AK166" s="2">
        <f t="shared" si="3"/>
        <v>0</v>
      </c>
      <c r="AL166" s="2">
        <f t="shared" si="3"/>
        <v>0</v>
      </c>
      <c r="AM166" s="2">
        <f t="shared" si="6"/>
        <v>2643.8282188700873</v>
      </c>
      <c r="AN166" s="2">
        <f t="shared" si="7"/>
        <v>689</v>
      </c>
      <c r="AO166" s="2">
        <f t="shared" si="8"/>
        <v>-1954.8282188700873</v>
      </c>
      <c r="AP166" s="2">
        <f t="shared" si="9"/>
        <v>-2.8371962538027393</v>
      </c>
    </row>
    <row r="167" spans="1:42">
      <c r="A167" s="2" t="str">
        <f t="shared" si="4"/>
        <v>Diósjenő</v>
      </c>
      <c r="B167" s="2">
        <f t="shared" si="5"/>
        <v>0</v>
      </c>
      <c r="C167" s="2">
        <f t="shared" si="3"/>
        <v>0</v>
      </c>
      <c r="D167" s="2">
        <f t="shared" si="3"/>
        <v>0</v>
      </c>
      <c r="E167" s="2">
        <f t="shared" si="3"/>
        <v>0</v>
      </c>
      <c r="F167" s="2">
        <f t="shared" si="3"/>
        <v>2.39380824646185</v>
      </c>
      <c r="G167" s="2">
        <f t="shared" si="3"/>
        <v>0</v>
      </c>
      <c r="H167" s="2">
        <f t="shared" si="3"/>
        <v>0</v>
      </c>
      <c r="I167" s="2">
        <f t="shared" si="3"/>
        <v>0</v>
      </c>
      <c r="J167" s="2">
        <f t="shared" si="3"/>
        <v>0</v>
      </c>
      <c r="K167" s="2">
        <f t="shared" si="3"/>
        <v>0</v>
      </c>
      <c r="L167" s="2">
        <f t="shared" si="3"/>
        <v>0</v>
      </c>
      <c r="M167" s="2">
        <f t="shared" si="3"/>
        <v>0</v>
      </c>
      <c r="N167" s="2">
        <f t="shared" si="3"/>
        <v>0</v>
      </c>
      <c r="O167" s="2">
        <f t="shared" si="3"/>
        <v>0</v>
      </c>
      <c r="P167" s="2">
        <f t="shared" si="3"/>
        <v>2641.4344106236254</v>
      </c>
      <c r="Q167" s="2">
        <f t="shared" si="3"/>
        <v>0</v>
      </c>
      <c r="R167" s="2">
        <f t="shared" si="3"/>
        <v>0</v>
      </c>
      <c r="S167" s="2">
        <f t="shared" si="3"/>
        <v>0</v>
      </c>
      <c r="T167" s="2">
        <f t="shared" si="3"/>
        <v>0</v>
      </c>
      <c r="U167" s="2">
        <f t="shared" si="3"/>
        <v>0</v>
      </c>
      <c r="V167" s="2">
        <f t="shared" si="3"/>
        <v>0</v>
      </c>
      <c r="W167" s="2">
        <f t="shared" si="3"/>
        <v>0</v>
      </c>
      <c r="X167" s="2">
        <f t="shared" si="3"/>
        <v>0</v>
      </c>
      <c r="Y167" s="2">
        <f t="shared" si="3"/>
        <v>0</v>
      </c>
      <c r="Z167" s="2">
        <f t="shared" si="3"/>
        <v>0</v>
      </c>
      <c r="AA167" s="2">
        <f t="shared" si="3"/>
        <v>0</v>
      </c>
      <c r="AB167" s="2">
        <f t="shared" si="3"/>
        <v>0</v>
      </c>
      <c r="AC167" s="2">
        <f t="shared" si="3"/>
        <v>0</v>
      </c>
      <c r="AD167" s="2">
        <f t="shared" si="3"/>
        <v>0</v>
      </c>
      <c r="AE167" s="2">
        <f t="shared" si="3"/>
        <v>0</v>
      </c>
      <c r="AF167" s="2">
        <f t="shared" si="3"/>
        <v>0</v>
      </c>
      <c r="AG167" s="2">
        <f t="shared" si="3"/>
        <v>0</v>
      </c>
      <c r="AH167" s="2">
        <f t="shared" si="3"/>
        <v>0</v>
      </c>
      <c r="AI167" s="2">
        <f t="shared" si="3"/>
        <v>0</v>
      </c>
      <c r="AJ167" s="2">
        <f t="shared" si="3"/>
        <v>0</v>
      </c>
      <c r="AK167" s="2">
        <f t="shared" si="3"/>
        <v>0</v>
      </c>
      <c r="AL167" s="2">
        <f t="shared" si="3"/>
        <v>0</v>
      </c>
      <c r="AM167" s="2">
        <f t="shared" si="6"/>
        <v>2643.8282188700873</v>
      </c>
      <c r="AN167" s="2">
        <f t="shared" si="7"/>
        <v>1266</v>
      </c>
      <c r="AO167" s="2">
        <f t="shared" si="8"/>
        <v>-1377.8282188700873</v>
      </c>
      <c r="AP167" s="2">
        <f t="shared" si="9"/>
        <v>-1.0883319264376676</v>
      </c>
    </row>
    <row r="168" spans="1:42">
      <c r="A168" s="2" t="str">
        <f t="shared" si="4"/>
        <v>ÉMR</v>
      </c>
      <c r="B168" s="2">
        <f t="shared" si="5"/>
        <v>0</v>
      </c>
      <c r="C168" s="2">
        <f t="shared" si="3"/>
        <v>0</v>
      </c>
      <c r="D168" s="2">
        <f t="shared" si="3"/>
        <v>0</v>
      </c>
      <c r="E168" s="2">
        <f t="shared" si="3"/>
        <v>0</v>
      </c>
      <c r="F168" s="2">
        <f t="shared" si="3"/>
        <v>2.39380824646185</v>
      </c>
      <c r="G168" s="2">
        <f t="shared" si="3"/>
        <v>0</v>
      </c>
      <c r="H168" s="2">
        <f t="shared" si="3"/>
        <v>0</v>
      </c>
      <c r="I168" s="2">
        <f t="shared" si="3"/>
        <v>0</v>
      </c>
      <c r="J168" s="2">
        <f t="shared" si="3"/>
        <v>0</v>
      </c>
      <c r="K168" s="2">
        <f t="shared" si="3"/>
        <v>0</v>
      </c>
      <c r="L168" s="2">
        <f t="shared" si="3"/>
        <v>0</v>
      </c>
      <c r="M168" s="2">
        <f t="shared" si="3"/>
        <v>0</v>
      </c>
      <c r="N168" s="2">
        <f t="shared" si="3"/>
        <v>0</v>
      </c>
      <c r="O168" s="2">
        <f t="shared" si="3"/>
        <v>0</v>
      </c>
      <c r="P168" s="2">
        <f t="shared" si="3"/>
        <v>2641.4344106236254</v>
      </c>
      <c r="Q168" s="2">
        <f t="shared" si="3"/>
        <v>0</v>
      </c>
      <c r="R168" s="2">
        <f t="shared" si="3"/>
        <v>0</v>
      </c>
      <c r="S168" s="2">
        <f t="shared" si="3"/>
        <v>0</v>
      </c>
      <c r="T168" s="2">
        <f t="shared" si="3"/>
        <v>0</v>
      </c>
      <c r="U168" s="2">
        <f t="shared" si="3"/>
        <v>0</v>
      </c>
      <c r="V168" s="2">
        <f t="shared" si="3"/>
        <v>0</v>
      </c>
      <c r="W168" s="2">
        <f t="shared" si="3"/>
        <v>0</v>
      </c>
      <c r="X168" s="2">
        <f t="shared" si="3"/>
        <v>0</v>
      </c>
      <c r="Y168" s="2">
        <f t="shared" si="3"/>
        <v>0</v>
      </c>
      <c r="Z168" s="2">
        <f t="shared" si="3"/>
        <v>0</v>
      </c>
      <c r="AA168" s="2">
        <f t="shared" si="3"/>
        <v>0</v>
      </c>
      <c r="AB168" s="2">
        <f t="shared" si="3"/>
        <v>0</v>
      </c>
      <c r="AC168" s="2">
        <f t="shared" si="3"/>
        <v>0</v>
      </c>
      <c r="AD168" s="2">
        <f t="shared" si="3"/>
        <v>2.9257656345644825</v>
      </c>
      <c r="AE168" s="2">
        <f t="shared" si="3"/>
        <v>0</v>
      </c>
      <c r="AF168" s="2">
        <f t="shared" si="3"/>
        <v>0</v>
      </c>
      <c r="AG168" s="2">
        <f t="shared" si="3"/>
        <v>0</v>
      </c>
      <c r="AH168" s="2">
        <f t="shared" si="3"/>
        <v>0</v>
      </c>
      <c r="AI168" s="2">
        <f t="shared" si="3"/>
        <v>0</v>
      </c>
      <c r="AJ168" s="2">
        <f t="shared" si="3"/>
        <v>0</v>
      </c>
      <c r="AK168" s="2">
        <f t="shared" si="3"/>
        <v>0</v>
      </c>
      <c r="AL168" s="2">
        <f t="shared" si="3"/>
        <v>0</v>
      </c>
      <c r="AM168" s="2">
        <f t="shared" si="6"/>
        <v>2646.7539845046517</v>
      </c>
      <c r="AN168" s="2">
        <f t="shared" si="7"/>
        <v>42</v>
      </c>
      <c r="AO168" s="2">
        <f t="shared" si="8"/>
        <v>-2604.7539845046517</v>
      </c>
      <c r="AP168" s="2">
        <f t="shared" si="9"/>
        <v>-62.01795201201552</v>
      </c>
    </row>
    <row r="169" spans="1:42">
      <c r="A169" s="2" t="str">
        <f t="shared" si="4"/>
        <v>Felsőpetény</v>
      </c>
      <c r="B169" s="2">
        <f t="shared" si="5"/>
        <v>0</v>
      </c>
      <c r="C169" s="2">
        <f t="shared" si="3"/>
        <v>0</v>
      </c>
      <c r="D169" s="2">
        <f t="shared" si="3"/>
        <v>0</v>
      </c>
      <c r="E169" s="2">
        <f t="shared" si="3"/>
        <v>0</v>
      </c>
      <c r="F169" s="2">
        <f t="shared" si="3"/>
        <v>2.39380824646185</v>
      </c>
      <c r="G169" s="2">
        <f t="shared" si="3"/>
        <v>0</v>
      </c>
      <c r="H169" s="2">
        <f t="shared" si="3"/>
        <v>0</v>
      </c>
      <c r="I169" s="2">
        <f t="shared" si="3"/>
        <v>0</v>
      </c>
      <c r="J169" s="2">
        <f t="shared" si="3"/>
        <v>0</v>
      </c>
      <c r="K169" s="2">
        <f t="shared" si="3"/>
        <v>0</v>
      </c>
      <c r="L169" s="2">
        <f t="shared" si="3"/>
        <v>0</v>
      </c>
      <c r="M169" s="2">
        <f t="shared" si="3"/>
        <v>0</v>
      </c>
      <c r="N169" s="2">
        <f t="shared" si="3"/>
        <v>0</v>
      </c>
      <c r="O169" s="2">
        <f t="shared" si="3"/>
        <v>0</v>
      </c>
      <c r="P169" s="2">
        <f t="shared" si="3"/>
        <v>2641.4344106236254</v>
      </c>
      <c r="Q169" s="2">
        <f t="shared" si="3"/>
        <v>0</v>
      </c>
      <c r="R169" s="2">
        <f t="shared" si="3"/>
        <v>0</v>
      </c>
      <c r="S169" s="2">
        <f t="shared" si="3"/>
        <v>0</v>
      </c>
      <c r="T169" s="2">
        <f t="shared" si="3"/>
        <v>0</v>
      </c>
      <c r="U169" s="2">
        <f t="shared" si="3"/>
        <v>0</v>
      </c>
      <c r="V169" s="2">
        <f t="shared" si="3"/>
        <v>0</v>
      </c>
      <c r="W169" s="2">
        <f t="shared" si="3"/>
        <v>0</v>
      </c>
      <c r="X169" s="2">
        <f t="shared" si="3"/>
        <v>0</v>
      </c>
      <c r="Y169" s="2">
        <f t="shared" si="3"/>
        <v>0</v>
      </c>
      <c r="Z169" s="2">
        <f t="shared" si="3"/>
        <v>0</v>
      </c>
      <c r="AA169" s="2">
        <f t="shared" si="3"/>
        <v>0</v>
      </c>
      <c r="AB169" s="2">
        <f t="shared" si="3"/>
        <v>0</v>
      </c>
      <c r="AC169" s="2">
        <f t="shared" si="3"/>
        <v>0</v>
      </c>
      <c r="AD169" s="2">
        <f t="shared" si="3"/>
        <v>0</v>
      </c>
      <c r="AE169" s="2">
        <f t="shared" si="3"/>
        <v>0</v>
      </c>
      <c r="AF169" s="2">
        <f t="shared" si="3"/>
        <v>0</v>
      </c>
      <c r="AG169" s="2">
        <f t="shared" si="3"/>
        <v>0</v>
      </c>
      <c r="AH169" s="2">
        <f t="shared" si="3"/>
        <v>0</v>
      </c>
      <c r="AI169" s="2">
        <f t="shared" si="3"/>
        <v>0</v>
      </c>
      <c r="AJ169" s="2">
        <f t="shared" si="3"/>
        <v>0</v>
      </c>
      <c r="AK169" s="2">
        <f t="shared" si="3"/>
        <v>0</v>
      </c>
      <c r="AL169" s="2">
        <f t="shared" si="3"/>
        <v>0</v>
      </c>
      <c r="AM169" s="2">
        <f t="shared" si="6"/>
        <v>2643.8282188700873</v>
      </c>
      <c r="AN169" s="2">
        <f t="shared" si="7"/>
        <v>905</v>
      </c>
      <c r="AO169" s="2">
        <f t="shared" si="8"/>
        <v>-1738.8282188700873</v>
      </c>
      <c r="AP169" s="2">
        <f t="shared" si="9"/>
        <v>-1.9213571479227485</v>
      </c>
    </row>
    <row r="170" spans="1:42">
      <c r="A170" s="2" t="str">
        <f t="shared" si="4"/>
        <v>HU</v>
      </c>
      <c r="B170" s="2">
        <f t="shared" si="5"/>
        <v>0</v>
      </c>
      <c r="C170" s="2">
        <f t="shared" si="3"/>
        <v>0</v>
      </c>
      <c r="D170" s="2">
        <f t="shared" si="3"/>
        <v>0</v>
      </c>
      <c r="E170" s="2">
        <f t="shared" si="3"/>
        <v>0</v>
      </c>
      <c r="F170" s="2">
        <f t="shared" si="3"/>
        <v>2.39380824646185</v>
      </c>
      <c r="G170" s="2">
        <f t="shared" si="3"/>
        <v>0</v>
      </c>
      <c r="H170" s="2">
        <f t="shared" si="3"/>
        <v>0</v>
      </c>
      <c r="I170" s="2">
        <f t="shared" si="3"/>
        <v>0</v>
      </c>
      <c r="J170" s="2">
        <f t="shared" si="3"/>
        <v>0</v>
      </c>
      <c r="K170" s="2">
        <f t="shared" si="3"/>
        <v>0</v>
      </c>
      <c r="L170" s="2">
        <f t="shared" si="3"/>
        <v>0</v>
      </c>
      <c r="M170" s="2">
        <f t="shared" si="3"/>
        <v>0</v>
      </c>
      <c r="N170" s="2">
        <f t="shared" si="3"/>
        <v>0</v>
      </c>
      <c r="O170" s="2">
        <f t="shared" si="3"/>
        <v>0</v>
      </c>
      <c r="P170" s="2">
        <f t="shared" si="3"/>
        <v>2641.4344106236254</v>
      </c>
      <c r="Q170" s="2">
        <f t="shared" si="3"/>
        <v>0</v>
      </c>
      <c r="R170" s="2">
        <f t="shared" si="3"/>
        <v>0</v>
      </c>
      <c r="S170" s="2">
        <f t="shared" si="3"/>
        <v>0</v>
      </c>
      <c r="T170" s="2">
        <f t="shared" si="3"/>
        <v>0</v>
      </c>
      <c r="U170" s="2">
        <f t="shared" si="3"/>
        <v>0</v>
      </c>
      <c r="V170" s="2">
        <f t="shared" si="3"/>
        <v>0</v>
      </c>
      <c r="W170" s="2">
        <f t="shared" si="3"/>
        <v>0</v>
      </c>
      <c r="X170" s="2">
        <f t="shared" si="3"/>
        <v>0</v>
      </c>
      <c r="Y170" s="2">
        <f t="shared" si="3"/>
        <v>0</v>
      </c>
      <c r="Z170" s="2">
        <f t="shared" si="3"/>
        <v>0</v>
      </c>
      <c r="AA170" s="2">
        <f t="shared" si="3"/>
        <v>0</v>
      </c>
      <c r="AB170" s="2">
        <f t="shared" si="3"/>
        <v>0</v>
      </c>
      <c r="AC170" s="2">
        <f t="shared" si="3"/>
        <v>0</v>
      </c>
      <c r="AD170" s="2">
        <f t="shared" si="3"/>
        <v>2.9257656345644825</v>
      </c>
      <c r="AE170" s="2">
        <f t="shared" si="3"/>
        <v>0</v>
      </c>
      <c r="AF170" s="2">
        <f t="shared" si="3"/>
        <v>0</v>
      </c>
      <c r="AG170" s="2">
        <f t="shared" ref="C170:AL177" si="10">AG139*$AN$161</f>
        <v>0</v>
      </c>
      <c r="AH170" s="2">
        <f t="shared" si="10"/>
        <v>0</v>
      </c>
      <c r="AI170" s="2">
        <f t="shared" si="10"/>
        <v>0</v>
      </c>
      <c r="AJ170" s="2">
        <f t="shared" si="10"/>
        <v>0</v>
      </c>
      <c r="AK170" s="2">
        <f t="shared" si="10"/>
        <v>0</v>
      </c>
      <c r="AL170" s="2">
        <f t="shared" si="10"/>
        <v>0</v>
      </c>
      <c r="AM170" s="2">
        <f t="shared" si="6"/>
        <v>2646.7539845046517</v>
      </c>
      <c r="AN170" s="2">
        <f t="shared" si="7"/>
        <v>4860</v>
      </c>
      <c r="AO170" s="2">
        <f t="shared" si="8"/>
        <v>2213.2460154953483</v>
      </c>
      <c r="AP170" s="2">
        <f t="shared" si="9"/>
        <v>0.45540041471097703</v>
      </c>
    </row>
    <row r="171" spans="1:42">
      <c r="A171" s="2" t="str">
        <f t="shared" si="4"/>
        <v>Keszeg</v>
      </c>
      <c r="B171" s="2">
        <f t="shared" si="5"/>
        <v>0</v>
      </c>
      <c r="C171" s="2">
        <f t="shared" si="10"/>
        <v>0</v>
      </c>
      <c r="D171" s="2">
        <f t="shared" si="10"/>
        <v>0</v>
      </c>
      <c r="E171" s="2">
        <f t="shared" si="10"/>
        <v>0</v>
      </c>
      <c r="F171" s="2">
        <f t="shared" si="10"/>
        <v>2.39380824646185</v>
      </c>
      <c r="G171" s="2">
        <f t="shared" si="10"/>
        <v>0</v>
      </c>
      <c r="H171" s="2">
        <f t="shared" si="10"/>
        <v>0</v>
      </c>
      <c r="I171" s="2">
        <f t="shared" si="10"/>
        <v>0</v>
      </c>
      <c r="J171" s="2">
        <f t="shared" si="10"/>
        <v>0</v>
      </c>
      <c r="K171" s="2">
        <f t="shared" si="10"/>
        <v>0</v>
      </c>
      <c r="L171" s="2">
        <f t="shared" si="10"/>
        <v>0</v>
      </c>
      <c r="M171" s="2">
        <f t="shared" si="10"/>
        <v>0</v>
      </c>
      <c r="N171" s="2">
        <f t="shared" si="10"/>
        <v>0</v>
      </c>
      <c r="O171" s="2">
        <f t="shared" si="10"/>
        <v>0</v>
      </c>
      <c r="P171" s="2">
        <f t="shared" si="10"/>
        <v>2641.4344106236254</v>
      </c>
      <c r="Q171" s="2">
        <f t="shared" si="10"/>
        <v>0</v>
      </c>
      <c r="R171" s="2">
        <f t="shared" si="10"/>
        <v>0</v>
      </c>
      <c r="S171" s="2">
        <f t="shared" si="10"/>
        <v>0</v>
      </c>
      <c r="T171" s="2">
        <f t="shared" si="10"/>
        <v>0</v>
      </c>
      <c r="U171" s="2">
        <f t="shared" si="10"/>
        <v>0</v>
      </c>
      <c r="V171" s="2">
        <f t="shared" si="10"/>
        <v>0</v>
      </c>
      <c r="W171" s="2">
        <f t="shared" si="10"/>
        <v>0</v>
      </c>
      <c r="X171" s="2">
        <f t="shared" si="10"/>
        <v>0</v>
      </c>
      <c r="Y171" s="2">
        <f t="shared" si="10"/>
        <v>0</v>
      </c>
      <c r="Z171" s="2">
        <f t="shared" si="10"/>
        <v>0</v>
      </c>
      <c r="AA171" s="2">
        <f t="shared" si="10"/>
        <v>0</v>
      </c>
      <c r="AB171" s="2">
        <f t="shared" si="10"/>
        <v>0</v>
      </c>
      <c r="AC171" s="2">
        <f t="shared" si="10"/>
        <v>0</v>
      </c>
      <c r="AD171" s="2">
        <f t="shared" si="10"/>
        <v>0</v>
      </c>
      <c r="AE171" s="2">
        <f t="shared" si="10"/>
        <v>0</v>
      </c>
      <c r="AF171" s="2">
        <f t="shared" si="10"/>
        <v>0</v>
      </c>
      <c r="AG171" s="2">
        <f t="shared" si="10"/>
        <v>0</v>
      </c>
      <c r="AH171" s="2">
        <f t="shared" si="10"/>
        <v>0</v>
      </c>
      <c r="AI171" s="2">
        <f t="shared" si="10"/>
        <v>0</v>
      </c>
      <c r="AJ171" s="2">
        <f t="shared" si="10"/>
        <v>0</v>
      </c>
      <c r="AK171" s="2">
        <f t="shared" si="10"/>
        <v>0</v>
      </c>
      <c r="AL171" s="2">
        <f t="shared" si="10"/>
        <v>0</v>
      </c>
      <c r="AM171" s="2">
        <f t="shared" si="6"/>
        <v>2643.8282188700873</v>
      </c>
      <c r="AN171" s="2">
        <f t="shared" si="7"/>
        <v>20809</v>
      </c>
      <c r="AO171" s="2">
        <f t="shared" si="8"/>
        <v>18165.171781129913</v>
      </c>
      <c r="AP171" s="2">
        <f t="shared" si="9"/>
        <v>0.87294784858137886</v>
      </c>
    </row>
    <row r="172" spans="1:42">
      <c r="A172" s="2" t="str">
        <f t="shared" si="4"/>
        <v>KMR</v>
      </c>
      <c r="B172" s="2">
        <f t="shared" si="5"/>
        <v>0</v>
      </c>
      <c r="C172" s="2">
        <f t="shared" si="10"/>
        <v>0</v>
      </c>
      <c r="D172" s="2">
        <f t="shared" si="10"/>
        <v>0</v>
      </c>
      <c r="E172" s="2">
        <f t="shared" si="10"/>
        <v>0</v>
      </c>
      <c r="F172" s="2">
        <f t="shared" si="10"/>
        <v>2.39380824646185</v>
      </c>
      <c r="G172" s="2">
        <f t="shared" si="10"/>
        <v>0</v>
      </c>
      <c r="H172" s="2">
        <f t="shared" si="10"/>
        <v>0</v>
      </c>
      <c r="I172" s="2">
        <f t="shared" si="10"/>
        <v>0</v>
      </c>
      <c r="J172" s="2">
        <f t="shared" si="10"/>
        <v>0</v>
      </c>
      <c r="K172" s="2">
        <f t="shared" si="10"/>
        <v>0</v>
      </c>
      <c r="L172" s="2">
        <f t="shared" si="10"/>
        <v>0</v>
      </c>
      <c r="M172" s="2">
        <f t="shared" si="10"/>
        <v>0</v>
      </c>
      <c r="N172" s="2">
        <f t="shared" si="10"/>
        <v>0</v>
      </c>
      <c r="O172" s="2">
        <f t="shared" si="10"/>
        <v>0</v>
      </c>
      <c r="P172" s="2">
        <f t="shared" si="10"/>
        <v>2641.4344106236254</v>
      </c>
      <c r="Q172" s="2">
        <f t="shared" si="10"/>
        <v>0</v>
      </c>
      <c r="R172" s="2">
        <f t="shared" si="10"/>
        <v>0</v>
      </c>
      <c r="S172" s="2">
        <f t="shared" si="10"/>
        <v>0</v>
      </c>
      <c r="T172" s="2">
        <f t="shared" si="10"/>
        <v>0</v>
      </c>
      <c r="U172" s="2">
        <f t="shared" si="10"/>
        <v>0</v>
      </c>
      <c r="V172" s="2">
        <f t="shared" si="10"/>
        <v>0</v>
      </c>
      <c r="W172" s="2">
        <f t="shared" si="10"/>
        <v>0</v>
      </c>
      <c r="X172" s="2">
        <f t="shared" si="10"/>
        <v>0</v>
      </c>
      <c r="Y172" s="2">
        <f t="shared" si="10"/>
        <v>0</v>
      </c>
      <c r="Z172" s="2">
        <f t="shared" si="10"/>
        <v>0</v>
      </c>
      <c r="AA172" s="2">
        <f t="shared" si="10"/>
        <v>0</v>
      </c>
      <c r="AB172" s="2">
        <f t="shared" si="10"/>
        <v>0</v>
      </c>
      <c r="AC172" s="2">
        <f t="shared" si="10"/>
        <v>0</v>
      </c>
      <c r="AD172" s="2">
        <f t="shared" si="10"/>
        <v>0</v>
      </c>
      <c r="AE172" s="2">
        <f t="shared" si="10"/>
        <v>0</v>
      </c>
      <c r="AF172" s="2">
        <f t="shared" si="10"/>
        <v>0</v>
      </c>
      <c r="AG172" s="2">
        <f t="shared" si="10"/>
        <v>0</v>
      </c>
      <c r="AH172" s="2">
        <f t="shared" si="10"/>
        <v>0</v>
      </c>
      <c r="AI172" s="2">
        <f t="shared" si="10"/>
        <v>0</v>
      </c>
      <c r="AJ172" s="2">
        <f t="shared" si="10"/>
        <v>0</v>
      </c>
      <c r="AK172" s="2">
        <f t="shared" si="10"/>
        <v>0</v>
      </c>
      <c r="AL172" s="2">
        <f t="shared" si="10"/>
        <v>0</v>
      </c>
      <c r="AM172" s="2">
        <f t="shared" si="6"/>
        <v>2643.8282188700873</v>
      </c>
      <c r="AN172" s="2">
        <f t="shared" si="7"/>
        <v>19</v>
      </c>
      <c r="AO172" s="2">
        <f t="shared" si="8"/>
        <v>-2624.8282188700873</v>
      </c>
      <c r="AP172" s="2">
        <f t="shared" si="9"/>
        <v>-138.14885362474143</v>
      </c>
    </row>
    <row r="173" spans="1:42">
      <c r="A173" s="2" t="str">
        <f t="shared" si="4"/>
        <v>Kosd</v>
      </c>
      <c r="B173" s="2">
        <f t="shared" si="5"/>
        <v>0</v>
      </c>
      <c r="C173" s="2">
        <f t="shared" si="10"/>
        <v>0</v>
      </c>
      <c r="D173" s="2">
        <f t="shared" si="10"/>
        <v>0</v>
      </c>
      <c r="E173" s="2">
        <f t="shared" si="10"/>
        <v>0</v>
      </c>
      <c r="F173" s="2">
        <f t="shared" si="10"/>
        <v>2.39380824646185</v>
      </c>
      <c r="G173" s="2">
        <f t="shared" si="10"/>
        <v>0</v>
      </c>
      <c r="H173" s="2">
        <f t="shared" si="10"/>
        <v>0</v>
      </c>
      <c r="I173" s="2">
        <f t="shared" si="10"/>
        <v>0</v>
      </c>
      <c r="J173" s="2">
        <f t="shared" si="10"/>
        <v>0</v>
      </c>
      <c r="K173" s="2">
        <f t="shared" si="10"/>
        <v>0</v>
      </c>
      <c r="L173" s="2">
        <f t="shared" si="10"/>
        <v>0</v>
      </c>
      <c r="M173" s="2">
        <f t="shared" si="10"/>
        <v>0</v>
      </c>
      <c r="N173" s="2">
        <f t="shared" si="10"/>
        <v>0</v>
      </c>
      <c r="O173" s="2">
        <f t="shared" si="10"/>
        <v>0</v>
      </c>
      <c r="P173" s="2">
        <f t="shared" si="10"/>
        <v>2641.4344106236254</v>
      </c>
      <c r="Q173" s="2">
        <f t="shared" si="10"/>
        <v>0</v>
      </c>
      <c r="R173" s="2">
        <f t="shared" si="10"/>
        <v>0</v>
      </c>
      <c r="S173" s="2">
        <f t="shared" si="10"/>
        <v>0</v>
      </c>
      <c r="T173" s="2">
        <f t="shared" si="10"/>
        <v>0</v>
      </c>
      <c r="U173" s="2">
        <f t="shared" si="10"/>
        <v>0</v>
      </c>
      <c r="V173" s="2">
        <f t="shared" si="10"/>
        <v>0</v>
      </c>
      <c r="W173" s="2">
        <f t="shared" si="10"/>
        <v>0</v>
      </c>
      <c r="X173" s="2">
        <f t="shared" si="10"/>
        <v>0</v>
      </c>
      <c r="Y173" s="2">
        <f t="shared" si="10"/>
        <v>0</v>
      </c>
      <c r="Z173" s="2">
        <f t="shared" si="10"/>
        <v>0</v>
      </c>
      <c r="AA173" s="2">
        <f t="shared" si="10"/>
        <v>0</v>
      </c>
      <c r="AB173" s="2">
        <f t="shared" si="10"/>
        <v>0</v>
      </c>
      <c r="AC173" s="2">
        <f t="shared" si="10"/>
        <v>0</v>
      </c>
      <c r="AD173" s="2">
        <f t="shared" si="10"/>
        <v>0</v>
      </c>
      <c r="AE173" s="2">
        <f t="shared" si="10"/>
        <v>0</v>
      </c>
      <c r="AF173" s="2">
        <f t="shared" si="10"/>
        <v>0</v>
      </c>
      <c r="AG173" s="2">
        <f t="shared" si="10"/>
        <v>0</v>
      </c>
      <c r="AH173" s="2">
        <f t="shared" si="10"/>
        <v>0</v>
      </c>
      <c r="AI173" s="2">
        <f t="shared" si="10"/>
        <v>0</v>
      </c>
      <c r="AJ173" s="2">
        <f t="shared" si="10"/>
        <v>0</v>
      </c>
      <c r="AK173" s="2">
        <f t="shared" si="10"/>
        <v>0</v>
      </c>
      <c r="AL173" s="2">
        <f t="shared" si="10"/>
        <v>0</v>
      </c>
      <c r="AM173" s="2">
        <f t="shared" si="6"/>
        <v>2643.8282188700873</v>
      </c>
      <c r="AN173" s="2">
        <f t="shared" si="7"/>
        <v>489</v>
      </c>
      <c r="AO173" s="2">
        <f t="shared" si="8"/>
        <v>-2154.8282188700873</v>
      </c>
      <c r="AP173" s="2">
        <f t="shared" si="9"/>
        <v>-4.4066016745809558</v>
      </c>
    </row>
    <row r="174" spans="1:42">
      <c r="A174" s="2" t="str">
        <f t="shared" si="4"/>
        <v>Legénd</v>
      </c>
      <c r="B174" s="2">
        <f t="shared" si="5"/>
        <v>0</v>
      </c>
      <c r="C174" s="2">
        <f t="shared" si="10"/>
        <v>0</v>
      </c>
      <c r="D174" s="2">
        <f t="shared" si="10"/>
        <v>0</v>
      </c>
      <c r="E174" s="2">
        <f t="shared" si="10"/>
        <v>0</v>
      </c>
      <c r="F174" s="2">
        <f t="shared" si="10"/>
        <v>2.39380824646185</v>
      </c>
      <c r="G174" s="2">
        <f t="shared" si="10"/>
        <v>0</v>
      </c>
      <c r="H174" s="2">
        <f t="shared" si="10"/>
        <v>0</v>
      </c>
      <c r="I174" s="2">
        <f t="shared" si="10"/>
        <v>0</v>
      </c>
      <c r="J174" s="2">
        <f t="shared" si="10"/>
        <v>0</v>
      </c>
      <c r="K174" s="2">
        <f t="shared" si="10"/>
        <v>0</v>
      </c>
      <c r="L174" s="2">
        <f t="shared" si="10"/>
        <v>0</v>
      </c>
      <c r="M174" s="2">
        <f t="shared" si="10"/>
        <v>0</v>
      </c>
      <c r="N174" s="2">
        <f t="shared" si="10"/>
        <v>0</v>
      </c>
      <c r="O174" s="2">
        <f t="shared" si="10"/>
        <v>0</v>
      </c>
      <c r="P174" s="2">
        <f t="shared" si="10"/>
        <v>2641.4344106236254</v>
      </c>
      <c r="Q174" s="2">
        <f t="shared" si="10"/>
        <v>0</v>
      </c>
      <c r="R174" s="2">
        <f t="shared" si="10"/>
        <v>0</v>
      </c>
      <c r="S174" s="2">
        <f t="shared" si="10"/>
        <v>0</v>
      </c>
      <c r="T174" s="2">
        <f t="shared" si="10"/>
        <v>0</v>
      </c>
      <c r="U174" s="2">
        <f t="shared" si="10"/>
        <v>0</v>
      </c>
      <c r="V174" s="2">
        <f t="shared" si="10"/>
        <v>0</v>
      </c>
      <c r="W174" s="2">
        <f t="shared" si="10"/>
        <v>0</v>
      </c>
      <c r="X174" s="2">
        <f t="shared" si="10"/>
        <v>0</v>
      </c>
      <c r="Y174" s="2">
        <f t="shared" si="10"/>
        <v>0</v>
      </c>
      <c r="Z174" s="2">
        <f t="shared" si="10"/>
        <v>0</v>
      </c>
      <c r="AA174" s="2">
        <f t="shared" si="10"/>
        <v>0</v>
      </c>
      <c r="AB174" s="2">
        <f t="shared" si="10"/>
        <v>0</v>
      </c>
      <c r="AC174" s="2">
        <f t="shared" si="10"/>
        <v>0</v>
      </c>
      <c r="AD174" s="2">
        <f t="shared" si="10"/>
        <v>0</v>
      </c>
      <c r="AE174" s="2">
        <f t="shared" si="10"/>
        <v>0</v>
      </c>
      <c r="AF174" s="2">
        <f t="shared" si="10"/>
        <v>0</v>
      </c>
      <c r="AG174" s="2">
        <f t="shared" si="10"/>
        <v>0</v>
      </c>
      <c r="AH174" s="2">
        <f t="shared" si="10"/>
        <v>0</v>
      </c>
      <c r="AI174" s="2">
        <f t="shared" si="10"/>
        <v>0</v>
      </c>
      <c r="AJ174" s="2">
        <f t="shared" si="10"/>
        <v>0</v>
      </c>
      <c r="AK174" s="2">
        <f t="shared" si="10"/>
        <v>0</v>
      </c>
      <c r="AL174" s="2">
        <f t="shared" si="10"/>
        <v>0</v>
      </c>
      <c r="AM174" s="2">
        <f t="shared" si="6"/>
        <v>2643.8282188700873</v>
      </c>
      <c r="AN174" s="2">
        <f t="shared" si="7"/>
        <v>1738</v>
      </c>
      <c r="AO174" s="2">
        <f t="shared" si="8"/>
        <v>-905.82821887008731</v>
      </c>
      <c r="AP174" s="2">
        <f t="shared" si="9"/>
        <v>-0.52118999934987764</v>
      </c>
    </row>
    <row r="175" spans="1:42">
      <c r="A175" s="2" t="str">
        <f t="shared" si="4"/>
        <v>Nézsa</v>
      </c>
      <c r="B175" s="2">
        <f t="shared" si="5"/>
        <v>0</v>
      </c>
      <c r="C175" s="2">
        <f t="shared" si="10"/>
        <v>0</v>
      </c>
      <c r="D175" s="2">
        <f t="shared" si="10"/>
        <v>0</v>
      </c>
      <c r="E175" s="2">
        <f t="shared" si="10"/>
        <v>0</v>
      </c>
      <c r="F175" s="2">
        <f t="shared" si="10"/>
        <v>2.39380824646185</v>
      </c>
      <c r="G175" s="2">
        <f t="shared" si="10"/>
        <v>0</v>
      </c>
      <c r="H175" s="2">
        <f t="shared" si="10"/>
        <v>0</v>
      </c>
      <c r="I175" s="2">
        <f t="shared" si="10"/>
        <v>0</v>
      </c>
      <c r="J175" s="2">
        <f t="shared" si="10"/>
        <v>0</v>
      </c>
      <c r="K175" s="2">
        <f t="shared" si="10"/>
        <v>0</v>
      </c>
      <c r="L175" s="2">
        <f t="shared" si="10"/>
        <v>0</v>
      </c>
      <c r="M175" s="2">
        <f t="shared" si="10"/>
        <v>0</v>
      </c>
      <c r="N175" s="2">
        <f t="shared" si="10"/>
        <v>0</v>
      </c>
      <c r="O175" s="2">
        <f t="shared" si="10"/>
        <v>0</v>
      </c>
      <c r="P175" s="2">
        <f t="shared" si="10"/>
        <v>2641.4344106236254</v>
      </c>
      <c r="Q175" s="2">
        <f t="shared" si="10"/>
        <v>0</v>
      </c>
      <c r="R175" s="2">
        <f t="shared" si="10"/>
        <v>0</v>
      </c>
      <c r="S175" s="2">
        <f t="shared" si="10"/>
        <v>0</v>
      </c>
      <c r="T175" s="2">
        <f t="shared" si="10"/>
        <v>0</v>
      </c>
      <c r="U175" s="2">
        <f t="shared" si="10"/>
        <v>0</v>
      </c>
      <c r="V175" s="2">
        <f t="shared" si="10"/>
        <v>0</v>
      </c>
      <c r="W175" s="2">
        <f t="shared" si="10"/>
        <v>0</v>
      </c>
      <c r="X175" s="2">
        <f t="shared" si="10"/>
        <v>0</v>
      </c>
      <c r="Y175" s="2">
        <f t="shared" si="10"/>
        <v>0</v>
      </c>
      <c r="Z175" s="2">
        <f t="shared" si="10"/>
        <v>0</v>
      </c>
      <c r="AA175" s="2">
        <f t="shared" si="10"/>
        <v>0</v>
      </c>
      <c r="AB175" s="2">
        <f t="shared" si="10"/>
        <v>0</v>
      </c>
      <c r="AC175" s="2">
        <f t="shared" si="10"/>
        <v>0</v>
      </c>
      <c r="AD175" s="2">
        <f t="shared" si="10"/>
        <v>0</v>
      </c>
      <c r="AE175" s="2">
        <f t="shared" si="10"/>
        <v>0</v>
      </c>
      <c r="AF175" s="2">
        <f t="shared" si="10"/>
        <v>0</v>
      </c>
      <c r="AG175" s="2">
        <f t="shared" si="10"/>
        <v>0</v>
      </c>
      <c r="AH175" s="2">
        <f t="shared" si="10"/>
        <v>0</v>
      </c>
      <c r="AI175" s="2">
        <f t="shared" si="10"/>
        <v>0</v>
      </c>
      <c r="AJ175" s="2">
        <f t="shared" si="10"/>
        <v>0</v>
      </c>
      <c r="AK175" s="2">
        <f t="shared" si="10"/>
        <v>0</v>
      </c>
      <c r="AL175" s="2">
        <f t="shared" si="10"/>
        <v>0</v>
      </c>
      <c r="AM175" s="2">
        <f t="shared" si="6"/>
        <v>2643.8282188700873</v>
      </c>
      <c r="AN175" s="2">
        <f t="shared" si="7"/>
        <v>1230</v>
      </c>
      <c r="AO175" s="2">
        <f t="shared" si="8"/>
        <v>-1413.8282188700873</v>
      </c>
      <c r="AP175" s="2">
        <f t="shared" si="9"/>
        <v>-1.1494538364797457</v>
      </c>
    </row>
    <row r="176" spans="1:42">
      <c r="A176" s="2" t="str">
        <f t="shared" si="4"/>
        <v>Nógrád</v>
      </c>
      <c r="B176" s="2">
        <f t="shared" si="5"/>
        <v>0</v>
      </c>
      <c r="C176" s="2">
        <f t="shared" si="10"/>
        <v>0</v>
      </c>
      <c r="D176" s="2">
        <f t="shared" si="10"/>
        <v>0</v>
      </c>
      <c r="E176" s="2">
        <f t="shared" si="10"/>
        <v>0</v>
      </c>
      <c r="F176" s="2">
        <f t="shared" si="10"/>
        <v>2.39380824646185</v>
      </c>
      <c r="G176" s="2">
        <f t="shared" si="10"/>
        <v>0</v>
      </c>
      <c r="H176" s="2">
        <f t="shared" si="10"/>
        <v>0</v>
      </c>
      <c r="I176" s="2">
        <f t="shared" si="10"/>
        <v>0</v>
      </c>
      <c r="J176" s="2">
        <f t="shared" si="10"/>
        <v>0</v>
      </c>
      <c r="K176" s="2">
        <f t="shared" si="10"/>
        <v>0</v>
      </c>
      <c r="L176" s="2">
        <f t="shared" si="10"/>
        <v>0</v>
      </c>
      <c r="M176" s="2">
        <f t="shared" si="10"/>
        <v>0</v>
      </c>
      <c r="N176" s="2">
        <f t="shared" si="10"/>
        <v>0</v>
      </c>
      <c r="O176" s="2">
        <f t="shared" si="10"/>
        <v>0</v>
      </c>
      <c r="P176" s="2">
        <f t="shared" si="10"/>
        <v>2641.4344106236254</v>
      </c>
      <c r="Q176" s="2">
        <f t="shared" si="10"/>
        <v>0</v>
      </c>
      <c r="R176" s="2">
        <f t="shared" si="10"/>
        <v>0</v>
      </c>
      <c r="S176" s="2">
        <f t="shared" si="10"/>
        <v>0</v>
      </c>
      <c r="T176" s="2">
        <f t="shared" si="10"/>
        <v>0</v>
      </c>
      <c r="U176" s="2">
        <f t="shared" si="10"/>
        <v>0</v>
      </c>
      <c r="V176" s="2">
        <f t="shared" si="10"/>
        <v>0</v>
      </c>
      <c r="W176" s="2">
        <f t="shared" si="10"/>
        <v>0</v>
      </c>
      <c r="X176" s="2">
        <f t="shared" si="10"/>
        <v>0</v>
      </c>
      <c r="Y176" s="2">
        <f t="shared" si="10"/>
        <v>0</v>
      </c>
      <c r="Z176" s="2">
        <f t="shared" si="10"/>
        <v>0</v>
      </c>
      <c r="AA176" s="2">
        <f t="shared" si="10"/>
        <v>0</v>
      </c>
      <c r="AB176" s="2">
        <f t="shared" si="10"/>
        <v>0</v>
      </c>
      <c r="AC176" s="2">
        <f t="shared" si="10"/>
        <v>0</v>
      </c>
      <c r="AD176" s="2">
        <f t="shared" si="10"/>
        <v>0</v>
      </c>
      <c r="AE176" s="2">
        <f t="shared" si="10"/>
        <v>0</v>
      </c>
      <c r="AF176" s="2">
        <f t="shared" si="10"/>
        <v>0</v>
      </c>
      <c r="AG176" s="2">
        <f t="shared" si="10"/>
        <v>0</v>
      </c>
      <c r="AH176" s="2">
        <f t="shared" si="10"/>
        <v>0</v>
      </c>
      <c r="AI176" s="2">
        <f t="shared" si="10"/>
        <v>0</v>
      </c>
      <c r="AJ176" s="2">
        <f t="shared" si="10"/>
        <v>0</v>
      </c>
      <c r="AK176" s="2">
        <f t="shared" si="10"/>
        <v>0</v>
      </c>
      <c r="AL176" s="2">
        <f t="shared" si="10"/>
        <v>0</v>
      </c>
      <c r="AM176" s="2">
        <f t="shared" si="6"/>
        <v>2643.8282188700873</v>
      </c>
      <c r="AN176" s="2">
        <f t="shared" si="7"/>
        <v>2851</v>
      </c>
      <c r="AO176" s="2">
        <f t="shared" si="8"/>
        <v>207.17178112991269</v>
      </c>
      <c r="AP176" s="2">
        <f t="shared" si="9"/>
        <v>7.2666356061000595E-2</v>
      </c>
    </row>
    <row r="177" spans="1:42">
      <c r="A177" s="2" t="str">
        <f t="shared" si="4"/>
        <v>Nógrádmegye</v>
      </c>
      <c r="B177" s="2">
        <f t="shared" si="5"/>
        <v>0</v>
      </c>
      <c r="C177" s="2">
        <f t="shared" si="10"/>
        <v>0</v>
      </c>
      <c r="D177" s="2">
        <f t="shared" si="10"/>
        <v>0</v>
      </c>
      <c r="E177" s="2">
        <f t="shared" si="10"/>
        <v>0</v>
      </c>
      <c r="F177" s="2">
        <f t="shared" si="10"/>
        <v>2.39380824646185</v>
      </c>
      <c r="G177" s="2">
        <f t="shared" si="10"/>
        <v>0</v>
      </c>
      <c r="H177" s="2">
        <f t="shared" ref="C177:AL183" si="11">H146*$AN$161</f>
        <v>0</v>
      </c>
      <c r="I177" s="2">
        <f t="shared" si="11"/>
        <v>0</v>
      </c>
      <c r="J177" s="2">
        <f t="shared" si="11"/>
        <v>0</v>
      </c>
      <c r="K177" s="2">
        <f t="shared" si="11"/>
        <v>0</v>
      </c>
      <c r="L177" s="2">
        <f t="shared" si="11"/>
        <v>0</v>
      </c>
      <c r="M177" s="2">
        <f t="shared" si="11"/>
        <v>0</v>
      </c>
      <c r="N177" s="2">
        <f t="shared" si="11"/>
        <v>0</v>
      </c>
      <c r="O177" s="2">
        <f t="shared" si="11"/>
        <v>0</v>
      </c>
      <c r="P177" s="2">
        <f t="shared" si="11"/>
        <v>2641.4344106236254</v>
      </c>
      <c r="Q177" s="2">
        <f t="shared" si="11"/>
        <v>0</v>
      </c>
      <c r="R177" s="2">
        <f t="shared" si="11"/>
        <v>0</v>
      </c>
      <c r="S177" s="2">
        <f t="shared" si="11"/>
        <v>0</v>
      </c>
      <c r="T177" s="2">
        <f t="shared" si="11"/>
        <v>0</v>
      </c>
      <c r="U177" s="2">
        <f t="shared" si="11"/>
        <v>0</v>
      </c>
      <c r="V177" s="2">
        <f t="shared" si="11"/>
        <v>0</v>
      </c>
      <c r="W177" s="2">
        <f t="shared" si="11"/>
        <v>0</v>
      </c>
      <c r="X177" s="2">
        <f t="shared" si="11"/>
        <v>0</v>
      </c>
      <c r="Y177" s="2">
        <f t="shared" si="11"/>
        <v>0</v>
      </c>
      <c r="Z177" s="2">
        <f t="shared" si="11"/>
        <v>0</v>
      </c>
      <c r="AA177" s="2">
        <f t="shared" si="11"/>
        <v>0</v>
      </c>
      <c r="AB177" s="2">
        <f t="shared" si="11"/>
        <v>0</v>
      </c>
      <c r="AC177" s="2">
        <f t="shared" si="11"/>
        <v>0</v>
      </c>
      <c r="AD177" s="2">
        <f t="shared" si="11"/>
        <v>2.9257656345644825</v>
      </c>
      <c r="AE177" s="2">
        <f t="shared" si="11"/>
        <v>0</v>
      </c>
      <c r="AF177" s="2">
        <f t="shared" si="11"/>
        <v>0</v>
      </c>
      <c r="AG177" s="2">
        <f t="shared" si="11"/>
        <v>0</v>
      </c>
      <c r="AH177" s="2">
        <f t="shared" si="11"/>
        <v>0</v>
      </c>
      <c r="AI177" s="2">
        <f t="shared" si="11"/>
        <v>0</v>
      </c>
      <c r="AJ177" s="2">
        <f t="shared" si="11"/>
        <v>0</v>
      </c>
      <c r="AK177" s="2">
        <f t="shared" si="11"/>
        <v>0</v>
      </c>
      <c r="AL177" s="2">
        <f t="shared" si="11"/>
        <v>0</v>
      </c>
      <c r="AM177" s="2">
        <f t="shared" si="6"/>
        <v>2646.7539845046517</v>
      </c>
      <c r="AN177" s="2">
        <f t="shared" si="7"/>
        <v>3445</v>
      </c>
      <c r="AO177" s="2">
        <f t="shared" si="8"/>
        <v>798.24601549534827</v>
      </c>
      <c r="AP177" s="2">
        <f t="shared" si="9"/>
        <v>0.23171147039052201</v>
      </c>
    </row>
    <row r="178" spans="1:42">
      <c r="A178" s="2" t="str">
        <f t="shared" si="4"/>
        <v>Nógrádsáp</v>
      </c>
      <c r="B178" s="2">
        <f t="shared" si="5"/>
        <v>0</v>
      </c>
      <c r="C178" s="2">
        <f t="shared" si="11"/>
        <v>0</v>
      </c>
      <c r="D178" s="2">
        <f t="shared" si="11"/>
        <v>0</v>
      </c>
      <c r="E178" s="2">
        <f t="shared" si="11"/>
        <v>0</v>
      </c>
      <c r="F178" s="2">
        <f t="shared" si="11"/>
        <v>2.39380824646185</v>
      </c>
      <c r="G178" s="2">
        <f t="shared" si="11"/>
        <v>0</v>
      </c>
      <c r="H178" s="2">
        <f t="shared" si="11"/>
        <v>0</v>
      </c>
      <c r="I178" s="2">
        <f t="shared" si="11"/>
        <v>0</v>
      </c>
      <c r="J178" s="2">
        <f t="shared" si="11"/>
        <v>0</v>
      </c>
      <c r="K178" s="2">
        <f t="shared" si="11"/>
        <v>0</v>
      </c>
      <c r="L178" s="2">
        <f t="shared" si="11"/>
        <v>0</v>
      </c>
      <c r="M178" s="2">
        <f t="shared" si="11"/>
        <v>0</v>
      </c>
      <c r="N178" s="2">
        <f t="shared" si="11"/>
        <v>0</v>
      </c>
      <c r="O178" s="2">
        <f t="shared" si="11"/>
        <v>0</v>
      </c>
      <c r="P178" s="2">
        <f t="shared" si="11"/>
        <v>2641.4344106236254</v>
      </c>
      <c r="Q178" s="2">
        <f t="shared" si="11"/>
        <v>0</v>
      </c>
      <c r="R178" s="2">
        <f t="shared" si="11"/>
        <v>0</v>
      </c>
      <c r="S178" s="2">
        <f t="shared" si="11"/>
        <v>0</v>
      </c>
      <c r="T178" s="2">
        <f t="shared" si="11"/>
        <v>0</v>
      </c>
      <c r="U178" s="2">
        <f t="shared" si="11"/>
        <v>0</v>
      </c>
      <c r="V178" s="2">
        <f t="shared" si="11"/>
        <v>0</v>
      </c>
      <c r="W178" s="2">
        <f t="shared" si="11"/>
        <v>0</v>
      </c>
      <c r="X178" s="2">
        <f t="shared" si="11"/>
        <v>0</v>
      </c>
      <c r="Y178" s="2">
        <f t="shared" si="11"/>
        <v>0</v>
      </c>
      <c r="Z178" s="2">
        <f t="shared" si="11"/>
        <v>0</v>
      </c>
      <c r="AA178" s="2">
        <f t="shared" si="11"/>
        <v>0</v>
      </c>
      <c r="AB178" s="2">
        <f t="shared" si="11"/>
        <v>0</v>
      </c>
      <c r="AC178" s="2">
        <f t="shared" si="11"/>
        <v>0</v>
      </c>
      <c r="AD178" s="2">
        <f t="shared" si="11"/>
        <v>0</v>
      </c>
      <c r="AE178" s="2">
        <f t="shared" si="11"/>
        <v>0</v>
      </c>
      <c r="AF178" s="2">
        <f t="shared" si="11"/>
        <v>0</v>
      </c>
      <c r="AG178" s="2">
        <f t="shared" si="11"/>
        <v>0</v>
      </c>
      <c r="AH178" s="2">
        <f t="shared" si="11"/>
        <v>0</v>
      </c>
      <c r="AI178" s="2">
        <f t="shared" si="11"/>
        <v>0</v>
      </c>
      <c r="AJ178" s="2">
        <f t="shared" si="11"/>
        <v>0</v>
      </c>
      <c r="AK178" s="2">
        <f t="shared" si="11"/>
        <v>0</v>
      </c>
      <c r="AL178" s="2">
        <f t="shared" si="11"/>
        <v>0</v>
      </c>
      <c r="AM178" s="2">
        <f t="shared" si="6"/>
        <v>2643.8282188700873</v>
      </c>
      <c r="AN178" s="2">
        <f t="shared" si="7"/>
        <v>908</v>
      </c>
      <c r="AO178" s="2">
        <f t="shared" si="8"/>
        <v>-1735.8282188700873</v>
      </c>
      <c r="AP178" s="2">
        <f t="shared" si="9"/>
        <v>-1.9117050868613297</v>
      </c>
    </row>
    <row r="179" spans="1:42">
      <c r="A179" s="2" t="str">
        <f t="shared" si="4"/>
        <v>Nőtincs</v>
      </c>
      <c r="B179" s="2">
        <f t="shared" si="5"/>
        <v>0</v>
      </c>
      <c r="C179" s="2">
        <f t="shared" si="11"/>
        <v>0</v>
      </c>
      <c r="D179" s="2">
        <f t="shared" si="11"/>
        <v>0</v>
      </c>
      <c r="E179" s="2">
        <f t="shared" si="11"/>
        <v>0</v>
      </c>
      <c r="F179" s="2">
        <f t="shared" si="11"/>
        <v>2.39380824646185</v>
      </c>
      <c r="G179" s="2">
        <f t="shared" si="11"/>
        <v>0</v>
      </c>
      <c r="H179" s="2">
        <f t="shared" si="11"/>
        <v>0</v>
      </c>
      <c r="I179" s="2">
        <f t="shared" si="11"/>
        <v>0</v>
      </c>
      <c r="J179" s="2">
        <f t="shared" si="11"/>
        <v>0</v>
      </c>
      <c r="K179" s="2">
        <f t="shared" si="11"/>
        <v>0</v>
      </c>
      <c r="L179" s="2">
        <f t="shared" si="11"/>
        <v>0</v>
      </c>
      <c r="M179" s="2">
        <f t="shared" si="11"/>
        <v>0</v>
      </c>
      <c r="N179" s="2">
        <f t="shared" si="11"/>
        <v>0</v>
      </c>
      <c r="O179" s="2">
        <f t="shared" si="11"/>
        <v>0</v>
      </c>
      <c r="P179" s="2">
        <f t="shared" si="11"/>
        <v>2641.4344106236254</v>
      </c>
      <c r="Q179" s="2">
        <f t="shared" si="11"/>
        <v>0</v>
      </c>
      <c r="R179" s="2">
        <f t="shared" si="11"/>
        <v>0</v>
      </c>
      <c r="S179" s="2">
        <f t="shared" si="11"/>
        <v>0</v>
      </c>
      <c r="T179" s="2">
        <f t="shared" si="11"/>
        <v>0</v>
      </c>
      <c r="U179" s="2">
        <f t="shared" si="11"/>
        <v>0</v>
      </c>
      <c r="V179" s="2">
        <f t="shared" si="11"/>
        <v>0</v>
      </c>
      <c r="W179" s="2">
        <f t="shared" si="11"/>
        <v>0</v>
      </c>
      <c r="X179" s="2">
        <f t="shared" si="11"/>
        <v>0</v>
      </c>
      <c r="Y179" s="2">
        <f t="shared" si="11"/>
        <v>0</v>
      </c>
      <c r="Z179" s="2">
        <f t="shared" si="11"/>
        <v>0</v>
      </c>
      <c r="AA179" s="2">
        <f t="shared" si="11"/>
        <v>0</v>
      </c>
      <c r="AB179" s="2">
        <f t="shared" si="11"/>
        <v>0</v>
      </c>
      <c r="AC179" s="2">
        <f t="shared" si="11"/>
        <v>0</v>
      </c>
      <c r="AD179" s="2">
        <f t="shared" si="11"/>
        <v>0</v>
      </c>
      <c r="AE179" s="2">
        <f t="shared" si="11"/>
        <v>0</v>
      </c>
      <c r="AF179" s="2">
        <f t="shared" si="11"/>
        <v>0</v>
      </c>
      <c r="AG179" s="2">
        <f t="shared" si="11"/>
        <v>0</v>
      </c>
      <c r="AH179" s="2">
        <f t="shared" si="11"/>
        <v>0</v>
      </c>
      <c r="AI179" s="2">
        <f t="shared" si="11"/>
        <v>0</v>
      </c>
      <c r="AJ179" s="2">
        <f t="shared" si="11"/>
        <v>0</v>
      </c>
      <c r="AK179" s="2">
        <f t="shared" si="11"/>
        <v>0</v>
      </c>
      <c r="AL179" s="2">
        <f t="shared" si="11"/>
        <v>0</v>
      </c>
      <c r="AM179" s="2">
        <f t="shared" si="6"/>
        <v>2643.8282188700873</v>
      </c>
      <c r="AN179" s="2">
        <f t="shared" si="7"/>
        <v>13933</v>
      </c>
      <c r="AO179" s="2">
        <f t="shared" si="8"/>
        <v>11289.171781129913</v>
      </c>
      <c r="AP179" s="2">
        <f t="shared" si="9"/>
        <v>0.81024702369410129</v>
      </c>
    </row>
    <row r="180" spans="1:42">
      <c r="A180" s="2" t="str">
        <f t="shared" si="4"/>
        <v>Ősagárd</v>
      </c>
      <c r="B180" s="2">
        <f t="shared" si="5"/>
        <v>0</v>
      </c>
      <c r="C180" s="2">
        <f t="shared" si="11"/>
        <v>0</v>
      </c>
      <c r="D180" s="2">
        <f t="shared" si="11"/>
        <v>0</v>
      </c>
      <c r="E180" s="2">
        <f t="shared" si="11"/>
        <v>0</v>
      </c>
      <c r="F180" s="2">
        <f t="shared" si="11"/>
        <v>2.39380824646185</v>
      </c>
      <c r="G180" s="2">
        <f t="shared" si="11"/>
        <v>0</v>
      </c>
      <c r="H180" s="2">
        <f t="shared" si="11"/>
        <v>0</v>
      </c>
      <c r="I180" s="2">
        <f t="shared" si="11"/>
        <v>0</v>
      </c>
      <c r="J180" s="2">
        <f t="shared" si="11"/>
        <v>0</v>
      </c>
      <c r="K180" s="2">
        <f t="shared" si="11"/>
        <v>0</v>
      </c>
      <c r="L180" s="2">
        <f t="shared" si="11"/>
        <v>0</v>
      </c>
      <c r="M180" s="2">
        <f t="shared" si="11"/>
        <v>0</v>
      </c>
      <c r="N180" s="2">
        <f t="shared" si="11"/>
        <v>0</v>
      </c>
      <c r="O180" s="2">
        <f t="shared" si="11"/>
        <v>0</v>
      </c>
      <c r="P180" s="2">
        <f t="shared" si="11"/>
        <v>2641.4344106236254</v>
      </c>
      <c r="Q180" s="2">
        <f t="shared" si="11"/>
        <v>0</v>
      </c>
      <c r="R180" s="2">
        <f t="shared" si="11"/>
        <v>0</v>
      </c>
      <c r="S180" s="2">
        <f t="shared" si="11"/>
        <v>0</v>
      </c>
      <c r="T180" s="2">
        <f t="shared" si="11"/>
        <v>0</v>
      </c>
      <c r="U180" s="2">
        <f t="shared" si="11"/>
        <v>0</v>
      </c>
      <c r="V180" s="2">
        <f t="shared" si="11"/>
        <v>0</v>
      </c>
      <c r="W180" s="2">
        <f t="shared" si="11"/>
        <v>0</v>
      </c>
      <c r="X180" s="2">
        <f t="shared" si="11"/>
        <v>0</v>
      </c>
      <c r="Y180" s="2">
        <f t="shared" si="11"/>
        <v>0</v>
      </c>
      <c r="Z180" s="2">
        <f t="shared" si="11"/>
        <v>0</v>
      </c>
      <c r="AA180" s="2">
        <f t="shared" si="11"/>
        <v>0</v>
      </c>
      <c r="AB180" s="2">
        <f t="shared" si="11"/>
        <v>0</v>
      </c>
      <c r="AC180" s="2">
        <f t="shared" si="11"/>
        <v>0</v>
      </c>
      <c r="AD180" s="2">
        <f t="shared" si="11"/>
        <v>0</v>
      </c>
      <c r="AE180" s="2">
        <f t="shared" si="11"/>
        <v>0</v>
      </c>
      <c r="AF180" s="2">
        <f t="shared" si="11"/>
        <v>0</v>
      </c>
      <c r="AG180" s="2">
        <f t="shared" si="11"/>
        <v>0</v>
      </c>
      <c r="AH180" s="2">
        <f t="shared" si="11"/>
        <v>0</v>
      </c>
      <c r="AI180" s="2">
        <f t="shared" si="11"/>
        <v>0</v>
      </c>
      <c r="AJ180" s="2">
        <f t="shared" si="11"/>
        <v>0</v>
      </c>
      <c r="AK180" s="2">
        <f t="shared" si="11"/>
        <v>0</v>
      </c>
      <c r="AL180" s="2">
        <f t="shared" si="11"/>
        <v>0</v>
      </c>
      <c r="AM180" s="2">
        <f t="shared" si="6"/>
        <v>2643.8282188700873</v>
      </c>
      <c r="AN180" s="2">
        <f t="shared" si="7"/>
        <v>3184</v>
      </c>
      <c r="AO180" s="2">
        <f t="shared" si="8"/>
        <v>540.17178112991269</v>
      </c>
      <c r="AP180" s="2">
        <f t="shared" si="9"/>
        <v>0.16965194130964595</v>
      </c>
    </row>
    <row r="181" spans="1:42">
      <c r="A181" s="2" t="str">
        <f t="shared" si="4"/>
        <v>Penc</v>
      </c>
      <c r="B181" s="2">
        <f t="shared" si="5"/>
        <v>0</v>
      </c>
      <c r="C181" s="2">
        <f t="shared" si="11"/>
        <v>0</v>
      </c>
      <c r="D181" s="2">
        <f t="shared" si="11"/>
        <v>0</v>
      </c>
      <c r="E181" s="2">
        <f t="shared" si="11"/>
        <v>0</v>
      </c>
      <c r="F181" s="2">
        <f t="shared" si="11"/>
        <v>2.39380824646185</v>
      </c>
      <c r="G181" s="2">
        <f t="shared" si="11"/>
        <v>0</v>
      </c>
      <c r="H181" s="2">
        <f t="shared" si="11"/>
        <v>0</v>
      </c>
      <c r="I181" s="2">
        <f t="shared" si="11"/>
        <v>0</v>
      </c>
      <c r="J181" s="2">
        <f t="shared" si="11"/>
        <v>0</v>
      </c>
      <c r="K181" s="2">
        <f t="shared" si="11"/>
        <v>0</v>
      </c>
      <c r="L181" s="2">
        <f t="shared" si="11"/>
        <v>0</v>
      </c>
      <c r="M181" s="2">
        <f t="shared" si="11"/>
        <v>0</v>
      </c>
      <c r="N181" s="2">
        <f t="shared" si="11"/>
        <v>0</v>
      </c>
      <c r="O181" s="2">
        <f t="shared" si="11"/>
        <v>0</v>
      </c>
      <c r="P181" s="2">
        <f t="shared" si="11"/>
        <v>2641.4344106236254</v>
      </c>
      <c r="Q181" s="2">
        <f t="shared" si="11"/>
        <v>0</v>
      </c>
      <c r="R181" s="2">
        <f t="shared" si="11"/>
        <v>0</v>
      </c>
      <c r="S181" s="2">
        <f t="shared" si="11"/>
        <v>0</v>
      </c>
      <c r="T181" s="2">
        <f t="shared" si="11"/>
        <v>0</v>
      </c>
      <c r="U181" s="2">
        <f t="shared" si="11"/>
        <v>0</v>
      </c>
      <c r="V181" s="2">
        <f t="shared" si="11"/>
        <v>0</v>
      </c>
      <c r="W181" s="2">
        <f t="shared" si="11"/>
        <v>0</v>
      </c>
      <c r="X181" s="2">
        <f t="shared" si="11"/>
        <v>0</v>
      </c>
      <c r="Y181" s="2">
        <f t="shared" si="11"/>
        <v>0</v>
      </c>
      <c r="Z181" s="2">
        <f t="shared" si="11"/>
        <v>0</v>
      </c>
      <c r="AA181" s="2">
        <f t="shared" si="11"/>
        <v>0</v>
      </c>
      <c r="AB181" s="2">
        <f t="shared" si="11"/>
        <v>0</v>
      </c>
      <c r="AC181" s="2">
        <f t="shared" si="11"/>
        <v>0</v>
      </c>
      <c r="AD181" s="2">
        <f t="shared" si="11"/>
        <v>0</v>
      </c>
      <c r="AE181" s="2">
        <f t="shared" si="11"/>
        <v>0</v>
      </c>
      <c r="AF181" s="2">
        <f t="shared" si="11"/>
        <v>0</v>
      </c>
      <c r="AG181" s="2">
        <f t="shared" si="11"/>
        <v>0</v>
      </c>
      <c r="AH181" s="2">
        <f t="shared" si="11"/>
        <v>0</v>
      </c>
      <c r="AI181" s="2">
        <f t="shared" si="11"/>
        <v>0</v>
      </c>
      <c r="AJ181" s="2">
        <f t="shared" si="11"/>
        <v>0</v>
      </c>
      <c r="AK181" s="2">
        <f t="shared" si="11"/>
        <v>0</v>
      </c>
      <c r="AL181" s="2">
        <f t="shared" si="11"/>
        <v>0</v>
      </c>
      <c r="AM181" s="2">
        <f t="shared" si="6"/>
        <v>2643.8282188700873</v>
      </c>
      <c r="AN181" s="2">
        <f t="shared" si="7"/>
        <v>1216</v>
      </c>
      <c r="AO181" s="2">
        <f t="shared" si="8"/>
        <v>-1427.8282188700873</v>
      </c>
      <c r="AP181" s="2">
        <f t="shared" si="9"/>
        <v>-1.1742008378865849</v>
      </c>
    </row>
    <row r="182" spans="1:42">
      <c r="A182" s="2" t="str">
        <f t="shared" si="4"/>
        <v>Pestmegye</v>
      </c>
      <c r="B182" s="2">
        <f t="shared" si="5"/>
        <v>0</v>
      </c>
      <c r="C182" s="2">
        <f t="shared" si="11"/>
        <v>0</v>
      </c>
      <c r="D182" s="2">
        <f t="shared" si="11"/>
        <v>0</v>
      </c>
      <c r="E182" s="2">
        <f t="shared" si="11"/>
        <v>0</v>
      </c>
      <c r="F182" s="2">
        <f t="shared" si="11"/>
        <v>2.39380824646185</v>
      </c>
      <c r="G182" s="2">
        <f t="shared" si="11"/>
        <v>0</v>
      </c>
      <c r="H182" s="2">
        <f t="shared" si="11"/>
        <v>0</v>
      </c>
      <c r="I182" s="2">
        <f t="shared" si="11"/>
        <v>0</v>
      </c>
      <c r="J182" s="2">
        <f t="shared" si="11"/>
        <v>0</v>
      </c>
      <c r="K182" s="2">
        <f t="shared" si="11"/>
        <v>0</v>
      </c>
      <c r="L182" s="2">
        <f t="shared" si="11"/>
        <v>0</v>
      </c>
      <c r="M182" s="2">
        <f t="shared" si="11"/>
        <v>0</v>
      </c>
      <c r="N182" s="2">
        <f t="shared" si="11"/>
        <v>0</v>
      </c>
      <c r="O182" s="2">
        <f t="shared" si="11"/>
        <v>0</v>
      </c>
      <c r="P182" s="2">
        <f t="shared" si="11"/>
        <v>2641.4344106236254</v>
      </c>
      <c r="Q182" s="2">
        <f t="shared" si="11"/>
        <v>0</v>
      </c>
      <c r="R182" s="2">
        <f t="shared" si="11"/>
        <v>0</v>
      </c>
      <c r="S182" s="2">
        <f t="shared" si="11"/>
        <v>0</v>
      </c>
      <c r="T182" s="2">
        <f t="shared" si="11"/>
        <v>0</v>
      </c>
      <c r="U182" s="2">
        <f t="shared" si="11"/>
        <v>0</v>
      </c>
      <c r="V182" s="2">
        <f t="shared" si="11"/>
        <v>0</v>
      </c>
      <c r="W182" s="2">
        <f t="shared" si="11"/>
        <v>0</v>
      </c>
      <c r="X182" s="2">
        <f t="shared" si="11"/>
        <v>0</v>
      </c>
      <c r="Y182" s="2">
        <f t="shared" si="11"/>
        <v>0</v>
      </c>
      <c r="Z182" s="2">
        <f t="shared" si="11"/>
        <v>0</v>
      </c>
      <c r="AA182" s="2">
        <f t="shared" si="11"/>
        <v>0</v>
      </c>
      <c r="AB182" s="2">
        <f t="shared" si="11"/>
        <v>0</v>
      </c>
      <c r="AC182" s="2">
        <f t="shared" si="11"/>
        <v>0</v>
      </c>
      <c r="AD182" s="2">
        <f t="shared" si="11"/>
        <v>0</v>
      </c>
      <c r="AE182" s="2">
        <f t="shared" si="11"/>
        <v>0</v>
      </c>
      <c r="AF182" s="2">
        <f t="shared" si="11"/>
        <v>0</v>
      </c>
      <c r="AG182" s="2">
        <f t="shared" si="11"/>
        <v>0</v>
      </c>
      <c r="AH182" s="2">
        <f t="shared" si="11"/>
        <v>0</v>
      </c>
      <c r="AI182" s="2">
        <f t="shared" si="11"/>
        <v>0</v>
      </c>
      <c r="AJ182" s="2">
        <f t="shared" si="11"/>
        <v>0</v>
      </c>
      <c r="AK182" s="2">
        <f t="shared" si="11"/>
        <v>0</v>
      </c>
      <c r="AL182" s="2">
        <f t="shared" si="11"/>
        <v>0</v>
      </c>
      <c r="AM182" s="2">
        <f t="shared" si="6"/>
        <v>2643.8282188700873</v>
      </c>
      <c r="AN182" s="2">
        <f t="shared" si="7"/>
        <v>1230</v>
      </c>
      <c r="AO182" s="2">
        <f t="shared" si="8"/>
        <v>-1413.8282188700873</v>
      </c>
      <c r="AP182" s="2">
        <f t="shared" si="9"/>
        <v>-1.1494538364797457</v>
      </c>
    </row>
    <row r="183" spans="1:42">
      <c r="A183" s="2" t="str">
        <f t="shared" si="4"/>
        <v>Rád</v>
      </c>
      <c r="B183" s="2">
        <f t="shared" si="5"/>
        <v>0</v>
      </c>
      <c r="C183" s="2">
        <f t="shared" si="11"/>
        <v>0</v>
      </c>
      <c r="D183" s="2">
        <f t="shared" si="11"/>
        <v>0</v>
      </c>
      <c r="E183" s="2">
        <f t="shared" si="11"/>
        <v>0</v>
      </c>
      <c r="F183" s="2">
        <f t="shared" si="11"/>
        <v>2.39380824646185</v>
      </c>
      <c r="G183" s="2">
        <f t="shared" si="11"/>
        <v>0</v>
      </c>
      <c r="H183" s="2">
        <f t="shared" si="11"/>
        <v>0</v>
      </c>
      <c r="I183" s="2">
        <f t="shared" si="11"/>
        <v>0</v>
      </c>
      <c r="J183" s="2">
        <f t="shared" si="11"/>
        <v>0</v>
      </c>
      <c r="K183" s="2">
        <f t="shared" si="11"/>
        <v>0</v>
      </c>
      <c r="L183" s="2">
        <f t="shared" si="11"/>
        <v>0</v>
      </c>
      <c r="M183" s="2">
        <f t="shared" si="11"/>
        <v>0</v>
      </c>
      <c r="N183" s="2">
        <f t="shared" si="11"/>
        <v>0</v>
      </c>
      <c r="O183" s="2">
        <f t="shared" si="11"/>
        <v>0</v>
      </c>
      <c r="P183" s="2">
        <f t="shared" si="11"/>
        <v>2641.4344106236254</v>
      </c>
      <c r="Q183" s="2">
        <f t="shared" si="11"/>
        <v>0</v>
      </c>
      <c r="R183" s="2">
        <f t="shared" si="11"/>
        <v>0</v>
      </c>
      <c r="S183" s="2">
        <f t="shared" si="11"/>
        <v>0</v>
      </c>
      <c r="T183" s="2">
        <f t="shared" si="11"/>
        <v>0</v>
      </c>
      <c r="U183" s="2">
        <f t="shared" si="11"/>
        <v>0</v>
      </c>
      <c r="V183" s="2">
        <f t="shared" si="11"/>
        <v>0</v>
      </c>
      <c r="W183" s="2">
        <f t="shared" ref="C183:AL189" si="12">W152*$AN$161</f>
        <v>0</v>
      </c>
      <c r="X183" s="2">
        <f t="shared" si="12"/>
        <v>0</v>
      </c>
      <c r="Y183" s="2">
        <f t="shared" si="12"/>
        <v>0</v>
      </c>
      <c r="Z183" s="2">
        <f t="shared" si="12"/>
        <v>0</v>
      </c>
      <c r="AA183" s="2">
        <f t="shared" si="12"/>
        <v>0</v>
      </c>
      <c r="AB183" s="2">
        <f t="shared" si="12"/>
        <v>0</v>
      </c>
      <c r="AC183" s="2">
        <f t="shared" si="12"/>
        <v>0</v>
      </c>
      <c r="AD183" s="2">
        <f t="shared" si="12"/>
        <v>0</v>
      </c>
      <c r="AE183" s="2">
        <f t="shared" si="12"/>
        <v>0</v>
      </c>
      <c r="AF183" s="2">
        <f t="shared" si="12"/>
        <v>0</v>
      </c>
      <c r="AG183" s="2">
        <f t="shared" si="12"/>
        <v>0</v>
      </c>
      <c r="AH183" s="2">
        <f t="shared" si="12"/>
        <v>0</v>
      </c>
      <c r="AI183" s="2">
        <f t="shared" si="12"/>
        <v>0</v>
      </c>
      <c r="AJ183" s="2">
        <f t="shared" si="12"/>
        <v>0</v>
      </c>
      <c r="AK183" s="2">
        <f t="shared" si="12"/>
        <v>0</v>
      </c>
      <c r="AL183" s="2">
        <f t="shared" si="12"/>
        <v>0</v>
      </c>
      <c r="AM183" s="2">
        <f t="shared" si="6"/>
        <v>2643.8282188700873</v>
      </c>
      <c r="AN183" s="2">
        <f t="shared" si="7"/>
        <v>707</v>
      </c>
      <c r="AO183" s="2">
        <f t="shared" si="8"/>
        <v>-1936.8282188700873</v>
      </c>
      <c r="AP183" s="2">
        <f t="shared" si="9"/>
        <v>-2.7395024312165308</v>
      </c>
    </row>
    <row r="184" spans="1:42">
      <c r="A184" s="2" t="str">
        <f t="shared" si="4"/>
        <v>Rétság</v>
      </c>
      <c r="B184" s="2">
        <f t="shared" si="5"/>
        <v>0</v>
      </c>
      <c r="C184" s="2">
        <f t="shared" si="12"/>
        <v>0</v>
      </c>
      <c r="D184" s="2">
        <f t="shared" si="12"/>
        <v>0</v>
      </c>
      <c r="E184" s="2">
        <f t="shared" si="12"/>
        <v>0</v>
      </c>
      <c r="F184" s="2">
        <f t="shared" si="12"/>
        <v>2.39380824646185</v>
      </c>
      <c r="G184" s="2">
        <f t="shared" si="12"/>
        <v>0</v>
      </c>
      <c r="H184" s="2">
        <f t="shared" si="12"/>
        <v>0</v>
      </c>
      <c r="I184" s="2">
        <f t="shared" si="12"/>
        <v>0</v>
      </c>
      <c r="J184" s="2">
        <f t="shared" si="12"/>
        <v>0</v>
      </c>
      <c r="K184" s="2">
        <f t="shared" si="12"/>
        <v>0</v>
      </c>
      <c r="L184" s="2">
        <f t="shared" si="12"/>
        <v>243.85813266271546</v>
      </c>
      <c r="M184" s="2">
        <f t="shared" si="12"/>
        <v>0</v>
      </c>
      <c r="N184" s="2">
        <f t="shared" si="12"/>
        <v>0</v>
      </c>
      <c r="O184" s="2">
        <f t="shared" si="12"/>
        <v>0</v>
      </c>
      <c r="P184" s="2">
        <f t="shared" si="12"/>
        <v>2641.4344106236254</v>
      </c>
      <c r="Q184" s="2">
        <f t="shared" si="12"/>
        <v>0</v>
      </c>
      <c r="R184" s="2">
        <f t="shared" si="12"/>
        <v>0</v>
      </c>
      <c r="S184" s="2">
        <f t="shared" si="12"/>
        <v>0</v>
      </c>
      <c r="T184" s="2">
        <f t="shared" si="12"/>
        <v>0</v>
      </c>
      <c r="U184" s="2">
        <f t="shared" si="12"/>
        <v>0</v>
      </c>
      <c r="V184" s="2">
        <f t="shared" si="12"/>
        <v>0</v>
      </c>
      <c r="W184" s="2">
        <f t="shared" si="12"/>
        <v>0</v>
      </c>
      <c r="X184" s="2">
        <f t="shared" si="12"/>
        <v>0</v>
      </c>
      <c r="Y184" s="2">
        <f t="shared" si="12"/>
        <v>0</v>
      </c>
      <c r="Z184" s="2">
        <f t="shared" si="12"/>
        <v>0</v>
      </c>
      <c r="AA184" s="2">
        <f t="shared" si="12"/>
        <v>0</v>
      </c>
      <c r="AB184" s="2">
        <f t="shared" si="12"/>
        <v>0</v>
      </c>
      <c r="AC184" s="2">
        <f t="shared" si="12"/>
        <v>0</v>
      </c>
      <c r="AD184" s="2">
        <f t="shared" si="12"/>
        <v>0</v>
      </c>
      <c r="AE184" s="2">
        <f t="shared" si="12"/>
        <v>0</v>
      </c>
      <c r="AF184" s="2">
        <f t="shared" si="12"/>
        <v>0</v>
      </c>
      <c r="AG184" s="2">
        <f t="shared" si="12"/>
        <v>0</v>
      </c>
      <c r="AH184" s="2">
        <f t="shared" si="12"/>
        <v>0</v>
      </c>
      <c r="AI184" s="2">
        <f t="shared" si="12"/>
        <v>0</v>
      </c>
      <c r="AJ184" s="2">
        <f t="shared" si="12"/>
        <v>0</v>
      </c>
      <c r="AK184" s="2">
        <f t="shared" si="12"/>
        <v>0</v>
      </c>
      <c r="AL184" s="2">
        <f t="shared" si="12"/>
        <v>0</v>
      </c>
      <c r="AM184" s="2">
        <f t="shared" si="6"/>
        <v>2887.6863515328027</v>
      </c>
      <c r="AN184" s="2">
        <f t="shared" si="7"/>
        <v>1940</v>
      </c>
      <c r="AO184" s="2">
        <f t="shared" si="8"/>
        <v>-947.68635153280275</v>
      </c>
      <c r="AP184" s="2">
        <f t="shared" si="9"/>
        <v>-0.48849811934680554</v>
      </c>
    </row>
    <row r="185" spans="1:42">
      <c r="A185" s="2" t="str">
        <f t="shared" si="4"/>
        <v>Rétsági</v>
      </c>
      <c r="B185" s="2">
        <f t="shared" si="5"/>
        <v>0</v>
      </c>
      <c r="C185" s="2">
        <f t="shared" si="12"/>
        <v>0</v>
      </c>
      <c r="D185" s="2">
        <f t="shared" si="12"/>
        <v>0</v>
      </c>
      <c r="E185" s="2">
        <f t="shared" si="12"/>
        <v>0</v>
      </c>
      <c r="F185" s="2">
        <f t="shared" si="12"/>
        <v>2.39380824646185</v>
      </c>
      <c r="G185" s="2">
        <f t="shared" si="12"/>
        <v>0</v>
      </c>
      <c r="H185" s="2">
        <f t="shared" si="12"/>
        <v>0</v>
      </c>
      <c r="I185" s="2">
        <f t="shared" si="12"/>
        <v>0</v>
      </c>
      <c r="J185" s="2">
        <f t="shared" si="12"/>
        <v>0</v>
      </c>
      <c r="K185" s="2">
        <f t="shared" si="12"/>
        <v>0</v>
      </c>
      <c r="L185" s="2">
        <f t="shared" si="12"/>
        <v>0</v>
      </c>
      <c r="M185" s="2">
        <f t="shared" si="12"/>
        <v>0</v>
      </c>
      <c r="N185" s="2">
        <f t="shared" si="12"/>
        <v>0</v>
      </c>
      <c r="O185" s="2">
        <f t="shared" si="12"/>
        <v>0</v>
      </c>
      <c r="P185" s="2">
        <f t="shared" si="12"/>
        <v>2641.4344106236254</v>
      </c>
      <c r="Q185" s="2">
        <f t="shared" si="12"/>
        <v>0</v>
      </c>
      <c r="R185" s="2">
        <f t="shared" si="12"/>
        <v>0</v>
      </c>
      <c r="S185" s="2">
        <f t="shared" si="12"/>
        <v>0</v>
      </c>
      <c r="T185" s="2">
        <f t="shared" si="12"/>
        <v>0</v>
      </c>
      <c r="U185" s="2">
        <f t="shared" si="12"/>
        <v>0</v>
      </c>
      <c r="V185" s="2">
        <f t="shared" si="12"/>
        <v>0</v>
      </c>
      <c r="W185" s="2">
        <f t="shared" si="12"/>
        <v>0</v>
      </c>
      <c r="X185" s="2">
        <f t="shared" si="12"/>
        <v>0</v>
      </c>
      <c r="Y185" s="2">
        <f t="shared" si="12"/>
        <v>0</v>
      </c>
      <c r="Z185" s="2">
        <f t="shared" si="12"/>
        <v>0</v>
      </c>
      <c r="AA185" s="2">
        <f t="shared" si="12"/>
        <v>0</v>
      </c>
      <c r="AB185" s="2">
        <f t="shared" si="12"/>
        <v>0</v>
      </c>
      <c r="AC185" s="2">
        <f t="shared" si="12"/>
        <v>0</v>
      </c>
      <c r="AD185" s="2">
        <f t="shared" si="12"/>
        <v>2.9257656345644825</v>
      </c>
      <c r="AE185" s="2">
        <f t="shared" si="12"/>
        <v>0</v>
      </c>
      <c r="AF185" s="2">
        <f t="shared" si="12"/>
        <v>0</v>
      </c>
      <c r="AG185" s="2">
        <f t="shared" si="12"/>
        <v>0</v>
      </c>
      <c r="AH185" s="2">
        <f t="shared" si="12"/>
        <v>0</v>
      </c>
      <c r="AI185" s="2">
        <f t="shared" si="12"/>
        <v>0</v>
      </c>
      <c r="AJ185" s="2">
        <f t="shared" si="12"/>
        <v>0</v>
      </c>
      <c r="AK185" s="2">
        <f t="shared" si="12"/>
        <v>0</v>
      </c>
      <c r="AL185" s="2">
        <f t="shared" si="12"/>
        <v>0</v>
      </c>
      <c r="AM185" s="2">
        <f t="shared" si="6"/>
        <v>2646.7539845046517</v>
      </c>
      <c r="AN185" s="2">
        <f t="shared" si="7"/>
        <v>985</v>
      </c>
      <c r="AO185" s="2">
        <f t="shared" si="8"/>
        <v>-1661.7539845046517</v>
      </c>
      <c r="AP185" s="2">
        <f t="shared" si="9"/>
        <v>-1.6870598827458394</v>
      </c>
    </row>
    <row r="186" spans="1:42">
      <c r="A186" s="2" t="str">
        <f t="shared" si="4"/>
        <v>Szendehely</v>
      </c>
      <c r="B186" s="2">
        <f t="shared" si="5"/>
        <v>0</v>
      </c>
      <c r="C186" s="2">
        <f t="shared" si="12"/>
        <v>0</v>
      </c>
      <c r="D186" s="2">
        <f t="shared" si="12"/>
        <v>0</v>
      </c>
      <c r="E186" s="2">
        <f t="shared" si="12"/>
        <v>0</v>
      </c>
      <c r="F186" s="2">
        <f t="shared" si="12"/>
        <v>2.39380824646185</v>
      </c>
      <c r="G186" s="2">
        <f t="shared" si="12"/>
        <v>0</v>
      </c>
      <c r="H186" s="2">
        <f t="shared" si="12"/>
        <v>0</v>
      </c>
      <c r="I186" s="2">
        <f t="shared" si="12"/>
        <v>0</v>
      </c>
      <c r="J186" s="2">
        <f t="shared" si="12"/>
        <v>0</v>
      </c>
      <c r="K186" s="2">
        <f t="shared" si="12"/>
        <v>0</v>
      </c>
      <c r="L186" s="2">
        <f t="shared" si="12"/>
        <v>0</v>
      </c>
      <c r="M186" s="2">
        <f t="shared" si="12"/>
        <v>0</v>
      </c>
      <c r="N186" s="2">
        <f t="shared" si="12"/>
        <v>0</v>
      </c>
      <c r="O186" s="2">
        <f t="shared" si="12"/>
        <v>0</v>
      </c>
      <c r="P186" s="2">
        <f t="shared" si="12"/>
        <v>2641.4344106236254</v>
      </c>
      <c r="Q186" s="2">
        <f t="shared" si="12"/>
        <v>0</v>
      </c>
      <c r="R186" s="2">
        <f t="shared" si="12"/>
        <v>0</v>
      </c>
      <c r="S186" s="2">
        <f t="shared" si="12"/>
        <v>0</v>
      </c>
      <c r="T186" s="2">
        <f t="shared" si="12"/>
        <v>0</v>
      </c>
      <c r="U186" s="2">
        <f t="shared" si="12"/>
        <v>0</v>
      </c>
      <c r="V186" s="2">
        <f t="shared" si="12"/>
        <v>0</v>
      </c>
      <c r="W186" s="2">
        <f t="shared" si="12"/>
        <v>0</v>
      </c>
      <c r="X186" s="2">
        <f t="shared" si="12"/>
        <v>0</v>
      </c>
      <c r="Y186" s="2">
        <f t="shared" si="12"/>
        <v>0</v>
      </c>
      <c r="Z186" s="2">
        <f t="shared" si="12"/>
        <v>0</v>
      </c>
      <c r="AA186" s="2">
        <f t="shared" si="12"/>
        <v>0</v>
      </c>
      <c r="AB186" s="2">
        <f t="shared" si="12"/>
        <v>0</v>
      </c>
      <c r="AC186" s="2">
        <f t="shared" si="12"/>
        <v>0</v>
      </c>
      <c r="AD186" s="2">
        <f t="shared" si="12"/>
        <v>0</v>
      </c>
      <c r="AE186" s="2">
        <f t="shared" si="12"/>
        <v>0</v>
      </c>
      <c r="AF186" s="2">
        <f t="shared" si="12"/>
        <v>0</v>
      </c>
      <c r="AG186" s="2">
        <f t="shared" si="12"/>
        <v>0</v>
      </c>
      <c r="AH186" s="2">
        <f t="shared" si="12"/>
        <v>0</v>
      </c>
      <c r="AI186" s="2">
        <f t="shared" si="12"/>
        <v>0</v>
      </c>
      <c r="AJ186" s="2">
        <f t="shared" si="12"/>
        <v>0</v>
      </c>
      <c r="AK186" s="2">
        <f t="shared" si="12"/>
        <v>0</v>
      </c>
      <c r="AL186" s="2">
        <f t="shared" si="12"/>
        <v>0</v>
      </c>
      <c r="AM186" s="2">
        <f t="shared" si="6"/>
        <v>2643.8282188700873</v>
      </c>
      <c r="AN186" s="2">
        <f t="shared" si="7"/>
        <v>2921</v>
      </c>
      <c r="AO186" s="2">
        <f t="shared" si="8"/>
        <v>277.17178112991269</v>
      </c>
      <c r="AP186" s="2">
        <f t="shared" si="9"/>
        <v>9.4889346501168328E-2</v>
      </c>
    </row>
    <row r="187" spans="1:42">
      <c r="A187" s="2" t="str">
        <f t="shared" si="4"/>
        <v>Tereske</v>
      </c>
      <c r="B187" s="2">
        <f t="shared" si="5"/>
        <v>0</v>
      </c>
      <c r="C187" s="2">
        <f t="shared" si="12"/>
        <v>0</v>
      </c>
      <c r="D187" s="2">
        <f t="shared" si="12"/>
        <v>0</v>
      </c>
      <c r="E187" s="2">
        <f t="shared" si="12"/>
        <v>0</v>
      </c>
      <c r="F187" s="2">
        <f t="shared" si="12"/>
        <v>2.39380824646185</v>
      </c>
      <c r="G187" s="2">
        <f t="shared" si="12"/>
        <v>0</v>
      </c>
      <c r="H187" s="2">
        <f t="shared" si="12"/>
        <v>0</v>
      </c>
      <c r="I187" s="2">
        <f t="shared" si="12"/>
        <v>0</v>
      </c>
      <c r="J187" s="2">
        <f t="shared" si="12"/>
        <v>0</v>
      </c>
      <c r="K187" s="2">
        <f t="shared" si="12"/>
        <v>0</v>
      </c>
      <c r="L187" s="2">
        <f t="shared" si="12"/>
        <v>0</v>
      </c>
      <c r="M187" s="2">
        <f t="shared" si="12"/>
        <v>0</v>
      </c>
      <c r="N187" s="2">
        <f t="shared" si="12"/>
        <v>0</v>
      </c>
      <c r="O187" s="2">
        <f t="shared" si="12"/>
        <v>0</v>
      </c>
      <c r="P187" s="2">
        <f t="shared" si="12"/>
        <v>2641.4344106236254</v>
      </c>
      <c r="Q187" s="2">
        <f t="shared" si="12"/>
        <v>0</v>
      </c>
      <c r="R187" s="2">
        <f t="shared" si="12"/>
        <v>0</v>
      </c>
      <c r="S187" s="2">
        <f t="shared" si="12"/>
        <v>0</v>
      </c>
      <c r="T187" s="2">
        <f t="shared" si="12"/>
        <v>0</v>
      </c>
      <c r="U187" s="2">
        <f t="shared" si="12"/>
        <v>0</v>
      </c>
      <c r="V187" s="2">
        <f t="shared" si="12"/>
        <v>0</v>
      </c>
      <c r="W187" s="2">
        <f t="shared" si="12"/>
        <v>0</v>
      </c>
      <c r="X187" s="2">
        <f t="shared" si="12"/>
        <v>0</v>
      </c>
      <c r="Y187" s="2">
        <f t="shared" si="12"/>
        <v>0</v>
      </c>
      <c r="Z187" s="2">
        <f t="shared" si="12"/>
        <v>0</v>
      </c>
      <c r="AA187" s="2">
        <f t="shared" si="12"/>
        <v>0</v>
      </c>
      <c r="AB187" s="2">
        <f t="shared" si="12"/>
        <v>0</v>
      </c>
      <c r="AC187" s="2">
        <f t="shared" si="12"/>
        <v>0</v>
      </c>
      <c r="AD187" s="2">
        <f t="shared" si="12"/>
        <v>0</v>
      </c>
      <c r="AE187" s="2">
        <f t="shared" si="12"/>
        <v>0</v>
      </c>
      <c r="AF187" s="2">
        <f t="shared" si="12"/>
        <v>0</v>
      </c>
      <c r="AG187" s="2">
        <f t="shared" si="12"/>
        <v>0</v>
      </c>
      <c r="AH187" s="2">
        <f t="shared" si="12"/>
        <v>0</v>
      </c>
      <c r="AI187" s="2">
        <f t="shared" si="12"/>
        <v>0</v>
      </c>
      <c r="AJ187" s="2">
        <f t="shared" si="12"/>
        <v>0</v>
      </c>
      <c r="AK187" s="2">
        <f t="shared" si="12"/>
        <v>0</v>
      </c>
      <c r="AL187" s="2">
        <f t="shared" si="12"/>
        <v>0</v>
      </c>
      <c r="AM187" s="2">
        <f t="shared" si="6"/>
        <v>2643.8282188700873</v>
      </c>
      <c r="AN187" s="2">
        <f t="shared" si="7"/>
        <v>598</v>
      </c>
      <c r="AO187" s="2">
        <f t="shared" si="8"/>
        <v>-2045.8282188700873</v>
      </c>
      <c r="AP187" s="2">
        <f t="shared" si="9"/>
        <v>-3.4211174228596777</v>
      </c>
    </row>
    <row r="188" spans="1:42">
      <c r="A188" s="2" t="str">
        <f t="shared" si="4"/>
        <v>Tolmács</v>
      </c>
      <c r="B188" s="2">
        <f t="shared" si="5"/>
        <v>0</v>
      </c>
      <c r="C188" s="2">
        <f t="shared" si="12"/>
        <v>0</v>
      </c>
      <c r="D188" s="2">
        <f t="shared" si="12"/>
        <v>0</v>
      </c>
      <c r="E188" s="2">
        <f t="shared" si="12"/>
        <v>0</v>
      </c>
      <c r="F188" s="2">
        <f t="shared" si="12"/>
        <v>2.39380824646185</v>
      </c>
      <c r="G188" s="2">
        <f t="shared" si="12"/>
        <v>0</v>
      </c>
      <c r="H188" s="2">
        <f t="shared" si="12"/>
        <v>0</v>
      </c>
      <c r="I188" s="2">
        <f t="shared" si="12"/>
        <v>0</v>
      </c>
      <c r="J188" s="2">
        <f t="shared" si="12"/>
        <v>0</v>
      </c>
      <c r="K188" s="2">
        <f t="shared" si="12"/>
        <v>0</v>
      </c>
      <c r="L188" s="2">
        <f t="shared" si="12"/>
        <v>0</v>
      </c>
      <c r="M188" s="2">
        <f t="shared" si="12"/>
        <v>0</v>
      </c>
      <c r="N188" s="2">
        <f t="shared" si="12"/>
        <v>0</v>
      </c>
      <c r="O188" s="2">
        <f t="shared" si="12"/>
        <v>0</v>
      </c>
      <c r="P188" s="2">
        <f t="shared" si="12"/>
        <v>2641.4344106236254</v>
      </c>
      <c r="Q188" s="2">
        <f t="shared" si="12"/>
        <v>0</v>
      </c>
      <c r="R188" s="2">
        <f t="shared" si="12"/>
        <v>0</v>
      </c>
      <c r="S188" s="2">
        <f t="shared" si="12"/>
        <v>0</v>
      </c>
      <c r="T188" s="2">
        <f t="shared" si="12"/>
        <v>0</v>
      </c>
      <c r="U188" s="2">
        <f t="shared" si="12"/>
        <v>0</v>
      </c>
      <c r="V188" s="2">
        <f t="shared" si="12"/>
        <v>0</v>
      </c>
      <c r="W188" s="2">
        <f t="shared" si="12"/>
        <v>0</v>
      </c>
      <c r="X188" s="2">
        <f t="shared" si="12"/>
        <v>0</v>
      </c>
      <c r="Y188" s="2">
        <f t="shared" si="12"/>
        <v>0</v>
      </c>
      <c r="Z188" s="2">
        <f t="shared" si="12"/>
        <v>0</v>
      </c>
      <c r="AA188" s="2">
        <f t="shared" si="12"/>
        <v>0</v>
      </c>
      <c r="AB188" s="2">
        <f t="shared" si="12"/>
        <v>0</v>
      </c>
      <c r="AC188" s="2">
        <f t="shared" si="12"/>
        <v>0</v>
      </c>
      <c r="AD188" s="2">
        <f t="shared" si="12"/>
        <v>0</v>
      </c>
      <c r="AE188" s="2">
        <f t="shared" si="12"/>
        <v>0</v>
      </c>
      <c r="AF188" s="2">
        <f t="shared" si="12"/>
        <v>0</v>
      </c>
      <c r="AG188" s="2">
        <f t="shared" si="12"/>
        <v>0</v>
      </c>
      <c r="AH188" s="2">
        <f t="shared" si="12"/>
        <v>0</v>
      </c>
      <c r="AI188" s="2">
        <f t="shared" si="12"/>
        <v>0</v>
      </c>
      <c r="AJ188" s="2">
        <f t="shared" si="12"/>
        <v>0</v>
      </c>
      <c r="AK188" s="2">
        <f t="shared" si="12"/>
        <v>0</v>
      </c>
      <c r="AL188" s="2">
        <f t="shared" si="12"/>
        <v>0</v>
      </c>
      <c r="AM188" s="2">
        <f t="shared" si="6"/>
        <v>2643.8282188700873</v>
      </c>
      <c r="AN188" s="2">
        <f t="shared" si="7"/>
        <v>1226</v>
      </c>
      <c r="AO188" s="2">
        <f t="shared" si="8"/>
        <v>-1417.8282188700873</v>
      </c>
      <c r="AP188" s="2">
        <f t="shared" si="9"/>
        <v>-1.156466736435634</v>
      </c>
    </row>
    <row r="189" spans="1:42">
      <c r="A189" s="2" t="str">
        <f>A158</f>
        <v>Váci</v>
      </c>
      <c r="B189" s="2">
        <f t="shared" si="5"/>
        <v>0</v>
      </c>
      <c r="C189" s="2">
        <f t="shared" si="12"/>
        <v>0</v>
      </c>
      <c r="D189" s="2">
        <f t="shared" si="12"/>
        <v>0</v>
      </c>
      <c r="E189" s="2">
        <f t="shared" si="12"/>
        <v>0</v>
      </c>
      <c r="F189" s="2">
        <f t="shared" si="12"/>
        <v>2.39380824646185</v>
      </c>
      <c r="G189" s="2">
        <f t="shared" si="12"/>
        <v>0</v>
      </c>
      <c r="H189" s="2">
        <f t="shared" si="12"/>
        <v>92.915223788593266</v>
      </c>
      <c r="I189" s="2">
        <f t="shared" si="12"/>
        <v>0</v>
      </c>
      <c r="J189" s="2">
        <f t="shared" si="12"/>
        <v>0</v>
      </c>
      <c r="K189" s="2">
        <f t="shared" si="12"/>
        <v>0</v>
      </c>
      <c r="L189" s="2">
        <f t="shared" si="12"/>
        <v>0</v>
      </c>
      <c r="M189" s="2">
        <f t="shared" si="12"/>
        <v>0</v>
      </c>
      <c r="N189" s="2">
        <f t="shared" si="12"/>
        <v>0</v>
      </c>
      <c r="O189" s="2">
        <f t="shared" si="12"/>
        <v>0</v>
      </c>
      <c r="P189" s="2">
        <f t="shared" si="12"/>
        <v>2641.4344106236254</v>
      </c>
      <c r="Q189" s="2">
        <f t="shared" si="12"/>
        <v>0</v>
      </c>
      <c r="R189" s="2">
        <f t="shared" si="12"/>
        <v>0</v>
      </c>
      <c r="S189" s="2">
        <f t="shared" si="12"/>
        <v>0</v>
      </c>
      <c r="T189" s="2">
        <f t="shared" si="12"/>
        <v>0</v>
      </c>
      <c r="U189" s="2">
        <f t="shared" si="12"/>
        <v>0</v>
      </c>
      <c r="V189" s="2">
        <f t="shared" si="12"/>
        <v>0</v>
      </c>
      <c r="W189" s="2">
        <f t="shared" si="12"/>
        <v>0</v>
      </c>
      <c r="X189" s="2">
        <f t="shared" si="12"/>
        <v>0</v>
      </c>
      <c r="Y189" s="2">
        <f t="shared" si="12"/>
        <v>0</v>
      </c>
      <c r="Z189" s="2">
        <f t="shared" si="12"/>
        <v>0</v>
      </c>
      <c r="AA189" s="2">
        <f t="shared" si="12"/>
        <v>0</v>
      </c>
      <c r="AB189" s="2">
        <f t="shared" si="12"/>
        <v>0</v>
      </c>
      <c r="AC189" s="2">
        <f t="shared" si="12"/>
        <v>0</v>
      </c>
      <c r="AD189" s="2">
        <f t="shared" si="12"/>
        <v>2.9257656345644825</v>
      </c>
      <c r="AE189" s="2">
        <f t="shared" si="12"/>
        <v>0</v>
      </c>
      <c r="AF189" s="2">
        <f t="shared" si="12"/>
        <v>0</v>
      </c>
      <c r="AG189" s="2">
        <f t="shared" si="12"/>
        <v>0</v>
      </c>
      <c r="AH189" s="2">
        <f t="shared" si="12"/>
        <v>0</v>
      </c>
      <c r="AI189" s="2">
        <f t="shared" si="12"/>
        <v>0</v>
      </c>
      <c r="AJ189" s="2">
        <f t="shared" si="12"/>
        <v>0</v>
      </c>
      <c r="AK189" s="2">
        <f t="shared" si="12"/>
        <v>0</v>
      </c>
      <c r="AL189" s="2">
        <f t="shared" ref="C189:AL190" si="13">AL158*$AN$161</f>
        <v>0</v>
      </c>
      <c r="AM189" s="2">
        <f t="shared" si="6"/>
        <v>2739.669208293245</v>
      </c>
      <c r="AN189" s="2">
        <f t="shared" si="7"/>
        <v>774</v>
      </c>
      <c r="AO189" s="2">
        <f t="shared" si="8"/>
        <v>-1965.669208293245</v>
      </c>
      <c r="AP189" s="2">
        <f t="shared" si="9"/>
        <v>-2.5396243001204715</v>
      </c>
    </row>
    <row r="190" spans="1:42">
      <c r="A190" s="2" t="str">
        <f t="shared" si="4"/>
        <v>DIPO</v>
      </c>
      <c r="B190" s="2">
        <f t="shared" si="5"/>
        <v>0</v>
      </c>
      <c r="C190" s="2">
        <f t="shared" si="13"/>
        <v>0</v>
      </c>
      <c r="D190" s="2">
        <f t="shared" si="13"/>
        <v>0</v>
      </c>
      <c r="E190" s="2">
        <f t="shared" si="13"/>
        <v>0</v>
      </c>
      <c r="F190" s="2">
        <f t="shared" si="13"/>
        <v>2.39380824646185</v>
      </c>
      <c r="G190" s="2">
        <f t="shared" si="13"/>
        <v>0</v>
      </c>
      <c r="H190" s="2">
        <f t="shared" si="13"/>
        <v>0</v>
      </c>
      <c r="I190" s="2">
        <f t="shared" si="13"/>
        <v>0</v>
      </c>
      <c r="J190" s="2">
        <f t="shared" si="13"/>
        <v>0</v>
      </c>
      <c r="K190" s="2">
        <f t="shared" si="13"/>
        <v>0</v>
      </c>
      <c r="L190" s="2">
        <f t="shared" si="13"/>
        <v>0</v>
      </c>
      <c r="M190" s="2">
        <f t="shared" si="13"/>
        <v>0</v>
      </c>
      <c r="N190" s="2">
        <f t="shared" si="13"/>
        <v>0</v>
      </c>
      <c r="O190" s="2">
        <f t="shared" si="13"/>
        <v>0</v>
      </c>
      <c r="P190" s="2">
        <f t="shared" si="13"/>
        <v>2641.4344106236254</v>
      </c>
      <c r="Q190" s="2">
        <f t="shared" si="13"/>
        <v>0</v>
      </c>
      <c r="R190" s="2">
        <f t="shared" si="13"/>
        <v>0</v>
      </c>
      <c r="S190" s="2">
        <f t="shared" si="13"/>
        <v>0</v>
      </c>
      <c r="T190" s="2">
        <f t="shared" si="13"/>
        <v>0</v>
      </c>
      <c r="U190" s="2">
        <f t="shared" si="13"/>
        <v>0</v>
      </c>
      <c r="V190" s="2">
        <f t="shared" si="13"/>
        <v>0</v>
      </c>
      <c r="W190" s="2">
        <f t="shared" si="13"/>
        <v>0</v>
      </c>
      <c r="X190" s="2">
        <f t="shared" si="13"/>
        <v>0</v>
      </c>
      <c r="Y190" s="2">
        <f t="shared" si="13"/>
        <v>0</v>
      </c>
      <c r="Z190" s="2">
        <f t="shared" si="13"/>
        <v>0</v>
      </c>
      <c r="AA190" s="2">
        <f t="shared" si="13"/>
        <v>0</v>
      </c>
      <c r="AB190" s="2">
        <f t="shared" si="13"/>
        <v>0</v>
      </c>
      <c r="AC190" s="2">
        <f t="shared" si="13"/>
        <v>0</v>
      </c>
      <c r="AD190" s="2">
        <f t="shared" si="13"/>
        <v>0</v>
      </c>
      <c r="AE190" s="2">
        <f t="shared" si="13"/>
        <v>0</v>
      </c>
      <c r="AF190" s="2">
        <f t="shared" si="13"/>
        <v>0</v>
      </c>
      <c r="AG190" s="2">
        <f t="shared" si="13"/>
        <v>0</v>
      </c>
      <c r="AH190" s="2">
        <f t="shared" si="13"/>
        <v>0</v>
      </c>
      <c r="AI190" s="2">
        <f t="shared" si="13"/>
        <v>0</v>
      </c>
      <c r="AJ190" s="2">
        <f t="shared" si="13"/>
        <v>0</v>
      </c>
      <c r="AK190" s="2">
        <f t="shared" si="13"/>
        <v>0</v>
      </c>
      <c r="AL190" s="2">
        <f t="shared" si="13"/>
        <v>0</v>
      </c>
      <c r="AM190" s="2">
        <f t="shared" si="6"/>
        <v>2643.8282188700873</v>
      </c>
      <c r="AN190" s="2">
        <f t="shared" si="7"/>
        <v>527</v>
      </c>
      <c r="AO190" s="2">
        <f t="shared" si="8"/>
        <v>-2116.8282188700873</v>
      </c>
      <c r="AP190" s="2">
        <f t="shared" si="9"/>
        <v>-4.016751838463164</v>
      </c>
    </row>
    <row r="191" spans="1:42">
      <c r="B191">
        <v>1</v>
      </c>
      <c r="C191">
        <v>2</v>
      </c>
      <c r="D191">
        <v>3</v>
      </c>
      <c r="E191">
        <v>4</v>
      </c>
      <c r="F191">
        <v>5</v>
      </c>
      <c r="G191">
        <v>6</v>
      </c>
      <c r="H191">
        <v>7</v>
      </c>
      <c r="I191">
        <v>8</v>
      </c>
      <c r="J191">
        <v>9</v>
      </c>
      <c r="K191" s="2">
        <v>10</v>
      </c>
      <c r="L191" s="2">
        <v>11</v>
      </c>
      <c r="M191" s="2">
        <v>12</v>
      </c>
      <c r="N191" s="2">
        <v>13</v>
      </c>
      <c r="O191" s="2">
        <v>14</v>
      </c>
      <c r="P191" s="2">
        <v>15</v>
      </c>
      <c r="Q191" s="2">
        <v>16</v>
      </c>
      <c r="R191" s="2">
        <v>17</v>
      </c>
      <c r="S191" s="2">
        <v>18</v>
      </c>
      <c r="T191" s="2">
        <v>19</v>
      </c>
      <c r="U191" s="2">
        <v>20</v>
      </c>
      <c r="V191" s="2">
        <v>21</v>
      </c>
      <c r="W191" s="2">
        <v>22</v>
      </c>
      <c r="X191" s="2">
        <v>23</v>
      </c>
      <c r="Y191" s="2">
        <v>24</v>
      </c>
      <c r="Z191" s="2">
        <v>25</v>
      </c>
      <c r="AA191" s="2">
        <v>26</v>
      </c>
      <c r="AB191" s="2">
        <v>27</v>
      </c>
      <c r="AC191" s="2">
        <v>28</v>
      </c>
      <c r="AD191" s="2">
        <v>29</v>
      </c>
      <c r="AE191" s="2">
        <v>30</v>
      </c>
      <c r="AF191" s="2">
        <v>31</v>
      </c>
      <c r="AG191" s="2">
        <v>32</v>
      </c>
      <c r="AH191" s="2">
        <v>33</v>
      </c>
      <c r="AI191" s="2">
        <v>34</v>
      </c>
      <c r="AJ191" s="2">
        <v>35</v>
      </c>
      <c r="AK191" s="2">
        <v>36</v>
      </c>
      <c r="AL191" s="2">
        <v>37</v>
      </c>
      <c r="AM191">
        <f>SUM(AM164:AM190)</f>
        <v>72200.891755441422</v>
      </c>
      <c r="AN191" s="2">
        <f>SUM(AN164:AN190)</f>
        <v>72202</v>
      </c>
    </row>
    <row r="192" spans="1:42">
      <c r="B192">
        <f>SUM(B164:B190)</f>
        <v>0</v>
      </c>
      <c r="C192" s="2">
        <f t="shared" ref="C192:AL192" si="14">SUM(C164:C190)</f>
        <v>0</v>
      </c>
      <c r="D192" s="2">
        <f t="shared" si="14"/>
        <v>0</v>
      </c>
      <c r="E192" s="2">
        <f t="shared" si="14"/>
        <v>0</v>
      </c>
      <c r="F192" s="2">
        <f t="shared" si="14"/>
        <v>64.632822654469976</v>
      </c>
      <c r="G192" s="2">
        <f t="shared" si="14"/>
        <v>0</v>
      </c>
      <c r="H192" s="2">
        <f t="shared" si="14"/>
        <v>92.915223788593266</v>
      </c>
      <c r="I192" s="2">
        <f t="shared" si="14"/>
        <v>0</v>
      </c>
      <c r="J192" s="2">
        <f t="shared" si="14"/>
        <v>0</v>
      </c>
      <c r="K192" s="2">
        <f t="shared" si="14"/>
        <v>0</v>
      </c>
      <c r="L192" s="2">
        <f t="shared" si="14"/>
        <v>243.85813266271546</v>
      </c>
      <c r="M192" s="2">
        <f t="shared" si="14"/>
        <v>0</v>
      </c>
      <c r="N192" s="2">
        <f t="shared" si="14"/>
        <v>0</v>
      </c>
      <c r="O192" s="2">
        <f t="shared" si="14"/>
        <v>0</v>
      </c>
      <c r="P192" s="2">
        <f t="shared" si="14"/>
        <v>71318.729086837862</v>
      </c>
      <c r="Q192" s="2">
        <f t="shared" si="14"/>
        <v>0</v>
      </c>
      <c r="R192" s="2">
        <f t="shared" si="14"/>
        <v>175.4129487268433</v>
      </c>
      <c r="S192" s="2">
        <f t="shared" si="14"/>
        <v>0</v>
      </c>
      <c r="T192" s="2">
        <f t="shared" si="14"/>
        <v>0</v>
      </c>
      <c r="U192" s="2">
        <f t="shared" si="14"/>
        <v>0</v>
      </c>
      <c r="V192" s="2">
        <f t="shared" si="14"/>
        <v>0</v>
      </c>
      <c r="W192" s="2">
        <f t="shared" si="14"/>
        <v>0</v>
      </c>
      <c r="X192" s="2">
        <f t="shared" si="14"/>
        <v>0</v>
      </c>
      <c r="Y192" s="2">
        <f t="shared" si="14"/>
        <v>0</v>
      </c>
      <c r="Z192" s="2">
        <f t="shared" si="14"/>
        <v>0</v>
      </c>
      <c r="AA192" s="2">
        <f t="shared" si="14"/>
        <v>0</v>
      </c>
      <c r="AB192" s="2">
        <f t="shared" si="14"/>
        <v>0</v>
      </c>
      <c r="AC192" s="2">
        <f t="shared" si="14"/>
        <v>0</v>
      </c>
      <c r="AD192" s="2">
        <f t="shared" si="14"/>
        <v>14.628828172822413</v>
      </c>
      <c r="AE192" s="2">
        <f t="shared" si="14"/>
        <v>290.71471259808902</v>
      </c>
      <c r="AF192" s="2">
        <f t="shared" si="14"/>
        <v>0</v>
      </c>
      <c r="AG192" s="2">
        <f t="shared" si="14"/>
        <v>0</v>
      </c>
      <c r="AH192" s="2">
        <f t="shared" si="14"/>
        <v>0</v>
      </c>
      <c r="AI192" s="2">
        <f t="shared" si="14"/>
        <v>0</v>
      </c>
      <c r="AJ192" s="2">
        <f t="shared" si="14"/>
        <v>0</v>
      </c>
      <c r="AK192" s="2">
        <f t="shared" si="14"/>
        <v>0</v>
      </c>
      <c r="AL192" s="2">
        <f t="shared" si="14"/>
        <v>0</v>
      </c>
      <c r="AN192">
        <f>AN191/AM191</f>
        <v>1.0000153494580417</v>
      </c>
    </row>
    <row r="193" spans="2:40">
      <c r="B193">
        <f>COUNTIF(B164:B190,"&gt;0")</f>
        <v>0</v>
      </c>
      <c r="C193" s="2">
        <f t="shared" ref="C193:AL193" si="15">COUNTIF(C164:C190,"&gt;0")</f>
        <v>0</v>
      </c>
      <c r="D193" s="2">
        <f t="shared" si="15"/>
        <v>0</v>
      </c>
      <c r="E193" s="2">
        <f t="shared" si="15"/>
        <v>0</v>
      </c>
      <c r="F193" s="2">
        <f t="shared" si="15"/>
        <v>27</v>
      </c>
      <c r="G193" s="2">
        <f t="shared" si="15"/>
        <v>0</v>
      </c>
      <c r="H193" s="2">
        <f t="shared" si="15"/>
        <v>1</v>
      </c>
      <c r="I193" s="2">
        <f t="shared" si="15"/>
        <v>0</v>
      </c>
      <c r="J193" s="2">
        <f t="shared" si="15"/>
        <v>0</v>
      </c>
      <c r="K193" s="2">
        <f t="shared" si="15"/>
        <v>0</v>
      </c>
      <c r="L193" s="2">
        <f t="shared" si="15"/>
        <v>1</v>
      </c>
      <c r="M193" s="2">
        <f t="shared" si="15"/>
        <v>0</v>
      </c>
      <c r="N193" s="2">
        <f t="shared" si="15"/>
        <v>0</v>
      </c>
      <c r="O193" s="2">
        <f t="shared" si="15"/>
        <v>0</v>
      </c>
      <c r="P193" s="2">
        <f t="shared" si="15"/>
        <v>27</v>
      </c>
      <c r="Q193" s="2">
        <f t="shared" si="15"/>
        <v>0</v>
      </c>
      <c r="R193" s="2">
        <f t="shared" si="15"/>
        <v>1</v>
      </c>
      <c r="S193" s="2">
        <f t="shared" si="15"/>
        <v>0</v>
      </c>
      <c r="T193" s="2">
        <f t="shared" si="15"/>
        <v>0</v>
      </c>
      <c r="U193" s="2">
        <f t="shared" si="15"/>
        <v>0</v>
      </c>
      <c r="V193" s="2">
        <f t="shared" si="15"/>
        <v>0</v>
      </c>
      <c r="W193" s="2">
        <f t="shared" si="15"/>
        <v>0</v>
      </c>
      <c r="X193" s="2">
        <f t="shared" si="15"/>
        <v>0</v>
      </c>
      <c r="Y193" s="2">
        <f t="shared" si="15"/>
        <v>0</v>
      </c>
      <c r="Z193" s="2">
        <f t="shared" si="15"/>
        <v>0</v>
      </c>
      <c r="AA193" s="2">
        <f t="shared" si="15"/>
        <v>0</v>
      </c>
      <c r="AB193" s="2">
        <f t="shared" si="15"/>
        <v>0</v>
      </c>
      <c r="AC193" s="2">
        <f t="shared" si="15"/>
        <v>0</v>
      </c>
      <c r="AD193" s="2">
        <f t="shared" si="15"/>
        <v>5</v>
      </c>
      <c r="AE193" s="2">
        <f t="shared" si="15"/>
        <v>2</v>
      </c>
      <c r="AF193" s="2">
        <f t="shared" si="15"/>
        <v>0</v>
      </c>
      <c r="AG193" s="2">
        <f t="shared" si="15"/>
        <v>0</v>
      </c>
      <c r="AH193" s="2">
        <f t="shared" si="15"/>
        <v>0</v>
      </c>
      <c r="AI193" s="2">
        <f t="shared" si="15"/>
        <v>0</v>
      </c>
      <c r="AJ193" s="2">
        <f t="shared" si="15"/>
        <v>0</v>
      </c>
      <c r="AK193" s="2">
        <f t="shared" si="15"/>
        <v>0</v>
      </c>
      <c r="AL193" s="2">
        <f t="shared" si="15"/>
        <v>0</v>
      </c>
      <c r="AN193" s="2">
        <f>PEARSON(AM164:AM190,AN164:AN190)</f>
        <v>-6.6724539100897512E-2</v>
      </c>
    </row>
  </sheetData>
  <mergeCells count="152">
    <mergeCell ref="AM131:AM132"/>
    <mergeCell ref="AN131:AN132"/>
    <mergeCell ref="AG131:AG132"/>
    <mergeCell ref="AH131:AH132"/>
    <mergeCell ref="AI131:AI132"/>
    <mergeCell ref="AJ131:AJ132"/>
    <mergeCell ref="AK131:AK132"/>
    <mergeCell ref="AL131:AL132"/>
    <mergeCell ref="AA131:AA132"/>
    <mergeCell ref="AB131:AB132"/>
    <mergeCell ref="AC131:AC132"/>
    <mergeCell ref="AD131:AD132"/>
    <mergeCell ref="AE131:AE132"/>
    <mergeCell ref="AF131:AF132"/>
    <mergeCell ref="U131:U132"/>
    <mergeCell ref="V131:V132"/>
    <mergeCell ref="W131:W132"/>
    <mergeCell ref="X131:X132"/>
    <mergeCell ref="Y131:Y132"/>
    <mergeCell ref="Z131:Z132"/>
    <mergeCell ref="O131:O132"/>
    <mergeCell ref="P131:P132"/>
    <mergeCell ref="Q131:Q132"/>
    <mergeCell ref="R131:R132"/>
    <mergeCell ref="S131:S132"/>
    <mergeCell ref="T131:T132"/>
    <mergeCell ref="I131:I132"/>
    <mergeCell ref="J131:J132"/>
    <mergeCell ref="K131:K132"/>
    <mergeCell ref="L131:L132"/>
    <mergeCell ref="M131:M132"/>
    <mergeCell ref="N131:N132"/>
    <mergeCell ref="AK101:AK102"/>
    <mergeCell ref="AL101:AL102"/>
    <mergeCell ref="A131:A132"/>
    <mergeCell ref="B131:B132"/>
    <mergeCell ref="C131:C132"/>
    <mergeCell ref="D131:D132"/>
    <mergeCell ref="E131:E132"/>
    <mergeCell ref="F131:F132"/>
    <mergeCell ref="G131:G132"/>
    <mergeCell ref="H131:H132"/>
    <mergeCell ref="AE101:AE102"/>
    <mergeCell ref="AF101:AF102"/>
    <mergeCell ref="AG101:AG102"/>
    <mergeCell ref="AH101:AH102"/>
    <mergeCell ref="AI101:AI102"/>
    <mergeCell ref="AJ101:AJ102"/>
    <mergeCell ref="Y101:Y102"/>
    <mergeCell ref="Z101:Z102"/>
    <mergeCell ref="AA101:AA102"/>
    <mergeCell ref="AB101:AB102"/>
    <mergeCell ref="AC101:AC102"/>
    <mergeCell ref="AD101:AD102"/>
    <mergeCell ref="S101:S102"/>
    <mergeCell ref="T101:T102"/>
    <mergeCell ref="U101:U102"/>
    <mergeCell ref="V101:V102"/>
    <mergeCell ref="W101:W102"/>
    <mergeCell ref="X101:X102"/>
    <mergeCell ref="M101:M102"/>
    <mergeCell ref="N101:N102"/>
    <mergeCell ref="O101:O102"/>
    <mergeCell ref="P101:P102"/>
    <mergeCell ref="Q101:Q102"/>
    <mergeCell ref="R101:R102"/>
    <mergeCell ref="G101:G102"/>
    <mergeCell ref="H101:H102"/>
    <mergeCell ref="I101:I102"/>
    <mergeCell ref="J101:J102"/>
    <mergeCell ref="K101:K102"/>
    <mergeCell ref="L101:L102"/>
    <mergeCell ref="AH71:AH72"/>
    <mergeCell ref="AI71:AI72"/>
    <mergeCell ref="AJ71:AJ72"/>
    <mergeCell ref="AK71:AK72"/>
    <mergeCell ref="AL71:AL72"/>
    <mergeCell ref="B101:B102"/>
    <mergeCell ref="C101:C102"/>
    <mergeCell ref="D101:D102"/>
    <mergeCell ref="E101:E102"/>
    <mergeCell ref="F101:F102"/>
    <mergeCell ref="AB71:AB72"/>
    <mergeCell ref="AC71:AC72"/>
    <mergeCell ref="AD71:AD72"/>
    <mergeCell ref="AE71:AE72"/>
    <mergeCell ref="AF71:AF72"/>
    <mergeCell ref="AG71:AG72"/>
    <mergeCell ref="V71:V72"/>
    <mergeCell ref="W71:W72"/>
    <mergeCell ref="X71:X72"/>
    <mergeCell ref="Y71:Y72"/>
    <mergeCell ref="Z71:Z72"/>
    <mergeCell ref="AA71:AA72"/>
    <mergeCell ref="P71:P72"/>
    <mergeCell ref="Q71:Q72"/>
    <mergeCell ref="R71:R72"/>
    <mergeCell ref="S71:S72"/>
    <mergeCell ref="T71:T72"/>
    <mergeCell ref="U71:U72"/>
    <mergeCell ref="J71:J72"/>
    <mergeCell ref="K71:K72"/>
    <mergeCell ref="L71:L72"/>
    <mergeCell ref="M71:M72"/>
    <mergeCell ref="N71:N72"/>
    <mergeCell ref="O71:O72"/>
    <mergeCell ref="AL41:AL42"/>
    <mergeCell ref="AM41:AM42"/>
    <mergeCell ref="B71:B72"/>
    <mergeCell ref="C71:C72"/>
    <mergeCell ref="D71:D72"/>
    <mergeCell ref="E71:E72"/>
    <mergeCell ref="F71:F72"/>
    <mergeCell ref="G71:G72"/>
    <mergeCell ref="H71:H72"/>
    <mergeCell ref="I71:I72"/>
    <mergeCell ref="AF41:AF42"/>
    <mergeCell ref="AG41:AG42"/>
    <mergeCell ref="AH41:AH42"/>
    <mergeCell ref="AI41:AI42"/>
    <mergeCell ref="AJ41:AJ42"/>
    <mergeCell ref="AK41:AK42"/>
    <mergeCell ref="Z41:Z42"/>
    <mergeCell ref="AA41:AA42"/>
    <mergeCell ref="AB41:AB42"/>
    <mergeCell ref="AC41:AC42"/>
    <mergeCell ref="AD41:AD42"/>
    <mergeCell ref="AE41:AE42"/>
    <mergeCell ref="T41:T42"/>
    <mergeCell ref="U41:U42"/>
    <mergeCell ref="V41:V42"/>
    <mergeCell ref="W41:W42"/>
    <mergeCell ref="X41:X42"/>
    <mergeCell ref="Y41:Y42"/>
    <mergeCell ref="N41:N42"/>
    <mergeCell ref="O41:O42"/>
    <mergeCell ref="P41:P42"/>
    <mergeCell ref="Q41:Q42"/>
    <mergeCell ref="R41:R42"/>
    <mergeCell ref="S41:S42"/>
    <mergeCell ref="H41:H42"/>
    <mergeCell ref="I41:I42"/>
    <mergeCell ref="J41:J42"/>
    <mergeCell ref="K41:K42"/>
    <mergeCell ref="L41:L42"/>
    <mergeCell ref="M41:M42"/>
    <mergeCell ref="B41:B42"/>
    <mergeCell ref="C41:C42"/>
    <mergeCell ref="D41:D42"/>
    <mergeCell ref="E41:E42"/>
    <mergeCell ref="F41:F42"/>
    <mergeCell ref="G41:G42"/>
  </mergeCells>
  <conditionalFormatting sqref="B192:AL193">
    <cfRule type="cellIs" dxfId="17" priority="2" operator="greaterThan">
      <formula>0</formula>
    </cfRule>
  </conditionalFormatting>
  <conditionalFormatting sqref="AN193">
    <cfRule type="cellIs" dxfId="16" priority="1" operator="greaterThan">
      <formula>0</formula>
    </cfRule>
  </conditionalFormatting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dimension ref="A1:AK193"/>
  <sheetViews>
    <sheetView zoomScale="85" zoomScaleNormal="85" workbookViewId="0"/>
  </sheetViews>
  <sheetFormatPr defaultRowHeight="15"/>
  <sheetData>
    <row r="1" spans="1:34" s="2" customFormat="1">
      <c r="A1" s="2" t="s">
        <v>1088</v>
      </c>
    </row>
    <row r="2" spans="1:34">
      <c r="A2" s="2"/>
      <c r="B2" s="2" t="s">
        <v>5</v>
      </c>
      <c r="C2" s="2" t="s">
        <v>33</v>
      </c>
      <c r="D2" s="2" t="s">
        <v>34</v>
      </c>
      <c r="E2" s="2" t="s">
        <v>51</v>
      </c>
      <c r="F2" s="2" t="s">
        <v>53</v>
      </c>
      <c r="G2" s="2" t="s">
        <v>60</v>
      </c>
      <c r="H2" s="2" t="s">
        <v>96</v>
      </c>
      <c r="I2" s="2" t="s">
        <v>104</v>
      </c>
      <c r="J2" s="2" t="s">
        <v>105</v>
      </c>
      <c r="K2" s="2" t="s">
        <v>112</v>
      </c>
      <c r="L2" s="2" t="s">
        <v>113</v>
      </c>
      <c r="M2" s="2" t="s">
        <v>114</v>
      </c>
      <c r="N2" s="2" t="s">
        <v>117</v>
      </c>
      <c r="O2" s="2" t="s">
        <v>119</v>
      </c>
      <c r="P2" s="2" t="s">
        <v>122</v>
      </c>
      <c r="Q2" s="2" t="s">
        <v>123</v>
      </c>
      <c r="R2" s="2" t="s">
        <v>124</v>
      </c>
      <c r="S2" s="2" t="s">
        <v>126</v>
      </c>
      <c r="T2" s="2" t="s">
        <v>128</v>
      </c>
      <c r="U2" s="2" t="s">
        <v>131</v>
      </c>
      <c r="V2" s="2" t="s">
        <v>132</v>
      </c>
      <c r="W2" s="2" t="s">
        <v>133</v>
      </c>
      <c r="X2" s="2" t="s">
        <v>141</v>
      </c>
      <c r="Y2" s="2" t="s">
        <v>171</v>
      </c>
      <c r="Z2" s="2" t="s">
        <v>176</v>
      </c>
      <c r="AA2" s="2" t="s">
        <v>190</v>
      </c>
      <c r="AB2" s="2" t="s">
        <v>191</v>
      </c>
      <c r="AC2" s="2" t="s">
        <v>195</v>
      </c>
      <c r="AD2" s="2" t="s">
        <v>199</v>
      </c>
      <c r="AE2" s="2" t="s">
        <v>200</v>
      </c>
      <c r="AF2" s="2" t="s">
        <v>201</v>
      </c>
      <c r="AG2" s="2" t="s">
        <v>202</v>
      </c>
      <c r="AH2" s="2" t="s">
        <v>801</v>
      </c>
    </row>
    <row r="3" spans="1:34">
      <c r="A3" s="2" t="s">
        <v>424</v>
      </c>
      <c r="B3" s="2">
        <v>11</v>
      </c>
      <c r="C3" s="2">
        <v>6</v>
      </c>
      <c r="D3" s="2">
        <v>4</v>
      </c>
      <c r="E3" s="2">
        <v>10</v>
      </c>
      <c r="F3" s="2">
        <v>7</v>
      </c>
      <c r="G3" s="2">
        <v>7</v>
      </c>
      <c r="H3" s="2">
        <v>6</v>
      </c>
      <c r="I3" s="2">
        <v>8</v>
      </c>
      <c r="J3" s="2">
        <v>7</v>
      </c>
      <c r="K3" s="2">
        <v>10</v>
      </c>
      <c r="L3" s="2">
        <v>7</v>
      </c>
      <c r="M3" s="2">
        <v>10</v>
      </c>
      <c r="N3" s="2">
        <v>5</v>
      </c>
      <c r="O3" s="2">
        <v>2</v>
      </c>
      <c r="P3" s="2">
        <v>2</v>
      </c>
      <c r="Q3" s="2">
        <v>8</v>
      </c>
      <c r="R3" s="2">
        <v>6</v>
      </c>
      <c r="S3" s="2">
        <v>11</v>
      </c>
      <c r="T3" s="2">
        <v>2</v>
      </c>
      <c r="U3" s="2">
        <v>2</v>
      </c>
      <c r="V3" s="2">
        <v>8</v>
      </c>
      <c r="W3" s="2">
        <v>6</v>
      </c>
      <c r="X3" s="2">
        <v>7</v>
      </c>
      <c r="Y3" s="2">
        <v>1</v>
      </c>
      <c r="Z3" s="2">
        <v>1</v>
      </c>
      <c r="AA3" s="2">
        <v>1</v>
      </c>
      <c r="AB3" s="2">
        <v>8</v>
      </c>
      <c r="AC3" s="2">
        <v>5</v>
      </c>
      <c r="AD3" s="2">
        <v>1</v>
      </c>
      <c r="AE3" s="2">
        <v>8</v>
      </c>
      <c r="AF3" s="2">
        <v>6</v>
      </c>
      <c r="AG3" s="2">
        <v>1</v>
      </c>
      <c r="AH3" s="2">
        <v>2546</v>
      </c>
    </row>
    <row r="4" spans="1:34">
      <c r="A4" s="2" t="s">
        <v>425</v>
      </c>
      <c r="B4" s="2">
        <v>11</v>
      </c>
      <c r="C4" s="2">
        <v>6</v>
      </c>
      <c r="D4" s="2">
        <v>4</v>
      </c>
      <c r="E4" s="2">
        <v>10</v>
      </c>
      <c r="F4" s="2">
        <v>7</v>
      </c>
      <c r="G4" s="2">
        <v>7</v>
      </c>
      <c r="H4" s="2">
        <v>6</v>
      </c>
      <c r="I4" s="2">
        <v>8</v>
      </c>
      <c r="J4" s="2">
        <v>7</v>
      </c>
      <c r="K4" s="2">
        <v>10</v>
      </c>
      <c r="L4" s="2">
        <v>7</v>
      </c>
      <c r="M4" s="2">
        <v>10</v>
      </c>
      <c r="N4" s="2">
        <v>5</v>
      </c>
      <c r="O4" s="2">
        <v>11</v>
      </c>
      <c r="P4" s="2">
        <v>10</v>
      </c>
      <c r="Q4" s="2">
        <v>8</v>
      </c>
      <c r="R4" s="2">
        <v>6</v>
      </c>
      <c r="S4" s="2">
        <v>11</v>
      </c>
      <c r="T4" s="2">
        <v>11</v>
      </c>
      <c r="U4" s="2">
        <v>10</v>
      </c>
      <c r="V4" s="2">
        <v>8</v>
      </c>
      <c r="W4" s="2">
        <v>6</v>
      </c>
      <c r="X4" s="2">
        <v>7</v>
      </c>
      <c r="Y4" s="2">
        <v>10</v>
      </c>
      <c r="Z4" s="2">
        <v>10</v>
      </c>
      <c r="AA4" s="2">
        <v>10</v>
      </c>
      <c r="AB4" s="2">
        <v>8</v>
      </c>
      <c r="AC4" s="2">
        <v>5</v>
      </c>
      <c r="AD4" s="2">
        <v>10</v>
      </c>
      <c r="AE4" s="2">
        <v>8</v>
      </c>
      <c r="AF4" s="2">
        <v>6</v>
      </c>
      <c r="AG4" s="2">
        <v>2</v>
      </c>
      <c r="AH4" s="2">
        <v>1164</v>
      </c>
    </row>
    <row r="5" spans="1:34">
      <c r="A5" s="2" t="s">
        <v>426</v>
      </c>
      <c r="B5" s="2">
        <v>11</v>
      </c>
      <c r="C5" s="2">
        <v>6</v>
      </c>
      <c r="D5" s="2">
        <v>4</v>
      </c>
      <c r="E5" s="2">
        <v>10</v>
      </c>
      <c r="F5" s="2">
        <v>7</v>
      </c>
      <c r="G5" s="2">
        <v>7</v>
      </c>
      <c r="H5" s="2">
        <v>6</v>
      </c>
      <c r="I5" s="2">
        <v>8</v>
      </c>
      <c r="J5" s="2">
        <v>7</v>
      </c>
      <c r="K5" s="2">
        <v>10</v>
      </c>
      <c r="L5" s="2">
        <v>7</v>
      </c>
      <c r="M5" s="2">
        <v>10</v>
      </c>
      <c r="N5" s="2">
        <v>5</v>
      </c>
      <c r="O5" s="2">
        <v>14</v>
      </c>
      <c r="P5" s="2">
        <v>10</v>
      </c>
      <c r="Q5" s="2">
        <v>8</v>
      </c>
      <c r="R5" s="2">
        <v>6</v>
      </c>
      <c r="S5" s="2">
        <v>11</v>
      </c>
      <c r="T5" s="2">
        <v>14</v>
      </c>
      <c r="U5" s="2">
        <v>10</v>
      </c>
      <c r="V5" s="2">
        <v>8</v>
      </c>
      <c r="W5" s="2">
        <v>6</v>
      </c>
      <c r="X5" s="2">
        <v>7</v>
      </c>
      <c r="Y5" s="2">
        <v>10</v>
      </c>
      <c r="Z5" s="2">
        <v>10</v>
      </c>
      <c r="AA5" s="2">
        <v>10</v>
      </c>
      <c r="AB5" s="2">
        <v>8</v>
      </c>
      <c r="AC5" s="2">
        <v>5</v>
      </c>
      <c r="AD5" s="2">
        <v>10</v>
      </c>
      <c r="AE5" s="2">
        <v>8</v>
      </c>
      <c r="AF5" s="2">
        <v>6</v>
      </c>
      <c r="AG5" s="2">
        <v>14</v>
      </c>
      <c r="AH5" s="2">
        <v>689</v>
      </c>
    </row>
    <row r="6" spans="1:34">
      <c r="A6" s="2" t="s">
        <v>427</v>
      </c>
      <c r="B6" s="2">
        <v>2</v>
      </c>
      <c r="C6" s="2">
        <v>6</v>
      </c>
      <c r="D6" s="2">
        <v>4</v>
      </c>
      <c r="E6" s="2">
        <v>10</v>
      </c>
      <c r="F6" s="2">
        <v>7</v>
      </c>
      <c r="G6" s="2">
        <v>7</v>
      </c>
      <c r="H6" s="2">
        <v>6</v>
      </c>
      <c r="I6" s="2">
        <v>8</v>
      </c>
      <c r="J6" s="2">
        <v>7</v>
      </c>
      <c r="K6" s="2">
        <v>10</v>
      </c>
      <c r="L6" s="2">
        <v>7</v>
      </c>
      <c r="M6" s="2">
        <v>10</v>
      </c>
      <c r="N6" s="2">
        <v>5</v>
      </c>
      <c r="O6" s="2">
        <v>10</v>
      </c>
      <c r="P6" s="2">
        <v>10</v>
      </c>
      <c r="Q6" s="2">
        <v>8</v>
      </c>
      <c r="R6" s="2">
        <v>6</v>
      </c>
      <c r="S6" s="2">
        <v>11</v>
      </c>
      <c r="T6" s="2">
        <v>10</v>
      </c>
      <c r="U6" s="2">
        <v>10</v>
      </c>
      <c r="V6" s="2">
        <v>8</v>
      </c>
      <c r="W6" s="2">
        <v>6</v>
      </c>
      <c r="X6" s="2">
        <v>7</v>
      </c>
      <c r="Y6" s="2">
        <v>10</v>
      </c>
      <c r="Z6" s="2">
        <v>10</v>
      </c>
      <c r="AA6" s="2">
        <v>10</v>
      </c>
      <c r="AB6" s="2">
        <v>8</v>
      </c>
      <c r="AC6" s="2">
        <v>5</v>
      </c>
      <c r="AD6" s="2">
        <v>10</v>
      </c>
      <c r="AE6" s="2">
        <v>8</v>
      </c>
      <c r="AF6" s="2">
        <v>6</v>
      </c>
      <c r="AG6" s="2">
        <v>5</v>
      </c>
      <c r="AH6" s="2">
        <v>1266</v>
      </c>
    </row>
    <row r="7" spans="1:34">
      <c r="A7" s="2" t="s">
        <v>428</v>
      </c>
      <c r="B7" s="2">
        <v>7</v>
      </c>
      <c r="C7" s="2">
        <v>5</v>
      </c>
      <c r="D7" s="2">
        <v>3</v>
      </c>
      <c r="E7" s="2">
        <v>4</v>
      </c>
      <c r="F7" s="2">
        <v>1</v>
      </c>
      <c r="G7" s="2">
        <v>6</v>
      </c>
      <c r="H7" s="2">
        <v>1</v>
      </c>
      <c r="I7" s="2">
        <v>1</v>
      </c>
      <c r="J7" s="2">
        <v>1</v>
      </c>
      <c r="K7" s="2">
        <v>4</v>
      </c>
      <c r="L7" s="2">
        <v>4</v>
      </c>
      <c r="M7" s="2">
        <v>4</v>
      </c>
      <c r="N7" s="2">
        <v>3</v>
      </c>
      <c r="O7" s="2">
        <v>4</v>
      </c>
      <c r="P7" s="2">
        <v>5</v>
      </c>
      <c r="Q7" s="2">
        <v>1</v>
      </c>
      <c r="R7" s="2">
        <v>3</v>
      </c>
      <c r="S7" s="2">
        <v>3</v>
      </c>
      <c r="T7" s="2">
        <v>4</v>
      </c>
      <c r="U7" s="2">
        <v>4</v>
      </c>
      <c r="V7" s="2">
        <v>1</v>
      </c>
      <c r="W7" s="2">
        <v>3</v>
      </c>
      <c r="X7" s="2">
        <v>2</v>
      </c>
      <c r="Y7" s="2">
        <v>4</v>
      </c>
      <c r="Z7" s="2">
        <v>4</v>
      </c>
      <c r="AA7" s="2">
        <v>4</v>
      </c>
      <c r="AB7" s="2">
        <v>2</v>
      </c>
      <c r="AC7" s="2">
        <v>3</v>
      </c>
      <c r="AD7" s="2">
        <v>4</v>
      </c>
      <c r="AE7" s="2">
        <v>2</v>
      </c>
      <c r="AF7" s="2">
        <v>1</v>
      </c>
      <c r="AG7" s="2">
        <v>6</v>
      </c>
      <c r="AH7" s="2">
        <v>42</v>
      </c>
    </row>
    <row r="8" spans="1:34">
      <c r="A8" s="2" t="s">
        <v>429</v>
      </c>
      <c r="B8" s="2">
        <v>11</v>
      </c>
      <c r="C8" s="2">
        <v>6</v>
      </c>
      <c r="D8" s="2">
        <v>4</v>
      </c>
      <c r="E8" s="2">
        <v>10</v>
      </c>
      <c r="F8" s="2">
        <v>7</v>
      </c>
      <c r="G8" s="2">
        <v>7</v>
      </c>
      <c r="H8" s="2">
        <v>6</v>
      </c>
      <c r="I8" s="2">
        <v>8</v>
      </c>
      <c r="J8" s="2">
        <v>7</v>
      </c>
      <c r="K8" s="2">
        <v>10</v>
      </c>
      <c r="L8" s="2">
        <v>7</v>
      </c>
      <c r="M8" s="2">
        <v>10</v>
      </c>
      <c r="N8" s="2">
        <v>5</v>
      </c>
      <c r="O8" s="2">
        <v>14</v>
      </c>
      <c r="P8" s="2">
        <v>10</v>
      </c>
      <c r="Q8" s="2">
        <v>8</v>
      </c>
      <c r="R8" s="2">
        <v>6</v>
      </c>
      <c r="S8" s="2">
        <v>7</v>
      </c>
      <c r="T8" s="2">
        <v>14</v>
      </c>
      <c r="U8" s="2">
        <v>10</v>
      </c>
      <c r="V8" s="2">
        <v>8</v>
      </c>
      <c r="W8" s="2">
        <v>6</v>
      </c>
      <c r="X8" s="2">
        <v>7</v>
      </c>
      <c r="Y8" s="2">
        <v>10</v>
      </c>
      <c r="Z8" s="2">
        <v>10</v>
      </c>
      <c r="AA8" s="2">
        <v>10</v>
      </c>
      <c r="AB8" s="2">
        <v>8</v>
      </c>
      <c r="AC8" s="2">
        <v>5</v>
      </c>
      <c r="AD8" s="2">
        <v>10</v>
      </c>
      <c r="AE8" s="2">
        <v>8</v>
      </c>
      <c r="AF8" s="2">
        <v>6</v>
      </c>
      <c r="AG8" s="2">
        <v>14</v>
      </c>
      <c r="AH8" s="2">
        <v>905</v>
      </c>
    </row>
    <row r="9" spans="1:34">
      <c r="A9" s="2" t="s">
        <v>430</v>
      </c>
      <c r="B9" s="2">
        <v>5</v>
      </c>
      <c r="C9" s="2">
        <v>3</v>
      </c>
      <c r="D9" s="2">
        <v>2</v>
      </c>
      <c r="E9" s="2">
        <v>2</v>
      </c>
      <c r="F9" s="2">
        <v>3</v>
      </c>
      <c r="G9" s="2">
        <v>4</v>
      </c>
      <c r="H9" s="2">
        <v>3</v>
      </c>
      <c r="I9" s="2">
        <v>2</v>
      </c>
      <c r="J9" s="2">
        <v>3</v>
      </c>
      <c r="K9" s="2">
        <v>3</v>
      </c>
      <c r="L9" s="2">
        <v>3</v>
      </c>
      <c r="M9" s="2">
        <v>3</v>
      </c>
      <c r="N9" s="2">
        <v>2</v>
      </c>
      <c r="O9" s="2">
        <v>3</v>
      </c>
      <c r="P9" s="2">
        <v>3</v>
      </c>
      <c r="Q9" s="2">
        <v>3</v>
      </c>
      <c r="R9" s="2">
        <v>2</v>
      </c>
      <c r="S9" s="2">
        <v>2</v>
      </c>
      <c r="T9" s="2">
        <v>3</v>
      </c>
      <c r="U9" s="2">
        <v>3</v>
      </c>
      <c r="V9" s="2">
        <v>2</v>
      </c>
      <c r="W9" s="2">
        <v>2</v>
      </c>
      <c r="X9" s="2">
        <v>4</v>
      </c>
      <c r="Y9" s="2">
        <v>3</v>
      </c>
      <c r="Z9" s="2">
        <v>3</v>
      </c>
      <c r="AA9" s="2">
        <v>3</v>
      </c>
      <c r="AB9" s="2">
        <v>5</v>
      </c>
      <c r="AC9" s="2">
        <v>2</v>
      </c>
      <c r="AD9" s="2">
        <v>3</v>
      </c>
      <c r="AE9" s="2">
        <v>4</v>
      </c>
      <c r="AF9" s="2">
        <v>3</v>
      </c>
      <c r="AG9" s="2">
        <v>4</v>
      </c>
      <c r="AH9" s="2">
        <v>4860</v>
      </c>
    </row>
    <row r="10" spans="1:34">
      <c r="A10" s="2" t="s">
        <v>431</v>
      </c>
      <c r="B10" s="2">
        <v>11</v>
      </c>
      <c r="C10" s="2">
        <v>6</v>
      </c>
      <c r="D10" s="2">
        <v>4</v>
      </c>
      <c r="E10" s="2">
        <v>10</v>
      </c>
      <c r="F10" s="2">
        <v>7</v>
      </c>
      <c r="G10" s="2">
        <v>7</v>
      </c>
      <c r="H10" s="2">
        <v>6</v>
      </c>
      <c r="I10" s="2">
        <v>8</v>
      </c>
      <c r="J10" s="2">
        <v>7</v>
      </c>
      <c r="K10" s="2">
        <v>10</v>
      </c>
      <c r="L10" s="2">
        <v>7</v>
      </c>
      <c r="M10" s="2">
        <v>10</v>
      </c>
      <c r="N10" s="2">
        <v>5</v>
      </c>
      <c r="O10" s="2">
        <v>14</v>
      </c>
      <c r="P10" s="2">
        <v>10</v>
      </c>
      <c r="Q10" s="2">
        <v>8</v>
      </c>
      <c r="R10" s="2">
        <v>6</v>
      </c>
      <c r="S10" s="2">
        <v>11</v>
      </c>
      <c r="T10" s="2">
        <v>14</v>
      </c>
      <c r="U10" s="2">
        <v>10</v>
      </c>
      <c r="V10" s="2">
        <v>8</v>
      </c>
      <c r="W10" s="2">
        <v>6</v>
      </c>
      <c r="X10" s="2">
        <v>7</v>
      </c>
      <c r="Y10" s="2">
        <v>10</v>
      </c>
      <c r="Z10" s="2">
        <v>10</v>
      </c>
      <c r="AA10" s="2">
        <v>10</v>
      </c>
      <c r="AB10" s="2">
        <v>8</v>
      </c>
      <c r="AC10" s="2">
        <v>5</v>
      </c>
      <c r="AD10" s="2">
        <v>10</v>
      </c>
      <c r="AE10" s="2">
        <v>8</v>
      </c>
      <c r="AF10" s="2">
        <v>6</v>
      </c>
      <c r="AG10" s="2">
        <v>14</v>
      </c>
      <c r="AH10" s="2">
        <v>20809</v>
      </c>
    </row>
    <row r="11" spans="1:34">
      <c r="A11" s="2" t="s">
        <v>432</v>
      </c>
      <c r="B11" s="2">
        <v>1</v>
      </c>
      <c r="C11" s="2">
        <v>1</v>
      </c>
      <c r="D11" s="2">
        <v>1</v>
      </c>
      <c r="E11" s="2">
        <v>1</v>
      </c>
      <c r="F11" s="2">
        <v>2</v>
      </c>
      <c r="G11" s="2">
        <v>1</v>
      </c>
      <c r="H11" s="2">
        <v>4</v>
      </c>
      <c r="I11" s="2">
        <v>6</v>
      </c>
      <c r="J11" s="2">
        <v>5</v>
      </c>
      <c r="K11" s="2">
        <v>2</v>
      </c>
      <c r="L11" s="2">
        <v>2</v>
      </c>
      <c r="M11" s="2">
        <v>2</v>
      </c>
      <c r="N11" s="2">
        <v>1</v>
      </c>
      <c r="O11" s="2">
        <v>1</v>
      </c>
      <c r="P11" s="2">
        <v>1</v>
      </c>
      <c r="Q11" s="2">
        <v>2</v>
      </c>
      <c r="R11" s="2">
        <v>1</v>
      </c>
      <c r="S11" s="2">
        <v>1</v>
      </c>
      <c r="T11" s="2">
        <v>1</v>
      </c>
      <c r="U11" s="2">
        <v>1</v>
      </c>
      <c r="V11" s="2">
        <v>3</v>
      </c>
      <c r="W11" s="2">
        <v>1</v>
      </c>
      <c r="X11" s="2">
        <v>5</v>
      </c>
      <c r="Y11" s="2">
        <v>2</v>
      </c>
      <c r="Z11" s="2">
        <v>2</v>
      </c>
      <c r="AA11" s="2">
        <v>2</v>
      </c>
      <c r="AB11" s="2">
        <v>6</v>
      </c>
      <c r="AC11" s="2">
        <v>1</v>
      </c>
      <c r="AD11" s="2">
        <v>2</v>
      </c>
      <c r="AE11" s="2">
        <v>6</v>
      </c>
      <c r="AF11" s="2">
        <v>4</v>
      </c>
      <c r="AG11" s="2">
        <v>3</v>
      </c>
      <c r="AH11" s="2">
        <v>19</v>
      </c>
    </row>
    <row r="12" spans="1:34">
      <c r="A12" s="2" t="s">
        <v>433</v>
      </c>
      <c r="B12" s="2">
        <v>11</v>
      </c>
      <c r="C12" s="2">
        <v>6</v>
      </c>
      <c r="D12" s="2">
        <v>4</v>
      </c>
      <c r="E12" s="2">
        <v>10</v>
      </c>
      <c r="F12" s="2">
        <v>7</v>
      </c>
      <c r="G12" s="2">
        <v>7</v>
      </c>
      <c r="H12" s="2">
        <v>6</v>
      </c>
      <c r="I12" s="2">
        <v>8</v>
      </c>
      <c r="J12" s="2">
        <v>7</v>
      </c>
      <c r="K12" s="2">
        <v>10</v>
      </c>
      <c r="L12" s="2">
        <v>7</v>
      </c>
      <c r="M12" s="2">
        <v>10</v>
      </c>
      <c r="N12" s="2">
        <v>5</v>
      </c>
      <c r="O12" s="2">
        <v>14</v>
      </c>
      <c r="P12" s="2">
        <v>10</v>
      </c>
      <c r="Q12" s="2">
        <v>8</v>
      </c>
      <c r="R12" s="2">
        <v>6</v>
      </c>
      <c r="S12" s="2">
        <v>11</v>
      </c>
      <c r="T12" s="2">
        <v>14</v>
      </c>
      <c r="U12" s="2">
        <v>10</v>
      </c>
      <c r="V12" s="2">
        <v>8</v>
      </c>
      <c r="W12" s="2">
        <v>6</v>
      </c>
      <c r="X12" s="2">
        <v>7</v>
      </c>
      <c r="Y12" s="2">
        <v>10</v>
      </c>
      <c r="Z12" s="2">
        <v>10</v>
      </c>
      <c r="AA12" s="2">
        <v>10</v>
      </c>
      <c r="AB12" s="2">
        <v>8</v>
      </c>
      <c r="AC12" s="2">
        <v>5</v>
      </c>
      <c r="AD12" s="2">
        <v>10</v>
      </c>
      <c r="AE12" s="2">
        <v>8</v>
      </c>
      <c r="AF12" s="2">
        <v>6</v>
      </c>
      <c r="AG12" s="2">
        <v>14</v>
      </c>
      <c r="AH12" s="2">
        <v>489</v>
      </c>
    </row>
    <row r="13" spans="1:34">
      <c r="A13" s="2" t="s">
        <v>434</v>
      </c>
      <c r="B13" s="2">
        <v>11</v>
      </c>
      <c r="C13" s="2">
        <v>6</v>
      </c>
      <c r="D13" s="2">
        <v>4</v>
      </c>
      <c r="E13" s="2">
        <v>10</v>
      </c>
      <c r="F13" s="2">
        <v>7</v>
      </c>
      <c r="G13" s="2">
        <v>7</v>
      </c>
      <c r="H13" s="2">
        <v>6</v>
      </c>
      <c r="I13" s="2">
        <v>8</v>
      </c>
      <c r="J13" s="2">
        <v>7</v>
      </c>
      <c r="K13" s="2">
        <v>10</v>
      </c>
      <c r="L13" s="2">
        <v>7</v>
      </c>
      <c r="M13" s="2">
        <v>10</v>
      </c>
      <c r="N13" s="2">
        <v>5</v>
      </c>
      <c r="O13" s="2">
        <v>14</v>
      </c>
      <c r="P13" s="2">
        <v>10</v>
      </c>
      <c r="Q13" s="2">
        <v>8</v>
      </c>
      <c r="R13" s="2">
        <v>6</v>
      </c>
      <c r="S13" s="2">
        <v>6</v>
      </c>
      <c r="T13" s="2">
        <v>14</v>
      </c>
      <c r="U13" s="2">
        <v>10</v>
      </c>
      <c r="V13" s="2">
        <v>8</v>
      </c>
      <c r="W13" s="2">
        <v>6</v>
      </c>
      <c r="X13" s="2">
        <v>7</v>
      </c>
      <c r="Y13" s="2">
        <v>10</v>
      </c>
      <c r="Z13" s="2">
        <v>10</v>
      </c>
      <c r="AA13" s="2">
        <v>10</v>
      </c>
      <c r="AB13" s="2">
        <v>8</v>
      </c>
      <c r="AC13" s="2">
        <v>5</v>
      </c>
      <c r="AD13" s="2">
        <v>10</v>
      </c>
      <c r="AE13" s="2">
        <v>8</v>
      </c>
      <c r="AF13" s="2">
        <v>6</v>
      </c>
      <c r="AG13" s="2">
        <v>14</v>
      </c>
      <c r="AH13" s="2">
        <v>1738</v>
      </c>
    </row>
    <row r="14" spans="1:34">
      <c r="A14" s="2" t="s">
        <v>435</v>
      </c>
      <c r="B14" s="2">
        <v>11</v>
      </c>
      <c r="C14" s="2">
        <v>6</v>
      </c>
      <c r="D14" s="2">
        <v>4</v>
      </c>
      <c r="E14" s="2">
        <v>10</v>
      </c>
      <c r="F14" s="2">
        <v>7</v>
      </c>
      <c r="G14" s="2">
        <v>7</v>
      </c>
      <c r="H14" s="2">
        <v>6</v>
      </c>
      <c r="I14" s="2">
        <v>8</v>
      </c>
      <c r="J14" s="2">
        <v>7</v>
      </c>
      <c r="K14" s="2">
        <v>10</v>
      </c>
      <c r="L14" s="2">
        <v>7</v>
      </c>
      <c r="M14" s="2">
        <v>10</v>
      </c>
      <c r="N14" s="2">
        <v>5</v>
      </c>
      <c r="O14" s="2">
        <v>14</v>
      </c>
      <c r="P14" s="2">
        <v>10</v>
      </c>
      <c r="Q14" s="2">
        <v>8</v>
      </c>
      <c r="R14" s="2">
        <v>6</v>
      </c>
      <c r="S14" s="2">
        <v>11</v>
      </c>
      <c r="T14" s="2">
        <v>14</v>
      </c>
      <c r="U14" s="2">
        <v>10</v>
      </c>
      <c r="V14" s="2">
        <v>8</v>
      </c>
      <c r="W14" s="2">
        <v>6</v>
      </c>
      <c r="X14" s="2">
        <v>7</v>
      </c>
      <c r="Y14" s="2">
        <v>10</v>
      </c>
      <c r="Z14" s="2">
        <v>10</v>
      </c>
      <c r="AA14" s="2">
        <v>10</v>
      </c>
      <c r="AB14" s="2">
        <v>8</v>
      </c>
      <c r="AC14" s="2">
        <v>5</v>
      </c>
      <c r="AD14" s="2">
        <v>10</v>
      </c>
      <c r="AE14" s="2">
        <v>8</v>
      </c>
      <c r="AF14" s="2">
        <v>6</v>
      </c>
      <c r="AG14" s="2">
        <v>14</v>
      </c>
      <c r="AH14" s="2">
        <v>1230</v>
      </c>
    </row>
    <row r="15" spans="1:34">
      <c r="A15" s="2" t="s">
        <v>436</v>
      </c>
      <c r="B15" s="2">
        <v>11</v>
      </c>
      <c r="C15" s="2">
        <v>6</v>
      </c>
      <c r="D15" s="2">
        <v>4</v>
      </c>
      <c r="E15" s="2">
        <v>10</v>
      </c>
      <c r="F15" s="2">
        <v>7</v>
      </c>
      <c r="G15" s="2">
        <v>7</v>
      </c>
      <c r="H15" s="2">
        <v>6</v>
      </c>
      <c r="I15" s="2">
        <v>8</v>
      </c>
      <c r="J15" s="2">
        <v>7</v>
      </c>
      <c r="K15" s="2">
        <v>10</v>
      </c>
      <c r="L15" s="2">
        <v>7</v>
      </c>
      <c r="M15" s="2">
        <v>10</v>
      </c>
      <c r="N15" s="2">
        <v>5</v>
      </c>
      <c r="O15" s="2">
        <v>14</v>
      </c>
      <c r="P15" s="2">
        <v>10</v>
      </c>
      <c r="Q15" s="2">
        <v>8</v>
      </c>
      <c r="R15" s="2">
        <v>6</v>
      </c>
      <c r="S15" s="2">
        <v>11</v>
      </c>
      <c r="T15" s="2">
        <v>14</v>
      </c>
      <c r="U15" s="2">
        <v>10</v>
      </c>
      <c r="V15" s="2">
        <v>8</v>
      </c>
      <c r="W15" s="2">
        <v>6</v>
      </c>
      <c r="X15" s="2">
        <v>7</v>
      </c>
      <c r="Y15" s="2">
        <v>10</v>
      </c>
      <c r="Z15" s="2">
        <v>10</v>
      </c>
      <c r="AA15" s="2">
        <v>10</v>
      </c>
      <c r="AB15" s="2">
        <v>8</v>
      </c>
      <c r="AC15" s="2">
        <v>5</v>
      </c>
      <c r="AD15" s="2">
        <v>10</v>
      </c>
      <c r="AE15" s="2">
        <v>8</v>
      </c>
      <c r="AF15" s="2">
        <v>6</v>
      </c>
      <c r="AG15" s="2">
        <v>14</v>
      </c>
      <c r="AH15" s="2">
        <v>2851</v>
      </c>
    </row>
    <row r="16" spans="1:34">
      <c r="A16" s="2" t="s">
        <v>437</v>
      </c>
      <c r="B16" s="2">
        <v>8</v>
      </c>
      <c r="C16" s="2">
        <v>6</v>
      </c>
      <c r="D16" s="2">
        <v>4</v>
      </c>
      <c r="E16" s="2">
        <v>7</v>
      </c>
      <c r="F16" s="2">
        <v>5</v>
      </c>
      <c r="G16" s="2">
        <v>3</v>
      </c>
      <c r="H16" s="2">
        <v>2</v>
      </c>
      <c r="I16" s="2">
        <v>3</v>
      </c>
      <c r="J16" s="2">
        <v>4</v>
      </c>
      <c r="K16" s="2">
        <v>5</v>
      </c>
      <c r="L16" s="2">
        <v>5</v>
      </c>
      <c r="M16" s="2">
        <v>5</v>
      </c>
      <c r="N16" s="2">
        <v>5</v>
      </c>
      <c r="O16" s="2">
        <v>9</v>
      </c>
      <c r="P16" s="2">
        <v>9</v>
      </c>
      <c r="Q16" s="2">
        <v>4</v>
      </c>
      <c r="R16" s="2">
        <v>5</v>
      </c>
      <c r="S16" s="2">
        <v>11</v>
      </c>
      <c r="T16" s="2">
        <v>9</v>
      </c>
      <c r="U16" s="2">
        <v>9</v>
      </c>
      <c r="V16" s="2">
        <v>4</v>
      </c>
      <c r="W16" s="2">
        <v>4</v>
      </c>
      <c r="X16" s="2">
        <v>3</v>
      </c>
      <c r="Y16" s="2">
        <v>7</v>
      </c>
      <c r="Z16" s="2">
        <v>7</v>
      </c>
      <c r="AA16" s="2">
        <v>9</v>
      </c>
      <c r="AB16" s="2">
        <v>4</v>
      </c>
      <c r="AC16" s="2">
        <v>5</v>
      </c>
      <c r="AD16" s="2">
        <v>9</v>
      </c>
      <c r="AE16" s="2">
        <v>5</v>
      </c>
      <c r="AF16" s="2">
        <v>2</v>
      </c>
      <c r="AG16" s="2">
        <v>10</v>
      </c>
      <c r="AH16" s="2">
        <v>3445</v>
      </c>
    </row>
    <row r="17" spans="1:34">
      <c r="A17" s="2" t="s">
        <v>438</v>
      </c>
      <c r="B17" s="2">
        <v>11</v>
      </c>
      <c r="C17" s="2">
        <v>6</v>
      </c>
      <c r="D17" s="2">
        <v>4</v>
      </c>
      <c r="E17" s="2">
        <v>10</v>
      </c>
      <c r="F17" s="2">
        <v>7</v>
      </c>
      <c r="G17" s="2">
        <v>7</v>
      </c>
      <c r="H17" s="2">
        <v>6</v>
      </c>
      <c r="I17" s="2">
        <v>8</v>
      </c>
      <c r="J17" s="2">
        <v>7</v>
      </c>
      <c r="K17" s="2">
        <v>10</v>
      </c>
      <c r="L17" s="2">
        <v>7</v>
      </c>
      <c r="M17" s="2">
        <v>10</v>
      </c>
      <c r="N17" s="2">
        <v>5</v>
      </c>
      <c r="O17" s="2">
        <v>14</v>
      </c>
      <c r="P17" s="2">
        <v>10</v>
      </c>
      <c r="Q17" s="2">
        <v>8</v>
      </c>
      <c r="R17" s="2">
        <v>6</v>
      </c>
      <c r="S17" s="2">
        <v>8</v>
      </c>
      <c r="T17" s="2">
        <v>14</v>
      </c>
      <c r="U17" s="2">
        <v>10</v>
      </c>
      <c r="V17" s="2">
        <v>8</v>
      </c>
      <c r="W17" s="2">
        <v>6</v>
      </c>
      <c r="X17" s="2">
        <v>7</v>
      </c>
      <c r="Y17" s="2">
        <v>10</v>
      </c>
      <c r="Z17" s="2">
        <v>10</v>
      </c>
      <c r="AA17" s="2">
        <v>10</v>
      </c>
      <c r="AB17" s="2">
        <v>8</v>
      </c>
      <c r="AC17" s="2">
        <v>5</v>
      </c>
      <c r="AD17" s="2">
        <v>10</v>
      </c>
      <c r="AE17" s="2">
        <v>8</v>
      </c>
      <c r="AF17" s="2">
        <v>6</v>
      </c>
      <c r="AG17" s="2">
        <v>14</v>
      </c>
      <c r="AH17" s="2">
        <v>908</v>
      </c>
    </row>
    <row r="18" spans="1:34">
      <c r="A18" s="2" t="s">
        <v>439</v>
      </c>
      <c r="B18" s="2">
        <v>11</v>
      </c>
      <c r="C18" s="2">
        <v>6</v>
      </c>
      <c r="D18" s="2">
        <v>4</v>
      </c>
      <c r="E18" s="2">
        <v>10</v>
      </c>
      <c r="F18" s="2">
        <v>7</v>
      </c>
      <c r="G18" s="2">
        <v>7</v>
      </c>
      <c r="H18" s="2">
        <v>6</v>
      </c>
      <c r="I18" s="2">
        <v>8</v>
      </c>
      <c r="J18" s="2">
        <v>7</v>
      </c>
      <c r="K18" s="2">
        <v>10</v>
      </c>
      <c r="L18" s="2">
        <v>7</v>
      </c>
      <c r="M18" s="2">
        <v>10</v>
      </c>
      <c r="N18" s="2">
        <v>5</v>
      </c>
      <c r="O18" s="2">
        <v>13</v>
      </c>
      <c r="P18" s="2">
        <v>10</v>
      </c>
      <c r="Q18" s="2">
        <v>8</v>
      </c>
      <c r="R18" s="2">
        <v>6</v>
      </c>
      <c r="S18" s="2">
        <v>11</v>
      </c>
      <c r="T18" s="2">
        <v>13</v>
      </c>
      <c r="U18" s="2">
        <v>10</v>
      </c>
      <c r="V18" s="2">
        <v>8</v>
      </c>
      <c r="W18" s="2">
        <v>6</v>
      </c>
      <c r="X18" s="2">
        <v>7</v>
      </c>
      <c r="Y18" s="2">
        <v>10</v>
      </c>
      <c r="Z18" s="2">
        <v>10</v>
      </c>
      <c r="AA18" s="2">
        <v>10</v>
      </c>
      <c r="AB18" s="2">
        <v>8</v>
      </c>
      <c r="AC18" s="2">
        <v>5</v>
      </c>
      <c r="AD18" s="2">
        <v>10</v>
      </c>
      <c r="AE18" s="2">
        <v>8</v>
      </c>
      <c r="AF18" s="2">
        <v>6</v>
      </c>
      <c r="AG18" s="2">
        <v>13</v>
      </c>
      <c r="AH18" s="2">
        <v>13933</v>
      </c>
    </row>
    <row r="19" spans="1:34">
      <c r="A19" s="2" t="s">
        <v>440</v>
      </c>
      <c r="B19" s="2">
        <v>11</v>
      </c>
      <c r="C19" s="2">
        <v>6</v>
      </c>
      <c r="D19" s="2">
        <v>4</v>
      </c>
      <c r="E19" s="2">
        <v>10</v>
      </c>
      <c r="F19" s="2">
        <v>7</v>
      </c>
      <c r="G19" s="2">
        <v>7</v>
      </c>
      <c r="H19" s="2">
        <v>6</v>
      </c>
      <c r="I19" s="2">
        <v>8</v>
      </c>
      <c r="J19" s="2">
        <v>7</v>
      </c>
      <c r="K19" s="2">
        <v>10</v>
      </c>
      <c r="L19" s="2">
        <v>7</v>
      </c>
      <c r="M19" s="2">
        <v>10</v>
      </c>
      <c r="N19" s="2">
        <v>5</v>
      </c>
      <c r="O19" s="2">
        <v>14</v>
      </c>
      <c r="P19" s="2">
        <v>10</v>
      </c>
      <c r="Q19" s="2">
        <v>8</v>
      </c>
      <c r="R19" s="2">
        <v>6</v>
      </c>
      <c r="S19" s="2">
        <v>11</v>
      </c>
      <c r="T19" s="2">
        <v>14</v>
      </c>
      <c r="U19" s="2">
        <v>10</v>
      </c>
      <c r="V19" s="2">
        <v>8</v>
      </c>
      <c r="W19" s="2">
        <v>6</v>
      </c>
      <c r="X19" s="2">
        <v>7</v>
      </c>
      <c r="Y19" s="2">
        <v>10</v>
      </c>
      <c r="Z19" s="2">
        <v>10</v>
      </c>
      <c r="AA19" s="2">
        <v>10</v>
      </c>
      <c r="AB19" s="2">
        <v>8</v>
      </c>
      <c r="AC19" s="2">
        <v>5</v>
      </c>
      <c r="AD19" s="2">
        <v>10</v>
      </c>
      <c r="AE19" s="2">
        <v>8</v>
      </c>
      <c r="AF19" s="2">
        <v>6</v>
      </c>
      <c r="AG19" s="2">
        <v>14</v>
      </c>
      <c r="AH19" s="2">
        <v>3184</v>
      </c>
    </row>
    <row r="20" spans="1:34">
      <c r="A20" s="2" t="s">
        <v>441</v>
      </c>
      <c r="B20" s="2">
        <v>11</v>
      </c>
      <c r="C20" s="2">
        <v>6</v>
      </c>
      <c r="D20" s="2">
        <v>4</v>
      </c>
      <c r="E20" s="2">
        <v>10</v>
      </c>
      <c r="F20" s="2">
        <v>7</v>
      </c>
      <c r="G20" s="2">
        <v>7</v>
      </c>
      <c r="H20" s="2">
        <v>6</v>
      </c>
      <c r="I20" s="2">
        <v>8</v>
      </c>
      <c r="J20" s="2">
        <v>7</v>
      </c>
      <c r="K20" s="2">
        <v>10</v>
      </c>
      <c r="L20" s="2">
        <v>7</v>
      </c>
      <c r="M20" s="2">
        <v>10</v>
      </c>
      <c r="N20" s="2">
        <v>5</v>
      </c>
      <c r="O20" s="2">
        <v>14</v>
      </c>
      <c r="P20" s="2">
        <v>10</v>
      </c>
      <c r="Q20" s="2">
        <v>8</v>
      </c>
      <c r="R20" s="2">
        <v>6</v>
      </c>
      <c r="S20" s="2">
        <v>11</v>
      </c>
      <c r="T20" s="2">
        <v>14</v>
      </c>
      <c r="U20" s="2">
        <v>10</v>
      </c>
      <c r="V20" s="2">
        <v>8</v>
      </c>
      <c r="W20" s="2">
        <v>6</v>
      </c>
      <c r="X20" s="2">
        <v>7</v>
      </c>
      <c r="Y20" s="2">
        <v>10</v>
      </c>
      <c r="Z20" s="2">
        <v>10</v>
      </c>
      <c r="AA20" s="2">
        <v>10</v>
      </c>
      <c r="AB20" s="2">
        <v>8</v>
      </c>
      <c r="AC20" s="2">
        <v>5</v>
      </c>
      <c r="AD20" s="2">
        <v>10</v>
      </c>
      <c r="AE20" s="2">
        <v>8</v>
      </c>
      <c r="AF20" s="2">
        <v>6</v>
      </c>
      <c r="AG20" s="2">
        <v>14</v>
      </c>
      <c r="AH20" s="2">
        <v>1216</v>
      </c>
    </row>
    <row r="21" spans="1:34">
      <c r="A21" s="2" t="s">
        <v>442</v>
      </c>
      <c r="B21" s="2">
        <v>4</v>
      </c>
      <c r="C21" s="2">
        <v>4</v>
      </c>
      <c r="D21" s="2">
        <v>4</v>
      </c>
      <c r="E21" s="2">
        <v>5</v>
      </c>
      <c r="F21" s="2">
        <v>6</v>
      </c>
      <c r="G21" s="2">
        <v>5</v>
      </c>
      <c r="H21" s="2">
        <v>5</v>
      </c>
      <c r="I21" s="2">
        <v>5</v>
      </c>
      <c r="J21" s="2">
        <v>6</v>
      </c>
      <c r="K21" s="2">
        <v>6</v>
      </c>
      <c r="L21" s="2">
        <v>6</v>
      </c>
      <c r="M21" s="2">
        <v>7</v>
      </c>
      <c r="N21" s="2">
        <v>4</v>
      </c>
      <c r="O21" s="2">
        <v>5</v>
      </c>
      <c r="P21" s="2">
        <v>4</v>
      </c>
      <c r="Q21" s="2">
        <v>7</v>
      </c>
      <c r="R21" s="2">
        <v>4</v>
      </c>
      <c r="S21" s="2">
        <v>4</v>
      </c>
      <c r="T21" s="2">
        <v>5</v>
      </c>
      <c r="U21" s="2">
        <v>5</v>
      </c>
      <c r="V21" s="2">
        <v>7</v>
      </c>
      <c r="W21" s="2">
        <v>5</v>
      </c>
      <c r="X21" s="2">
        <v>6</v>
      </c>
      <c r="Y21" s="2">
        <v>6</v>
      </c>
      <c r="Z21" s="2">
        <v>6</v>
      </c>
      <c r="AA21" s="2">
        <v>6</v>
      </c>
      <c r="AB21" s="2">
        <v>7</v>
      </c>
      <c r="AC21" s="2">
        <v>4</v>
      </c>
      <c r="AD21" s="2">
        <v>5</v>
      </c>
      <c r="AE21" s="2">
        <v>7</v>
      </c>
      <c r="AF21" s="2">
        <v>5</v>
      </c>
      <c r="AG21" s="2">
        <v>11</v>
      </c>
      <c r="AH21" s="2">
        <v>1230</v>
      </c>
    </row>
    <row r="22" spans="1:34">
      <c r="A22" s="2" t="s">
        <v>443</v>
      </c>
      <c r="B22" s="2">
        <v>11</v>
      </c>
      <c r="C22" s="2">
        <v>6</v>
      </c>
      <c r="D22" s="2">
        <v>4</v>
      </c>
      <c r="E22" s="2">
        <v>10</v>
      </c>
      <c r="F22" s="2">
        <v>7</v>
      </c>
      <c r="G22" s="2">
        <v>7</v>
      </c>
      <c r="H22" s="2">
        <v>6</v>
      </c>
      <c r="I22" s="2">
        <v>8</v>
      </c>
      <c r="J22" s="2">
        <v>7</v>
      </c>
      <c r="K22" s="2">
        <v>10</v>
      </c>
      <c r="L22" s="2">
        <v>7</v>
      </c>
      <c r="M22" s="2">
        <v>10</v>
      </c>
      <c r="N22" s="2">
        <v>5</v>
      </c>
      <c r="O22" s="2">
        <v>14</v>
      </c>
      <c r="P22" s="2">
        <v>10</v>
      </c>
      <c r="Q22" s="2">
        <v>8</v>
      </c>
      <c r="R22" s="2">
        <v>6</v>
      </c>
      <c r="S22" s="2">
        <v>11</v>
      </c>
      <c r="T22" s="2">
        <v>14</v>
      </c>
      <c r="U22" s="2">
        <v>10</v>
      </c>
      <c r="V22" s="2">
        <v>8</v>
      </c>
      <c r="W22" s="2">
        <v>6</v>
      </c>
      <c r="X22" s="2">
        <v>7</v>
      </c>
      <c r="Y22" s="2">
        <v>10</v>
      </c>
      <c r="Z22" s="2">
        <v>10</v>
      </c>
      <c r="AA22" s="2">
        <v>10</v>
      </c>
      <c r="AB22" s="2">
        <v>8</v>
      </c>
      <c r="AC22" s="2">
        <v>5</v>
      </c>
      <c r="AD22" s="2">
        <v>10</v>
      </c>
      <c r="AE22" s="2">
        <v>8</v>
      </c>
      <c r="AF22" s="2">
        <v>6</v>
      </c>
      <c r="AG22" s="2">
        <v>14</v>
      </c>
      <c r="AH22" s="2">
        <v>707</v>
      </c>
    </row>
    <row r="23" spans="1:34">
      <c r="A23" s="2" t="s">
        <v>444</v>
      </c>
      <c r="B23" s="2">
        <v>3</v>
      </c>
      <c r="C23" s="2">
        <v>6</v>
      </c>
      <c r="D23" s="2">
        <v>4</v>
      </c>
      <c r="E23" s="2">
        <v>6</v>
      </c>
      <c r="F23" s="2">
        <v>7</v>
      </c>
      <c r="G23" s="2">
        <v>7</v>
      </c>
      <c r="H23" s="2">
        <v>6</v>
      </c>
      <c r="I23" s="2">
        <v>8</v>
      </c>
      <c r="J23" s="2">
        <v>7</v>
      </c>
      <c r="K23" s="2">
        <v>7</v>
      </c>
      <c r="L23" s="2">
        <v>7</v>
      </c>
      <c r="M23" s="2">
        <v>6</v>
      </c>
      <c r="N23" s="2">
        <v>5</v>
      </c>
      <c r="O23" s="2">
        <v>12</v>
      </c>
      <c r="P23" s="2">
        <v>10</v>
      </c>
      <c r="Q23" s="2">
        <v>8</v>
      </c>
      <c r="R23" s="2">
        <v>6</v>
      </c>
      <c r="S23" s="2">
        <v>10</v>
      </c>
      <c r="T23" s="2">
        <v>12</v>
      </c>
      <c r="U23" s="2">
        <v>10</v>
      </c>
      <c r="V23" s="2">
        <v>8</v>
      </c>
      <c r="W23" s="2">
        <v>6</v>
      </c>
      <c r="X23" s="2">
        <v>7</v>
      </c>
      <c r="Y23" s="2">
        <v>10</v>
      </c>
      <c r="Z23" s="2">
        <v>10</v>
      </c>
      <c r="AA23" s="2">
        <v>10</v>
      </c>
      <c r="AB23" s="2">
        <v>8</v>
      </c>
      <c r="AC23" s="2">
        <v>5</v>
      </c>
      <c r="AD23" s="2">
        <v>10</v>
      </c>
      <c r="AE23" s="2">
        <v>8</v>
      </c>
      <c r="AF23" s="2">
        <v>6</v>
      </c>
      <c r="AG23" s="2">
        <v>12</v>
      </c>
      <c r="AH23" s="2">
        <v>1940</v>
      </c>
    </row>
    <row r="24" spans="1:34">
      <c r="A24" s="2" t="s">
        <v>445</v>
      </c>
      <c r="B24" s="2">
        <v>9</v>
      </c>
      <c r="C24" s="2">
        <v>6</v>
      </c>
      <c r="D24" s="2">
        <v>4</v>
      </c>
      <c r="E24" s="2">
        <v>9</v>
      </c>
      <c r="F24" s="2">
        <v>7</v>
      </c>
      <c r="G24" s="2">
        <v>7</v>
      </c>
      <c r="H24" s="2">
        <v>6</v>
      </c>
      <c r="I24" s="2">
        <v>7</v>
      </c>
      <c r="J24" s="2">
        <v>7</v>
      </c>
      <c r="K24" s="2">
        <v>9</v>
      </c>
      <c r="L24" s="2">
        <v>7</v>
      </c>
      <c r="M24" s="2">
        <v>9</v>
      </c>
      <c r="N24" s="2">
        <v>5</v>
      </c>
      <c r="O24" s="2">
        <v>7</v>
      </c>
      <c r="P24" s="2">
        <v>8</v>
      </c>
      <c r="Q24" s="2">
        <v>5</v>
      </c>
      <c r="R24" s="2">
        <v>6</v>
      </c>
      <c r="S24" s="2">
        <v>11</v>
      </c>
      <c r="T24" s="2">
        <v>6</v>
      </c>
      <c r="U24" s="2">
        <v>8</v>
      </c>
      <c r="V24" s="2">
        <v>6</v>
      </c>
      <c r="W24" s="2">
        <v>6</v>
      </c>
      <c r="X24" s="2">
        <v>7</v>
      </c>
      <c r="Y24" s="2">
        <v>9</v>
      </c>
      <c r="Z24" s="2">
        <v>9</v>
      </c>
      <c r="AA24" s="2">
        <v>8</v>
      </c>
      <c r="AB24" s="2">
        <v>3</v>
      </c>
      <c r="AC24" s="2">
        <v>5</v>
      </c>
      <c r="AD24" s="2">
        <v>8</v>
      </c>
      <c r="AE24" s="2">
        <v>3</v>
      </c>
      <c r="AF24" s="2">
        <v>6</v>
      </c>
      <c r="AG24" s="2">
        <v>7</v>
      </c>
      <c r="AH24" s="2">
        <v>985</v>
      </c>
    </row>
    <row r="25" spans="1:34">
      <c r="A25" s="2" t="s">
        <v>446</v>
      </c>
      <c r="B25" s="2">
        <v>11</v>
      </c>
      <c r="C25" s="2">
        <v>6</v>
      </c>
      <c r="D25" s="2">
        <v>4</v>
      </c>
      <c r="E25" s="2">
        <v>10</v>
      </c>
      <c r="F25" s="2">
        <v>7</v>
      </c>
      <c r="G25" s="2">
        <v>7</v>
      </c>
      <c r="H25" s="2">
        <v>6</v>
      </c>
      <c r="I25" s="2">
        <v>8</v>
      </c>
      <c r="J25" s="2">
        <v>7</v>
      </c>
      <c r="K25" s="2">
        <v>10</v>
      </c>
      <c r="L25" s="2">
        <v>7</v>
      </c>
      <c r="M25" s="2">
        <v>10</v>
      </c>
      <c r="N25" s="2">
        <v>5</v>
      </c>
      <c r="O25" s="2">
        <v>14</v>
      </c>
      <c r="P25" s="2">
        <v>10</v>
      </c>
      <c r="Q25" s="2">
        <v>8</v>
      </c>
      <c r="R25" s="2">
        <v>6</v>
      </c>
      <c r="S25" s="2">
        <v>5</v>
      </c>
      <c r="T25" s="2">
        <v>14</v>
      </c>
      <c r="U25" s="2">
        <v>10</v>
      </c>
      <c r="V25" s="2">
        <v>8</v>
      </c>
      <c r="W25" s="2">
        <v>6</v>
      </c>
      <c r="X25" s="2">
        <v>7</v>
      </c>
      <c r="Y25" s="2">
        <v>10</v>
      </c>
      <c r="Z25" s="2">
        <v>10</v>
      </c>
      <c r="AA25" s="2">
        <v>10</v>
      </c>
      <c r="AB25" s="2">
        <v>8</v>
      </c>
      <c r="AC25" s="2">
        <v>5</v>
      </c>
      <c r="AD25" s="2">
        <v>10</v>
      </c>
      <c r="AE25" s="2">
        <v>8</v>
      </c>
      <c r="AF25" s="2">
        <v>6</v>
      </c>
      <c r="AG25" s="2">
        <v>14</v>
      </c>
      <c r="AH25" s="2">
        <v>2921</v>
      </c>
    </row>
    <row r="26" spans="1:34">
      <c r="A26" s="2" t="s">
        <v>447</v>
      </c>
      <c r="B26" s="2">
        <v>11</v>
      </c>
      <c r="C26" s="2">
        <v>6</v>
      </c>
      <c r="D26" s="2">
        <v>4</v>
      </c>
      <c r="E26" s="2">
        <v>10</v>
      </c>
      <c r="F26" s="2">
        <v>7</v>
      </c>
      <c r="G26" s="2">
        <v>7</v>
      </c>
      <c r="H26" s="2">
        <v>6</v>
      </c>
      <c r="I26" s="2">
        <v>8</v>
      </c>
      <c r="J26" s="2">
        <v>7</v>
      </c>
      <c r="K26" s="2">
        <v>10</v>
      </c>
      <c r="L26" s="2">
        <v>7</v>
      </c>
      <c r="M26" s="2">
        <v>10</v>
      </c>
      <c r="N26" s="2">
        <v>5</v>
      </c>
      <c r="O26" s="2">
        <v>14</v>
      </c>
      <c r="P26" s="2">
        <v>10</v>
      </c>
      <c r="Q26" s="2">
        <v>8</v>
      </c>
      <c r="R26" s="2">
        <v>6</v>
      </c>
      <c r="S26" s="2">
        <v>11</v>
      </c>
      <c r="T26" s="2">
        <v>14</v>
      </c>
      <c r="U26" s="2">
        <v>10</v>
      </c>
      <c r="V26" s="2">
        <v>8</v>
      </c>
      <c r="W26" s="2">
        <v>6</v>
      </c>
      <c r="X26" s="2">
        <v>7</v>
      </c>
      <c r="Y26" s="2">
        <v>10</v>
      </c>
      <c r="Z26" s="2">
        <v>10</v>
      </c>
      <c r="AA26" s="2">
        <v>10</v>
      </c>
      <c r="AB26" s="2">
        <v>8</v>
      </c>
      <c r="AC26" s="2">
        <v>5</v>
      </c>
      <c r="AD26" s="2">
        <v>10</v>
      </c>
      <c r="AE26" s="2">
        <v>8</v>
      </c>
      <c r="AF26" s="2">
        <v>6</v>
      </c>
      <c r="AG26" s="2">
        <v>14</v>
      </c>
      <c r="AH26" s="2">
        <v>598</v>
      </c>
    </row>
    <row r="27" spans="1:34">
      <c r="A27" s="2" t="s">
        <v>448</v>
      </c>
      <c r="B27" s="2">
        <v>11</v>
      </c>
      <c r="C27" s="2">
        <v>6</v>
      </c>
      <c r="D27" s="2">
        <v>4</v>
      </c>
      <c r="E27" s="2">
        <v>10</v>
      </c>
      <c r="F27" s="2">
        <v>7</v>
      </c>
      <c r="G27" s="2">
        <v>7</v>
      </c>
      <c r="H27" s="2">
        <v>6</v>
      </c>
      <c r="I27" s="2">
        <v>8</v>
      </c>
      <c r="J27" s="2">
        <v>7</v>
      </c>
      <c r="K27" s="2">
        <v>10</v>
      </c>
      <c r="L27" s="2">
        <v>7</v>
      </c>
      <c r="M27" s="2">
        <v>10</v>
      </c>
      <c r="N27" s="2">
        <v>5</v>
      </c>
      <c r="O27" s="2">
        <v>14</v>
      </c>
      <c r="P27" s="2">
        <v>10</v>
      </c>
      <c r="Q27" s="2">
        <v>8</v>
      </c>
      <c r="R27" s="2">
        <v>6</v>
      </c>
      <c r="S27" s="2">
        <v>11</v>
      </c>
      <c r="T27" s="2">
        <v>14</v>
      </c>
      <c r="U27" s="2">
        <v>10</v>
      </c>
      <c r="V27" s="2">
        <v>8</v>
      </c>
      <c r="W27" s="2">
        <v>6</v>
      </c>
      <c r="X27" s="2">
        <v>7</v>
      </c>
      <c r="Y27" s="2">
        <v>10</v>
      </c>
      <c r="Z27" s="2">
        <v>10</v>
      </c>
      <c r="AA27" s="2">
        <v>10</v>
      </c>
      <c r="AB27" s="2">
        <v>8</v>
      </c>
      <c r="AC27" s="2">
        <v>5</v>
      </c>
      <c r="AD27" s="2">
        <v>10</v>
      </c>
      <c r="AE27" s="2">
        <v>8</v>
      </c>
      <c r="AF27" s="2">
        <v>6</v>
      </c>
      <c r="AG27" s="2">
        <v>14</v>
      </c>
      <c r="AH27" s="2">
        <v>1226</v>
      </c>
    </row>
    <row r="28" spans="1:34">
      <c r="A28" s="2" t="s">
        <v>449</v>
      </c>
      <c r="B28" s="2">
        <v>6</v>
      </c>
      <c r="C28" s="2">
        <v>2</v>
      </c>
      <c r="D28" s="2">
        <v>4</v>
      </c>
      <c r="E28" s="2">
        <v>3</v>
      </c>
      <c r="F28" s="2">
        <v>4</v>
      </c>
      <c r="G28" s="2">
        <v>2</v>
      </c>
      <c r="H28" s="2">
        <v>6</v>
      </c>
      <c r="I28" s="2">
        <v>4</v>
      </c>
      <c r="J28" s="2">
        <v>2</v>
      </c>
      <c r="K28" s="2">
        <v>1</v>
      </c>
      <c r="L28" s="2">
        <v>1</v>
      </c>
      <c r="M28" s="2">
        <v>1</v>
      </c>
      <c r="N28" s="2">
        <v>5</v>
      </c>
      <c r="O28" s="2">
        <v>6</v>
      </c>
      <c r="P28" s="2">
        <v>6</v>
      </c>
      <c r="Q28" s="2">
        <v>6</v>
      </c>
      <c r="R28" s="2">
        <v>6</v>
      </c>
      <c r="S28" s="2">
        <v>11</v>
      </c>
      <c r="T28" s="2">
        <v>7</v>
      </c>
      <c r="U28" s="2">
        <v>6</v>
      </c>
      <c r="V28" s="2">
        <v>5</v>
      </c>
      <c r="W28" s="2">
        <v>6</v>
      </c>
      <c r="X28" s="2">
        <v>1</v>
      </c>
      <c r="Y28" s="2">
        <v>5</v>
      </c>
      <c r="Z28" s="2">
        <v>5</v>
      </c>
      <c r="AA28" s="2">
        <v>5</v>
      </c>
      <c r="AB28" s="2">
        <v>1</v>
      </c>
      <c r="AC28" s="2">
        <v>5</v>
      </c>
      <c r="AD28" s="2">
        <v>6</v>
      </c>
      <c r="AE28" s="2">
        <v>1</v>
      </c>
      <c r="AF28" s="2">
        <v>6</v>
      </c>
      <c r="AG28" s="2">
        <v>9</v>
      </c>
      <c r="AH28" s="2">
        <v>774</v>
      </c>
    </row>
    <row r="29" spans="1:34">
      <c r="A29" s="2" t="s">
        <v>450</v>
      </c>
      <c r="B29" s="2">
        <v>10</v>
      </c>
      <c r="C29" s="2">
        <v>6</v>
      </c>
      <c r="D29" s="2">
        <v>4</v>
      </c>
      <c r="E29" s="2">
        <v>8</v>
      </c>
      <c r="F29" s="2">
        <v>7</v>
      </c>
      <c r="G29" s="2">
        <v>7</v>
      </c>
      <c r="H29" s="2">
        <v>6</v>
      </c>
      <c r="I29" s="2">
        <v>8</v>
      </c>
      <c r="J29" s="2">
        <v>7</v>
      </c>
      <c r="K29" s="2">
        <v>8</v>
      </c>
      <c r="L29" s="2">
        <v>7</v>
      </c>
      <c r="M29" s="2">
        <v>8</v>
      </c>
      <c r="N29" s="2">
        <v>5</v>
      </c>
      <c r="O29" s="2">
        <v>8</v>
      </c>
      <c r="P29" s="2">
        <v>7</v>
      </c>
      <c r="Q29" s="2">
        <v>8</v>
      </c>
      <c r="R29" s="2">
        <v>6</v>
      </c>
      <c r="S29" s="2">
        <v>9</v>
      </c>
      <c r="T29" s="2">
        <v>8</v>
      </c>
      <c r="U29" s="2">
        <v>7</v>
      </c>
      <c r="V29" s="2">
        <v>8</v>
      </c>
      <c r="W29" s="2">
        <v>6</v>
      </c>
      <c r="X29" s="2">
        <v>7</v>
      </c>
      <c r="Y29" s="2">
        <v>8</v>
      </c>
      <c r="Z29" s="2">
        <v>8</v>
      </c>
      <c r="AA29" s="2">
        <v>7</v>
      </c>
      <c r="AB29" s="2">
        <v>8</v>
      </c>
      <c r="AC29" s="2">
        <v>5</v>
      </c>
      <c r="AD29" s="2">
        <v>7</v>
      </c>
      <c r="AE29" s="2">
        <v>8</v>
      </c>
      <c r="AF29" s="2">
        <v>6</v>
      </c>
      <c r="AG29" s="2">
        <v>8</v>
      </c>
      <c r="AH29" s="2">
        <v>527</v>
      </c>
    </row>
    <row r="31" spans="1:34" ht="18">
      <c r="A31" s="3" t="s">
        <v>521</v>
      </c>
    </row>
    <row r="33" spans="1:34" ht="75">
      <c r="A33" s="4" t="s">
        <v>522</v>
      </c>
      <c r="B33" s="5" t="s">
        <v>523</v>
      </c>
    </row>
    <row r="34" spans="1:34" ht="45">
      <c r="A34" s="4" t="s">
        <v>524</v>
      </c>
      <c r="B34" s="5" t="s">
        <v>1089</v>
      </c>
    </row>
    <row r="35" spans="1:34" ht="75">
      <c r="A35" s="4" t="s">
        <v>525</v>
      </c>
      <c r="B35" s="5">
        <v>27</v>
      </c>
    </row>
    <row r="36" spans="1:34" ht="75">
      <c r="A36" s="4" t="s">
        <v>526</v>
      </c>
      <c r="B36" s="5">
        <v>32</v>
      </c>
    </row>
    <row r="37" spans="1:34" ht="30">
      <c r="A37" s="4" t="s">
        <v>527</v>
      </c>
      <c r="B37" s="5">
        <v>27</v>
      </c>
    </row>
    <row r="38" spans="1:34" ht="45">
      <c r="A38" s="4" t="s">
        <v>528</v>
      </c>
      <c r="B38" s="5">
        <v>0</v>
      </c>
    </row>
    <row r="39" spans="1:34" ht="75">
      <c r="A39" s="4" t="s">
        <v>529</v>
      </c>
      <c r="B39" s="5" t="s">
        <v>1090</v>
      </c>
    </row>
    <row r="41" spans="1:34" ht="30">
      <c r="A41" s="25" t="s">
        <v>530</v>
      </c>
      <c r="B41" s="43" t="s">
        <v>531</v>
      </c>
      <c r="C41" s="43" t="s">
        <v>532</v>
      </c>
      <c r="D41" s="43" t="s">
        <v>533</v>
      </c>
      <c r="E41" s="43" t="s">
        <v>534</v>
      </c>
      <c r="F41" s="43" t="s">
        <v>535</v>
      </c>
      <c r="G41" s="43" t="s">
        <v>536</v>
      </c>
      <c r="H41" s="43" t="s">
        <v>537</v>
      </c>
      <c r="I41" s="43" t="s">
        <v>538</v>
      </c>
      <c r="J41" s="43" t="s">
        <v>539</v>
      </c>
      <c r="K41" s="43" t="s">
        <v>540</v>
      </c>
      <c r="L41" s="43" t="s">
        <v>541</v>
      </c>
      <c r="M41" s="43" t="s">
        <v>542</v>
      </c>
      <c r="N41" s="43" t="s">
        <v>543</v>
      </c>
      <c r="O41" s="43" t="s">
        <v>544</v>
      </c>
      <c r="P41" s="43" t="s">
        <v>545</v>
      </c>
      <c r="Q41" s="43" t="s">
        <v>546</v>
      </c>
      <c r="R41" s="43" t="s">
        <v>547</v>
      </c>
      <c r="S41" s="43" t="s">
        <v>548</v>
      </c>
      <c r="T41" s="43" t="s">
        <v>549</v>
      </c>
      <c r="U41" s="43" t="s">
        <v>550</v>
      </c>
      <c r="V41" s="43" t="s">
        <v>551</v>
      </c>
      <c r="W41" s="43" t="s">
        <v>552</v>
      </c>
      <c r="X41" s="43" t="s">
        <v>553</v>
      </c>
      <c r="Y41" s="43" t="s">
        <v>554</v>
      </c>
      <c r="Z41" s="43" t="s">
        <v>555</v>
      </c>
      <c r="AA41" s="43" t="s">
        <v>556</v>
      </c>
      <c r="AB41" s="43" t="s">
        <v>557</v>
      </c>
      <c r="AC41" s="43" t="s">
        <v>558</v>
      </c>
      <c r="AD41" s="43" t="s">
        <v>559</v>
      </c>
      <c r="AE41" s="43" t="s">
        <v>560</v>
      </c>
      <c r="AF41" s="43" t="s">
        <v>561</v>
      </c>
      <c r="AG41" s="43" t="s">
        <v>562</v>
      </c>
      <c r="AH41" s="43" t="s">
        <v>1092</v>
      </c>
    </row>
    <row r="42" spans="1:34" ht="45">
      <c r="A42" s="26" t="s">
        <v>1091</v>
      </c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44"/>
      <c r="P42" s="44"/>
      <c r="Q42" s="44"/>
      <c r="R42" s="44"/>
      <c r="S42" s="44"/>
      <c r="T42" s="44"/>
      <c r="U42" s="44"/>
      <c r="V42" s="44"/>
      <c r="W42" s="44"/>
      <c r="X42" s="44"/>
      <c r="Y42" s="44"/>
      <c r="Z42" s="44"/>
      <c r="AA42" s="44"/>
      <c r="AB42" s="44"/>
      <c r="AC42" s="44"/>
      <c r="AD42" s="44"/>
      <c r="AE42" s="44"/>
      <c r="AF42" s="44"/>
      <c r="AG42" s="44"/>
      <c r="AH42" s="44"/>
    </row>
    <row r="43" spans="1:34">
      <c r="A43" s="4" t="s">
        <v>738</v>
      </c>
      <c r="B43" s="6">
        <v>11</v>
      </c>
      <c r="C43" s="6">
        <v>6</v>
      </c>
      <c r="D43" s="6">
        <v>4</v>
      </c>
      <c r="E43" s="6">
        <v>10</v>
      </c>
      <c r="F43" s="6">
        <v>7</v>
      </c>
      <c r="G43" s="6">
        <v>7</v>
      </c>
      <c r="H43" s="6">
        <v>6</v>
      </c>
      <c r="I43" s="6">
        <v>8</v>
      </c>
      <c r="J43" s="6">
        <v>7</v>
      </c>
      <c r="K43" s="6">
        <v>10</v>
      </c>
      <c r="L43" s="6">
        <v>7</v>
      </c>
      <c r="M43" s="6">
        <v>10</v>
      </c>
      <c r="N43" s="6">
        <v>5</v>
      </c>
      <c r="O43" s="6">
        <v>2</v>
      </c>
      <c r="P43" s="6">
        <v>2</v>
      </c>
      <c r="Q43" s="6">
        <v>8</v>
      </c>
      <c r="R43" s="6">
        <v>6</v>
      </c>
      <c r="S43" s="6">
        <v>11</v>
      </c>
      <c r="T43" s="6">
        <v>2</v>
      </c>
      <c r="U43" s="6">
        <v>2</v>
      </c>
      <c r="V43" s="6">
        <v>8</v>
      </c>
      <c r="W43" s="6">
        <v>6</v>
      </c>
      <c r="X43" s="6">
        <v>7</v>
      </c>
      <c r="Y43" s="6">
        <v>1</v>
      </c>
      <c r="Z43" s="6">
        <v>1</v>
      </c>
      <c r="AA43" s="6">
        <v>1</v>
      </c>
      <c r="AB43" s="6">
        <v>8</v>
      </c>
      <c r="AC43" s="6">
        <v>5</v>
      </c>
      <c r="AD43" s="6">
        <v>1</v>
      </c>
      <c r="AE43" s="6">
        <v>8</v>
      </c>
      <c r="AF43" s="6">
        <v>6</v>
      </c>
      <c r="AG43" s="6">
        <v>1</v>
      </c>
      <c r="AH43" s="6">
        <v>2546</v>
      </c>
    </row>
    <row r="44" spans="1:34">
      <c r="A44" s="4" t="s">
        <v>739</v>
      </c>
      <c r="B44" s="6">
        <v>11</v>
      </c>
      <c r="C44" s="6">
        <v>6</v>
      </c>
      <c r="D44" s="6">
        <v>4</v>
      </c>
      <c r="E44" s="6">
        <v>10</v>
      </c>
      <c r="F44" s="6">
        <v>7</v>
      </c>
      <c r="G44" s="6">
        <v>7</v>
      </c>
      <c r="H44" s="6">
        <v>6</v>
      </c>
      <c r="I44" s="6">
        <v>8</v>
      </c>
      <c r="J44" s="6">
        <v>7</v>
      </c>
      <c r="K44" s="6">
        <v>10</v>
      </c>
      <c r="L44" s="6">
        <v>7</v>
      </c>
      <c r="M44" s="6">
        <v>10</v>
      </c>
      <c r="N44" s="6">
        <v>5</v>
      </c>
      <c r="O44" s="6">
        <v>11</v>
      </c>
      <c r="P44" s="6">
        <v>10</v>
      </c>
      <c r="Q44" s="6">
        <v>8</v>
      </c>
      <c r="R44" s="6">
        <v>6</v>
      </c>
      <c r="S44" s="6">
        <v>11</v>
      </c>
      <c r="T44" s="6">
        <v>11</v>
      </c>
      <c r="U44" s="6">
        <v>10</v>
      </c>
      <c r="V44" s="6">
        <v>8</v>
      </c>
      <c r="W44" s="6">
        <v>6</v>
      </c>
      <c r="X44" s="6">
        <v>7</v>
      </c>
      <c r="Y44" s="6">
        <v>10</v>
      </c>
      <c r="Z44" s="6">
        <v>10</v>
      </c>
      <c r="AA44" s="6">
        <v>10</v>
      </c>
      <c r="AB44" s="6">
        <v>8</v>
      </c>
      <c r="AC44" s="6">
        <v>5</v>
      </c>
      <c r="AD44" s="6">
        <v>10</v>
      </c>
      <c r="AE44" s="6">
        <v>8</v>
      </c>
      <c r="AF44" s="6">
        <v>6</v>
      </c>
      <c r="AG44" s="6">
        <v>2</v>
      </c>
      <c r="AH44" s="6">
        <v>1164</v>
      </c>
    </row>
    <row r="45" spans="1:34">
      <c r="A45" s="4" t="s">
        <v>740</v>
      </c>
      <c r="B45" s="6">
        <v>11</v>
      </c>
      <c r="C45" s="6">
        <v>6</v>
      </c>
      <c r="D45" s="6">
        <v>4</v>
      </c>
      <c r="E45" s="6">
        <v>10</v>
      </c>
      <c r="F45" s="6">
        <v>7</v>
      </c>
      <c r="G45" s="6">
        <v>7</v>
      </c>
      <c r="H45" s="6">
        <v>6</v>
      </c>
      <c r="I45" s="6">
        <v>8</v>
      </c>
      <c r="J45" s="6">
        <v>7</v>
      </c>
      <c r="K45" s="6">
        <v>10</v>
      </c>
      <c r="L45" s="6">
        <v>7</v>
      </c>
      <c r="M45" s="6">
        <v>10</v>
      </c>
      <c r="N45" s="6">
        <v>5</v>
      </c>
      <c r="O45" s="6">
        <v>14</v>
      </c>
      <c r="P45" s="6">
        <v>10</v>
      </c>
      <c r="Q45" s="6">
        <v>8</v>
      </c>
      <c r="R45" s="6">
        <v>6</v>
      </c>
      <c r="S45" s="6">
        <v>11</v>
      </c>
      <c r="T45" s="6">
        <v>14</v>
      </c>
      <c r="U45" s="6">
        <v>10</v>
      </c>
      <c r="V45" s="6">
        <v>8</v>
      </c>
      <c r="W45" s="6">
        <v>6</v>
      </c>
      <c r="X45" s="6">
        <v>7</v>
      </c>
      <c r="Y45" s="6">
        <v>10</v>
      </c>
      <c r="Z45" s="6">
        <v>10</v>
      </c>
      <c r="AA45" s="6">
        <v>10</v>
      </c>
      <c r="AB45" s="6">
        <v>8</v>
      </c>
      <c r="AC45" s="6">
        <v>5</v>
      </c>
      <c r="AD45" s="6">
        <v>10</v>
      </c>
      <c r="AE45" s="6">
        <v>8</v>
      </c>
      <c r="AF45" s="6">
        <v>6</v>
      </c>
      <c r="AG45" s="6">
        <v>14</v>
      </c>
      <c r="AH45" s="6">
        <v>689</v>
      </c>
    </row>
    <row r="46" spans="1:34">
      <c r="A46" s="4" t="s">
        <v>741</v>
      </c>
      <c r="B46" s="6">
        <v>2</v>
      </c>
      <c r="C46" s="6">
        <v>6</v>
      </c>
      <c r="D46" s="6">
        <v>4</v>
      </c>
      <c r="E46" s="6">
        <v>10</v>
      </c>
      <c r="F46" s="6">
        <v>7</v>
      </c>
      <c r="G46" s="6">
        <v>7</v>
      </c>
      <c r="H46" s="6">
        <v>6</v>
      </c>
      <c r="I46" s="6">
        <v>8</v>
      </c>
      <c r="J46" s="6">
        <v>7</v>
      </c>
      <c r="K46" s="6">
        <v>10</v>
      </c>
      <c r="L46" s="6">
        <v>7</v>
      </c>
      <c r="M46" s="6">
        <v>10</v>
      </c>
      <c r="N46" s="6">
        <v>5</v>
      </c>
      <c r="O46" s="6">
        <v>10</v>
      </c>
      <c r="P46" s="6">
        <v>10</v>
      </c>
      <c r="Q46" s="6">
        <v>8</v>
      </c>
      <c r="R46" s="6">
        <v>6</v>
      </c>
      <c r="S46" s="6">
        <v>11</v>
      </c>
      <c r="T46" s="6">
        <v>10</v>
      </c>
      <c r="U46" s="6">
        <v>10</v>
      </c>
      <c r="V46" s="6">
        <v>8</v>
      </c>
      <c r="W46" s="6">
        <v>6</v>
      </c>
      <c r="X46" s="6">
        <v>7</v>
      </c>
      <c r="Y46" s="6">
        <v>10</v>
      </c>
      <c r="Z46" s="6">
        <v>10</v>
      </c>
      <c r="AA46" s="6">
        <v>10</v>
      </c>
      <c r="AB46" s="6">
        <v>8</v>
      </c>
      <c r="AC46" s="6">
        <v>5</v>
      </c>
      <c r="AD46" s="6">
        <v>10</v>
      </c>
      <c r="AE46" s="6">
        <v>8</v>
      </c>
      <c r="AF46" s="6">
        <v>6</v>
      </c>
      <c r="AG46" s="6">
        <v>5</v>
      </c>
      <c r="AH46" s="6">
        <v>1266</v>
      </c>
    </row>
    <row r="47" spans="1:34">
      <c r="A47" s="4" t="s">
        <v>742</v>
      </c>
      <c r="B47" s="6">
        <v>7</v>
      </c>
      <c r="C47" s="6">
        <v>5</v>
      </c>
      <c r="D47" s="6">
        <v>3</v>
      </c>
      <c r="E47" s="6">
        <v>4</v>
      </c>
      <c r="F47" s="6">
        <v>1</v>
      </c>
      <c r="G47" s="6">
        <v>6</v>
      </c>
      <c r="H47" s="6">
        <v>1</v>
      </c>
      <c r="I47" s="6">
        <v>1</v>
      </c>
      <c r="J47" s="6">
        <v>1</v>
      </c>
      <c r="K47" s="6">
        <v>4</v>
      </c>
      <c r="L47" s="6">
        <v>4</v>
      </c>
      <c r="M47" s="6">
        <v>4</v>
      </c>
      <c r="N47" s="6">
        <v>3</v>
      </c>
      <c r="O47" s="6">
        <v>4</v>
      </c>
      <c r="P47" s="6">
        <v>5</v>
      </c>
      <c r="Q47" s="6">
        <v>1</v>
      </c>
      <c r="R47" s="6">
        <v>3</v>
      </c>
      <c r="S47" s="6">
        <v>3</v>
      </c>
      <c r="T47" s="6">
        <v>4</v>
      </c>
      <c r="U47" s="6">
        <v>4</v>
      </c>
      <c r="V47" s="6">
        <v>1</v>
      </c>
      <c r="W47" s="6">
        <v>3</v>
      </c>
      <c r="X47" s="6">
        <v>2</v>
      </c>
      <c r="Y47" s="6">
        <v>4</v>
      </c>
      <c r="Z47" s="6">
        <v>4</v>
      </c>
      <c r="AA47" s="6">
        <v>4</v>
      </c>
      <c r="AB47" s="6">
        <v>2</v>
      </c>
      <c r="AC47" s="6">
        <v>3</v>
      </c>
      <c r="AD47" s="6">
        <v>4</v>
      </c>
      <c r="AE47" s="6">
        <v>2</v>
      </c>
      <c r="AF47" s="6">
        <v>1</v>
      </c>
      <c r="AG47" s="6">
        <v>6</v>
      </c>
      <c r="AH47" s="6">
        <v>42</v>
      </c>
    </row>
    <row r="48" spans="1:34">
      <c r="A48" s="4" t="s">
        <v>743</v>
      </c>
      <c r="B48" s="6">
        <v>11</v>
      </c>
      <c r="C48" s="6">
        <v>6</v>
      </c>
      <c r="D48" s="6">
        <v>4</v>
      </c>
      <c r="E48" s="6">
        <v>10</v>
      </c>
      <c r="F48" s="6">
        <v>7</v>
      </c>
      <c r="G48" s="6">
        <v>7</v>
      </c>
      <c r="H48" s="6">
        <v>6</v>
      </c>
      <c r="I48" s="6">
        <v>8</v>
      </c>
      <c r="J48" s="6">
        <v>7</v>
      </c>
      <c r="K48" s="6">
        <v>10</v>
      </c>
      <c r="L48" s="6">
        <v>7</v>
      </c>
      <c r="M48" s="6">
        <v>10</v>
      </c>
      <c r="N48" s="6">
        <v>5</v>
      </c>
      <c r="O48" s="6">
        <v>14</v>
      </c>
      <c r="P48" s="6">
        <v>10</v>
      </c>
      <c r="Q48" s="6">
        <v>8</v>
      </c>
      <c r="R48" s="6">
        <v>6</v>
      </c>
      <c r="S48" s="6">
        <v>7</v>
      </c>
      <c r="T48" s="6">
        <v>14</v>
      </c>
      <c r="U48" s="6">
        <v>10</v>
      </c>
      <c r="V48" s="6">
        <v>8</v>
      </c>
      <c r="W48" s="6">
        <v>6</v>
      </c>
      <c r="X48" s="6">
        <v>7</v>
      </c>
      <c r="Y48" s="6">
        <v>10</v>
      </c>
      <c r="Z48" s="6">
        <v>10</v>
      </c>
      <c r="AA48" s="6">
        <v>10</v>
      </c>
      <c r="AB48" s="6">
        <v>8</v>
      </c>
      <c r="AC48" s="6">
        <v>5</v>
      </c>
      <c r="AD48" s="6">
        <v>10</v>
      </c>
      <c r="AE48" s="6">
        <v>8</v>
      </c>
      <c r="AF48" s="6">
        <v>6</v>
      </c>
      <c r="AG48" s="6">
        <v>14</v>
      </c>
      <c r="AH48" s="6">
        <v>905</v>
      </c>
    </row>
    <row r="49" spans="1:34">
      <c r="A49" s="4" t="s">
        <v>744</v>
      </c>
      <c r="B49" s="6">
        <v>5</v>
      </c>
      <c r="C49" s="6">
        <v>3</v>
      </c>
      <c r="D49" s="6">
        <v>2</v>
      </c>
      <c r="E49" s="6">
        <v>2</v>
      </c>
      <c r="F49" s="6">
        <v>3</v>
      </c>
      <c r="G49" s="6">
        <v>4</v>
      </c>
      <c r="H49" s="6">
        <v>3</v>
      </c>
      <c r="I49" s="6">
        <v>2</v>
      </c>
      <c r="J49" s="6">
        <v>3</v>
      </c>
      <c r="K49" s="6">
        <v>3</v>
      </c>
      <c r="L49" s="6">
        <v>3</v>
      </c>
      <c r="M49" s="6">
        <v>3</v>
      </c>
      <c r="N49" s="6">
        <v>2</v>
      </c>
      <c r="O49" s="6">
        <v>3</v>
      </c>
      <c r="P49" s="6">
        <v>3</v>
      </c>
      <c r="Q49" s="6">
        <v>3</v>
      </c>
      <c r="R49" s="6">
        <v>2</v>
      </c>
      <c r="S49" s="6">
        <v>2</v>
      </c>
      <c r="T49" s="6">
        <v>3</v>
      </c>
      <c r="U49" s="6">
        <v>3</v>
      </c>
      <c r="V49" s="6">
        <v>2</v>
      </c>
      <c r="W49" s="6">
        <v>2</v>
      </c>
      <c r="X49" s="6">
        <v>4</v>
      </c>
      <c r="Y49" s="6">
        <v>3</v>
      </c>
      <c r="Z49" s="6">
        <v>3</v>
      </c>
      <c r="AA49" s="6">
        <v>3</v>
      </c>
      <c r="AB49" s="6">
        <v>5</v>
      </c>
      <c r="AC49" s="6">
        <v>2</v>
      </c>
      <c r="AD49" s="6">
        <v>3</v>
      </c>
      <c r="AE49" s="6">
        <v>4</v>
      </c>
      <c r="AF49" s="6">
        <v>3</v>
      </c>
      <c r="AG49" s="6">
        <v>4</v>
      </c>
      <c r="AH49" s="6">
        <v>4860</v>
      </c>
    </row>
    <row r="50" spans="1:34">
      <c r="A50" s="4" t="s">
        <v>745</v>
      </c>
      <c r="B50" s="6">
        <v>11</v>
      </c>
      <c r="C50" s="6">
        <v>6</v>
      </c>
      <c r="D50" s="6">
        <v>4</v>
      </c>
      <c r="E50" s="6">
        <v>10</v>
      </c>
      <c r="F50" s="6">
        <v>7</v>
      </c>
      <c r="G50" s="6">
        <v>7</v>
      </c>
      <c r="H50" s="6">
        <v>6</v>
      </c>
      <c r="I50" s="6">
        <v>8</v>
      </c>
      <c r="J50" s="6">
        <v>7</v>
      </c>
      <c r="K50" s="6">
        <v>10</v>
      </c>
      <c r="L50" s="6">
        <v>7</v>
      </c>
      <c r="M50" s="6">
        <v>10</v>
      </c>
      <c r="N50" s="6">
        <v>5</v>
      </c>
      <c r="O50" s="6">
        <v>14</v>
      </c>
      <c r="P50" s="6">
        <v>10</v>
      </c>
      <c r="Q50" s="6">
        <v>8</v>
      </c>
      <c r="R50" s="6">
        <v>6</v>
      </c>
      <c r="S50" s="6">
        <v>11</v>
      </c>
      <c r="T50" s="6">
        <v>14</v>
      </c>
      <c r="U50" s="6">
        <v>10</v>
      </c>
      <c r="V50" s="6">
        <v>8</v>
      </c>
      <c r="W50" s="6">
        <v>6</v>
      </c>
      <c r="X50" s="6">
        <v>7</v>
      </c>
      <c r="Y50" s="6">
        <v>10</v>
      </c>
      <c r="Z50" s="6">
        <v>10</v>
      </c>
      <c r="AA50" s="6">
        <v>10</v>
      </c>
      <c r="AB50" s="6">
        <v>8</v>
      </c>
      <c r="AC50" s="6">
        <v>5</v>
      </c>
      <c r="AD50" s="6">
        <v>10</v>
      </c>
      <c r="AE50" s="6">
        <v>8</v>
      </c>
      <c r="AF50" s="6">
        <v>6</v>
      </c>
      <c r="AG50" s="6">
        <v>14</v>
      </c>
      <c r="AH50" s="6">
        <v>20809</v>
      </c>
    </row>
    <row r="51" spans="1:34">
      <c r="A51" s="4" t="s">
        <v>746</v>
      </c>
      <c r="B51" s="6">
        <v>1</v>
      </c>
      <c r="C51" s="6">
        <v>1</v>
      </c>
      <c r="D51" s="6">
        <v>1</v>
      </c>
      <c r="E51" s="6">
        <v>1</v>
      </c>
      <c r="F51" s="6">
        <v>2</v>
      </c>
      <c r="G51" s="6">
        <v>1</v>
      </c>
      <c r="H51" s="6">
        <v>4</v>
      </c>
      <c r="I51" s="6">
        <v>6</v>
      </c>
      <c r="J51" s="6">
        <v>5</v>
      </c>
      <c r="K51" s="6">
        <v>2</v>
      </c>
      <c r="L51" s="6">
        <v>2</v>
      </c>
      <c r="M51" s="6">
        <v>2</v>
      </c>
      <c r="N51" s="6">
        <v>1</v>
      </c>
      <c r="O51" s="6">
        <v>1</v>
      </c>
      <c r="P51" s="6">
        <v>1</v>
      </c>
      <c r="Q51" s="6">
        <v>2</v>
      </c>
      <c r="R51" s="6">
        <v>1</v>
      </c>
      <c r="S51" s="6">
        <v>1</v>
      </c>
      <c r="T51" s="6">
        <v>1</v>
      </c>
      <c r="U51" s="6">
        <v>1</v>
      </c>
      <c r="V51" s="6">
        <v>3</v>
      </c>
      <c r="W51" s="6">
        <v>1</v>
      </c>
      <c r="X51" s="6">
        <v>5</v>
      </c>
      <c r="Y51" s="6">
        <v>2</v>
      </c>
      <c r="Z51" s="6">
        <v>2</v>
      </c>
      <c r="AA51" s="6">
        <v>2</v>
      </c>
      <c r="AB51" s="6">
        <v>6</v>
      </c>
      <c r="AC51" s="6">
        <v>1</v>
      </c>
      <c r="AD51" s="6">
        <v>2</v>
      </c>
      <c r="AE51" s="6">
        <v>6</v>
      </c>
      <c r="AF51" s="6">
        <v>4</v>
      </c>
      <c r="AG51" s="6">
        <v>3</v>
      </c>
      <c r="AH51" s="6">
        <v>19</v>
      </c>
    </row>
    <row r="52" spans="1:34">
      <c r="A52" s="4" t="s">
        <v>747</v>
      </c>
      <c r="B52" s="6">
        <v>11</v>
      </c>
      <c r="C52" s="6">
        <v>6</v>
      </c>
      <c r="D52" s="6">
        <v>4</v>
      </c>
      <c r="E52" s="6">
        <v>10</v>
      </c>
      <c r="F52" s="6">
        <v>7</v>
      </c>
      <c r="G52" s="6">
        <v>7</v>
      </c>
      <c r="H52" s="6">
        <v>6</v>
      </c>
      <c r="I52" s="6">
        <v>8</v>
      </c>
      <c r="J52" s="6">
        <v>7</v>
      </c>
      <c r="K52" s="6">
        <v>10</v>
      </c>
      <c r="L52" s="6">
        <v>7</v>
      </c>
      <c r="M52" s="6">
        <v>10</v>
      </c>
      <c r="N52" s="6">
        <v>5</v>
      </c>
      <c r="O52" s="6">
        <v>14</v>
      </c>
      <c r="P52" s="6">
        <v>10</v>
      </c>
      <c r="Q52" s="6">
        <v>8</v>
      </c>
      <c r="R52" s="6">
        <v>6</v>
      </c>
      <c r="S52" s="6">
        <v>11</v>
      </c>
      <c r="T52" s="6">
        <v>14</v>
      </c>
      <c r="U52" s="6">
        <v>10</v>
      </c>
      <c r="V52" s="6">
        <v>8</v>
      </c>
      <c r="W52" s="6">
        <v>6</v>
      </c>
      <c r="X52" s="6">
        <v>7</v>
      </c>
      <c r="Y52" s="6">
        <v>10</v>
      </c>
      <c r="Z52" s="6">
        <v>10</v>
      </c>
      <c r="AA52" s="6">
        <v>10</v>
      </c>
      <c r="AB52" s="6">
        <v>8</v>
      </c>
      <c r="AC52" s="6">
        <v>5</v>
      </c>
      <c r="AD52" s="6">
        <v>10</v>
      </c>
      <c r="AE52" s="6">
        <v>8</v>
      </c>
      <c r="AF52" s="6">
        <v>6</v>
      </c>
      <c r="AG52" s="6">
        <v>14</v>
      </c>
      <c r="AH52" s="6">
        <v>489</v>
      </c>
    </row>
    <row r="53" spans="1:34">
      <c r="A53" s="4" t="s">
        <v>748</v>
      </c>
      <c r="B53" s="6">
        <v>11</v>
      </c>
      <c r="C53" s="6">
        <v>6</v>
      </c>
      <c r="D53" s="6">
        <v>4</v>
      </c>
      <c r="E53" s="6">
        <v>10</v>
      </c>
      <c r="F53" s="6">
        <v>7</v>
      </c>
      <c r="G53" s="6">
        <v>7</v>
      </c>
      <c r="H53" s="6">
        <v>6</v>
      </c>
      <c r="I53" s="6">
        <v>8</v>
      </c>
      <c r="J53" s="6">
        <v>7</v>
      </c>
      <c r="K53" s="6">
        <v>10</v>
      </c>
      <c r="L53" s="6">
        <v>7</v>
      </c>
      <c r="M53" s="6">
        <v>10</v>
      </c>
      <c r="N53" s="6">
        <v>5</v>
      </c>
      <c r="O53" s="6">
        <v>14</v>
      </c>
      <c r="P53" s="6">
        <v>10</v>
      </c>
      <c r="Q53" s="6">
        <v>8</v>
      </c>
      <c r="R53" s="6">
        <v>6</v>
      </c>
      <c r="S53" s="6">
        <v>6</v>
      </c>
      <c r="T53" s="6">
        <v>14</v>
      </c>
      <c r="U53" s="6">
        <v>10</v>
      </c>
      <c r="V53" s="6">
        <v>8</v>
      </c>
      <c r="W53" s="6">
        <v>6</v>
      </c>
      <c r="X53" s="6">
        <v>7</v>
      </c>
      <c r="Y53" s="6">
        <v>10</v>
      </c>
      <c r="Z53" s="6">
        <v>10</v>
      </c>
      <c r="AA53" s="6">
        <v>10</v>
      </c>
      <c r="AB53" s="6">
        <v>8</v>
      </c>
      <c r="AC53" s="6">
        <v>5</v>
      </c>
      <c r="AD53" s="6">
        <v>10</v>
      </c>
      <c r="AE53" s="6">
        <v>8</v>
      </c>
      <c r="AF53" s="6">
        <v>6</v>
      </c>
      <c r="AG53" s="6">
        <v>14</v>
      </c>
      <c r="AH53" s="6">
        <v>1738</v>
      </c>
    </row>
    <row r="54" spans="1:34">
      <c r="A54" s="4" t="s">
        <v>749</v>
      </c>
      <c r="B54" s="6">
        <v>11</v>
      </c>
      <c r="C54" s="6">
        <v>6</v>
      </c>
      <c r="D54" s="6">
        <v>4</v>
      </c>
      <c r="E54" s="6">
        <v>10</v>
      </c>
      <c r="F54" s="6">
        <v>7</v>
      </c>
      <c r="G54" s="6">
        <v>7</v>
      </c>
      <c r="H54" s="6">
        <v>6</v>
      </c>
      <c r="I54" s="6">
        <v>8</v>
      </c>
      <c r="J54" s="6">
        <v>7</v>
      </c>
      <c r="K54" s="6">
        <v>10</v>
      </c>
      <c r="L54" s="6">
        <v>7</v>
      </c>
      <c r="M54" s="6">
        <v>10</v>
      </c>
      <c r="N54" s="6">
        <v>5</v>
      </c>
      <c r="O54" s="6">
        <v>14</v>
      </c>
      <c r="P54" s="6">
        <v>10</v>
      </c>
      <c r="Q54" s="6">
        <v>8</v>
      </c>
      <c r="R54" s="6">
        <v>6</v>
      </c>
      <c r="S54" s="6">
        <v>11</v>
      </c>
      <c r="T54" s="6">
        <v>14</v>
      </c>
      <c r="U54" s="6">
        <v>10</v>
      </c>
      <c r="V54" s="6">
        <v>8</v>
      </c>
      <c r="W54" s="6">
        <v>6</v>
      </c>
      <c r="X54" s="6">
        <v>7</v>
      </c>
      <c r="Y54" s="6">
        <v>10</v>
      </c>
      <c r="Z54" s="6">
        <v>10</v>
      </c>
      <c r="AA54" s="6">
        <v>10</v>
      </c>
      <c r="AB54" s="6">
        <v>8</v>
      </c>
      <c r="AC54" s="6">
        <v>5</v>
      </c>
      <c r="AD54" s="6">
        <v>10</v>
      </c>
      <c r="AE54" s="6">
        <v>8</v>
      </c>
      <c r="AF54" s="6">
        <v>6</v>
      </c>
      <c r="AG54" s="6">
        <v>14</v>
      </c>
      <c r="AH54" s="6">
        <v>1230</v>
      </c>
    </row>
    <row r="55" spans="1:34">
      <c r="A55" s="4" t="s">
        <v>750</v>
      </c>
      <c r="B55" s="6">
        <v>11</v>
      </c>
      <c r="C55" s="6">
        <v>6</v>
      </c>
      <c r="D55" s="6">
        <v>4</v>
      </c>
      <c r="E55" s="6">
        <v>10</v>
      </c>
      <c r="F55" s="6">
        <v>7</v>
      </c>
      <c r="G55" s="6">
        <v>7</v>
      </c>
      <c r="H55" s="6">
        <v>6</v>
      </c>
      <c r="I55" s="6">
        <v>8</v>
      </c>
      <c r="J55" s="6">
        <v>7</v>
      </c>
      <c r="K55" s="6">
        <v>10</v>
      </c>
      <c r="L55" s="6">
        <v>7</v>
      </c>
      <c r="M55" s="6">
        <v>10</v>
      </c>
      <c r="N55" s="6">
        <v>5</v>
      </c>
      <c r="O55" s="6">
        <v>14</v>
      </c>
      <c r="P55" s="6">
        <v>10</v>
      </c>
      <c r="Q55" s="6">
        <v>8</v>
      </c>
      <c r="R55" s="6">
        <v>6</v>
      </c>
      <c r="S55" s="6">
        <v>11</v>
      </c>
      <c r="T55" s="6">
        <v>14</v>
      </c>
      <c r="U55" s="6">
        <v>10</v>
      </c>
      <c r="V55" s="6">
        <v>8</v>
      </c>
      <c r="W55" s="6">
        <v>6</v>
      </c>
      <c r="X55" s="6">
        <v>7</v>
      </c>
      <c r="Y55" s="6">
        <v>10</v>
      </c>
      <c r="Z55" s="6">
        <v>10</v>
      </c>
      <c r="AA55" s="6">
        <v>10</v>
      </c>
      <c r="AB55" s="6">
        <v>8</v>
      </c>
      <c r="AC55" s="6">
        <v>5</v>
      </c>
      <c r="AD55" s="6">
        <v>10</v>
      </c>
      <c r="AE55" s="6">
        <v>8</v>
      </c>
      <c r="AF55" s="6">
        <v>6</v>
      </c>
      <c r="AG55" s="6">
        <v>14</v>
      </c>
      <c r="AH55" s="6">
        <v>2851</v>
      </c>
    </row>
    <row r="56" spans="1:34">
      <c r="A56" s="4" t="s">
        <v>751</v>
      </c>
      <c r="B56" s="6">
        <v>8</v>
      </c>
      <c r="C56" s="6">
        <v>6</v>
      </c>
      <c r="D56" s="6">
        <v>4</v>
      </c>
      <c r="E56" s="6">
        <v>7</v>
      </c>
      <c r="F56" s="6">
        <v>5</v>
      </c>
      <c r="G56" s="6">
        <v>3</v>
      </c>
      <c r="H56" s="6">
        <v>2</v>
      </c>
      <c r="I56" s="6">
        <v>3</v>
      </c>
      <c r="J56" s="6">
        <v>4</v>
      </c>
      <c r="K56" s="6">
        <v>5</v>
      </c>
      <c r="L56" s="6">
        <v>5</v>
      </c>
      <c r="M56" s="6">
        <v>5</v>
      </c>
      <c r="N56" s="6">
        <v>5</v>
      </c>
      <c r="O56" s="6">
        <v>9</v>
      </c>
      <c r="P56" s="6">
        <v>9</v>
      </c>
      <c r="Q56" s="6">
        <v>4</v>
      </c>
      <c r="R56" s="6">
        <v>5</v>
      </c>
      <c r="S56" s="6">
        <v>11</v>
      </c>
      <c r="T56" s="6">
        <v>9</v>
      </c>
      <c r="U56" s="6">
        <v>9</v>
      </c>
      <c r="V56" s="6">
        <v>4</v>
      </c>
      <c r="W56" s="6">
        <v>4</v>
      </c>
      <c r="X56" s="6">
        <v>3</v>
      </c>
      <c r="Y56" s="6">
        <v>7</v>
      </c>
      <c r="Z56" s="6">
        <v>7</v>
      </c>
      <c r="AA56" s="6">
        <v>9</v>
      </c>
      <c r="AB56" s="6">
        <v>4</v>
      </c>
      <c r="AC56" s="6">
        <v>5</v>
      </c>
      <c r="AD56" s="6">
        <v>9</v>
      </c>
      <c r="AE56" s="6">
        <v>5</v>
      </c>
      <c r="AF56" s="6">
        <v>2</v>
      </c>
      <c r="AG56" s="6">
        <v>10</v>
      </c>
      <c r="AH56" s="6">
        <v>3445</v>
      </c>
    </row>
    <row r="57" spans="1:34">
      <c r="A57" s="4" t="s">
        <v>752</v>
      </c>
      <c r="B57" s="6">
        <v>11</v>
      </c>
      <c r="C57" s="6">
        <v>6</v>
      </c>
      <c r="D57" s="6">
        <v>4</v>
      </c>
      <c r="E57" s="6">
        <v>10</v>
      </c>
      <c r="F57" s="6">
        <v>7</v>
      </c>
      <c r="G57" s="6">
        <v>7</v>
      </c>
      <c r="H57" s="6">
        <v>6</v>
      </c>
      <c r="I57" s="6">
        <v>8</v>
      </c>
      <c r="J57" s="6">
        <v>7</v>
      </c>
      <c r="K57" s="6">
        <v>10</v>
      </c>
      <c r="L57" s="6">
        <v>7</v>
      </c>
      <c r="M57" s="6">
        <v>10</v>
      </c>
      <c r="N57" s="6">
        <v>5</v>
      </c>
      <c r="O57" s="6">
        <v>14</v>
      </c>
      <c r="P57" s="6">
        <v>10</v>
      </c>
      <c r="Q57" s="6">
        <v>8</v>
      </c>
      <c r="R57" s="6">
        <v>6</v>
      </c>
      <c r="S57" s="6">
        <v>8</v>
      </c>
      <c r="T57" s="6">
        <v>14</v>
      </c>
      <c r="U57" s="6">
        <v>10</v>
      </c>
      <c r="V57" s="6">
        <v>8</v>
      </c>
      <c r="W57" s="6">
        <v>6</v>
      </c>
      <c r="X57" s="6">
        <v>7</v>
      </c>
      <c r="Y57" s="6">
        <v>10</v>
      </c>
      <c r="Z57" s="6">
        <v>10</v>
      </c>
      <c r="AA57" s="6">
        <v>10</v>
      </c>
      <c r="AB57" s="6">
        <v>8</v>
      </c>
      <c r="AC57" s="6">
        <v>5</v>
      </c>
      <c r="AD57" s="6">
        <v>10</v>
      </c>
      <c r="AE57" s="6">
        <v>8</v>
      </c>
      <c r="AF57" s="6">
        <v>6</v>
      </c>
      <c r="AG57" s="6">
        <v>14</v>
      </c>
      <c r="AH57" s="6">
        <v>908</v>
      </c>
    </row>
    <row r="58" spans="1:34">
      <c r="A58" s="4" t="s">
        <v>753</v>
      </c>
      <c r="B58" s="6">
        <v>11</v>
      </c>
      <c r="C58" s="6">
        <v>6</v>
      </c>
      <c r="D58" s="6">
        <v>4</v>
      </c>
      <c r="E58" s="6">
        <v>10</v>
      </c>
      <c r="F58" s="6">
        <v>7</v>
      </c>
      <c r="G58" s="6">
        <v>7</v>
      </c>
      <c r="H58" s="6">
        <v>6</v>
      </c>
      <c r="I58" s="6">
        <v>8</v>
      </c>
      <c r="J58" s="6">
        <v>7</v>
      </c>
      <c r="K58" s="6">
        <v>10</v>
      </c>
      <c r="L58" s="6">
        <v>7</v>
      </c>
      <c r="M58" s="6">
        <v>10</v>
      </c>
      <c r="N58" s="6">
        <v>5</v>
      </c>
      <c r="O58" s="6">
        <v>13</v>
      </c>
      <c r="P58" s="6">
        <v>10</v>
      </c>
      <c r="Q58" s="6">
        <v>8</v>
      </c>
      <c r="R58" s="6">
        <v>6</v>
      </c>
      <c r="S58" s="6">
        <v>11</v>
      </c>
      <c r="T58" s="6">
        <v>13</v>
      </c>
      <c r="U58" s="6">
        <v>10</v>
      </c>
      <c r="V58" s="6">
        <v>8</v>
      </c>
      <c r="W58" s="6">
        <v>6</v>
      </c>
      <c r="X58" s="6">
        <v>7</v>
      </c>
      <c r="Y58" s="6">
        <v>10</v>
      </c>
      <c r="Z58" s="6">
        <v>10</v>
      </c>
      <c r="AA58" s="6">
        <v>10</v>
      </c>
      <c r="AB58" s="6">
        <v>8</v>
      </c>
      <c r="AC58" s="6">
        <v>5</v>
      </c>
      <c r="AD58" s="6">
        <v>10</v>
      </c>
      <c r="AE58" s="6">
        <v>8</v>
      </c>
      <c r="AF58" s="6">
        <v>6</v>
      </c>
      <c r="AG58" s="6">
        <v>13</v>
      </c>
      <c r="AH58" s="6">
        <v>13933</v>
      </c>
    </row>
    <row r="59" spans="1:34">
      <c r="A59" s="4" t="s">
        <v>754</v>
      </c>
      <c r="B59" s="6">
        <v>11</v>
      </c>
      <c r="C59" s="6">
        <v>6</v>
      </c>
      <c r="D59" s="6">
        <v>4</v>
      </c>
      <c r="E59" s="6">
        <v>10</v>
      </c>
      <c r="F59" s="6">
        <v>7</v>
      </c>
      <c r="G59" s="6">
        <v>7</v>
      </c>
      <c r="H59" s="6">
        <v>6</v>
      </c>
      <c r="I59" s="6">
        <v>8</v>
      </c>
      <c r="J59" s="6">
        <v>7</v>
      </c>
      <c r="K59" s="6">
        <v>10</v>
      </c>
      <c r="L59" s="6">
        <v>7</v>
      </c>
      <c r="M59" s="6">
        <v>10</v>
      </c>
      <c r="N59" s="6">
        <v>5</v>
      </c>
      <c r="O59" s="6">
        <v>14</v>
      </c>
      <c r="P59" s="6">
        <v>10</v>
      </c>
      <c r="Q59" s="6">
        <v>8</v>
      </c>
      <c r="R59" s="6">
        <v>6</v>
      </c>
      <c r="S59" s="6">
        <v>11</v>
      </c>
      <c r="T59" s="6">
        <v>14</v>
      </c>
      <c r="U59" s="6">
        <v>10</v>
      </c>
      <c r="V59" s="6">
        <v>8</v>
      </c>
      <c r="W59" s="6">
        <v>6</v>
      </c>
      <c r="X59" s="6">
        <v>7</v>
      </c>
      <c r="Y59" s="6">
        <v>10</v>
      </c>
      <c r="Z59" s="6">
        <v>10</v>
      </c>
      <c r="AA59" s="6">
        <v>10</v>
      </c>
      <c r="AB59" s="6">
        <v>8</v>
      </c>
      <c r="AC59" s="6">
        <v>5</v>
      </c>
      <c r="AD59" s="6">
        <v>10</v>
      </c>
      <c r="AE59" s="6">
        <v>8</v>
      </c>
      <c r="AF59" s="6">
        <v>6</v>
      </c>
      <c r="AG59" s="6">
        <v>14</v>
      </c>
      <c r="AH59" s="6">
        <v>3184</v>
      </c>
    </row>
    <row r="60" spans="1:34">
      <c r="A60" s="4" t="s">
        <v>755</v>
      </c>
      <c r="B60" s="6">
        <v>11</v>
      </c>
      <c r="C60" s="6">
        <v>6</v>
      </c>
      <c r="D60" s="6">
        <v>4</v>
      </c>
      <c r="E60" s="6">
        <v>10</v>
      </c>
      <c r="F60" s="6">
        <v>7</v>
      </c>
      <c r="G60" s="6">
        <v>7</v>
      </c>
      <c r="H60" s="6">
        <v>6</v>
      </c>
      <c r="I60" s="6">
        <v>8</v>
      </c>
      <c r="J60" s="6">
        <v>7</v>
      </c>
      <c r="K60" s="6">
        <v>10</v>
      </c>
      <c r="L60" s="6">
        <v>7</v>
      </c>
      <c r="M60" s="6">
        <v>10</v>
      </c>
      <c r="N60" s="6">
        <v>5</v>
      </c>
      <c r="O60" s="6">
        <v>14</v>
      </c>
      <c r="P60" s="6">
        <v>10</v>
      </c>
      <c r="Q60" s="6">
        <v>8</v>
      </c>
      <c r="R60" s="6">
        <v>6</v>
      </c>
      <c r="S60" s="6">
        <v>11</v>
      </c>
      <c r="T60" s="6">
        <v>14</v>
      </c>
      <c r="U60" s="6">
        <v>10</v>
      </c>
      <c r="V60" s="6">
        <v>8</v>
      </c>
      <c r="W60" s="6">
        <v>6</v>
      </c>
      <c r="X60" s="6">
        <v>7</v>
      </c>
      <c r="Y60" s="6">
        <v>10</v>
      </c>
      <c r="Z60" s="6">
        <v>10</v>
      </c>
      <c r="AA60" s="6">
        <v>10</v>
      </c>
      <c r="AB60" s="6">
        <v>8</v>
      </c>
      <c r="AC60" s="6">
        <v>5</v>
      </c>
      <c r="AD60" s="6">
        <v>10</v>
      </c>
      <c r="AE60" s="6">
        <v>8</v>
      </c>
      <c r="AF60" s="6">
        <v>6</v>
      </c>
      <c r="AG60" s="6">
        <v>14</v>
      </c>
      <c r="AH60" s="6">
        <v>1216</v>
      </c>
    </row>
    <row r="61" spans="1:34">
      <c r="A61" s="4" t="s">
        <v>756</v>
      </c>
      <c r="B61" s="6">
        <v>4</v>
      </c>
      <c r="C61" s="6">
        <v>4</v>
      </c>
      <c r="D61" s="6">
        <v>4</v>
      </c>
      <c r="E61" s="6">
        <v>5</v>
      </c>
      <c r="F61" s="6">
        <v>6</v>
      </c>
      <c r="G61" s="6">
        <v>5</v>
      </c>
      <c r="H61" s="6">
        <v>5</v>
      </c>
      <c r="I61" s="6">
        <v>5</v>
      </c>
      <c r="J61" s="6">
        <v>6</v>
      </c>
      <c r="K61" s="6">
        <v>6</v>
      </c>
      <c r="L61" s="6">
        <v>6</v>
      </c>
      <c r="M61" s="6">
        <v>7</v>
      </c>
      <c r="N61" s="6">
        <v>4</v>
      </c>
      <c r="O61" s="6">
        <v>5</v>
      </c>
      <c r="P61" s="6">
        <v>4</v>
      </c>
      <c r="Q61" s="6">
        <v>7</v>
      </c>
      <c r="R61" s="6">
        <v>4</v>
      </c>
      <c r="S61" s="6">
        <v>4</v>
      </c>
      <c r="T61" s="6">
        <v>5</v>
      </c>
      <c r="U61" s="6">
        <v>5</v>
      </c>
      <c r="V61" s="6">
        <v>7</v>
      </c>
      <c r="W61" s="6">
        <v>5</v>
      </c>
      <c r="X61" s="6">
        <v>6</v>
      </c>
      <c r="Y61" s="6">
        <v>6</v>
      </c>
      <c r="Z61" s="6">
        <v>6</v>
      </c>
      <c r="AA61" s="6">
        <v>6</v>
      </c>
      <c r="AB61" s="6">
        <v>7</v>
      </c>
      <c r="AC61" s="6">
        <v>4</v>
      </c>
      <c r="AD61" s="6">
        <v>5</v>
      </c>
      <c r="AE61" s="6">
        <v>7</v>
      </c>
      <c r="AF61" s="6">
        <v>5</v>
      </c>
      <c r="AG61" s="6">
        <v>11</v>
      </c>
      <c r="AH61" s="6">
        <v>1230</v>
      </c>
    </row>
    <row r="62" spans="1:34">
      <c r="A62" s="4" t="s">
        <v>757</v>
      </c>
      <c r="B62" s="6">
        <v>11</v>
      </c>
      <c r="C62" s="6">
        <v>6</v>
      </c>
      <c r="D62" s="6">
        <v>4</v>
      </c>
      <c r="E62" s="6">
        <v>10</v>
      </c>
      <c r="F62" s="6">
        <v>7</v>
      </c>
      <c r="G62" s="6">
        <v>7</v>
      </c>
      <c r="H62" s="6">
        <v>6</v>
      </c>
      <c r="I62" s="6">
        <v>8</v>
      </c>
      <c r="J62" s="6">
        <v>7</v>
      </c>
      <c r="K62" s="6">
        <v>10</v>
      </c>
      <c r="L62" s="6">
        <v>7</v>
      </c>
      <c r="M62" s="6">
        <v>10</v>
      </c>
      <c r="N62" s="6">
        <v>5</v>
      </c>
      <c r="O62" s="6">
        <v>14</v>
      </c>
      <c r="P62" s="6">
        <v>10</v>
      </c>
      <c r="Q62" s="6">
        <v>8</v>
      </c>
      <c r="R62" s="6">
        <v>6</v>
      </c>
      <c r="S62" s="6">
        <v>11</v>
      </c>
      <c r="T62" s="6">
        <v>14</v>
      </c>
      <c r="U62" s="6">
        <v>10</v>
      </c>
      <c r="V62" s="6">
        <v>8</v>
      </c>
      <c r="W62" s="6">
        <v>6</v>
      </c>
      <c r="X62" s="6">
        <v>7</v>
      </c>
      <c r="Y62" s="6">
        <v>10</v>
      </c>
      <c r="Z62" s="6">
        <v>10</v>
      </c>
      <c r="AA62" s="6">
        <v>10</v>
      </c>
      <c r="AB62" s="6">
        <v>8</v>
      </c>
      <c r="AC62" s="6">
        <v>5</v>
      </c>
      <c r="AD62" s="6">
        <v>10</v>
      </c>
      <c r="AE62" s="6">
        <v>8</v>
      </c>
      <c r="AF62" s="6">
        <v>6</v>
      </c>
      <c r="AG62" s="6">
        <v>14</v>
      </c>
      <c r="AH62" s="6">
        <v>707</v>
      </c>
    </row>
    <row r="63" spans="1:34">
      <c r="A63" s="4" t="s">
        <v>758</v>
      </c>
      <c r="B63" s="6">
        <v>3</v>
      </c>
      <c r="C63" s="6">
        <v>6</v>
      </c>
      <c r="D63" s="6">
        <v>4</v>
      </c>
      <c r="E63" s="6">
        <v>6</v>
      </c>
      <c r="F63" s="6">
        <v>7</v>
      </c>
      <c r="G63" s="6">
        <v>7</v>
      </c>
      <c r="H63" s="6">
        <v>6</v>
      </c>
      <c r="I63" s="6">
        <v>8</v>
      </c>
      <c r="J63" s="6">
        <v>7</v>
      </c>
      <c r="K63" s="6">
        <v>7</v>
      </c>
      <c r="L63" s="6">
        <v>7</v>
      </c>
      <c r="M63" s="6">
        <v>6</v>
      </c>
      <c r="N63" s="6">
        <v>5</v>
      </c>
      <c r="O63" s="6">
        <v>12</v>
      </c>
      <c r="P63" s="6">
        <v>10</v>
      </c>
      <c r="Q63" s="6">
        <v>8</v>
      </c>
      <c r="R63" s="6">
        <v>6</v>
      </c>
      <c r="S63" s="6">
        <v>10</v>
      </c>
      <c r="T63" s="6">
        <v>12</v>
      </c>
      <c r="U63" s="6">
        <v>10</v>
      </c>
      <c r="V63" s="6">
        <v>8</v>
      </c>
      <c r="W63" s="6">
        <v>6</v>
      </c>
      <c r="X63" s="6">
        <v>7</v>
      </c>
      <c r="Y63" s="6">
        <v>10</v>
      </c>
      <c r="Z63" s="6">
        <v>10</v>
      </c>
      <c r="AA63" s="6">
        <v>10</v>
      </c>
      <c r="AB63" s="6">
        <v>8</v>
      </c>
      <c r="AC63" s="6">
        <v>5</v>
      </c>
      <c r="AD63" s="6">
        <v>10</v>
      </c>
      <c r="AE63" s="6">
        <v>8</v>
      </c>
      <c r="AF63" s="6">
        <v>6</v>
      </c>
      <c r="AG63" s="6">
        <v>12</v>
      </c>
      <c r="AH63" s="6">
        <v>1940</v>
      </c>
    </row>
    <row r="64" spans="1:34">
      <c r="A64" s="4" t="s">
        <v>759</v>
      </c>
      <c r="B64" s="6">
        <v>9</v>
      </c>
      <c r="C64" s="6">
        <v>6</v>
      </c>
      <c r="D64" s="6">
        <v>4</v>
      </c>
      <c r="E64" s="6">
        <v>9</v>
      </c>
      <c r="F64" s="6">
        <v>7</v>
      </c>
      <c r="G64" s="6">
        <v>7</v>
      </c>
      <c r="H64" s="6">
        <v>6</v>
      </c>
      <c r="I64" s="6">
        <v>7</v>
      </c>
      <c r="J64" s="6">
        <v>7</v>
      </c>
      <c r="K64" s="6">
        <v>9</v>
      </c>
      <c r="L64" s="6">
        <v>7</v>
      </c>
      <c r="M64" s="6">
        <v>9</v>
      </c>
      <c r="N64" s="6">
        <v>5</v>
      </c>
      <c r="O64" s="6">
        <v>7</v>
      </c>
      <c r="P64" s="6">
        <v>8</v>
      </c>
      <c r="Q64" s="6">
        <v>5</v>
      </c>
      <c r="R64" s="6">
        <v>6</v>
      </c>
      <c r="S64" s="6">
        <v>11</v>
      </c>
      <c r="T64" s="6">
        <v>6</v>
      </c>
      <c r="U64" s="6">
        <v>8</v>
      </c>
      <c r="V64" s="6">
        <v>6</v>
      </c>
      <c r="W64" s="6">
        <v>6</v>
      </c>
      <c r="X64" s="6">
        <v>7</v>
      </c>
      <c r="Y64" s="6">
        <v>9</v>
      </c>
      <c r="Z64" s="6">
        <v>9</v>
      </c>
      <c r="AA64" s="6">
        <v>8</v>
      </c>
      <c r="AB64" s="6">
        <v>3</v>
      </c>
      <c r="AC64" s="6">
        <v>5</v>
      </c>
      <c r="AD64" s="6">
        <v>8</v>
      </c>
      <c r="AE64" s="6">
        <v>3</v>
      </c>
      <c r="AF64" s="6">
        <v>6</v>
      </c>
      <c r="AG64" s="6">
        <v>7</v>
      </c>
      <c r="AH64" s="6">
        <v>985</v>
      </c>
    </row>
    <row r="65" spans="1:34">
      <c r="A65" s="4" t="s">
        <v>760</v>
      </c>
      <c r="B65" s="6">
        <v>11</v>
      </c>
      <c r="C65" s="6">
        <v>6</v>
      </c>
      <c r="D65" s="6">
        <v>4</v>
      </c>
      <c r="E65" s="6">
        <v>10</v>
      </c>
      <c r="F65" s="6">
        <v>7</v>
      </c>
      <c r="G65" s="6">
        <v>7</v>
      </c>
      <c r="H65" s="6">
        <v>6</v>
      </c>
      <c r="I65" s="6">
        <v>8</v>
      </c>
      <c r="J65" s="6">
        <v>7</v>
      </c>
      <c r="K65" s="6">
        <v>10</v>
      </c>
      <c r="L65" s="6">
        <v>7</v>
      </c>
      <c r="M65" s="6">
        <v>10</v>
      </c>
      <c r="N65" s="6">
        <v>5</v>
      </c>
      <c r="O65" s="6">
        <v>14</v>
      </c>
      <c r="P65" s="6">
        <v>10</v>
      </c>
      <c r="Q65" s="6">
        <v>8</v>
      </c>
      <c r="R65" s="6">
        <v>6</v>
      </c>
      <c r="S65" s="6">
        <v>5</v>
      </c>
      <c r="T65" s="6">
        <v>14</v>
      </c>
      <c r="U65" s="6">
        <v>10</v>
      </c>
      <c r="V65" s="6">
        <v>8</v>
      </c>
      <c r="W65" s="6">
        <v>6</v>
      </c>
      <c r="X65" s="6">
        <v>7</v>
      </c>
      <c r="Y65" s="6">
        <v>10</v>
      </c>
      <c r="Z65" s="6">
        <v>10</v>
      </c>
      <c r="AA65" s="6">
        <v>10</v>
      </c>
      <c r="AB65" s="6">
        <v>8</v>
      </c>
      <c r="AC65" s="6">
        <v>5</v>
      </c>
      <c r="AD65" s="6">
        <v>10</v>
      </c>
      <c r="AE65" s="6">
        <v>8</v>
      </c>
      <c r="AF65" s="6">
        <v>6</v>
      </c>
      <c r="AG65" s="6">
        <v>14</v>
      </c>
      <c r="AH65" s="6">
        <v>2921</v>
      </c>
    </row>
    <row r="66" spans="1:34">
      <c r="A66" s="4" t="s">
        <v>761</v>
      </c>
      <c r="B66" s="6">
        <v>11</v>
      </c>
      <c r="C66" s="6">
        <v>6</v>
      </c>
      <c r="D66" s="6">
        <v>4</v>
      </c>
      <c r="E66" s="6">
        <v>10</v>
      </c>
      <c r="F66" s="6">
        <v>7</v>
      </c>
      <c r="G66" s="6">
        <v>7</v>
      </c>
      <c r="H66" s="6">
        <v>6</v>
      </c>
      <c r="I66" s="6">
        <v>8</v>
      </c>
      <c r="J66" s="6">
        <v>7</v>
      </c>
      <c r="K66" s="6">
        <v>10</v>
      </c>
      <c r="L66" s="6">
        <v>7</v>
      </c>
      <c r="M66" s="6">
        <v>10</v>
      </c>
      <c r="N66" s="6">
        <v>5</v>
      </c>
      <c r="O66" s="6">
        <v>14</v>
      </c>
      <c r="P66" s="6">
        <v>10</v>
      </c>
      <c r="Q66" s="6">
        <v>8</v>
      </c>
      <c r="R66" s="6">
        <v>6</v>
      </c>
      <c r="S66" s="6">
        <v>11</v>
      </c>
      <c r="T66" s="6">
        <v>14</v>
      </c>
      <c r="U66" s="6">
        <v>10</v>
      </c>
      <c r="V66" s="6">
        <v>8</v>
      </c>
      <c r="W66" s="6">
        <v>6</v>
      </c>
      <c r="X66" s="6">
        <v>7</v>
      </c>
      <c r="Y66" s="6">
        <v>10</v>
      </c>
      <c r="Z66" s="6">
        <v>10</v>
      </c>
      <c r="AA66" s="6">
        <v>10</v>
      </c>
      <c r="AB66" s="6">
        <v>8</v>
      </c>
      <c r="AC66" s="6">
        <v>5</v>
      </c>
      <c r="AD66" s="6">
        <v>10</v>
      </c>
      <c r="AE66" s="6">
        <v>8</v>
      </c>
      <c r="AF66" s="6">
        <v>6</v>
      </c>
      <c r="AG66" s="6">
        <v>14</v>
      </c>
      <c r="AH66" s="6">
        <v>598</v>
      </c>
    </row>
    <row r="67" spans="1:34">
      <c r="A67" s="4" t="s">
        <v>762</v>
      </c>
      <c r="B67" s="6">
        <v>11</v>
      </c>
      <c r="C67" s="6">
        <v>6</v>
      </c>
      <c r="D67" s="6">
        <v>4</v>
      </c>
      <c r="E67" s="6">
        <v>10</v>
      </c>
      <c r="F67" s="6">
        <v>7</v>
      </c>
      <c r="G67" s="6">
        <v>7</v>
      </c>
      <c r="H67" s="6">
        <v>6</v>
      </c>
      <c r="I67" s="6">
        <v>8</v>
      </c>
      <c r="J67" s="6">
        <v>7</v>
      </c>
      <c r="K67" s="6">
        <v>10</v>
      </c>
      <c r="L67" s="6">
        <v>7</v>
      </c>
      <c r="M67" s="6">
        <v>10</v>
      </c>
      <c r="N67" s="6">
        <v>5</v>
      </c>
      <c r="O67" s="6">
        <v>14</v>
      </c>
      <c r="P67" s="6">
        <v>10</v>
      </c>
      <c r="Q67" s="6">
        <v>8</v>
      </c>
      <c r="R67" s="6">
        <v>6</v>
      </c>
      <c r="S67" s="6">
        <v>11</v>
      </c>
      <c r="T67" s="6">
        <v>14</v>
      </c>
      <c r="U67" s="6">
        <v>10</v>
      </c>
      <c r="V67" s="6">
        <v>8</v>
      </c>
      <c r="W67" s="6">
        <v>6</v>
      </c>
      <c r="X67" s="6">
        <v>7</v>
      </c>
      <c r="Y67" s="6">
        <v>10</v>
      </c>
      <c r="Z67" s="6">
        <v>10</v>
      </c>
      <c r="AA67" s="6">
        <v>10</v>
      </c>
      <c r="AB67" s="6">
        <v>8</v>
      </c>
      <c r="AC67" s="6">
        <v>5</v>
      </c>
      <c r="AD67" s="6">
        <v>10</v>
      </c>
      <c r="AE67" s="6">
        <v>8</v>
      </c>
      <c r="AF67" s="6">
        <v>6</v>
      </c>
      <c r="AG67" s="6">
        <v>14</v>
      </c>
      <c r="AH67" s="6">
        <v>1226</v>
      </c>
    </row>
    <row r="68" spans="1:34">
      <c r="A68" s="4" t="s">
        <v>763</v>
      </c>
      <c r="B68" s="6">
        <v>6</v>
      </c>
      <c r="C68" s="6">
        <v>2</v>
      </c>
      <c r="D68" s="6">
        <v>4</v>
      </c>
      <c r="E68" s="6">
        <v>3</v>
      </c>
      <c r="F68" s="6">
        <v>4</v>
      </c>
      <c r="G68" s="6">
        <v>2</v>
      </c>
      <c r="H68" s="6">
        <v>6</v>
      </c>
      <c r="I68" s="6">
        <v>4</v>
      </c>
      <c r="J68" s="6">
        <v>2</v>
      </c>
      <c r="K68" s="6">
        <v>1</v>
      </c>
      <c r="L68" s="6">
        <v>1</v>
      </c>
      <c r="M68" s="6">
        <v>1</v>
      </c>
      <c r="N68" s="6">
        <v>5</v>
      </c>
      <c r="O68" s="6">
        <v>6</v>
      </c>
      <c r="P68" s="6">
        <v>6</v>
      </c>
      <c r="Q68" s="6">
        <v>6</v>
      </c>
      <c r="R68" s="6">
        <v>6</v>
      </c>
      <c r="S68" s="6">
        <v>11</v>
      </c>
      <c r="T68" s="6">
        <v>7</v>
      </c>
      <c r="U68" s="6">
        <v>6</v>
      </c>
      <c r="V68" s="6">
        <v>5</v>
      </c>
      <c r="W68" s="6">
        <v>6</v>
      </c>
      <c r="X68" s="6">
        <v>1</v>
      </c>
      <c r="Y68" s="6">
        <v>5</v>
      </c>
      <c r="Z68" s="6">
        <v>5</v>
      </c>
      <c r="AA68" s="6">
        <v>5</v>
      </c>
      <c r="AB68" s="6">
        <v>1</v>
      </c>
      <c r="AC68" s="6">
        <v>5</v>
      </c>
      <c r="AD68" s="6">
        <v>6</v>
      </c>
      <c r="AE68" s="6">
        <v>1</v>
      </c>
      <c r="AF68" s="6">
        <v>6</v>
      </c>
      <c r="AG68" s="6">
        <v>9</v>
      </c>
      <c r="AH68" s="6">
        <v>774</v>
      </c>
    </row>
    <row r="69" spans="1:34">
      <c r="A69" s="4" t="s">
        <v>764</v>
      </c>
      <c r="B69" s="6">
        <v>10</v>
      </c>
      <c r="C69" s="6">
        <v>6</v>
      </c>
      <c r="D69" s="6">
        <v>4</v>
      </c>
      <c r="E69" s="6">
        <v>8</v>
      </c>
      <c r="F69" s="6">
        <v>7</v>
      </c>
      <c r="G69" s="6">
        <v>7</v>
      </c>
      <c r="H69" s="6">
        <v>6</v>
      </c>
      <c r="I69" s="6">
        <v>8</v>
      </c>
      <c r="J69" s="6">
        <v>7</v>
      </c>
      <c r="K69" s="6">
        <v>8</v>
      </c>
      <c r="L69" s="6">
        <v>7</v>
      </c>
      <c r="M69" s="6">
        <v>8</v>
      </c>
      <c r="N69" s="6">
        <v>5</v>
      </c>
      <c r="O69" s="6">
        <v>8</v>
      </c>
      <c r="P69" s="6">
        <v>7</v>
      </c>
      <c r="Q69" s="6">
        <v>8</v>
      </c>
      <c r="R69" s="6">
        <v>6</v>
      </c>
      <c r="S69" s="6">
        <v>9</v>
      </c>
      <c r="T69" s="6">
        <v>8</v>
      </c>
      <c r="U69" s="6">
        <v>7</v>
      </c>
      <c r="V69" s="6">
        <v>8</v>
      </c>
      <c r="W69" s="6">
        <v>6</v>
      </c>
      <c r="X69" s="6">
        <v>7</v>
      </c>
      <c r="Y69" s="6">
        <v>8</v>
      </c>
      <c r="Z69" s="6">
        <v>8</v>
      </c>
      <c r="AA69" s="6">
        <v>7</v>
      </c>
      <c r="AB69" s="6">
        <v>8</v>
      </c>
      <c r="AC69" s="6">
        <v>5</v>
      </c>
      <c r="AD69" s="6">
        <v>7</v>
      </c>
      <c r="AE69" s="6">
        <v>8</v>
      </c>
      <c r="AF69" s="6">
        <v>6</v>
      </c>
      <c r="AG69" s="6">
        <v>8</v>
      </c>
      <c r="AH69" s="6">
        <v>527</v>
      </c>
    </row>
    <row r="71" spans="1:34" ht="30">
      <c r="A71" s="25" t="s">
        <v>765</v>
      </c>
      <c r="B71" s="43" t="s">
        <v>531</v>
      </c>
      <c r="C71" s="43" t="s">
        <v>532</v>
      </c>
      <c r="D71" s="43" t="s">
        <v>533</v>
      </c>
      <c r="E71" s="43" t="s">
        <v>534</v>
      </c>
      <c r="F71" s="43" t="s">
        <v>535</v>
      </c>
      <c r="G71" s="43" t="s">
        <v>536</v>
      </c>
      <c r="H71" s="43" t="s">
        <v>537</v>
      </c>
      <c r="I71" s="43" t="s">
        <v>538</v>
      </c>
      <c r="J71" s="43" t="s">
        <v>539</v>
      </c>
      <c r="K71" s="43" t="s">
        <v>540</v>
      </c>
      <c r="L71" s="43" t="s">
        <v>541</v>
      </c>
      <c r="M71" s="43" t="s">
        <v>542</v>
      </c>
      <c r="N71" s="43" t="s">
        <v>543</v>
      </c>
      <c r="O71" s="43" t="s">
        <v>544</v>
      </c>
      <c r="P71" s="43" t="s">
        <v>545</v>
      </c>
      <c r="Q71" s="43" t="s">
        <v>546</v>
      </c>
      <c r="R71" s="43" t="s">
        <v>547</v>
      </c>
      <c r="S71" s="43" t="s">
        <v>548</v>
      </c>
      <c r="T71" s="43" t="s">
        <v>549</v>
      </c>
      <c r="U71" s="43" t="s">
        <v>550</v>
      </c>
      <c r="V71" s="43" t="s">
        <v>551</v>
      </c>
      <c r="W71" s="43" t="s">
        <v>552</v>
      </c>
      <c r="X71" s="43" t="s">
        <v>553</v>
      </c>
      <c r="Y71" s="43" t="s">
        <v>554</v>
      </c>
      <c r="Z71" s="43" t="s">
        <v>555</v>
      </c>
      <c r="AA71" s="43" t="s">
        <v>556</v>
      </c>
      <c r="AB71" s="43" t="s">
        <v>557</v>
      </c>
      <c r="AC71" s="43" t="s">
        <v>558</v>
      </c>
      <c r="AD71" s="43" t="s">
        <v>559</v>
      </c>
      <c r="AE71" s="43" t="s">
        <v>560</v>
      </c>
      <c r="AF71" s="43" t="s">
        <v>561</v>
      </c>
      <c r="AG71" s="43" t="s">
        <v>562</v>
      </c>
    </row>
    <row r="72" spans="1:34" ht="45">
      <c r="A72" s="26" t="s">
        <v>1091</v>
      </c>
      <c r="B72" s="44"/>
      <c r="C72" s="44"/>
      <c r="D72" s="44"/>
      <c r="E72" s="44"/>
      <c r="F72" s="44"/>
      <c r="G72" s="44"/>
      <c r="H72" s="44"/>
      <c r="I72" s="44"/>
      <c r="J72" s="44"/>
      <c r="K72" s="44"/>
      <c r="L72" s="44"/>
      <c r="M72" s="44"/>
      <c r="N72" s="44"/>
      <c r="O72" s="44"/>
      <c r="P72" s="44"/>
      <c r="Q72" s="44"/>
      <c r="R72" s="44"/>
      <c r="S72" s="44"/>
      <c r="T72" s="44"/>
      <c r="U72" s="44"/>
      <c r="V72" s="44"/>
      <c r="W72" s="44"/>
      <c r="X72" s="44"/>
      <c r="Y72" s="44"/>
      <c r="Z72" s="44"/>
      <c r="AA72" s="44"/>
      <c r="AB72" s="44"/>
      <c r="AC72" s="44"/>
      <c r="AD72" s="44"/>
      <c r="AE72" s="44"/>
      <c r="AF72" s="44"/>
      <c r="AG72" s="44"/>
    </row>
    <row r="73" spans="1:34" ht="45">
      <c r="A73" s="4" t="s">
        <v>766</v>
      </c>
      <c r="B73" s="6" t="s">
        <v>767</v>
      </c>
      <c r="C73" s="6" t="s">
        <v>767</v>
      </c>
      <c r="D73" s="6" t="s">
        <v>767</v>
      </c>
      <c r="E73" s="6" t="s">
        <v>767</v>
      </c>
      <c r="F73" s="6" t="s">
        <v>1040</v>
      </c>
      <c r="G73" s="6" t="s">
        <v>767</v>
      </c>
      <c r="H73" s="6" t="s">
        <v>767</v>
      </c>
      <c r="I73" s="6" t="s">
        <v>767</v>
      </c>
      <c r="J73" s="6" t="s">
        <v>767</v>
      </c>
      <c r="K73" s="6" t="s">
        <v>1093</v>
      </c>
      <c r="L73" s="6" t="s">
        <v>767</v>
      </c>
      <c r="M73" s="6" t="s">
        <v>767</v>
      </c>
      <c r="N73" s="6" t="s">
        <v>1094</v>
      </c>
      <c r="O73" s="6" t="s">
        <v>767</v>
      </c>
      <c r="P73" s="6" t="s">
        <v>767</v>
      </c>
      <c r="Q73" s="6" t="s">
        <v>767</v>
      </c>
      <c r="R73" s="6" t="s">
        <v>767</v>
      </c>
      <c r="S73" s="6" t="s">
        <v>767</v>
      </c>
      <c r="T73" s="6" t="s">
        <v>767</v>
      </c>
      <c r="U73" s="6" t="s">
        <v>767</v>
      </c>
      <c r="V73" s="6" t="s">
        <v>767</v>
      </c>
      <c r="W73" s="6" t="s">
        <v>767</v>
      </c>
      <c r="X73" s="6" t="s">
        <v>767</v>
      </c>
      <c r="Y73" s="6" t="s">
        <v>1095</v>
      </c>
      <c r="Z73" s="6" t="s">
        <v>767</v>
      </c>
      <c r="AA73" s="6" t="s">
        <v>767</v>
      </c>
      <c r="AB73" s="6" t="s">
        <v>1056</v>
      </c>
      <c r="AC73" s="6" t="s">
        <v>767</v>
      </c>
      <c r="AD73" s="6" t="s">
        <v>767</v>
      </c>
      <c r="AE73" s="6" t="s">
        <v>767</v>
      </c>
      <c r="AF73" s="6" t="s">
        <v>767</v>
      </c>
      <c r="AG73" s="6" t="s">
        <v>1096</v>
      </c>
    </row>
    <row r="74" spans="1:34" ht="45">
      <c r="A74" s="4" t="s">
        <v>768</v>
      </c>
      <c r="B74" s="6" t="s">
        <v>767</v>
      </c>
      <c r="C74" s="6" t="s">
        <v>767</v>
      </c>
      <c r="D74" s="6" t="s">
        <v>767</v>
      </c>
      <c r="E74" s="6" t="s">
        <v>767</v>
      </c>
      <c r="F74" s="6" t="s">
        <v>1040</v>
      </c>
      <c r="G74" s="6" t="s">
        <v>767</v>
      </c>
      <c r="H74" s="6" t="s">
        <v>767</v>
      </c>
      <c r="I74" s="6" t="s">
        <v>767</v>
      </c>
      <c r="J74" s="6" t="s">
        <v>767</v>
      </c>
      <c r="K74" s="6" t="s">
        <v>767</v>
      </c>
      <c r="L74" s="6" t="s">
        <v>767</v>
      </c>
      <c r="M74" s="6" t="s">
        <v>767</v>
      </c>
      <c r="N74" s="6" t="s">
        <v>1094</v>
      </c>
      <c r="O74" s="6" t="s">
        <v>767</v>
      </c>
      <c r="P74" s="6" t="s">
        <v>767</v>
      </c>
      <c r="Q74" s="6" t="s">
        <v>767</v>
      </c>
      <c r="R74" s="6" t="s">
        <v>767</v>
      </c>
      <c r="S74" s="6" t="s">
        <v>767</v>
      </c>
      <c r="T74" s="6" t="s">
        <v>767</v>
      </c>
      <c r="U74" s="6" t="s">
        <v>767</v>
      </c>
      <c r="V74" s="6" t="s">
        <v>767</v>
      </c>
      <c r="W74" s="6" t="s">
        <v>767</v>
      </c>
      <c r="X74" s="6" t="s">
        <v>767</v>
      </c>
      <c r="Y74" s="6" t="s">
        <v>767</v>
      </c>
      <c r="Z74" s="6" t="s">
        <v>767</v>
      </c>
      <c r="AA74" s="6" t="s">
        <v>767</v>
      </c>
      <c r="AB74" s="6" t="s">
        <v>1056</v>
      </c>
      <c r="AC74" s="6" t="s">
        <v>767</v>
      </c>
      <c r="AD74" s="6" t="s">
        <v>767</v>
      </c>
      <c r="AE74" s="6" t="s">
        <v>767</v>
      </c>
      <c r="AF74" s="6" t="s">
        <v>767</v>
      </c>
      <c r="AG74" s="6" t="s">
        <v>1096</v>
      </c>
    </row>
    <row r="75" spans="1:34" ht="45">
      <c r="A75" s="4" t="s">
        <v>769</v>
      </c>
      <c r="B75" s="6" t="s">
        <v>767</v>
      </c>
      <c r="C75" s="6" t="s">
        <v>767</v>
      </c>
      <c r="D75" s="6" t="s">
        <v>767</v>
      </c>
      <c r="E75" s="6" t="s">
        <v>767</v>
      </c>
      <c r="F75" s="6" t="s">
        <v>1040</v>
      </c>
      <c r="G75" s="6" t="s">
        <v>767</v>
      </c>
      <c r="H75" s="6" t="s">
        <v>767</v>
      </c>
      <c r="I75" s="6" t="s">
        <v>767</v>
      </c>
      <c r="J75" s="6" t="s">
        <v>767</v>
      </c>
      <c r="K75" s="6" t="s">
        <v>767</v>
      </c>
      <c r="L75" s="6" t="s">
        <v>767</v>
      </c>
      <c r="M75" s="6" t="s">
        <v>767</v>
      </c>
      <c r="N75" s="6" t="s">
        <v>1094</v>
      </c>
      <c r="O75" s="6" t="s">
        <v>767</v>
      </c>
      <c r="P75" s="6" t="s">
        <v>767</v>
      </c>
      <c r="Q75" s="6" t="s">
        <v>767</v>
      </c>
      <c r="R75" s="6" t="s">
        <v>767</v>
      </c>
      <c r="S75" s="6" t="s">
        <v>767</v>
      </c>
      <c r="T75" s="6" t="s">
        <v>767</v>
      </c>
      <c r="U75" s="6" t="s">
        <v>767</v>
      </c>
      <c r="V75" s="6" t="s">
        <v>767</v>
      </c>
      <c r="W75" s="6" t="s">
        <v>767</v>
      </c>
      <c r="X75" s="6" t="s">
        <v>767</v>
      </c>
      <c r="Y75" s="6" t="s">
        <v>767</v>
      </c>
      <c r="Z75" s="6" t="s">
        <v>767</v>
      </c>
      <c r="AA75" s="6" t="s">
        <v>767</v>
      </c>
      <c r="AB75" s="6" t="s">
        <v>1056</v>
      </c>
      <c r="AC75" s="6" t="s">
        <v>767</v>
      </c>
      <c r="AD75" s="6" t="s">
        <v>767</v>
      </c>
      <c r="AE75" s="6" t="s">
        <v>767</v>
      </c>
      <c r="AF75" s="6" t="s">
        <v>767</v>
      </c>
      <c r="AG75" s="6" t="s">
        <v>767</v>
      </c>
    </row>
    <row r="76" spans="1:34" ht="45">
      <c r="A76" s="4" t="s">
        <v>770</v>
      </c>
      <c r="B76" s="6" t="s">
        <v>767</v>
      </c>
      <c r="C76" s="6" t="s">
        <v>767</v>
      </c>
      <c r="D76" s="6" t="s">
        <v>767</v>
      </c>
      <c r="E76" s="6" t="s">
        <v>767</v>
      </c>
      <c r="F76" s="6" t="s">
        <v>1040</v>
      </c>
      <c r="G76" s="6" t="s">
        <v>767</v>
      </c>
      <c r="H76" s="6" t="s">
        <v>767</v>
      </c>
      <c r="I76" s="6" t="s">
        <v>767</v>
      </c>
      <c r="J76" s="6" t="s">
        <v>767</v>
      </c>
      <c r="K76" s="6" t="s">
        <v>767</v>
      </c>
      <c r="L76" s="6" t="s">
        <v>767</v>
      </c>
      <c r="M76" s="6" t="s">
        <v>767</v>
      </c>
      <c r="N76" s="6" t="s">
        <v>1094</v>
      </c>
      <c r="O76" s="6" t="s">
        <v>767</v>
      </c>
      <c r="P76" s="6" t="s">
        <v>767</v>
      </c>
      <c r="Q76" s="6" t="s">
        <v>767</v>
      </c>
      <c r="R76" s="6" t="s">
        <v>767</v>
      </c>
      <c r="S76" s="6" t="s">
        <v>767</v>
      </c>
      <c r="T76" s="6" t="s">
        <v>767</v>
      </c>
      <c r="U76" s="6" t="s">
        <v>767</v>
      </c>
      <c r="V76" s="6" t="s">
        <v>767</v>
      </c>
      <c r="W76" s="6" t="s">
        <v>767</v>
      </c>
      <c r="X76" s="6" t="s">
        <v>767</v>
      </c>
      <c r="Y76" s="6" t="s">
        <v>767</v>
      </c>
      <c r="Z76" s="6" t="s">
        <v>767</v>
      </c>
      <c r="AA76" s="6" t="s">
        <v>767</v>
      </c>
      <c r="AB76" s="6" t="s">
        <v>1056</v>
      </c>
      <c r="AC76" s="6" t="s">
        <v>767</v>
      </c>
      <c r="AD76" s="6" t="s">
        <v>767</v>
      </c>
      <c r="AE76" s="6" t="s">
        <v>767</v>
      </c>
      <c r="AF76" s="6" t="s">
        <v>767</v>
      </c>
      <c r="AG76" s="6" t="s">
        <v>767</v>
      </c>
    </row>
    <row r="77" spans="1:34" ht="45">
      <c r="A77" s="4" t="s">
        <v>771</v>
      </c>
      <c r="B77" s="6" t="s">
        <v>767</v>
      </c>
      <c r="C77" s="6" t="s">
        <v>767</v>
      </c>
      <c r="D77" s="6" t="s">
        <v>767</v>
      </c>
      <c r="E77" s="6" t="s">
        <v>767</v>
      </c>
      <c r="F77" s="6" t="s">
        <v>1040</v>
      </c>
      <c r="G77" s="6" t="s">
        <v>767</v>
      </c>
      <c r="H77" s="6" t="s">
        <v>767</v>
      </c>
      <c r="I77" s="6" t="s">
        <v>767</v>
      </c>
      <c r="J77" s="6" t="s">
        <v>767</v>
      </c>
      <c r="K77" s="6" t="s">
        <v>767</v>
      </c>
      <c r="L77" s="6" t="s">
        <v>767</v>
      </c>
      <c r="M77" s="6" t="s">
        <v>767</v>
      </c>
      <c r="N77" s="6" t="s">
        <v>1094</v>
      </c>
      <c r="O77" s="6" t="s">
        <v>767</v>
      </c>
      <c r="P77" s="6" t="s">
        <v>767</v>
      </c>
      <c r="Q77" s="6" t="s">
        <v>767</v>
      </c>
      <c r="R77" s="6" t="s">
        <v>767</v>
      </c>
      <c r="S77" s="6" t="s">
        <v>767</v>
      </c>
      <c r="T77" s="6" t="s">
        <v>767</v>
      </c>
      <c r="U77" s="6" t="s">
        <v>767</v>
      </c>
      <c r="V77" s="6" t="s">
        <v>767</v>
      </c>
      <c r="W77" s="6" t="s">
        <v>767</v>
      </c>
      <c r="X77" s="6" t="s">
        <v>767</v>
      </c>
      <c r="Y77" s="6" t="s">
        <v>767</v>
      </c>
      <c r="Z77" s="6" t="s">
        <v>767</v>
      </c>
      <c r="AA77" s="6" t="s">
        <v>767</v>
      </c>
      <c r="AB77" s="6" t="s">
        <v>1056</v>
      </c>
      <c r="AC77" s="6" t="s">
        <v>767</v>
      </c>
      <c r="AD77" s="6" t="s">
        <v>767</v>
      </c>
      <c r="AE77" s="6" t="s">
        <v>767</v>
      </c>
      <c r="AF77" s="6" t="s">
        <v>767</v>
      </c>
      <c r="AG77" s="6" t="s">
        <v>767</v>
      </c>
    </row>
    <row r="78" spans="1:34" ht="30">
      <c r="A78" s="4" t="s">
        <v>772</v>
      </c>
      <c r="B78" s="6" t="s">
        <v>767</v>
      </c>
      <c r="C78" s="6" t="s">
        <v>767</v>
      </c>
      <c r="D78" s="6" t="s">
        <v>767</v>
      </c>
      <c r="E78" s="6" t="s">
        <v>767</v>
      </c>
      <c r="F78" s="6" t="s">
        <v>1040</v>
      </c>
      <c r="G78" s="6" t="s">
        <v>767</v>
      </c>
      <c r="H78" s="6" t="s">
        <v>767</v>
      </c>
      <c r="I78" s="6" t="s">
        <v>767</v>
      </c>
      <c r="J78" s="6" t="s">
        <v>767</v>
      </c>
      <c r="K78" s="6" t="s">
        <v>767</v>
      </c>
      <c r="L78" s="6" t="s">
        <v>767</v>
      </c>
      <c r="M78" s="6" t="s">
        <v>767</v>
      </c>
      <c r="N78" s="6" t="s">
        <v>767</v>
      </c>
      <c r="O78" s="6" t="s">
        <v>767</v>
      </c>
      <c r="P78" s="6" t="s">
        <v>767</v>
      </c>
      <c r="Q78" s="6" t="s">
        <v>767</v>
      </c>
      <c r="R78" s="6" t="s">
        <v>767</v>
      </c>
      <c r="S78" s="6" t="s">
        <v>767</v>
      </c>
      <c r="T78" s="6" t="s">
        <v>767</v>
      </c>
      <c r="U78" s="6" t="s">
        <v>767</v>
      </c>
      <c r="V78" s="6" t="s">
        <v>767</v>
      </c>
      <c r="W78" s="6" t="s">
        <v>767</v>
      </c>
      <c r="X78" s="6" t="s">
        <v>767</v>
      </c>
      <c r="Y78" s="6" t="s">
        <v>767</v>
      </c>
      <c r="Z78" s="6" t="s">
        <v>767</v>
      </c>
      <c r="AA78" s="6" t="s">
        <v>767</v>
      </c>
      <c r="AB78" s="6" t="s">
        <v>767</v>
      </c>
      <c r="AC78" s="6" t="s">
        <v>767</v>
      </c>
      <c r="AD78" s="6" t="s">
        <v>767</v>
      </c>
      <c r="AE78" s="6" t="s">
        <v>767</v>
      </c>
      <c r="AF78" s="6" t="s">
        <v>767</v>
      </c>
      <c r="AG78" s="6" t="s">
        <v>767</v>
      </c>
    </row>
    <row r="79" spans="1:34" ht="30">
      <c r="A79" s="4" t="s">
        <v>773</v>
      </c>
      <c r="B79" s="6" t="s">
        <v>767</v>
      </c>
      <c r="C79" s="6" t="s">
        <v>767</v>
      </c>
      <c r="D79" s="6" t="s">
        <v>767</v>
      </c>
      <c r="E79" s="6" t="s">
        <v>767</v>
      </c>
      <c r="F79" s="6" t="s">
        <v>1040</v>
      </c>
      <c r="G79" s="6" t="s">
        <v>767</v>
      </c>
      <c r="H79" s="6" t="s">
        <v>767</v>
      </c>
      <c r="I79" s="6" t="s">
        <v>767</v>
      </c>
      <c r="J79" s="6" t="s">
        <v>767</v>
      </c>
      <c r="K79" s="6" t="s">
        <v>767</v>
      </c>
      <c r="L79" s="6" t="s">
        <v>767</v>
      </c>
      <c r="M79" s="6" t="s">
        <v>767</v>
      </c>
      <c r="N79" s="6" t="s">
        <v>767</v>
      </c>
      <c r="O79" s="6" t="s">
        <v>767</v>
      </c>
      <c r="P79" s="6" t="s">
        <v>767</v>
      </c>
      <c r="Q79" s="6" t="s">
        <v>767</v>
      </c>
      <c r="R79" s="6" t="s">
        <v>767</v>
      </c>
      <c r="S79" s="6" t="s">
        <v>767</v>
      </c>
      <c r="T79" s="6" t="s">
        <v>767</v>
      </c>
      <c r="U79" s="6" t="s">
        <v>767</v>
      </c>
      <c r="V79" s="6" t="s">
        <v>767</v>
      </c>
      <c r="W79" s="6" t="s">
        <v>767</v>
      </c>
      <c r="X79" s="6" t="s">
        <v>767</v>
      </c>
      <c r="Y79" s="6" t="s">
        <v>767</v>
      </c>
      <c r="Z79" s="6" t="s">
        <v>767</v>
      </c>
      <c r="AA79" s="6" t="s">
        <v>767</v>
      </c>
      <c r="AB79" s="6" t="s">
        <v>767</v>
      </c>
      <c r="AC79" s="6" t="s">
        <v>767</v>
      </c>
      <c r="AD79" s="6" t="s">
        <v>767</v>
      </c>
      <c r="AE79" s="6" t="s">
        <v>767</v>
      </c>
      <c r="AF79" s="6" t="s">
        <v>767</v>
      </c>
      <c r="AG79" s="6" t="s">
        <v>767</v>
      </c>
    </row>
    <row r="80" spans="1:34" ht="30">
      <c r="A80" s="4" t="s">
        <v>774</v>
      </c>
      <c r="B80" s="6" t="s">
        <v>767</v>
      </c>
      <c r="C80" s="6" t="s">
        <v>767</v>
      </c>
      <c r="D80" s="6" t="s">
        <v>767</v>
      </c>
      <c r="E80" s="6" t="s">
        <v>767</v>
      </c>
      <c r="F80" s="6" t="s">
        <v>767</v>
      </c>
      <c r="G80" s="6" t="s">
        <v>767</v>
      </c>
      <c r="H80" s="6" t="s">
        <v>767</v>
      </c>
      <c r="I80" s="6" t="s">
        <v>767</v>
      </c>
      <c r="J80" s="6" t="s">
        <v>767</v>
      </c>
      <c r="K80" s="6" t="s">
        <v>767</v>
      </c>
      <c r="L80" s="6" t="s">
        <v>767</v>
      </c>
      <c r="M80" s="6" t="s">
        <v>767</v>
      </c>
      <c r="N80" s="6" t="s">
        <v>767</v>
      </c>
      <c r="O80" s="6" t="s">
        <v>767</v>
      </c>
      <c r="P80" s="6" t="s">
        <v>767</v>
      </c>
      <c r="Q80" s="6" t="s">
        <v>767</v>
      </c>
      <c r="R80" s="6" t="s">
        <v>767</v>
      </c>
      <c r="S80" s="6" t="s">
        <v>767</v>
      </c>
      <c r="T80" s="6" t="s">
        <v>767</v>
      </c>
      <c r="U80" s="6" t="s">
        <v>767</v>
      </c>
      <c r="V80" s="6" t="s">
        <v>767</v>
      </c>
      <c r="W80" s="6" t="s">
        <v>767</v>
      </c>
      <c r="X80" s="6" t="s">
        <v>767</v>
      </c>
      <c r="Y80" s="6" t="s">
        <v>767</v>
      </c>
      <c r="Z80" s="6" t="s">
        <v>767</v>
      </c>
      <c r="AA80" s="6" t="s">
        <v>767</v>
      </c>
      <c r="AB80" s="6" t="s">
        <v>767</v>
      </c>
      <c r="AC80" s="6" t="s">
        <v>767</v>
      </c>
      <c r="AD80" s="6" t="s">
        <v>767</v>
      </c>
      <c r="AE80" s="6" t="s">
        <v>767</v>
      </c>
      <c r="AF80" s="6" t="s">
        <v>767</v>
      </c>
      <c r="AG80" s="6" t="s">
        <v>767</v>
      </c>
    </row>
    <row r="81" spans="1:33" ht="30">
      <c r="A81" s="4" t="s">
        <v>775</v>
      </c>
      <c r="B81" s="6" t="s">
        <v>767</v>
      </c>
      <c r="C81" s="6" t="s">
        <v>767</v>
      </c>
      <c r="D81" s="6" t="s">
        <v>767</v>
      </c>
      <c r="E81" s="6" t="s">
        <v>767</v>
      </c>
      <c r="F81" s="6" t="s">
        <v>767</v>
      </c>
      <c r="G81" s="6" t="s">
        <v>767</v>
      </c>
      <c r="H81" s="6" t="s">
        <v>767</v>
      </c>
      <c r="I81" s="6" t="s">
        <v>767</v>
      </c>
      <c r="J81" s="6" t="s">
        <v>767</v>
      </c>
      <c r="K81" s="6" t="s">
        <v>767</v>
      </c>
      <c r="L81" s="6" t="s">
        <v>767</v>
      </c>
      <c r="M81" s="6" t="s">
        <v>767</v>
      </c>
      <c r="N81" s="6" t="s">
        <v>767</v>
      </c>
      <c r="O81" s="6" t="s">
        <v>767</v>
      </c>
      <c r="P81" s="6" t="s">
        <v>767</v>
      </c>
      <c r="Q81" s="6" t="s">
        <v>767</v>
      </c>
      <c r="R81" s="6" t="s">
        <v>767</v>
      </c>
      <c r="S81" s="6" t="s">
        <v>767</v>
      </c>
      <c r="T81" s="6" t="s">
        <v>767</v>
      </c>
      <c r="U81" s="6" t="s">
        <v>767</v>
      </c>
      <c r="V81" s="6" t="s">
        <v>767</v>
      </c>
      <c r="W81" s="6" t="s">
        <v>767</v>
      </c>
      <c r="X81" s="6" t="s">
        <v>767</v>
      </c>
      <c r="Y81" s="6" t="s">
        <v>767</v>
      </c>
      <c r="Z81" s="6" t="s">
        <v>767</v>
      </c>
      <c r="AA81" s="6" t="s">
        <v>767</v>
      </c>
      <c r="AB81" s="6" t="s">
        <v>767</v>
      </c>
      <c r="AC81" s="6" t="s">
        <v>767</v>
      </c>
      <c r="AD81" s="6" t="s">
        <v>767</v>
      </c>
      <c r="AE81" s="6" t="s">
        <v>767</v>
      </c>
      <c r="AF81" s="6" t="s">
        <v>767</v>
      </c>
      <c r="AG81" s="6" t="s">
        <v>767</v>
      </c>
    </row>
    <row r="82" spans="1:33" ht="30">
      <c r="A82" s="4" t="s">
        <v>776</v>
      </c>
      <c r="B82" s="6" t="s">
        <v>767</v>
      </c>
      <c r="C82" s="6" t="s">
        <v>767</v>
      </c>
      <c r="D82" s="6" t="s">
        <v>767</v>
      </c>
      <c r="E82" s="6" t="s">
        <v>767</v>
      </c>
      <c r="F82" s="6" t="s">
        <v>767</v>
      </c>
      <c r="G82" s="6" t="s">
        <v>767</v>
      </c>
      <c r="H82" s="6" t="s">
        <v>767</v>
      </c>
      <c r="I82" s="6" t="s">
        <v>767</v>
      </c>
      <c r="J82" s="6" t="s">
        <v>767</v>
      </c>
      <c r="K82" s="6" t="s">
        <v>767</v>
      </c>
      <c r="L82" s="6" t="s">
        <v>767</v>
      </c>
      <c r="M82" s="6" t="s">
        <v>767</v>
      </c>
      <c r="N82" s="6" t="s">
        <v>767</v>
      </c>
      <c r="O82" s="6" t="s">
        <v>767</v>
      </c>
      <c r="P82" s="6" t="s">
        <v>767</v>
      </c>
      <c r="Q82" s="6" t="s">
        <v>767</v>
      </c>
      <c r="R82" s="6" t="s">
        <v>767</v>
      </c>
      <c r="S82" s="6" t="s">
        <v>767</v>
      </c>
      <c r="T82" s="6" t="s">
        <v>767</v>
      </c>
      <c r="U82" s="6" t="s">
        <v>767</v>
      </c>
      <c r="V82" s="6" t="s">
        <v>767</v>
      </c>
      <c r="W82" s="6" t="s">
        <v>767</v>
      </c>
      <c r="X82" s="6" t="s">
        <v>767</v>
      </c>
      <c r="Y82" s="6" t="s">
        <v>767</v>
      </c>
      <c r="Z82" s="6" t="s">
        <v>767</v>
      </c>
      <c r="AA82" s="6" t="s">
        <v>767</v>
      </c>
      <c r="AB82" s="6" t="s">
        <v>767</v>
      </c>
      <c r="AC82" s="6" t="s">
        <v>767</v>
      </c>
      <c r="AD82" s="6" t="s">
        <v>767</v>
      </c>
      <c r="AE82" s="6" t="s">
        <v>767</v>
      </c>
      <c r="AF82" s="6" t="s">
        <v>767</v>
      </c>
      <c r="AG82" s="6" t="s">
        <v>767</v>
      </c>
    </row>
    <row r="83" spans="1:33" ht="30">
      <c r="A83" s="4" t="s">
        <v>777</v>
      </c>
      <c r="B83" s="6" t="s">
        <v>767</v>
      </c>
      <c r="C83" s="6" t="s">
        <v>767</v>
      </c>
      <c r="D83" s="6" t="s">
        <v>767</v>
      </c>
      <c r="E83" s="6" t="s">
        <v>767</v>
      </c>
      <c r="F83" s="6" t="s">
        <v>767</v>
      </c>
      <c r="G83" s="6" t="s">
        <v>767</v>
      </c>
      <c r="H83" s="6" t="s">
        <v>767</v>
      </c>
      <c r="I83" s="6" t="s">
        <v>767</v>
      </c>
      <c r="J83" s="6" t="s">
        <v>767</v>
      </c>
      <c r="K83" s="6" t="s">
        <v>767</v>
      </c>
      <c r="L83" s="6" t="s">
        <v>767</v>
      </c>
      <c r="M83" s="6" t="s">
        <v>767</v>
      </c>
      <c r="N83" s="6" t="s">
        <v>767</v>
      </c>
      <c r="O83" s="6" t="s">
        <v>767</v>
      </c>
      <c r="P83" s="6" t="s">
        <v>767</v>
      </c>
      <c r="Q83" s="6" t="s">
        <v>767</v>
      </c>
      <c r="R83" s="6" t="s">
        <v>767</v>
      </c>
      <c r="S83" s="6" t="s">
        <v>767</v>
      </c>
      <c r="T83" s="6" t="s">
        <v>767</v>
      </c>
      <c r="U83" s="6" t="s">
        <v>767</v>
      </c>
      <c r="V83" s="6" t="s">
        <v>767</v>
      </c>
      <c r="W83" s="6" t="s">
        <v>767</v>
      </c>
      <c r="X83" s="6" t="s">
        <v>767</v>
      </c>
      <c r="Y83" s="6" t="s">
        <v>767</v>
      </c>
      <c r="Z83" s="6" t="s">
        <v>767</v>
      </c>
      <c r="AA83" s="6" t="s">
        <v>767</v>
      </c>
      <c r="AB83" s="6" t="s">
        <v>767</v>
      </c>
      <c r="AC83" s="6" t="s">
        <v>767</v>
      </c>
      <c r="AD83" s="6" t="s">
        <v>767</v>
      </c>
      <c r="AE83" s="6" t="s">
        <v>767</v>
      </c>
      <c r="AF83" s="6" t="s">
        <v>767</v>
      </c>
      <c r="AG83" s="6" t="s">
        <v>767</v>
      </c>
    </row>
    <row r="84" spans="1:33" ht="30">
      <c r="A84" s="4" t="s">
        <v>778</v>
      </c>
      <c r="B84" s="6" t="s">
        <v>767</v>
      </c>
      <c r="C84" s="6" t="s">
        <v>767</v>
      </c>
      <c r="D84" s="6" t="s">
        <v>767</v>
      </c>
      <c r="E84" s="6" t="s">
        <v>767</v>
      </c>
      <c r="F84" s="6" t="s">
        <v>767</v>
      </c>
      <c r="G84" s="6" t="s">
        <v>767</v>
      </c>
      <c r="H84" s="6" t="s">
        <v>767</v>
      </c>
      <c r="I84" s="6" t="s">
        <v>767</v>
      </c>
      <c r="J84" s="6" t="s">
        <v>767</v>
      </c>
      <c r="K84" s="6" t="s">
        <v>767</v>
      </c>
      <c r="L84" s="6" t="s">
        <v>767</v>
      </c>
      <c r="M84" s="6" t="s">
        <v>767</v>
      </c>
      <c r="N84" s="6" t="s">
        <v>767</v>
      </c>
      <c r="O84" s="6" t="s">
        <v>767</v>
      </c>
      <c r="P84" s="6" t="s">
        <v>767</v>
      </c>
      <c r="Q84" s="6" t="s">
        <v>767</v>
      </c>
      <c r="R84" s="6" t="s">
        <v>767</v>
      </c>
      <c r="S84" s="6" t="s">
        <v>767</v>
      </c>
      <c r="T84" s="6" t="s">
        <v>767</v>
      </c>
      <c r="U84" s="6" t="s">
        <v>767</v>
      </c>
      <c r="V84" s="6" t="s">
        <v>767</v>
      </c>
      <c r="W84" s="6" t="s">
        <v>767</v>
      </c>
      <c r="X84" s="6" t="s">
        <v>767</v>
      </c>
      <c r="Y84" s="6" t="s">
        <v>767</v>
      </c>
      <c r="Z84" s="6" t="s">
        <v>767</v>
      </c>
      <c r="AA84" s="6" t="s">
        <v>767</v>
      </c>
      <c r="AB84" s="6" t="s">
        <v>767</v>
      </c>
      <c r="AC84" s="6" t="s">
        <v>767</v>
      </c>
      <c r="AD84" s="6" t="s">
        <v>767</v>
      </c>
      <c r="AE84" s="6" t="s">
        <v>767</v>
      </c>
      <c r="AF84" s="6" t="s">
        <v>767</v>
      </c>
      <c r="AG84" s="6" t="s">
        <v>767</v>
      </c>
    </row>
    <row r="85" spans="1:33" ht="30">
      <c r="A85" s="4" t="s">
        <v>779</v>
      </c>
      <c r="B85" s="6" t="s">
        <v>767</v>
      </c>
      <c r="C85" s="6" t="s">
        <v>767</v>
      </c>
      <c r="D85" s="6" t="s">
        <v>767</v>
      </c>
      <c r="E85" s="6" t="s">
        <v>767</v>
      </c>
      <c r="F85" s="6" t="s">
        <v>767</v>
      </c>
      <c r="G85" s="6" t="s">
        <v>767</v>
      </c>
      <c r="H85" s="6" t="s">
        <v>767</v>
      </c>
      <c r="I85" s="6" t="s">
        <v>767</v>
      </c>
      <c r="J85" s="6" t="s">
        <v>767</v>
      </c>
      <c r="K85" s="6" t="s">
        <v>767</v>
      </c>
      <c r="L85" s="6" t="s">
        <v>767</v>
      </c>
      <c r="M85" s="6" t="s">
        <v>767</v>
      </c>
      <c r="N85" s="6" t="s">
        <v>767</v>
      </c>
      <c r="O85" s="6" t="s">
        <v>767</v>
      </c>
      <c r="P85" s="6" t="s">
        <v>767</v>
      </c>
      <c r="Q85" s="6" t="s">
        <v>767</v>
      </c>
      <c r="R85" s="6" t="s">
        <v>767</v>
      </c>
      <c r="S85" s="6" t="s">
        <v>767</v>
      </c>
      <c r="T85" s="6" t="s">
        <v>767</v>
      </c>
      <c r="U85" s="6" t="s">
        <v>767</v>
      </c>
      <c r="V85" s="6" t="s">
        <v>767</v>
      </c>
      <c r="W85" s="6" t="s">
        <v>767</v>
      </c>
      <c r="X85" s="6" t="s">
        <v>767</v>
      </c>
      <c r="Y85" s="6" t="s">
        <v>767</v>
      </c>
      <c r="Z85" s="6" t="s">
        <v>767</v>
      </c>
      <c r="AA85" s="6" t="s">
        <v>767</v>
      </c>
      <c r="AB85" s="6" t="s">
        <v>767</v>
      </c>
      <c r="AC85" s="6" t="s">
        <v>767</v>
      </c>
      <c r="AD85" s="6" t="s">
        <v>767</v>
      </c>
      <c r="AE85" s="6" t="s">
        <v>767</v>
      </c>
      <c r="AF85" s="6" t="s">
        <v>767</v>
      </c>
      <c r="AG85" s="6" t="s">
        <v>767</v>
      </c>
    </row>
    <row r="86" spans="1:33" ht="30">
      <c r="A86" s="4" t="s">
        <v>780</v>
      </c>
      <c r="B86" s="6" t="s">
        <v>767</v>
      </c>
      <c r="C86" s="6" t="s">
        <v>767</v>
      </c>
      <c r="D86" s="6" t="s">
        <v>767</v>
      </c>
      <c r="E86" s="6" t="s">
        <v>767</v>
      </c>
      <c r="F86" s="6" t="s">
        <v>767</v>
      </c>
      <c r="G86" s="6" t="s">
        <v>767</v>
      </c>
      <c r="H86" s="6" t="s">
        <v>767</v>
      </c>
      <c r="I86" s="6" t="s">
        <v>767</v>
      </c>
      <c r="J86" s="6" t="s">
        <v>767</v>
      </c>
      <c r="K86" s="6" t="s">
        <v>767</v>
      </c>
      <c r="L86" s="6" t="s">
        <v>767</v>
      </c>
      <c r="M86" s="6" t="s">
        <v>767</v>
      </c>
      <c r="N86" s="6" t="s">
        <v>767</v>
      </c>
      <c r="O86" s="6" t="s">
        <v>767</v>
      </c>
      <c r="P86" s="6" t="s">
        <v>767</v>
      </c>
      <c r="Q86" s="6" t="s">
        <v>767</v>
      </c>
      <c r="R86" s="6" t="s">
        <v>767</v>
      </c>
      <c r="S86" s="6" t="s">
        <v>767</v>
      </c>
      <c r="T86" s="6" t="s">
        <v>767</v>
      </c>
      <c r="U86" s="6" t="s">
        <v>767</v>
      </c>
      <c r="V86" s="6" t="s">
        <v>767</v>
      </c>
      <c r="W86" s="6" t="s">
        <v>767</v>
      </c>
      <c r="X86" s="6" t="s">
        <v>767</v>
      </c>
      <c r="Y86" s="6" t="s">
        <v>767</v>
      </c>
      <c r="Z86" s="6" t="s">
        <v>767</v>
      </c>
      <c r="AA86" s="6" t="s">
        <v>767</v>
      </c>
      <c r="AB86" s="6" t="s">
        <v>767</v>
      </c>
      <c r="AC86" s="6" t="s">
        <v>767</v>
      </c>
      <c r="AD86" s="6" t="s">
        <v>767</v>
      </c>
      <c r="AE86" s="6" t="s">
        <v>767</v>
      </c>
      <c r="AF86" s="6" t="s">
        <v>767</v>
      </c>
      <c r="AG86" s="6" t="s">
        <v>767</v>
      </c>
    </row>
    <row r="87" spans="1:33" ht="30">
      <c r="A87" s="4" t="s">
        <v>781</v>
      </c>
      <c r="B87" s="6" t="s">
        <v>767</v>
      </c>
      <c r="C87" s="6" t="s">
        <v>767</v>
      </c>
      <c r="D87" s="6" t="s">
        <v>767</v>
      </c>
      <c r="E87" s="6" t="s">
        <v>767</v>
      </c>
      <c r="F87" s="6" t="s">
        <v>767</v>
      </c>
      <c r="G87" s="6" t="s">
        <v>767</v>
      </c>
      <c r="H87" s="6" t="s">
        <v>767</v>
      </c>
      <c r="I87" s="6" t="s">
        <v>767</v>
      </c>
      <c r="J87" s="6" t="s">
        <v>767</v>
      </c>
      <c r="K87" s="6" t="s">
        <v>767</v>
      </c>
      <c r="L87" s="6" t="s">
        <v>767</v>
      </c>
      <c r="M87" s="6" t="s">
        <v>767</v>
      </c>
      <c r="N87" s="6" t="s">
        <v>767</v>
      </c>
      <c r="O87" s="6" t="s">
        <v>767</v>
      </c>
      <c r="P87" s="6" t="s">
        <v>767</v>
      </c>
      <c r="Q87" s="6" t="s">
        <v>767</v>
      </c>
      <c r="R87" s="6" t="s">
        <v>767</v>
      </c>
      <c r="S87" s="6" t="s">
        <v>767</v>
      </c>
      <c r="T87" s="6" t="s">
        <v>767</v>
      </c>
      <c r="U87" s="6" t="s">
        <v>767</v>
      </c>
      <c r="V87" s="6" t="s">
        <v>767</v>
      </c>
      <c r="W87" s="6" t="s">
        <v>767</v>
      </c>
      <c r="X87" s="6" t="s">
        <v>767</v>
      </c>
      <c r="Y87" s="6" t="s">
        <v>767</v>
      </c>
      <c r="Z87" s="6" t="s">
        <v>767</v>
      </c>
      <c r="AA87" s="6" t="s">
        <v>767</v>
      </c>
      <c r="AB87" s="6" t="s">
        <v>767</v>
      </c>
      <c r="AC87" s="6" t="s">
        <v>767</v>
      </c>
      <c r="AD87" s="6" t="s">
        <v>767</v>
      </c>
      <c r="AE87" s="6" t="s">
        <v>767</v>
      </c>
      <c r="AF87" s="6" t="s">
        <v>767</v>
      </c>
      <c r="AG87" s="6" t="s">
        <v>767</v>
      </c>
    </row>
    <row r="88" spans="1:33" ht="30">
      <c r="A88" s="4" t="s">
        <v>782</v>
      </c>
      <c r="B88" s="6" t="s">
        <v>767</v>
      </c>
      <c r="C88" s="6" t="s">
        <v>767</v>
      </c>
      <c r="D88" s="6" t="s">
        <v>767</v>
      </c>
      <c r="E88" s="6" t="s">
        <v>767</v>
      </c>
      <c r="F88" s="6" t="s">
        <v>767</v>
      </c>
      <c r="G88" s="6" t="s">
        <v>767</v>
      </c>
      <c r="H88" s="6" t="s">
        <v>767</v>
      </c>
      <c r="I88" s="6" t="s">
        <v>767</v>
      </c>
      <c r="J88" s="6" t="s">
        <v>767</v>
      </c>
      <c r="K88" s="6" t="s">
        <v>767</v>
      </c>
      <c r="L88" s="6" t="s">
        <v>767</v>
      </c>
      <c r="M88" s="6" t="s">
        <v>767</v>
      </c>
      <c r="N88" s="6" t="s">
        <v>767</v>
      </c>
      <c r="O88" s="6" t="s">
        <v>767</v>
      </c>
      <c r="P88" s="6" t="s">
        <v>767</v>
      </c>
      <c r="Q88" s="6" t="s">
        <v>767</v>
      </c>
      <c r="R88" s="6" t="s">
        <v>767</v>
      </c>
      <c r="S88" s="6" t="s">
        <v>767</v>
      </c>
      <c r="T88" s="6" t="s">
        <v>767</v>
      </c>
      <c r="U88" s="6" t="s">
        <v>767</v>
      </c>
      <c r="V88" s="6" t="s">
        <v>767</v>
      </c>
      <c r="W88" s="6" t="s">
        <v>767</v>
      </c>
      <c r="X88" s="6" t="s">
        <v>767</v>
      </c>
      <c r="Y88" s="6" t="s">
        <v>767</v>
      </c>
      <c r="Z88" s="6" t="s">
        <v>767</v>
      </c>
      <c r="AA88" s="6" t="s">
        <v>767</v>
      </c>
      <c r="AB88" s="6" t="s">
        <v>767</v>
      </c>
      <c r="AC88" s="6" t="s">
        <v>767</v>
      </c>
      <c r="AD88" s="6" t="s">
        <v>767</v>
      </c>
      <c r="AE88" s="6" t="s">
        <v>767</v>
      </c>
      <c r="AF88" s="6" t="s">
        <v>767</v>
      </c>
      <c r="AG88" s="6" t="s">
        <v>767</v>
      </c>
    </row>
    <row r="89" spans="1:33" ht="30">
      <c r="A89" s="4" t="s">
        <v>783</v>
      </c>
      <c r="B89" s="6" t="s">
        <v>767</v>
      </c>
      <c r="C89" s="6" t="s">
        <v>767</v>
      </c>
      <c r="D89" s="6" t="s">
        <v>767</v>
      </c>
      <c r="E89" s="6" t="s">
        <v>767</v>
      </c>
      <c r="F89" s="6" t="s">
        <v>767</v>
      </c>
      <c r="G89" s="6" t="s">
        <v>767</v>
      </c>
      <c r="H89" s="6" t="s">
        <v>767</v>
      </c>
      <c r="I89" s="6" t="s">
        <v>767</v>
      </c>
      <c r="J89" s="6" t="s">
        <v>767</v>
      </c>
      <c r="K89" s="6" t="s">
        <v>767</v>
      </c>
      <c r="L89" s="6" t="s">
        <v>767</v>
      </c>
      <c r="M89" s="6" t="s">
        <v>767</v>
      </c>
      <c r="N89" s="6" t="s">
        <v>767</v>
      </c>
      <c r="O89" s="6" t="s">
        <v>767</v>
      </c>
      <c r="P89" s="6" t="s">
        <v>767</v>
      </c>
      <c r="Q89" s="6" t="s">
        <v>767</v>
      </c>
      <c r="R89" s="6" t="s">
        <v>767</v>
      </c>
      <c r="S89" s="6" t="s">
        <v>767</v>
      </c>
      <c r="T89" s="6" t="s">
        <v>767</v>
      </c>
      <c r="U89" s="6" t="s">
        <v>767</v>
      </c>
      <c r="V89" s="6" t="s">
        <v>767</v>
      </c>
      <c r="W89" s="6" t="s">
        <v>767</v>
      </c>
      <c r="X89" s="6" t="s">
        <v>767</v>
      </c>
      <c r="Y89" s="6" t="s">
        <v>767</v>
      </c>
      <c r="Z89" s="6" t="s">
        <v>767</v>
      </c>
      <c r="AA89" s="6" t="s">
        <v>767</v>
      </c>
      <c r="AB89" s="6" t="s">
        <v>767</v>
      </c>
      <c r="AC89" s="6" t="s">
        <v>767</v>
      </c>
      <c r="AD89" s="6" t="s">
        <v>767</v>
      </c>
      <c r="AE89" s="6" t="s">
        <v>767</v>
      </c>
      <c r="AF89" s="6" t="s">
        <v>767</v>
      </c>
      <c r="AG89" s="6" t="s">
        <v>767</v>
      </c>
    </row>
    <row r="90" spans="1:33" ht="30">
      <c r="A90" s="4" t="s">
        <v>784</v>
      </c>
      <c r="B90" s="6" t="s">
        <v>767</v>
      </c>
      <c r="C90" s="6" t="s">
        <v>767</v>
      </c>
      <c r="D90" s="6" t="s">
        <v>767</v>
      </c>
      <c r="E90" s="6" t="s">
        <v>767</v>
      </c>
      <c r="F90" s="6" t="s">
        <v>767</v>
      </c>
      <c r="G90" s="6" t="s">
        <v>767</v>
      </c>
      <c r="H90" s="6" t="s">
        <v>767</v>
      </c>
      <c r="I90" s="6" t="s">
        <v>767</v>
      </c>
      <c r="J90" s="6" t="s">
        <v>767</v>
      </c>
      <c r="K90" s="6" t="s">
        <v>767</v>
      </c>
      <c r="L90" s="6" t="s">
        <v>767</v>
      </c>
      <c r="M90" s="6" t="s">
        <v>767</v>
      </c>
      <c r="N90" s="6" t="s">
        <v>767</v>
      </c>
      <c r="O90" s="6" t="s">
        <v>767</v>
      </c>
      <c r="P90" s="6" t="s">
        <v>767</v>
      </c>
      <c r="Q90" s="6" t="s">
        <v>767</v>
      </c>
      <c r="R90" s="6" t="s">
        <v>767</v>
      </c>
      <c r="S90" s="6" t="s">
        <v>767</v>
      </c>
      <c r="T90" s="6" t="s">
        <v>767</v>
      </c>
      <c r="U90" s="6" t="s">
        <v>767</v>
      </c>
      <c r="V90" s="6" t="s">
        <v>767</v>
      </c>
      <c r="W90" s="6" t="s">
        <v>767</v>
      </c>
      <c r="X90" s="6" t="s">
        <v>767</v>
      </c>
      <c r="Y90" s="6" t="s">
        <v>767</v>
      </c>
      <c r="Z90" s="6" t="s">
        <v>767</v>
      </c>
      <c r="AA90" s="6" t="s">
        <v>767</v>
      </c>
      <c r="AB90" s="6" t="s">
        <v>767</v>
      </c>
      <c r="AC90" s="6" t="s">
        <v>767</v>
      </c>
      <c r="AD90" s="6" t="s">
        <v>767</v>
      </c>
      <c r="AE90" s="6" t="s">
        <v>767</v>
      </c>
      <c r="AF90" s="6" t="s">
        <v>767</v>
      </c>
      <c r="AG90" s="6" t="s">
        <v>767</v>
      </c>
    </row>
    <row r="91" spans="1:33" ht="30">
      <c r="A91" s="4" t="s">
        <v>785</v>
      </c>
      <c r="B91" s="6" t="s">
        <v>767</v>
      </c>
      <c r="C91" s="6" t="s">
        <v>767</v>
      </c>
      <c r="D91" s="6" t="s">
        <v>767</v>
      </c>
      <c r="E91" s="6" t="s">
        <v>767</v>
      </c>
      <c r="F91" s="6" t="s">
        <v>767</v>
      </c>
      <c r="G91" s="6" t="s">
        <v>767</v>
      </c>
      <c r="H91" s="6" t="s">
        <v>767</v>
      </c>
      <c r="I91" s="6" t="s">
        <v>767</v>
      </c>
      <c r="J91" s="6" t="s">
        <v>767</v>
      </c>
      <c r="K91" s="6" t="s">
        <v>767</v>
      </c>
      <c r="L91" s="6" t="s">
        <v>767</v>
      </c>
      <c r="M91" s="6" t="s">
        <v>767</v>
      </c>
      <c r="N91" s="6" t="s">
        <v>767</v>
      </c>
      <c r="O91" s="6" t="s">
        <v>767</v>
      </c>
      <c r="P91" s="6" t="s">
        <v>767</v>
      </c>
      <c r="Q91" s="6" t="s">
        <v>767</v>
      </c>
      <c r="R91" s="6" t="s">
        <v>767</v>
      </c>
      <c r="S91" s="6" t="s">
        <v>767</v>
      </c>
      <c r="T91" s="6" t="s">
        <v>767</v>
      </c>
      <c r="U91" s="6" t="s">
        <v>767</v>
      </c>
      <c r="V91" s="6" t="s">
        <v>767</v>
      </c>
      <c r="W91" s="6" t="s">
        <v>767</v>
      </c>
      <c r="X91" s="6" t="s">
        <v>767</v>
      </c>
      <c r="Y91" s="6" t="s">
        <v>767</v>
      </c>
      <c r="Z91" s="6" t="s">
        <v>767</v>
      </c>
      <c r="AA91" s="6" t="s">
        <v>767</v>
      </c>
      <c r="AB91" s="6" t="s">
        <v>767</v>
      </c>
      <c r="AC91" s="6" t="s">
        <v>767</v>
      </c>
      <c r="AD91" s="6" t="s">
        <v>767</v>
      </c>
      <c r="AE91" s="6" t="s">
        <v>767</v>
      </c>
      <c r="AF91" s="6" t="s">
        <v>767</v>
      </c>
      <c r="AG91" s="6" t="s">
        <v>767</v>
      </c>
    </row>
    <row r="92" spans="1:33" ht="30">
      <c r="A92" s="4" t="s">
        <v>786</v>
      </c>
      <c r="B92" s="6" t="s">
        <v>767</v>
      </c>
      <c r="C92" s="6" t="s">
        <v>767</v>
      </c>
      <c r="D92" s="6" t="s">
        <v>767</v>
      </c>
      <c r="E92" s="6" t="s">
        <v>767</v>
      </c>
      <c r="F92" s="6" t="s">
        <v>767</v>
      </c>
      <c r="G92" s="6" t="s">
        <v>767</v>
      </c>
      <c r="H92" s="6" t="s">
        <v>767</v>
      </c>
      <c r="I92" s="6" t="s">
        <v>767</v>
      </c>
      <c r="J92" s="6" t="s">
        <v>767</v>
      </c>
      <c r="K92" s="6" t="s">
        <v>767</v>
      </c>
      <c r="L92" s="6" t="s">
        <v>767</v>
      </c>
      <c r="M92" s="6" t="s">
        <v>767</v>
      </c>
      <c r="N92" s="6" t="s">
        <v>767</v>
      </c>
      <c r="O92" s="6" t="s">
        <v>767</v>
      </c>
      <c r="P92" s="6" t="s">
        <v>767</v>
      </c>
      <c r="Q92" s="6" t="s">
        <v>767</v>
      </c>
      <c r="R92" s="6" t="s">
        <v>767</v>
      </c>
      <c r="S92" s="6" t="s">
        <v>767</v>
      </c>
      <c r="T92" s="6" t="s">
        <v>767</v>
      </c>
      <c r="U92" s="6" t="s">
        <v>767</v>
      </c>
      <c r="V92" s="6" t="s">
        <v>767</v>
      </c>
      <c r="W92" s="6" t="s">
        <v>767</v>
      </c>
      <c r="X92" s="6" t="s">
        <v>767</v>
      </c>
      <c r="Y92" s="6" t="s">
        <v>767</v>
      </c>
      <c r="Z92" s="6" t="s">
        <v>767</v>
      </c>
      <c r="AA92" s="6" t="s">
        <v>767</v>
      </c>
      <c r="AB92" s="6" t="s">
        <v>767</v>
      </c>
      <c r="AC92" s="6" t="s">
        <v>767</v>
      </c>
      <c r="AD92" s="6" t="s">
        <v>767</v>
      </c>
      <c r="AE92" s="6" t="s">
        <v>767</v>
      </c>
      <c r="AF92" s="6" t="s">
        <v>767</v>
      </c>
      <c r="AG92" s="6" t="s">
        <v>767</v>
      </c>
    </row>
    <row r="93" spans="1:33" ht="30">
      <c r="A93" s="4" t="s">
        <v>787</v>
      </c>
      <c r="B93" s="6" t="s">
        <v>767</v>
      </c>
      <c r="C93" s="6" t="s">
        <v>767</v>
      </c>
      <c r="D93" s="6" t="s">
        <v>767</v>
      </c>
      <c r="E93" s="6" t="s">
        <v>767</v>
      </c>
      <c r="F93" s="6" t="s">
        <v>767</v>
      </c>
      <c r="G93" s="6" t="s">
        <v>767</v>
      </c>
      <c r="H93" s="6" t="s">
        <v>767</v>
      </c>
      <c r="I93" s="6" t="s">
        <v>767</v>
      </c>
      <c r="J93" s="6" t="s">
        <v>767</v>
      </c>
      <c r="K93" s="6" t="s">
        <v>767</v>
      </c>
      <c r="L93" s="6" t="s">
        <v>767</v>
      </c>
      <c r="M93" s="6" t="s">
        <v>767</v>
      </c>
      <c r="N93" s="6" t="s">
        <v>767</v>
      </c>
      <c r="O93" s="6" t="s">
        <v>767</v>
      </c>
      <c r="P93" s="6" t="s">
        <v>767</v>
      </c>
      <c r="Q93" s="6" t="s">
        <v>767</v>
      </c>
      <c r="R93" s="6" t="s">
        <v>767</v>
      </c>
      <c r="S93" s="6" t="s">
        <v>767</v>
      </c>
      <c r="T93" s="6" t="s">
        <v>767</v>
      </c>
      <c r="U93" s="6" t="s">
        <v>767</v>
      </c>
      <c r="V93" s="6" t="s">
        <v>767</v>
      </c>
      <c r="W93" s="6" t="s">
        <v>767</v>
      </c>
      <c r="X93" s="6" t="s">
        <v>767</v>
      </c>
      <c r="Y93" s="6" t="s">
        <v>767</v>
      </c>
      <c r="Z93" s="6" t="s">
        <v>767</v>
      </c>
      <c r="AA93" s="6" t="s">
        <v>767</v>
      </c>
      <c r="AB93" s="6" t="s">
        <v>767</v>
      </c>
      <c r="AC93" s="6" t="s">
        <v>767</v>
      </c>
      <c r="AD93" s="6" t="s">
        <v>767</v>
      </c>
      <c r="AE93" s="6" t="s">
        <v>767</v>
      </c>
      <c r="AF93" s="6" t="s">
        <v>767</v>
      </c>
      <c r="AG93" s="6" t="s">
        <v>767</v>
      </c>
    </row>
    <row r="94" spans="1:33" ht="30">
      <c r="A94" s="4" t="s">
        <v>788</v>
      </c>
      <c r="B94" s="6" t="s">
        <v>767</v>
      </c>
      <c r="C94" s="6" t="s">
        <v>767</v>
      </c>
      <c r="D94" s="6" t="s">
        <v>767</v>
      </c>
      <c r="E94" s="6" t="s">
        <v>767</v>
      </c>
      <c r="F94" s="6" t="s">
        <v>767</v>
      </c>
      <c r="G94" s="6" t="s">
        <v>767</v>
      </c>
      <c r="H94" s="6" t="s">
        <v>767</v>
      </c>
      <c r="I94" s="6" t="s">
        <v>767</v>
      </c>
      <c r="J94" s="6" t="s">
        <v>767</v>
      </c>
      <c r="K94" s="6" t="s">
        <v>767</v>
      </c>
      <c r="L94" s="6" t="s">
        <v>767</v>
      </c>
      <c r="M94" s="6" t="s">
        <v>767</v>
      </c>
      <c r="N94" s="6" t="s">
        <v>767</v>
      </c>
      <c r="O94" s="6" t="s">
        <v>767</v>
      </c>
      <c r="P94" s="6" t="s">
        <v>767</v>
      </c>
      <c r="Q94" s="6" t="s">
        <v>767</v>
      </c>
      <c r="R94" s="6" t="s">
        <v>767</v>
      </c>
      <c r="S94" s="6" t="s">
        <v>767</v>
      </c>
      <c r="T94" s="6" t="s">
        <v>767</v>
      </c>
      <c r="U94" s="6" t="s">
        <v>767</v>
      </c>
      <c r="V94" s="6" t="s">
        <v>767</v>
      </c>
      <c r="W94" s="6" t="s">
        <v>767</v>
      </c>
      <c r="X94" s="6" t="s">
        <v>767</v>
      </c>
      <c r="Y94" s="6" t="s">
        <v>767</v>
      </c>
      <c r="Z94" s="6" t="s">
        <v>767</v>
      </c>
      <c r="AA94" s="6" t="s">
        <v>767</v>
      </c>
      <c r="AB94" s="6" t="s">
        <v>767</v>
      </c>
      <c r="AC94" s="6" t="s">
        <v>767</v>
      </c>
      <c r="AD94" s="6" t="s">
        <v>767</v>
      </c>
      <c r="AE94" s="6" t="s">
        <v>767</v>
      </c>
      <c r="AF94" s="6" t="s">
        <v>767</v>
      </c>
      <c r="AG94" s="6" t="s">
        <v>767</v>
      </c>
    </row>
    <row r="95" spans="1:33" ht="30">
      <c r="A95" s="4" t="s">
        <v>789</v>
      </c>
      <c r="B95" s="6" t="s">
        <v>767</v>
      </c>
      <c r="C95" s="6" t="s">
        <v>767</v>
      </c>
      <c r="D95" s="6" t="s">
        <v>767</v>
      </c>
      <c r="E95" s="6" t="s">
        <v>767</v>
      </c>
      <c r="F95" s="6" t="s">
        <v>767</v>
      </c>
      <c r="G95" s="6" t="s">
        <v>767</v>
      </c>
      <c r="H95" s="6" t="s">
        <v>767</v>
      </c>
      <c r="I95" s="6" t="s">
        <v>767</v>
      </c>
      <c r="J95" s="6" t="s">
        <v>767</v>
      </c>
      <c r="K95" s="6" t="s">
        <v>767</v>
      </c>
      <c r="L95" s="6" t="s">
        <v>767</v>
      </c>
      <c r="M95" s="6" t="s">
        <v>767</v>
      </c>
      <c r="N95" s="6" t="s">
        <v>767</v>
      </c>
      <c r="O95" s="6" t="s">
        <v>767</v>
      </c>
      <c r="P95" s="6" t="s">
        <v>767</v>
      </c>
      <c r="Q95" s="6" t="s">
        <v>767</v>
      </c>
      <c r="R95" s="6" t="s">
        <v>767</v>
      </c>
      <c r="S95" s="6" t="s">
        <v>767</v>
      </c>
      <c r="T95" s="6" t="s">
        <v>767</v>
      </c>
      <c r="U95" s="6" t="s">
        <v>767</v>
      </c>
      <c r="V95" s="6" t="s">
        <v>767</v>
      </c>
      <c r="W95" s="6" t="s">
        <v>767</v>
      </c>
      <c r="X95" s="6" t="s">
        <v>767</v>
      </c>
      <c r="Y95" s="6" t="s">
        <v>767</v>
      </c>
      <c r="Z95" s="6" t="s">
        <v>767</v>
      </c>
      <c r="AA95" s="6" t="s">
        <v>767</v>
      </c>
      <c r="AB95" s="6" t="s">
        <v>767</v>
      </c>
      <c r="AC95" s="6" t="s">
        <v>767</v>
      </c>
      <c r="AD95" s="6" t="s">
        <v>767</v>
      </c>
      <c r="AE95" s="6" t="s">
        <v>767</v>
      </c>
      <c r="AF95" s="6" t="s">
        <v>767</v>
      </c>
      <c r="AG95" s="6" t="s">
        <v>767</v>
      </c>
    </row>
    <row r="96" spans="1:33" ht="30">
      <c r="A96" s="4" t="s">
        <v>790</v>
      </c>
      <c r="B96" s="6" t="s">
        <v>767</v>
      </c>
      <c r="C96" s="6" t="s">
        <v>767</v>
      </c>
      <c r="D96" s="6" t="s">
        <v>767</v>
      </c>
      <c r="E96" s="6" t="s">
        <v>767</v>
      </c>
      <c r="F96" s="6" t="s">
        <v>767</v>
      </c>
      <c r="G96" s="6" t="s">
        <v>767</v>
      </c>
      <c r="H96" s="6" t="s">
        <v>767</v>
      </c>
      <c r="I96" s="6" t="s">
        <v>767</v>
      </c>
      <c r="J96" s="6" t="s">
        <v>767</v>
      </c>
      <c r="K96" s="6" t="s">
        <v>767</v>
      </c>
      <c r="L96" s="6" t="s">
        <v>767</v>
      </c>
      <c r="M96" s="6" t="s">
        <v>767</v>
      </c>
      <c r="N96" s="6" t="s">
        <v>767</v>
      </c>
      <c r="O96" s="6" t="s">
        <v>767</v>
      </c>
      <c r="P96" s="6" t="s">
        <v>767</v>
      </c>
      <c r="Q96" s="6" t="s">
        <v>767</v>
      </c>
      <c r="R96" s="6" t="s">
        <v>767</v>
      </c>
      <c r="S96" s="6" t="s">
        <v>767</v>
      </c>
      <c r="T96" s="6" t="s">
        <v>767</v>
      </c>
      <c r="U96" s="6" t="s">
        <v>767</v>
      </c>
      <c r="V96" s="6" t="s">
        <v>767</v>
      </c>
      <c r="W96" s="6" t="s">
        <v>767</v>
      </c>
      <c r="X96" s="6" t="s">
        <v>767</v>
      </c>
      <c r="Y96" s="6" t="s">
        <v>767</v>
      </c>
      <c r="Z96" s="6" t="s">
        <v>767</v>
      </c>
      <c r="AA96" s="6" t="s">
        <v>767</v>
      </c>
      <c r="AB96" s="6" t="s">
        <v>767</v>
      </c>
      <c r="AC96" s="6" t="s">
        <v>767</v>
      </c>
      <c r="AD96" s="6" t="s">
        <v>767</v>
      </c>
      <c r="AE96" s="6" t="s">
        <v>767</v>
      </c>
      <c r="AF96" s="6" t="s">
        <v>767</v>
      </c>
      <c r="AG96" s="6" t="s">
        <v>767</v>
      </c>
    </row>
    <row r="97" spans="1:33" ht="30">
      <c r="A97" s="4" t="s">
        <v>791</v>
      </c>
      <c r="B97" s="6" t="s">
        <v>767</v>
      </c>
      <c r="C97" s="6" t="s">
        <v>767</v>
      </c>
      <c r="D97" s="6" t="s">
        <v>767</v>
      </c>
      <c r="E97" s="6" t="s">
        <v>767</v>
      </c>
      <c r="F97" s="6" t="s">
        <v>767</v>
      </c>
      <c r="G97" s="6" t="s">
        <v>767</v>
      </c>
      <c r="H97" s="6" t="s">
        <v>767</v>
      </c>
      <c r="I97" s="6" t="s">
        <v>767</v>
      </c>
      <c r="J97" s="6" t="s">
        <v>767</v>
      </c>
      <c r="K97" s="6" t="s">
        <v>767</v>
      </c>
      <c r="L97" s="6" t="s">
        <v>767</v>
      </c>
      <c r="M97" s="6" t="s">
        <v>767</v>
      </c>
      <c r="N97" s="6" t="s">
        <v>767</v>
      </c>
      <c r="O97" s="6" t="s">
        <v>767</v>
      </c>
      <c r="P97" s="6" t="s">
        <v>767</v>
      </c>
      <c r="Q97" s="6" t="s">
        <v>767</v>
      </c>
      <c r="R97" s="6" t="s">
        <v>767</v>
      </c>
      <c r="S97" s="6" t="s">
        <v>767</v>
      </c>
      <c r="T97" s="6" t="s">
        <v>767</v>
      </c>
      <c r="U97" s="6" t="s">
        <v>767</v>
      </c>
      <c r="V97" s="6" t="s">
        <v>767</v>
      </c>
      <c r="W97" s="6" t="s">
        <v>767</v>
      </c>
      <c r="X97" s="6" t="s">
        <v>767</v>
      </c>
      <c r="Y97" s="6" t="s">
        <v>767</v>
      </c>
      <c r="Z97" s="6" t="s">
        <v>767</v>
      </c>
      <c r="AA97" s="6" t="s">
        <v>767</v>
      </c>
      <c r="AB97" s="6" t="s">
        <v>767</v>
      </c>
      <c r="AC97" s="6" t="s">
        <v>767</v>
      </c>
      <c r="AD97" s="6" t="s">
        <v>767</v>
      </c>
      <c r="AE97" s="6" t="s">
        <v>767</v>
      </c>
      <c r="AF97" s="6" t="s">
        <v>767</v>
      </c>
      <c r="AG97" s="6" t="s">
        <v>767</v>
      </c>
    </row>
    <row r="98" spans="1:33" ht="30">
      <c r="A98" s="4" t="s">
        <v>792</v>
      </c>
      <c r="B98" s="6" t="s">
        <v>767</v>
      </c>
      <c r="C98" s="6" t="s">
        <v>767</v>
      </c>
      <c r="D98" s="6" t="s">
        <v>767</v>
      </c>
      <c r="E98" s="6" t="s">
        <v>767</v>
      </c>
      <c r="F98" s="6" t="s">
        <v>767</v>
      </c>
      <c r="G98" s="6" t="s">
        <v>767</v>
      </c>
      <c r="H98" s="6" t="s">
        <v>767</v>
      </c>
      <c r="I98" s="6" t="s">
        <v>767</v>
      </c>
      <c r="J98" s="6" t="s">
        <v>767</v>
      </c>
      <c r="K98" s="6" t="s">
        <v>767</v>
      </c>
      <c r="L98" s="6" t="s">
        <v>767</v>
      </c>
      <c r="M98" s="6" t="s">
        <v>767</v>
      </c>
      <c r="N98" s="6" t="s">
        <v>767</v>
      </c>
      <c r="O98" s="6" t="s">
        <v>767</v>
      </c>
      <c r="P98" s="6" t="s">
        <v>767</v>
      </c>
      <c r="Q98" s="6" t="s">
        <v>767</v>
      </c>
      <c r="R98" s="6" t="s">
        <v>767</v>
      </c>
      <c r="S98" s="6" t="s">
        <v>767</v>
      </c>
      <c r="T98" s="6" t="s">
        <v>767</v>
      </c>
      <c r="U98" s="6" t="s">
        <v>767</v>
      </c>
      <c r="V98" s="6" t="s">
        <v>767</v>
      </c>
      <c r="W98" s="6" t="s">
        <v>767</v>
      </c>
      <c r="X98" s="6" t="s">
        <v>767</v>
      </c>
      <c r="Y98" s="6" t="s">
        <v>767</v>
      </c>
      <c r="Z98" s="6" t="s">
        <v>767</v>
      </c>
      <c r="AA98" s="6" t="s">
        <v>767</v>
      </c>
      <c r="AB98" s="6" t="s">
        <v>767</v>
      </c>
      <c r="AC98" s="6" t="s">
        <v>767</v>
      </c>
      <c r="AD98" s="6" t="s">
        <v>767</v>
      </c>
      <c r="AE98" s="6" t="s">
        <v>767</v>
      </c>
      <c r="AF98" s="6" t="s">
        <v>767</v>
      </c>
      <c r="AG98" s="6" t="s">
        <v>767</v>
      </c>
    </row>
    <row r="99" spans="1:33" ht="30">
      <c r="A99" s="4" t="s">
        <v>793</v>
      </c>
      <c r="B99" s="6" t="s">
        <v>767</v>
      </c>
      <c r="C99" s="6" t="s">
        <v>767</v>
      </c>
      <c r="D99" s="6" t="s">
        <v>767</v>
      </c>
      <c r="E99" s="6" t="s">
        <v>767</v>
      </c>
      <c r="F99" s="6" t="s">
        <v>767</v>
      </c>
      <c r="G99" s="6" t="s">
        <v>767</v>
      </c>
      <c r="H99" s="6" t="s">
        <v>767</v>
      </c>
      <c r="I99" s="6" t="s">
        <v>767</v>
      </c>
      <c r="J99" s="6" t="s">
        <v>767</v>
      </c>
      <c r="K99" s="6" t="s">
        <v>767</v>
      </c>
      <c r="L99" s="6" t="s">
        <v>767</v>
      </c>
      <c r="M99" s="6" t="s">
        <v>767</v>
      </c>
      <c r="N99" s="6" t="s">
        <v>767</v>
      </c>
      <c r="O99" s="6" t="s">
        <v>767</v>
      </c>
      <c r="P99" s="6" t="s">
        <v>767</v>
      </c>
      <c r="Q99" s="6" t="s">
        <v>767</v>
      </c>
      <c r="R99" s="6" t="s">
        <v>767</v>
      </c>
      <c r="S99" s="6" t="s">
        <v>767</v>
      </c>
      <c r="T99" s="6" t="s">
        <v>767</v>
      </c>
      <c r="U99" s="6" t="s">
        <v>767</v>
      </c>
      <c r="V99" s="6" t="s">
        <v>767</v>
      </c>
      <c r="W99" s="6" t="s">
        <v>767</v>
      </c>
      <c r="X99" s="6" t="s">
        <v>767</v>
      </c>
      <c r="Y99" s="6" t="s">
        <v>767</v>
      </c>
      <c r="Z99" s="6" t="s">
        <v>767</v>
      </c>
      <c r="AA99" s="6" t="s">
        <v>767</v>
      </c>
      <c r="AB99" s="6" t="s">
        <v>767</v>
      </c>
      <c r="AC99" s="6" t="s">
        <v>767</v>
      </c>
      <c r="AD99" s="6" t="s">
        <v>767</v>
      </c>
      <c r="AE99" s="6" t="s">
        <v>767</v>
      </c>
      <c r="AF99" s="6" t="s">
        <v>767</v>
      </c>
      <c r="AG99" s="6" t="s">
        <v>767</v>
      </c>
    </row>
    <row r="101" spans="1:33" ht="30">
      <c r="A101" s="25" t="s">
        <v>765</v>
      </c>
      <c r="B101" s="43" t="s">
        <v>531</v>
      </c>
      <c r="C101" s="43" t="s">
        <v>532</v>
      </c>
      <c r="D101" s="43" t="s">
        <v>533</v>
      </c>
      <c r="E101" s="43" t="s">
        <v>534</v>
      </c>
      <c r="F101" s="43" t="s">
        <v>535</v>
      </c>
      <c r="G101" s="43" t="s">
        <v>536</v>
      </c>
      <c r="H101" s="43" t="s">
        <v>537</v>
      </c>
      <c r="I101" s="43" t="s">
        <v>538</v>
      </c>
      <c r="J101" s="43" t="s">
        <v>539</v>
      </c>
      <c r="K101" s="43" t="s">
        <v>540</v>
      </c>
      <c r="L101" s="43" t="s">
        <v>541</v>
      </c>
      <c r="M101" s="43" t="s">
        <v>542</v>
      </c>
      <c r="N101" s="43" t="s">
        <v>543</v>
      </c>
      <c r="O101" s="43" t="s">
        <v>544</v>
      </c>
      <c r="P101" s="43" t="s">
        <v>545</v>
      </c>
      <c r="Q101" s="43" t="s">
        <v>546</v>
      </c>
      <c r="R101" s="43" t="s">
        <v>547</v>
      </c>
      <c r="S101" s="43" t="s">
        <v>548</v>
      </c>
      <c r="T101" s="43" t="s">
        <v>549</v>
      </c>
      <c r="U101" s="43" t="s">
        <v>550</v>
      </c>
      <c r="V101" s="43" t="s">
        <v>551</v>
      </c>
      <c r="W101" s="43" t="s">
        <v>552</v>
      </c>
      <c r="X101" s="43" t="s">
        <v>553</v>
      </c>
      <c r="Y101" s="43" t="s">
        <v>554</v>
      </c>
      <c r="Z101" s="43" t="s">
        <v>555</v>
      </c>
      <c r="AA101" s="43" t="s">
        <v>556</v>
      </c>
      <c r="AB101" s="43" t="s">
        <v>557</v>
      </c>
      <c r="AC101" s="43" t="s">
        <v>558</v>
      </c>
      <c r="AD101" s="43" t="s">
        <v>559</v>
      </c>
      <c r="AE101" s="43" t="s">
        <v>560</v>
      </c>
      <c r="AF101" s="43" t="s">
        <v>561</v>
      </c>
      <c r="AG101" s="43" t="s">
        <v>562</v>
      </c>
    </row>
    <row r="102" spans="1:33" ht="45">
      <c r="A102" s="26" t="s">
        <v>1091</v>
      </c>
      <c r="B102" s="44"/>
      <c r="C102" s="44"/>
      <c r="D102" s="44"/>
      <c r="E102" s="44"/>
      <c r="F102" s="44"/>
      <c r="G102" s="44"/>
      <c r="H102" s="44"/>
      <c r="I102" s="44"/>
      <c r="J102" s="44"/>
      <c r="K102" s="44"/>
      <c r="L102" s="44"/>
      <c r="M102" s="44"/>
      <c r="N102" s="44"/>
      <c r="O102" s="44"/>
      <c r="P102" s="44"/>
      <c r="Q102" s="44"/>
      <c r="R102" s="44"/>
      <c r="S102" s="44"/>
      <c r="T102" s="44"/>
      <c r="U102" s="44"/>
      <c r="V102" s="44"/>
      <c r="W102" s="44"/>
      <c r="X102" s="44"/>
      <c r="Y102" s="44"/>
      <c r="Z102" s="44"/>
      <c r="AA102" s="44"/>
      <c r="AB102" s="44"/>
      <c r="AC102" s="44"/>
      <c r="AD102" s="44"/>
      <c r="AE102" s="44"/>
      <c r="AF102" s="44"/>
      <c r="AG102" s="44"/>
    </row>
    <row r="103" spans="1:33">
      <c r="A103" s="4" t="s">
        <v>766</v>
      </c>
      <c r="B103" s="6">
        <v>0</v>
      </c>
      <c r="C103" s="6">
        <v>0</v>
      </c>
      <c r="D103" s="6">
        <v>0</v>
      </c>
      <c r="E103" s="6">
        <v>0</v>
      </c>
      <c r="F103" s="6">
        <v>5.4</v>
      </c>
      <c r="G103" s="6">
        <v>0</v>
      </c>
      <c r="H103" s="6">
        <v>0</v>
      </c>
      <c r="I103" s="6">
        <v>0</v>
      </c>
      <c r="J103" s="6">
        <v>0</v>
      </c>
      <c r="K103" s="6">
        <v>209.7</v>
      </c>
      <c r="L103" s="6">
        <v>0</v>
      </c>
      <c r="M103" s="6">
        <v>0</v>
      </c>
      <c r="N103" s="6">
        <v>5961.6</v>
      </c>
      <c r="O103" s="6">
        <v>0</v>
      </c>
      <c r="P103" s="6">
        <v>0</v>
      </c>
      <c r="Q103" s="6">
        <v>0</v>
      </c>
      <c r="R103" s="6">
        <v>0</v>
      </c>
      <c r="S103" s="6">
        <v>0</v>
      </c>
      <c r="T103" s="6">
        <v>0</v>
      </c>
      <c r="U103" s="6">
        <v>0</v>
      </c>
      <c r="V103" s="6">
        <v>0</v>
      </c>
      <c r="W103" s="6">
        <v>0</v>
      </c>
      <c r="X103" s="6">
        <v>0</v>
      </c>
      <c r="Y103" s="6">
        <v>395.9</v>
      </c>
      <c r="Z103" s="6">
        <v>0</v>
      </c>
      <c r="AA103" s="6">
        <v>0</v>
      </c>
      <c r="AB103" s="6">
        <v>6.6</v>
      </c>
      <c r="AC103" s="6">
        <v>0</v>
      </c>
      <c r="AD103" s="6">
        <v>0</v>
      </c>
      <c r="AE103" s="6">
        <v>0</v>
      </c>
      <c r="AF103" s="6">
        <v>0</v>
      </c>
      <c r="AG103" s="6">
        <v>328</v>
      </c>
    </row>
    <row r="104" spans="1:33">
      <c r="A104" s="4" t="s">
        <v>768</v>
      </c>
      <c r="B104" s="6">
        <v>0</v>
      </c>
      <c r="C104" s="6">
        <v>0</v>
      </c>
      <c r="D104" s="6">
        <v>0</v>
      </c>
      <c r="E104" s="6">
        <v>0</v>
      </c>
      <c r="F104" s="6">
        <v>5.4</v>
      </c>
      <c r="G104" s="6">
        <v>0</v>
      </c>
      <c r="H104" s="6">
        <v>0</v>
      </c>
      <c r="I104" s="6">
        <v>0</v>
      </c>
      <c r="J104" s="6">
        <v>0</v>
      </c>
      <c r="K104" s="6">
        <v>0</v>
      </c>
      <c r="L104" s="6">
        <v>0</v>
      </c>
      <c r="M104" s="6">
        <v>0</v>
      </c>
      <c r="N104" s="6">
        <v>5961.6</v>
      </c>
      <c r="O104" s="6">
        <v>0</v>
      </c>
      <c r="P104" s="6">
        <v>0</v>
      </c>
      <c r="Q104" s="6">
        <v>0</v>
      </c>
      <c r="R104" s="6">
        <v>0</v>
      </c>
      <c r="S104" s="6">
        <v>0</v>
      </c>
      <c r="T104" s="6">
        <v>0</v>
      </c>
      <c r="U104" s="6">
        <v>0</v>
      </c>
      <c r="V104" s="6">
        <v>0</v>
      </c>
      <c r="W104" s="6">
        <v>0</v>
      </c>
      <c r="X104" s="6">
        <v>0</v>
      </c>
      <c r="Y104" s="6">
        <v>0</v>
      </c>
      <c r="Z104" s="6">
        <v>0</v>
      </c>
      <c r="AA104" s="6">
        <v>0</v>
      </c>
      <c r="AB104" s="6">
        <v>6.6</v>
      </c>
      <c r="AC104" s="6">
        <v>0</v>
      </c>
      <c r="AD104" s="6">
        <v>0</v>
      </c>
      <c r="AE104" s="6">
        <v>0</v>
      </c>
      <c r="AF104" s="6">
        <v>0</v>
      </c>
      <c r="AG104" s="6">
        <v>328</v>
      </c>
    </row>
    <row r="105" spans="1:33">
      <c r="A105" s="4" t="s">
        <v>769</v>
      </c>
      <c r="B105" s="6">
        <v>0</v>
      </c>
      <c r="C105" s="6">
        <v>0</v>
      </c>
      <c r="D105" s="6">
        <v>0</v>
      </c>
      <c r="E105" s="6">
        <v>0</v>
      </c>
      <c r="F105" s="6">
        <v>5.4</v>
      </c>
      <c r="G105" s="6">
        <v>0</v>
      </c>
      <c r="H105" s="6">
        <v>0</v>
      </c>
      <c r="I105" s="6">
        <v>0</v>
      </c>
      <c r="J105" s="6">
        <v>0</v>
      </c>
      <c r="K105" s="6">
        <v>0</v>
      </c>
      <c r="L105" s="6">
        <v>0</v>
      </c>
      <c r="M105" s="6">
        <v>0</v>
      </c>
      <c r="N105" s="6">
        <v>5961.6</v>
      </c>
      <c r="O105" s="6">
        <v>0</v>
      </c>
      <c r="P105" s="6">
        <v>0</v>
      </c>
      <c r="Q105" s="6">
        <v>0</v>
      </c>
      <c r="R105" s="6">
        <v>0</v>
      </c>
      <c r="S105" s="6">
        <v>0</v>
      </c>
      <c r="T105" s="6">
        <v>0</v>
      </c>
      <c r="U105" s="6">
        <v>0</v>
      </c>
      <c r="V105" s="6">
        <v>0</v>
      </c>
      <c r="W105" s="6">
        <v>0</v>
      </c>
      <c r="X105" s="6">
        <v>0</v>
      </c>
      <c r="Y105" s="6">
        <v>0</v>
      </c>
      <c r="Z105" s="6">
        <v>0</v>
      </c>
      <c r="AA105" s="6">
        <v>0</v>
      </c>
      <c r="AB105" s="6">
        <v>6.6</v>
      </c>
      <c r="AC105" s="6">
        <v>0</v>
      </c>
      <c r="AD105" s="6">
        <v>0</v>
      </c>
      <c r="AE105" s="6">
        <v>0</v>
      </c>
      <c r="AF105" s="6">
        <v>0</v>
      </c>
      <c r="AG105" s="6">
        <v>0</v>
      </c>
    </row>
    <row r="106" spans="1:33">
      <c r="A106" s="4" t="s">
        <v>770</v>
      </c>
      <c r="B106" s="6">
        <v>0</v>
      </c>
      <c r="C106" s="6">
        <v>0</v>
      </c>
      <c r="D106" s="6">
        <v>0</v>
      </c>
      <c r="E106" s="6">
        <v>0</v>
      </c>
      <c r="F106" s="6">
        <v>5.4</v>
      </c>
      <c r="G106" s="6">
        <v>0</v>
      </c>
      <c r="H106" s="6">
        <v>0</v>
      </c>
      <c r="I106" s="6">
        <v>0</v>
      </c>
      <c r="J106" s="6">
        <v>0</v>
      </c>
      <c r="K106" s="6">
        <v>0</v>
      </c>
      <c r="L106" s="6">
        <v>0</v>
      </c>
      <c r="M106" s="6">
        <v>0</v>
      </c>
      <c r="N106" s="6">
        <v>5961.6</v>
      </c>
      <c r="O106" s="6">
        <v>0</v>
      </c>
      <c r="P106" s="6">
        <v>0</v>
      </c>
      <c r="Q106" s="6">
        <v>0</v>
      </c>
      <c r="R106" s="6">
        <v>0</v>
      </c>
      <c r="S106" s="6">
        <v>0</v>
      </c>
      <c r="T106" s="6">
        <v>0</v>
      </c>
      <c r="U106" s="6">
        <v>0</v>
      </c>
      <c r="V106" s="6">
        <v>0</v>
      </c>
      <c r="W106" s="6">
        <v>0</v>
      </c>
      <c r="X106" s="6">
        <v>0</v>
      </c>
      <c r="Y106" s="6">
        <v>0</v>
      </c>
      <c r="Z106" s="6">
        <v>0</v>
      </c>
      <c r="AA106" s="6">
        <v>0</v>
      </c>
      <c r="AB106" s="6">
        <v>6.6</v>
      </c>
      <c r="AC106" s="6">
        <v>0</v>
      </c>
      <c r="AD106" s="6">
        <v>0</v>
      </c>
      <c r="AE106" s="6">
        <v>0</v>
      </c>
      <c r="AF106" s="6">
        <v>0</v>
      </c>
      <c r="AG106" s="6">
        <v>0</v>
      </c>
    </row>
    <row r="107" spans="1:33">
      <c r="A107" s="4" t="s">
        <v>771</v>
      </c>
      <c r="B107" s="6">
        <v>0</v>
      </c>
      <c r="C107" s="6">
        <v>0</v>
      </c>
      <c r="D107" s="6">
        <v>0</v>
      </c>
      <c r="E107" s="6">
        <v>0</v>
      </c>
      <c r="F107" s="6">
        <v>5.4</v>
      </c>
      <c r="G107" s="6">
        <v>0</v>
      </c>
      <c r="H107" s="6">
        <v>0</v>
      </c>
      <c r="I107" s="6">
        <v>0</v>
      </c>
      <c r="J107" s="6">
        <v>0</v>
      </c>
      <c r="K107" s="6">
        <v>0</v>
      </c>
      <c r="L107" s="6">
        <v>0</v>
      </c>
      <c r="M107" s="6">
        <v>0</v>
      </c>
      <c r="N107" s="6">
        <v>5961.6</v>
      </c>
      <c r="O107" s="6">
        <v>0</v>
      </c>
      <c r="P107" s="6">
        <v>0</v>
      </c>
      <c r="Q107" s="6">
        <v>0</v>
      </c>
      <c r="R107" s="6">
        <v>0</v>
      </c>
      <c r="S107" s="6">
        <v>0</v>
      </c>
      <c r="T107" s="6">
        <v>0</v>
      </c>
      <c r="U107" s="6">
        <v>0</v>
      </c>
      <c r="V107" s="6">
        <v>0</v>
      </c>
      <c r="W107" s="6">
        <v>0</v>
      </c>
      <c r="X107" s="6">
        <v>0</v>
      </c>
      <c r="Y107" s="6">
        <v>0</v>
      </c>
      <c r="Z107" s="6">
        <v>0</v>
      </c>
      <c r="AA107" s="6">
        <v>0</v>
      </c>
      <c r="AB107" s="6">
        <v>6.6</v>
      </c>
      <c r="AC107" s="6">
        <v>0</v>
      </c>
      <c r="AD107" s="6">
        <v>0</v>
      </c>
      <c r="AE107" s="6">
        <v>0</v>
      </c>
      <c r="AF107" s="6">
        <v>0</v>
      </c>
      <c r="AG107" s="6">
        <v>0</v>
      </c>
    </row>
    <row r="108" spans="1:33">
      <c r="A108" s="4" t="s">
        <v>772</v>
      </c>
      <c r="B108" s="6">
        <v>0</v>
      </c>
      <c r="C108" s="6">
        <v>0</v>
      </c>
      <c r="D108" s="6">
        <v>0</v>
      </c>
      <c r="E108" s="6">
        <v>0</v>
      </c>
      <c r="F108" s="6">
        <v>5.4</v>
      </c>
      <c r="G108" s="6">
        <v>0</v>
      </c>
      <c r="H108" s="6">
        <v>0</v>
      </c>
      <c r="I108" s="6">
        <v>0</v>
      </c>
      <c r="J108" s="6">
        <v>0</v>
      </c>
      <c r="K108" s="6">
        <v>0</v>
      </c>
      <c r="L108" s="6">
        <v>0</v>
      </c>
      <c r="M108" s="6">
        <v>0</v>
      </c>
      <c r="N108" s="6">
        <v>0</v>
      </c>
      <c r="O108" s="6">
        <v>0</v>
      </c>
      <c r="P108" s="6">
        <v>0</v>
      </c>
      <c r="Q108" s="6">
        <v>0</v>
      </c>
      <c r="R108" s="6">
        <v>0</v>
      </c>
      <c r="S108" s="6">
        <v>0</v>
      </c>
      <c r="T108" s="6">
        <v>0</v>
      </c>
      <c r="U108" s="6">
        <v>0</v>
      </c>
      <c r="V108" s="6">
        <v>0</v>
      </c>
      <c r="W108" s="6">
        <v>0</v>
      </c>
      <c r="X108" s="6">
        <v>0</v>
      </c>
      <c r="Y108" s="6">
        <v>0</v>
      </c>
      <c r="Z108" s="6">
        <v>0</v>
      </c>
      <c r="AA108" s="6">
        <v>0</v>
      </c>
      <c r="AB108" s="6">
        <v>0</v>
      </c>
      <c r="AC108" s="6">
        <v>0</v>
      </c>
      <c r="AD108" s="6">
        <v>0</v>
      </c>
      <c r="AE108" s="6">
        <v>0</v>
      </c>
      <c r="AF108" s="6">
        <v>0</v>
      </c>
      <c r="AG108" s="6">
        <v>0</v>
      </c>
    </row>
    <row r="109" spans="1:33">
      <c r="A109" s="4" t="s">
        <v>773</v>
      </c>
      <c r="B109" s="6">
        <v>0</v>
      </c>
      <c r="C109" s="6">
        <v>0</v>
      </c>
      <c r="D109" s="6">
        <v>0</v>
      </c>
      <c r="E109" s="6">
        <v>0</v>
      </c>
      <c r="F109" s="6">
        <v>5.4</v>
      </c>
      <c r="G109" s="6">
        <v>0</v>
      </c>
      <c r="H109" s="6">
        <v>0</v>
      </c>
      <c r="I109" s="6">
        <v>0</v>
      </c>
      <c r="J109" s="6">
        <v>0</v>
      </c>
      <c r="K109" s="6">
        <v>0</v>
      </c>
      <c r="L109" s="6">
        <v>0</v>
      </c>
      <c r="M109" s="6">
        <v>0</v>
      </c>
      <c r="N109" s="6">
        <v>0</v>
      </c>
      <c r="O109" s="6">
        <v>0</v>
      </c>
      <c r="P109" s="6">
        <v>0</v>
      </c>
      <c r="Q109" s="6">
        <v>0</v>
      </c>
      <c r="R109" s="6">
        <v>0</v>
      </c>
      <c r="S109" s="6">
        <v>0</v>
      </c>
      <c r="T109" s="6">
        <v>0</v>
      </c>
      <c r="U109" s="6">
        <v>0</v>
      </c>
      <c r="V109" s="6">
        <v>0</v>
      </c>
      <c r="W109" s="6">
        <v>0</v>
      </c>
      <c r="X109" s="6">
        <v>0</v>
      </c>
      <c r="Y109" s="6">
        <v>0</v>
      </c>
      <c r="Z109" s="6">
        <v>0</v>
      </c>
      <c r="AA109" s="6">
        <v>0</v>
      </c>
      <c r="AB109" s="6">
        <v>0</v>
      </c>
      <c r="AC109" s="6">
        <v>0</v>
      </c>
      <c r="AD109" s="6">
        <v>0</v>
      </c>
      <c r="AE109" s="6">
        <v>0</v>
      </c>
      <c r="AF109" s="6">
        <v>0</v>
      </c>
      <c r="AG109" s="6">
        <v>0</v>
      </c>
    </row>
    <row r="110" spans="1:33">
      <c r="A110" s="4" t="s">
        <v>774</v>
      </c>
      <c r="B110" s="6">
        <v>0</v>
      </c>
      <c r="C110" s="6">
        <v>0</v>
      </c>
      <c r="D110" s="6">
        <v>0</v>
      </c>
      <c r="E110" s="6">
        <v>0</v>
      </c>
      <c r="F110" s="6">
        <v>0</v>
      </c>
      <c r="G110" s="6">
        <v>0</v>
      </c>
      <c r="H110" s="6">
        <v>0</v>
      </c>
      <c r="I110" s="6">
        <v>0</v>
      </c>
      <c r="J110" s="6">
        <v>0</v>
      </c>
      <c r="K110" s="6">
        <v>0</v>
      </c>
      <c r="L110" s="6">
        <v>0</v>
      </c>
      <c r="M110" s="6">
        <v>0</v>
      </c>
      <c r="N110" s="6">
        <v>0</v>
      </c>
      <c r="O110" s="6">
        <v>0</v>
      </c>
      <c r="P110" s="6">
        <v>0</v>
      </c>
      <c r="Q110" s="6">
        <v>0</v>
      </c>
      <c r="R110" s="6">
        <v>0</v>
      </c>
      <c r="S110" s="6">
        <v>0</v>
      </c>
      <c r="T110" s="6">
        <v>0</v>
      </c>
      <c r="U110" s="6">
        <v>0</v>
      </c>
      <c r="V110" s="6">
        <v>0</v>
      </c>
      <c r="W110" s="6">
        <v>0</v>
      </c>
      <c r="X110" s="6">
        <v>0</v>
      </c>
      <c r="Y110" s="6">
        <v>0</v>
      </c>
      <c r="Z110" s="6">
        <v>0</v>
      </c>
      <c r="AA110" s="6">
        <v>0</v>
      </c>
      <c r="AB110" s="6">
        <v>0</v>
      </c>
      <c r="AC110" s="6">
        <v>0</v>
      </c>
      <c r="AD110" s="6">
        <v>0</v>
      </c>
      <c r="AE110" s="6">
        <v>0</v>
      </c>
      <c r="AF110" s="6">
        <v>0</v>
      </c>
      <c r="AG110" s="6">
        <v>0</v>
      </c>
    </row>
    <row r="111" spans="1:33">
      <c r="A111" s="4" t="s">
        <v>775</v>
      </c>
      <c r="B111" s="6">
        <v>0</v>
      </c>
      <c r="C111" s="6">
        <v>0</v>
      </c>
      <c r="D111" s="6">
        <v>0</v>
      </c>
      <c r="E111" s="6">
        <v>0</v>
      </c>
      <c r="F111" s="6">
        <v>0</v>
      </c>
      <c r="G111" s="6">
        <v>0</v>
      </c>
      <c r="H111" s="6">
        <v>0</v>
      </c>
      <c r="I111" s="6">
        <v>0</v>
      </c>
      <c r="J111" s="6">
        <v>0</v>
      </c>
      <c r="K111" s="6">
        <v>0</v>
      </c>
      <c r="L111" s="6">
        <v>0</v>
      </c>
      <c r="M111" s="6">
        <v>0</v>
      </c>
      <c r="N111" s="6">
        <v>0</v>
      </c>
      <c r="O111" s="6">
        <v>0</v>
      </c>
      <c r="P111" s="6">
        <v>0</v>
      </c>
      <c r="Q111" s="6">
        <v>0</v>
      </c>
      <c r="R111" s="6">
        <v>0</v>
      </c>
      <c r="S111" s="6">
        <v>0</v>
      </c>
      <c r="T111" s="6">
        <v>0</v>
      </c>
      <c r="U111" s="6">
        <v>0</v>
      </c>
      <c r="V111" s="6">
        <v>0</v>
      </c>
      <c r="W111" s="6">
        <v>0</v>
      </c>
      <c r="X111" s="6">
        <v>0</v>
      </c>
      <c r="Y111" s="6">
        <v>0</v>
      </c>
      <c r="Z111" s="6">
        <v>0</v>
      </c>
      <c r="AA111" s="6">
        <v>0</v>
      </c>
      <c r="AB111" s="6">
        <v>0</v>
      </c>
      <c r="AC111" s="6">
        <v>0</v>
      </c>
      <c r="AD111" s="6">
        <v>0</v>
      </c>
      <c r="AE111" s="6">
        <v>0</v>
      </c>
      <c r="AF111" s="6">
        <v>0</v>
      </c>
      <c r="AG111" s="6">
        <v>0</v>
      </c>
    </row>
    <row r="112" spans="1:33">
      <c r="A112" s="4" t="s">
        <v>776</v>
      </c>
      <c r="B112" s="6">
        <v>0</v>
      </c>
      <c r="C112" s="6">
        <v>0</v>
      </c>
      <c r="D112" s="6">
        <v>0</v>
      </c>
      <c r="E112" s="6">
        <v>0</v>
      </c>
      <c r="F112" s="6">
        <v>0</v>
      </c>
      <c r="G112" s="6">
        <v>0</v>
      </c>
      <c r="H112" s="6">
        <v>0</v>
      </c>
      <c r="I112" s="6">
        <v>0</v>
      </c>
      <c r="J112" s="6">
        <v>0</v>
      </c>
      <c r="K112" s="6">
        <v>0</v>
      </c>
      <c r="L112" s="6">
        <v>0</v>
      </c>
      <c r="M112" s="6">
        <v>0</v>
      </c>
      <c r="N112" s="6">
        <v>0</v>
      </c>
      <c r="O112" s="6">
        <v>0</v>
      </c>
      <c r="P112" s="6">
        <v>0</v>
      </c>
      <c r="Q112" s="6">
        <v>0</v>
      </c>
      <c r="R112" s="6">
        <v>0</v>
      </c>
      <c r="S112" s="6">
        <v>0</v>
      </c>
      <c r="T112" s="6">
        <v>0</v>
      </c>
      <c r="U112" s="6">
        <v>0</v>
      </c>
      <c r="V112" s="6">
        <v>0</v>
      </c>
      <c r="W112" s="6">
        <v>0</v>
      </c>
      <c r="X112" s="6">
        <v>0</v>
      </c>
      <c r="Y112" s="6">
        <v>0</v>
      </c>
      <c r="Z112" s="6">
        <v>0</v>
      </c>
      <c r="AA112" s="6">
        <v>0</v>
      </c>
      <c r="AB112" s="6">
        <v>0</v>
      </c>
      <c r="AC112" s="6">
        <v>0</v>
      </c>
      <c r="AD112" s="6">
        <v>0</v>
      </c>
      <c r="AE112" s="6">
        <v>0</v>
      </c>
      <c r="AF112" s="6">
        <v>0</v>
      </c>
      <c r="AG112" s="6">
        <v>0</v>
      </c>
    </row>
    <row r="113" spans="1:33">
      <c r="A113" s="4" t="s">
        <v>777</v>
      </c>
      <c r="B113" s="6">
        <v>0</v>
      </c>
      <c r="C113" s="6">
        <v>0</v>
      </c>
      <c r="D113" s="6">
        <v>0</v>
      </c>
      <c r="E113" s="6">
        <v>0</v>
      </c>
      <c r="F113" s="6">
        <v>0</v>
      </c>
      <c r="G113" s="6">
        <v>0</v>
      </c>
      <c r="H113" s="6">
        <v>0</v>
      </c>
      <c r="I113" s="6">
        <v>0</v>
      </c>
      <c r="J113" s="6">
        <v>0</v>
      </c>
      <c r="K113" s="6">
        <v>0</v>
      </c>
      <c r="L113" s="6">
        <v>0</v>
      </c>
      <c r="M113" s="6">
        <v>0</v>
      </c>
      <c r="N113" s="6">
        <v>0</v>
      </c>
      <c r="O113" s="6">
        <v>0</v>
      </c>
      <c r="P113" s="6">
        <v>0</v>
      </c>
      <c r="Q113" s="6">
        <v>0</v>
      </c>
      <c r="R113" s="6">
        <v>0</v>
      </c>
      <c r="S113" s="6">
        <v>0</v>
      </c>
      <c r="T113" s="6">
        <v>0</v>
      </c>
      <c r="U113" s="6">
        <v>0</v>
      </c>
      <c r="V113" s="6">
        <v>0</v>
      </c>
      <c r="W113" s="6">
        <v>0</v>
      </c>
      <c r="X113" s="6">
        <v>0</v>
      </c>
      <c r="Y113" s="6">
        <v>0</v>
      </c>
      <c r="Z113" s="6">
        <v>0</v>
      </c>
      <c r="AA113" s="6">
        <v>0</v>
      </c>
      <c r="AB113" s="6">
        <v>0</v>
      </c>
      <c r="AC113" s="6">
        <v>0</v>
      </c>
      <c r="AD113" s="6">
        <v>0</v>
      </c>
      <c r="AE113" s="6">
        <v>0</v>
      </c>
      <c r="AF113" s="6">
        <v>0</v>
      </c>
      <c r="AG113" s="6">
        <v>0</v>
      </c>
    </row>
    <row r="114" spans="1:33">
      <c r="A114" s="4" t="s">
        <v>778</v>
      </c>
      <c r="B114" s="6">
        <v>0</v>
      </c>
      <c r="C114" s="6">
        <v>0</v>
      </c>
      <c r="D114" s="6">
        <v>0</v>
      </c>
      <c r="E114" s="6">
        <v>0</v>
      </c>
      <c r="F114" s="6">
        <v>0</v>
      </c>
      <c r="G114" s="6">
        <v>0</v>
      </c>
      <c r="H114" s="6">
        <v>0</v>
      </c>
      <c r="I114" s="6">
        <v>0</v>
      </c>
      <c r="J114" s="6">
        <v>0</v>
      </c>
      <c r="K114" s="6">
        <v>0</v>
      </c>
      <c r="L114" s="6">
        <v>0</v>
      </c>
      <c r="M114" s="6">
        <v>0</v>
      </c>
      <c r="N114" s="6">
        <v>0</v>
      </c>
      <c r="O114" s="6">
        <v>0</v>
      </c>
      <c r="P114" s="6">
        <v>0</v>
      </c>
      <c r="Q114" s="6">
        <v>0</v>
      </c>
      <c r="R114" s="6">
        <v>0</v>
      </c>
      <c r="S114" s="6">
        <v>0</v>
      </c>
      <c r="T114" s="6">
        <v>0</v>
      </c>
      <c r="U114" s="6">
        <v>0</v>
      </c>
      <c r="V114" s="6">
        <v>0</v>
      </c>
      <c r="W114" s="6">
        <v>0</v>
      </c>
      <c r="X114" s="6">
        <v>0</v>
      </c>
      <c r="Y114" s="6">
        <v>0</v>
      </c>
      <c r="Z114" s="6">
        <v>0</v>
      </c>
      <c r="AA114" s="6">
        <v>0</v>
      </c>
      <c r="AB114" s="6">
        <v>0</v>
      </c>
      <c r="AC114" s="6">
        <v>0</v>
      </c>
      <c r="AD114" s="6">
        <v>0</v>
      </c>
      <c r="AE114" s="6">
        <v>0</v>
      </c>
      <c r="AF114" s="6">
        <v>0</v>
      </c>
      <c r="AG114" s="6">
        <v>0</v>
      </c>
    </row>
    <row r="115" spans="1:33">
      <c r="A115" s="4" t="s">
        <v>779</v>
      </c>
      <c r="B115" s="6">
        <v>0</v>
      </c>
      <c r="C115" s="6">
        <v>0</v>
      </c>
      <c r="D115" s="6">
        <v>0</v>
      </c>
      <c r="E115" s="6">
        <v>0</v>
      </c>
      <c r="F115" s="6">
        <v>0</v>
      </c>
      <c r="G115" s="6">
        <v>0</v>
      </c>
      <c r="H115" s="6">
        <v>0</v>
      </c>
      <c r="I115" s="6">
        <v>0</v>
      </c>
      <c r="J115" s="6">
        <v>0</v>
      </c>
      <c r="K115" s="6">
        <v>0</v>
      </c>
      <c r="L115" s="6">
        <v>0</v>
      </c>
      <c r="M115" s="6">
        <v>0</v>
      </c>
      <c r="N115" s="6">
        <v>0</v>
      </c>
      <c r="O115" s="6">
        <v>0</v>
      </c>
      <c r="P115" s="6">
        <v>0</v>
      </c>
      <c r="Q115" s="6">
        <v>0</v>
      </c>
      <c r="R115" s="6">
        <v>0</v>
      </c>
      <c r="S115" s="6">
        <v>0</v>
      </c>
      <c r="T115" s="6">
        <v>0</v>
      </c>
      <c r="U115" s="6">
        <v>0</v>
      </c>
      <c r="V115" s="6">
        <v>0</v>
      </c>
      <c r="W115" s="6">
        <v>0</v>
      </c>
      <c r="X115" s="6">
        <v>0</v>
      </c>
      <c r="Y115" s="6">
        <v>0</v>
      </c>
      <c r="Z115" s="6">
        <v>0</v>
      </c>
      <c r="AA115" s="6">
        <v>0</v>
      </c>
      <c r="AB115" s="6">
        <v>0</v>
      </c>
      <c r="AC115" s="6">
        <v>0</v>
      </c>
      <c r="AD115" s="6">
        <v>0</v>
      </c>
      <c r="AE115" s="6">
        <v>0</v>
      </c>
      <c r="AF115" s="6">
        <v>0</v>
      </c>
      <c r="AG115" s="6">
        <v>0</v>
      </c>
    </row>
    <row r="116" spans="1:33">
      <c r="A116" s="4" t="s">
        <v>780</v>
      </c>
      <c r="B116" s="6">
        <v>0</v>
      </c>
      <c r="C116" s="6">
        <v>0</v>
      </c>
      <c r="D116" s="6">
        <v>0</v>
      </c>
      <c r="E116" s="6">
        <v>0</v>
      </c>
      <c r="F116" s="6">
        <v>0</v>
      </c>
      <c r="G116" s="6">
        <v>0</v>
      </c>
      <c r="H116" s="6">
        <v>0</v>
      </c>
      <c r="I116" s="6">
        <v>0</v>
      </c>
      <c r="J116" s="6">
        <v>0</v>
      </c>
      <c r="K116" s="6">
        <v>0</v>
      </c>
      <c r="L116" s="6">
        <v>0</v>
      </c>
      <c r="M116" s="6">
        <v>0</v>
      </c>
      <c r="N116" s="6">
        <v>0</v>
      </c>
      <c r="O116" s="6">
        <v>0</v>
      </c>
      <c r="P116" s="6">
        <v>0</v>
      </c>
      <c r="Q116" s="6">
        <v>0</v>
      </c>
      <c r="R116" s="6">
        <v>0</v>
      </c>
      <c r="S116" s="6">
        <v>0</v>
      </c>
      <c r="T116" s="6">
        <v>0</v>
      </c>
      <c r="U116" s="6">
        <v>0</v>
      </c>
      <c r="V116" s="6">
        <v>0</v>
      </c>
      <c r="W116" s="6">
        <v>0</v>
      </c>
      <c r="X116" s="6">
        <v>0</v>
      </c>
      <c r="Y116" s="6">
        <v>0</v>
      </c>
      <c r="Z116" s="6">
        <v>0</v>
      </c>
      <c r="AA116" s="6">
        <v>0</v>
      </c>
      <c r="AB116" s="6">
        <v>0</v>
      </c>
      <c r="AC116" s="6">
        <v>0</v>
      </c>
      <c r="AD116" s="6">
        <v>0</v>
      </c>
      <c r="AE116" s="6">
        <v>0</v>
      </c>
      <c r="AF116" s="6">
        <v>0</v>
      </c>
      <c r="AG116" s="6">
        <v>0</v>
      </c>
    </row>
    <row r="117" spans="1:33">
      <c r="A117" s="4" t="s">
        <v>781</v>
      </c>
      <c r="B117" s="6">
        <v>0</v>
      </c>
      <c r="C117" s="6">
        <v>0</v>
      </c>
      <c r="D117" s="6">
        <v>0</v>
      </c>
      <c r="E117" s="6">
        <v>0</v>
      </c>
      <c r="F117" s="6">
        <v>0</v>
      </c>
      <c r="G117" s="6">
        <v>0</v>
      </c>
      <c r="H117" s="6">
        <v>0</v>
      </c>
      <c r="I117" s="6">
        <v>0</v>
      </c>
      <c r="J117" s="6">
        <v>0</v>
      </c>
      <c r="K117" s="6">
        <v>0</v>
      </c>
      <c r="L117" s="6">
        <v>0</v>
      </c>
      <c r="M117" s="6">
        <v>0</v>
      </c>
      <c r="N117" s="6">
        <v>0</v>
      </c>
      <c r="O117" s="6">
        <v>0</v>
      </c>
      <c r="P117" s="6">
        <v>0</v>
      </c>
      <c r="Q117" s="6">
        <v>0</v>
      </c>
      <c r="R117" s="6">
        <v>0</v>
      </c>
      <c r="S117" s="6">
        <v>0</v>
      </c>
      <c r="T117" s="6">
        <v>0</v>
      </c>
      <c r="U117" s="6">
        <v>0</v>
      </c>
      <c r="V117" s="6">
        <v>0</v>
      </c>
      <c r="W117" s="6">
        <v>0</v>
      </c>
      <c r="X117" s="6">
        <v>0</v>
      </c>
      <c r="Y117" s="6">
        <v>0</v>
      </c>
      <c r="Z117" s="6">
        <v>0</v>
      </c>
      <c r="AA117" s="6">
        <v>0</v>
      </c>
      <c r="AB117" s="6">
        <v>0</v>
      </c>
      <c r="AC117" s="6">
        <v>0</v>
      </c>
      <c r="AD117" s="6">
        <v>0</v>
      </c>
      <c r="AE117" s="6">
        <v>0</v>
      </c>
      <c r="AF117" s="6">
        <v>0</v>
      </c>
      <c r="AG117" s="6">
        <v>0</v>
      </c>
    </row>
    <row r="118" spans="1:33">
      <c r="A118" s="4" t="s">
        <v>782</v>
      </c>
      <c r="B118" s="6">
        <v>0</v>
      </c>
      <c r="C118" s="6">
        <v>0</v>
      </c>
      <c r="D118" s="6">
        <v>0</v>
      </c>
      <c r="E118" s="6">
        <v>0</v>
      </c>
      <c r="F118" s="6">
        <v>0</v>
      </c>
      <c r="G118" s="6">
        <v>0</v>
      </c>
      <c r="H118" s="6">
        <v>0</v>
      </c>
      <c r="I118" s="6">
        <v>0</v>
      </c>
      <c r="J118" s="6">
        <v>0</v>
      </c>
      <c r="K118" s="6">
        <v>0</v>
      </c>
      <c r="L118" s="6">
        <v>0</v>
      </c>
      <c r="M118" s="6">
        <v>0</v>
      </c>
      <c r="N118" s="6">
        <v>0</v>
      </c>
      <c r="O118" s="6">
        <v>0</v>
      </c>
      <c r="P118" s="6">
        <v>0</v>
      </c>
      <c r="Q118" s="6">
        <v>0</v>
      </c>
      <c r="R118" s="6">
        <v>0</v>
      </c>
      <c r="S118" s="6">
        <v>0</v>
      </c>
      <c r="T118" s="6">
        <v>0</v>
      </c>
      <c r="U118" s="6">
        <v>0</v>
      </c>
      <c r="V118" s="6">
        <v>0</v>
      </c>
      <c r="W118" s="6">
        <v>0</v>
      </c>
      <c r="X118" s="6">
        <v>0</v>
      </c>
      <c r="Y118" s="6">
        <v>0</v>
      </c>
      <c r="Z118" s="6">
        <v>0</v>
      </c>
      <c r="AA118" s="6">
        <v>0</v>
      </c>
      <c r="AB118" s="6">
        <v>0</v>
      </c>
      <c r="AC118" s="6">
        <v>0</v>
      </c>
      <c r="AD118" s="6">
        <v>0</v>
      </c>
      <c r="AE118" s="6">
        <v>0</v>
      </c>
      <c r="AF118" s="6">
        <v>0</v>
      </c>
      <c r="AG118" s="6">
        <v>0</v>
      </c>
    </row>
    <row r="119" spans="1:33">
      <c r="A119" s="4" t="s">
        <v>783</v>
      </c>
      <c r="B119" s="6">
        <v>0</v>
      </c>
      <c r="C119" s="6">
        <v>0</v>
      </c>
      <c r="D119" s="6">
        <v>0</v>
      </c>
      <c r="E119" s="6">
        <v>0</v>
      </c>
      <c r="F119" s="6">
        <v>0</v>
      </c>
      <c r="G119" s="6">
        <v>0</v>
      </c>
      <c r="H119" s="6">
        <v>0</v>
      </c>
      <c r="I119" s="6">
        <v>0</v>
      </c>
      <c r="J119" s="6">
        <v>0</v>
      </c>
      <c r="K119" s="6">
        <v>0</v>
      </c>
      <c r="L119" s="6">
        <v>0</v>
      </c>
      <c r="M119" s="6">
        <v>0</v>
      </c>
      <c r="N119" s="6">
        <v>0</v>
      </c>
      <c r="O119" s="6">
        <v>0</v>
      </c>
      <c r="P119" s="6">
        <v>0</v>
      </c>
      <c r="Q119" s="6">
        <v>0</v>
      </c>
      <c r="R119" s="6">
        <v>0</v>
      </c>
      <c r="S119" s="6">
        <v>0</v>
      </c>
      <c r="T119" s="6">
        <v>0</v>
      </c>
      <c r="U119" s="6">
        <v>0</v>
      </c>
      <c r="V119" s="6">
        <v>0</v>
      </c>
      <c r="W119" s="6">
        <v>0</v>
      </c>
      <c r="X119" s="6">
        <v>0</v>
      </c>
      <c r="Y119" s="6">
        <v>0</v>
      </c>
      <c r="Z119" s="6">
        <v>0</v>
      </c>
      <c r="AA119" s="6">
        <v>0</v>
      </c>
      <c r="AB119" s="6">
        <v>0</v>
      </c>
      <c r="AC119" s="6">
        <v>0</v>
      </c>
      <c r="AD119" s="6">
        <v>0</v>
      </c>
      <c r="AE119" s="6">
        <v>0</v>
      </c>
      <c r="AF119" s="6">
        <v>0</v>
      </c>
      <c r="AG119" s="6">
        <v>0</v>
      </c>
    </row>
    <row r="120" spans="1:33">
      <c r="A120" s="4" t="s">
        <v>784</v>
      </c>
      <c r="B120" s="6">
        <v>0</v>
      </c>
      <c r="C120" s="6">
        <v>0</v>
      </c>
      <c r="D120" s="6">
        <v>0</v>
      </c>
      <c r="E120" s="6">
        <v>0</v>
      </c>
      <c r="F120" s="6">
        <v>0</v>
      </c>
      <c r="G120" s="6">
        <v>0</v>
      </c>
      <c r="H120" s="6">
        <v>0</v>
      </c>
      <c r="I120" s="6">
        <v>0</v>
      </c>
      <c r="J120" s="6">
        <v>0</v>
      </c>
      <c r="K120" s="6">
        <v>0</v>
      </c>
      <c r="L120" s="6">
        <v>0</v>
      </c>
      <c r="M120" s="6">
        <v>0</v>
      </c>
      <c r="N120" s="6">
        <v>0</v>
      </c>
      <c r="O120" s="6">
        <v>0</v>
      </c>
      <c r="P120" s="6">
        <v>0</v>
      </c>
      <c r="Q120" s="6">
        <v>0</v>
      </c>
      <c r="R120" s="6">
        <v>0</v>
      </c>
      <c r="S120" s="6">
        <v>0</v>
      </c>
      <c r="T120" s="6">
        <v>0</v>
      </c>
      <c r="U120" s="6">
        <v>0</v>
      </c>
      <c r="V120" s="6">
        <v>0</v>
      </c>
      <c r="W120" s="6">
        <v>0</v>
      </c>
      <c r="X120" s="6">
        <v>0</v>
      </c>
      <c r="Y120" s="6">
        <v>0</v>
      </c>
      <c r="Z120" s="6">
        <v>0</v>
      </c>
      <c r="AA120" s="6">
        <v>0</v>
      </c>
      <c r="AB120" s="6">
        <v>0</v>
      </c>
      <c r="AC120" s="6">
        <v>0</v>
      </c>
      <c r="AD120" s="6">
        <v>0</v>
      </c>
      <c r="AE120" s="6">
        <v>0</v>
      </c>
      <c r="AF120" s="6">
        <v>0</v>
      </c>
      <c r="AG120" s="6">
        <v>0</v>
      </c>
    </row>
    <row r="121" spans="1:33">
      <c r="A121" s="4" t="s">
        <v>785</v>
      </c>
      <c r="B121" s="6">
        <v>0</v>
      </c>
      <c r="C121" s="6">
        <v>0</v>
      </c>
      <c r="D121" s="6">
        <v>0</v>
      </c>
      <c r="E121" s="6">
        <v>0</v>
      </c>
      <c r="F121" s="6">
        <v>0</v>
      </c>
      <c r="G121" s="6">
        <v>0</v>
      </c>
      <c r="H121" s="6">
        <v>0</v>
      </c>
      <c r="I121" s="6">
        <v>0</v>
      </c>
      <c r="J121" s="6">
        <v>0</v>
      </c>
      <c r="K121" s="6">
        <v>0</v>
      </c>
      <c r="L121" s="6">
        <v>0</v>
      </c>
      <c r="M121" s="6">
        <v>0</v>
      </c>
      <c r="N121" s="6">
        <v>0</v>
      </c>
      <c r="O121" s="6">
        <v>0</v>
      </c>
      <c r="P121" s="6">
        <v>0</v>
      </c>
      <c r="Q121" s="6">
        <v>0</v>
      </c>
      <c r="R121" s="6">
        <v>0</v>
      </c>
      <c r="S121" s="6">
        <v>0</v>
      </c>
      <c r="T121" s="6">
        <v>0</v>
      </c>
      <c r="U121" s="6">
        <v>0</v>
      </c>
      <c r="V121" s="6">
        <v>0</v>
      </c>
      <c r="W121" s="6">
        <v>0</v>
      </c>
      <c r="X121" s="6">
        <v>0</v>
      </c>
      <c r="Y121" s="6">
        <v>0</v>
      </c>
      <c r="Z121" s="6">
        <v>0</v>
      </c>
      <c r="AA121" s="6">
        <v>0</v>
      </c>
      <c r="AB121" s="6">
        <v>0</v>
      </c>
      <c r="AC121" s="6">
        <v>0</v>
      </c>
      <c r="AD121" s="6">
        <v>0</v>
      </c>
      <c r="AE121" s="6">
        <v>0</v>
      </c>
      <c r="AF121" s="6">
        <v>0</v>
      </c>
      <c r="AG121" s="6">
        <v>0</v>
      </c>
    </row>
    <row r="122" spans="1:33">
      <c r="A122" s="4" t="s">
        <v>786</v>
      </c>
      <c r="B122" s="6">
        <v>0</v>
      </c>
      <c r="C122" s="6">
        <v>0</v>
      </c>
      <c r="D122" s="6">
        <v>0</v>
      </c>
      <c r="E122" s="6">
        <v>0</v>
      </c>
      <c r="F122" s="6">
        <v>0</v>
      </c>
      <c r="G122" s="6">
        <v>0</v>
      </c>
      <c r="H122" s="6">
        <v>0</v>
      </c>
      <c r="I122" s="6">
        <v>0</v>
      </c>
      <c r="J122" s="6">
        <v>0</v>
      </c>
      <c r="K122" s="6">
        <v>0</v>
      </c>
      <c r="L122" s="6">
        <v>0</v>
      </c>
      <c r="M122" s="6">
        <v>0</v>
      </c>
      <c r="N122" s="6">
        <v>0</v>
      </c>
      <c r="O122" s="6">
        <v>0</v>
      </c>
      <c r="P122" s="6">
        <v>0</v>
      </c>
      <c r="Q122" s="6">
        <v>0</v>
      </c>
      <c r="R122" s="6">
        <v>0</v>
      </c>
      <c r="S122" s="6">
        <v>0</v>
      </c>
      <c r="T122" s="6">
        <v>0</v>
      </c>
      <c r="U122" s="6">
        <v>0</v>
      </c>
      <c r="V122" s="6">
        <v>0</v>
      </c>
      <c r="W122" s="6">
        <v>0</v>
      </c>
      <c r="X122" s="6">
        <v>0</v>
      </c>
      <c r="Y122" s="6">
        <v>0</v>
      </c>
      <c r="Z122" s="6">
        <v>0</v>
      </c>
      <c r="AA122" s="6">
        <v>0</v>
      </c>
      <c r="AB122" s="6">
        <v>0</v>
      </c>
      <c r="AC122" s="6">
        <v>0</v>
      </c>
      <c r="AD122" s="6">
        <v>0</v>
      </c>
      <c r="AE122" s="6">
        <v>0</v>
      </c>
      <c r="AF122" s="6">
        <v>0</v>
      </c>
      <c r="AG122" s="6">
        <v>0</v>
      </c>
    </row>
    <row r="123" spans="1:33">
      <c r="A123" s="4" t="s">
        <v>787</v>
      </c>
      <c r="B123" s="6">
        <v>0</v>
      </c>
      <c r="C123" s="6">
        <v>0</v>
      </c>
      <c r="D123" s="6">
        <v>0</v>
      </c>
      <c r="E123" s="6">
        <v>0</v>
      </c>
      <c r="F123" s="6">
        <v>0</v>
      </c>
      <c r="G123" s="6">
        <v>0</v>
      </c>
      <c r="H123" s="6">
        <v>0</v>
      </c>
      <c r="I123" s="6">
        <v>0</v>
      </c>
      <c r="J123" s="6">
        <v>0</v>
      </c>
      <c r="K123" s="6">
        <v>0</v>
      </c>
      <c r="L123" s="6">
        <v>0</v>
      </c>
      <c r="M123" s="6">
        <v>0</v>
      </c>
      <c r="N123" s="6">
        <v>0</v>
      </c>
      <c r="O123" s="6">
        <v>0</v>
      </c>
      <c r="P123" s="6">
        <v>0</v>
      </c>
      <c r="Q123" s="6">
        <v>0</v>
      </c>
      <c r="R123" s="6">
        <v>0</v>
      </c>
      <c r="S123" s="6">
        <v>0</v>
      </c>
      <c r="T123" s="6">
        <v>0</v>
      </c>
      <c r="U123" s="6">
        <v>0</v>
      </c>
      <c r="V123" s="6">
        <v>0</v>
      </c>
      <c r="W123" s="6">
        <v>0</v>
      </c>
      <c r="X123" s="6">
        <v>0</v>
      </c>
      <c r="Y123" s="6">
        <v>0</v>
      </c>
      <c r="Z123" s="6">
        <v>0</v>
      </c>
      <c r="AA123" s="6">
        <v>0</v>
      </c>
      <c r="AB123" s="6">
        <v>0</v>
      </c>
      <c r="AC123" s="6">
        <v>0</v>
      </c>
      <c r="AD123" s="6">
        <v>0</v>
      </c>
      <c r="AE123" s="6">
        <v>0</v>
      </c>
      <c r="AF123" s="6">
        <v>0</v>
      </c>
      <c r="AG123" s="6">
        <v>0</v>
      </c>
    </row>
    <row r="124" spans="1:33">
      <c r="A124" s="4" t="s">
        <v>788</v>
      </c>
      <c r="B124" s="6">
        <v>0</v>
      </c>
      <c r="C124" s="6">
        <v>0</v>
      </c>
      <c r="D124" s="6">
        <v>0</v>
      </c>
      <c r="E124" s="6">
        <v>0</v>
      </c>
      <c r="F124" s="6">
        <v>0</v>
      </c>
      <c r="G124" s="6">
        <v>0</v>
      </c>
      <c r="H124" s="6">
        <v>0</v>
      </c>
      <c r="I124" s="6">
        <v>0</v>
      </c>
      <c r="J124" s="6">
        <v>0</v>
      </c>
      <c r="K124" s="6">
        <v>0</v>
      </c>
      <c r="L124" s="6">
        <v>0</v>
      </c>
      <c r="M124" s="6">
        <v>0</v>
      </c>
      <c r="N124" s="6">
        <v>0</v>
      </c>
      <c r="O124" s="6">
        <v>0</v>
      </c>
      <c r="P124" s="6">
        <v>0</v>
      </c>
      <c r="Q124" s="6">
        <v>0</v>
      </c>
      <c r="R124" s="6">
        <v>0</v>
      </c>
      <c r="S124" s="6">
        <v>0</v>
      </c>
      <c r="T124" s="6">
        <v>0</v>
      </c>
      <c r="U124" s="6">
        <v>0</v>
      </c>
      <c r="V124" s="6">
        <v>0</v>
      </c>
      <c r="W124" s="6">
        <v>0</v>
      </c>
      <c r="X124" s="6">
        <v>0</v>
      </c>
      <c r="Y124" s="6">
        <v>0</v>
      </c>
      <c r="Z124" s="6">
        <v>0</v>
      </c>
      <c r="AA124" s="6">
        <v>0</v>
      </c>
      <c r="AB124" s="6">
        <v>0</v>
      </c>
      <c r="AC124" s="6">
        <v>0</v>
      </c>
      <c r="AD124" s="6">
        <v>0</v>
      </c>
      <c r="AE124" s="6">
        <v>0</v>
      </c>
      <c r="AF124" s="6">
        <v>0</v>
      </c>
      <c r="AG124" s="6">
        <v>0</v>
      </c>
    </row>
    <row r="125" spans="1:33">
      <c r="A125" s="4" t="s">
        <v>789</v>
      </c>
      <c r="B125" s="6">
        <v>0</v>
      </c>
      <c r="C125" s="6">
        <v>0</v>
      </c>
      <c r="D125" s="6">
        <v>0</v>
      </c>
      <c r="E125" s="6">
        <v>0</v>
      </c>
      <c r="F125" s="6">
        <v>0</v>
      </c>
      <c r="G125" s="6">
        <v>0</v>
      </c>
      <c r="H125" s="6">
        <v>0</v>
      </c>
      <c r="I125" s="6">
        <v>0</v>
      </c>
      <c r="J125" s="6">
        <v>0</v>
      </c>
      <c r="K125" s="6">
        <v>0</v>
      </c>
      <c r="L125" s="6">
        <v>0</v>
      </c>
      <c r="M125" s="6">
        <v>0</v>
      </c>
      <c r="N125" s="6">
        <v>0</v>
      </c>
      <c r="O125" s="6">
        <v>0</v>
      </c>
      <c r="P125" s="6">
        <v>0</v>
      </c>
      <c r="Q125" s="6">
        <v>0</v>
      </c>
      <c r="R125" s="6">
        <v>0</v>
      </c>
      <c r="S125" s="6">
        <v>0</v>
      </c>
      <c r="T125" s="6">
        <v>0</v>
      </c>
      <c r="U125" s="6">
        <v>0</v>
      </c>
      <c r="V125" s="6">
        <v>0</v>
      </c>
      <c r="W125" s="6">
        <v>0</v>
      </c>
      <c r="X125" s="6">
        <v>0</v>
      </c>
      <c r="Y125" s="6">
        <v>0</v>
      </c>
      <c r="Z125" s="6">
        <v>0</v>
      </c>
      <c r="AA125" s="6">
        <v>0</v>
      </c>
      <c r="AB125" s="6">
        <v>0</v>
      </c>
      <c r="AC125" s="6">
        <v>0</v>
      </c>
      <c r="AD125" s="6">
        <v>0</v>
      </c>
      <c r="AE125" s="6">
        <v>0</v>
      </c>
      <c r="AF125" s="6">
        <v>0</v>
      </c>
      <c r="AG125" s="6">
        <v>0</v>
      </c>
    </row>
    <row r="126" spans="1:33">
      <c r="A126" s="4" t="s">
        <v>790</v>
      </c>
      <c r="B126" s="6">
        <v>0</v>
      </c>
      <c r="C126" s="6">
        <v>0</v>
      </c>
      <c r="D126" s="6">
        <v>0</v>
      </c>
      <c r="E126" s="6">
        <v>0</v>
      </c>
      <c r="F126" s="6">
        <v>0</v>
      </c>
      <c r="G126" s="6">
        <v>0</v>
      </c>
      <c r="H126" s="6">
        <v>0</v>
      </c>
      <c r="I126" s="6">
        <v>0</v>
      </c>
      <c r="J126" s="6">
        <v>0</v>
      </c>
      <c r="K126" s="6">
        <v>0</v>
      </c>
      <c r="L126" s="6">
        <v>0</v>
      </c>
      <c r="M126" s="6">
        <v>0</v>
      </c>
      <c r="N126" s="6">
        <v>0</v>
      </c>
      <c r="O126" s="6">
        <v>0</v>
      </c>
      <c r="P126" s="6">
        <v>0</v>
      </c>
      <c r="Q126" s="6">
        <v>0</v>
      </c>
      <c r="R126" s="6">
        <v>0</v>
      </c>
      <c r="S126" s="6">
        <v>0</v>
      </c>
      <c r="T126" s="6">
        <v>0</v>
      </c>
      <c r="U126" s="6">
        <v>0</v>
      </c>
      <c r="V126" s="6">
        <v>0</v>
      </c>
      <c r="W126" s="6">
        <v>0</v>
      </c>
      <c r="X126" s="6">
        <v>0</v>
      </c>
      <c r="Y126" s="6">
        <v>0</v>
      </c>
      <c r="Z126" s="6">
        <v>0</v>
      </c>
      <c r="AA126" s="6">
        <v>0</v>
      </c>
      <c r="AB126" s="6">
        <v>0</v>
      </c>
      <c r="AC126" s="6">
        <v>0</v>
      </c>
      <c r="AD126" s="6">
        <v>0</v>
      </c>
      <c r="AE126" s="6">
        <v>0</v>
      </c>
      <c r="AF126" s="6">
        <v>0</v>
      </c>
      <c r="AG126" s="6">
        <v>0</v>
      </c>
    </row>
    <row r="127" spans="1:33">
      <c r="A127" s="4" t="s">
        <v>791</v>
      </c>
      <c r="B127" s="6">
        <v>0</v>
      </c>
      <c r="C127" s="6">
        <v>0</v>
      </c>
      <c r="D127" s="6">
        <v>0</v>
      </c>
      <c r="E127" s="6">
        <v>0</v>
      </c>
      <c r="F127" s="6">
        <v>0</v>
      </c>
      <c r="G127" s="6">
        <v>0</v>
      </c>
      <c r="H127" s="6">
        <v>0</v>
      </c>
      <c r="I127" s="6">
        <v>0</v>
      </c>
      <c r="J127" s="6">
        <v>0</v>
      </c>
      <c r="K127" s="6">
        <v>0</v>
      </c>
      <c r="L127" s="6">
        <v>0</v>
      </c>
      <c r="M127" s="6">
        <v>0</v>
      </c>
      <c r="N127" s="6">
        <v>0</v>
      </c>
      <c r="O127" s="6">
        <v>0</v>
      </c>
      <c r="P127" s="6">
        <v>0</v>
      </c>
      <c r="Q127" s="6">
        <v>0</v>
      </c>
      <c r="R127" s="6">
        <v>0</v>
      </c>
      <c r="S127" s="6">
        <v>0</v>
      </c>
      <c r="T127" s="6">
        <v>0</v>
      </c>
      <c r="U127" s="6">
        <v>0</v>
      </c>
      <c r="V127" s="6">
        <v>0</v>
      </c>
      <c r="W127" s="6">
        <v>0</v>
      </c>
      <c r="X127" s="6">
        <v>0</v>
      </c>
      <c r="Y127" s="6">
        <v>0</v>
      </c>
      <c r="Z127" s="6">
        <v>0</v>
      </c>
      <c r="AA127" s="6">
        <v>0</v>
      </c>
      <c r="AB127" s="6">
        <v>0</v>
      </c>
      <c r="AC127" s="6">
        <v>0</v>
      </c>
      <c r="AD127" s="6">
        <v>0</v>
      </c>
      <c r="AE127" s="6">
        <v>0</v>
      </c>
      <c r="AF127" s="6">
        <v>0</v>
      </c>
      <c r="AG127" s="6">
        <v>0</v>
      </c>
    </row>
    <row r="128" spans="1:33">
      <c r="A128" s="4" t="s">
        <v>792</v>
      </c>
      <c r="B128" s="6">
        <v>0</v>
      </c>
      <c r="C128" s="6">
        <v>0</v>
      </c>
      <c r="D128" s="6">
        <v>0</v>
      </c>
      <c r="E128" s="6">
        <v>0</v>
      </c>
      <c r="F128" s="6">
        <v>0</v>
      </c>
      <c r="G128" s="6">
        <v>0</v>
      </c>
      <c r="H128" s="6">
        <v>0</v>
      </c>
      <c r="I128" s="6">
        <v>0</v>
      </c>
      <c r="J128" s="6">
        <v>0</v>
      </c>
      <c r="K128" s="6">
        <v>0</v>
      </c>
      <c r="L128" s="6">
        <v>0</v>
      </c>
      <c r="M128" s="6">
        <v>0</v>
      </c>
      <c r="N128" s="6">
        <v>0</v>
      </c>
      <c r="O128" s="6">
        <v>0</v>
      </c>
      <c r="P128" s="6">
        <v>0</v>
      </c>
      <c r="Q128" s="6">
        <v>0</v>
      </c>
      <c r="R128" s="6">
        <v>0</v>
      </c>
      <c r="S128" s="6">
        <v>0</v>
      </c>
      <c r="T128" s="6">
        <v>0</v>
      </c>
      <c r="U128" s="6">
        <v>0</v>
      </c>
      <c r="V128" s="6">
        <v>0</v>
      </c>
      <c r="W128" s="6">
        <v>0</v>
      </c>
      <c r="X128" s="6">
        <v>0</v>
      </c>
      <c r="Y128" s="6">
        <v>0</v>
      </c>
      <c r="Z128" s="6">
        <v>0</v>
      </c>
      <c r="AA128" s="6">
        <v>0</v>
      </c>
      <c r="AB128" s="6">
        <v>0</v>
      </c>
      <c r="AC128" s="6">
        <v>0</v>
      </c>
      <c r="AD128" s="6">
        <v>0</v>
      </c>
      <c r="AE128" s="6">
        <v>0</v>
      </c>
      <c r="AF128" s="6">
        <v>0</v>
      </c>
      <c r="AG128" s="6">
        <v>0</v>
      </c>
    </row>
    <row r="129" spans="1:37">
      <c r="A129" s="4" t="s">
        <v>793</v>
      </c>
      <c r="B129" s="6">
        <v>0</v>
      </c>
      <c r="C129" s="6">
        <v>0</v>
      </c>
      <c r="D129" s="6">
        <v>0</v>
      </c>
      <c r="E129" s="6">
        <v>0</v>
      </c>
      <c r="F129" s="6">
        <v>0</v>
      </c>
      <c r="G129" s="6">
        <v>0</v>
      </c>
      <c r="H129" s="6">
        <v>0</v>
      </c>
      <c r="I129" s="6">
        <v>0</v>
      </c>
      <c r="J129" s="6">
        <v>0</v>
      </c>
      <c r="K129" s="6">
        <v>0</v>
      </c>
      <c r="L129" s="6">
        <v>0</v>
      </c>
      <c r="M129" s="6">
        <v>0</v>
      </c>
      <c r="N129" s="6">
        <v>0</v>
      </c>
      <c r="O129" s="6">
        <v>0</v>
      </c>
      <c r="P129" s="6">
        <v>0</v>
      </c>
      <c r="Q129" s="6">
        <v>0</v>
      </c>
      <c r="R129" s="6">
        <v>0</v>
      </c>
      <c r="S129" s="6">
        <v>0</v>
      </c>
      <c r="T129" s="6">
        <v>0</v>
      </c>
      <c r="U129" s="6">
        <v>0</v>
      </c>
      <c r="V129" s="6">
        <v>0</v>
      </c>
      <c r="W129" s="6">
        <v>0</v>
      </c>
      <c r="X129" s="6">
        <v>0</v>
      </c>
      <c r="Y129" s="6">
        <v>0</v>
      </c>
      <c r="Z129" s="6">
        <v>0</v>
      </c>
      <c r="AA129" s="6">
        <v>0</v>
      </c>
      <c r="AB129" s="6">
        <v>0</v>
      </c>
      <c r="AC129" s="6">
        <v>0</v>
      </c>
      <c r="AD129" s="6">
        <v>0</v>
      </c>
      <c r="AE129" s="6">
        <v>0</v>
      </c>
      <c r="AF129" s="6">
        <v>0</v>
      </c>
      <c r="AG129" s="6">
        <v>0</v>
      </c>
    </row>
    <row r="131" spans="1:37" ht="30" customHeight="1">
      <c r="A131" s="43" t="s">
        <v>1097</v>
      </c>
      <c r="B131" s="43" t="str">
        <f>B2</f>
        <v xml:space="preserve">A házi gyerekorvosok által ellátott szolgálatok száma </v>
      </c>
      <c r="C131" s="43" t="str">
        <f t="shared" ref="C131:AG131" si="0">C2</f>
        <v xml:space="preserve">Az év folyamán központi költségvetési szerv által épített lakások száma </v>
      </c>
      <c r="D131" s="43" t="str">
        <f t="shared" si="0"/>
        <v xml:space="preserve">Az év folyamán lakásszövetkezetek által épített lakások száma </v>
      </c>
      <c r="E131" s="43" t="str">
        <f t="shared" si="0"/>
        <v xml:space="preserve">Cipő-, bőráruszaküzlet száma </v>
      </c>
      <c r="F131" s="43" t="str">
        <f t="shared" si="0"/>
        <v xml:space="preserve">Dohányáru-szaküzletek száma </v>
      </c>
      <c r="G131" s="43" t="str">
        <f t="shared" si="0"/>
        <v xml:space="preserve">Egyéni vállalkozás által üzemeltetett dohányáru-szaküzletek száma </v>
      </c>
      <c r="H131" s="43" t="str">
        <f t="shared" si="0"/>
        <v xml:space="preserve">Ifjúsági szállók férőhelyeinek száma </v>
      </c>
      <c r="I131" s="43" t="str">
        <f t="shared" si="0"/>
        <v xml:space="preserve">Kollégiumba lakó szakiskolai és speciális szakiskolai tanulók száma </v>
      </c>
      <c r="J131" s="43" t="str">
        <f t="shared" si="0"/>
        <v xml:space="preserve">Kollégiumban lakó középiskolai tanulók száma </v>
      </c>
      <c r="K131" s="43" t="str">
        <f t="shared" si="0"/>
        <v xml:space="preserve">Középiskolai főállású pedagógusok száma </v>
      </c>
      <c r="L131" s="43" t="str">
        <f t="shared" si="0"/>
        <v xml:space="preserve">Középiskolai osztályok száma a nappali oktatásban </v>
      </c>
      <c r="M131" s="43" t="str">
        <f t="shared" si="0"/>
        <v xml:space="preserve">Középiskolai osztálytermek száma </v>
      </c>
      <c r="N131" s="43" t="str">
        <f t="shared" si="0"/>
        <v xml:space="preserve">Külföldi vendégek száma a gyógyszállodákban </v>
      </c>
      <c r="O131" s="43" t="str">
        <f t="shared" si="0"/>
        <v xml:space="preserve">Külföldi vendégek száma a kereskedelmi szálláshelyeken </v>
      </c>
      <c r="P131" s="43" t="str">
        <f t="shared" si="0"/>
        <v xml:space="preserve">Külföldi vendégek száma a szállodákban </v>
      </c>
      <c r="Q131" s="43" t="str">
        <f t="shared" si="0"/>
        <v xml:space="preserve">Külföldi vendégek száma a turistaszállásokon </v>
      </c>
      <c r="R131" s="43" t="str">
        <f t="shared" si="0"/>
        <v xml:space="preserve">Külföldi vendégek száma az ifjúsági szállókban </v>
      </c>
      <c r="S131" s="43" t="str">
        <f t="shared" si="0"/>
        <v xml:space="preserve">Külföldiek által eltöltött vendégéjszakák száma a gyógyszállodákban </v>
      </c>
      <c r="T131" s="43" t="str">
        <f t="shared" si="0"/>
        <v xml:space="preserve">Külföldiek által eltöltött vendégéjszakák száma a kereskedelmi szálláshelyeken </v>
      </c>
      <c r="U131" s="43" t="str">
        <f t="shared" si="0"/>
        <v xml:space="preserve">Külföldiek által eltöltött vendégéjszakák száma a szállodákban </v>
      </c>
      <c r="V131" s="43" t="str">
        <f t="shared" si="0"/>
        <v xml:space="preserve">Külföldiek által eltöltött vendégéjszakák száma a turistaszállásokon </v>
      </c>
      <c r="W131" s="43" t="str">
        <f t="shared" si="0"/>
        <v xml:space="preserve">Külföldiek által eltöltött vendégéjszakák száma az ifjúsági szállókban </v>
      </c>
      <c r="X131" s="43" t="str">
        <f t="shared" si="0"/>
        <v xml:space="preserve">Naponta bejáró középiskolai tanulók száma a nappali oktatásban </v>
      </c>
      <c r="Y131" s="43" t="str">
        <f t="shared" si="0"/>
        <v xml:space="preserve">Szállodák szállásférőhelyeinek száma </v>
      </c>
      <c r="Z131" s="43" t="str">
        <f t="shared" si="0"/>
        <v xml:space="preserve">Szobák száma a szállodákban </v>
      </c>
      <c r="AA131" s="43" t="str">
        <f t="shared" si="0"/>
        <v xml:space="preserve">Vendégéjszakák száma a szállodákban </v>
      </c>
      <c r="AB131" s="43" t="str">
        <f t="shared" si="0"/>
        <v xml:space="preserve">Vendégéjszakák száma a turistaszállásokon </v>
      </c>
      <c r="AC131" s="43" t="str">
        <f t="shared" si="0"/>
        <v xml:space="preserve">Vendégek száma a gyógyszállodákban </v>
      </c>
      <c r="AD131" s="43" t="str">
        <f t="shared" si="0"/>
        <v xml:space="preserve">Vendégek száma a szállodákban </v>
      </c>
      <c r="AE131" s="43" t="str">
        <f t="shared" si="0"/>
        <v xml:space="preserve">Vendégek száma a turistaszállásokon </v>
      </c>
      <c r="AF131" s="43" t="str">
        <f t="shared" si="0"/>
        <v xml:space="preserve">Vendégek száma az ifjúsági szállókban </v>
      </c>
      <c r="AG131" s="43" t="str">
        <f t="shared" si="0"/>
        <v xml:space="preserve">Vendégek száma összesen a kereskedelmi szálláshelyeken </v>
      </c>
      <c r="AH131" s="43" t="s">
        <v>799</v>
      </c>
      <c r="AI131" s="43" t="s">
        <v>802</v>
      </c>
      <c r="AJ131" s="25" t="s">
        <v>795</v>
      </c>
      <c r="AK131" s="25" t="s">
        <v>797</v>
      </c>
    </row>
    <row r="132" spans="1:37" ht="30">
      <c r="A132" s="44"/>
      <c r="B132" s="44"/>
      <c r="C132" s="44"/>
      <c r="D132" s="44"/>
      <c r="E132" s="44"/>
      <c r="F132" s="44"/>
      <c r="G132" s="44"/>
      <c r="H132" s="44"/>
      <c r="I132" s="44"/>
      <c r="J132" s="44"/>
      <c r="K132" s="44"/>
      <c r="L132" s="44"/>
      <c r="M132" s="44"/>
      <c r="N132" s="44"/>
      <c r="O132" s="44"/>
      <c r="P132" s="44"/>
      <c r="Q132" s="44"/>
      <c r="R132" s="44"/>
      <c r="S132" s="44"/>
      <c r="T132" s="44"/>
      <c r="U132" s="44"/>
      <c r="V132" s="44"/>
      <c r="W132" s="44"/>
      <c r="X132" s="44"/>
      <c r="Y132" s="44"/>
      <c r="Z132" s="44"/>
      <c r="AA132" s="44"/>
      <c r="AB132" s="44"/>
      <c r="AC132" s="44"/>
      <c r="AD132" s="44"/>
      <c r="AE132" s="44"/>
      <c r="AF132" s="44"/>
      <c r="AG132" s="44"/>
      <c r="AH132" s="44"/>
      <c r="AI132" s="44"/>
      <c r="AJ132" s="26" t="s">
        <v>796</v>
      </c>
      <c r="AK132" s="26" t="s">
        <v>798</v>
      </c>
    </row>
    <row r="133" spans="1:37">
      <c r="A133" s="4" t="str">
        <f>A3</f>
        <v>Bánk</v>
      </c>
      <c r="B133" s="6">
        <v>0</v>
      </c>
      <c r="C133" s="6">
        <v>0</v>
      </c>
      <c r="D133" s="6">
        <v>0</v>
      </c>
      <c r="E133" s="6">
        <v>0</v>
      </c>
      <c r="F133" s="6">
        <v>5.4</v>
      </c>
      <c r="G133" s="6">
        <v>0</v>
      </c>
      <c r="H133" s="6">
        <v>0</v>
      </c>
      <c r="I133" s="6">
        <v>0</v>
      </c>
      <c r="J133" s="6">
        <v>0</v>
      </c>
      <c r="K133" s="6">
        <v>0</v>
      </c>
      <c r="L133" s="6">
        <v>0</v>
      </c>
      <c r="M133" s="6">
        <v>0</v>
      </c>
      <c r="N133" s="6">
        <v>5961.6</v>
      </c>
      <c r="O133" s="6">
        <v>0</v>
      </c>
      <c r="P133" s="6">
        <v>0</v>
      </c>
      <c r="Q133" s="6">
        <v>0</v>
      </c>
      <c r="R133" s="6">
        <v>0</v>
      </c>
      <c r="S133" s="6">
        <v>0</v>
      </c>
      <c r="T133" s="6">
        <v>0</v>
      </c>
      <c r="U133" s="6">
        <v>0</v>
      </c>
      <c r="V133" s="6">
        <v>0</v>
      </c>
      <c r="W133" s="6">
        <v>0</v>
      </c>
      <c r="X133" s="6">
        <v>0</v>
      </c>
      <c r="Y133" s="6">
        <v>395.9</v>
      </c>
      <c r="Z133" s="6">
        <v>0</v>
      </c>
      <c r="AA133" s="6">
        <v>0</v>
      </c>
      <c r="AB133" s="6">
        <v>0</v>
      </c>
      <c r="AC133" s="6">
        <v>0</v>
      </c>
      <c r="AD133" s="6">
        <v>0</v>
      </c>
      <c r="AE133" s="6">
        <v>0</v>
      </c>
      <c r="AF133" s="6">
        <v>0</v>
      </c>
      <c r="AG133" s="6">
        <v>328</v>
      </c>
      <c r="AH133" s="6">
        <v>6691</v>
      </c>
      <c r="AI133" s="6">
        <v>2546</v>
      </c>
      <c r="AJ133" s="6">
        <v>-4145</v>
      </c>
      <c r="AK133" s="6">
        <v>-162.80000000000001</v>
      </c>
    </row>
    <row r="134" spans="1:37" ht="30">
      <c r="A134" s="4" t="str">
        <f t="shared" ref="A134:A159" si="1">A4</f>
        <v>Berkenye</v>
      </c>
      <c r="B134" s="6">
        <v>0</v>
      </c>
      <c r="C134" s="6">
        <v>0</v>
      </c>
      <c r="D134" s="6">
        <v>0</v>
      </c>
      <c r="E134" s="6">
        <v>0</v>
      </c>
      <c r="F134" s="6">
        <v>5.4</v>
      </c>
      <c r="G134" s="6">
        <v>0</v>
      </c>
      <c r="H134" s="6">
        <v>0</v>
      </c>
      <c r="I134" s="6">
        <v>0</v>
      </c>
      <c r="J134" s="6">
        <v>0</v>
      </c>
      <c r="K134" s="6">
        <v>0</v>
      </c>
      <c r="L134" s="6">
        <v>0</v>
      </c>
      <c r="M134" s="6">
        <v>0</v>
      </c>
      <c r="N134" s="6">
        <v>5961.6</v>
      </c>
      <c r="O134" s="6">
        <v>0</v>
      </c>
      <c r="P134" s="6">
        <v>0</v>
      </c>
      <c r="Q134" s="6">
        <v>0</v>
      </c>
      <c r="R134" s="6">
        <v>0</v>
      </c>
      <c r="S134" s="6">
        <v>0</v>
      </c>
      <c r="T134" s="6">
        <v>0</v>
      </c>
      <c r="U134" s="6">
        <v>0</v>
      </c>
      <c r="V134" s="6">
        <v>0</v>
      </c>
      <c r="W134" s="6">
        <v>0</v>
      </c>
      <c r="X134" s="6">
        <v>0</v>
      </c>
      <c r="Y134" s="6">
        <v>0</v>
      </c>
      <c r="Z134" s="6">
        <v>0</v>
      </c>
      <c r="AA134" s="6">
        <v>0</v>
      </c>
      <c r="AB134" s="6">
        <v>0</v>
      </c>
      <c r="AC134" s="6">
        <v>0</v>
      </c>
      <c r="AD134" s="6">
        <v>0</v>
      </c>
      <c r="AE134" s="6">
        <v>0</v>
      </c>
      <c r="AF134" s="6">
        <v>0</v>
      </c>
      <c r="AG134" s="6">
        <v>328</v>
      </c>
      <c r="AH134" s="6">
        <v>6295</v>
      </c>
      <c r="AI134" s="6">
        <v>1164</v>
      </c>
      <c r="AJ134" s="6">
        <v>-5131</v>
      </c>
      <c r="AK134" s="6">
        <v>-440.81</v>
      </c>
    </row>
    <row r="135" spans="1:37" ht="30">
      <c r="A135" s="4" t="str">
        <f t="shared" si="1"/>
        <v>Borsosberény</v>
      </c>
      <c r="B135" s="6">
        <v>0</v>
      </c>
      <c r="C135" s="6">
        <v>0</v>
      </c>
      <c r="D135" s="6">
        <v>0</v>
      </c>
      <c r="E135" s="6">
        <v>0</v>
      </c>
      <c r="F135" s="6">
        <v>5.4</v>
      </c>
      <c r="G135" s="6">
        <v>0</v>
      </c>
      <c r="H135" s="6">
        <v>0</v>
      </c>
      <c r="I135" s="6">
        <v>0</v>
      </c>
      <c r="J135" s="6">
        <v>0</v>
      </c>
      <c r="K135" s="6">
        <v>0</v>
      </c>
      <c r="L135" s="6">
        <v>0</v>
      </c>
      <c r="M135" s="6">
        <v>0</v>
      </c>
      <c r="N135" s="6">
        <v>5961.6</v>
      </c>
      <c r="O135" s="6">
        <v>0</v>
      </c>
      <c r="P135" s="6">
        <v>0</v>
      </c>
      <c r="Q135" s="6">
        <v>0</v>
      </c>
      <c r="R135" s="6">
        <v>0</v>
      </c>
      <c r="S135" s="6">
        <v>0</v>
      </c>
      <c r="T135" s="6">
        <v>0</v>
      </c>
      <c r="U135" s="6">
        <v>0</v>
      </c>
      <c r="V135" s="6">
        <v>0</v>
      </c>
      <c r="W135" s="6">
        <v>0</v>
      </c>
      <c r="X135" s="6">
        <v>0</v>
      </c>
      <c r="Y135" s="6">
        <v>0</v>
      </c>
      <c r="Z135" s="6">
        <v>0</v>
      </c>
      <c r="AA135" s="6">
        <v>0</v>
      </c>
      <c r="AB135" s="6">
        <v>0</v>
      </c>
      <c r="AC135" s="6">
        <v>0</v>
      </c>
      <c r="AD135" s="6">
        <v>0</v>
      </c>
      <c r="AE135" s="6">
        <v>0</v>
      </c>
      <c r="AF135" s="6">
        <v>0</v>
      </c>
      <c r="AG135" s="6">
        <v>0</v>
      </c>
      <c r="AH135" s="6">
        <v>5967</v>
      </c>
      <c r="AI135" s="6">
        <v>689</v>
      </c>
      <c r="AJ135" s="6">
        <v>-5278</v>
      </c>
      <c r="AK135" s="6">
        <v>-766.04</v>
      </c>
    </row>
    <row r="136" spans="1:37">
      <c r="A136" s="4" t="str">
        <f t="shared" si="1"/>
        <v>Diósjenő</v>
      </c>
      <c r="B136" s="6">
        <v>0</v>
      </c>
      <c r="C136" s="6">
        <v>0</v>
      </c>
      <c r="D136" s="6">
        <v>0</v>
      </c>
      <c r="E136" s="6">
        <v>0</v>
      </c>
      <c r="F136" s="6">
        <v>5.4</v>
      </c>
      <c r="G136" s="6">
        <v>0</v>
      </c>
      <c r="H136" s="6">
        <v>0</v>
      </c>
      <c r="I136" s="6">
        <v>0</v>
      </c>
      <c r="J136" s="6">
        <v>0</v>
      </c>
      <c r="K136" s="6">
        <v>0</v>
      </c>
      <c r="L136" s="6">
        <v>0</v>
      </c>
      <c r="M136" s="6">
        <v>0</v>
      </c>
      <c r="N136" s="6">
        <v>5961.6</v>
      </c>
      <c r="O136" s="6">
        <v>0</v>
      </c>
      <c r="P136" s="6">
        <v>0</v>
      </c>
      <c r="Q136" s="6">
        <v>0</v>
      </c>
      <c r="R136" s="6">
        <v>0</v>
      </c>
      <c r="S136" s="6">
        <v>0</v>
      </c>
      <c r="T136" s="6">
        <v>0</v>
      </c>
      <c r="U136" s="6">
        <v>0</v>
      </c>
      <c r="V136" s="6">
        <v>0</v>
      </c>
      <c r="W136" s="6">
        <v>0</v>
      </c>
      <c r="X136" s="6">
        <v>0</v>
      </c>
      <c r="Y136" s="6">
        <v>0</v>
      </c>
      <c r="Z136" s="6">
        <v>0</v>
      </c>
      <c r="AA136" s="6">
        <v>0</v>
      </c>
      <c r="AB136" s="6">
        <v>0</v>
      </c>
      <c r="AC136" s="6">
        <v>0</v>
      </c>
      <c r="AD136" s="6">
        <v>0</v>
      </c>
      <c r="AE136" s="6">
        <v>0</v>
      </c>
      <c r="AF136" s="6">
        <v>0</v>
      </c>
      <c r="AG136" s="6">
        <v>0</v>
      </c>
      <c r="AH136" s="6">
        <v>5967</v>
      </c>
      <c r="AI136" s="6">
        <v>1266</v>
      </c>
      <c r="AJ136" s="6">
        <v>-4701</v>
      </c>
      <c r="AK136" s="6">
        <v>-371.33</v>
      </c>
    </row>
    <row r="137" spans="1:37">
      <c r="A137" s="4" t="str">
        <f t="shared" si="1"/>
        <v>ÉMR</v>
      </c>
      <c r="B137" s="6">
        <v>0</v>
      </c>
      <c r="C137" s="6">
        <v>0</v>
      </c>
      <c r="D137" s="6">
        <v>0</v>
      </c>
      <c r="E137" s="6">
        <v>0</v>
      </c>
      <c r="F137" s="6">
        <v>5.4</v>
      </c>
      <c r="G137" s="6">
        <v>0</v>
      </c>
      <c r="H137" s="6">
        <v>0</v>
      </c>
      <c r="I137" s="6">
        <v>0</v>
      </c>
      <c r="J137" s="6">
        <v>0</v>
      </c>
      <c r="K137" s="6">
        <v>0</v>
      </c>
      <c r="L137" s="6">
        <v>0</v>
      </c>
      <c r="M137" s="6">
        <v>0</v>
      </c>
      <c r="N137" s="6">
        <v>5961.6</v>
      </c>
      <c r="O137" s="6">
        <v>0</v>
      </c>
      <c r="P137" s="6">
        <v>0</v>
      </c>
      <c r="Q137" s="6">
        <v>0</v>
      </c>
      <c r="R137" s="6">
        <v>0</v>
      </c>
      <c r="S137" s="6">
        <v>0</v>
      </c>
      <c r="T137" s="6">
        <v>0</v>
      </c>
      <c r="U137" s="6">
        <v>0</v>
      </c>
      <c r="V137" s="6">
        <v>0</v>
      </c>
      <c r="W137" s="6">
        <v>0</v>
      </c>
      <c r="X137" s="6">
        <v>0</v>
      </c>
      <c r="Y137" s="6">
        <v>0</v>
      </c>
      <c r="Z137" s="6">
        <v>0</v>
      </c>
      <c r="AA137" s="6">
        <v>0</v>
      </c>
      <c r="AB137" s="6">
        <v>6.6</v>
      </c>
      <c r="AC137" s="6">
        <v>0</v>
      </c>
      <c r="AD137" s="6">
        <v>0</v>
      </c>
      <c r="AE137" s="6">
        <v>0</v>
      </c>
      <c r="AF137" s="6">
        <v>0</v>
      </c>
      <c r="AG137" s="6">
        <v>0</v>
      </c>
      <c r="AH137" s="6">
        <v>5973.6</v>
      </c>
      <c r="AI137" s="6">
        <v>42</v>
      </c>
      <c r="AJ137" s="6">
        <v>-5931.6</v>
      </c>
      <c r="AK137" s="6">
        <v>-14122.86</v>
      </c>
    </row>
    <row r="138" spans="1:37" ht="30">
      <c r="A138" s="4" t="str">
        <f t="shared" si="1"/>
        <v>Felsőpetény</v>
      </c>
      <c r="B138" s="6">
        <v>0</v>
      </c>
      <c r="C138" s="6">
        <v>0</v>
      </c>
      <c r="D138" s="6">
        <v>0</v>
      </c>
      <c r="E138" s="6">
        <v>0</v>
      </c>
      <c r="F138" s="6">
        <v>5.4</v>
      </c>
      <c r="G138" s="6">
        <v>0</v>
      </c>
      <c r="H138" s="6">
        <v>0</v>
      </c>
      <c r="I138" s="6">
        <v>0</v>
      </c>
      <c r="J138" s="6">
        <v>0</v>
      </c>
      <c r="K138" s="6">
        <v>0</v>
      </c>
      <c r="L138" s="6">
        <v>0</v>
      </c>
      <c r="M138" s="6">
        <v>0</v>
      </c>
      <c r="N138" s="6">
        <v>5961.6</v>
      </c>
      <c r="O138" s="6">
        <v>0</v>
      </c>
      <c r="P138" s="6">
        <v>0</v>
      </c>
      <c r="Q138" s="6">
        <v>0</v>
      </c>
      <c r="R138" s="6">
        <v>0</v>
      </c>
      <c r="S138" s="6">
        <v>0</v>
      </c>
      <c r="T138" s="6">
        <v>0</v>
      </c>
      <c r="U138" s="6">
        <v>0</v>
      </c>
      <c r="V138" s="6">
        <v>0</v>
      </c>
      <c r="W138" s="6">
        <v>0</v>
      </c>
      <c r="X138" s="6">
        <v>0</v>
      </c>
      <c r="Y138" s="6">
        <v>0</v>
      </c>
      <c r="Z138" s="6">
        <v>0</v>
      </c>
      <c r="AA138" s="6">
        <v>0</v>
      </c>
      <c r="AB138" s="6">
        <v>0</v>
      </c>
      <c r="AC138" s="6">
        <v>0</v>
      </c>
      <c r="AD138" s="6">
        <v>0</v>
      </c>
      <c r="AE138" s="6">
        <v>0</v>
      </c>
      <c r="AF138" s="6">
        <v>0</v>
      </c>
      <c r="AG138" s="6">
        <v>0</v>
      </c>
      <c r="AH138" s="6">
        <v>5967</v>
      </c>
      <c r="AI138" s="6">
        <v>905</v>
      </c>
      <c r="AJ138" s="6">
        <v>-5062</v>
      </c>
      <c r="AK138" s="6">
        <v>-559.34</v>
      </c>
    </row>
    <row r="139" spans="1:37">
      <c r="A139" s="4" t="str">
        <f t="shared" si="1"/>
        <v>HU</v>
      </c>
      <c r="B139" s="6">
        <v>0</v>
      </c>
      <c r="C139" s="6">
        <v>0</v>
      </c>
      <c r="D139" s="6">
        <v>0</v>
      </c>
      <c r="E139" s="6">
        <v>0</v>
      </c>
      <c r="F139" s="6">
        <v>5.4</v>
      </c>
      <c r="G139" s="6">
        <v>0</v>
      </c>
      <c r="H139" s="6">
        <v>0</v>
      </c>
      <c r="I139" s="6">
        <v>0</v>
      </c>
      <c r="J139" s="6">
        <v>0</v>
      </c>
      <c r="K139" s="6">
        <v>0</v>
      </c>
      <c r="L139" s="6">
        <v>0</v>
      </c>
      <c r="M139" s="6">
        <v>0</v>
      </c>
      <c r="N139" s="6">
        <v>5961.6</v>
      </c>
      <c r="O139" s="6">
        <v>0</v>
      </c>
      <c r="P139" s="6">
        <v>0</v>
      </c>
      <c r="Q139" s="6">
        <v>0</v>
      </c>
      <c r="R139" s="6">
        <v>0</v>
      </c>
      <c r="S139" s="6">
        <v>0</v>
      </c>
      <c r="T139" s="6">
        <v>0</v>
      </c>
      <c r="U139" s="6">
        <v>0</v>
      </c>
      <c r="V139" s="6">
        <v>0</v>
      </c>
      <c r="W139" s="6">
        <v>0</v>
      </c>
      <c r="X139" s="6">
        <v>0</v>
      </c>
      <c r="Y139" s="6">
        <v>0</v>
      </c>
      <c r="Z139" s="6">
        <v>0</v>
      </c>
      <c r="AA139" s="6">
        <v>0</v>
      </c>
      <c r="AB139" s="6">
        <v>6.6</v>
      </c>
      <c r="AC139" s="6">
        <v>0</v>
      </c>
      <c r="AD139" s="6">
        <v>0</v>
      </c>
      <c r="AE139" s="6">
        <v>0</v>
      </c>
      <c r="AF139" s="6">
        <v>0</v>
      </c>
      <c r="AG139" s="6">
        <v>0</v>
      </c>
      <c r="AH139" s="6">
        <v>5973.6</v>
      </c>
      <c r="AI139" s="6">
        <v>4860</v>
      </c>
      <c r="AJ139" s="6">
        <v>-1113.5999999999999</v>
      </c>
      <c r="AK139" s="6">
        <v>-22.91</v>
      </c>
    </row>
    <row r="140" spans="1:37">
      <c r="A140" s="4" t="str">
        <f t="shared" si="1"/>
        <v>Keszeg</v>
      </c>
      <c r="B140" s="6">
        <v>0</v>
      </c>
      <c r="C140" s="6">
        <v>0</v>
      </c>
      <c r="D140" s="6">
        <v>0</v>
      </c>
      <c r="E140" s="6">
        <v>0</v>
      </c>
      <c r="F140" s="6">
        <v>5.4</v>
      </c>
      <c r="G140" s="6">
        <v>0</v>
      </c>
      <c r="H140" s="6">
        <v>0</v>
      </c>
      <c r="I140" s="6">
        <v>0</v>
      </c>
      <c r="J140" s="6">
        <v>0</v>
      </c>
      <c r="K140" s="6">
        <v>0</v>
      </c>
      <c r="L140" s="6">
        <v>0</v>
      </c>
      <c r="M140" s="6">
        <v>0</v>
      </c>
      <c r="N140" s="6">
        <v>5961.6</v>
      </c>
      <c r="O140" s="6">
        <v>0</v>
      </c>
      <c r="P140" s="6">
        <v>0</v>
      </c>
      <c r="Q140" s="6">
        <v>0</v>
      </c>
      <c r="R140" s="6">
        <v>0</v>
      </c>
      <c r="S140" s="6">
        <v>0</v>
      </c>
      <c r="T140" s="6">
        <v>0</v>
      </c>
      <c r="U140" s="6">
        <v>0</v>
      </c>
      <c r="V140" s="6">
        <v>0</v>
      </c>
      <c r="W140" s="6">
        <v>0</v>
      </c>
      <c r="X140" s="6">
        <v>0</v>
      </c>
      <c r="Y140" s="6">
        <v>0</v>
      </c>
      <c r="Z140" s="6">
        <v>0</v>
      </c>
      <c r="AA140" s="6">
        <v>0</v>
      </c>
      <c r="AB140" s="6">
        <v>0</v>
      </c>
      <c r="AC140" s="6">
        <v>0</v>
      </c>
      <c r="AD140" s="6">
        <v>0</v>
      </c>
      <c r="AE140" s="6">
        <v>0</v>
      </c>
      <c r="AF140" s="6">
        <v>0</v>
      </c>
      <c r="AG140" s="6">
        <v>0</v>
      </c>
      <c r="AH140" s="6">
        <v>5967</v>
      </c>
      <c r="AI140" s="6">
        <v>20809</v>
      </c>
      <c r="AJ140" s="6">
        <v>14842</v>
      </c>
      <c r="AK140" s="6">
        <v>71.319999999999993</v>
      </c>
    </row>
    <row r="141" spans="1:37">
      <c r="A141" s="4" t="str">
        <f t="shared" si="1"/>
        <v>KMR</v>
      </c>
      <c r="B141" s="6">
        <v>0</v>
      </c>
      <c r="C141" s="6">
        <v>0</v>
      </c>
      <c r="D141" s="6">
        <v>0</v>
      </c>
      <c r="E141" s="6">
        <v>0</v>
      </c>
      <c r="F141" s="6">
        <v>5.4</v>
      </c>
      <c r="G141" s="6">
        <v>0</v>
      </c>
      <c r="H141" s="6">
        <v>0</v>
      </c>
      <c r="I141" s="6">
        <v>0</v>
      </c>
      <c r="J141" s="6">
        <v>0</v>
      </c>
      <c r="K141" s="6">
        <v>0</v>
      </c>
      <c r="L141" s="6">
        <v>0</v>
      </c>
      <c r="M141" s="6">
        <v>0</v>
      </c>
      <c r="N141" s="6">
        <v>5961.6</v>
      </c>
      <c r="O141" s="6">
        <v>0</v>
      </c>
      <c r="P141" s="6">
        <v>0</v>
      </c>
      <c r="Q141" s="6">
        <v>0</v>
      </c>
      <c r="R141" s="6">
        <v>0</v>
      </c>
      <c r="S141" s="6">
        <v>0</v>
      </c>
      <c r="T141" s="6">
        <v>0</v>
      </c>
      <c r="U141" s="6">
        <v>0</v>
      </c>
      <c r="V141" s="6">
        <v>0</v>
      </c>
      <c r="W141" s="6">
        <v>0</v>
      </c>
      <c r="X141" s="6">
        <v>0</v>
      </c>
      <c r="Y141" s="6">
        <v>0</v>
      </c>
      <c r="Z141" s="6">
        <v>0</v>
      </c>
      <c r="AA141" s="6">
        <v>0</v>
      </c>
      <c r="AB141" s="6">
        <v>0</v>
      </c>
      <c r="AC141" s="6">
        <v>0</v>
      </c>
      <c r="AD141" s="6">
        <v>0</v>
      </c>
      <c r="AE141" s="6">
        <v>0</v>
      </c>
      <c r="AF141" s="6">
        <v>0</v>
      </c>
      <c r="AG141" s="6">
        <v>0</v>
      </c>
      <c r="AH141" s="6">
        <v>5967</v>
      </c>
      <c r="AI141" s="6">
        <v>19</v>
      </c>
      <c r="AJ141" s="6">
        <v>-5948</v>
      </c>
      <c r="AK141" s="6">
        <v>-31305.26</v>
      </c>
    </row>
    <row r="142" spans="1:37">
      <c r="A142" s="4" t="str">
        <f t="shared" si="1"/>
        <v>Kosd</v>
      </c>
      <c r="B142" s="6">
        <v>0</v>
      </c>
      <c r="C142" s="6">
        <v>0</v>
      </c>
      <c r="D142" s="6">
        <v>0</v>
      </c>
      <c r="E142" s="6">
        <v>0</v>
      </c>
      <c r="F142" s="6">
        <v>5.4</v>
      </c>
      <c r="G142" s="6">
        <v>0</v>
      </c>
      <c r="H142" s="6">
        <v>0</v>
      </c>
      <c r="I142" s="6">
        <v>0</v>
      </c>
      <c r="J142" s="6">
        <v>0</v>
      </c>
      <c r="K142" s="6">
        <v>0</v>
      </c>
      <c r="L142" s="6">
        <v>0</v>
      </c>
      <c r="M142" s="6">
        <v>0</v>
      </c>
      <c r="N142" s="6">
        <v>5961.6</v>
      </c>
      <c r="O142" s="6">
        <v>0</v>
      </c>
      <c r="P142" s="6">
        <v>0</v>
      </c>
      <c r="Q142" s="6">
        <v>0</v>
      </c>
      <c r="R142" s="6">
        <v>0</v>
      </c>
      <c r="S142" s="6">
        <v>0</v>
      </c>
      <c r="T142" s="6">
        <v>0</v>
      </c>
      <c r="U142" s="6">
        <v>0</v>
      </c>
      <c r="V142" s="6">
        <v>0</v>
      </c>
      <c r="W142" s="6">
        <v>0</v>
      </c>
      <c r="X142" s="6">
        <v>0</v>
      </c>
      <c r="Y142" s="6">
        <v>0</v>
      </c>
      <c r="Z142" s="6">
        <v>0</v>
      </c>
      <c r="AA142" s="6">
        <v>0</v>
      </c>
      <c r="AB142" s="6">
        <v>0</v>
      </c>
      <c r="AC142" s="6">
        <v>0</v>
      </c>
      <c r="AD142" s="6">
        <v>0</v>
      </c>
      <c r="AE142" s="6">
        <v>0</v>
      </c>
      <c r="AF142" s="6">
        <v>0</v>
      </c>
      <c r="AG142" s="6">
        <v>0</v>
      </c>
      <c r="AH142" s="6">
        <v>5967</v>
      </c>
      <c r="AI142" s="6">
        <v>489</v>
      </c>
      <c r="AJ142" s="6">
        <v>-5478</v>
      </c>
      <c r="AK142" s="6">
        <v>-1120.25</v>
      </c>
    </row>
    <row r="143" spans="1:37">
      <c r="A143" s="4" t="str">
        <f t="shared" si="1"/>
        <v>Legénd</v>
      </c>
      <c r="B143" s="6">
        <v>0</v>
      </c>
      <c r="C143" s="6">
        <v>0</v>
      </c>
      <c r="D143" s="6">
        <v>0</v>
      </c>
      <c r="E143" s="6">
        <v>0</v>
      </c>
      <c r="F143" s="6">
        <v>5.4</v>
      </c>
      <c r="G143" s="6">
        <v>0</v>
      </c>
      <c r="H143" s="6">
        <v>0</v>
      </c>
      <c r="I143" s="6">
        <v>0</v>
      </c>
      <c r="J143" s="6">
        <v>0</v>
      </c>
      <c r="K143" s="6">
        <v>0</v>
      </c>
      <c r="L143" s="6">
        <v>0</v>
      </c>
      <c r="M143" s="6">
        <v>0</v>
      </c>
      <c r="N143" s="6">
        <v>5961.6</v>
      </c>
      <c r="O143" s="6">
        <v>0</v>
      </c>
      <c r="P143" s="6">
        <v>0</v>
      </c>
      <c r="Q143" s="6">
        <v>0</v>
      </c>
      <c r="R143" s="6">
        <v>0</v>
      </c>
      <c r="S143" s="6">
        <v>0</v>
      </c>
      <c r="T143" s="6">
        <v>0</v>
      </c>
      <c r="U143" s="6">
        <v>0</v>
      </c>
      <c r="V143" s="6">
        <v>0</v>
      </c>
      <c r="W143" s="6">
        <v>0</v>
      </c>
      <c r="X143" s="6">
        <v>0</v>
      </c>
      <c r="Y143" s="6">
        <v>0</v>
      </c>
      <c r="Z143" s="6">
        <v>0</v>
      </c>
      <c r="AA143" s="6">
        <v>0</v>
      </c>
      <c r="AB143" s="6">
        <v>0</v>
      </c>
      <c r="AC143" s="6">
        <v>0</v>
      </c>
      <c r="AD143" s="6">
        <v>0</v>
      </c>
      <c r="AE143" s="6">
        <v>0</v>
      </c>
      <c r="AF143" s="6">
        <v>0</v>
      </c>
      <c r="AG143" s="6">
        <v>0</v>
      </c>
      <c r="AH143" s="6">
        <v>5967</v>
      </c>
      <c r="AI143" s="6">
        <v>1738</v>
      </c>
      <c r="AJ143" s="6">
        <v>-4229</v>
      </c>
      <c r="AK143" s="6">
        <v>-243.33</v>
      </c>
    </row>
    <row r="144" spans="1:37">
      <c r="A144" s="4" t="str">
        <f t="shared" si="1"/>
        <v>Nézsa</v>
      </c>
      <c r="B144" s="6">
        <v>0</v>
      </c>
      <c r="C144" s="6">
        <v>0</v>
      </c>
      <c r="D144" s="6">
        <v>0</v>
      </c>
      <c r="E144" s="6">
        <v>0</v>
      </c>
      <c r="F144" s="6">
        <v>5.4</v>
      </c>
      <c r="G144" s="6">
        <v>0</v>
      </c>
      <c r="H144" s="6">
        <v>0</v>
      </c>
      <c r="I144" s="6">
        <v>0</v>
      </c>
      <c r="J144" s="6">
        <v>0</v>
      </c>
      <c r="K144" s="6">
        <v>0</v>
      </c>
      <c r="L144" s="6">
        <v>0</v>
      </c>
      <c r="M144" s="6">
        <v>0</v>
      </c>
      <c r="N144" s="6">
        <v>5961.6</v>
      </c>
      <c r="O144" s="6">
        <v>0</v>
      </c>
      <c r="P144" s="6">
        <v>0</v>
      </c>
      <c r="Q144" s="6">
        <v>0</v>
      </c>
      <c r="R144" s="6">
        <v>0</v>
      </c>
      <c r="S144" s="6">
        <v>0</v>
      </c>
      <c r="T144" s="6">
        <v>0</v>
      </c>
      <c r="U144" s="6">
        <v>0</v>
      </c>
      <c r="V144" s="6">
        <v>0</v>
      </c>
      <c r="W144" s="6">
        <v>0</v>
      </c>
      <c r="X144" s="6">
        <v>0</v>
      </c>
      <c r="Y144" s="6">
        <v>0</v>
      </c>
      <c r="Z144" s="6">
        <v>0</v>
      </c>
      <c r="AA144" s="6">
        <v>0</v>
      </c>
      <c r="AB144" s="6">
        <v>0</v>
      </c>
      <c r="AC144" s="6">
        <v>0</v>
      </c>
      <c r="AD144" s="6">
        <v>0</v>
      </c>
      <c r="AE144" s="6">
        <v>0</v>
      </c>
      <c r="AF144" s="6">
        <v>0</v>
      </c>
      <c r="AG144" s="6">
        <v>0</v>
      </c>
      <c r="AH144" s="6">
        <v>5967</v>
      </c>
      <c r="AI144" s="6">
        <v>1230</v>
      </c>
      <c r="AJ144" s="6">
        <v>-4737</v>
      </c>
      <c r="AK144" s="6">
        <v>-385.12</v>
      </c>
    </row>
    <row r="145" spans="1:37">
      <c r="A145" s="4" t="str">
        <f t="shared" si="1"/>
        <v>Nógrád</v>
      </c>
      <c r="B145" s="6">
        <v>0</v>
      </c>
      <c r="C145" s="6">
        <v>0</v>
      </c>
      <c r="D145" s="6">
        <v>0</v>
      </c>
      <c r="E145" s="6">
        <v>0</v>
      </c>
      <c r="F145" s="6">
        <v>5.4</v>
      </c>
      <c r="G145" s="6">
        <v>0</v>
      </c>
      <c r="H145" s="6">
        <v>0</v>
      </c>
      <c r="I145" s="6">
        <v>0</v>
      </c>
      <c r="J145" s="6">
        <v>0</v>
      </c>
      <c r="K145" s="6">
        <v>0</v>
      </c>
      <c r="L145" s="6">
        <v>0</v>
      </c>
      <c r="M145" s="6">
        <v>0</v>
      </c>
      <c r="N145" s="6">
        <v>5961.6</v>
      </c>
      <c r="O145" s="6">
        <v>0</v>
      </c>
      <c r="P145" s="6">
        <v>0</v>
      </c>
      <c r="Q145" s="6">
        <v>0</v>
      </c>
      <c r="R145" s="6">
        <v>0</v>
      </c>
      <c r="S145" s="6">
        <v>0</v>
      </c>
      <c r="T145" s="6">
        <v>0</v>
      </c>
      <c r="U145" s="6">
        <v>0</v>
      </c>
      <c r="V145" s="6">
        <v>0</v>
      </c>
      <c r="W145" s="6">
        <v>0</v>
      </c>
      <c r="X145" s="6">
        <v>0</v>
      </c>
      <c r="Y145" s="6">
        <v>0</v>
      </c>
      <c r="Z145" s="6">
        <v>0</v>
      </c>
      <c r="AA145" s="6">
        <v>0</v>
      </c>
      <c r="AB145" s="6">
        <v>0</v>
      </c>
      <c r="AC145" s="6">
        <v>0</v>
      </c>
      <c r="AD145" s="6">
        <v>0</v>
      </c>
      <c r="AE145" s="6">
        <v>0</v>
      </c>
      <c r="AF145" s="6">
        <v>0</v>
      </c>
      <c r="AG145" s="6">
        <v>0</v>
      </c>
      <c r="AH145" s="6">
        <v>5967</v>
      </c>
      <c r="AI145" s="6">
        <v>2851</v>
      </c>
      <c r="AJ145" s="6">
        <v>-3116</v>
      </c>
      <c r="AK145" s="6">
        <v>-109.29</v>
      </c>
    </row>
    <row r="146" spans="1:37" ht="30">
      <c r="A146" s="4" t="str">
        <f t="shared" si="1"/>
        <v>Nógrádmegye</v>
      </c>
      <c r="B146" s="6">
        <v>0</v>
      </c>
      <c r="C146" s="6">
        <v>0</v>
      </c>
      <c r="D146" s="6">
        <v>0</v>
      </c>
      <c r="E146" s="6">
        <v>0</v>
      </c>
      <c r="F146" s="6">
        <v>5.4</v>
      </c>
      <c r="G146" s="6">
        <v>0</v>
      </c>
      <c r="H146" s="6">
        <v>0</v>
      </c>
      <c r="I146" s="6">
        <v>0</v>
      </c>
      <c r="J146" s="6">
        <v>0</v>
      </c>
      <c r="K146" s="6">
        <v>0</v>
      </c>
      <c r="L146" s="6">
        <v>0</v>
      </c>
      <c r="M146" s="6">
        <v>0</v>
      </c>
      <c r="N146" s="6">
        <v>5961.6</v>
      </c>
      <c r="O146" s="6">
        <v>0</v>
      </c>
      <c r="P146" s="6">
        <v>0</v>
      </c>
      <c r="Q146" s="6">
        <v>0</v>
      </c>
      <c r="R146" s="6">
        <v>0</v>
      </c>
      <c r="S146" s="6">
        <v>0</v>
      </c>
      <c r="T146" s="6">
        <v>0</v>
      </c>
      <c r="U146" s="6">
        <v>0</v>
      </c>
      <c r="V146" s="6">
        <v>0</v>
      </c>
      <c r="W146" s="6">
        <v>0</v>
      </c>
      <c r="X146" s="6">
        <v>0</v>
      </c>
      <c r="Y146" s="6">
        <v>0</v>
      </c>
      <c r="Z146" s="6">
        <v>0</v>
      </c>
      <c r="AA146" s="6">
        <v>0</v>
      </c>
      <c r="AB146" s="6">
        <v>6.6</v>
      </c>
      <c r="AC146" s="6">
        <v>0</v>
      </c>
      <c r="AD146" s="6">
        <v>0</v>
      </c>
      <c r="AE146" s="6">
        <v>0</v>
      </c>
      <c r="AF146" s="6">
        <v>0</v>
      </c>
      <c r="AG146" s="6">
        <v>0</v>
      </c>
      <c r="AH146" s="6">
        <v>5973.6</v>
      </c>
      <c r="AI146" s="6">
        <v>3445</v>
      </c>
      <c r="AJ146" s="6">
        <v>-2528.6</v>
      </c>
      <c r="AK146" s="6">
        <v>-73.400000000000006</v>
      </c>
    </row>
    <row r="147" spans="1:37" ht="30">
      <c r="A147" s="4" t="str">
        <f t="shared" si="1"/>
        <v>Nógrádsáp</v>
      </c>
      <c r="B147" s="6">
        <v>0</v>
      </c>
      <c r="C147" s="6">
        <v>0</v>
      </c>
      <c r="D147" s="6">
        <v>0</v>
      </c>
      <c r="E147" s="6">
        <v>0</v>
      </c>
      <c r="F147" s="6">
        <v>5.4</v>
      </c>
      <c r="G147" s="6">
        <v>0</v>
      </c>
      <c r="H147" s="6">
        <v>0</v>
      </c>
      <c r="I147" s="6">
        <v>0</v>
      </c>
      <c r="J147" s="6">
        <v>0</v>
      </c>
      <c r="K147" s="6">
        <v>0</v>
      </c>
      <c r="L147" s="6">
        <v>0</v>
      </c>
      <c r="M147" s="6">
        <v>0</v>
      </c>
      <c r="N147" s="6">
        <v>5961.6</v>
      </c>
      <c r="O147" s="6">
        <v>0</v>
      </c>
      <c r="P147" s="6">
        <v>0</v>
      </c>
      <c r="Q147" s="6">
        <v>0</v>
      </c>
      <c r="R147" s="6">
        <v>0</v>
      </c>
      <c r="S147" s="6">
        <v>0</v>
      </c>
      <c r="T147" s="6">
        <v>0</v>
      </c>
      <c r="U147" s="6">
        <v>0</v>
      </c>
      <c r="V147" s="6">
        <v>0</v>
      </c>
      <c r="W147" s="6">
        <v>0</v>
      </c>
      <c r="X147" s="6">
        <v>0</v>
      </c>
      <c r="Y147" s="6">
        <v>0</v>
      </c>
      <c r="Z147" s="6">
        <v>0</v>
      </c>
      <c r="AA147" s="6">
        <v>0</v>
      </c>
      <c r="AB147" s="6">
        <v>0</v>
      </c>
      <c r="AC147" s="6">
        <v>0</v>
      </c>
      <c r="AD147" s="6">
        <v>0</v>
      </c>
      <c r="AE147" s="6">
        <v>0</v>
      </c>
      <c r="AF147" s="6">
        <v>0</v>
      </c>
      <c r="AG147" s="6">
        <v>0</v>
      </c>
      <c r="AH147" s="6">
        <v>5967</v>
      </c>
      <c r="AI147" s="6">
        <v>908</v>
      </c>
      <c r="AJ147" s="6">
        <v>-5059</v>
      </c>
      <c r="AK147" s="6">
        <v>-557.16</v>
      </c>
    </row>
    <row r="148" spans="1:37">
      <c r="A148" s="4" t="str">
        <f t="shared" si="1"/>
        <v>Nőtincs</v>
      </c>
      <c r="B148" s="6">
        <v>0</v>
      </c>
      <c r="C148" s="6">
        <v>0</v>
      </c>
      <c r="D148" s="6">
        <v>0</v>
      </c>
      <c r="E148" s="6">
        <v>0</v>
      </c>
      <c r="F148" s="6">
        <v>5.4</v>
      </c>
      <c r="G148" s="6">
        <v>0</v>
      </c>
      <c r="H148" s="6">
        <v>0</v>
      </c>
      <c r="I148" s="6">
        <v>0</v>
      </c>
      <c r="J148" s="6">
        <v>0</v>
      </c>
      <c r="K148" s="6">
        <v>0</v>
      </c>
      <c r="L148" s="6">
        <v>0</v>
      </c>
      <c r="M148" s="6">
        <v>0</v>
      </c>
      <c r="N148" s="6">
        <v>5961.6</v>
      </c>
      <c r="O148" s="6">
        <v>0</v>
      </c>
      <c r="P148" s="6">
        <v>0</v>
      </c>
      <c r="Q148" s="6">
        <v>0</v>
      </c>
      <c r="R148" s="6">
        <v>0</v>
      </c>
      <c r="S148" s="6">
        <v>0</v>
      </c>
      <c r="T148" s="6">
        <v>0</v>
      </c>
      <c r="U148" s="6">
        <v>0</v>
      </c>
      <c r="V148" s="6">
        <v>0</v>
      </c>
      <c r="W148" s="6">
        <v>0</v>
      </c>
      <c r="X148" s="6">
        <v>0</v>
      </c>
      <c r="Y148" s="6">
        <v>0</v>
      </c>
      <c r="Z148" s="6">
        <v>0</v>
      </c>
      <c r="AA148" s="6">
        <v>0</v>
      </c>
      <c r="AB148" s="6">
        <v>0</v>
      </c>
      <c r="AC148" s="6">
        <v>0</v>
      </c>
      <c r="AD148" s="6">
        <v>0</v>
      </c>
      <c r="AE148" s="6">
        <v>0</v>
      </c>
      <c r="AF148" s="6">
        <v>0</v>
      </c>
      <c r="AG148" s="6">
        <v>0</v>
      </c>
      <c r="AH148" s="6">
        <v>5967</v>
      </c>
      <c r="AI148" s="6">
        <v>13933</v>
      </c>
      <c r="AJ148" s="6">
        <v>7966</v>
      </c>
      <c r="AK148" s="6">
        <v>57.17</v>
      </c>
    </row>
    <row r="149" spans="1:37">
      <c r="A149" s="4" t="str">
        <f t="shared" si="1"/>
        <v>Ősagárd</v>
      </c>
      <c r="B149" s="6">
        <v>0</v>
      </c>
      <c r="C149" s="6">
        <v>0</v>
      </c>
      <c r="D149" s="6">
        <v>0</v>
      </c>
      <c r="E149" s="6">
        <v>0</v>
      </c>
      <c r="F149" s="6">
        <v>5.4</v>
      </c>
      <c r="G149" s="6">
        <v>0</v>
      </c>
      <c r="H149" s="6">
        <v>0</v>
      </c>
      <c r="I149" s="6">
        <v>0</v>
      </c>
      <c r="J149" s="6">
        <v>0</v>
      </c>
      <c r="K149" s="6">
        <v>0</v>
      </c>
      <c r="L149" s="6">
        <v>0</v>
      </c>
      <c r="M149" s="6">
        <v>0</v>
      </c>
      <c r="N149" s="6">
        <v>5961.6</v>
      </c>
      <c r="O149" s="6">
        <v>0</v>
      </c>
      <c r="P149" s="6">
        <v>0</v>
      </c>
      <c r="Q149" s="6">
        <v>0</v>
      </c>
      <c r="R149" s="6">
        <v>0</v>
      </c>
      <c r="S149" s="6">
        <v>0</v>
      </c>
      <c r="T149" s="6">
        <v>0</v>
      </c>
      <c r="U149" s="6">
        <v>0</v>
      </c>
      <c r="V149" s="6">
        <v>0</v>
      </c>
      <c r="W149" s="6">
        <v>0</v>
      </c>
      <c r="X149" s="6">
        <v>0</v>
      </c>
      <c r="Y149" s="6">
        <v>0</v>
      </c>
      <c r="Z149" s="6">
        <v>0</v>
      </c>
      <c r="AA149" s="6">
        <v>0</v>
      </c>
      <c r="AB149" s="6">
        <v>0</v>
      </c>
      <c r="AC149" s="6">
        <v>0</v>
      </c>
      <c r="AD149" s="6">
        <v>0</v>
      </c>
      <c r="AE149" s="6">
        <v>0</v>
      </c>
      <c r="AF149" s="6">
        <v>0</v>
      </c>
      <c r="AG149" s="6">
        <v>0</v>
      </c>
      <c r="AH149" s="6">
        <v>5967</v>
      </c>
      <c r="AI149" s="6">
        <v>3184</v>
      </c>
      <c r="AJ149" s="6">
        <v>-2783</v>
      </c>
      <c r="AK149" s="6">
        <v>-87.41</v>
      </c>
    </row>
    <row r="150" spans="1:37">
      <c r="A150" s="4" t="str">
        <f t="shared" si="1"/>
        <v>Penc</v>
      </c>
      <c r="B150" s="6">
        <v>0</v>
      </c>
      <c r="C150" s="6">
        <v>0</v>
      </c>
      <c r="D150" s="6">
        <v>0</v>
      </c>
      <c r="E150" s="6">
        <v>0</v>
      </c>
      <c r="F150" s="6">
        <v>5.4</v>
      </c>
      <c r="G150" s="6">
        <v>0</v>
      </c>
      <c r="H150" s="6">
        <v>0</v>
      </c>
      <c r="I150" s="6">
        <v>0</v>
      </c>
      <c r="J150" s="6">
        <v>0</v>
      </c>
      <c r="K150" s="6">
        <v>0</v>
      </c>
      <c r="L150" s="6">
        <v>0</v>
      </c>
      <c r="M150" s="6">
        <v>0</v>
      </c>
      <c r="N150" s="6">
        <v>5961.6</v>
      </c>
      <c r="O150" s="6">
        <v>0</v>
      </c>
      <c r="P150" s="6">
        <v>0</v>
      </c>
      <c r="Q150" s="6">
        <v>0</v>
      </c>
      <c r="R150" s="6">
        <v>0</v>
      </c>
      <c r="S150" s="6">
        <v>0</v>
      </c>
      <c r="T150" s="6">
        <v>0</v>
      </c>
      <c r="U150" s="6">
        <v>0</v>
      </c>
      <c r="V150" s="6">
        <v>0</v>
      </c>
      <c r="W150" s="6">
        <v>0</v>
      </c>
      <c r="X150" s="6">
        <v>0</v>
      </c>
      <c r="Y150" s="6">
        <v>0</v>
      </c>
      <c r="Z150" s="6">
        <v>0</v>
      </c>
      <c r="AA150" s="6">
        <v>0</v>
      </c>
      <c r="AB150" s="6">
        <v>0</v>
      </c>
      <c r="AC150" s="6">
        <v>0</v>
      </c>
      <c r="AD150" s="6">
        <v>0</v>
      </c>
      <c r="AE150" s="6">
        <v>0</v>
      </c>
      <c r="AF150" s="6">
        <v>0</v>
      </c>
      <c r="AG150" s="6">
        <v>0</v>
      </c>
      <c r="AH150" s="6">
        <v>5967</v>
      </c>
      <c r="AI150" s="6">
        <v>1216</v>
      </c>
      <c r="AJ150" s="6">
        <v>-4751</v>
      </c>
      <c r="AK150" s="6">
        <v>-390.71</v>
      </c>
    </row>
    <row r="151" spans="1:37" ht="30">
      <c r="A151" s="4" t="str">
        <f t="shared" si="1"/>
        <v>Pestmegye</v>
      </c>
      <c r="B151" s="6">
        <v>0</v>
      </c>
      <c r="C151" s="6">
        <v>0</v>
      </c>
      <c r="D151" s="6">
        <v>0</v>
      </c>
      <c r="E151" s="6">
        <v>0</v>
      </c>
      <c r="F151" s="6">
        <v>5.4</v>
      </c>
      <c r="G151" s="6">
        <v>0</v>
      </c>
      <c r="H151" s="6">
        <v>0</v>
      </c>
      <c r="I151" s="6">
        <v>0</v>
      </c>
      <c r="J151" s="6">
        <v>0</v>
      </c>
      <c r="K151" s="6">
        <v>0</v>
      </c>
      <c r="L151" s="6">
        <v>0</v>
      </c>
      <c r="M151" s="6">
        <v>0</v>
      </c>
      <c r="N151" s="6">
        <v>5961.6</v>
      </c>
      <c r="O151" s="6">
        <v>0</v>
      </c>
      <c r="P151" s="6">
        <v>0</v>
      </c>
      <c r="Q151" s="6">
        <v>0</v>
      </c>
      <c r="R151" s="6">
        <v>0</v>
      </c>
      <c r="S151" s="6">
        <v>0</v>
      </c>
      <c r="T151" s="6">
        <v>0</v>
      </c>
      <c r="U151" s="6">
        <v>0</v>
      </c>
      <c r="V151" s="6">
        <v>0</v>
      </c>
      <c r="W151" s="6">
        <v>0</v>
      </c>
      <c r="X151" s="6">
        <v>0</v>
      </c>
      <c r="Y151" s="6">
        <v>0</v>
      </c>
      <c r="Z151" s="6">
        <v>0</v>
      </c>
      <c r="AA151" s="6">
        <v>0</v>
      </c>
      <c r="AB151" s="6">
        <v>0</v>
      </c>
      <c r="AC151" s="6">
        <v>0</v>
      </c>
      <c r="AD151" s="6">
        <v>0</v>
      </c>
      <c r="AE151" s="6">
        <v>0</v>
      </c>
      <c r="AF151" s="6">
        <v>0</v>
      </c>
      <c r="AG151" s="6">
        <v>0</v>
      </c>
      <c r="AH151" s="6">
        <v>5967</v>
      </c>
      <c r="AI151" s="6">
        <v>1230</v>
      </c>
      <c r="AJ151" s="6">
        <v>-4737</v>
      </c>
      <c r="AK151" s="6">
        <v>-385.12</v>
      </c>
    </row>
    <row r="152" spans="1:37">
      <c r="A152" s="4" t="str">
        <f t="shared" si="1"/>
        <v>Rád</v>
      </c>
      <c r="B152" s="6">
        <v>0</v>
      </c>
      <c r="C152" s="6">
        <v>0</v>
      </c>
      <c r="D152" s="6">
        <v>0</v>
      </c>
      <c r="E152" s="6">
        <v>0</v>
      </c>
      <c r="F152" s="6">
        <v>5.4</v>
      </c>
      <c r="G152" s="6">
        <v>0</v>
      </c>
      <c r="H152" s="6">
        <v>0</v>
      </c>
      <c r="I152" s="6">
        <v>0</v>
      </c>
      <c r="J152" s="6">
        <v>0</v>
      </c>
      <c r="K152" s="6">
        <v>0</v>
      </c>
      <c r="L152" s="6">
        <v>0</v>
      </c>
      <c r="M152" s="6">
        <v>0</v>
      </c>
      <c r="N152" s="6">
        <v>5961.6</v>
      </c>
      <c r="O152" s="6">
        <v>0</v>
      </c>
      <c r="P152" s="6">
        <v>0</v>
      </c>
      <c r="Q152" s="6">
        <v>0</v>
      </c>
      <c r="R152" s="6">
        <v>0</v>
      </c>
      <c r="S152" s="6">
        <v>0</v>
      </c>
      <c r="T152" s="6">
        <v>0</v>
      </c>
      <c r="U152" s="6">
        <v>0</v>
      </c>
      <c r="V152" s="6">
        <v>0</v>
      </c>
      <c r="W152" s="6">
        <v>0</v>
      </c>
      <c r="X152" s="6">
        <v>0</v>
      </c>
      <c r="Y152" s="6">
        <v>0</v>
      </c>
      <c r="Z152" s="6">
        <v>0</v>
      </c>
      <c r="AA152" s="6">
        <v>0</v>
      </c>
      <c r="AB152" s="6">
        <v>0</v>
      </c>
      <c r="AC152" s="6">
        <v>0</v>
      </c>
      <c r="AD152" s="6">
        <v>0</v>
      </c>
      <c r="AE152" s="6">
        <v>0</v>
      </c>
      <c r="AF152" s="6">
        <v>0</v>
      </c>
      <c r="AG152" s="6">
        <v>0</v>
      </c>
      <c r="AH152" s="6">
        <v>5967</v>
      </c>
      <c r="AI152" s="6">
        <v>707</v>
      </c>
      <c r="AJ152" s="6">
        <v>-5260</v>
      </c>
      <c r="AK152" s="6">
        <v>-743.99</v>
      </c>
    </row>
    <row r="153" spans="1:37">
      <c r="A153" s="4" t="str">
        <f t="shared" si="1"/>
        <v>Rétság</v>
      </c>
      <c r="B153" s="6">
        <v>0</v>
      </c>
      <c r="C153" s="6">
        <v>0</v>
      </c>
      <c r="D153" s="6">
        <v>0</v>
      </c>
      <c r="E153" s="6">
        <v>0</v>
      </c>
      <c r="F153" s="6">
        <v>5.4</v>
      </c>
      <c r="G153" s="6">
        <v>0</v>
      </c>
      <c r="H153" s="6">
        <v>0</v>
      </c>
      <c r="I153" s="6">
        <v>0</v>
      </c>
      <c r="J153" s="6">
        <v>0</v>
      </c>
      <c r="K153" s="6">
        <v>0</v>
      </c>
      <c r="L153" s="6">
        <v>0</v>
      </c>
      <c r="M153" s="6">
        <v>0</v>
      </c>
      <c r="N153" s="6">
        <v>5961.6</v>
      </c>
      <c r="O153" s="6">
        <v>0</v>
      </c>
      <c r="P153" s="6">
        <v>0</v>
      </c>
      <c r="Q153" s="6">
        <v>0</v>
      </c>
      <c r="R153" s="6">
        <v>0</v>
      </c>
      <c r="S153" s="6">
        <v>0</v>
      </c>
      <c r="T153" s="6">
        <v>0</v>
      </c>
      <c r="U153" s="6">
        <v>0</v>
      </c>
      <c r="V153" s="6">
        <v>0</v>
      </c>
      <c r="W153" s="6">
        <v>0</v>
      </c>
      <c r="X153" s="6">
        <v>0</v>
      </c>
      <c r="Y153" s="6">
        <v>0</v>
      </c>
      <c r="Z153" s="6">
        <v>0</v>
      </c>
      <c r="AA153" s="6">
        <v>0</v>
      </c>
      <c r="AB153" s="6">
        <v>0</v>
      </c>
      <c r="AC153" s="6">
        <v>0</v>
      </c>
      <c r="AD153" s="6">
        <v>0</v>
      </c>
      <c r="AE153" s="6">
        <v>0</v>
      </c>
      <c r="AF153" s="6">
        <v>0</v>
      </c>
      <c r="AG153" s="6">
        <v>0</v>
      </c>
      <c r="AH153" s="6">
        <v>5967</v>
      </c>
      <c r="AI153" s="6">
        <v>1940</v>
      </c>
      <c r="AJ153" s="6">
        <v>-4027</v>
      </c>
      <c r="AK153" s="6">
        <v>-207.58</v>
      </c>
    </row>
    <row r="154" spans="1:37">
      <c r="A154" s="4" t="str">
        <f t="shared" si="1"/>
        <v>Rétsági</v>
      </c>
      <c r="B154" s="6">
        <v>0</v>
      </c>
      <c r="C154" s="6">
        <v>0</v>
      </c>
      <c r="D154" s="6">
        <v>0</v>
      </c>
      <c r="E154" s="6">
        <v>0</v>
      </c>
      <c r="F154" s="6">
        <v>5.4</v>
      </c>
      <c r="G154" s="6">
        <v>0</v>
      </c>
      <c r="H154" s="6">
        <v>0</v>
      </c>
      <c r="I154" s="6">
        <v>0</v>
      </c>
      <c r="J154" s="6">
        <v>0</v>
      </c>
      <c r="K154" s="6">
        <v>0</v>
      </c>
      <c r="L154" s="6">
        <v>0</v>
      </c>
      <c r="M154" s="6">
        <v>0</v>
      </c>
      <c r="N154" s="6">
        <v>5961.6</v>
      </c>
      <c r="O154" s="6">
        <v>0</v>
      </c>
      <c r="P154" s="6">
        <v>0</v>
      </c>
      <c r="Q154" s="6">
        <v>0</v>
      </c>
      <c r="R154" s="6">
        <v>0</v>
      </c>
      <c r="S154" s="6">
        <v>0</v>
      </c>
      <c r="T154" s="6">
        <v>0</v>
      </c>
      <c r="U154" s="6">
        <v>0</v>
      </c>
      <c r="V154" s="6">
        <v>0</v>
      </c>
      <c r="W154" s="6">
        <v>0</v>
      </c>
      <c r="X154" s="6">
        <v>0</v>
      </c>
      <c r="Y154" s="6">
        <v>0</v>
      </c>
      <c r="Z154" s="6">
        <v>0</v>
      </c>
      <c r="AA154" s="6">
        <v>0</v>
      </c>
      <c r="AB154" s="6">
        <v>6.6</v>
      </c>
      <c r="AC154" s="6">
        <v>0</v>
      </c>
      <c r="AD154" s="6">
        <v>0</v>
      </c>
      <c r="AE154" s="6">
        <v>0</v>
      </c>
      <c r="AF154" s="6">
        <v>0</v>
      </c>
      <c r="AG154" s="6">
        <v>0</v>
      </c>
      <c r="AH154" s="6">
        <v>5973.6</v>
      </c>
      <c r="AI154" s="6">
        <v>985</v>
      </c>
      <c r="AJ154" s="6">
        <v>-4988.6000000000004</v>
      </c>
      <c r="AK154" s="6">
        <v>-506.46</v>
      </c>
    </row>
    <row r="155" spans="1:37" ht="30">
      <c r="A155" s="4" t="str">
        <f t="shared" si="1"/>
        <v>Szendehely</v>
      </c>
      <c r="B155" s="6">
        <v>0</v>
      </c>
      <c r="C155" s="6">
        <v>0</v>
      </c>
      <c r="D155" s="6">
        <v>0</v>
      </c>
      <c r="E155" s="6">
        <v>0</v>
      </c>
      <c r="F155" s="6">
        <v>5.4</v>
      </c>
      <c r="G155" s="6">
        <v>0</v>
      </c>
      <c r="H155" s="6">
        <v>0</v>
      </c>
      <c r="I155" s="6">
        <v>0</v>
      </c>
      <c r="J155" s="6">
        <v>0</v>
      </c>
      <c r="K155" s="6">
        <v>0</v>
      </c>
      <c r="L155" s="6">
        <v>0</v>
      </c>
      <c r="M155" s="6">
        <v>0</v>
      </c>
      <c r="N155" s="6">
        <v>5961.6</v>
      </c>
      <c r="O155" s="6">
        <v>0</v>
      </c>
      <c r="P155" s="6">
        <v>0</v>
      </c>
      <c r="Q155" s="6">
        <v>0</v>
      </c>
      <c r="R155" s="6">
        <v>0</v>
      </c>
      <c r="S155" s="6">
        <v>0</v>
      </c>
      <c r="T155" s="6">
        <v>0</v>
      </c>
      <c r="U155" s="6">
        <v>0</v>
      </c>
      <c r="V155" s="6">
        <v>0</v>
      </c>
      <c r="W155" s="6">
        <v>0</v>
      </c>
      <c r="X155" s="6">
        <v>0</v>
      </c>
      <c r="Y155" s="6">
        <v>0</v>
      </c>
      <c r="Z155" s="6">
        <v>0</v>
      </c>
      <c r="AA155" s="6">
        <v>0</v>
      </c>
      <c r="AB155" s="6">
        <v>0</v>
      </c>
      <c r="AC155" s="6">
        <v>0</v>
      </c>
      <c r="AD155" s="6">
        <v>0</v>
      </c>
      <c r="AE155" s="6">
        <v>0</v>
      </c>
      <c r="AF155" s="6">
        <v>0</v>
      </c>
      <c r="AG155" s="6">
        <v>0</v>
      </c>
      <c r="AH155" s="6">
        <v>5967</v>
      </c>
      <c r="AI155" s="6">
        <v>2921</v>
      </c>
      <c r="AJ155" s="6">
        <v>-3046</v>
      </c>
      <c r="AK155" s="6">
        <v>-104.28</v>
      </c>
    </row>
    <row r="156" spans="1:37">
      <c r="A156" s="4" t="str">
        <f t="shared" si="1"/>
        <v>Tereske</v>
      </c>
      <c r="B156" s="6">
        <v>0</v>
      </c>
      <c r="C156" s="6">
        <v>0</v>
      </c>
      <c r="D156" s="6">
        <v>0</v>
      </c>
      <c r="E156" s="6">
        <v>0</v>
      </c>
      <c r="F156" s="6">
        <v>5.4</v>
      </c>
      <c r="G156" s="6">
        <v>0</v>
      </c>
      <c r="H156" s="6">
        <v>0</v>
      </c>
      <c r="I156" s="6">
        <v>0</v>
      </c>
      <c r="J156" s="6">
        <v>0</v>
      </c>
      <c r="K156" s="6">
        <v>0</v>
      </c>
      <c r="L156" s="6">
        <v>0</v>
      </c>
      <c r="M156" s="6">
        <v>0</v>
      </c>
      <c r="N156" s="6">
        <v>5961.6</v>
      </c>
      <c r="O156" s="6">
        <v>0</v>
      </c>
      <c r="P156" s="6">
        <v>0</v>
      </c>
      <c r="Q156" s="6">
        <v>0</v>
      </c>
      <c r="R156" s="6">
        <v>0</v>
      </c>
      <c r="S156" s="6">
        <v>0</v>
      </c>
      <c r="T156" s="6">
        <v>0</v>
      </c>
      <c r="U156" s="6">
        <v>0</v>
      </c>
      <c r="V156" s="6">
        <v>0</v>
      </c>
      <c r="W156" s="6">
        <v>0</v>
      </c>
      <c r="X156" s="6">
        <v>0</v>
      </c>
      <c r="Y156" s="6">
        <v>0</v>
      </c>
      <c r="Z156" s="6">
        <v>0</v>
      </c>
      <c r="AA156" s="6">
        <v>0</v>
      </c>
      <c r="AB156" s="6">
        <v>0</v>
      </c>
      <c r="AC156" s="6">
        <v>0</v>
      </c>
      <c r="AD156" s="6">
        <v>0</v>
      </c>
      <c r="AE156" s="6">
        <v>0</v>
      </c>
      <c r="AF156" s="6">
        <v>0</v>
      </c>
      <c r="AG156" s="6">
        <v>0</v>
      </c>
      <c r="AH156" s="6">
        <v>5967</v>
      </c>
      <c r="AI156" s="6">
        <v>598</v>
      </c>
      <c r="AJ156" s="6">
        <v>-5369</v>
      </c>
      <c r="AK156" s="6">
        <v>-897.83</v>
      </c>
    </row>
    <row r="157" spans="1:37">
      <c r="A157" s="4" t="str">
        <f t="shared" si="1"/>
        <v>Tolmács</v>
      </c>
      <c r="B157" s="6">
        <v>0</v>
      </c>
      <c r="C157" s="6">
        <v>0</v>
      </c>
      <c r="D157" s="6">
        <v>0</v>
      </c>
      <c r="E157" s="6">
        <v>0</v>
      </c>
      <c r="F157" s="6">
        <v>5.4</v>
      </c>
      <c r="G157" s="6">
        <v>0</v>
      </c>
      <c r="H157" s="6">
        <v>0</v>
      </c>
      <c r="I157" s="6">
        <v>0</v>
      </c>
      <c r="J157" s="6">
        <v>0</v>
      </c>
      <c r="K157" s="6">
        <v>0</v>
      </c>
      <c r="L157" s="6">
        <v>0</v>
      </c>
      <c r="M157" s="6">
        <v>0</v>
      </c>
      <c r="N157" s="6">
        <v>5961.6</v>
      </c>
      <c r="O157" s="6">
        <v>0</v>
      </c>
      <c r="P157" s="6">
        <v>0</v>
      </c>
      <c r="Q157" s="6">
        <v>0</v>
      </c>
      <c r="R157" s="6">
        <v>0</v>
      </c>
      <c r="S157" s="6">
        <v>0</v>
      </c>
      <c r="T157" s="6">
        <v>0</v>
      </c>
      <c r="U157" s="6">
        <v>0</v>
      </c>
      <c r="V157" s="6">
        <v>0</v>
      </c>
      <c r="W157" s="6">
        <v>0</v>
      </c>
      <c r="X157" s="6">
        <v>0</v>
      </c>
      <c r="Y157" s="6">
        <v>0</v>
      </c>
      <c r="Z157" s="6">
        <v>0</v>
      </c>
      <c r="AA157" s="6">
        <v>0</v>
      </c>
      <c r="AB157" s="6">
        <v>0</v>
      </c>
      <c r="AC157" s="6">
        <v>0</v>
      </c>
      <c r="AD157" s="6">
        <v>0</v>
      </c>
      <c r="AE157" s="6">
        <v>0</v>
      </c>
      <c r="AF157" s="6">
        <v>0</v>
      </c>
      <c r="AG157" s="6">
        <v>0</v>
      </c>
      <c r="AH157" s="6">
        <v>5967</v>
      </c>
      <c r="AI157" s="6">
        <v>1226</v>
      </c>
      <c r="AJ157" s="6">
        <v>-4741</v>
      </c>
      <c r="AK157" s="6">
        <v>-386.7</v>
      </c>
    </row>
    <row r="158" spans="1:37">
      <c r="A158" s="4" t="str">
        <f t="shared" si="1"/>
        <v>Váci</v>
      </c>
      <c r="B158" s="6">
        <v>0</v>
      </c>
      <c r="C158" s="6">
        <v>0</v>
      </c>
      <c r="D158" s="6">
        <v>0</v>
      </c>
      <c r="E158" s="6">
        <v>0</v>
      </c>
      <c r="F158" s="6">
        <v>5.4</v>
      </c>
      <c r="G158" s="6">
        <v>0</v>
      </c>
      <c r="H158" s="6">
        <v>0</v>
      </c>
      <c r="I158" s="6">
        <v>0</v>
      </c>
      <c r="J158" s="6">
        <v>0</v>
      </c>
      <c r="K158" s="6">
        <v>209.7</v>
      </c>
      <c r="L158" s="6">
        <v>0</v>
      </c>
      <c r="M158" s="6">
        <v>0</v>
      </c>
      <c r="N158" s="6">
        <v>5961.6</v>
      </c>
      <c r="O158" s="6">
        <v>0</v>
      </c>
      <c r="P158" s="6">
        <v>0</v>
      </c>
      <c r="Q158" s="6">
        <v>0</v>
      </c>
      <c r="R158" s="6">
        <v>0</v>
      </c>
      <c r="S158" s="6">
        <v>0</v>
      </c>
      <c r="T158" s="6">
        <v>0</v>
      </c>
      <c r="U158" s="6">
        <v>0</v>
      </c>
      <c r="V158" s="6">
        <v>0</v>
      </c>
      <c r="W158" s="6">
        <v>0</v>
      </c>
      <c r="X158" s="6">
        <v>0</v>
      </c>
      <c r="Y158" s="6">
        <v>0</v>
      </c>
      <c r="Z158" s="6">
        <v>0</v>
      </c>
      <c r="AA158" s="6">
        <v>0</v>
      </c>
      <c r="AB158" s="6">
        <v>6.6</v>
      </c>
      <c r="AC158" s="6">
        <v>0</v>
      </c>
      <c r="AD158" s="6">
        <v>0</v>
      </c>
      <c r="AE158" s="6">
        <v>0</v>
      </c>
      <c r="AF158" s="6">
        <v>0</v>
      </c>
      <c r="AG158" s="6">
        <v>0</v>
      </c>
      <c r="AH158" s="6">
        <v>6183.3</v>
      </c>
      <c r="AI158" s="6">
        <v>774</v>
      </c>
      <c r="AJ158" s="6">
        <v>-5409.3</v>
      </c>
      <c r="AK158" s="6">
        <v>-698.88</v>
      </c>
    </row>
    <row r="159" spans="1:37">
      <c r="A159" s="4" t="str">
        <f t="shared" si="1"/>
        <v>DIPO</v>
      </c>
      <c r="B159" s="6">
        <v>0</v>
      </c>
      <c r="C159" s="6">
        <v>0</v>
      </c>
      <c r="D159" s="6">
        <v>0</v>
      </c>
      <c r="E159" s="6">
        <v>0</v>
      </c>
      <c r="F159" s="6">
        <v>5.4</v>
      </c>
      <c r="G159" s="6">
        <v>0</v>
      </c>
      <c r="H159" s="6">
        <v>0</v>
      </c>
      <c r="I159" s="6">
        <v>0</v>
      </c>
      <c r="J159" s="6">
        <v>0</v>
      </c>
      <c r="K159" s="6">
        <v>0</v>
      </c>
      <c r="L159" s="6">
        <v>0</v>
      </c>
      <c r="M159" s="6">
        <v>0</v>
      </c>
      <c r="N159" s="6">
        <v>5961.6</v>
      </c>
      <c r="O159" s="6">
        <v>0</v>
      </c>
      <c r="P159" s="6">
        <v>0</v>
      </c>
      <c r="Q159" s="6">
        <v>0</v>
      </c>
      <c r="R159" s="6">
        <v>0</v>
      </c>
      <c r="S159" s="6">
        <v>0</v>
      </c>
      <c r="T159" s="6">
        <v>0</v>
      </c>
      <c r="U159" s="6">
        <v>0</v>
      </c>
      <c r="V159" s="6">
        <v>0</v>
      </c>
      <c r="W159" s="6">
        <v>0</v>
      </c>
      <c r="X159" s="6">
        <v>0</v>
      </c>
      <c r="Y159" s="6">
        <v>0</v>
      </c>
      <c r="Z159" s="6">
        <v>0</v>
      </c>
      <c r="AA159" s="6">
        <v>0</v>
      </c>
      <c r="AB159" s="6">
        <v>0</v>
      </c>
      <c r="AC159" s="6">
        <v>0</v>
      </c>
      <c r="AD159" s="6">
        <v>0</v>
      </c>
      <c r="AE159" s="6">
        <v>0</v>
      </c>
      <c r="AF159" s="6">
        <v>0</v>
      </c>
      <c r="AG159" s="6">
        <v>0</v>
      </c>
      <c r="AH159" s="6">
        <v>5967</v>
      </c>
      <c r="AI159" s="6">
        <v>527</v>
      </c>
      <c r="AJ159" s="6">
        <v>-5440</v>
      </c>
      <c r="AK159" s="6">
        <v>-1032.26</v>
      </c>
    </row>
    <row r="160" spans="1:37">
      <c r="B160" s="20">
        <v>1</v>
      </c>
      <c r="C160" s="20">
        <v>2</v>
      </c>
      <c r="D160" s="20">
        <v>3</v>
      </c>
      <c r="E160" s="20">
        <v>4</v>
      </c>
      <c r="F160" s="20">
        <v>5</v>
      </c>
      <c r="G160" s="20">
        <v>6</v>
      </c>
      <c r="H160" s="20">
        <v>7</v>
      </c>
      <c r="I160" s="20">
        <v>8</v>
      </c>
      <c r="J160" s="20">
        <v>9</v>
      </c>
      <c r="K160" s="20">
        <v>10</v>
      </c>
      <c r="L160" s="20">
        <v>11</v>
      </c>
      <c r="M160" s="20">
        <v>12</v>
      </c>
      <c r="N160" s="20">
        <v>13</v>
      </c>
      <c r="O160" s="20">
        <v>14</v>
      </c>
      <c r="P160" s="20">
        <v>15</v>
      </c>
      <c r="Q160" s="20">
        <v>16</v>
      </c>
      <c r="R160" s="20">
        <v>17</v>
      </c>
      <c r="S160" s="20">
        <v>18</v>
      </c>
      <c r="T160" s="20">
        <v>19</v>
      </c>
      <c r="U160" s="20">
        <v>20</v>
      </c>
      <c r="V160" s="20">
        <v>21</v>
      </c>
      <c r="W160" s="20">
        <v>22</v>
      </c>
      <c r="X160" s="20">
        <v>23</v>
      </c>
      <c r="Y160" s="20">
        <v>24</v>
      </c>
      <c r="Z160" s="20">
        <v>25</v>
      </c>
      <c r="AA160" s="20">
        <v>26</v>
      </c>
      <c r="AB160" s="20">
        <v>27</v>
      </c>
      <c r="AC160" s="20">
        <v>28</v>
      </c>
      <c r="AD160" s="20">
        <v>29</v>
      </c>
      <c r="AE160" s="20">
        <v>30</v>
      </c>
      <c r="AF160" s="20">
        <v>31</v>
      </c>
      <c r="AG160" s="20">
        <v>32</v>
      </c>
      <c r="AH160">
        <f>SUM(AH133:AH159)</f>
        <v>162403.69999999998</v>
      </c>
      <c r="AI160" s="2">
        <f>SUM(AI133:AI159)</f>
        <v>72202</v>
      </c>
    </row>
    <row r="161" spans="1:37">
      <c r="AI161">
        <f>AI160/AH160</f>
        <v>0.44458346700229123</v>
      </c>
    </row>
    <row r="163" spans="1:37">
      <c r="B163" t="str">
        <f>B131</f>
        <v xml:space="preserve">A házi gyerekorvosok által ellátott szolgálatok száma </v>
      </c>
      <c r="C163" s="2" t="str">
        <f t="shared" ref="C163:AK163" si="2">C131</f>
        <v xml:space="preserve">Az év folyamán központi költségvetési szerv által épített lakások száma </v>
      </c>
      <c r="D163" s="2" t="str">
        <f t="shared" si="2"/>
        <v xml:space="preserve">Az év folyamán lakásszövetkezetek által épített lakások száma </v>
      </c>
      <c r="E163" s="2" t="str">
        <f t="shared" si="2"/>
        <v xml:space="preserve">Cipő-, bőráruszaküzlet száma </v>
      </c>
      <c r="F163" s="2" t="str">
        <f t="shared" si="2"/>
        <v xml:space="preserve">Dohányáru-szaküzletek száma </v>
      </c>
      <c r="G163" s="2" t="str">
        <f t="shared" si="2"/>
        <v xml:space="preserve">Egyéni vállalkozás által üzemeltetett dohányáru-szaküzletek száma </v>
      </c>
      <c r="H163" s="2" t="str">
        <f t="shared" si="2"/>
        <v xml:space="preserve">Ifjúsági szállók férőhelyeinek száma </v>
      </c>
      <c r="I163" s="2" t="str">
        <f t="shared" si="2"/>
        <v xml:space="preserve">Kollégiumba lakó szakiskolai és speciális szakiskolai tanulók száma </v>
      </c>
      <c r="J163" s="2" t="str">
        <f t="shared" si="2"/>
        <v xml:space="preserve">Kollégiumban lakó középiskolai tanulók száma </v>
      </c>
      <c r="K163" s="19" t="str">
        <f t="shared" si="2"/>
        <v xml:space="preserve">Középiskolai főállású pedagógusok száma </v>
      </c>
      <c r="L163" s="2" t="str">
        <f t="shared" si="2"/>
        <v xml:space="preserve">Középiskolai osztályok száma a nappali oktatásban </v>
      </c>
      <c r="M163" s="2" t="str">
        <f t="shared" si="2"/>
        <v xml:space="preserve">Középiskolai osztálytermek száma </v>
      </c>
      <c r="N163" s="2" t="str">
        <f t="shared" si="2"/>
        <v xml:space="preserve">Külföldi vendégek száma a gyógyszállodákban </v>
      </c>
      <c r="O163" s="2" t="str">
        <f t="shared" si="2"/>
        <v xml:space="preserve">Külföldi vendégek száma a kereskedelmi szálláshelyeken </v>
      </c>
      <c r="P163" s="2" t="str">
        <f t="shared" si="2"/>
        <v xml:space="preserve">Külföldi vendégek száma a szállodákban </v>
      </c>
      <c r="Q163" s="2" t="str">
        <f t="shared" si="2"/>
        <v xml:space="preserve">Külföldi vendégek száma a turistaszállásokon </v>
      </c>
      <c r="R163" s="2" t="str">
        <f t="shared" si="2"/>
        <v xml:space="preserve">Külföldi vendégek száma az ifjúsági szállókban </v>
      </c>
      <c r="S163" s="2" t="str">
        <f t="shared" si="2"/>
        <v xml:space="preserve">Külföldiek által eltöltött vendégéjszakák száma a gyógyszállodákban </v>
      </c>
      <c r="T163" s="2" t="str">
        <f t="shared" si="2"/>
        <v xml:space="preserve">Külföldiek által eltöltött vendégéjszakák száma a kereskedelmi szálláshelyeken </v>
      </c>
      <c r="U163" s="2" t="str">
        <f t="shared" si="2"/>
        <v xml:space="preserve">Külföldiek által eltöltött vendégéjszakák száma a szállodákban </v>
      </c>
      <c r="V163" s="2" t="str">
        <f t="shared" si="2"/>
        <v xml:space="preserve">Külföldiek által eltöltött vendégéjszakák száma a turistaszállásokon </v>
      </c>
      <c r="W163" s="2" t="str">
        <f t="shared" si="2"/>
        <v xml:space="preserve">Külföldiek által eltöltött vendégéjszakák száma az ifjúsági szállókban </v>
      </c>
      <c r="X163" s="2" t="str">
        <f t="shared" si="2"/>
        <v xml:space="preserve">Naponta bejáró középiskolai tanulók száma a nappali oktatásban </v>
      </c>
      <c r="Y163" s="19" t="str">
        <f t="shared" si="2"/>
        <v xml:space="preserve">Szállodák szállásférőhelyeinek száma </v>
      </c>
      <c r="Z163" s="2" t="str">
        <f t="shared" si="2"/>
        <v xml:space="preserve">Szobák száma a szállodákban </v>
      </c>
      <c r="AA163" s="2" t="str">
        <f t="shared" si="2"/>
        <v xml:space="preserve">Vendégéjszakák száma a szállodákban </v>
      </c>
      <c r="AB163" s="19" t="str">
        <f t="shared" si="2"/>
        <v xml:space="preserve">Vendégéjszakák száma a turistaszállásokon </v>
      </c>
      <c r="AC163" s="2" t="str">
        <f t="shared" si="2"/>
        <v xml:space="preserve">Vendégek száma a gyógyszállodákban </v>
      </c>
      <c r="AD163" s="2" t="str">
        <f t="shared" si="2"/>
        <v xml:space="preserve">Vendégek száma a szállodákban </v>
      </c>
      <c r="AE163" s="2" t="str">
        <f t="shared" si="2"/>
        <v xml:space="preserve">Vendégek száma a turistaszállásokon </v>
      </c>
      <c r="AF163" s="2" t="str">
        <f t="shared" si="2"/>
        <v xml:space="preserve">Vendégek száma az ifjúsági szállókban </v>
      </c>
      <c r="AG163" s="19" t="str">
        <f t="shared" si="2"/>
        <v xml:space="preserve">Vendégek száma összesen a kereskedelmi szálláshelyeken </v>
      </c>
      <c r="AH163" s="2" t="str">
        <f t="shared" si="2"/>
        <v>becslés</v>
      </c>
      <c r="AI163" s="2" t="str">
        <f t="shared" si="2"/>
        <v>tény</v>
      </c>
      <c r="AJ163" s="2" t="str">
        <f t="shared" si="2"/>
        <v>delta</v>
      </c>
      <c r="AK163" s="2" t="str">
        <f t="shared" si="2"/>
        <v>%</v>
      </c>
    </row>
    <row r="164" spans="1:37">
      <c r="A164" t="str">
        <f>A133</f>
        <v>Bánk</v>
      </c>
      <c r="B164">
        <f>B133*$AI$161</f>
        <v>0</v>
      </c>
      <c r="C164" s="2">
        <f t="shared" ref="C164:AG172" si="3">C133*$AI$161</f>
        <v>0</v>
      </c>
      <c r="D164" s="2">
        <f t="shared" si="3"/>
        <v>0</v>
      </c>
      <c r="E164" s="2">
        <f t="shared" si="3"/>
        <v>0</v>
      </c>
      <c r="F164" s="2">
        <f t="shared" si="3"/>
        <v>2.4007507218123729</v>
      </c>
      <c r="G164" s="2">
        <f t="shared" si="3"/>
        <v>0</v>
      </c>
      <c r="H164" s="2">
        <f t="shared" si="3"/>
        <v>0</v>
      </c>
      <c r="I164" s="2">
        <f t="shared" si="3"/>
        <v>0</v>
      </c>
      <c r="J164" s="2">
        <f t="shared" si="3"/>
        <v>0</v>
      </c>
      <c r="K164" s="2">
        <f t="shared" si="3"/>
        <v>0</v>
      </c>
      <c r="L164" s="2">
        <f t="shared" si="3"/>
        <v>0</v>
      </c>
      <c r="M164" s="2">
        <f t="shared" si="3"/>
        <v>0</v>
      </c>
      <c r="N164" s="2">
        <f t="shared" si="3"/>
        <v>2650.4287968808594</v>
      </c>
      <c r="O164" s="2">
        <f t="shared" si="3"/>
        <v>0</v>
      </c>
      <c r="P164" s="2">
        <f t="shared" si="3"/>
        <v>0</v>
      </c>
      <c r="Q164" s="2">
        <f t="shared" si="3"/>
        <v>0</v>
      </c>
      <c r="R164" s="2">
        <f t="shared" si="3"/>
        <v>0</v>
      </c>
      <c r="S164" s="2">
        <f t="shared" si="3"/>
        <v>0</v>
      </c>
      <c r="T164" s="2">
        <f t="shared" si="3"/>
        <v>0</v>
      </c>
      <c r="U164" s="2">
        <f t="shared" si="3"/>
        <v>0</v>
      </c>
      <c r="V164" s="2">
        <f t="shared" si="3"/>
        <v>0</v>
      </c>
      <c r="W164" s="2">
        <f t="shared" si="3"/>
        <v>0</v>
      </c>
      <c r="X164" s="2">
        <f t="shared" si="3"/>
        <v>0</v>
      </c>
      <c r="Y164" s="2">
        <f t="shared" si="3"/>
        <v>176.01059458620708</v>
      </c>
      <c r="Z164" s="2">
        <f t="shared" si="3"/>
        <v>0</v>
      </c>
      <c r="AA164" s="2">
        <f t="shared" si="3"/>
        <v>0</v>
      </c>
      <c r="AB164" s="2">
        <f t="shared" si="3"/>
        <v>0</v>
      </c>
      <c r="AC164" s="2">
        <f t="shared" si="3"/>
        <v>0</v>
      </c>
      <c r="AD164" s="2">
        <f t="shared" si="3"/>
        <v>0</v>
      </c>
      <c r="AE164" s="2">
        <f t="shared" si="3"/>
        <v>0</v>
      </c>
      <c r="AF164" s="2">
        <f t="shared" si="3"/>
        <v>0</v>
      </c>
      <c r="AG164" s="2">
        <f t="shared" si="3"/>
        <v>145.82337717675153</v>
      </c>
      <c r="AH164">
        <f>SUM(B164:AG164)</f>
        <v>2974.6635193656302</v>
      </c>
      <c r="AI164">
        <f>AI133</f>
        <v>2546</v>
      </c>
      <c r="AJ164">
        <f>AI164-AH164</f>
        <v>-428.66351936563024</v>
      </c>
      <c r="AK164">
        <f>AJ164/AI164</f>
        <v>-0.16836744672648477</v>
      </c>
    </row>
    <row r="165" spans="1:37">
      <c r="A165" s="2" t="str">
        <f t="shared" ref="A165:A189" si="4">A134</f>
        <v>Berkenye</v>
      </c>
      <c r="B165" s="2">
        <f t="shared" ref="B165:Q190" si="5">B134*$AI$161</f>
        <v>0</v>
      </c>
      <c r="C165" s="2">
        <f t="shared" si="5"/>
        <v>0</v>
      </c>
      <c r="D165" s="2">
        <f t="shared" si="5"/>
        <v>0</v>
      </c>
      <c r="E165" s="2">
        <f t="shared" si="5"/>
        <v>0</v>
      </c>
      <c r="F165" s="2">
        <f t="shared" si="5"/>
        <v>2.4007507218123729</v>
      </c>
      <c r="G165" s="2">
        <f t="shared" si="5"/>
        <v>0</v>
      </c>
      <c r="H165" s="2">
        <f t="shared" si="5"/>
        <v>0</v>
      </c>
      <c r="I165" s="2">
        <f t="shared" si="5"/>
        <v>0</v>
      </c>
      <c r="J165" s="2">
        <f t="shared" si="5"/>
        <v>0</v>
      </c>
      <c r="K165" s="2">
        <f t="shared" si="5"/>
        <v>0</v>
      </c>
      <c r="L165" s="2">
        <f t="shared" si="5"/>
        <v>0</v>
      </c>
      <c r="M165" s="2">
        <f t="shared" si="5"/>
        <v>0</v>
      </c>
      <c r="N165" s="2">
        <f t="shared" si="5"/>
        <v>2650.4287968808594</v>
      </c>
      <c r="O165" s="2">
        <f t="shared" si="5"/>
        <v>0</v>
      </c>
      <c r="P165" s="2">
        <f t="shared" si="5"/>
        <v>0</v>
      </c>
      <c r="Q165" s="2">
        <f t="shared" si="5"/>
        <v>0</v>
      </c>
      <c r="R165" s="2">
        <f t="shared" si="3"/>
        <v>0</v>
      </c>
      <c r="S165" s="2">
        <f t="shared" si="3"/>
        <v>0</v>
      </c>
      <c r="T165" s="2">
        <f t="shared" si="3"/>
        <v>0</v>
      </c>
      <c r="U165" s="2">
        <f t="shared" si="3"/>
        <v>0</v>
      </c>
      <c r="V165" s="2">
        <f t="shared" si="3"/>
        <v>0</v>
      </c>
      <c r="W165" s="2">
        <f t="shared" si="3"/>
        <v>0</v>
      </c>
      <c r="X165" s="2">
        <f t="shared" si="3"/>
        <v>0</v>
      </c>
      <c r="Y165" s="2">
        <f t="shared" si="3"/>
        <v>0</v>
      </c>
      <c r="Z165" s="2">
        <f t="shared" si="3"/>
        <v>0</v>
      </c>
      <c r="AA165" s="2">
        <f t="shared" si="3"/>
        <v>0</v>
      </c>
      <c r="AB165" s="2">
        <f t="shared" si="3"/>
        <v>0</v>
      </c>
      <c r="AC165" s="2">
        <f t="shared" si="3"/>
        <v>0</v>
      </c>
      <c r="AD165" s="2">
        <f t="shared" si="3"/>
        <v>0</v>
      </c>
      <c r="AE165" s="2">
        <f t="shared" si="3"/>
        <v>0</v>
      </c>
      <c r="AF165" s="2">
        <f t="shared" si="3"/>
        <v>0</v>
      </c>
      <c r="AG165" s="2">
        <f t="shared" si="3"/>
        <v>145.82337717675153</v>
      </c>
      <c r="AH165" s="2">
        <f t="shared" ref="AH165:AH190" si="6">SUM(B165:AG165)</f>
        <v>2798.6529247794233</v>
      </c>
      <c r="AI165" s="2">
        <f t="shared" ref="AI165:AI190" si="7">AI134</f>
        <v>1164</v>
      </c>
      <c r="AJ165" s="2">
        <f t="shared" ref="AJ165:AJ190" si="8">AI165-AH165</f>
        <v>-1634.6529247794233</v>
      </c>
      <c r="AK165" s="2">
        <f t="shared" ref="AK165:AK190" si="9">AJ165/AI165</f>
        <v>-1.4043410006696075</v>
      </c>
    </row>
    <row r="166" spans="1:37">
      <c r="A166" s="2" t="str">
        <f t="shared" si="4"/>
        <v>Borsosberény</v>
      </c>
      <c r="B166" s="2">
        <f t="shared" si="5"/>
        <v>0</v>
      </c>
      <c r="C166" s="2">
        <f t="shared" si="3"/>
        <v>0</v>
      </c>
      <c r="D166" s="2">
        <f t="shared" si="3"/>
        <v>0</v>
      </c>
      <c r="E166" s="2">
        <f t="shared" si="3"/>
        <v>0</v>
      </c>
      <c r="F166" s="2">
        <f t="shared" si="3"/>
        <v>2.4007507218123729</v>
      </c>
      <c r="G166" s="2">
        <f t="shared" si="3"/>
        <v>0</v>
      </c>
      <c r="H166" s="2">
        <f t="shared" si="3"/>
        <v>0</v>
      </c>
      <c r="I166" s="2">
        <f t="shared" si="3"/>
        <v>0</v>
      </c>
      <c r="J166" s="2">
        <f t="shared" si="3"/>
        <v>0</v>
      </c>
      <c r="K166" s="2">
        <f t="shared" si="3"/>
        <v>0</v>
      </c>
      <c r="L166" s="2">
        <f t="shared" si="3"/>
        <v>0</v>
      </c>
      <c r="M166" s="2">
        <f t="shared" si="3"/>
        <v>0</v>
      </c>
      <c r="N166" s="2">
        <f t="shared" si="3"/>
        <v>2650.4287968808594</v>
      </c>
      <c r="O166" s="2">
        <f t="shared" si="3"/>
        <v>0</v>
      </c>
      <c r="P166" s="2">
        <f t="shared" si="3"/>
        <v>0</v>
      </c>
      <c r="Q166" s="2">
        <f t="shared" si="3"/>
        <v>0</v>
      </c>
      <c r="R166" s="2">
        <f t="shared" si="3"/>
        <v>0</v>
      </c>
      <c r="S166" s="2">
        <f t="shared" si="3"/>
        <v>0</v>
      </c>
      <c r="T166" s="2">
        <f t="shared" si="3"/>
        <v>0</v>
      </c>
      <c r="U166" s="2">
        <f t="shared" si="3"/>
        <v>0</v>
      </c>
      <c r="V166" s="2">
        <f t="shared" si="3"/>
        <v>0</v>
      </c>
      <c r="W166" s="2">
        <f t="shared" si="3"/>
        <v>0</v>
      </c>
      <c r="X166" s="2">
        <f t="shared" si="3"/>
        <v>0</v>
      </c>
      <c r="Y166" s="2">
        <f t="shared" si="3"/>
        <v>0</v>
      </c>
      <c r="Z166" s="2">
        <f t="shared" si="3"/>
        <v>0</v>
      </c>
      <c r="AA166" s="2">
        <f t="shared" si="3"/>
        <v>0</v>
      </c>
      <c r="AB166" s="2">
        <f t="shared" si="3"/>
        <v>0</v>
      </c>
      <c r="AC166" s="2">
        <f t="shared" si="3"/>
        <v>0</v>
      </c>
      <c r="AD166" s="2">
        <f t="shared" si="3"/>
        <v>0</v>
      </c>
      <c r="AE166" s="2">
        <f t="shared" si="3"/>
        <v>0</v>
      </c>
      <c r="AF166" s="2">
        <f t="shared" si="3"/>
        <v>0</v>
      </c>
      <c r="AG166" s="2">
        <f t="shared" si="3"/>
        <v>0</v>
      </c>
      <c r="AH166" s="2">
        <f t="shared" si="6"/>
        <v>2652.8295476026719</v>
      </c>
      <c r="AI166" s="2">
        <f t="shared" si="7"/>
        <v>689</v>
      </c>
      <c r="AJ166" s="2">
        <f t="shared" si="8"/>
        <v>-1963.8295476026719</v>
      </c>
      <c r="AK166" s="2">
        <f t="shared" si="9"/>
        <v>-2.8502605915858807</v>
      </c>
    </row>
    <row r="167" spans="1:37">
      <c r="A167" s="2" t="str">
        <f t="shared" si="4"/>
        <v>Diósjenő</v>
      </c>
      <c r="B167" s="2">
        <f t="shared" si="5"/>
        <v>0</v>
      </c>
      <c r="C167" s="2">
        <f t="shared" si="3"/>
        <v>0</v>
      </c>
      <c r="D167" s="2">
        <f t="shared" si="3"/>
        <v>0</v>
      </c>
      <c r="E167" s="2">
        <f t="shared" si="3"/>
        <v>0</v>
      </c>
      <c r="F167" s="2">
        <f t="shared" si="3"/>
        <v>2.4007507218123729</v>
      </c>
      <c r="G167" s="2">
        <f t="shared" si="3"/>
        <v>0</v>
      </c>
      <c r="H167" s="2">
        <f t="shared" si="3"/>
        <v>0</v>
      </c>
      <c r="I167" s="2">
        <f t="shared" si="3"/>
        <v>0</v>
      </c>
      <c r="J167" s="2">
        <f t="shared" si="3"/>
        <v>0</v>
      </c>
      <c r="K167" s="2">
        <f t="shared" si="3"/>
        <v>0</v>
      </c>
      <c r="L167" s="2">
        <f t="shared" si="3"/>
        <v>0</v>
      </c>
      <c r="M167" s="2">
        <f t="shared" si="3"/>
        <v>0</v>
      </c>
      <c r="N167" s="2">
        <f t="shared" si="3"/>
        <v>2650.4287968808594</v>
      </c>
      <c r="O167" s="2">
        <f t="shared" si="3"/>
        <v>0</v>
      </c>
      <c r="P167" s="2">
        <f t="shared" si="3"/>
        <v>0</v>
      </c>
      <c r="Q167" s="2">
        <f t="shared" si="3"/>
        <v>0</v>
      </c>
      <c r="R167" s="2">
        <f t="shared" si="3"/>
        <v>0</v>
      </c>
      <c r="S167" s="2">
        <f t="shared" si="3"/>
        <v>0</v>
      </c>
      <c r="T167" s="2">
        <f t="shared" si="3"/>
        <v>0</v>
      </c>
      <c r="U167" s="2">
        <f t="shared" si="3"/>
        <v>0</v>
      </c>
      <c r="V167" s="2">
        <f t="shared" si="3"/>
        <v>0</v>
      </c>
      <c r="W167" s="2">
        <f t="shared" si="3"/>
        <v>0</v>
      </c>
      <c r="X167" s="2">
        <f t="shared" si="3"/>
        <v>0</v>
      </c>
      <c r="Y167" s="2">
        <f t="shared" si="3"/>
        <v>0</v>
      </c>
      <c r="Z167" s="2">
        <f t="shared" si="3"/>
        <v>0</v>
      </c>
      <c r="AA167" s="2">
        <f t="shared" si="3"/>
        <v>0</v>
      </c>
      <c r="AB167" s="2">
        <f t="shared" si="3"/>
        <v>0</v>
      </c>
      <c r="AC167" s="2">
        <f t="shared" si="3"/>
        <v>0</v>
      </c>
      <c r="AD167" s="2">
        <f t="shared" si="3"/>
        <v>0</v>
      </c>
      <c r="AE167" s="2">
        <f t="shared" si="3"/>
        <v>0</v>
      </c>
      <c r="AF167" s="2">
        <f t="shared" si="3"/>
        <v>0</v>
      </c>
      <c r="AG167" s="2">
        <f t="shared" si="3"/>
        <v>0</v>
      </c>
      <c r="AH167" s="2">
        <f t="shared" si="6"/>
        <v>2652.8295476026719</v>
      </c>
      <c r="AI167" s="2">
        <f t="shared" si="7"/>
        <v>1266</v>
      </c>
      <c r="AJ167" s="2">
        <f t="shared" si="8"/>
        <v>-1386.8295476026719</v>
      </c>
      <c r="AK167" s="2">
        <f t="shared" si="9"/>
        <v>-1.0954419807288087</v>
      </c>
    </row>
    <row r="168" spans="1:37">
      <c r="A168" s="2" t="str">
        <f t="shared" si="4"/>
        <v>ÉMR</v>
      </c>
      <c r="B168" s="2">
        <f t="shared" si="5"/>
        <v>0</v>
      </c>
      <c r="C168" s="2">
        <f t="shared" si="3"/>
        <v>0</v>
      </c>
      <c r="D168" s="2">
        <f t="shared" si="3"/>
        <v>0</v>
      </c>
      <c r="E168" s="2">
        <f t="shared" si="3"/>
        <v>0</v>
      </c>
      <c r="F168" s="2">
        <f t="shared" si="3"/>
        <v>2.4007507218123729</v>
      </c>
      <c r="G168" s="2">
        <f t="shared" si="3"/>
        <v>0</v>
      </c>
      <c r="H168" s="2">
        <f t="shared" si="3"/>
        <v>0</v>
      </c>
      <c r="I168" s="2">
        <f t="shared" si="3"/>
        <v>0</v>
      </c>
      <c r="J168" s="2">
        <f t="shared" si="3"/>
        <v>0</v>
      </c>
      <c r="K168" s="2">
        <f t="shared" si="3"/>
        <v>0</v>
      </c>
      <c r="L168" s="2">
        <f t="shared" si="3"/>
        <v>0</v>
      </c>
      <c r="M168" s="2">
        <f t="shared" si="3"/>
        <v>0</v>
      </c>
      <c r="N168" s="2">
        <f t="shared" si="3"/>
        <v>2650.4287968808594</v>
      </c>
      <c r="O168" s="2">
        <f t="shared" si="3"/>
        <v>0</v>
      </c>
      <c r="P168" s="2">
        <f t="shared" si="3"/>
        <v>0</v>
      </c>
      <c r="Q168" s="2">
        <f t="shared" si="3"/>
        <v>0</v>
      </c>
      <c r="R168" s="2">
        <f t="shared" si="3"/>
        <v>0</v>
      </c>
      <c r="S168" s="2">
        <f t="shared" si="3"/>
        <v>0</v>
      </c>
      <c r="T168" s="2">
        <f t="shared" si="3"/>
        <v>0</v>
      </c>
      <c r="U168" s="2">
        <f t="shared" si="3"/>
        <v>0</v>
      </c>
      <c r="V168" s="2">
        <f t="shared" si="3"/>
        <v>0</v>
      </c>
      <c r="W168" s="2">
        <f t="shared" si="3"/>
        <v>0</v>
      </c>
      <c r="X168" s="2">
        <f t="shared" si="3"/>
        <v>0</v>
      </c>
      <c r="Y168" s="2">
        <f t="shared" si="3"/>
        <v>0</v>
      </c>
      <c r="Z168" s="2">
        <f t="shared" si="3"/>
        <v>0</v>
      </c>
      <c r="AA168" s="2">
        <f t="shared" si="3"/>
        <v>0</v>
      </c>
      <c r="AB168" s="2">
        <f t="shared" si="3"/>
        <v>2.9342508822151219</v>
      </c>
      <c r="AC168" s="2">
        <f t="shared" si="3"/>
        <v>0</v>
      </c>
      <c r="AD168" s="2">
        <f t="shared" si="3"/>
        <v>0</v>
      </c>
      <c r="AE168" s="2">
        <f t="shared" si="3"/>
        <v>0</v>
      </c>
      <c r="AF168" s="2">
        <f t="shared" si="3"/>
        <v>0</v>
      </c>
      <c r="AG168" s="2">
        <f t="shared" si="3"/>
        <v>0</v>
      </c>
      <c r="AH168" s="2">
        <f t="shared" si="6"/>
        <v>2655.763798484887</v>
      </c>
      <c r="AI168" s="2">
        <f t="shared" si="7"/>
        <v>42</v>
      </c>
      <c r="AJ168" s="2">
        <f t="shared" si="8"/>
        <v>-2613.763798484887</v>
      </c>
      <c r="AK168" s="2">
        <f t="shared" si="9"/>
        <v>-62.23247139249731</v>
      </c>
    </row>
    <row r="169" spans="1:37">
      <c r="A169" s="2" t="str">
        <f t="shared" si="4"/>
        <v>Felsőpetény</v>
      </c>
      <c r="B169" s="2">
        <f t="shared" si="5"/>
        <v>0</v>
      </c>
      <c r="C169" s="2">
        <f t="shared" si="3"/>
        <v>0</v>
      </c>
      <c r="D169" s="2">
        <f t="shared" si="3"/>
        <v>0</v>
      </c>
      <c r="E169" s="2">
        <f t="shared" si="3"/>
        <v>0</v>
      </c>
      <c r="F169" s="2">
        <f t="shared" si="3"/>
        <v>2.4007507218123729</v>
      </c>
      <c r="G169" s="2">
        <f t="shared" si="3"/>
        <v>0</v>
      </c>
      <c r="H169" s="2">
        <f t="shared" si="3"/>
        <v>0</v>
      </c>
      <c r="I169" s="2">
        <f t="shared" si="3"/>
        <v>0</v>
      </c>
      <c r="J169" s="2">
        <f t="shared" si="3"/>
        <v>0</v>
      </c>
      <c r="K169" s="2">
        <f t="shared" si="3"/>
        <v>0</v>
      </c>
      <c r="L169" s="2">
        <f t="shared" si="3"/>
        <v>0</v>
      </c>
      <c r="M169" s="2">
        <f t="shared" si="3"/>
        <v>0</v>
      </c>
      <c r="N169" s="2">
        <f t="shared" si="3"/>
        <v>2650.4287968808594</v>
      </c>
      <c r="O169" s="2">
        <f t="shared" si="3"/>
        <v>0</v>
      </c>
      <c r="P169" s="2">
        <f t="shared" si="3"/>
        <v>0</v>
      </c>
      <c r="Q169" s="2">
        <f t="shared" si="3"/>
        <v>0</v>
      </c>
      <c r="R169" s="2">
        <f t="shared" si="3"/>
        <v>0</v>
      </c>
      <c r="S169" s="2">
        <f t="shared" si="3"/>
        <v>0</v>
      </c>
      <c r="T169" s="2">
        <f t="shared" si="3"/>
        <v>0</v>
      </c>
      <c r="U169" s="2">
        <f t="shared" si="3"/>
        <v>0</v>
      </c>
      <c r="V169" s="2">
        <f t="shared" si="3"/>
        <v>0</v>
      </c>
      <c r="W169" s="2">
        <f t="shared" si="3"/>
        <v>0</v>
      </c>
      <c r="X169" s="2">
        <f t="shared" si="3"/>
        <v>0</v>
      </c>
      <c r="Y169" s="2">
        <f t="shared" si="3"/>
        <v>0</v>
      </c>
      <c r="Z169" s="2">
        <f t="shared" si="3"/>
        <v>0</v>
      </c>
      <c r="AA169" s="2">
        <f t="shared" si="3"/>
        <v>0</v>
      </c>
      <c r="AB169" s="2">
        <f t="shared" si="3"/>
        <v>0</v>
      </c>
      <c r="AC169" s="2">
        <f t="shared" si="3"/>
        <v>0</v>
      </c>
      <c r="AD169" s="2">
        <f t="shared" si="3"/>
        <v>0</v>
      </c>
      <c r="AE169" s="2">
        <f t="shared" si="3"/>
        <v>0</v>
      </c>
      <c r="AF169" s="2">
        <f t="shared" si="3"/>
        <v>0</v>
      </c>
      <c r="AG169" s="2">
        <f t="shared" si="3"/>
        <v>0</v>
      </c>
      <c r="AH169" s="2">
        <f t="shared" si="6"/>
        <v>2652.8295476026719</v>
      </c>
      <c r="AI169" s="2">
        <f t="shared" si="7"/>
        <v>905</v>
      </c>
      <c r="AJ169" s="2">
        <f t="shared" si="8"/>
        <v>-1747.8295476026719</v>
      </c>
      <c r="AK169" s="2">
        <f t="shared" si="9"/>
        <v>-1.9313033675167646</v>
      </c>
    </row>
    <row r="170" spans="1:37">
      <c r="A170" s="2" t="str">
        <f t="shared" si="4"/>
        <v>HU</v>
      </c>
      <c r="B170" s="2">
        <f t="shared" si="5"/>
        <v>0</v>
      </c>
      <c r="C170" s="2">
        <f t="shared" si="3"/>
        <v>0</v>
      </c>
      <c r="D170" s="2">
        <f t="shared" si="3"/>
        <v>0</v>
      </c>
      <c r="E170" s="2">
        <f t="shared" si="3"/>
        <v>0</v>
      </c>
      <c r="F170" s="2">
        <f t="shared" si="3"/>
        <v>2.4007507218123729</v>
      </c>
      <c r="G170" s="2">
        <f t="shared" si="3"/>
        <v>0</v>
      </c>
      <c r="H170" s="2">
        <f t="shared" si="3"/>
        <v>0</v>
      </c>
      <c r="I170" s="2">
        <f t="shared" si="3"/>
        <v>0</v>
      </c>
      <c r="J170" s="2">
        <f t="shared" si="3"/>
        <v>0</v>
      </c>
      <c r="K170" s="2">
        <f t="shared" si="3"/>
        <v>0</v>
      </c>
      <c r="L170" s="2">
        <f t="shared" si="3"/>
        <v>0</v>
      </c>
      <c r="M170" s="2">
        <f t="shared" si="3"/>
        <v>0</v>
      </c>
      <c r="N170" s="2">
        <f t="shared" si="3"/>
        <v>2650.4287968808594</v>
      </c>
      <c r="O170" s="2">
        <f t="shared" si="3"/>
        <v>0</v>
      </c>
      <c r="P170" s="2">
        <f t="shared" si="3"/>
        <v>0</v>
      </c>
      <c r="Q170" s="2">
        <f t="shared" si="3"/>
        <v>0</v>
      </c>
      <c r="R170" s="2">
        <f t="shared" si="3"/>
        <v>0</v>
      </c>
      <c r="S170" s="2">
        <f t="shared" si="3"/>
        <v>0</v>
      </c>
      <c r="T170" s="2">
        <f t="shared" si="3"/>
        <v>0</v>
      </c>
      <c r="U170" s="2">
        <f t="shared" si="3"/>
        <v>0</v>
      </c>
      <c r="V170" s="2">
        <f t="shared" si="3"/>
        <v>0</v>
      </c>
      <c r="W170" s="2">
        <f t="shared" si="3"/>
        <v>0</v>
      </c>
      <c r="X170" s="2">
        <f t="shared" si="3"/>
        <v>0</v>
      </c>
      <c r="Y170" s="2">
        <f t="shared" si="3"/>
        <v>0</v>
      </c>
      <c r="Z170" s="2">
        <f t="shared" si="3"/>
        <v>0</v>
      </c>
      <c r="AA170" s="2">
        <f t="shared" si="3"/>
        <v>0</v>
      </c>
      <c r="AB170" s="2">
        <f t="shared" si="3"/>
        <v>2.9342508822151219</v>
      </c>
      <c r="AC170" s="2">
        <f t="shared" si="3"/>
        <v>0</v>
      </c>
      <c r="AD170" s="2">
        <f t="shared" si="3"/>
        <v>0</v>
      </c>
      <c r="AE170" s="2">
        <f t="shared" si="3"/>
        <v>0</v>
      </c>
      <c r="AF170" s="2">
        <f t="shared" si="3"/>
        <v>0</v>
      </c>
      <c r="AG170" s="2">
        <f t="shared" si="3"/>
        <v>0</v>
      </c>
      <c r="AH170" s="2">
        <f t="shared" si="6"/>
        <v>2655.763798484887</v>
      </c>
      <c r="AI170" s="2">
        <f t="shared" si="7"/>
        <v>4860</v>
      </c>
      <c r="AJ170" s="2">
        <f t="shared" si="8"/>
        <v>2204.236201515113</v>
      </c>
      <c r="AK170" s="2">
        <f t="shared" si="9"/>
        <v>0.45354654352162815</v>
      </c>
    </row>
    <row r="171" spans="1:37">
      <c r="A171" s="2" t="str">
        <f t="shared" si="4"/>
        <v>Keszeg</v>
      </c>
      <c r="B171" s="2">
        <f t="shared" si="5"/>
        <v>0</v>
      </c>
      <c r="C171" s="2">
        <f t="shared" si="3"/>
        <v>0</v>
      </c>
      <c r="D171" s="2">
        <f t="shared" si="3"/>
        <v>0</v>
      </c>
      <c r="E171" s="2">
        <f t="shared" si="3"/>
        <v>0</v>
      </c>
      <c r="F171" s="2">
        <f t="shared" si="3"/>
        <v>2.4007507218123729</v>
      </c>
      <c r="G171" s="2">
        <f t="shared" si="3"/>
        <v>0</v>
      </c>
      <c r="H171" s="2">
        <f t="shared" si="3"/>
        <v>0</v>
      </c>
      <c r="I171" s="2">
        <f t="shared" si="3"/>
        <v>0</v>
      </c>
      <c r="J171" s="2">
        <f t="shared" si="3"/>
        <v>0</v>
      </c>
      <c r="K171" s="2">
        <f t="shared" si="3"/>
        <v>0</v>
      </c>
      <c r="L171" s="2">
        <f t="shared" si="3"/>
        <v>0</v>
      </c>
      <c r="M171" s="2">
        <f t="shared" si="3"/>
        <v>0</v>
      </c>
      <c r="N171" s="2">
        <f t="shared" si="3"/>
        <v>2650.4287968808594</v>
      </c>
      <c r="O171" s="2">
        <f t="shared" si="3"/>
        <v>0</v>
      </c>
      <c r="P171" s="2">
        <f t="shared" si="3"/>
        <v>0</v>
      </c>
      <c r="Q171" s="2">
        <f t="shared" si="3"/>
        <v>0</v>
      </c>
      <c r="R171" s="2">
        <f t="shared" si="3"/>
        <v>0</v>
      </c>
      <c r="S171" s="2">
        <f t="shared" si="3"/>
        <v>0</v>
      </c>
      <c r="T171" s="2">
        <f t="shared" si="3"/>
        <v>0</v>
      </c>
      <c r="U171" s="2">
        <f t="shared" si="3"/>
        <v>0</v>
      </c>
      <c r="V171" s="2">
        <f t="shared" si="3"/>
        <v>0</v>
      </c>
      <c r="W171" s="2">
        <f t="shared" si="3"/>
        <v>0</v>
      </c>
      <c r="X171" s="2">
        <f t="shared" si="3"/>
        <v>0</v>
      </c>
      <c r="Y171" s="2">
        <f t="shared" si="3"/>
        <v>0</v>
      </c>
      <c r="Z171" s="2">
        <f t="shared" si="3"/>
        <v>0</v>
      </c>
      <c r="AA171" s="2">
        <f t="shared" si="3"/>
        <v>0</v>
      </c>
      <c r="AB171" s="2">
        <f t="shared" si="3"/>
        <v>0</v>
      </c>
      <c r="AC171" s="2">
        <f t="shared" si="3"/>
        <v>0</v>
      </c>
      <c r="AD171" s="2">
        <f t="shared" si="3"/>
        <v>0</v>
      </c>
      <c r="AE171" s="2">
        <f t="shared" si="3"/>
        <v>0</v>
      </c>
      <c r="AF171" s="2">
        <f t="shared" si="3"/>
        <v>0</v>
      </c>
      <c r="AG171" s="2">
        <f t="shared" si="3"/>
        <v>0</v>
      </c>
      <c r="AH171" s="2">
        <f t="shared" si="6"/>
        <v>2652.8295476026719</v>
      </c>
      <c r="AI171" s="2">
        <f t="shared" si="7"/>
        <v>20809</v>
      </c>
      <c r="AJ171" s="2">
        <f t="shared" si="8"/>
        <v>18156.170452397328</v>
      </c>
      <c r="AK171" s="2">
        <f t="shared" si="9"/>
        <v>0.87251527956159969</v>
      </c>
    </row>
    <row r="172" spans="1:37">
      <c r="A172" s="2" t="str">
        <f t="shared" si="4"/>
        <v>KMR</v>
      </c>
      <c r="B172" s="2">
        <f t="shared" si="5"/>
        <v>0</v>
      </c>
      <c r="C172" s="2">
        <f t="shared" si="3"/>
        <v>0</v>
      </c>
      <c r="D172" s="2">
        <f t="shared" si="3"/>
        <v>0</v>
      </c>
      <c r="E172" s="2">
        <f t="shared" si="3"/>
        <v>0</v>
      </c>
      <c r="F172" s="2">
        <f t="shared" si="3"/>
        <v>2.4007507218123729</v>
      </c>
      <c r="G172" s="2">
        <f t="shared" si="3"/>
        <v>0</v>
      </c>
      <c r="H172" s="2">
        <f t="shared" si="3"/>
        <v>0</v>
      </c>
      <c r="I172" s="2">
        <f t="shared" si="3"/>
        <v>0</v>
      </c>
      <c r="J172" s="2">
        <f t="shared" si="3"/>
        <v>0</v>
      </c>
      <c r="K172" s="2">
        <f t="shared" si="3"/>
        <v>0</v>
      </c>
      <c r="L172" s="2">
        <f t="shared" si="3"/>
        <v>0</v>
      </c>
      <c r="M172" s="2">
        <f t="shared" si="3"/>
        <v>0</v>
      </c>
      <c r="N172" s="2">
        <f t="shared" si="3"/>
        <v>2650.4287968808594</v>
      </c>
      <c r="O172" s="2">
        <f t="shared" si="3"/>
        <v>0</v>
      </c>
      <c r="P172" s="2">
        <f t="shared" si="3"/>
        <v>0</v>
      </c>
      <c r="Q172" s="2">
        <f t="shared" si="3"/>
        <v>0</v>
      </c>
      <c r="R172" s="2">
        <f t="shared" si="3"/>
        <v>0</v>
      </c>
      <c r="S172" s="2">
        <f t="shared" si="3"/>
        <v>0</v>
      </c>
      <c r="T172" s="2">
        <f t="shared" si="3"/>
        <v>0</v>
      </c>
      <c r="U172" s="2">
        <f t="shared" si="3"/>
        <v>0</v>
      </c>
      <c r="V172" s="2">
        <f t="shared" si="3"/>
        <v>0</v>
      </c>
      <c r="W172" s="2">
        <f t="shared" si="3"/>
        <v>0</v>
      </c>
      <c r="X172" s="2">
        <f t="shared" si="3"/>
        <v>0</v>
      </c>
      <c r="Y172" s="2">
        <f t="shared" ref="C172:AG180" si="10">Y141*$AI$161</f>
        <v>0</v>
      </c>
      <c r="Z172" s="2">
        <f t="shared" si="10"/>
        <v>0</v>
      </c>
      <c r="AA172" s="2">
        <f t="shared" si="10"/>
        <v>0</v>
      </c>
      <c r="AB172" s="2">
        <f t="shared" si="10"/>
        <v>0</v>
      </c>
      <c r="AC172" s="2">
        <f t="shared" si="10"/>
        <v>0</v>
      </c>
      <c r="AD172" s="2">
        <f t="shared" si="10"/>
        <v>0</v>
      </c>
      <c r="AE172" s="2">
        <f t="shared" si="10"/>
        <v>0</v>
      </c>
      <c r="AF172" s="2">
        <f t="shared" si="10"/>
        <v>0</v>
      </c>
      <c r="AG172" s="2">
        <f t="shared" si="10"/>
        <v>0</v>
      </c>
      <c r="AH172" s="2">
        <f t="shared" si="6"/>
        <v>2652.8295476026719</v>
      </c>
      <c r="AI172" s="2">
        <f t="shared" si="7"/>
        <v>19</v>
      </c>
      <c r="AJ172" s="2">
        <f t="shared" si="8"/>
        <v>-2633.8295476026719</v>
      </c>
      <c r="AK172" s="2">
        <f t="shared" si="9"/>
        <v>-138.62260776856169</v>
      </c>
    </row>
    <row r="173" spans="1:37">
      <c r="A173" s="2" t="str">
        <f t="shared" si="4"/>
        <v>Kosd</v>
      </c>
      <c r="B173" s="2">
        <f t="shared" si="5"/>
        <v>0</v>
      </c>
      <c r="C173" s="2">
        <f t="shared" si="10"/>
        <v>0</v>
      </c>
      <c r="D173" s="2">
        <f t="shared" si="10"/>
        <v>0</v>
      </c>
      <c r="E173" s="2">
        <f t="shared" si="10"/>
        <v>0</v>
      </c>
      <c r="F173" s="2">
        <f t="shared" si="10"/>
        <v>2.4007507218123729</v>
      </c>
      <c r="G173" s="2">
        <f t="shared" si="10"/>
        <v>0</v>
      </c>
      <c r="H173" s="2">
        <f t="shared" si="10"/>
        <v>0</v>
      </c>
      <c r="I173" s="2">
        <f t="shared" si="10"/>
        <v>0</v>
      </c>
      <c r="J173" s="2">
        <f t="shared" si="10"/>
        <v>0</v>
      </c>
      <c r="K173" s="2">
        <f t="shared" si="10"/>
        <v>0</v>
      </c>
      <c r="L173" s="2">
        <f t="shared" si="10"/>
        <v>0</v>
      </c>
      <c r="M173" s="2">
        <f t="shared" si="10"/>
        <v>0</v>
      </c>
      <c r="N173" s="2">
        <f t="shared" si="10"/>
        <v>2650.4287968808594</v>
      </c>
      <c r="O173" s="2">
        <f t="shared" si="10"/>
        <v>0</v>
      </c>
      <c r="P173" s="2">
        <f t="shared" si="10"/>
        <v>0</v>
      </c>
      <c r="Q173" s="2">
        <f t="shared" si="10"/>
        <v>0</v>
      </c>
      <c r="R173" s="2">
        <f t="shared" si="10"/>
        <v>0</v>
      </c>
      <c r="S173" s="2">
        <f t="shared" si="10"/>
        <v>0</v>
      </c>
      <c r="T173" s="2">
        <f t="shared" si="10"/>
        <v>0</v>
      </c>
      <c r="U173" s="2">
        <f t="shared" si="10"/>
        <v>0</v>
      </c>
      <c r="V173" s="2">
        <f t="shared" si="10"/>
        <v>0</v>
      </c>
      <c r="W173" s="2">
        <f t="shared" si="10"/>
        <v>0</v>
      </c>
      <c r="X173" s="2">
        <f t="shared" si="10"/>
        <v>0</v>
      </c>
      <c r="Y173" s="2">
        <f t="shared" si="10"/>
        <v>0</v>
      </c>
      <c r="Z173" s="2">
        <f t="shared" si="10"/>
        <v>0</v>
      </c>
      <c r="AA173" s="2">
        <f t="shared" si="10"/>
        <v>0</v>
      </c>
      <c r="AB173" s="2">
        <f t="shared" si="10"/>
        <v>0</v>
      </c>
      <c r="AC173" s="2">
        <f t="shared" si="10"/>
        <v>0</v>
      </c>
      <c r="AD173" s="2">
        <f t="shared" si="10"/>
        <v>0</v>
      </c>
      <c r="AE173" s="2">
        <f t="shared" si="10"/>
        <v>0</v>
      </c>
      <c r="AF173" s="2">
        <f t="shared" si="10"/>
        <v>0</v>
      </c>
      <c r="AG173" s="2">
        <f t="shared" si="10"/>
        <v>0</v>
      </c>
      <c r="AH173" s="2">
        <f t="shared" si="6"/>
        <v>2652.8295476026719</v>
      </c>
      <c r="AI173" s="2">
        <f t="shared" si="7"/>
        <v>489</v>
      </c>
      <c r="AJ173" s="2">
        <f t="shared" si="8"/>
        <v>-2163.8295476026719</v>
      </c>
      <c r="AK173" s="2">
        <f t="shared" si="9"/>
        <v>-4.4250092998009647</v>
      </c>
    </row>
    <row r="174" spans="1:37">
      <c r="A174" s="2" t="str">
        <f t="shared" si="4"/>
        <v>Legénd</v>
      </c>
      <c r="B174" s="2">
        <f t="shared" si="5"/>
        <v>0</v>
      </c>
      <c r="C174" s="2">
        <f t="shared" si="10"/>
        <v>0</v>
      </c>
      <c r="D174" s="2">
        <f t="shared" si="10"/>
        <v>0</v>
      </c>
      <c r="E174" s="2">
        <f t="shared" si="10"/>
        <v>0</v>
      </c>
      <c r="F174" s="2">
        <f t="shared" si="10"/>
        <v>2.4007507218123729</v>
      </c>
      <c r="G174" s="2">
        <f t="shared" si="10"/>
        <v>0</v>
      </c>
      <c r="H174" s="2">
        <f t="shared" si="10"/>
        <v>0</v>
      </c>
      <c r="I174" s="2">
        <f t="shared" si="10"/>
        <v>0</v>
      </c>
      <c r="J174" s="2">
        <f t="shared" si="10"/>
        <v>0</v>
      </c>
      <c r="K174" s="2">
        <f t="shared" si="10"/>
        <v>0</v>
      </c>
      <c r="L174" s="2">
        <f t="shared" si="10"/>
        <v>0</v>
      </c>
      <c r="M174" s="2">
        <f t="shared" si="10"/>
        <v>0</v>
      </c>
      <c r="N174" s="2">
        <f t="shared" si="10"/>
        <v>2650.4287968808594</v>
      </c>
      <c r="O174" s="2">
        <f t="shared" si="10"/>
        <v>0</v>
      </c>
      <c r="P174" s="2">
        <f t="shared" si="10"/>
        <v>0</v>
      </c>
      <c r="Q174" s="2">
        <f t="shared" si="10"/>
        <v>0</v>
      </c>
      <c r="R174" s="2">
        <f t="shared" si="10"/>
        <v>0</v>
      </c>
      <c r="S174" s="2">
        <f t="shared" si="10"/>
        <v>0</v>
      </c>
      <c r="T174" s="2">
        <f t="shared" si="10"/>
        <v>0</v>
      </c>
      <c r="U174" s="2">
        <f t="shared" si="10"/>
        <v>0</v>
      </c>
      <c r="V174" s="2">
        <f t="shared" si="10"/>
        <v>0</v>
      </c>
      <c r="W174" s="2">
        <f t="shared" si="10"/>
        <v>0</v>
      </c>
      <c r="X174" s="2">
        <f t="shared" si="10"/>
        <v>0</v>
      </c>
      <c r="Y174" s="2">
        <f t="shared" si="10"/>
        <v>0</v>
      </c>
      <c r="Z174" s="2">
        <f t="shared" si="10"/>
        <v>0</v>
      </c>
      <c r="AA174" s="2">
        <f t="shared" si="10"/>
        <v>0</v>
      </c>
      <c r="AB174" s="2">
        <f t="shared" si="10"/>
        <v>0</v>
      </c>
      <c r="AC174" s="2">
        <f t="shared" si="10"/>
        <v>0</v>
      </c>
      <c r="AD174" s="2">
        <f t="shared" si="10"/>
        <v>0</v>
      </c>
      <c r="AE174" s="2">
        <f t="shared" si="10"/>
        <v>0</v>
      </c>
      <c r="AF174" s="2">
        <f t="shared" si="10"/>
        <v>0</v>
      </c>
      <c r="AG174" s="2">
        <f t="shared" si="10"/>
        <v>0</v>
      </c>
      <c r="AH174" s="2">
        <f t="shared" si="6"/>
        <v>2652.8295476026719</v>
      </c>
      <c r="AI174" s="2">
        <f t="shared" si="7"/>
        <v>1738</v>
      </c>
      <c r="AJ174" s="2">
        <f t="shared" si="8"/>
        <v>-914.82954760267194</v>
      </c>
      <c r="AK174" s="2">
        <f t="shared" si="9"/>
        <v>-0.52636912980591022</v>
      </c>
    </row>
    <row r="175" spans="1:37">
      <c r="A175" s="2" t="str">
        <f t="shared" si="4"/>
        <v>Nézsa</v>
      </c>
      <c r="B175" s="2">
        <f t="shared" si="5"/>
        <v>0</v>
      </c>
      <c r="C175" s="2">
        <f t="shared" si="10"/>
        <v>0</v>
      </c>
      <c r="D175" s="2">
        <f t="shared" si="10"/>
        <v>0</v>
      </c>
      <c r="E175" s="2">
        <f t="shared" si="10"/>
        <v>0</v>
      </c>
      <c r="F175" s="2">
        <f t="shared" si="10"/>
        <v>2.4007507218123729</v>
      </c>
      <c r="G175" s="2">
        <f t="shared" si="10"/>
        <v>0</v>
      </c>
      <c r="H175" s="2">
        <f t="shared" si="10"/>
        <v>0</v>
      </c>
      <c r="I175" s="2">
        <f t="shared" si="10"/>
        <v>0</v>
      </c>
      <c r="J175" s="2">
        <f t="shared" si="10"/>
        <v>0</v>
      </c>
      <c r="K175" s="2">
        <f t="shared" si="10"/>
        <v>0</v>
      </c>
      <c r="L175" s="2">
        <f t="shared" si="10"/>
        <v>0</v>
      </c>
      <c r="M175" s="2">
        <f t="shared" si="10"/>
        <v>0</v>
      </c>
      <c r="N175" s="2">
        <f t="shared" si="10"/>
        <v>2650.4287968808594</v>
      </c>
      <c r="O175" s="2">
        <f t="shared" si="10"/>
        <v>0</v>
      </c>
      <c r="P175" s="2">
        <f t="shared" si="10"/>
        <v>0</v>
      </c>
      <c r="Q175" s="2">
        <f t="shared" si="10"/>
        <v>0</v>
      </c>
      <c r="R175" s="2">
        <f t="shared" si="10"/>
        <v>0</v>
      </c>
      <c r="S175" s="2">
        <f t="shared" si="10"/>
        <v>0</v>
      </c>
      <c r="T175" s="2">
        <f t="shared" si="10"/>
        <v>0</v>
      </c>
      <c r="U175" s="2">
        <f t="shared" si="10"/>
        <v>0</v>
      </c>
      <c r="V175" s="2">
        <f t="shared" si="10"/>
        <v>0</v>
      </c>
      <c r="W175" s="2">
        <f t="shared" si="10"/>
        <v>0</v>
      </c>
      <c r="X175" s="2">
        <f t="shared" si="10"/>
        <v>0</v>
      </c>
      <c r="Y175" s="2">
        <f t="shared" si="10"/>
        <v>0</v>
      </c>
      <c r="Z175" s="2">
        <f t="shared" si="10"/>
        <v>0</v>
      </c>
      <c r="AA175" s="2">
        <f t="shared" si="10"/>
        <v>0</v>
      </c>
      <c r="AB175" s="2">
        <f t="shared" si="10"/>
        <v>0</v>
      </c>
      <c r="AC175" s="2">
        <f t="shared" si="10"/>
        <v>0</v>
      </c>
      <c r="AD175" s="2">
        <f t="shared" si="10"/>
        <v>0</v>
      </c>
      <c r="AE175" s="2">
        <f t="shared" si="10"/>
        <v>0</v>
      </c>
      <c r="AF175" s="2">
        <f t="shared" si="10"/>
        <v>0</v>
      </c>
      <c r="AG175" s="2">
        <f t="shared" si="10"/>
        <v>0</v>
      </c>
      <c r="AH175" s="2">
        <f t="shared" si="6"/>
        <v>2652.8295476026719</v>
      </c>
      <c r="AI175" s="2">
        <f t="shared" si="7"/>
        <v>1230</v>
      </c>
      <c r="AJ175" s="2">
        <f t="shared" si="8"/>
        <v>-1422.8295476026719</v>
      </c>
      <c r="AK175" s="2">
        <f t="shared" si="9"/>
        <v>-1.1567719899208715</v>
      </c>
    </row>
    <row r="176" spans="1:37">
      <c r="A176" s="2" t="str">
        <f t="shared" si="4"/>
        <v>Nógrád</v>
      </c>
      <c r="B176" s="2">
        <f t="shared" si="5"/>
        <v>0</v>
      </c>
      <c r="C176" s="2">
        <f t="shared" si="10"/>
        <v>0</v>
      </c>
      <c r="D176" s="2">
        <f t="shared" si="10"/>
        <v>0</v>
      </c>
      <c r="E176" s="2">
        <f t="shared" si="10"/>
        <v>0</v>
      </c>
      <c r="F176" s="2">
        <f t="shared" si="10"/>
        <v>2.4007507218123729</v>
      </c>
      <c r="G176" s="2">
        <f t="shared" si="10"/>
        <v>0</v>
      </c>
      <c r="H176" s="2">
        <f t="shared" si="10"/>
        <v>0</v>
      </c>
      <c r="I176" s="2">
        <f t="shared" si="10"/>
        <v>0</v>
      </c>
      <c r="J176" s="2">
        <f t="shared" si="10"/>
        <v>0</v>
      </c>
      <c r="K176" s="2">
        <f t="shared" si="10"/>
        <v>0</v>
      </c>
      <c r="L176" s="2">
        <f t="shared" si="10"/>
        <v>0</v>
      </c>
      <c r="M176" s="2">
        <f t="shared" si="10"/>
        <v>0</v>
      </c>
      <c r="N176" s="2">
        <f t="shared" si="10"/>
        <v>2650.4287968808594</v>
      </c>
      <c r="O176" s="2">
        <f t="shared" si="10"/>
        <v>0</v>
      </c>
      <c r="P176" s="2">
        <f t="shared" si="10"/>
        <v>0</v>
      </c>
      <c r="Q176" s="2">
        <f t="shared" si="10"/>
        <v>0</v>
      </c>
      <c r="R176" s="2">
        <f t="shared" si="10"/>
        <v>0</v>
      </c>
      <c r="S176" s="2">
        <f t="shared" si="10"/>
        <v>0</v>
      </c>
      <c r="T176" s="2">
        <f t="shared" si="10"/>
        <v>0</v>
      </c>
      <c r="U176" s="2">
        <f t="shared" si="10"/>
        <v>0</v>
      </c>
      <c r="V176" s="2">
        <f t="shared" si="10"/>
        <v>0</v>
      </c>
      <c r="W176" s="2">
        <f t="shared" si="10"/>
        <v>0</v>
      </c>
      <c r="X176" s="2">
        <f t="shared" si="10"/>
        <v>0</v>
      </c>
      <c r="Y176" s="2">
        <f t="shared" si="10"/>
        <v>0</v>
      </c>
      <c r="Z176" s="2">
        <f t="shared" si="10"/>
        <v>0</v>
      </c>
      <c r="AA176" s="2">
        <f t="shared" si="10"/>
        <v>0</v>
      </c>
      <c r="AB176" s="2">
        <f t="shared" si="10"/>
        <v>0</v>
      </c>
      <c r="AC176" s="2">
        <f t="shared" si="10"/>
        <v>0</v>
      </c>
      <c r="AD176" s="2">
        <f t="shared" si="10"/>
        <v>0</v>
      </c>
      <c r="AE176" s="2">
        <f t="shared" si="10"/>
        <v>0</v>
      </c>
      <c r="AF176" s="2">
        <f t="shared" si="10"/>
        <v>0</v>
      </c>
      <c r="AG176" s="2">
        <f t="shared" si="10"/>
        <v>0</v>
      </c>
      <c r="AH176" s="2">
        <f t="shared" si="6"/>
        <v>2652.8295476026719</v>
      </c>
      <c r="AI176" s="2">
        <f t="shared" si="7"/>
        <v>2851</v>
      </c>
      <c r="AJ176" s="2">
        <f t="shared" si="8"/>
        <v>198.17045239732806</v>
      </c>
      <c r="AK176" s="2">
        <f t="shared" si="9"/>
        <v>6.9509102910322015E-2</v>
      </c>
    </row>
    <row r="177" spans="1:37">
      <c r="A177" s="2" t="str">
        <f t="shared" si="4"/>
        <v>Nógrádmegye</v>
      </c>
      <c r="B177" s="2">
        <f t="shared" si="5"/>
        <v>0</v>
      </c>
      <c r="C177" s="2">
        <f t="shared" si="10"/>
        <v>0</v>
      </c>
      <c r="D177" s="2">
        <f t="shared" si="10"/>
        <v>0</v>
      </c>
      <c r="E177" s="2">
        <f t="shared" si="10"/>
        <v>0</v>
      </c>
      <c r="F177" s="2">
        <f t="shared" si="10"/>
        <v>2.4007507218123729</v>
      </c>
      <c r="G177" s="2">
        <f t="shared" si="10"/>
        <v>0</v>
      </c>
      <c r="H177" s="2">
        <f t="shared" si="10"/>
        <v>0</v>
      </c>
      <c r="I177" s="2">
        <f t="shared" si="10"/>
        <v>0</v>
      </c>
      <c r="J177" s="2">
        <f t="shared" si="10"/>
        <v>0</v>
      </c>
      <c r="K177" s="2">
        <f t="shared" si="10"/>
        <v>0</v>
      </c>
      <c r="L177" s="2">
        <f t="shared" si="10"/>
        <v>0</v>
      </c>
      <c r="M177" s="2">
        <f t="shared" si="10"/>
        <v>0</v>
      </c>
      <c r="N177" s="2">
        <f t="shared" si="10"/>
        <v>2650.4287968808594</v>
      </c>
      <c r="O177" s="2">
        <f t="shared" si="10"/>
        <v>0</v>
      </c>
      <c r="P177" s="2">
        <f t="shared" si="10"/>
        <v>0</v>
      </c>
      <c r="Q177" s="2">
        <f t="shared" si="10"/>
        <v>0</v>
      </c>
      <c r="R177" s="2">
        <f t="shared" si="10"/>
        <v>0</v>
      </c>
      <c r="S177" s="2">
        <f t="shared" si="10"/>
        <v>0</v>
      </c>
      <c r="T177" s="2">
        <f t="shared" si="10"/>
        <v>0</v>
      </c>
      <c r="U177" s="2">
        <f t="shared" si="10"/>
        <v>0</v>
      </c>
      <c r="V177" s="2">
        <f t="shared" si="10"/>
        <v>0</v>
      </c>
      <c r="W177" s="2">
        <f t="shared" si="10"/>
        <v>0</v>
      </c>
      <c r="X177" s="2">
        <f t="shared" si="10"/>
        <v>0</v>
      </c>
      <c r="Y177" s="2">
        <f t="shared" si="10"/>
        <v>0</v>
      </c>
      <c r="Z177" s="2">
        <f t="shared" si="10"/>
        <v>0</v>
      </c>
      <c r="AA177" s="2">
        <f t="shared" si="10"/>
        <v>0</v>
      </c>
      <c r="AB177" s="2">
        <f t="shared" si="10"/>
        <v>2.9342508822151219</v>
      </c>
      <c r="AC177" s="2">
        <f t="shared" si="10"/>
        <v>0</v>
      </c>
      <c r="AD177" s="2">
        <f t="shared" si="10"/>
        <v>0</v>
      </c>
      <c r="AE177" s="2">
        <f t="shared" si="10"/>
        <v>0</v>
      </c>
      <c r="AF177" s="2">
        <f t="shared" si="10"/>
        <v>0</v>
      </c>
      <c r="AG177" s="2">
        <f t="shared" si="10"/>
        <v>0</v>
      </c>
      <c r="AH177" s="2">
        <f t="shared" si="6"/>
        <v>2655.763798484887</v>
      </c>
      <c r="AI177" s="2">
        <f t="shared" si="7"/>
        <v>3445</v>
      </c>
      <c r="AJ177" s="2">
        <f t="shared" si="8"/>
        <v>789.23620151511295</v>
      </c>
      <c r="AK177" s="2">
        <f t="shared" si="9"/>
        <v>0.22909613977216631</v>
      </c>
    </row>
    <row r="178" spans="1:37">
      <c r="A178" s="2" t="str">
        <f t="shared" si="4"/>
        <v>Nógrádsáp</v>
      </c>
      <c r="B178" s="2">
        <f t="shared" si="5"/>
        <v>0</v>
      </c>
      <c r="C178" s="2">
        <f t="shared" si="10"/>
        <v>0</v>
      </c>
      <c r="D178" s="2">
        <f t="shared" si="10"/>
        <v>0</v>
      </c>
      <c r="E178" s="2">
        <f t="shared" si="10"/>
        <v>0</v>
      </c>
      <c r="F178" s="2">
        <f t="shared" si="10"/>
        <v>2.4007507218123729</v>
      </c>
      <c r="G178" s="2">
        <f t="shared" si="10"/>
        <v>0</v>
      </c>
      <c r="H178" s="2">
        <f t="shared" si="10"/>
        <v>0</v>
      </c>
      <c r="I178" s="2">
        <f t="shared" si="10"/>
        <v>0</v>
      </c>
      <c r="J178" s="2">
        <f t="shared" si="10"/>
        <v>0</v>
      </c>
      <c r="K178" s="2">
        <f t="shared" si="10"/>
        <v>0</v>
      </c>
      <c r="L178" s="2">
        <f t="shared" si="10"/>
        <v>0</v>
      </c>
      <c r="M178" s="2">
        <f t="shared" si="10"/>
        <v>0</v>
      </c>
      <c r="N178" s="2">
        <f t="shared" si="10"/>
        <v>2650.4287968808594</v>
      </c>
      <c r="O178" s="2">
        <f t="shared" si="10"/>
        <v>0</v>
      </c>
      <c r="P178" s="2">
        <f t="shared" si="10"/>
        <v>0</v>
      </c>
      <c r="Q178" s="2">
        <f t="shared" si="10"/>
        <v>0</v>
      </c>
      <c r="R178" s="2">
        <f t="shared" si="10"/>
        <v>0</v>
      </c>
      <c r="S178" s="2">
        <f t="shared" si="10"/>
        <v>0</v>
      </c>
      <c r="T178" s="2">
        <f t="shared" si="10"/>
        <v>0</v>
      </c>
      <c r="U178" s="2">
        <f t="shared" si="10"/>
        <v>0</v>
      </c>
      <c r="V178" s="2">
        <f t="shared" si="10"/>
        <v>0</v>
      </c>
      <c r="W178" s="2">
        <f t="shared" si="10"/>
        <v>0</v>
      </c>
      <c r="X178" s="2">
        <f t="shared" si="10"/>
        <v>0</v>
      </c>
      <c r="Y178" s="2">
        <f t="shared" si="10"/>
        <v>0</v>
      </c>
      <c r="Z178" s="2">
        <f t="shared" si="10"/>
        <v>0</v>
      </c>
      <c r="AA178" s="2">
        <f t="shared" si="10"/>
        <v>0</v>
      </c>
      <c r="AB178" s="2">
        <f t="shared" si="10"/>
        <v>0</v>
      </c>
      <c r="AC178" s="2">
        <f t="shared" si="10"/>
        <v>0</v>
      </c>
      <c r="AD178" s="2">
        <f t="shared" si="10"/>
        <v>0</v>
      </c>
      <c r="AE178" s="2">
        <f t="shared" si="10"/>
        <v>0</v>
      </c>
      <c r="AF178" s="2">
        <f t="shared" si="10"/>
        <v>0</v>
      </c>
      <c r="AG178" s="2">
        <f t="shared" si="10"/>
        <v>0</v>
      </c>
      <c r="AH178" s="2">
        <f t="shared" si="6"/>
        <v>2652.8295476026719</v>
      </c>
      <c r="AI178" s="2">
        <f t="shared" si="7"/>
        <v>908</v>
      </c>
      <c r="AJ178" s="2">
        <f t="shared" si="8"/>
        <v>-1744.8295476026719</v>
      </c>
      <c r="AK178" s="2">
        <f t="shared" si="9"/>
        <v>-1.9216184444963347</v>
      </c>
    </row>
    <row r="179" spans="1:37">
      <c r="A179" s="2" t="str">
        <f t="shared" si="4"/>
        <v>Nőtincs</v>
      </c>
      <c r="B179" s="2">
        <f t="shared" si="5"/>
        <v>0</v>
      </c>
      <c r="C179" s="2">
        <f t="shared" si="10"/>
        <v>0</v>
      </c>
      <c r="D179" s="2">
        <f t="shared" si="10"/>
        <v>0</v>
      </c>
      <c r="E179" s="2">
        <f t="shared" si="10"/>
        <v>0</v>
      </c>
      <c r="F179" s="2">
        <f t="shared" si="10"/>
        <v>2.4007507218123729</v>
      </c>
      <c r="G179" s="2">
        <f t="shared" si="10"/>
        <v>0</v>
      </c>
      <c r="H179" s="2">
        <f t="shared" si="10"/>
        <v>0</v>
      </c>
      <c r="I179" s="2">
        <f t="shared" si="10"/>
        <v>0</v>
      </c>
      <c r="J179" s="2">
        <f t="shared" si="10"/>
        <v>0</v>
      </c>
      <c r="K179" s="2">
        <f t="shared" si="10"/>
        <v>0</v>
      </c>
      <c r="L179" s="2">
        <f t="shared" si="10"/>
        <v>0</v>
      </c>
      <c r="M179" s="2">
        <f t="shared" si="10"/>
        <v>0</v>
      </c>
      <c r="N179" s="2">
        <f t="shared" si="10"/>
        <v>2650.4287968808594</v>
      </c>
      <c r="O179" s="2">
        <f t="shared" si="10"/>
        <v>0</v>
      </c>
      <c r="P179" s="2">
        <f t="shared" si="10"/>
        <v>0</v>
      </c>
      <c r="Q179" s="2">
        <f t="shared" si="10"/>
        <v>0</v>
      </c>
      <c r="R179" s="2">
        <f t="shared" si="10"/>
        <v>0</v>
      </c>
      <c r="S179" s="2">
        <f t="shared" si="10"/>
        <v>0</v>
      </c>
      <c r="T179" s="2">
        <f t="shared" si="10"/>
        <v>0</v>
      </c>
      <c r="U179" s="2">
        <f t="shared" si="10"/>
        <v>0</v>
      </c>
      <c r="V179" s="2">
        <f t="shared" si="10"/>
        <v>0</v>
      </c>
      <c r="W179" s="2">
        <f t="shared" si="10"/>
        <v>0</v>
      </c>
      <c r="X179" s="2">
        <f t="shared" si="10"/>
        <v>0</v>
      </c>
      <c r="Y179" s="2">
        <f t="shared" si="10"/>
        <v>0</v>
      </c>
      <c r="Z179" s="2">
        <f t="shared" si="10"/>
        <v>0</v>
      </c>
      <c r="AA179" s="2">
        <f t="shared" si="10"/>
        <v>0</v>
      </c>
      <c r="AB179" s="2">
        <f t="shared" si="10"/>
        <v>0</v>
      </c>
      <c r="AC179" s="2">
        <f t="shared" si="10"/>
        <v>0</v>
      </c>
      <c r="AD179" s="2">
        <f t="shared" si="10"/>
        <v>0</v>
      </c>
      <c r="AE179" s="2">
        <f t="shared" si="10"/>
        <v>0</v>
      </c>
      <c r="AF179" s="2">
        <f t="shared" si="10"/>
        <v>0</v>
      </c>
      <c r="AG179" s="2">
        <f t="shared" si="10"/>
        <v>0</v>
      </c>
      <c r="AH179" s="2">
        <f t="shared" si="6"/>
        <v>2652.8295476026719</v>
      </c>
      <c r="AI179" s="2">
        <f t="shared" si="7"/>
        <v>13933</v>
      </c>
      <c r="AJ179" s="2">
        <f t="shared" si="8"/>
        <v>11280.170452397328</v>
      </c>
      <c r="AK179" s="2">
        <f t="shared" si="9"/>
        <v>0.80960097986057045</v>
      </c>
    </row>
    <row r="180" spans="1:37">
      <c r="A180" s="2" t="str">
        <f t="shared" si="4"/>
        <v>Ősagárd</v>
      </c>
      <c r="B180" s="2">
        <f t="shared" si="5"/>
        <v>0</v>
      </c>
      <c r="C180" s="2">
        <f t="shared" si="10"/>
        <v>0</v>
      </c>
      <c r="D180" s="2">
        <f t="shared" si="10"/>
        <v>0</v>
      </c>
      <c r="E180" s="2">
        <f t="shared" si="10"/>
        <v>0</v>
      </c>
      <c r="F180" s="2">
        <f t="shared" si="10"/>
        <v>2.4007507218123729</v>
      </c>
      <c r="G180" s="2">
        <f t="shared" si="10"/>
        <v>0</v>
      </c>
      <c r="H180" s="2">
        <f t="shared" si="10"/>
        <v>0</v>
      </c>
      <c r="I180" s="2">
        <f t="shared" si="10"/>
        <v>0</v>
      </c>
      <c r="J180" s="2">
        <f t="shared" si="10"/>
        <v>0</v>
      </c>
      <c r="K180" s="2">
        <f t="shared" si="10"/>
        <v>0</v>
      </c>
      <c r="L180" s="2">
        <f t="shared" si="10"/>
        <v>0</v>
      </c>
      <c r="M180" s="2">
        <f t="shared" si="10"/>
        <v>0</v>
      </c>
      <c r="N180" s="2">
        <f t="shared" si="10"/>
        <v>2650.4287968808594</v>
      </c>
      <c r="O180" s="2">
        <f t="shared" si="10"/>
        <v>0</v>
      </c>
      <c r="P180" s="2">
        <f t="shared" si="10"/>
        <v>0</v>
      </c>
      <c r="Q180" s="2">
        <f t="shared" si="10"/>
        <v>0</v>
      </c>
      <c r="R180" s="2">
        <f t="shared" si="10"/>
        <v>0</v>
      </c>
      <c r="S180" s="2">
        <f t="shared" si="10"/>
        <v>0</v>
      </c>
      <c r="T180" s="2">
        <f t="shared" si="10"/>
        <v>0</v>
      </c>
      <c r="U180" s="2">
        <f t="shared" si="10"/>
        <v>0</v>
      </c>
      <c r="V180" s="2">
        <f t="shared" si="10"/>
        <v>0</v>
      </c>
      <c r="W180" s="2">
        <f t="shared" si="10"/>
        <v>0</v>
      </c>
      <c r="X180" s="2">
        <f t="shared" si="10"/>
        <v>0</v>
      </c>
      <c r="Y180" s="2">
        <f t="shared" si="10"/>
        <v>0</v>
      </c>
      <c r="Z180" s="2">
        <f t="shared" si="10"/>
        <v>0</v>
      </c>
      <c r="AA180" s="2">
        <f t="shared" si="10"/>
        <v>0</v>
      </c>
      <c r="AB180" s="2">
        <f t="shared" si="10"/>
        <v>0</v>
      </c>
      <c r="AC180" s="2">
        <f t="shared" si="10"/>
        <v>0</v>
      </c>
      <c r="AD180" s="2">
        <f t="shared" si="10"/>
        <v>0</v>
      </c>
      <c r="AE180" s="2">
        <f t="shared" si="10"/>
        <v>0</v>
      </c>
      <c r="AF180" s="2">
        <f t="shared" ref="C180:AG189" si="11">AF149*$AI$161</f>
        <v>0</v>
      </c>
      <c r="AG180" s="2">
        <f t="shared" si="11"/>
        <v>0</v>
      </c>
      <c r="AH180" s="2">
        <f t="shared" si="6"/>
        <v>2652.8295476026719</v>
      </c>
      <c r="AI180" s="2">
        <f t="shared" si="7"/>
        <v>3184</v>
      </c>
      <c r="AJ180" s="2">
        <f t="shared" si="8"/>
        <v>531.17045239732806</v>
      </c>
      <c r="AK180" s="2">
        <f t="shared" si="9"/>
        <v>0.16682489082830657</v>
      </c>
    </row>
    <row r="181" spans="1:37">
      <c r="A181" s="2" t="str">
        <f t="shared" si="4"/>
        <v>Penc</v>
      </c>
      <c r="B181" s="2">
        <f t="shared" si="5"/>
        <v>0</v>
      </c>
      <c r="C181" s="2">
        <f t="shared" si="11"/>
        <v>0</v>
      </c>
      <c r="D181" s="2">
        <f t="shared" si="11"/>
        <v>0</v>
      </c>
      <c r="E181" s="2">
        <f t="shared" si="11"/>
        <v>0</v>
      </c>
      <c r="F181" s="2">
        <f t="shared" si="11"/>
        <v>2.4007507218123729</v>
      </c>
      <c r="G181" s="2">
        <f t="shared" si="11"/>
        <v>0</v>
      </c>
      <c r="H181" s="2">
        <f t="shared" si="11"/>
        <v>0</v>
      </c>
      <c r="I181" s="2">
        <f t="shared" si="11"/>
        <v>0</v>
      </c>
      <c r="J181" s="2">
        <f t="shared" si="11"/>
        <v>0</v>
      </c>
      <c r="K181" s="2">
        <f t="shared" si="11"/>
        <v>0</v>
      </c>
      <c r="L181" s="2">
        <f t="shared" si="11"/>
        <v>0</v>
      </c>
      <c r="M181" s="2">
        <f t="shared" si="11"/>
        <v>0</v>
      </c>
      <c r="N181" s="2">
        <f t="shared" si="11"/>
        <v>2650.4287968808594</v>
      </c>
      <c r="O181" s="2">
        <f t="shared" si="11"/>
        <v>0</v>
      </c>
      <c r="P181" s="2">
        <f t="shared" si="11"/>
        <v>0</v>
      </c>
      <c r="Q181" s="2">
        <f t="shared" si="11"/>
        <v>0</v>
      </c>
      <c r="R181" s="2">
        <f t="shared" si="11"/>
        <v>0</v>
      </c>
      <c r="S181" s="2">
        <f t="shared" si="11"/>
        <v>0</v>
      </c>
      <c r="T181" s="2">
        <f t="shared" si="11"/>
        <v>0</v>
      </c>
      <c r="U181" s="2">
        <f t="shared" si="11"/>
        <v>0</v>
      </c>
      <c r="V181" s="2">
        <f t="shared" si="11"/>
        <v>0</v>
      </c>
      <c r="W181" s="2">
        <f t="shared" si="11"/>
        <v>0</v>
      </c>
      <c r="X181" s="2">
        <f t="shared" si="11"/>
        <v>0</v>
      </c>
      <c r="Y181" s="2">
        <f t="shared" si="11"/>
        <v>0</v>
      </c>
      <c r="Z181" s="2">
        <f t="shared" si="11"/>
        <v>0</v>
      </c>
      <c r="AA181" s="2">
        <f t="shared" si="11"/>
        <v>0</v>
      </c>
      <c r="AB181" s="2">
        <f t="shared" si="11"/>
        <v>0</v>
      </c>
      <c r="AC181" s="2">
        <f t="shared" si="11"/>
        <v>0</v>
      </c>
      <c r="AD181" s="2">
        <f t="shared" si="11"/>
        <v>0</v>
      </c>
      <c r="AE181" s="2">
        <f t="shared" si="11"/>
        <v>0</v>
      </c>
      <c r="AF181" s="2">
        <f t="shared" si="11"/>
        <v>0</v>
      </c>
      <c r="AG181" s="2">
        <f t="shared" si="11"/>
        <v>0</v>
      </c>
      <c r="AH181" s="2">
        <f t="shared" si="6"/>
        <v>2652.8295476026719</v>
      </c>
      <c r="AI181" s="2">
        <f t="shared" si="7"/>
        <v>1216</v>
      </c>
      <c r="AJ181" s="2">
        <f t="shared" si="8"/>
        <v>-1436.8295476026719</v>
      </c>
      <c r="AK181" s="2">
        <f t="shared" si="9"/>
        <v>-1.1816032463837762</v>
      </c>
    </row>
    <row r="182" spans="1:37">
      <c r="A182" s="2" t="str">
        <f t="shared" si="4"/>
        <v>Pestmegye</v>
      </c>
      <c r="B182" s="2">
        <f t="shared" si="5"/>
        <v>0</v>
      </c>
      <c r="C182" s="2">
        <f t="shared" si="11"/>
        <v>0</v>
      </c>
      <c r="D182" s="2">
        <f t="shared" si="11"/>
        <v>0</v>
      </c>
      <c r="E182" s="2">
        <f t="shared" si="11"/>
        <v>0</v>
      </c>
      <c r="F182" s="2">
        <f t="shared" si="11"/>
        <v>2.4007507218123729</v>
      </c>
      <c r="G182" s="2">
        <f t="shared" si="11"/>
        <v>0</v>
      </c>
      <c r="H182" s="2">
        <f t="shared" si="11"/>
        <v>0</v>
      </c>
      <c r="I182" s="2">
        <f t="shared" si="11"/>
        <v>0</v>
      </c>
      <c r="J182" s="2">
        <f t="shared" si="11"/>
        <v>0</v>
      </c>
      <c r="K182" s="2">
        <f t="shared" si="11"/>
        <v>0</v>
      </c>
      <c r="L182" s="2">
        <f t="shared" si="11"/>
        <v>0</v>
      </c>
      <c r="M182" s="2">
        <f t="shared" si="11"/>
        <v>0</v>
      </c>
      <c r="N182" s="2">
        <f t="shared" si="11"/>
        <v>2650.4287968808594</v>
      </c>
      <c r="O182" s="2">
        <f t="shared" si="11"/>
        <v>0</v>
      </c>
      <c r="P182" s="2">
        <f t="shared" si="11"/>
        <v>0</v>
      </c>
      <c r="Q182" s="2">
        <f t="shared" si="11"/>
        <v>0</v>
      </c>
      <c r="R182" s="2">
        <f t="shared" si="11"/>
        <v>0</v>
      </c>
      <c r="S182" s="2">
        <f t="shared" si="11"/>
        <v>0</v>
      </c>
      <c r="T182" s="2">
        <f t="shared" si="11"/>
        <v>0</v>
      </c>
      <c r="U182" s="2">
        <f t="shared" si="11"/>
        <v>0</v>
      </c>
      <c r="V182" s="2">
        <f t="shared" si="11"/>
        <v>0</v>
      </c>
      <c r="W182" s="2">
        <f t="shared" si="11"/>
        <v>0</v>
      </c>
      <c r="X182" s="2">
        <f t="shared" si="11"/>
        <v>0</v>
      </c>
      <c r="Y182" s="2">
        <f t="shared" si="11"/>
        <v>0</v>
      </c>
      <c r="Z182" s="2">
        <f t="shared" si="11"/>
        <v>0</v>
      </c>
      <c r="AA182" s="2">
        <f t="shared" si="11"/>
        <v>0</v>
      </c>
      <c r="AB182" s="2">
        <f t="shared" si="11"/>
        <v>0</v>
      </c>
      <c r="AC182" s="2">
        <f t="shared" si="11"/>
        <v>0</v>
      </c>
      <c r="AD182" s="2">
        <f t="shared" si="11"/>
        <v>0</v>
      </c>
      <c r="AE182" s="2">
        <f t="shared" si="11"/>
        <v>0</v>
      </c>
      <c r="AF182" s="2">
        <f t="shared" si="11"/>
        <v>0</v>
      </c>
      <c r="AG182" s="2">
        <f t="shared" si="11"/>
        <v>0</v>
      </c>
      <c r="AH182" s="2">
        <f t="shared" si="6"/>
        <v>2652.8295476026719</v>
      </c>
      <c r="AI182" s="2">
        <f t="shared" si="7"/>
        <v>1230</v>
      </c>
      <c r="AJ182" s="2">
        <f t="shared" si="8"/>
        <v>-1422.8295476026719</v>
      </c>
      <c r="AK182" s="2">
        <f t="shared" si="9"/>
        <v>-1.1567719899208715</v>
      </c>
    </row>
    <row r="183" spans="1:37">
      <c r="A183" s="2" t="str">
        <f t="shared" si="4"/>
        <v>Rád</v>
      </c>
      <c r="B183" s="2">
        <f t="shared" si="5"/>
        <v>0</v>
      </c>
      <c r="C183" s="2">
        <f t="shared" si="11"/>
        <v>0</v>
      </c>
      <c r="D183" s="2">
        <f t="shared" si="11"/>
        <v>0</v>
      </c>
      <c r="E183" s="2">
        <f t="shared" si="11"/>
        <v>0</v>
      </c>
      <c r="F183" s="2">
        <f t="shared" si="11"/>
        <v>2.4007507218123729</v>
      </c>
      <c r="G183" s="2">
        <f t="shared" si="11"/>
        <v>0</v>
      </c>
      <c r="H183" s="2">
        <f t="shared" si="11"/>
        <v>0</v>
      </c>
      <c r="I183" s="2">
        <f t="shared" si="11"/>
        <v>0</v>
      </c>
      <c r="J183" s="2">
        <f t="shared" si="11"/>
        <v>0</v>
      </c>
      <c r="K183" s="2">
        <f t="shared" si="11"/>
        <v>0</v>
      </c>
      <c r="L183" s="2">
        <f t="shared" si="11"/>
        <v>0</v>
      </c>
      <c r="M183" s="2">
        <f t="shared" si="11"/>
        <v>0</v>
      </c>
      <c r="N183" s="2">
        <f t="shared" si="11"/>
        <v>2650.4287968808594</v>
      </c>
      <c r="O183" s="2">
        <f t="shared" si="11"/>
        <v>0</v>
      </c>
      <c r="P183" s="2">
        <f t="shared" si="11"/>
        <v>0</v>
      </c>
      <c r="Q183" s="2">
        <f t="shared" si="11"/>
        <v>0</v>
      </c>
      <c r="R183" s="2">
        <f t="shared" si="11"/>
        <v>0</v>
      </c>
      <c r="S183" s="2">
        <f t="shared" si="11"/>
        <v>0</v>
      </c>
      <c r="T183" s="2">
        <f t="shared" si="11"/>
        <v>0</v>
      </c>
      <c r="U183" s="2">
        <f t="shared" si="11"/>
        <v>0</v>
      </c>
      <c r="V183" s="2">
        <f t="shared" si="11"/>
        <v>0</v>
      </c>
      <c r="W183" s="2">
        <f t="shared" si="11"/>
        <v>0</v>
      </c>
      <c r="X183" s="2">
        <f t="shared" si="11"/>
        <v>0</v>
      </c>
      <c r="Y183" s="2">
        <f t="shared" si="11"/>
        <v>0</v>
      </c>
      <c r="Z183" s="2">
        <f t="shared" si="11"/>
        <v>0</v>
      </c>
      <c r="AA183" s="2">
        <f t="shared" si="11"/>
        <v>0</v>
      </c>
      <c r="AB183" s="2">
        <f t="shared" si="11"/>
        <v>0</v>
      </c>
      <c r="AC183" s="2">
        <f t="shared" si="11"/>
        <v>0</v>
      </c>
      <c r="AD183" s="2">
        <f t="shared" si="11"/>
        <v>0</v>
      </c>
      <c r="AE183" s="2">
        <f t="shared" si="11"/>
        <v>0</v>
      </c>
      <c r="AF183" s="2">
        <f t="shared" si="11"/>
        <v>0</v>
      </c>
      <c r="AG183" s="2">
        <f t="shared" si="11"/>
        <v>0</v>
      </c>
      <c r="AH183" s="2">
        <f t="shared" si="6"/>
        <v>2652.8295476026719</v>
      </c>
      <c r="AI183" s="2">
        <f t="shared" si="7"/>
        <v>707</v>
      </c>
      <c r="AJ183" s="2">
        <f t="shared" si="8"/>
        <v>-1945.8295476026719</v>
      </c>
      <c r="AK183" s="2">
        <f t="shared" si="9"/>
        <v>-2.7522341550249956</v>
      </c>
    </row>
    <row r="184" spans="1:37">
      <c r="A184" s="2" t="str">
        <f t="shared" si="4"/>
        <v>Rétság</v>
      </c>
      <c r="B184" s="2">
        <f t="shared" si="5"/>
        <v>0</v>
      </c>
      <c r="C184" s="2">
        <f t="shared" si="11"/>
        <v>0</v>
      </c>
      <c r="D184" s="2">
        <f t="shared" si="11"/>
        <v>0</v>
      </c>
      <c r="E184" s="2">
        <f t="shared" si="11"/>
        <v>0</v>
      </c>
      <c r="F184" s="2">
        <f t="shared" si="11"/>
        <v>2.4007507218123729</v>
      </c>
      <c r="G184" s="2">
        <f t="shared" si="11"/>
        <v>0</v>
      </c>
      <c r="H184" s="2">
        <f t="shared" si="11"/>
        <v>0</v>
      </c>
      <c r="I184" s="2">
        <f t="shared" si="11"/>
        <v>0</v>
      </c>
      <c r="J184" s="2">
        <f t="shared" si="11"/>
        <v>0</v>
      </c>
      <c r="K184" s="2">
        <f t="shared" si="11"/>
        <v>0</v>
      </c>
      <c r="L184" s="2">
        <f t="shared" si="11"/>
        <v>0</v>
      </c>
      <c r="M184" s="2">
        <f t="shared" si="11"/>
        <v>0</v>
      </c>
      <c r="N184" s="2">
        <f t="shared" si="11"/>
        <v>2650.4287968808594</v>
      </c>
      <c r="O184" s="2">
        <f t="shared" si="11"/>
        <v>0</v>
      </c>
      <c r="P184" s="2">
        <f t="shared" si="11"/>
        <v>0</v>
      </c>
      <c r="Q184" s="2">
        <f t="shared" si="11"/>
        <v>0</v>
      </c>
      <c r="R184" s="2">
        <f t="shared" si="11"/>
        <v>0</v>
      </c>
      <c r="S184" s="2">
        <f t="shared" si="11"/>
        <v>0</v>
      </c>
      <c r="T184" s="2">
        <f t="shared" si="11"/>
        <v>0</v>
      </c>
      <c r="U184" s="2">
        <f t="shared" si="11"/>
        <v>0</v>
      </c>
      <c r="V184" s="2">
        <f t="shared" si="11"/>
        <v>0</v>
      </c>
      <c r="W184" s="2">
        <f t="shared" si="11"/>
        <v>0</v>
      </c>
      <c r="X184" s="2">
        <f t="shared" si="11"/>
        <v>0</v>
      </c>
      <c r="Y184" s="2">
        <f t="shared" si="11"/>
        <v>0</v>
      </c>
      <c r="Z184" s="2">
        <f t="shared" si="11"/>
        <v>0</v>
      </c>
      <c r="AA184" s="2">
        <f t="shared" si="11"/>
        <v>0</v>
      </c>
      <c r="AB184" s="2">
        <f t="shared" si="11"/>
        <v>0</v>
      </c>
      <c r="AC184" s="2">
        <f t="shared" si="11"/>
        <v>0</v>
      </c>
      <c r="AD184" s="2">
        <f t="shared" si="11"/>
        <v>0</v>
      </c>
      <c r="AE184" s="2">
        <f t="shared" si="11"/>
        <v>0</v>
      </c>
      <c r="AF184" s="2">
        <f t="shared" si="11"/>
        <v>0</v>
      </c>
      <c r="AG184" s="2">
        <f t="shared" si="11"/>
        <v>0</v>
      </c>
      <c r="AH184" s="2">
        <f t="shared" si="6"/>
        <v>2652.8295476026719</v>
      </c>
      <c r="AI184" s="2">
        <f t="shared" si="7"/>
        <v>1940</v>
      </c>
      <c r="AJ184" s="2">
        <f t="shared" si="8"/>
        <v>-712.82954760267194</v>
      </c>
      <c r="AK184" s="2">
        <f t="shared" si="9"/>
        <v>-0.36743791113539792</v>
      </c>
    </row>
    <row r="185" spans="1:37">
      <c r="A185" s="2" t="str">
        <f t="shared" si="4"/>
        <v>Rétsági</v>
      </c>
      <c r="B185" s="2">
        <f t="shared" si="5"/>
        <v>0</v>
      </c>
      <c r="C185" s="2">
        <f t="shared" si="11"/>
        <v>0</v>
      </c>
      <c r="D185" s="2">
        <f t="shared" si="11"/>
        <v>0</v>
      </c>
      <c r="E185" s="2">
        <f t="shared" si="11"/>
        <v>0</v>
      </c>
      <c r="F185" s="2">
        <f t="shared" si="11"/>
        <v>2.4007507218123729</v>
      </c>
      <c r="G185" s="2">
        <f t="shared" si="11"/>
        <v>0</v>
      </c>
      <c r="H185" s="2">
        <f t="shared" si="11"/>
        <v>0</v>
      </c>
      <c r="I185" s="2">
        <f t="shared" si="11"/>
        <v>0</v>
      </c>
      <c r="J185" s="2">
        <f t="shared" si="11"/>
        <v>0</v>
      </c>
      <c r="K185" s="2">
        <f t="shared" si="11"/>
        <v>0</v>
      </c>
      <c r="L185" s="2">
        <f t="shared" si="11"/>
        <v>0</v>
      </c>
      <c r="M185" s="2">
        <f t="shared" si="11"/>
        <v>0</v>
      </c>
      <c r="N185" s="2">
        <f t="shared" si="11"/>
        <v>2650.4287968808594</v>
      </c>
      <c r="O185" s="2">
        <f t="shared" si="11"/>
        <v>0</v>
      </c>
      <c r="P185" s="2">
        <f t="shared" si="11"/>
        <v>0</v>
      </c>
      <c r="Q185" s="2">
        <f t="shared" si="11"/>
        <v>0</v>
      </c>
      <c r="R185" s="2">
        <f t="shared" si="11"/>
        <v>0</v>
      </c>
      <c r="S185" s="2">
        <f t="shared" si="11"/>
        <v>0</v>
      </c>
      <c r="T185" s="2">
        <f t="shared" si="11"/>
        <v>0</v>
      </c>
      <c r="U185" s="2">
        <f t="shared" si="11"/>
        <v>0</v>
      </c>
      <c r="V185" s="2">
        <f t="shared" si="11"/>
        <v>0</v>
      </c>
      <c r="W185" s="2">
        <f t="shared" si="11"/>
        <v>0</v>
      </c>
      <c r="X185" s="2">
        <f t="shared" si="11"/>
        <v>0</v>
      </c>
      <c r="Y185" s="2">
        <f t="shared" si="11"/>
        <v>0</v>
      </c>
      <c r="Z185" s="2">
        <f t="shared" si="11"/>
        <v>0</v>
      </c>
      <c r="AA185" s="2">
        <f t="shared" si="11"/>
        <v>0</v>
      </c>
      <c r="AB185" s="2">
        <f t="shared" si="11"/>
        <v>2.9342508822151219</v>
      </c>
      <c r="AC185" s="2">
        <f t="shared" si="11"/>
        <v>0</v>
      </c>
      <c r="AD185" s="2">
        <f t="shared" si="11"/>
        <v>0</v>
      </c>
      <c r="AE185" s="2">
        <f t="shared" si="11"/>
        <v>0</v>
      </c>
      <c r="AF185" s="2">
        <f t="shared" si="11"/>
        <v>0</v>
      </c>
      <c r="AG185" s="2">
        <f t="shared" si="11"/>
        <v>0</v>
      </c>
      <c r="AH185" s="2">
        <f t="shared" si="6"/>
        <v>2655.763798484887</v>
      </c>
      <c r="AI185" s="2">
        <f t="shared" si="7"/>
        <v>985</v>
      </c>
      <c r="AJ185" s="2">
        <f t="shared" si="8"/>
        <v>-1670.763798484887</v>
      </c>
      <c r="AK185" s="2">
        <f t="shared" si="9"/>
        <v>-1.6962069020151138</v>
      </c>
    </row>
    <row r="186" spans="1:37">
      <c r="A186" s="2" t="str">
        <f t="shared" si="4"/>
        <v>Szendehely</v>
      </c>
      <c r="B186" s="2">
        <f t="shared" si="5"/>
        <v>0</v>
      </c>
      <c r="C186" s="2">
        <f t="shared" si="11"/>
        <v>0</v>
      </c>
      <c r="D186" s="2">
        <f t="shared" si="11"/>
        <v>0</v>
      </c>
      <c r="E186" s="2">
        <f t="shared" si="11"/>
        <v>0</v>
      </c>
      <c r="F186" s="2">
        <f t="shared" si="11"/>
        <v>2.4007507218123729</v>
      </c>
      <c r="G186" s="2">
        <f t="shared" si="11"/>
        <v>0</v>
      </c>
      <c r="H186" s="2">
        <f t="shared" si="11"/>
        <v>0</v>
      </c>
      <c r="I186" s="2">
        <f t="shared" si="11"/>
        <v>0</v>
      </c>
      <c r="J186" s="2">
        <f t="shared" si="11"/>
        <v>0</v>
      </c>
      <c r="K186" s="2">
        <f t="shared" si="11"/>
        <v>0</v>
      </c>
      <c r="L186" s="2">
        <f t="shared" si="11"/>
        <v>0</v>
      </c>
      <c r="M186" s="2">
        <f t="shared" si="11"/>
        <v>0</v>
      </c>
      <c r="N186" s="2">
        <f t="shared" si="11"/>
        <v>2650.4287968808594</v>
      </c>
      <c r="O186" s="2">
        <f t="shared" si="11"/>
        <v>0</v>
      </c>
      <c r="P186" s="2">
        <f t="shared" si="11"/>
        <v>0</v>
      </c>
      <c r="Q186" s="2">
        <f t="shared" si="11"/>
        <v>0</v>
      </c>
      <c r="R186" s="2">
        <f t="shared" si="11"/>
        <v>0</v>
      </c>
      <c r="S186" s="2">
        <f t="shared" si="11"/>
        <v>0</v>
      </c>
      <c r="T186" s="2">
        <f t="shared" si="11"/>
        <v>0</v>
      </c>
      <c r="U186" s="2">
        <f t="shared" si="11"/>
        <v>0</v>
      </c>
      <c r="V186" s="2">
        <f t="shared" si="11"/>
        <v>0</v>
      </c>
      <c r="W186" s="2">
        <f t="shared" si="11"/>
        <v>0</v>
      </c>
      <c r="X186" s="2">
        <f t="shared" si="11"/>
        <v>0</v>
      </c>
      <c r="Y186" s="2">
        <f t="shared" si="11"/>
        <v>0</v>
      </c>
      <c r="Z186" s="2">
        <f t="shared" si="11"/>
        <v>0</v>
      </c>
      <c r="AA186" s="2">
        <f t="shared" si="11"/>
        <v>0</v>
      </c>
      <c r="AB186" s="2">
        <f t="shared" si="11"/>
        <v>0</v>
      </c>
      <c r="AC186" s="2">
        <f t="shared" si="11"/>
        <v>0</v>
      </c>
      <c r="AD186" s="2">
        <f t="shared" si="11"/>
        <v>0</v>
      </c>
      <c r="AE186" s="2">
        <f t="shared" si="11"/>
        <v>0</v>
      </c>
      <c r="AF186" s="2">
        <f t="shared" si="11"/>
        <v>0</v>
      </c>
      <c r="AG186" s="2">
        <f t="shared" si="11"/>
        <v>0</v>
      </c>
      <c r="AH186" s="2">
        <f t="shared" si="6"/>
        <v>2652.8295476026719</v>
      </c>
      <c r="AI186" s="2">
        <f t="shared" si="7"/>
        <v>2921</v>
      </c>
      <c r="AJ186" s="2">
        <f t="shared" si="8"/>
        <v>268.17045239732806</v>
      </c>
      <c r="AK186" s="2">
        <f t="shared" si="9"/>
        <v>9.1807755014490955E-2</v>
      </c>
    </row>
    <row r="187" spans="1:37">
      <c r="A187" s="2" t="str">
        <f t="shared" si="4"/>
        <v>Tereske</v>
      </c>
      <c r="B187" s="2">
        <f t="shared" si="5"/>
        <v>0</v>
      </c>
      <c r="C187" s="2">
        <f t="shared" si="11"/>
        <v>0</v>
      </c>
      <c r="D187" s="2">
        <f t="shared" si="11"/>
        <v>0</v>
      </c>
      <c r="E187" s="2">
        <f t="shared" si="11"/>
        <v>0</v>
      </c>
      <c r="F187" s="2">
        <f t="shared" si="11"/>
        <v>2.4007507218123729</v>
      </c>
      <c r="G187" s="2">
        <f t="shared" si="11"/>
        <v>0</v>
      </c>
      <c r="H187" s="2">
        <f t="shared" si="11"/>
        <v>0</v>
      </c>
      <c r="I187" s="2">
        <f t="shared" si="11"/>
        <v>0</v>
      </c>
      <c r="J187" s="2">
        <f t="shared" si="11"/>
        <v>0</v>
      </c>
      <c r="K187" s="2">
        <f t="shared" si="11"/>
        <v>0</v>
      </c>
      <c r="L187" s="2">
        <f t="shared" si="11"/>
        <v>0</v>
      </c>
      <c r="M187" s="2">
        <f t="shared" si="11"/>
        <v>0</v>
      </c>
      <c r="N187" s="2">
        <f t="shared" si="11"/>
        <v>2650.4287968808594</v>
      </c>
      <c r="O187" s="2">
        <f t="shared" si="11"/>
        <v>0</v>
      </c>
      <c r="P187" s="2">
        <f t="shared" si="11"/>
        <v>0</v>
      </c>
      <c r="Q187" s="2">
        <f t="shared" si="11"/>
        <v>0</v>
      </c>
      <c r="R187" s="2">
        <f t="shared" si="11"/>
        <v>0</v>
      </c>
      <c r="S187" s="2">
        <f t="shared" si="11"/>
        <v>0</v>
      </c>
      <c r="T187" s="2">
        <f t="shared" si="11"/>
        <v>0</v>
      </c>
      <c r="U187" s="2">
        <f t="shared" si="11"/>
        <v>0</v>
      </c>
      <c r="V187" s="2">
        <f t="shared" si="11"/>
        <v>0</v>
      </c>
      <c r="W187" s="2">
        <f t="shared" si="11"/>
        <v>0</v>
      </c>
      <c r="X187" s="2">
        <f t="shared" si="11"/>
        <v>0</v>
      </c>
      <c r="Y187" s="2">
        <f t="shared" si="11"/>
        <v>0</v>
      </c>
      <c r="Z187" s="2">
        <f t="shared" si="11"/>
        <v>0</v>
      </c>
      <c r="AA187" s="2">
        <f t="shared" si="11"/>
        <v>0</v>
      </c>
      <c r="AB187" s="2">
        <f t="shared" si="11"/>
        <v>0</v>
      </c>
      <c r="AC187" s="2">
        <f t="shared" si="11"/>
        <v>0</v>
      </c>
      <c r="AD187" s="2">
        <f t="shared" si="11"/>
        <v>0</v>
      </c>
      <c r="AE187" s="2">
        <f t="shared" si="11"/>
        <v>0</v>
      </c>
      <c r="AF187" s="2">
        <f t="shared" si="11"/>
        <v>0</v>
      </c>
      <c r="AG187" s="2">
        <f t="shared" si="11"/>
        <v>0</v>
      </c>
      <c r="AH187" s="2">
        <f t="shared" si="6"/>
        <v>2652.8295476026719</v>
      </c>
      <c r="AI187" s="2">
        <f t="shared" si="7"/>
        <v>598</v>
      </c>
      <c r="AJ187" s="2">
        <f t="shared" si="8"/>
        <v>-2054.8295476026719</v>
      </c>
      <c r="AK187" s="2">
        <f t="shared" si="9"/>
        <v>-3.4361698120446018</v>
      </c>
    </row>
    <row r="188" spans="1:37">
      <c r="A188" s="2" t="str">
        <f>A157</f>
        <v>Tolmács</v>
      </c>
      <c r="B188" s="2">
        <f t="shared" si="5"/>
        <v>0</v>
      </c>
      <c r="C188" s="2">
        <f t="shared" si="11"/>
        <v>0</v>
      </c>
      <c r="D188" s="2">
        <f t="shared" si="11"/>
        <v>0</v>
      </c>
      <c r="E188" s="2">
        <f t="shared" si="11"/>
        <v>0</v>
      </c>
      <c r="F188" s="2">
        <f t="shared" si="11"/>
        <v>2.4007507218123729</v>
      </c>
      <c r="G188" s="2">
        <f t="shared" si="11"/>
        <v>0</v>
      </c>
      <c r="H188" s="2">
        <f t="shared" si="11"/>
        <v>0</v>
      </c>
      <c r="I188" s="2">
        <f t="shared" si="11"/>
        <v>0</v>
      </c>
      <c r="J188" s="2">
        <f t="shared" si="11"/>
        <v>0</v>
      </c>
      <c r="K188" s="2">
        <f t="shared" si="11"/>
        <v>0</v>
      </c>
      <c r="L188" s="2">
        <f t="shared" si="11"/>
        <v>0</v>
      </c>
      <c r="M188" s="2">
        <f t="shared" si="11"/>
        <v>0</v>
      </c>
      <c r="N188" s="2">
        <f t="shared" si="11"/>
        <v>2650.4287968808594</v>
      </c>
      <c r="O188" s="2">
        <f t="shared" si="11"/>
        <v>0</v>
      </c>
      <c r="P188" s="2">
        <f t="shared" si="11"/>
        <v>0</v>
      </c>
      <c r="Q188" s="2">
        <f t="shared" si="11"/>
        <v>0</v>
      </c>
      <c r="R188" s="2">
        <f t="shared" si="11"/>
        <v>0</v>
      </c>
      <c r="S188" s="2">
        <f t="shared" si="11"/>
        <v>0</v>
      </c>
      <c r="T188" s="2">
        <f t="shared" si="11"/>
        <v>0</v>
      </c>
      <c r="U188" s="2">
        <f t="shared" si="11"/>
        <v>0</v>
      </c>
      <c r="V188" s="2">
        <f t="shared" si="11"/>
        <v>0</v>
      </c>
      <c r="W188" s="2">
        <f t="shared" si="11"/>
        <v>0</v>
      </c>
      <c r="X188" s="2">
        <f t="shared" si="11"/>
        <v>0</v>
      </c>
      <c r="Y188" s="2">
        <f t="shared" si="11"/>
        <v>0</v>
      </c>
      <c r="Z188" s="2">
        <f t="shared" si="11"/>
        <v>0</v>
      </c>
      <c r="AA188" s="2">
        <f t="shared" si="11"/>
        <v>0</v>
      </c>
      <c r="AB188" s="2">
        <f t="shared" si="11"/>
        <v>0</v>
      </c>
      <c r="AC188" s="2">
        <f t="shared" si="11"/>
        <v>0</v>
      </c>
      <c r="AD188" s="2">
        <f t="shared" si="11"/>
        <v>0</v>
      </c>
      <c r="AE188" s="2">
        <f t="shared" si="11"/>
        <v>0</v>
      </c>
      <c r="AF188" s="2">
        <f t="shared" si="11"/>
        <v>0</v>
      </c>
      <c r="AG188" s="2">
        <f t="shared" si="11"/>
        <v>0</v>
      </c>
      <c r="AH188" s="2">
        <f t="shared" si="6"/>
        <v>2652.8295476026719</v>
      </c>
      <c r="AI188" s="2">
        <f t="shared" si="7"/>
        <v>1226</v>
      </c>
      <c r="AJ188" s="2">
        <f t="shared" si="8"/>
        <v>-1426.8295476026719</v>
      </c>
      <c r="AK188" s="2">
        <f t="shared" si="9"/>
        <v>-1.1638087663969592</v>
      </c>
    </row>
    <row r="189" spans="1:37">
      <c r="A189" s="2" t="str">
        <f t="shared" si="4"/>
        <v>Váci</v>
      </c>
      <c r="B189" s="2">
        <f t="shared" si="5"/>
        <v>0</v>
      </c>
      <c r="C189" s="2">
        <f t="shared" si="11"/>
        <v>0</v>
      </c>
      <c r="D189" s="2">
        <f t="shared" si="11"/>
        <v>0</v>
      </c>
      <c r="E189" s="2">
        <f t="shared" si="11"/>
        <v>0</v>
      </c>
      <c r="F189" s="2">
        <f t="shared" si="11"/>
        <v>2.4007507218123729</v>
      </c>
      <c r="G189" s="2">
        <f t="shared" si="11"/>
        <v>0</v>
      </c>
      <c r="H189" s="2">
        <f t="shared" ref="C189:AG190" si="12">H158*$AI$161</f>
        <v>0</v>
      </c>
      <c r="I189" s="2">
        <f t="shared" si="12"/>
        <v>0</v>
      </c>
      <c r="J189" s="2">
        <f t="shared" si="12"/>
        <v>0</v>
      </c>
      <c r="K189" s="2">
        <f t="shared" si="12"/>
        <v>93.229153030380473</v>
      </c>
      <c r="L189" s="2">
        <f t="shared" si="12"/>
        <v>0</v>
      </c>
      <c r="M189" s="2">
        <f t="shared" si="12"/>
        <v>0</v>
      </c>
      <c r="N189" s="2">
        <f t="shared" si="12"/>
        <v>2650.4287968808594</v>
      </c>
      <c r="O189" s="2">
        <f t="shared" si="12"/>
        <v>0</v>
      </c>
      <c r="P189" s="2">
        <f t="shared" si="12"/>
        <v>0</v>
      </c>
      <c r="Q189" s="2">
        <f t="shared" si="12"/>
        <v>0</v>
      </c>
      <c r="R189" s="2">
        <f t="shared" si="12"/>
        <v>0</v>
      </c>
      <c r="S189" s="2">
        <f t="shared" si="12"/>
        <v>0</v>
      </c>
      <c r="T189" s="2">
        <f t="shared" si="12"/>
        <v>0</v>
      </c>
      <c r="U189" s="2">
        <f t="shared" si="12"/>
        <v>0</v>
      </c>
      <c r="V189" s="2">
        <f t="shared" si="12"/>
        <v>0</v>
      </c>
      <c r="W189" s="2">
        <f t="shared" si="12"/>
        <v>0</v>
      </c>
      <c r="X189" s="2">
        <f t="shared" si="12"/>
        <v>0</v>
      </c>
      <c r="Y189" s="2">
        <f t="shared" si="12"/>
        <v>0</v>
      </c>
      <c r="Z189" s="2">
        <f t="shared" si="12"/>
        <v>0</v>
      </c>
      <c r="AA189" s="2">
        <f t="shared" si="12"/>
        <v>0</v>
      </c>
      <c r="AB189" s="2">
        <f t="shared" si="12"/>
        <v>2.9342508822151219</v>
      </c>
      <c r="AC189" s="2">
        <f t="shared" si="12"/>
        <v>0</v>
      </c>
      <c r="AD189" s="2">
        <f t="shared" si="12"/>
        <v>0</v>
      </c>
      <c r="AE189" s="2">
        <f t="shared" si="12"/>
        <v>0</v>
      </c>
      <c r="AF189" s="2">
        <f t="shared" si="12"/>
        <v>0</v>
      </c>
      <c r="AG189" s="2">
        <f t="shared" si="12"/>
        <v>0</v>
      </c>
      <c r="AH189" s="2">
        <f t="shared" si="6"/>
        <v>2748.9929515152676</v>
      </c>
      <c r="AI189" s="2">
        <f t="shared" si="7"/>
        <v>774</v>
      </c>
      <c r="AJ189" s="2">
        <f t="shared" si="8"/>
        <v>-1974.9929515152676</v>
      </c>
      <c r="AK189" s="2">
        <f t="shared" si="9"/>
        <v>-2.5516704799938856</v>
      </c>
    </row>
    <row r="190" spans="1:37">
      <c r="A190" s="2" t="str">
        <f>A159</f>
        <v>DIPO</v>
      </c>
      <c r="B190" s="2">
        <f t="shared" si="5"/>
        <v>0</v>
      </c>
      <c r="C190" s="2">
        <f t="shared" si="12"/>
        <v>0</v>
      </c>
      <c r="D190" s="2">
        <f t="shared" si="12"/>
        <v>0</v>
      </c>
      <c r="E190" s="2">
        <f t="shared" si="12"/>
        <v>0</v>
      </c>
      <c r="F190" s="2">
        <f t="shared" si="12"/>
        <v>2.4007507218123729</v>
      </c>
      <c r="G190" s="2">
        <f t="shared" si="12"/>
        <v>0</v>
      </c>
      <c r="H190" s="2">
        <f t="shared" si="12"/>
        <v>0</v>
      </c>
      <c r="I190" s="2">
        <f t="shared" si="12"/>
        <v>0</v>
      </c>
      <c r="J190" s="2">
        <f t="shared" si="12"/>
        <v>0</v>
      </c>
      <c r="K190" s="2">
        <f t="shared" si="12"/>
        <v>0</v>
      </c>
      <c r="L190" s="2">
        <f t="shared" si="12"/>
        <v>0</v>
      </c>
      <c r="M190" s="2">
        <f t="shared" si="12"/>
        <v>0</v>
      </c>
      <c r="N190" s="2">
        <f t="shared" si="12"/>
        <v>2650.4287968808594</v>
      </c>
      <c r="O190" s="2">
        <f t="shared" si="12"/>
        <v>0</v>
      </c>
      <c r="P190" s="2">
        <f t="shared" si="12"/>
        <v>0</v>
      </c>
      <c r="Q190" s="2">
        <f t="shared" si="12"/>
        <v>0</v>
      </c>
      <c r="R190" s="2">
        <f t="shared" si="12"/>
        <v>0</v>
      </c>
      <c r="S190" s="2">
        <f t="shared" si="12"/>
        <v>0</v>
      </c>
      <c r="T190" s="2">
        <f t="shared" si="12"/>
        <v>0</v>
      </c>
      <c r="U190" s="2">
        <f t="shared" si="12"/>
        <v>0</v>
      </c>
      <c r="V190" s="2">
        <f t="shared" si="12"/>
        <v>0</v>
      </c>
      <c r="W190" s="2">
        <f t="shared" si="12"/>
        <v>0</v>
      </c>
      <c r="X190" s="2">
        <f t="shared" si="12"/>
        <v>0</v>
      </c>
      <c r="Y190" s="2">
        <f t="shared" si="12"/>
        <v>0</v>
      </c>
      <c r="Z190" s="2">
        <f t="shared" si="12"/>
        <v>0</v>
      </c>
      <c r="AA190" s="2">
        <f t="shared" si="12"/>
        <v>0</v>
      </c>
      <c r="AB190" s="2">
        <f t="shared" si="12"/>
        <v>0</v>
      </c>
      <c r="AC190" s="2">
        <f t="shared" si="12"/>
        <v>0</v>
      </c>
      <c r="AD190" s="2">
        <f t="shared" si="12"/>
        <v>0</v>
      </c>
      <c r="AE190" s="2">
        <f t="shared" si="12"/>
        <v>0</v>
      </c>
      <c r="AF190" s="2">
        <f t="shared" si="12"/>
        <v>0</v>
      </c>
      <c r="AG190" s="2">
        <f t="shared" si="12"/>
        <v>0</v>
      </c>
      <c r="AH190" s="2">
        <f t="shared" si="6"/>
        <v>2652.8295476026719</v>
      </c>
      <c r="AI190" s="2">
        <f t="shared" si="7"/>
        <v>527</v>
      </c>
      <c r="AJ190" s="2">
        <f t="shared" si="8"/>
        <v>-2125.8295476026719</v>
      </c>
      <c r="AK190" s="2">
        <f t="shared" si="9"/>
        <v>-4.0338321586388464</v>
      </c>
    </row>
    <row r="191" spans="1:37">
      <c r="B191">
        <v>1</v>
      </c>
      <c r="C191">
        <v>2</v>
      </c>
      <c r="D191">
        <v>3</v>
      </c>
      <c r="E191">
        <v>4</v>
      </c>
      <c r="F191">
        <v>5</v>
      </c>
      <c r="G191">
        <v>6</v>
      </c>
      <c r="H191">
        <v>7</v>
      </c>
      <c r="I191">
        <v>8</v>
      </c>
      <c r="J191">
        <v>9</v>
      </c>
      <c r="K191" s="2">
        <v>10</v>
      </c>
      <c r="L191" s="2">
        <v>11</v>
      </c>
      <c r="M191" s="2">
        <v>12</v>
      </c>
      <c r="N191" s="2">
        <v>13</v>
      </c>
      <c r="O191" s="2">
        <v>14</v>
      </c>
      <c r="P191" s="2">
        <v>15</v>
      </c>
      <c r="Q191" s="2">
        <v>16</v>
      </c>
      <c r="R191" s="2">
        <v>17</v>
      </c>
      <c r="S191" s="2">
        <v>18</v>
      </c>
      <c r="T191" s="2">
        <v>19</v>
      </c>
      <c r="U191" s="2">
        <v>20</v>
      </c>
      <c r="V191" s="2">
        <v>21</v>
      </c>
      <c r="W191" s="2">
        <v>22</v>
      </c>
      <c r="X191" s="2">
        <v>23</v>
      </c>
      <c r="Y191" s="2">
        <v>24</v>
      </c>
      <c r="Z191" s="2">
        <v>25</v>
      </c>
      <c r="AA191" s="2">
        <v>26</v>
      </c>
      <c r="AB191" s="2">
        <v>27</v>
      </c>
      <c r="AC191" s="2">
        <v>28</v>
      </c>
      <c r="AD191" s="2">
        <v>29</v>
      </c>
      <c r="AE191" s="2">
        <v>30</v>
      </c>
      <c r="AF191" s="2">
        <v>31</v>
      </c>
      <c r="AG191" s="2">
        <v>32</v>
      </c>
      <c r="AH191">
        <f>SUM(AH164:AH190)</f>
        <v>72201.955541653268</v>
      </c>
      <c r="AI191" s="2">
        <f>SUM(AI164:AI190)</f>
        <v>72202</v>
      </c>
    </row>
    <row r="192" spans="1:37">
      <c r="B192">
        <f>SUM(B164:B190)</f>
        <v>0</v>
      </c>
      <c r="C192" s="2">
        <f t="shared" ref="C192:AF192" si="13">SUM(C164:C190)</f>
        <v>0</v>
      </c>
      <c r="D192" s="2">
        <f t="shared" si="13"/>
        <v>0</v>
      </c>
      <c r="E192" s="2">
        <f t="shared" si="13"/>
        <v>0</v>
      </c>
      <c r="F192" s="2">
        <f t="shared" si="13"/>
        <v>64.820269488934059</v>
      </c>
      <c r="G192" s="2">
        <f t="shared" si="13"/>
        <v>0</v>
      </c>
      <c r="H192" s="2">
        <f t="shared" si="13"/>
        <v>0</v>
      </c>
      <c r="I192" s="2">
        <f t="shared" si="13"/>
        <v>0</v>
      </c>
      <c r="J192" s="2">
        <f t="shared" si="13"/>
        <v>0</v>
      </c>
      <c r="K192" s="2">
        <f t="shared" si="13"/>
        <v>93.229153030380473</v>
      </c>
      <c r="L192" s="2">
        <f t="shared" si="13"/>
        <v>0</v>
      </c>
      <c r="M192" s="2">
        <f t="shared" si="13"/>
        <v>0</v>
      </c>
      <c r="N192" s="2">
        <f t="shared" si="13"/>
        <v>71561.577515783196</v>
      </c>
      <c r="O192" s="2">
        <f t="shared" si="13"/>
        <v>0</v>
      </c>
      <c r="P192" s="2">
        <f t="shared" si="13"/>
        <v>0</v>
      </c>
      <c r="Q192" s="2">
        <f t="shared" si="13"/>
        <v>0</v>
      </c>
      <c r="R192" s="2">
        <f t="shared" si="13"/>
        <v>0</v>
      </c>
      <c r="S192" s="2">
        <f t="shared" si="13"/>
        <v>0</v>
      </c>
      <c r="T192" s="2">
        <f t="shared" si="13"/>
        <v>0</v>
      </c>
      <c r="U192" s="2">
        <f t="shared" si="13"/>
        <v>0</v>
      </c>
      <c r="V192" s="2">
        <f t="shared" si="13"/>
        <v>0</v>
      </c>
      <c r="W192" s="2">
        <f t="shared" si="13"/>
        <v>0</v>
      </c>
      <c r="X192" s="2">
        <f t="shared" si="13"/>
        <v>0</v>
      </c>
      <c r="Y192" s="2">
        <f t="shared" si="13"/>
        <v>176.01059458620708</v>
      </c>
      <c r="Z192" s="2">
        <f t="shared" si="13"/>
        <v>0</v>
      </c>
      <c r="AA192" s="2">
        <f t="shared" si="13"/>
        <v>0</v>
      </c>
      <c r="AB192" s="2">
        <f t="shared" si="13"/>
        <v>14.671254411075608</v>
      </c>
      <c r="AC192" s="2">
        <f t="shared" si="13"/>
        <v>0</v>
      </c>
      <c r="AD192" s="2">
        <f t="shared" si="13"/>
        <v>0</v>
      </c>
      <c r="AE192" s="2">
        <f t="shared" si="13"/>
        <v>0</v>
      </c>
      <c r="AF192" s="2">
        <f t="shared" si="13"/>
        <v>0</v>
      </c>
      <c r="AG192" s="2">
        <f>SUM(AG164:AG190)</f>
        <v>291.64675435350307</v>
      </c>
      <c r="AI192">
        <f>AI191/AH191</f>
        <v>1.0000006157498975</v>
      </c>
    </row>
    <row r="193" spans="2:35">
      <c r="B193">
        <f>COUNTIF(B164:B190,"&gt;0")</f>
        <v>0</v>
      </c>
      <c r="C193" s="2">
        <f t="shared" ref="C193:AF193" si="14">COUNTIF(C164:C190,"&gt;0")</f>
        <v>0</v>
      </c>
      <c r="D193" s="2">
        <f t="shared" si="14"/>
        <v>0</v>
      </c>
      <c r="E193" s="2">
        <f t="shared" si="14"/>
        <v>0</v>
      </c>
      <c r="F193" s="2">
        <f t="shared" si="14"/>
        <v>27</v>
      </c>
      <c r="G193" s="2">
        <f t="shared" si="14"/>
        <v>0</v>
      </c>
      <c r="H193" s="2">
        <f t="shared" si="14"/>
        <v>0</v>
      </c>
      <c r="I193" s="2">
        <f t="shared" si="14"/>
        <v>0</v>
      </c>
      <c r="J193" s="2">
        <f t="shared" si="14"/>
        <v>0</v>
      </c>
      <c r="K193" s="2">
        <f t="shared" si="14"/>
        <v>1</v>
      </c>
      <c r="L193" s="2">
        <f t="shared" si="14"/>
        <v>0</v>
      </c>
      <c r="M193" s="2">
        <f t="shared" si="14"/>
        <v>0</v>
      </c>
      <c r="N193" s="2">
        <f t="shared" si="14"/>
        <v>27</v>
      </c>
      <c r="O193" s="2">
        <f t="shared" si="14"/>
        <v>0</v>
      </c>
      <c r="P193" s="2">
        <f t="shared" si="14"/>
        <v>0</v>
      </c>
      <c r="Q193" s="2">
        <f t="shared" si="14"/>
        <v>0</v>
      </c>
      <c r="R193" s="2">
        <f t="shared" si="14"/>
        <v>0</v>
      </c>
      <c r="S193" s="2">
        <f t="shared" si="14"/>
        <v>0</v>
      </c>
      <c r="T193" s="2">
        <f t="shared" si="14"/>
        <v>0</v>
      </c>
      <c r="U193" s="2">
        <f t="shared" si="14"/>
        <v>0</v>
      </c>
      <c r="V193" s="2">
        <f t="shared" si="14"/>
        <v>0</v>
      </c>
      <c r="W193" s="2">
        <f t="shared" si="14"/>
        <v>0</v>
      </c>
      <c r="X193" s="2">
        <f t="shared" si="14"/>
        <v>0</v>
      </c>
      <c r="Y193" s="2">
        <f t="shared" si="14"/>
        <v>1</v>
      </c>
      <c r="Z193" s="2">
        <f t="shared" si="14"/>
        <v>0</v>
      </c>
      <c r="AA193" s="2">
        <f t="shared" si="14"/>
        <v>0</v>
      </c>
      <c r="AB193" s="2">
        <f t="shared" si="14"/>
        <v>5</v>
      </c>
      <c r="AC193" s="2">
        <f t="shared" si="14"/>
        <v>0</v>
      </c>
      <c r="AD193" s="2">
        <f t="shared" si="14"/>
        <v>0</v>
      </c>
      <c r="AE193" s="2">
        <f t="shared" si="14"/>
        <v>0</v>
      </c>
      <c r="AF193" s="2">
        <f t="shared" si="14"/>
        <v>0</v>
      </c>
      <c r="AG193" s="2">
        <f>COUNTIF(AG164:AG190,"&gt;0")</f>
        <v>2</v>
      </c>
      <c r="AI193" s="2">
        <f>PEARSON(AH164:AH190,AI164:AI190)</f>
        <v>-5.6107293284457765E-2</v>
      </c>
    </row>
  </sheetData>
  <mergeCells count="132">
    <mergeCell ref="AF131:AF132"/>
    <mergeCell ref="AG131:AG132"/>
    <mergeCell ref="AH131:AH132"/>
    <mergeCell ref="AI131:AI132"/>
    <mergeCell ref="X131:X132"/>
    <mergeCell ref="Y131:Y132"/>
    <mergeCell ref="Z131:Z132"/>
    <mergeCell ref="AA131:AA132"/>
    <mergeCell ref="AB131:AB132"/>
    <mergeCell ref="AC131:AC132"/>
    <mergeCell ref="F131:F132"/>
    <mergeCell ref="G131:G132"/>
    <mergeCell ref="H131:H132"/>
    <mergeCell ref="I131:I132"/>
    <mergeCell ref="J131:J132"/>
    <mergeCell ref="K131:K132"/>
    <mergeCell ref="AC101:AC102"/>
    <mergeCell ref="AD101:AD102"/>
    <mergeCell ref="AE101:AE102"/>
    <mergeCell ref="P101:P102"/>
    <mergeCell ref="R131:R132"/>
    <mergeCell ref="S131:S132"/>
    <mergeCell ref="T131:T132"/>
    <mergeCell ref="U131:U132"/>
    <mergeCell ref="V131:V132"/>
    <mergeCell ref="W131:W132"/>
    <mergeCell ref="L131:L132"/>
    <mergeCell ref="M131:M132"/>
    <mergeCell ref="N131:N132"/>
    <mergeCell ref="O131:O132"/>
    <mergeCell ref="P131:P132"/>
    <mergeCell ref="Q131:Q132"/>
    <mergeCell ref="AD131:AD132"/>
    <mergeCell ref="AE131:AE132"/>
    <mergeCell ref="AF101:AF102"/>
    <mergeCell ref="AG101:AG102"/>
    <mergeCell ref="A131:A132"/>
    <mergeCell ref="B131:B132"/>
    <mergeCell ref="C131:C132"/>
    <mergeCell ref="D131:D132"/>
    <mergeCell ref="E131:E132"/>
    <mergeCell ref="W101:W102"/>
    <mergeCell ref="X101:X102"/>
    <mergeCell ref="Y101:Y102"/>
    <mergeCell ref="Z101:Z102"/>
    <mergeCell ref="AA101:AA102"/>
    <mergeCell ref="AB101:AB102"/>
    <mergeCell ref="Q101:Q102"/>
    <mergeCell ref="R101:R102"/>
    <mergeCell ref="S101:S102"/>
    <mergeCell ref="T101:T102"/>
    <mergeCell ref="U101:U102"/>
    <mergeCell ref="V101:V102"/>
    <mergeCell ref="K101:K102"/>
    <mergeCell ref="L101:L102"/>
    <mergeCell ref="M101:M102"/>
    <mergeCell ref="N101:N102"/>
    <mergeCell ref="O101:O102"/>
    <mergeCell ref="B101:B102"/>
    <mergeCell ref="C101:C102"/>
    <mergeCell ref="D101:D102"/>
    <mergeCell ref="E101:E102"/>
    <mergeCell ref="F101:F102"/>
    <mergeCell ref="G101:G102"/>
    <mergeCell ref="H101:H102"/>
    <mergeCell ref="I101:I102"/>
    <mergeCell ref="J101:J102"/>
    <mergeCell ref="S71:S72"/>
    <mergeCell ref="T71:T72"/>
    <mergeCell ref="I71:I72"/>
    <mergeCell ref="J71:J72"/>
    <mergeCell ref="K71:K72"/>
    <mergeCell ref="L71:L72"/>
    <mergeCell ref="M71:M72"/>
    <mergeCell ref="N71:N72"/>
    <mergeCell ref="AG71:AG72"/>
    <mergeCell ref="AA71:AA72"/>
    <mergeCell ref="AB71:AB72"/>
    <mergeCell ref="AC71:AC72"/>
    <mergeCell ref="AD71:AD72"/>
    <mergeCell ref="AE71:AE72"/>
    <mergeCell ref="AF71:AF72"/>
    <mergeCell ref="U71:U72"/>
    <mergeCell ref="V71:V72"/>
    <mergeCell ref="W71:W72"/>
    <mergeCell ref="X71:X72"/>
    <mergeCell ref="Y71:Y72"/>
    <mergeCell ref="Z71:Z72"/>
    <mergeCell ref="O71:O72"/>
    <mergeCell ref="P71:P72"/>
    <mergeCell ref="AH41:AH42"/>
    <mergeCell ref="B71:B72"/>
    <mergeCell ref="C71:C72"/>
    <mergeCell ref="D71:D72"/>
    <mergeCell ref="E71:E72"/>
    <mergeCell ref="F71:F72"/>
    <mergeCell ref="G71:G72"/>
    <mergeCell ref="H71:H72"/>
    <mergeCell ref="Z41:Z42"/>
    <mergeCell ref="AA41:AA42"/>
    <mergeCell ref="AB41:AB42"/>
    <mergeCell ref="AC41:AC42"/>
    <mergeCell ref="AD41:AD42"/>
    <mergeCell ref="AE41:AE42"/>
    <mergeCell ref="T41:T42"/>
    <mergeCell ref="U41:U42"/>
    <mergeCell ref="V41:V42"/>
    <mergeCell ref="W41:W42"/>
    <mergeCell ref="X41:X42"/>
    <mergeCell ref="Y41:Y42"/>
    <mergeCell ref="N41:N42"/>
    <mergeCell ref="O41:O42"/>
    <mergeCell ref="Q71:Q72"/>
    <mergeCell ref="R71:R72"/>
    <mergeCell ref="S41:S42"/>
    <mergeCell ref="H41:H42"/>
    <mergeCell ref="I41:I42"/>
    <mergeCell ref="J41:J42"/>
    <mergeCell ref="K41:K42"/>
    <mergeCell ref="L41:L42"/>
    <mergeCell ref="M41:M42"/>
    <mergeCell ref="AF41:AF42"/>
    <mergeCell ref="AG41:AG42"/>
    <mergeCell ref="B41:B42"/>
    <mergeCell ref="C41:C42"/>
    <mergeCell ref="D41:D42"/>
    <mergeCell ref="E41:E42"/>
    <mergeCell ref="F41:F42"/>
    <mergeCell ref="G41:G42"/>
    <mergeCell ref="P41:P42"/>
    <mergeCell ref="Q41:Q42"/>
    <mergeCell ref="R41:R42"/>
  </mergeCells>
  <conditionalFormatting sqref="B192:AG193">
    <cfRule type="cellIs" dxfId="15" priority="2" operator="greaterThan">
      <formula>0</formula>
    </cfRule>
  </conditionalFormatting>
  <conditionalFormatting sqref="AI193">
    <cfRule type="cellIs" dxfId="14" priority="1" operator="greaterThan">
      <formula>0</formula>
    </cfRule>
  </conditionalFormatting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dimension ref="A1:AG193"/>
  <sheetViews>
    <sheetView zoomScale="85" zoomScaleNormal="85" workbookViewId="0"/>
  </sheetViews>
  <sheetFormatPr defaultRowHeight="15"/>
  <sheetData>
    <row r="1" spans="1:30" s="2" customFormat="1">
      <c r="A1" s="2" t="s">
        <v>1098</v>
      </c>
    </row>
    <row r="2" spans="1:30">
      <c r="A2" s="2"/>
      <c r="B2" s="2" t="s">
        <v>5</v>
      </c>
      <c r="C2" s="2" t="s">
        <v>33</v>
      </c>
      <c r="D2" s="2" t="s">
        <v>34</v>
      </c>
      <c r="E2" s="2" t="s">
        <v>51</v>
      </c>
      <c r="F2" s="2" t="s">
        <v>53</v>
      </c>
      <c r="G2" s="2" t="s">
        <v>60</v>
      </c>
      <c r="H2" s="2" t="s">
        <v>96</v>
      </c>
      <c r="I2" s="2" t="s">
        <v>104</v>
      </c>
      <c r="J2" s="2" t="s">
        <v>105</v>
      </c>
      <c r="K2" s="2" t="s">
        <v>113</v>
      </c>
      <c r="L2" s="2" t="s">
        <v>114</v>
      </c>
      <c r="M2" s="2" t="s">
        <v>117</v>
      </c>
      <c r="N2" s="2" t="s">
        <v>119</v>
      </c>
      <c r="O2" s="2" t="s">
        <v>122</v>
      </c>
      <c r="P2" s="2" t="s">
        <v>123</v>
      </c>
      <c r="Q2" s="2" t="s">
        <v>124</v>
      </c>
      <c r="R2" s="2" t="s">
        <v>126</v>
      </c>
      <c r="S2" s="2" t="s">
        <v>128</v>
      </c>
      <c r="T2" s="2" t="s">
        <v>131</v>
      </c>
      <c r="U2" s="2" t="s">
        <v>132</v>
      </c>
      <c r="V2" s="2" t="s">
        <v>133</v>
      </c>
      <c r="W2" s="2" t="s">
        <v>141</v>
      </c>
      <c r="X2" s="2" t="s">
        <v>176</v>
      </c>
      <c r="Y2" s="2" t="s">
        <v>190</v>
      </c>
      <c r="Z2" s="2" t="s">
        <v>195</v>
      </c>
      <c r="AA2" s="2" t="s">
        <v>199</v>
      </c>
      <c r="AB2" s="2" t="s">
        <v>200</v>
      </c>
      <c r="AC2" s="2" t="s">
        <v>201</v>
      </c>
      <c r="AD2" s="2" t="s">
        <v>801</v>
      </c>
    </row>
    <row r="3" spans="1:30">
      <c r="A3" s="2" t="s">
        <v>424</v>
      </c>
      <c r="B3" s="2">
        <v>11</v>
      </c>
      <c r="C3" s="2">
        <v>6</v>
      </c>
      <c r="D3" s="2">
        <v>4</v>
      </c>
      <c r="E3" s="2">
        <v>10</v>
      </c>
      <c r="F3" s="2">
        <v>7</v>
      </c>
      <c r="G3" s="2">
        <v>7</v>
      </c>
      <c r="H3" s="2">
        <v>6</v>
      </c>
      <c r="I3" s="2">
        <v>8</v>
      </c>
      <c r="J3" s="2">
        <v>7</v>
      </c>
      <c r="K3" s="2">
        <v>7</v>
      </c>
      <c r="L3" s="2">
        <v>10</v>
      </c>
      <c r="M3" s="2">
        <v>5</v>
      </c>
      <c r="N3" s="2">
        <v>2</v>
      </c>
      <c r="O3" s="2">
        <v>2</v>
      </c>
      <c r="P3" s="2">
        <v>8</v>
      </c>
      <c r="Q3" s="2">
        <v>6</v>
      </c>
      <c r="R3" s="2">
        <v>11</v>
      </c>
      <c r="S3" s="2">
        <v>2</v>
      </c>
      <c r="T3" s="2">
        <v>2</v>
      </c>
      <c r="U3" s="2">
        <v>8</v>
      </c>
      <c r="V3" s="2">
        <v>6</v>
      </c>
      <c r="W3" s="2">
        <v>7</v>
      </c>
      <c r="X3" s="2">
        <v>1</v>
      </c>
      <c r="Y3" s="2">
        <v>1</v>
      </c>
      <c r="Z3" s="2">
        <v>5</v>
      </c>
      <c r="AA3" s="2">
        <v>1</v>
      </c>
      <c r="AB3" s="2">
        <v>8</v>
      </c>
      <c r="AC3" s="2">
        <v>6</v>
      </c>
      <c r="AD3" s="2">
        <v>2546</v>
      </c>
    </row>
    <row r="4" spans="1:30">
      <c r="A4" s="2" t="s">
        <v>425</v>
      </c>
      <c r="B4" s="2">
        <v>11</v>
      </c>
      <c r="C4" s="2">
        <v>6</v>
      </c>
      <c r="D4" s="2">
        <v>4</v>
      </c>
      <c r="E4" s="2">
        <v>10</v>
      </c>
      <c r="F4" s="2">
        <v>7</v>
      </c>
      <c r="G4" s="2">
        <v>7</v>
      </c>
      <c r="H4" s="2">
        <v>6</v>
      </c>
      <c r="I4" s="2">
        <v>8</v>
      </c>
      <c r="J4" s="2">
        <v>7</v>
      </c>
      <c r="K4" s="2">
        <v>7</v>
      </c>
      <c r="L4" s="2">
        <v>10</v>
      </c>
      <c r="M4" s="2">
        <v>5</v>
      </c>
      <c r="N4" s="2">
        <v>11</v>
      </c>
      <c r="O4" s="2">
        <v>10</v>
      </c>
      <c r="P4" s="2">
        <v>8</v>
      </c>
      <c r="Q4" s="2">
        <v>6</v>
      </c>
      <c r="R4" s="2">
        <v>11</v>
      </c>
      <c r="S4" s="2">
        <v>11</v>
      </c>
      <c r="T4" s="2">
        <v>10</v>
      </c>
      <c r="U4" s="2">
        <v>8</v>
      </c>
      <c r="V4" s="2">
        <v>6</v>
      </c>
      <c r="W4" s="2">
        <v>7</v>
      </c>
      <c r="X4" s="2">
        <v>10</v>
      </c>
      <c r="Y4" s="2">
        <v>10</v>
      </c>
      <c r="Z4" s="2">
        <v>5</v>
      </c>
      <c r="AA4" s="2">
        <v>10</v>
      </c>
      <c r="AB4" s="2">
        <v>8</v>
      </c>
      <c r="AC4" s="2">
        <v>6</v>
      </c>
      <c r="AD4" s="2">
        <v>1164</v>
      </c>
    </row>
    <row r="5" spans="1:30">
      <c r="A5" s="2" t="s">
        <v>426</v>
      </c>
      <c r="B5" s="2">
        <v>11</v>
      </c>
      <c r="C5" s="2">
        <v>6</v>
      </c>
      <c r="D5" s="2">
        <v>4</v>
      </c>
      <c r="E5" s="2">
        <v>10</v>
      </c>
      <c r="F5" s="2">
        <v>7</v>
      </c>
      <c r="G5" s="2">
        <v>7</v>
      </c>
      <c r="H5" s="2">
        <v>6</v>
      </c>
      <c r="I5" s="2">
        <v>8</v>
      </c>
      <c r="J5" s="2">
        <v>7</v>
      </c>
      <c r="K5" s="2">
        <v>7</v>
      </c>
      <c r="L5" s="2">
        <v>10</v>
      </c>
      <c r="M5" s="2">
        <v>5</v>
      </c>
      <c r="N5" s="2">
        <v>14</v>
      </c>
      <c r="O5" s="2">
        <v>10</v>
      </c>
      <c r="P5" s="2">
        <v>8</v>
      </c>
      <c r="Q5" s="2">
        <v>6</v>
      </c>
      <c r="R5" s="2">
        <v>11</v>
      </c>
      <c r="S5" s="2">
        <v>14</v>
      </c>
      <c r="T5" s="2">
        <v>10</v>
      </c>
      <c r="U5" s="2">
        <v>8</v>
      </c>
      <c r="V5" s="2">
        <v>6</v>
      </c>
      <c r="W5" s="2">
        <v>7</v>
      </c>
      <c r="X5" s="2">
        <v>10</v>
      </c>
      <c r="Y5" s="2">
        <v>10</v>
      </c>
      <c r="Z5" s="2">
        <v>5</v>
      </c>
      <c r="AA5" s="2">
        <v>10</v>
      </c>
      <c r="AB5" s="2">
        <v>8</v>
      </c>
      <c r="AC5" s="2">
        <v>6</v>
      </c>
      <c r="AD5" s="2">
        <v>689</v>
      </c>
    </row>
    <row r="6" spans="1:30">
      <c r="A6" s="2" t="s">
        <v>427</v>
      </c>
      <c r="B6" s="2">
        <v>2</v>
      </c>
      <c r="C6" s="2">
        <v>6</v>
      </c>
      <c r="D6" s="2">
        <v>4</v>
      </c>
      <c r="E6" s="2">
        <v>10</v>
      </c>
      <c r="F6" s="2">
        <v>7</v>
      </c>
      <c r="G6" s="2">
        <v>7</v>
      </c>
      <c r="H6" s="2">
        <v>6</v>
      </c>
      <c r="I6" s="2">
        <v>8</v>
      </c>
      <c r="J6" s="2">
        <v>7</v>
      </c>
      <c r="K6" s="2">
        <v>7</v>
      </c>
      <c r="L6" s="2">
        <v>10</v>
      </c>
      <c r="M6" s="2">
        <v>5</v>
      </c>
      <c r="N6" s="2">
        <v>10</v>
      </c>
      <c r="O6" s="2">
        <v>10</v>
      </c>
      <c r="P6" s="2">
        <v>8</v>
      </c>
      <c r="Q6" s="2">
        <v>6</v>
      </c>
      <c r="R6" s="2">
        <v>11</v>
      </c>
      <c r="S6" s="2">
        <v>10</v>
      </c>
      <c r="T6" s="2">
        <v>10</v>
      </c>
      <c r="U6" s="2">
        <v>8</v>
      </c>
      <c r="V6" s="2">
        <v>6</v>
      </c>
      <c r="W6" s="2">
        <v>7</v>
      </c>
      <c r="X6" s="2">
        <v>10</v>
      </c>
      <c r="Y6" s="2">
        <v>10</v>
      </c>
      <c r="Z6" s="2">
        <v>5</v>
      </c>
      <c r="AA6" s="2">
        <v>10</v>
      </c>
      <c r="AB6" s="2">
        <v>8</v>
      </c>
      <c r="AC6" s="2">
        <v>6</v>
      </c>
      <c r="AD6" s="2">
        <v>1266</v>
      </c>
    </row>
    <row r="7" spans="1:30">
      <c r="A7" s="2" t="s">
        <v>428</v>
      </c>
      <c r="B7" s="2">
        <v>7</v>
      </c>
      <c r="C7" s="2">
        <v>5</v>
      </c>
      <c r="D7" s="2">
        <v>3</v>
      </c>
      <c r="E7" s="2">
        <v>4</v>
      </c>
      <c r="F7" s="2">
        <v>1</v>
      </c>
      <c r="G7" s="2">
        <v>6</v>
      </c>
      <c r="H7" s="2">
        <v>1</v>
      </c>
      <c r="I7" s="2">
        <v>1</v>
      </c>
      <c r="J7" s="2">
        <v>1</v>
      </c>
      <c r="K7" s="2">
        <v>4</v>
      </c>
      <c r="L7" s="2">
        <v>4</v>
      </c>
      <c r="M7" s="2">
        <v>3</v>
      </c>
      <c r="N7" s="2">
        <v>4</v>
      </c>
      <c r="O7" s="2">
        <v>5</v>
      </c>
      <c r="P7" s="2">
        <v>1</v>
      </c>
      <c r="Q7" s="2">
        <v>3</v>
      </c>
      <c r="R7" s="2">
        <v>3</v>
      </c>
      <c r="S7" s="2">
        <v>4</v>
      </c>
      <c r="T7" s="2">
        <v>4</v>
      </c>
      <c r="U7" s="2">
        <v>1</v>
      </c>
      <c r="V7" s="2">
        <v>3</v>
      </c>
      <c r="W7" s="2">
        <v>2</v>
      </c>
      <c r="X7" s="2">
        <v>4</v>
      </c>
      <c r="Y7" s="2">
        <v>4</v>
      </c>
      <c r="Z7" s="2">
        <v>3</v>
      </c>
      <c r="AA7" s="2">
        <v>4</v>
      </c>
      <c r="AB7" s="2">
        <v>2</v>
      </c>
      <c r="AC7" s="2">
        <v>1</v>
      </c>
      <c r="AD7" s="2">
        <v>42</v>
      </c>
    </row>
    <row r="8" spans="1:30">
      <c r="A8" s="2" t="s">
        <v>429</v>
      </c>
      <c r="B8" s="2">
        <v>11</v>
      </c>
      <c r="C8" s="2">
        <v>6</v>
      </c>
      <c r="D8" s="2">
        <v>4</v>
      </c>
      <c r="E8" s="2">
        <v>10</v>
      </c>
      <c r="F8" s="2">
        <v>7</v>
      </c>
      <c r="G8" s="2">
        <v>7</v>
      </c>
      <c r="H8" s="2">
        <v>6</v>
      </c>
      <c r="I8" s="2">
        <v>8</v>
      </c>
      <c r="J8" s="2">
        <v>7</v>
      </c>
      <c r="K8" s="2">
        <v>7</v>
      </c>
      <c r="L8" s="2">
        <v>10</v>
      </c>
      <c r="M8" s="2">
        <v>5</v>
      </c>
      <c r="N8" s="2">
        <v>14</v>
      </c>
      <c r="O8" s="2">
        <v>10</v>
      </c>
      <c r="P8" s="2">
        <v>8</v>
      </c>
      <c r="Q8" s="2">
        <v>6</v>
      </c>
      <c r="R8" s="2">
        <v>7</v>
      </c>
      <c r="S8" s="2">
        <v>14</v>
      </c>
      <c r="T8" s="2">
        <v>10</v>
      </c>
      <c r="U8" s="2">
        <v>8</v>
      </c>
      <c r="V8" s="2">
        <v>6</v>
      </c>
      <c r="W8" s="2">
        <v>7</v>
      </c>
      <c r="X8" s="2">
        <v>10</v>
      </c>
      <c r="Y8" s="2">
        <v>10</v>
      </c>
      <c r="Z8" s="2">
        <v>5</v>
      </c>
      <c r="AA8" s="2">
        <v>10</v>
      </c>
      <c r="AB8" s="2">
        <v>8</v>
      </c>
      <c r="AC8" s="2">
        <v>6</v>
      </c>
      <c r="AD8" s="2">
        <v>905</v>
      </c>
    </row>
    <row r="9" spans="1:30">
      <c r="A9" s="2" t="s">
        <v>430</v>
      </c>
      <c r="B9" s="2">
        <v>5</v>
      </c>
      <c r="C9" s="2">
        <v>3</v>
      </c>
      <c r="D9" s="2">
        <v>2</v>
      </c>
      <c r="E9" s="2">
        <v>2</v>
      </c>
      <c r="F9" s="2">
        <v>3</v>
      </c>
      <c r="G9" s="2">
        <v>4</v>
      </c>
      <c r="H9" s="2">
        <v>3</v>
      </c>
      <c r="I9" s="2">
        <v>2</v>
      </c>
      <c r="J9" s="2">
        <v>3</v>
      </c>
      <c r="K9" s="2">
        <v>3</v>
      </c>
      <c r="L9" s="2">
        <v>3</v>
      </c>
      <c r="M9" s="2">
        <v>2</v>
      </c>
      <c r="N9" s="2">
        <v>3</v>
      </c>
      <c r="O9" s="2">
        <v>3</v>
      </c>
      <c r="P9" s="2">
        <v>3</v>
      </c>
      <c r="Q9" s="2">
        <v>2</v>
      </c>
      <c r="R9" s="2">
        <v>2</v>
      </c>
      <c r="S9" s="2">
        <v>3</v>
      </c>
      <c r="T9" s="2">
        <v>3</v>
      </c>
      <c r="U9" s="2">
        <v>2</v>
      </c>
      <c r="V9" s="2">
        <v>2</v>
      </c>
      <c r="W9" s="2">
        <v>4</v>
      </c>
      <c r="X9" s="2">
        <v>3</v>
      </c>
      <c r="Y9" s="2">
        <v>3</v>
      </c>
      <c r="Z9" s="2">
        <v>2</v>
      </c>
      <c r="AA9" s="2">
        <v>3</v>
      </c>
      <c r="AB9" s="2">
        <v>4</v>
      </c>
      <c r="AC9" s="2">
        <v>3</v>
      </c>
      <c r="AD9" s="2">
        <v>4860</v>
      </c>
    </row>
    <row r="10" spans="1:30">
      <c r="A10" s="2" t="s">
        <v>431</v>
      </c>
      <c r="B10" s="2">
        <v>11</v>
      </c>
      <c r="C10" s="2">
        <v>6</v>
      </c>
      <c r="D10" s="2">
        <v>4</v>
      </c>
      <c r="E10" s="2">
        <v>10</v>
      </c>
      <c r="F10" s="2">
        <v>7</v>
      </c>
      <c r="G10" s="2">
        <v>7</v>
      </c>
      <c r="H10" s="2">
        <v>6</v>
      </c>
      <c r="I10" s="2">
        <v>8</v>
      </c>
      <c r="J10" s="2">
        <v>7</v>
      </c>
      <c r="K10" s="2">
        <v>7</v>
      </c>
      <c r="L10" s="2">
        <v>10</v>
      </c>
      <c r="M10" s="2">
        <v>5</v>
      </c>
      <c r="N10" s="2">
        <v>14</v>
      </c>
      <c r="O10" s="2">
        <v>10</v>
      </c>
      <c r="P10" s="2">
        <v>8</v>
      </c>
      <c r="Q10" s="2">
        <v>6</v>
      </c>
      <c r="R10" s="2">
        <v>11</v>
      </c>
      <c r="S10" s="2">
        <v>14</v>
      </c>
      <c r="T10" s="2">
        <v>10</v>
      </c>
      <c r="U10" s="2">
        <v>8</v>
      </c>
      <c r="V10" s="2">
        <v>6</v>
      </c>
      <c r="W10" s="2">
        <v>7</v>
      </c>
      <c r="X10" s="2">
        <v>10</v>
      </c>
      <c r="Y10" s="2">
        <v>10</v>
      </c>
      <c r="Z10" s="2">
        <v>5</v>
      </c>
      <c r="AA10" s="2">
        <v>10</v>
      </c>
      <c r="AB10" s="2">
        <v>8</v>
      </c>
      <c r="AC10" s="2">
        <v>6</v>
      </c>
      <c r="AD10" s="2">
        <v>20809</v>
      </c>
    </row>
    <row r="11" spans="1:30">
      <c r="A11" s="2" t="s">
        <v>432</v>
      </c>
      <c r="B11" s="2">
        <v>1</v>
      </c>
      <c r="C11" s="2">
        <v>1</v>
      </c>
      <c r="D11" s="2">
        <v>1</v>
      </c>
      <c r="E11" s="2">
        <v>1</v>
      </c>
      <c r="F11" s="2">
        <v>2</v>
      </c>
      <c r="G11" s="2">
        <v>1</v>
      </c>
      <c r="H11" s="2">
        <v>4</v>
      </c>
      <c r="I11" s="2">
        <v>6</v>
      </c>
      <c r="J11" s="2">
        <v>5</v>
      </c>
      <c r="K11" s="2">
        <v>2</v>
      </c>
      <c r="L11" s="2">
        <v>2</v>
      </c>
      <c r="M11" s="2">
        <v>1</v>
      </c>
      <c r="N11" s="2">
        <v>1</v>
      </c>
      <c r="O11" s="2">
        <v>1</v>
      </c>
      <c r="P11" s="2">
        <v>2</v>
      </c>
      <c r="Q11" s="2">
        <v>1</v>
      </c>
      <c r="R11" s="2">
        <v>1</v>
      </c>
      <c r="S11" s="2">
        <v>1</v>
      </c>
      <c r="T11" s="2">
        <v>1</v>
      </c>
      <c r="U11" s="2">
        <v>3</v>
      </c>
      <c r="V11" s="2">
        <v>1</v>
      </c>
      <c r="W11" s="2">
        <v>5</v>
      </c>
      <c r="X11" s="2">
        <v>2</v>
      </c>
      <c r="Y11" s="2">
        <v>2</v>
      </c>
      <c r="Z11" s="2">
        <v>1</v>
      </c>
      <c r="AA11" s="2">
        <v>2</v>
      </c>
      <c r="AB11" s="2">
        <v>6</v>
      </c>
      <c r="AC11" s="2">
        <v>4</v>
      </c>
      <c r="AD11" s="2">
        <v>19</v>
      </c>
    </row>
    <row r="12" spans="1:30">
      <c r="A12" s="2" t="s">
        <v>433</v>
      </c>
      <c r="B12" s="2">
        <v>11</v>
      </c>
      <c r="C12" s="2">
        <v>6</v>
      </c>
      <c r="D12" s="2">
        <v>4</v>
      </c>
      <c r="E12" s="2">
        <v>10</v>
      </c>
      <c r="F12" s="2">
        <v>7</v>
      </c>
      <c r="G12" s="2">
        <v>7</v>
      </c>
      <c r="H12" s="2">
        <v>6</v>
      </c>
      <c r="I12" s="2">
        <v>8</v>
      </c>
      <c r="J12" s="2">
        <v>7</v>
      </c>
      <c r="K12" s="2">
        <v>7</v>
      </c>
      <c r="L12" s="2">
        <v>10</v>
      </c>
      <c r="M12" s="2">
        <v>5</v>
      </c>
      <c r="N12" s="2">
        <v>14</v>
      </c>
      <c r="O12" s="2">
        <v>10</v>
      </c>
      <c r="P12" s="2">
        <v>8</v>
      </c>
      <c r="Q12" s="2">
        <v>6</v>
      </c>
      <c r="R12" s="2">
        <v>11</v>
      </c>
      <c r="S12" s="2">
        <v>14</v>
      </c>
      <c r="T12" s="2">
        <v>10</v>
      </c>
      <c r="U12" s="2">
        <v>8</v>
      </c>
      <c r="V12" s="2">
        <v>6</v>
      </c>
      <c r="W12" s="2">
        <v>7</v>
      </c>
      <c r="X12" s="2">
        <v>10</v>
      </c>
      <c r="Y12" s="2">
        <v>10</v>
      </c>
      <c r="Z12" s="2">
        <v>5</v>
      </c>
      <c r="AA12" s="2">
        <v>10</v>
      </c>
      <c r="AB12" s="2">
        <v>8</v>
      </c>
      <c r="AC12" s="2">
        <v>6</v>
      </c>
      <c r="AD12" s="2">
        <v>489</v>
      </c>
    </row>
    <row r="13" spans="1:30">
      <c r="A13" s="2" t="s">
        <v>434</v>
      </c>
      <c r="B13" s="2">
        <v>11</v>
      </c>
      <c r="C13" s="2">
        <v>6</v>
      </c>
      <c r="D13" s="2">
        <v>4</v>
      </c>
      <c r="E13" s="2">
        <v>10</v>
      </c>
      <c r="F13" s="2">
        <v>7</v>
      </c>
      <c r="G13" s="2">
        <v>7</v>
      </c>
      <c r="H13" s="2">
        <v>6</v>
      </c>
      <c r="I13" s="2">
        <v>8</v>
      </c>
      <c r="J13" s="2">
        <v>7</v>
      </c>
      <c r="K13" s="2">
        <v>7</v>
      </c>
      <c r="L13" s="2">
        <v>10</v>
      </c>
      <c r="M13" s="2">
        <v>5</v>
      </c>
      <c r="N13" s="2">
        <v>14</v>
      </c>
      <c r="O13" s="2">
        <v>10</v>
      </c>
      <c r="P13" s="2">
        <v>8</v>
      </c>
      <c r="Q13" s="2">
        <v>6</v>
      </c>
      <c r="R13" s="2">
        <v>6</v>
      </c>
      <c r="S13" s="2">
        <v>14</v>
      </c>
      <c r="T13" s="2">
        <v>10</v>
      </c>
      <c r="U13" s="2">
        <v>8</v>
      </c>
      <c r="V13" s="2">
        <v>6</v>
      </c>
      <c r="W13" s="2">
        <v>7</v>
      </c>
      <c r="X13" s="2">
        <v>10</v>
      </c>
      <c r="Y13" s="2">
        <v>10</v>
      </c>
      <c r="Z13" s="2">
        <v>5</v>
      </c>
      <c r="AA13" s="2">
        <v>10</v>
      </c>
      <c r="AB13" s="2">
        <v>8</v>
      </c>
      <c r="AC13" s="2">
        <v>6</v>
      </c>
      <c r="AD13" s="2">
        <v>1738</v>
      </c>
    </row>
    <row r="14" spans="1:30">
      <c r="A14" s="2" t="s">
        <v>435</v>
      </c>
      <c r="B14" s="2">
        <v>11</v>
      </c>
      <c r="C14" s="2">
        <v>6</v>
      </c>
      <c r="D14" s="2">
        <v>4</v>
      </c>
      <c r="E14" s="2">
        <v>10</v>
      </c>
      <c r="F14" s="2">
        <v>7</v>
      </c>
      <c r="G14" s="2">
        <v>7</v>
      </c>
      <c r="H14" s="2">
        <v>6</v>
      </c>
      <c r="I14" s="2">
        <v>8</v>
      </c>
      <c r="J14" s="2">
        <v>7</v>
      </c>
      <c r="K14" s="2">
        <v>7</v>
      </c>
      <c r="L14" s="2">
        <v>10</v>
      </c>
      <c r="M14" s="2">
        <v>5</v>
      </c>
      <c r="N14" s="2">
        <v>14</v>
      </c>
      <c r="O14" s="2">
        <v>10</v>
      </c>
      <c r="P14" s="2">
        <v>8</v>
      </c>
      <c r="Q14" s="2">
        <v>6</v>
      </c>
      <c r="R14" s="2">
        <v>11</v>
      </c>
      <c r="S14" s="2">
        <v>14</v>
      </c>
      <c r="T14" s="2">
        <v>10</v>
      </c>
      <c r="U14" s="2">
        <v>8</v>
      </c>
      <c r="V14" s="2">
        <v>6</v>
      </c>
      <c r="W14" s="2">
        <v>7</v>
      </c>
      <c r="X14" s="2">
        <v>10</v>
      </c>
      <c r="Y14" s="2">
        <v>10</v>
      </c>
      <c r="Z14" s="2">
        <v>5</v>
      </c>
      <c r="AA14" s="2">
        <v>10</v>
      </c>
      <c r="AB14" s="2">
        <v>8</v>
      </c>
      <c r="AC14" s="2">
        <v>6</v>
      </c>
      <c r="AD14" s="2">
        <v>1230</v>
      </c>
    </row>
    <row r="15" spans="1:30">
      <c r="A15" s="2" t="s">
        <v>436</v>
      </c>
      <c r="B15" s="2">
        <v>11</v>
      </c>
      <c r="C15" s="2">
        <v>6</v>
      </c>
      <c r="D15" s="2">
        <v>4</v>
      </c>
      <c r="E15" s="2">
        <v>10</v>
      </c>
      <c r="F15" s="2">
        <v>7</v>
      </c>
      <c r="G15" s="2">
        <v>7</v>
      </c>
      <c r="H15" s="2">
        <v>6</v>
      </c>
      <c r="I15" s="2">
        <v>8</v>
      </c>
      <c r="J15" s="2">
        <v>7</v>
      </c>
      <c r="K15" s="2">
        <v>7</v>
      </c>
      <c r="L15" s="2">
        <v>10</v>
      </c>
      <c r="M15" s="2">
        <v>5</v>
      </c>
      <c r="N15" s="2">
        <v>14</v>
      </c>
      <c r="O15" s="2">
        <v>10</v>
      </c>
      <c r="P15" s="2">
        <v>8</v>
      </c>
      <c r="Q15" s="2">
        <v>6</v>
      </c>
      <c r="R15" s="2">
        <v>11</v>
      </c>
      <c r="S15" s="2">
        <v>14</v>
      </c>
      <c r="T15" s="2">
        <v>10</v>
      </c>
      <c r="U15" s="2">
        <v>8</v>
      </c>
      <c r="V15" s="2">
        <v>6</v>
      </c>
      <c r="W15" s="2">
        <v>7</v>
      </c>
      <c r="X15" s="2">
        <v>10</v>
      </c>
      <c r="Y15" s="2">
        <v>10</v>
      </c>
      <c r="Z15" s="2">
        <v>5</v>
      </c>
      <c r="AA15" s="2">
        <v>10</v>
      </c>
      <c r="AB15" s="2">
        <v>8</v>
      </c>
      <c r="AC15" s="2">
        <v>6</v>
      </c>
      <c r="AD15" s="2">
        <v>2851</v>
      </c>
    </row>
    <row r="16" spans="1:30">
      <c r="A16" s="2" t="s">
        <v>437</v>
      </c>
      <c r="B16" s="2">
        <v>8</v>
      </c>
      <c r="C16" s="2">
        <v>6</v>
      </c>
      <c r="D16" s="2">
        <v>4</v>
      </c>
      <c r="E16" s="2">
        <v>7</v>
      </c>
      <c r="F16" s="2">
        <v>5</v>
      </c>
      <c r="G16" s="2">
        <v>3</v>
      </c>
      <c r="H16" s="2">
        <v>2</v>
      </c>
      <c r="I16" s="2">
        <v>3</v>
      </c>
      <c r="J16" s="2">
        <v>4</v>
      </c>
      <c r="K16" s="2">
        <v>5</v>
      </c>
      <c r="L16" s="2">
        <v>5</v>
      </c>
      <c r="M16" s="2">
        <v>5</v>
      </c>
      <c r="N16" s="2">
        <v>9</v>
      </c>
      <c r="O16" s="2">
        <v>9</v>
      </c>
      <c r="P16" s="2">
        <v>4</v>
      </c>
      <c r="Q16" s="2">
        <v>5</v>
      </c>
      <c r="R16" s="2">
        <v>11</v>
      </c>
      <c r="S16" s="2">
        <v>9</v>
      </c>
      <c r="T16" s="2">
        <v>9</v>
      </c>
      <c r="U16" s="2">
        <v>4</v>
      </c>
      <c r="V16" s="2">
        <v>4</v>
      </c>
      <c r="W16" s="2">
        <v>3</v>
      </c>
      <c r="X16" s="2">
        <v>7</v>
      </c>
      <c r="Y16" s="2">
        <v>9</v>
      </c>
      <c r="Z16" s="2">
        <v>5</v>
      </c>
      <c r="AA16" s="2">
        <v>9</v>
      </c>
      <c r="AB16" s="2">
        <v>5</v>
      </c>
      <c r="AC16" s="2">
        <v>2</v>
      </c>
      <c r="AD16" s="2">
        <v>3445</v>
      </c>
    </row>
    <row r="17" spans="1:30">
      <c r="A17" s="2" t="s">
        <v>438</v>
      </c>
      <c r="B17" s="2">
        <v>11</v>
      </c>
      <c r="C17" s="2">
        <v>6</v>
      </c>
      <c r="D17" s="2">
        <v>4</v>
      </c>
      <c r="E17" s="2">
        <v>10</v>
      </c>
      <c r="F17" s="2">
        <v>7</v>
      </c>
      <c r="G17" s="2">
        <v>7</v>
      </c>
      <c r="H17" s="2">
        <v>6</v>
      </c>
      <c r="I17" s="2">
        <v>8</v>
      </c>
      <c r="J17" s="2">
        <v>7</v>
      </c>
      <c r="K17" s="2">
        <v>7</v>
      </c>
      <c r="L17" s="2">
        <v>10</v>
      </c>
      <c r="M17" s="2">
        <v>5</v>
      </c>
      <c r="N17" s="2">
        <v>14</v>
      </c>
      <c r="O17" s="2">
        <v>10</v>
      </c>
      <c r="P17" s="2">
        <v>8</v>
      </c>
      <c r="Q17" s="2">
        <v>6</v>
      </c>
      <c r="R17" s="2">
        <v>8</v>
      </c>
      <c r="S17" s="2">
        <v>14</v>
      </c>
      <c r="T17" s="2">
        <v>10</v>
      </c>
      <c r="U17" s="2">
        <v>8</v>
      </c>
      <c r="V17" s="2">
        <v>6</v>
      </c>
      <c r="W17" s="2">
        <v>7</v>
      </c>
      <c r="X17" s="2">
        <v>10</v>
      </c>
      <c r="Y17" s="2">
        <v>10</v>
      </c>
      <c r="Z17" s="2">
        <v>5</v>
      </c>
      <c r="AA17" s="2">
        <v>10</v>
      </c>
      <c r="AB17" s="2">
        <v>8</v>
      </c>
      <c r="AC17" s="2">
        <v>6</v>
      </c>
      <c r="AD17" s="2">
        <v>908</v>
      </c>
    </row>
    <row r="18" spans="1:30">
      <c r="A18" s="2" t="s">
        <v>439</v>
      </c>
      <c r="B18" s="2">
        <v>11</v>
      </c>
      <c r="C18" s="2">
        <v>6</v>
      </c>
      <c r="D18" s="2">
        <v>4</v>
      </c>
      <c r="E18" s="2">
        <v>10</v>
      </c>
      <c r="F18" s="2">
        <v>7</v>
      </c>
      <c r="G18" s="2">
        <v>7</v>
      </c>
      <c r="H18" s="2">
        <v>6</v>
      </c>
      <c r="I18" s="2">
        <v>8</v>
      </c>
      <c r="J18" s="2">
        <v>7</v>
      </c>
      <c r="K18" s="2">
        <v>7</v>
      </c>
      <c r="L18" s="2">
        <v>10</v>
      </c>
      <c r="M18" s="2">
        <v>5</v>
      </c>
      <c r="N18" s="2">
        <v>13</v>
      </c>
      <c r="O18" s="2">
        <v>10</v>
      </c>
      <c r="P18" s="2">
        <v>8</v>
      </c>
      <c r="Q18" s="2">
        <v>6</v>
      </c>
      <c r="R18" s="2">
        <v>11</v>
      </c>
      <c r="S18" s="2">
        <v>13</v>
      </c>
      <c r="T18" s="2">
        <v>10</v>
      </c>
      <c r="U18" s="2">
        <v>8</v>
      </c>
      <c r="V18" s="2">
        <v>6</v>
      </c>
      <c r="W18" s="2">
        <v>7</v>
      </c>
      <c r="X18" s="2">
        <v>10</v>
      </c>
      <c r="Y18" s="2">
        <v>10</v>
      </c>
      <c r="Z18" s="2">
        <v>5</v>
      </c>
      <c r="AA18" s="2">
        <v>10</v>
      </c>
      <c r="AB18" s="2">
        <v>8</v>
      </c>
      <c r="AC18" s="2">
        <v>6</v>
      </c>
      <c r="AD18" s="2">
        <v>13933</v>
      </c>
    </row>
    <row r="19" spans="1:30">
      <c r="A19" s="2" t="s">
        <v>440</v>
      </c>
      <c r="B19" s="2">
        <v>11</v>
      </c>
      <c r="C19" s="2">
        <v>6</v>
      </c>
      <c r="D19" s="2">
        <v>4</v>
      </c>
      <c r="E19" s="2">
        <v>10</v>
      </c>
      <c r="F19" s="2">
        <v>7</v>
      </c>
      <c r="G19" s="2">
        <v>7</v>
      </c>
      <c r="H19" s="2">
        <v>6</v>
      </c>
      <c r="I19" s="2">
        <v>8</v>
      </c>
      <c r="J19" s="2">
        <v>7</v>
      </c>
      <c r="K19" s="2">
        <v>7</v>
      </c>
      <c r="L19" s="2">
        <v>10</v>
      </c>
      <c r="M19" s="2">
        <v>5</v>
      </c>
      <c r="N19" s="2">
        <v>14</v>
      </c>
      <c r="O19" s="2">
        <v>10</v>
      </c>
      <c r="P19" s="2">
        <v>8</v>
      </c>
      <c r="Q19" s="2">
        <v>6</v>
      </c>
      <c r="R19" s="2">
        <v>11</v>
      </c>
      <c r="S19" s="2">
        <v>14</v>
      </c>
      <c r="T19" s="2">
        <v>10</v>
      </c>
      <c r="U19" s="2">
        <v>8</v>
      </c>
      <c r="V19" s="2">
        <v>6</v>
      </c>
      <c r="W19" s="2">
        <v>7</v>
      </c>
      <c r="X19" s="2">
        <v>10</v>
      </c>
      <c r="Y19" s="2">
        <v>10</v>
      </c>
      <c r="Z19" s="2">
        <v>5</v>
      </c>
      <c r="AA19" s="2">
        <v>10</v>
      </c>
      <c r="AB19" s="2">
        <v>8</v>
      </c>
      <c r="AC19" s="2">
        <v>6</v>
      </c>
      <c r="AD19" s="2">
        <v>3184</v>
      </c>
    </row>
    <row r="20" spans="1:30">
      <c r="A20" s="2" t="s">
        <v>441</v>
      </c>
      <c r="B20" s="2">
        <v>11</v>
      </c>
      <c r="C20" s="2">
        <v>6</v>
      </c>
      <c r="D20" s="2">
        <v>4</v>
      </c>
      <c r="E20" s="2">
        <v>10</v>
      </c>
      <c r="F20" s="2">
        <v>7</v>
      </c>
      <c r="G20" s="2">
        <v>7</v>
      </c>
      <c r="H20" s="2">
        <v>6</v>
      </c>
      <c r="I20" s="2">
        <v>8</v>
      </c>
      <c r="J20" s="2">
        <v>7</v>
      </c>
      <c r="K20" s="2">
        <v>7</v>
      </c>
      <c r="L20" s="2">
        <v>10</v>
      </c>
      <c r="M20" s="2">
        <v>5</v>
      </c>
      <c r="N20" s="2">
        <v>14</v>
      </c>
      <c r="O20" s="2">
        <v>10</v>
      </c>
      <c r="P20" s="2">
        <v>8</v>
      </c>
      <c r="Q20" s="2">
        <v>6</v>
      </c>
      <c r="R20" s="2">
        <v>11</v>
      </c>
      <c r="S20" s="2">
        <v>14</v>
      </c>
      <c r="T20" s="2">
        <v>10</v>
      </c>
      <c r="U20" s="2">
        <v>8</v>
      </c>
      <c r="V20" s="2">
        <v>6</v>
      </c>
      <c r="W20" s="2">
        <v>7</v>
      </c>
      <c r="X20" s="2">
        <v>10</v>
      </c>
      <c r="Y20" s="2">
        <v>10</v>
      </c>
      <c r="Z20" s="2">
        <v>5</v>
      </c>
      <c r="AA20" s="2">
        <v>10</v>
      </c>
      <c r="AB20" s="2">
        <v>8</v>
      </c>
      <c r="AC20" s="2">
        <v>6</v>
      </c>
      <c r="AD20" s="2">
        <v>1216</v>
      </c>
    </row>
    <row r="21" spans="1:30">
      <c r="A21" s="2" t="s">
        <v>442</v>
      </c>
      <c r="B21" s="2">
        <v>4</v>
      </c>
      <c r="C21" s="2">
        <v>4</v>
      </c>
      <c r="D21" s="2">
        <v>4</v>
      </c>
      <c r="E21" s="2">
        <v>5</v>
      </c>
      <c r="F21" s="2">
        <v>6</v>
      </c>
      <c r="G21" s="2">
        <v>5</v>
      </c>
      <c r="H21" s="2">
        <v>5</v>
      </c>
      <c r="I21" s="2">
        <v>5</v>
      </c>
      <c r="J21" s="2">
        <v>6</v>
      </c>
      <c r="K21" s="2">
        <v>6</v>
      </c>
      <c r="L21" s="2">
        <v>7</v>
      </c>
      <c r="M21" s="2">
        <v>4</v>
      </c>
      <c r="N21" s="2">
        <v>5</v>
      </c>
      <c r="O21" s="2">
        <v>4</v>
      </c>
      <c r="P21" s="2">
        <v>7</v>
      </c>
      <c r="Q21" s="2">
        <v>4</v>
      </c>
      <c r="R21" s="2">
        <v>4</v>
      </c>
      <c r="S21" s="2">
        <v>5</v>
      </c>
      <c r="T21" s="2">
        <v>5</v>
      </c>
      <c r="U21" s="2">
        <v>7</v>
      </c>
      <c r="V21" s="2">
        <v>5</v>
      </c>
      <c r="W21" s="2">
        <v>6</v>
      </c>
      <c r="X21" s="2">
        <v>6</v>
      </c>
      <c r="Y21" s="2">
        <v>6</v>
      </c>
      <c r="Z21" s="2">
        <v>4</v>
      </c>
      <c r="AA21" s="2">
        <v>5</v>
      </c>
      <c r="AB21" s="2">
        <v>7</v>
      </c>
      <c r="AC21" s="2">
        <v>5</v>
      </c>
      <c r="AD21" s="2">
        <v>1230</v>
      </c>
    </row>
    <row r="22" spans="1:30">
      <c r="A22" s="2" t="s">
        <v>443</v>
      </c>
      <c r="B22" s="2">
        <v>11</v>
      </c>
      <c r="C22" s="2">
        <v>6</v>
      </c>
      <c r="D22" s="2">
        <v>4</v>
      </c>
      <c r="E22" s="2">
        <v>10</v>
      </c>
      <c r="F22" s="2">
        <v>7</v>
      </c>
      <c r="G22" s="2">
        <v>7</v>
      </c>
      <c r="H22" s="2">
        <v>6</v>
      </c>
      <c r="I22" s="2">
        <v>8</v>
      </c>
      <c r="J22" s="2">
        <v>7</v>
      </c>
      <c r="K22" s="2">
        <v>7</v>
      </c>
      <c r="L22" s="2">
        <v>10</v>
      </c>
      <c r="M22" s="2">
        <v>5</v>
      </c>
      <c r="N22" s="2">
        <v>14</v>
      </c>
      <c r="O22" s="2">
        <v>10</v>
      </c>
      <c r="P22" s="2">
        <v>8</v>
      </c>
      <c r="Q22" s="2">
        <v>6</v>
      </c>
      <c r="R22" s="2">
        <v>11</v>
      </c>
      <c r="S22" s="2">
        <v>14</v>
      </c>
      <c r="T22" s="2">
        <v>10</v>
      </c>
      <c r="U22" s="2">
        <v>8</v>
      </c>
      <c r="V22" s="2">
        <v>6</v>
      </c>
      <c r="W22" s="2">
        <v>7</v>
      </c>
      <c r="X22" s="2">
        <v>10</v>
      </c>
      <c r="Y22" s="2">
        <v>10</v>
      </c>
      <c r="Z22" s="2">
        <v>5</v>
      </c>
      <c r="AA22" s="2">
        <v>10</v>
      </c>
      <c r="AB22" s="2">
        <v>8</v>
      </c>
      <c r="AC22" s="2">
        <v>6</v>
      </c>
      <c r="AD22" s="2">
        <v>707</v>
      </c>
    </row>
    <row r="23" spans="1:30">
      <c r="A23" s="2" t="s">
        <v>444</v>
      </c>
      <c r="B23" s="2">
        <v>3</v>
      </c>
      <c r="C23" s="2">
        <v>6</v>
      </c>
      <c r="D23" s="2">
        <v>4</v>
      </c>
      <c r="E23" s="2">
        <v>6</v>
      </c>
      <c r="F23" s="2">
        <v>7</v>
      </c>
      <c r="G23" s="2">
        <v>7</v>
      </c>
      <c r="H23" s="2">
        <v>6</v>
      </c>
      <c r="I23" s="2">
        <v>8</v>
      </c>
      <c r="J23" s="2">
        <v>7</v>
      </c>
      <c r="K23" s="2">
        <v>7</v>
      </c>
      <c r="L23" s="2">
        <v>6</v>
      </c>
      <c r="M23" s="2">
        <v>5</v>
      </c>
      <c r="N23" s="2">
        <v>12</v>
      </c>
      <c r="O23" s="2">
        <v>10</v>
      </c>
      <c r="P23" s="2">
        <v>8</v>
      </c>
      <c r="Q23" s="2">
        <v>6</v>
      </c>
      <c r="R23" s="2">
        <v>10</v>
      </c>
      <c r="S23" s="2">
        <v>12</v>
      </c>
      <c r="T23" s="2">
        <v>10</v>
      </c>
      <c r="U23" s="2">
        <v>8</v>
      </c>
      <c r="V23" s="2">
        <v>6</v>
      </c>
      <c r="W23" s="2">
        <v>7</v>
      </c>
      <c r="X23" s="2">
        <v>10</v>
      </c>
      <c r="Y23" s="2">
        <v>10</v>
      </c>
      <c r="Z23" s="2">
        <v>5</v>
      </c>
      <c r="AA23" s="2">
        <v>10</v>
      </c>
      <c r="AB23" s="2">
        <v>8</v>
      </c>
      <c r="AC23" s="2">
        <v>6</v>
      </c>
      <c r="AD23" s="2">
        <v>1940</v>
      </c>
    </row>
    <row r="24" spans="1:30">
      <c r="A24" s="2" t="s">
        <v>445</v>
      </c>
      <c r="B24" s="2">
        <v>9</v>
      </c>
      <c r="C24" s="2">
        <v>6</v>
      </c>
      <c r="D24" s="2">
        <v>4</v>
      </c>
      <c r="E24" s="2">
        <v>9</v>
      </c>
      <c r="F24" s="2">
        <v>7</v>
      </c>
      <c r="G24" s="2">
        <v>7</v>
      </c>
      <c r="H24" s="2">
        <v>6</v>
      </c>
      <c r="I24" s="2">
        <v>7</v>
      </c>
      <c r="J24" s="2">
        <v>7</v>
      </c>
      <c r="K24" s="2">
        <v>7</v>
      </c>
      <c r="L24" s="2">
        <v>9</v>
      </c>
      <c r="M24" s="2">
        <v>5</v>
      </c>
      <c r="N24" s="2">
        <v>7</v>
      </c>
      <c r="O24" s="2">
        <v>8</v>
      </c>
      <c r="P24" s="2">
        <v>5</v>
      </c>
      <c r="Q24" s="2">
        <v>6</v>
      </c>
      <c r="R24" s="2">
        <v>11</v>
      </c>
      <c r="S24" s="2">
        <v>6</v>
      </c>
      <c r="T24" s="2">
        <v>8</v>
      </c>
      <c r="U24" s="2">
        <v>6</v>
      </c>
      <c r="V24" s="2">
        <v>6</v>
      </c>
      <c r="W24" s="2">
        <v>7</v>
      </c>
      <c r="X24" s="2">
        <v>9</v>
      </c>
      <c r="Y24" s="2">
        <v>8</v>
      </c>
      <c r="Z24" s="2">
        <v>5</v>
      </c>
      <c r="AA24" s="2">
        <v>8</v>
      </c>
      <c r="AB24" s="2">
        <v>3</v>
      </c>
      <c r="AC24" s="2">
        <v>6</v>
      </c>
      <c r="AD24" s="2">
        <v>985</v>
      </c>
    </row>
    <row r="25" spans="1:30">
      <c r="A25" s="2" t="s">
        <v>446</v>
      </c>
      <c r="B25" s="2">
        <v>11</v>
      </c>
      <c r="C25" s="2">
        <v>6</v>
      </c>
      <c r="D25" s="2">
        <v>4</v>
      </c>
      <c r="E25" s="2">
        <v>10</v>
      </c>
      <c r="F25" s="2">
        <v>7</v>
      </c>
      <c r="G25" s="2">
        <v>7</v>
      </c>
      <c r="H25" s="2">
        <v>6</v>
      </c>
      <c r="I25" s="2">
        <v>8</v>
      </c>
      <c r="J25" s="2">
        <v>7</v>
      </c>
      <c r="K25" s="2">
        <v>7</v>
      </c>
      <c r="L25" s="2">
        <v>10</v>
      </c>
      <c r="M25" s="2">
        <v>5</v>
      </c>
      <c r="N25" s="2">
        <v>14</v>
      </c>
      <c r="O25" s="2">
        <v>10</v>
      </c>
      <c r="P25" s="2">
        <v>8</v>
      </c>
      <c r="Q25" s="2">
        <v>6</v>
      </c>
      <c r="R25" s="2">
        <v>5</v>
      </c>
      <c r="S25" s="2">
        <v>14</v>
      </c>
      <c r="T25" s="2">
        <v>10</v>
      </c>
      <c r="U25" s="2">
        <v>8</v>
      </c>
      <c r="V25" s="2">
        <v>6</v>
      </c>
      <c r="W25" s="2">
        <v>7</v>
      </c>
      <c r="X25" s="2">
        <v>10</v>
      </c>
      <c r="Y25" s="2">
        <v>10</v>
      </c>
      <c r="Z25" s="2">
        <v>5</v>
      </c>
      <c r="AA25" s="2">
        <v>10</v>
      </c>
      <c r="AB25" s="2">
        <v>8</v>
      </c>
      <c r="AC25" s="2">
        <v>6</v>
      </c>
      <c r="AD25" s="2">
        <v>2921</v>
      </c>
    </row>
    <row r="26" spans="1:30">
      <c r="A26" s="2" t="s">
        <v>447</v>
      </c>
      <c r="B26" s="2">
        <v>11</v>
      </c>
      <c r="C26" s="2">
        <v>6</v>
      </c>
      <c r="D26" s="2">
        <v>4</v>
      </c>
      <c r="E26" s="2">
        <v>10</v>
      </c>
      <c r="F26" s="2">
        <v>7</v>
      </c>
      <c r="G26" s="2">
        <v>7</v>
      </c>
      <c r="H26" s="2">
        <v>6</v>
      </c>
      <c r="I26" s="2">
        <v>8</v>
      </c>
      <c r="J26" s="2">
        <v>7</v>
      </c>
      <c r="K26" s="2">
        <v>7</v>
      </c>
      <c r="L26" s="2">
        <v>10</v>
      </c>
      <c r="M26" s="2">
        <v>5</v>
      </c>
      <c r="N26" s="2">
        <v>14</v>
      </c>
      <c r="O26" s="2">
        <v>10</v>
      </c>
      <c r="P26" s="2">
        <v>8</v>
      </c>
      <c r="Q26" s="2">
        <v>6</v>
      </c>
      <c r="R26" s="2">
        <v>11</v>
      </c>
      <c r="S26" s="2">
        <v>14</v>
      </c>
      <c r="T26" s="2">
        <v>10</v>
      </c>
      <c r="U26" s="2">
        <v>8</v>
      </c>
      <c r="V26" s="2">
        <v>6</v>
      </c>
      <c r="W26" s="2">
        <v>7</v>
      </c>
      <c r="X26" s="2">
        <v>10</v>
      </c>
      <c r="Y26" s="2">
        <v>10</v>
      </c>
      <c r="Z26" s="2">
        <v>5</v>
      </c>
      <c r="AA26" s="2">
        <v>10</v>
      </c>
      <c r="AB26" s="2">
        <v>8</v>
      </c>
      <c r="AC26" s="2">
        <v>6</v>
      </c>
      <c r="AD26" s="2">
        <v>598</v>
      </c>
    </row>
    <row r="27" spans="1:30">
      <c r="A27" s="2" t="s">
        <v>448</v>
      </c>
      <c r="B27" s="2">
        <v>11</v>
      </c>
      <c r="C27" s="2">
        <v>6</v>
      </c>
      <c r="D27" s="2">
        <v>4</v>
      </c>
      <c r="E27" s="2">
        <v>10</v>
      </c>
      <c r="F27" s="2">
        <v>7</v>
      </c>
      <c r="G27" s="2">
        <v>7</v>
      </c>
      <c r="H27" s="2">
        <v>6</v>
      </c>
      <c r="I27" s="2">
        <v>8</v>
      </c>
      <c r="J27" s="2">
        <v>7</v>
      </c>
      <c r="K27" s="2">
        <v>7</v>
      </c>
      <c r="L27" s="2">
        <v>10</v>
      </c>
      <c r="M27" s="2">
        <v>5</v>
      </c>
      <c r="N27" s="2">
        <v>14</v>
      </c>
      <c r="O27" s="2">
        <v>10</v>
      </c>
      <c r="P27" s="2">
        <v>8</v>
      </c>
      <c r="Q27" s="2">
        <v>6</v>
      </c>
      <c r="R27" s="2">
        <v>11</v>
      </c>
      <c r="S27" s="2">
        <v>14</v>
      </c>
      <c r="T27" s="2">
        <v>10</v>
      </c>
      <c r="U27" s="2">
        <v>8</v>
      </c>
      <c r="V27" s="2">
        <v>6</v>
      </c>
      <c r="W27" s="2">
        <v>7</v>
      </c>
      <c r="X27" s="2">
        <v>10</v>
      </c>
      <c r="Y27" s="2">
        <v>10</v>
      </c>
      <c r="Z27" s="2">
        <v>5</v>
      </c>
      <c r="AA27" s="2">
        <v>10</v>
      </c>
      <c r="AB27" s="2">
        <v>8</v>
      </c>
      <c r="AC27" s="2">
        <v>6</v>
      </c>
      <c r="AD27" s="2">
        <v>1226</v>
      </c>
    </row>
    <row r="28" spans="1:30">
      <c r="A28" s="2" t="s">
        <v>449</v>
      </c>
      <c r="B28" s="2">
        <v>6</v>
      </c>
      <c r="C28" s="2">
        <v>2</v>
      </c>
      <c r="D28" s="2">
        <v>4</v>
      </c>
      <c r="E28" s="2">
        <v>3</v>
      </c>
      <c r="F28" s="2">
        <v>4</v>
      </c>
      <c r="G28" s="2">
        <v>2</v>
      </c>
      <c r="H28" s="2">
        <v>6</v>
      </c>
      <c r="I28" s="2">
        <v>4</v>
      </c>
      <c r="J28" s="2">
        <v>2</v>
      </c>
      <c r="K28" s="2">
        <v>1</v>
      </c>
      <c r="L28" s="2">
        <v>1</v>
      </c>
      <c r="M28" s="2">
        <v>5</v>
      </c>
      <c r="N28" s="2">
        <v>6</v>
      </c>
      <c r="O28" s="2">
        <v>6</v>
      </c>
      <c r="P28" s="2">
        <v>6</v>
      </c>
      <c r="Q28" s="2">
        <v>6</v>
      </c>
      <c r="R28" s="2">
        <v>11</v>
      </c>
      <c r="S28" s="2">
        <v>7</v>
      </c>
      <c r="T28" s="2">
        <v>6</v>
      </c>
      <c r="U28" s="2">
        <v>5</v>
      </c>
      <c r="V28" s="2">
        <v>6</v>
      </c>
      <c r="W28" s="2">
        <v>1</v>
      </c>
      <c r="X28" s="2">
        <v>5</v>
      </c>
      <c r="Y28" s="2">
        <v>5</v>
      </c>
      <c r="Z28" s="2">
        <v>5</v>
      </c>
      <c r="AA28" s="2">
        <v>6</v>
      </c>
      <c r="AB28" s="2">
        <v>1</v>
      </c>
      <c r="AC28" s="2">
        <v>6</v>
      </c>
      <c r="AD28" s="2">
        <v>774</v>
      </c>
    </row>
    <row r="29" spans="1:30">
      <c r="A29" s="2" t="s">
        <v>450</v>
      </c>
      <c r="B29" s="2">
        <v>10</v>
      </c>
      <c r="C29" s="2">
        <v>6</v>
      </c>
      <c r="D29" s="2">
        <v>4</v>
      </c>
      <c r="E29" s="2">
        <v>8</v>
      </c>
      <c r="F29" s="2">
        <v>7</v>
      </c>
      <c r="G29" s="2">
        <v>7</v>
      </c>
      <c r="H29" s="2">
        <v>6</v>
      </c>
      <c r="I29" s="2">
        <v>8</v>
      </c>
      <c r="J29" s="2">
        <v>7</v>
      </c>
      <c r="K29" s="2">
        <v>7</v>
      </c>
      <c r="L29" s="2">
        <v>8</v>
      </c>
      <c r="M29" s="2">
        <v>5</v>
      </c>
      <c r="N29" s="2">
        <v>8</v>
      </c>
      <c r="O29" s="2">
        <v>7</v>
      </c>
      <c r="P29" s="2">
        <v>8</v>
      </c>
      <c r="Q29" s="2">
        <v>6</v>
      </c>
      <c r="R29" s="2">
        <v>9</v>
      </c>
      <c r="S29" s="2">
        <v>8</v>
      </c>
      <c r="T29" s="2">
        <v>7</v>
      </c>
      <c r="U29" s="2">
        <v>8</v>
      </c>
      <c r="V29" s="2">
        <v>6</v>
      </c>
      <c r="W29" s="2">
        <v>7</v>
      </c>
      <c r="X29" s="2">
        <v>8</v>
      </c>
      <c r="Y29" s="2">
        <v>7</v>
      </c>
      <c r="Z29" s="2">
        <v>5</v>
      </c>
      <c r="AA29" s="2">
        <v>7</v>
      </c>
      <c r="AB29" s="2">
        <v>8</v>
      </c>
      <c r="AC29" s="2">
        <v>6</v>
      </c>
      <c r="AD29" s="2">
        <v>527</v>
      </c>
    </row>
    <row r="31" spans="1:30" ht="18">
      <c r="A31" s="3" t="s">
        <v>521</v>
      </c>
    </row>
    <row r="33" spans="1:30" ht="75">
      <c r="A33" s="4" t="s">
        <v>522</v>
      </c>
      <c r="B33" s="5" t="s">
        <v>523</v>
      </c>
    </row>
    <row r="34" spans="1:30" ht="45">
      <c r="A34" s="4" t="s">
        <v>524</v>
      </c>
      <c r="B34" s="5" t="s">
        <v>1099</v>
      </c>
    </row>
    <row r="35" spans="1:30" ht="75">
      <c r="A35" s="4" t="s">
        <v>525</v>
      </c>
      <c r="B35" s="5">
        <v>27</v>
      </c>
    </row>
    <row r="36" spans="1:30" ht="75">
      <c r="A36" s="4" t="s">
        <v>526</v>
      </c>
      <c r="B36" s="5">
        <v>28</v>
      </c>
    </row>
    <row r="37" spans="1:30" ht="30">
      <c r="A37" s="4" t="s">
        <v>527</v>
      </c>
      <c r="B37" s="5">
        <v>27</v>
      </c>
    </row>
    <row r="38" spans="1:30" ht="45">
      <c r="A38" s="4" t="s">
        <v>528</v>
      </c>
      <c r="B38" s="5">
        <v>0</v>
      </c>
    </row>
    <row r="39" spans="1:30" ht="75">
      <c r="A39" s="4" t="s">
        <v>529</v>
      </c>
      <c r="B39" s="5" t="s">
        <v>1100</v>
      </c>
    </row>
    <row r="41" spans="1:30" ht="30">
      <c r="A41" s="25" t="s">
        <v>530</v>
      </c>
      <c r="B41" s="43" t="s">
        <v>531</v>
      </c>
      <c r="C41" s="43" t="s">
        <v>532</v>
      </c>
      <c r="D41" s="43" t="s">
        <v>533</v>
      </c>
      <c r="E41" s="43" t="s">
        <v>534</v>
      </c>
      <c r="F41" s="43" t="s">
        <v>535</v>
      </c>
      <c r="G41" s="43" t="s">
        <v>536</v>
      </c>
      <c r="H41" s="43" t="s">
        <v>537</v>
      </c>
      <c r="I41" s="43" t="s">
        <v>538</v>
      </c>
      <c r="J41" s="43" t="s">
        <v>539</v>
      </c>
      <c r="K41" s="43" t="s">
        <v>540</v>
      </c>
      <c r="L41" s="43" t="s">
        <v>541</v>
      </c>
      <c r="M41" s="43" t="s">
        <v>542</v>
      </c>
      <c r="N41" s="43" t="s">
        <v>543</v>
      </c>
      <c r="O41" s="43" t="s">
        <v>544</v>
      </c>
      <c r="P41" s="43" t="s">
        <v>545</v>
      </c>
      <c r="Q41" s="43" t="s">
        <v>546</v>
      </c>
      <c r="R41" s="43" t="s">
        <v>547</v>
      </c>
      <c r="S41" s="43" t="s">
        <v>548</v>
      </c>
      <c r="T41" s="43" t="s">
        <v>549</v>
      </c>
      <c r="U41" s="43" t="s">
        <v>550</v>
      </c>
      <c r="V41" s="43" t="s">
        <v>551</v>
      </c>
      <c r="W41" s="43" t="s">
        <v>552</v>
      </c>
      <c r="X41" s="43" t="s">
        <v>553</v>
      </c>
      <c r="Y41" s="43" t="s">
        <v>554</v>
      </c>
      <c r="Z41" s="43" t="s">
        <v>555</v>
      </c>
      <c r="AA41" s="43" t="s">
        <v>556</v>
      </c>
      <c r="AB41" s="43" t="s">
        <v>557</v>
      </c>
      <c r="AC41" s="43" t="s">
        <v>558</v>
      </c>
      <c r="AD41" s="43" t="s">
        <v>1102</v>
      </c>
    </row>
    <row r="42" spans="1:30" ht="45">
      <c r="A42" s="26" t="s">
        <v>1101</v>
      </c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44"/>
      <c r="P42" s="44"/>
      <c r="Q42" s="44"/>
      <c r="R42" s="44"/>
      <c r="S42" s="44"/>
      <c r="T42" s="44"/>
      <c r="U42" s="44"/>
      <c r="V42" s="44"/>
      <c r="W42" s="44"/>
      <c r="X42" s="44"/>
      <c r="Y42" s="44"/>
      <c r="Z42" s="44"/>
      <c r="AA42" s="44"/>
      <c r="AB42" s="44"/>
      <c r="AC42" s="44"/>
      <c r="AD42" s="44"/>
    </row>
    <row r="43" spans="1:30">
      <c r="A43" s="4" t="s">
        <v>738</v>
      </c>
      <c r="B43" s="6">
        <v>11</v>
      </c>
      <c r="C43" s="6">
        <v>6</v>
      </c>
      <c r="D43" s="6">
        <v>4</v>
      </c>
      <c r="E43" s="6">
        <v>10</v>
      </c>
      <c r="F43" s="6">
        <v>7</v>
      </c>
      <c r="G43" s="6">
        <v>7</v>
      </c>
      <c r="H43" s="6">
        <v>6</v>
      </c>
      <c r="I43" s="6">
        <v>8</v>
      </c>
      <c r="J43" s="6">
        <v>7</v>
      </c>
      <c r="K43" s="6">
        <v>7</v>
      </c>
      <c r="L43" s="6">
        <v>10</v>
      </c>
      <c r="M43" s="6">
        <v>5</v>
      </c>
      <c r="N43" s="6">
        <v>2</v>
      </c>
      <c r="O43" s="6">
        <v>2</v>
      </c>
      <c r="P43" s="6">
        <v>8</v>
      </c>
      <c r="Q43" s="6">
        <v>6</v>
      </c>
      <c r="R43" s="6">
        <v>11</v>
      </c>
      <c r="S43" s="6">
        <v>2</v>
      </c>
      <c r="T43" s="6">
        <v>2</v>
      </c>
      <c r="U43" s="6">
        <v>8</v>
      </c>
      <c r="V43" s="6">
        <v>6</v>
      </c>
      <c r="W43" s="6">
        <v>7</v>
      </c>
      <c r="X43" s="6">
        <v>1</v>
      </c>
      <c r="Y43" s="6">
        <v>1</v>
      </c>
      <c r="Z43" s="6">
        <v>5</v>
      </c>
      <c r="AA43" s="6">
        <v>1</v>
      </c>
      <c r="AB43" s="6">
        <v>8</v>
      </c>
      <c r="AC43" s="6">
        <v>6</v>
      </c>
      <c r="AD43" s="6">
        <v>2546</v>
      </c>
    </row>
    <row r="44" spans="1:30">
      <c r="A44" s="4" t="s">
        <v>739</v>
      </c>
      <c r="B44" s="6">
        <v>11</v>
      </c>
      <c r="C44" s="6">
        <v>6</v>
      </c>
      <c r="D44" s="6">
        <v>4</v>
      </c>
      <c r="E44" s="6">
        <v>10</v>
      </c>
      <c r="F44" s="6">
        <v>7</v>
      </c>
      <c r="G44" s="6">
        <v>7</v>
      </c>
      <c r="H44" s="6">
        <v>6</v>
      </c>
      <c r="I44" s="6">
        <v>8</v>
      </c>
      <c r="J44" s="6">
        <v>7</v>
      </c>
      <c r="K44" s="6">
        <v>7</v>
      </c>
      <c r="L44" s="6">
        <v>10</v>
      </c>
      <c r="M44" s="6">
        <v>5</v>
      </c>
      <c r="N44" s="6">
        <v>11</v>
      </c>
      <c r="O44" s="6">
        <v>10</v>
      </c>
      <c r="P44" s="6">
        <v>8</v>
      </c>
      <c r="Q44" s="6">
        <v>6</v>
      </c>
      <c r="R44" s="6">
        <v>11</v>
      </c>
      <c r="S44" s="6">
        <v>11</v>
      </c>
      <c r="T44" s="6">
        <v>10</v>
      </c>
      <c r="U44" s="6">
        <v>8</v>
      </c>
      <c r="V44" s="6">
        <v>6</v>
      </c>
      <c r="W44" s="6">
        <v>7</v>
      </c>
      <c r="X44" s="6">
        <v>10</v>
      </c>
      <c r="Y44" s="6">
        <v>10</v>
      </c>
      <c r="Z44" s="6">
        <v>5</v>
      </c>
      <c r="AA44" s="6">
        <v>10</v>
      </c>
      <c r="AB44" s="6">
        <v>8</v>
      </c>
      <c r="AC44" s="6">
        <v>6</v>
      </c>
      <c r="AD44" s="6">
        <v>1164</v>
      </c>
    </row>
    <row r="45" spans="1:30">
      <c r="A45" s="4" t="s">
        <v>740</v>
      </c>
      <c r="B45" s="6">
        <v>11</v>
      </c>
      <c r="C45" s="6">
        <v>6</v>
      </c>
      <c r="D45" s="6">
        <v>4</v>
      </c>
      <c r="E45" s="6">
        <v>10</v>
      </c>
      <c r="F45" s="6">
        <v>7</v>
      </c>
      <c r="G45" s="6">
        <v>7</v>
      </c>
      <c r="H45" s="6">
        <v>6</v>
      </c>
      <c r="I45" s="6">
        <v>8</v>
      </c>
      <c r="J45" s="6">
        <v>7</v>
      </c>
      <c r="K45" s="6">
        <v>7</v>
      </c>
      <c r="L45" s="6">
        <v>10</v>
      </c>
      <c r="M45" s="6">
        <v>5</v>
      </c>
      <c r="N45" s="6">
        <v>14</v>
      </c>
      <c r="O45" s="6">
        <v>10</v>
      </c>
      <c r="P45" s="6">
        <v>8</v>
      </c>
      <c r="Q45" s="6">
        <v>6</v>
      </c>
      <c r="R45" s="6">
        <v>11</v>
      </c>
      <c r="S45" s="6">
        <v>14</v>
      </c>
      <c r="T45" s="6">
        <v>10</v>
      </c>
      <c r="U45" s="6">
        <v>8</v>
      </c>
      <c r="V45" s="6">
        <v>6</v>
      </c>
      <c r="W45" s="6">
        <v>7</v>
      </c>
      <c r="X45" s="6">
        <v>10</v>
      </c>
      <c r="Y45" s="6">
        <v>10</v>
      </c>
      <c r="Z45" s="6">
        <v>5</v>
      </c>
      <c r="AA45" s="6">
        <v>10</v>
      </c>
      <c r="AB45" s="6">
        <v>8</v>
      </c>
      <c r="AC45" s="6">
        <v>6</v>
      </c>
      <c r="AD45" s="6">
        <v>689</v>
      </c>
    </row>
    <row r="46" spans="1:30">
      <c r="A46" s="4" t="s">
        <v>741</v>
      </c>
      <c r="B46" s="6">
        <v>2</v>
      </c>
      <c r="C46" s="6">
        <v>6</v>
      </c>
      <c r="D46" s="6">
        <v>4</v>
      </c>
      <c r="E46" s="6">
        <v>10</v>
      </c>
      <c r="F46" s="6">
        <v>7</v>
      </c>
      <c r="G46" s="6">
        <v>7</v>
      </c>
      <c r="H46" s="6">
        <v>6</v>
      </c>
      <c r="I46" s="6">
        <v>8</v>
      </c>
      <c r="J46" s="6">
        <v>7</v>
      </c>
      <c r="K46" s="6">
        <v>7</v>
      </c>
      <c r="L46" s="6">
        <v>10</v>
      </c>
      <c r="M46" s="6">
        <v>5</v>
      </c>
      <c r="N46" s="6">
        <v>10</v>
      </c>
      <c r="O46" s="6">
        <v>10</v>
      </c>
      <c r="P46" s="6">
        <v>8</v>
      </c>
      <c r="Q46" s="6">
        <v>6</v>
      </c>
      <c r="R46" s="6">
        <v>11</v>
      </c>
      <c r="S46" s="6">
        <v>10</v>
      </c>
      <c r="T46" s="6">
        <v>10</v>
      </c>
      <c r="U46" s="6">
        <v>8</v>
      </c>
      <c r="V46" s="6">
        <v>6</v>
      </c>
      <c r="W46" s="6">
        <v>7</v>
      </c>
      <c r="X46" s="6">
        <v>10</v>
      </c>
      <c r="Y46" s="6">
        <v>10</v>
      </c>
      <c r="Z46" s="6">
        <v>5</v>
      </c>
      <c r="AA46" s="6">
        <v>10</v>
      </c>
      <c r="AB46" s="6">
        <v>8</v>
      </c>
      <c r="AC46" s="6">
        <v>6</v>
      </c>
      <c r="AD46" s="6">
        <v>1266</v>
      </c>
    </row>
    <row r="47" spans="1:30">
      <c r="A47" s="4" t="s">
        <v>742</v>
      </c>
      <c r="B47" s="6">
        <v>7</v>
      </c>
      <c r="C47" s="6">
        <v>5</v>
      </c>
      <c r="D47" s="6">
        <v>3</v>
      </c>
      <c r="E47" s="6">
        <v>4</v>
      </c>
      <c r="F47" s="6">
        <v>1</v>
      </c>
      <c r="G47" s="6">
        <v>6</v>
      </c>
      <c r="H47" s="6">
        <v>1</v>
      </c>
      <c r="I47" s="6">
        <v>1</v>
      </c>
      <c r="J47" s="6">
        <v>1</v>
      </c>
      <c r="K47" s="6">
        <v>4</v>
      </c>
      <c r="L47" s="6">
        <v>4</v>
      </c>
      <c r="M47" s="6">
        <v>3</v>
      </c>
      <c r="N47" s="6">
        <v>4</v>
      </c>
      <c r="O47" s="6">
        <v>5</v>
      </c>
      <c r="P47" s="6">
        <v>1</v>
      </c>
      <c r="Q47" s="6">
        <v>3</v>
      </c>
      <c r="R47" s="6">
        <v>3</v>
      </c>
      <c r="S47" s="6">
        <v>4</v>
      </c>
      <c r="T47" s="6">
        <v>4</v>
      </c>
      <c r="U47" s="6">
        <v>1</v>
      </c>
      <c r="V47" s="6">
        <v>3</v>
      </c>
      <c r="W47" s="6">
        <v>2</v>
      </c>
      <c r="X47" s="6">
        <v>4</v>
      </c>
      <c r="Y47" s="6">
        <v>4</v>
      </c>
      <c r="Z47" s="6">
        <v>3</v>
      </c>
      <c r="AA47" s="6">
        <v>4</v>
      </c>
      <c r="AB47" s="6">
        <v>2</v>
      </c>
      <c r="AC47" s="6">
        <v>1</v>
      </c>
      <c r="AD47" s="6">
        <v>42</v>
      </c>
    </row>
    <row r="48" spans="1:30">
      <c r="A48" s="4" t="s">
        <v>743</v>
      </c>
      <c r="B48" s="6">
        <v>11</v>
      </c>
      <c r="C48" s="6">
        <v>6</v>
      </c>
      <c r="D48" s="6">
        <v>4</v>
      </c>
      <c r="E48" s="6">
        <v>10</v>
      </c>
      <c r="F48" s="6">
        <v>7</v>
      </c>
      <c r="G48" s="6">
        <v>7</v>
      </c>
      <c r="H48" s="6">
        <v>6</v>
      </c>
      <c r="I48" s="6">
        <v>8</v>
      </c>
      <c r="J48" s="6">
        <v>7</v>
      </c>
      <c r="K48" s="6">
        <v>7</v>
      </c>
      <c r="L48" s="6">
        <v>10</v>
      </c>
      <c r="M48" s="6">
        <v>5</v>
      </c>
      <c r="N48" s="6">
        <v>14</v>
      </c>
      <c r="O48" s="6">
        <v>10</v>
      </c>
      <c r="P48" s="6">
        <v>8</v>
      </c>
      <c r="Q48" s="6">
        <v>6</v>
      </c>
      <c r="R48" s="6">
        <v>7</v>
      </c>
      <c r="S48" s="6">
        <v>14</v>
      </c>
      <c r="T48" s="6">
        <v>10</v>
      </c>
      <c r="U48" s="6">
        <v>8</v>
      </c>
      <c r="V48" s="6">
        <v>6</v>
      </c>
      <c r="W48" s="6">
        <v>7</v>
      </c>
      <c r="X48" s="6">
        <v>10</v>
      </c>
      <c r="Y48" s="6">
        <v>10</v>
      </c>
      <c r="Z48" s="6">
        <v>5</v>
      </c>
      <c r="AA48" s="6">
        <v>10</v>
      </c>
      <c r="AB48" s="6">
        <v>8</v>
      </c>
      <c r="AC48" s="6">
        <v>6</v>
      </c>
      <c r="AD48" s="6">
        <v>905</v>
      </c>
    </row>
    <row r="49" spans="1:30">
      <c r="A49" s="4" t="s">
        <v>744</v>
      </c>
      <c r="B49" s="6">
        <v>5</v>
      </c>
      <c r="C49" s="6">
        <v>3</v>
      </c>
      <c r="D49" s="6">
        <v>2</v>
      </c>
      <c r="E49" s="6">
        <v>2</v>
      </c>
      <c r="F49" s="6">
        <v>3</v>
      </c>
      <c r="G49" s="6">
        <v>4</v>
      </c>
      <c r="H49" s="6">
        <v>3</v>
      </c>
      <c r="I49" s="6">
        <v>2</v>
      </c>
      <c r="J49" s="6">
        <v>3</v>
      </c>
      <c r="K49" s="6">
        <v>3</v>
      </c>
      <c r="L49" s="6">
        <v>3</v>
      </c>
      <c r="M49" s="6">
        <v>2</v>
      </c>
      <c r="N49" s="6">
        <v>3</v>
      </c>
      <c r="O49" s="6">
        <v>3</v>
      </c>
      <c r="P49" s="6">
        <v>3</v>
      </c>
      <c r="Q49" s="6">
        <v>2</v>
      </c>
      <c r="R49" s="6">
        <v>2</v>
      </c>
      <c r="S49" s="6">
        <v>3</v>
      </c>
      <c r="T49" s="6">
        <v>3</v>
      </c>
      <c r="U49" s="6">
        <v>2</v>
      </c>
      <c r="V49" s="6">
        <v>2</v>
      </c>
      <c r="W49" s="6">
        <v>4</v>
      </c>
      <c r="X49" s="6">
        <v>3</v>
      </c>
      <c r="Y49" s="6">
        <v>3</v>
      </c>
      <c r="Z49" s="6">
        <v>2</v>
      </c>
      <c r="AA49" s="6">
        <v>3</v>
      </c>
      <c r="AB49" s="6">
        <v>4</v>
      </c>
      <c r="AC49" s="6">
        <v>3</v>
      </c>
      <c r="AD49" s="6">
        <v>4860</v>
      </c>
    </row>
    <row r="50" spans="1:30">
      <c r="A50" s="4" t="s">
        <v>745</v>
      </c>
      <c r="B50" s="6">
        <v>11</v>
      </c>
      <c r="C50" s="6">
        <v>6</v>
      </c>
      <c r="D50" s="6">
        <v>4</v>
      </c>
      <c r="E50" s="6">
        <v>10</v>
      </c>
      <c r="F50" s="6">
        <v>7</v>
      </c>
      <c r="G50" s="6">
        <v>7</v>
      </c>
      <c r="H50" s="6">
        <v>6</v>
      </c>
      <c r="I50" s="6">
        <v>8</v>
      </c>
      <c r="J50" s="6">
        <v>7</v>
      </c>
      <c r="K50" s="6">
        <v>7</v>
      </c>
      <c r="L50" s="6">
        <v>10</v>
      </c>
      <c r="M50" s="6">
        <v>5</v>
      </c>
      <c r="N50" s="6">
        <v>14</v>
      </c>
      <c r="O50" s="6">
        <v>10</v>
      </c>
      <c r="P50" s="6">
        <v>8</v>
      </c>
      <c r="Q50" s="6">
        <v>6</v>
      </c>
      <c r="R50" s="6">
        <v>11</v>
      </c>
      <c r="S50" s="6">
        <v>14</v>
      </c>
      <c r="T50" s="6">
        <v>10</v>
      </c>
      <c r="U50" s="6">
        <v>8</v>
      </c>
      <c r="V50" s="6">
        <v>6</v>
      </c>
      <c r="W50" s="6">
        <v>7</v>
      </c>
      <c r="X50" s="6">
        <v>10</v>
      </c>
      <c r="Y50" s="6">
        <v>10</v>
      </c>
      <c r="Z50" s="6">
        <v>5</v>
      </c>
      <c r="AA50" s="6">
        <v>10</v>
      </c>
      <c r="AB50" s="6">
        <v>8</v>
      </c>
      <c r="AC50" s="6">
        <v>6</v>
      </c>
      <c r="AD50" s="6">
        <v>20809</v>
      </c>
    </row>
    <row r="51" spans="1:30">
      <c r="A51" s="4" t="s">
        <v>746</v>
      </c>
      <c r="B51" s="6">
        <v>1</v>
      </c>
      <c r="C51" s="6">
        <v>1</v>
      </c>
      <c r="D51" s="6">
        <v>1</v>
      </c>
      <c r="E51" s="6">
        <v>1</v>
      </c>
      <c r="F51" s="6">
        <v>2</v>
      </c>
      <c r="G51" s="6">
        <v>1</v>
      </c>
      <c r="H51" s="6">
        <v>4</v>
      </c>
      <c r="I51" s="6">
        <v>6</v>
      </c>
      <c r="J51" s="6">
        <v>5</v>
      </c>
      <c r="K51" s="6">
        <v>2</v>
      </c>
      <c r="L51" s="6">
        <v>2</v>
      </c>
      <c r="M51" s="6">
        <v>1</v>
      </c>
      <c r="N51" s="6">
        <v>1</v>
      </c>
      <c r="O51" s="6">
        <v>1</v>
      </c>
      <c r="P51" s="6">
        <v>2</v>
      </c>
      <c r="Q51" s="6">
        <v>1</v>
      </c>
      <c r="R51" s="6">
        <v>1</v>
      </c>
      <c r="S51" s="6">
        <v>1</v>
      </c>
      <c r="T51" s="6">
        <v>1</v>
      </c>
      <c r="U51" s="6">
        <v>3</v>
      </c>
      <c r="V51" s="6">
        <v>1</v>
      </c>
      <c r="W51" s="6">
        <v>5</v>
      </c>
      <c r="X51" s="6">
        <v>2</v>
      </c>
      <c r="Y51" s="6">
        <v>2</v>
      </c>
      <c r="Z51" s="6">
        <v>1</v>
      </c>
      <c r="AA51" s="6">
        <v>2</v>
      </c>
      <c r="AB51" s="6">
        <v>6</v>
      </c>
      <c r="AC51" s="6">
        <v>4</v>
      </c>
      <c r="AD51" s="6">
        <v>19</v>
      </c>
    </row>
    <row r="52" spans="1:30">
      <c r="A52" s="4" t="s">
        <v>747</v>
      </c>
      <c r="B52" s="6">
        <v>11</v>
      </c>
      <c r="C52" s="6">
        <v>6</v>
      </c>
      <c r="D52" s="6">
        <v>4</v>
      </c>
      <c r="E52" s="6">
        <v>10</v>
      </c>
      <c r="F52" s="6">
        <v>7</v>
      </c>
      <c r="G52" s="6">
        <v>7</v>
      </c>
      <c r="H52" s="6">
        <v>6</v>
      </c>
      <c r="I52" s="6">
        <v>8</v>
      </c>
      <c r="J52" s="6">
        <v>7</v>
      </c>
      <c r="K52" s="6">
        <v>7</v>
      </c>
      <c r="L52" s="6">
        <v>10</v>
      </c>
      <c r="M52" s="6">
        <v>5</v>
      </c>
      <c r="N52" s="6">
        <v>14</v>
      </c>
      <c r="O52" s="6">
        <v>10</v>
      </c>
      <c r="P52" s="6">
        <v>8</v>
      </c>
      <c r="Q52" s="6">
        <v>6</v>
      </c>
      <c r="R52" s="6">
        <v>11</v>
      </c>
      <c r="S52" s="6">
        <v>14</v>
      </c>
      <c r="T52" s="6">
        <v>10</v>
      </c>
      <c r="U52" s="6">
        <v>8</v>
      </c>
      <c r="V52" s="6">
        <v>6</v>
      </c>
      <c r="W52" s="6">
        <v>7</v>
      </c>
      <c r="X52" s="6">
        <v>10</v>
      </c>
      <c r="Y52" s="6">
        <v>10</v>
      </c>
      <c r="Z52" s="6">
        <v>5</v>
      </c>
      <c r="AA52" s="6">
        <v>10</v>
      </c>
      <c r="AB52" s="6">
        <v>8</v>
      </c>
      <c r="AC52" s="6">
        <v>6</v>
      </c>
      <c r="AD52" s="6">
        <v>489</v>
      </c>
    </row>
    <row r="53" spans="1:30">
      <c r="A53" s="4" t="s">
        <v>748</v>
      </c>
      <c r="B53" s="6">
        <v>11</v>
      </c>
      <c r="C53" s="6">
        <v>6</v>
      </c>
      <c r="D53" s="6">
        <v>4</v>
      </c>
      <c r="E53" s="6">
        <v>10</v>
      </c>
      <c r="F53" s="6">
        <v>7</v>
      </c>
      <c r="G53" s="6">
        <v>7</v>
      </c>
      <c r="H53" s="6">
        <v>6</v>
      </c>
      <c r="I53" s="6">
        <v>8</v>
      </c>
      <c r="J53" s="6">
        <v>7</v>
      </c>
      <c r="K53" s="6">
        <v>7</v>
      </c>
      <c r="L53" s="6">
        <v>10</v>
      </c>
      <c r="M53" s="6">
        <v>5</v>
      </c>
      <c r="N53" s="6">
        <v>14</v>
      </c>
      <c r="O53" s="6">
        <v>10</v>
      </c>
      <c r="P53" s="6">
        <v>8</v>
      </c>
      <c r="Q53" s="6">
        <v>6</v>
      </c>
      <c r="R53" s="6">
        <v>6</v>
      </c>
      <c r="S53" s="6">
        <v>14</v>
      </c>
      <c r="T53" s="6">
        <v>10</v>
      </c>
      <c r="U53" s="6">
        <v>8</v>
      </c>
      <c r="V53" s="6">
        <v>6</v>
      </c>
      <c r="W53" s="6">
        <v>7</v>
      </c>
      <c r="X53" s="6">
        <v>10</v>
      </c>
      <c r="Y53" s="6">
        <v>10</v>
      </c>
      <c r="Z53" s="6">
        <v>5</v>
      </c>
      <c r="AA53" s="6">
        <v>10</v>
      </c>
      <c r="AB53" s="6">
        <v>8</v>
      </c>
      <c r="AC53" s="6">
        <v>6</v>
      </c>
      <c r="AD53" s="6">
        <v>1738</v>
      </c>
    </row>
    <row r="54" spans="1:30">
      <c r="A54" s="4" t="s">
        <v>749</v>
      </c>
      <c r="B54" s="6">
        <v>11</v>
      </c>
      <c r="C54" s="6">
        <v>6</v>
      </c>
      <c r="D54" s="6">
        <v>4</v>
      </c>
      <c r="E54" s="6">
        <v>10</v>
      </c>
      <c r="F54" s="6">
        <v>7</v>
      </c>
      <c r="G54" s="6">
        <v>7</v>
      </c>
      <c r="H54" s="6">
        <v>6</v>
      </c>
      <c r="I54" s="6">
        <v>8</v>
      </c>
      <c r="J54" s="6">
        <v>7</v>
      </c>
      <c r="K54" s="6">
        <v>7</v>
      </c>
      <c r="L54" s="6">
        <v>10</v>
      </c>
      <c r="M54" s="6">
        <v>5</v>
      </c>
      <c r="N54" s="6">
        <v>14</v>
      </c>
      <c r="O54" s="6">
        <v>10</v>
      </c>
      <c r="P54" s="6">
        <v>8</v>
      </c>
      <c r="Q54" s="6">
        <v>6</v>
      </c>
      <c r="R54" s="6">
        <v>11</v>
      </c>
      <c r="S54" s="6">
        <v>14</v>
      </c>
      <c r="T54" s="6">
        <v>10</v>
      </c>
      <c r="U54" s="6">
        <v>8</v>
      </c>
      <c r="V54" s="6">
        <v>6</v>
      </c>
      <c r="W54" s="6">
        <v>7</v>
      </c>
      <c r="X54" s="6">
        <v>10</v>
      </c>
      <c r="Y54" s="6">
        <v>10</v>
      </c>
      <c r="Z54" s="6">
        <v>5</v>
      </c>
      <c r="AA54" s="6">
        <v>10</v>
      </c>
      <c r="AB54" s="6">
        <v>8</v>
      </c>
      <c r="AC54" s="6">
        <v>6</v>
      </c>
      <c r="AD54" s="6">
        <v>1230</v>
      </c>
    </row>
    <row r="55" spans="1:30">
      <c r="A55" s="4" t="s">
        <v>750</v>
      </c>
      <c r="B55" s="6">
        <v>11</v>
      </c>
      <c r="C55" s="6">
        <v>6</v>
      </c>
      <c r="D55" s="6">
        <v>4</v>
      </c>
      <c r="E55" s="6">
        <v>10</v>
      </c>
      <c r="F55" s="6">
        <v>7</v>
      </c>
      <c r="G55" s="6">
        <v>7</v>
      </c>
      <c r="H55" s="6">
        <v>6</v>
      </c>
      <c r="I55" s="6">
        <v>8</v>
      </c>
      <c r="J55" s="6">
        <v>7</v>
      </c>
      <c r="K55" s="6">
        <v>7</v>
      </c>
      <c r="L55" s="6">
        <v>10</v>
      </c>
      <c r="M55" s="6">
        <v>5</v>
      </c>
      <c r="N55" s="6">
        <v>14</v>
      </c>
      <c r="O55" s="6">
        <v>10</v>
      </c>
      <c r="P55" s="6">
        <v>8</v>
      </c>
      <c r="Q55" s="6">
        <v>6</v>
      </c>
      <c r="R55" s="6">
        <v>11</v>
      </c>
      <c r="S55" s="6">
        <v>14</v>
      </c>
      <c r="T55" s="6">
        <v>10</v>
      </c>
      <c r="U55" s="6">
        <v>8</v>
      </c>
      <c r="V55" s="6">
        <v>6</v>
      </c>
      <c r="W55" s="6">
        <v>7</v>
      </c>
      <c r="X55" s="6">
        <v>10</v>
      </c>
      <c r="Y55" s="6">
        <v>10</v>
      </c>
      <c r="Z55" s="6">
        <v>5</v>
      </c>
      <c r="AA55" s="6">
        <v>10</v>
      </c>
      <c r="AB55" s="6">
        <v>8</v>
      </c>
      <c r="AC55" s="6">
        <v>6</v>
      </c>
      <c r="AD55" s="6">
        <v>2851</v>
      </c>
    </row>
    <row r="56" spans="1:30">
      <c r="A56" s="4" t="s">
        <v>751</v>
      </c>
      <c r="B56" s="6">
        <v>8</v>
      </c>
      <c r="C56" s="6">
        <v>6</v>
      </c>
      <c r="D56" s="6">
        <v>4</v>
      </c>
      <c r="E56" s="6">
        <v>7</v>
      </c>
      <c r="F56" s="6">
        <v>5</v>
      </c>
      <c r="G56" s="6">
        <v>3</v>
      </c>
      <c r="H56" s="6">
        <v>2</v>
      </c>
      <c r="I56" s="6">
        <v>3</v>
      </c>
      <c r="J56" s="6">
        <v>4</v>
      </c>
      <c r="K56" s="6">
        <v>5</v>
      </c>
      <c r="L56" s="6">
        <v>5</v>
      </c>
      <c r="M56" s="6">
        <v>5</v>
      </c>
      <c r="N56" s="6">
        <v>9</v>
      </c>
      <c r="O56" s="6">
        <v>9</v>
      </c>
      <c r="P56" s="6">
        <v>4</v>
      </c>
      <c r="Q56" s="6">
        <v>5</v>
      </c>
      <c r="R56" s="6">
        <v>11</v>
      </c>
      <c r="S56" s="6">
        <v>9</v>
      </c>
      <c r="T56" s="6">
        <v>9</v>
      </c>
      <c r="U56" s="6">
        <v>4</v>
      </c>
      <c r="V56" s="6">
        <v>4</v>
      </c>
      <c r="W56" s="6">
        <v>3</v>
      </c>
      <c r="X56" s="6">
        <v>7</v>
      </c>
      <c r="Y56" s="6">
        <v>9</v>
      </c>
      <c r="Z56" s="6">
        <v>5</v>
      </c>
      <c r="AA56" s="6">
        <v>9</v>
      </c>
      <c r="AB56" s="6">
        <v>5</v>
      </c>
      <c r="AC56" s="6">
        <v>2</v>
      </c>
      <c r="AD56" s="6">
        <v>3445</v>
      </c>
    </row>
    <row r="57" spans="1:30">
      <c r="A57" s="4" t="s">
        <v>752</v>
      </c>
      <c r="B57" s="6">
        <v>11</v>
      </c>
      <c r="C57" s="6">
        <v>6</v>
      </c>
      <c r="D57" s="6">
        <v>4</v>
      </c>
      <c r="E57" s="6">
        <v>10</v>
      </c>
      <c r="F57" s="6">
        <v>7</v>
      </c>
      <c r="G57" s="6">
        <v>7</v>
      </c>
      <c r="H57" s="6">
        <v>6</v>
      </c>
      <c r="I57" s="6">
        <v>8</v>
      </c>
      <c r="J57" s="6">
        <v>7</v>
      </c>
      <c r="K57" s="6">
        <v>7</v>
      </c>
      <c r="L57" s="6">
        <v>10</v>
      </c>
      <c r="M57" s="6">
        <v>5</v>
      </c>
      <c r="N57" s="6">
        <v>14</v>
      </c>
      <c r="O57" s="6">
        <v>10</v>
      </c>
      <c r="P57" s="6">
        <v>8</v>
      </c>
      <c r="Q57" s="6">
        <v>6</v>
      </c>
      <c r="R57" s="6">
        <v>8</v>
      </c>
      <c r="S57" s="6">
        <v>14</v>
      </c>
      <c r="T57" s="6">
        <v>10</v>
      </c>
      <c r="U57" s="6">
        <v>8</v>
      </c>
      <c r="V57" s="6">
        <v>6</v>
      </c>
      <c r="W57" s="6">
        <v>7</v>
      </c>
      <c r="X57" s="6">
        <v>10</v>
      </c>
      <c r="Y57" s="6">
        <v>10</v>
      </c>
      <c r="Z57" s="6">
        <v>5</v>
      </c>
      <c r="AA57" s="6">
        <v>10</v>
      </c>
      <c r="AB57" s="6">
        <v>8</v>
      </c>
      <c r="AC57" s="6">
        <v>6</v>
      </c>
      <c r="AD57" s="6">
        <v>908</v>
      </c>
    </row>
    <row r="58" spans="1:30">
      <c r="A58" s="4" t="s">
        <v>753</v>
      </c>
      <c r="B58" s="6">
        <v>11</v>
      </c>
      <c r="C58" s="6">
        <v>6</v>
      </c>
      <c r="D58" s="6">
        <v>4</v>
      </c>
      <c r="E58" s="6">
        <v>10</v>
      </c>
      <c r="F58" s="6">
        <v>7</v>
      </c>
      <c r="G58" s="6">
        <v>7</v>
      </c>
      <c r="H58" s="6">
        <v>6</v>
      </c>
      <c r="I58" s="6">
        <v>8</v>
      </c>
      <c r="J58" s="6">
        <v>7</v>
      </c>
      <c r="K58" s="6">
        <v>7</v>
      </c>
      <c r="L58" s="6">
        <v>10</v>
      </c>
      <c r="M58" s="6">
        <v>5</v>
      </c>
      <c r="N58" s="6">
        <v>13</v>
      </c>
      <c r="O58" s="6">
        <v>10</v>
      </c>
      <c r="P58" s="6">
        <v>8</v>
      </c>
      <c r="Q58" s="6">
        <v>6</v>
      </c>
      <c r="R58" s="6">
        <v>11</v>
      </c>
      <c r="S58" s="6">
        <v>13</v>
      </c>
      <c r="T58" s="6">
        <v>10</v>
      </c>
      <c r="U58" s="6">
        <v>8</v>
      </c>
      <c r="V58" s="6">
        <v>6</v>
      </c>
      <c r="W58" s="6">
        <v>7</v>
      </c>
      <c r="X58" s="6">
        <v>10</v>
      </c>
      <c r="Y58" s="6">
        <v>10</v>
      </c>
      <c r="Z58" s="6">
        <v>5</v>
      </c>
      <c r="AA58" s="6">
        <v>10</v>
      </c>
      <c r="AB58" s="6">
        <v>8</v>
      </c>
      <c r="AC58" s="6">
        <v>6</v>
      </c>
      <c r="AD58" s="6">
        <v>13933</v>
      </c>
    </row>
    <row r="59" spans="1:30">
      <c r="A59" s="4" t="s">
        <v>754</v>
      </c>
      <c r="B59" s="6">
        <v>11</v>
      </c>
      <c r="C59" s="6">
        <v>6</v>
      </c>
      <c r="D59" s="6">
        <v>4</v>
      </c>
      <c r="E59" s="6">
        <v>10</v>
      </c>
      <c r="F59" s="6">
        <v>7</v>
      </c>
      <c r="G59" s="6">
        <v>7</v>
      </c>
      <c r="H59" s="6">
        <v>6</v>
      </c>
      <c r="I59" s="6">
        <v>8</v>
      </c>
      <c r="J59" s="6">
        <v>7</v>
      </c>
      <c r="K59" s="6">
        <v>7</v>
      </c>
      <c r="L59" s="6">
        <v>10</v>
      </c>
      <c r="M59" s="6">
        <v>5</v>
      </c>
      <c r="N59" s="6">
        <v>14</v>
      </c>
      <c r="O59" s="6">
        <v>10</v>
      </c>
      <c r="P59" s="6">
        <v>8</v>
      </c>
      <c r="Q59" s="6">
        <v>6</v>
      </c>
      <c r="R59" s="6">
        <v>11</v>
      </c>
      <c r="S59" s="6">
        <v>14</v>
      </c>
      <c r="T59" s="6">
        <v>10</v>
      </c>
      <c r="U59" s="6">
        <v>8</v>
      </c>
      <c r="V59" s="6">
        <v>6</v>
      </c>
      <c r="W59" s="6">
        <v>7</v>
      </c>
      <c r="X59" s="6">
        <v>10</v>
      </c>
      <c r="Y59" s="6">
        <v>10</v>
      </c>
      <c r="Z59" s="6">
        <v>5</v>
      </c>
      <c r="AA59" s="6">
        <v>10</v>
      </c>
      <c r="AB59" s="6">
        <v>8</v>
      </c>
      <c r="AC59" s="6">
        <v>6</v>
      </c>
      <c r="AD59" s="6">
        <v>3184</v>
      </c>
    </row>
    <row r="60" spans="1:30">
      <c r="A60" s="4" t="s">
        <v>755</v>
      </c>
      <c r="B60" s="6">
        <v>11</v>
      </c>
      <c r="C60" s="6">
        <v>6</v>
      </c>
      <c r="D60" s="6">
        <v>4</v>
      </c>
      <c r="E60" s="6">
        <v>10</v>
      </c>
      <c r="F60" s="6">
        <v>7</v>
      </c>
      <c r="G60" s="6">
        <v>7</v>
      </c>
      <c r="H60" s="6">
        <v>6</v>
      </c>
      <c r="I60" s="6">
        <v>8</v>
      </c>
      <c r="J60" s="6">
        <v>7</v>
      </c>
      <c r="K60" s="6">
        <v>7</v>
      </c>
      <c r="L60" s="6">
        <v>10</v>
      </c>
      <c r="M60" s="6">
        <v>5</v>
      </c>
      <c r="N60" s="6">
        <v>14</v>
      </c>
      <c r="O60" s="6">
        <v>10</v>
      </c>
      <c r="P60" s="6">
        <v>8</v>
      </c>
      <c r="Q60" s="6">
        <v>6</v>
      </c>
      <c r="R60" s="6">
        <v>11</v>
      </c>
      <c r="S60" s="6">
        <v>14</v>
      </c>
      <c r="T60" s="6">
        <v>10</v>
      </c>
      <c r="U60" s="6">
        <v>8</v>
      </c>
      <c r="V60" s="6">
        <v>6</v>
      </c>
      <c r="W60" s="6">
        <v>7</v>
      </c>
      <c r="X60" s="6">
        <v>10</v>
      </c>
      <c r="Y60" s="6">
        <v>10</v>
      </c>
      <c r="Z60" s="6">
        <v>5</v>
      </c>
      <c r="AA60" s="6">
        <v>10</v>
      </c>
      <c r="AB60" s="6">
        <v>8</v>
      </c>
      <c r="AC60" s="6">
        <v>6</v>
      </c>
      <c r="AD60" s="6">
        <v>1216</v>
      </c>
    </row>
    <row r="61" spans="1:30">
      <c r="A61" s="4" t="s">
        <v>756</v>
      </c>
      <c r="B61" s="6">
        <v>4</v>
      </c>
      <c r="C61" s="6">
        <v>4</v>
      </c>
      <c r="D61" s="6">
        <v>4</v>
      </c>
      <c r="E61" s="6">
        <v>5</v>
      </c>
      <c r="F61" s="6">
        <v>6</v>
      </c>
      <c r="G61" s="6">
        <v>5</v>
      </c>
      <c r="H61" s="6">
        <v>5</v>
      </c>
      <c r="I61" s="6">
        <v>5</v>
      </c>
      <c r="J61" s="6">
        <v>6</v>
      </c>
      <c r="K61" s="6">
        <v>6</v>
      </c>
      <c r="L61" s="6">
        <v>7</v>
      </c>
      <c r="M61" s="6">
        <v>4</v>
      </c>
      <c r="N61" s="6">
        <v>5</v>
      </c>
      <c r="O61" s="6">
        <v>4</v>
      </c>
      <c r="P61" s="6">
        <v>7</v>
      </c>
      <c r="Q61" s="6">
        <v>4</v>
      </c>
      <c r="R61" s="6">
        <v>4</v>
      </c>
      <c r="S61" s="6">
        <v>5</v>
      </c>
      <c r="T61" s="6">
        <v>5</v>
      </c>
      <c r="U61" s="6">
        <v>7</v>
      </c>
      <c r="V61" s="6">
        <v>5</v>
      </c>
      <c r="W61" s="6">
        <v>6</v>
      </c>
      <c r="X61" s="6">
        <v>6</v>
      </c>
      <c r="Y61" s="6">
        <v>6</v>
      </c>
      <c r="Z61" s="6">
        <v>4</v>
      </c>
      <c r="AA61" s="6">
        <v>5</v>
      </c>
      <c r="AB61" s="6">
        <v>7</v>
      </c>
      <c r="AC61" s="6">
        <v>5</v>
      </c>
      <c r="AD61" s="6">
        <v>1230</v>
      </c>
    </row>
    <row r="62" spans="1:30">
      <c r="A62" s="4" t="s">
        <v>757</v>
      </c>
      <c r="B62" s="6">
        <v>11</v>
      </c>
      <c r="C62" s="6">
        <v>6</v>
      </c>
      <c r="D62" s="6">
        <v>4</v>
      </c>
      <c r="E62" s="6">
        <v>10</v>
      </c>
      <c r="F62" s="6">
        <v>7</v>
      </c>
      <c r="G62" s="6">
        <v>7</v>
      </c>
      <c r="H62" s="6">
        <v>6</v>
      </c>
      <c r="I62" s="6">
        <v>8</v>
      </c>
      <c r="J62" s="6">
        <v>7</v>
      </c>
      <c r="K62" s="6">
        <v>7</v>
      </c>
      <c r="L62" s="6">
        <v>10</v>
      </c>
      <c r="M62" s="6">
        <v>5</v>
      </c>
      <c r="N62" s="6">
        <v>14</v>
      </c>
      <c r="O62" s="6">
        <v>10</v>
      </c>
      <c r="P62" s="6">
        <v>8</v>
      </c>
      <c r="Q62" s="6">
        <v>6</v>
      </c>
      <c r="R62" s="6">
        <v>11</v>
      </c>
      <c r="S62" s="6">
        <v>14</v>
      </c>
      <c r="T62" s="6">
        <v>10</v>
      </c>
      <c r="U62" s="6">
        <v>8</v>
      </c>
      <c r="V62" s="6">
        <v>6</v>
      </c>
      <c r="W62" s="6">
        <v>7</v>
      </c>
      <c r="X62" s="6">
        <v>10</v>
      </c>
      <c r="Y62" s="6">
        <v>10</v>
      </c>
      <c r="Z62" s="6">
        <v>5</v>
      </c>
      <c r="AA62" s="6">
        <v>10</v>
      </c>
      <c r="AB62" s="6">
        <v>8</v>
      </c>
      <c r="AC62" s="6">
        <v>6</v>
      </c>
      <c r="AD62" s="6">
        <v>707</v>
      </c>
    </row>
    <row r="63" spans="1:30">
      <c r="A63" s="4" t="s">
        <v>758</v>
      </c>
      <c r="B63" s="6">
        <v>3</v>
      </c>
      <c r="C63" s="6">
        <v>6</v>
      </c>
      <c r="D63" s="6">
        <v>4</v>
      </c>
      <c r="E63" s="6">
        <v>6</v>
      </c>
      <c r="F63" s="6">
        <v>7</v>
      </c>
      <c r="G63" s="6">
        <v>7</v>
      </c>
      <c r="H63" s="6">
        <v>6</v>
      </c>
      <c r="I63" s="6">
        <v>8</v>
      </c>
      <c r="J63" s="6">
        <v>7</v>
      </c>
      <c r="K63" s="6">
        <v>7</v>
      </c>
      <c r="L63" s="6">
        <v>6</v>
      </c>
      <c r="M63" s="6">
        <v>5</v>
      </c>
      <c r="N63" s="6">
        <v>12</v>
      </c>
      <c r="O63" s="6">
        <v>10</v>
      </c>
      <c r="P63" s="6">
        <v>8</v>
      </c>
      <c r="Q63" s="6">
        <v>6</v>
      </c>
      <c r="R63" s="6">
        <v>10</v>
      </c>
      <c r="S63" s="6">
        <v>12</v>
      </c>
      <c r="T63" s="6">
        <v>10</v>
      </c>
      <c r="U63" s="6">
        <v>8</v>
      </c>
      <c r="V63" s="6">
        <v>6</v>
      </c>
      <c r="W63" s="6">
        <v>7</v>
      </c>
      <c r="X63" s="6">
        <v>10</v>
      </c>
      <c r="Y63" s="6">
        <v>10</v>
      </c>
      <c r="Z63" s="6">
        <v>5</v>
      </c>
      <c r="AA63" s="6">
        <v>10</v>
      </c>
      <c r="AB63" s="6">
        <v>8</v>
      </c>
      <c r="AC63" s="6">
        <v>6</v>
      </c>
      <c r="AD63" s="6">
        <v>1940</v>
      </c>
    </row>
    <row r="64" spans="1:30">
      <c r="A64" s="4" t="s">
        <v>759</v>
      </c>
      <c r="B64" s="6">
        <v>9</v>
      </c>
      <c r="C64" s="6">
        <v>6</v>
      </c>
      <c r="D64" s="6">
        <v>4</v>
      </c>
      <c r="E64" s="6">
        <v>9</v>
      </c>
      <c r="F64" s="6">
        <v>7</v>
      </c>
      <c r="G64" s="6">
        <v>7</v>
      </c>
      <c r="H64" s="6">
        <v>6</v>
      </c>
      <c r="I64" s="6">
        <v>7</v>
      </c>
      <c r="J64" s="6">
        <v>7</v>
      </c>
      <c r="K64" s="6">
        <v>7</v>
      </c>
      <c r="L64" s="6">
        <v>9</v>
      </c>
      <c r="M64" s="6">
        <v>5</v>
      </c>
      <c r="N64" s="6">
        <v>7</v>
      </c>
      <c r="O64" s="6">
        <v>8</v>
      </c>
      <c r="P64" s="6">
        <v>5</v>
      </c>
      <c r="Q64" s="6">
        <v>6</v>
      </c>
      <c r="R64" s="6">
        <v>11</v>
      </c>
      <c r="S64" s="6">
        <v>6</v>
      </c>
      <c r="T64" s="6">
        <v>8</v>
      </c>
      <c r="U64" s="6">
        <v>6</v>
      </c>
      <c r="V64" s="6">
        <v>6</v>
      </c>
      <c r="W64" s="6">
        <v>7</v>
      </c>
      <c r="X64" s="6">
        <v>9</v>
      </c>
      <c r="Y64" s="6">
        <v>8</v>
      </c>
      <c r="Z64" s="6">
        <v>5</v>
      </c>
      <c r="AA64" s="6">
        <v>8</v>
      </c>
      <c r="AB64" s="6">
        <v>3</v>
      </c>
      <c r="AC64" s="6">
        <v>6</v>
      </c>
      <c r="AD64" s="6">
        <v>985</v>
      </c>
    </row>
    <row r="65" spans="1:30">
      <c r="A65" s="4" t="s">
        <v>760</v>
      </c>
      <c r="B65" s="6">
        <v>11</v>
      </c>
      <c r="C65" s="6">
        <v>6</v>
      </c>
      <c r="D65" s="6">
        <v>4</v>
      </c>
      <c r="E65" s="6">
        <v>10</v>
      </c>
      <c r="F65" s="6">
        <v>7</v>
      </c>
      <c r="G65" s="6">
        <v>7</v>
      </c>
      <c r="H65" s="6">
        <v>6</v>
      </c>
      <c r="I65" s="6">
        <v>8</v>
      </c>
      <c r="J65" s="6">
        <v>7</v>
      </c>
      <c r="K65" s="6">
        <v>7</v>
      </c>
      <c r="L65" s="6">
        <v>10</v>
      </c>
      <c r="M65" s="6">
        <v>5</v>
      </c>
      <c r="N65" s="6">
        <v>14</v>
      </c>
      <c r="O65" s="6">
        <v>10</v>
      </c>
      <c r="P65" s="6">
        <v>8</v>
      </c>
      <c r="Q65" s="6">
        <v>6</v>
      </c>
      <c r="R65" s="6">
        <v>5</v>
      </c>
      <c r="S65" s="6">
        <v>14</v>
      </c>
      <c r="T65" s="6">
        <v>10</v>
      </c>
      <c r="U65" s="6">
        <v>8</v>
      </c>
      <c r="V65" s="6">
        <v>6</v>
      </c>
      <c r="W65" s="6">
        <v>7</v>
      </c>
      <c r="X65" s="6">
        <v>10</v>
      </c>
      <c r="Y65" s="6">
        <v>10</v>
      </c>
      <c r="Z65" s="6">
        <v>5</v>
      </c>
      <c r="AA65" s="6">
        <v>10</v>
      </c>
      <c r="AB65" s="6">
        <v>8</v>
      </c>
      <c r="AC65" s="6">
        <v>6</v>
      </c>
      <c r="AD65" s="6">
        <v>2921</v>
      </c>
    </row>
    <row r="66" spans="1:30">
      <c r="A66" s="4" t="s">
        <v>761</v>
      </c>
      <c r="B66" s="6">
        <v>11</v>
      </c>
      <c r="C66" s="6">
        <v>6</v>
      </c>
      <c r="D66" s="6">
        <v>4</v>
      </c>
      <c r="E66" s="6">
        <v>10</v>
      </c>
      <c r="F66" s="6">
        <v>7</v>
      </c>
      <c r="G66" s="6">
        <v>7</v>
      </c>
      <c r="H66" s="6">
        <v>6</v>
      </c>
      <c r="I66" s="6">
        <v>8</v>
      </c>
      <c r="J66" s="6">
        <v>7</v>
      </c>
      <c r="K66" s="6">
        <v>7</v>
      </c>
      <c r="L66" s="6">
        <v>10</v>
      </c>
      <c r="M66" s="6">
        <v>5</v>
      </c>
      <c r="N66" s="6">
        <v>14</v>
      </c>
      <c r="O66" s="6">
        <v>10</v>
      </c>
      <c r="P66" s="6">
        <v>8</v>
      </c>
      <c r="Q66" s="6">
        <v>6</v>
      </c>
      <c r="R66" s="6">
        <v>11</v>
      </c>
      <c r="S66" s="6">
        <v>14</v>
      </c>
      <c r="T66" s="6">
        <v>10</v>
      </c>
      <c r="U66" s="6">
        <v>8</v>
      </c>
      <c r="V66" s="6">
        <v>6</v>
      </c>
      <c r="W66" s="6">
        <v>7</v>
      </c>
      <c r="X66" s="6">
        <v>10</v>
      </c>
      <c r="Y66" s="6">
        <v>10</v>
      </c>
      <c r="Z66" s="6">
        <v>5</v>
      </c>
      <c r="AA66" s="6">
        <v>10</v>
      </c>
      <c r="AB66" s="6">
        <v>8</v>
      </c>
      <c r="AC66" s="6">
        <v>6</v>
      </c>
      <c r="AD66" s="6">
        <v>598</v>
      </c>
    </row>
    <row r="67" spans="1:30">
      <c r="A67" s="4" t="s">
        <v>762</v>
      </c>
      <c r="B67" s="6">
        <v>11</v>
      </c>
      <c r="C67" s="6">
        <v>6</v>
      </c>
      <c r="D67" s="6">
        <v>4</v>
      </c>
      <c r="E67" s="6">
        <v>10</v>
      </c>
      <c r="F67" s="6">
        <v>7</v>
      </c>
      <c r="G67" s="6">
        <v>7</v>
      </c>
      <c r="H67" s="6">
        <v>6</v>
      </c>
      <c r="I67" s="6">
        <v>8</v>
      </c>
      <c r="J67" s="6">
        <v>7</v>
      </c>
      <c r="K67" s="6">
        <v>7</v>
      </c>
      <c r="L67" s="6">
        <v>10</v>
      </c>
      <c r="M67" s="6">
        <v>5</v>
      </c>
      <c r="N67" s="6">
        <v>14</v>
      </c>
      <c r="O67" s="6">
        <v>10</v>
      </c>
      <c r="P67" s="6">
        <v>8</v>
      </c>
      <c r="Q67" s="6">
        <v>6</v>
      </c>
      <c r="R67" s="6">
        <v>11</v>
      </c>
      <c r="S67" s="6">
        <v>14</v>
      </c>
      <c r="T67" s="6">
        <v>10</v>
      </c>
      <c r="U67" s="6">
        <v>8</v>
      </c>
      <c r="V67" s="6">
        <v>6</v>
      </c>
      <c r="W67" s="6">
        <v>7</v>
      </c>
      <c r="X67" s="6">
        <v>10</v>
      </c>
      <c r="Y67" s="6">
        <v>10</v>
      </c>
      <c r="Z67" s="6">
        <v>5</v>
      </c>
      <c r="AA67" s="6">
        <v>10</v>
      </c>
      <c r="AB67" s="6">
        <v>8</v>
      </c>
      <c r="AC67" s="6">
        <v>6</v>
      </c>
      <c r="AD67" s="6">
        <v>1226</v>
      </c>
    </row>
    <row r="68" spans="1:30">
      <c r="A68" s="4" t="s">
        <v>763</v>
      </c>
      <c r="B68" s="6">
        <v>6</v>
      </c>
      <c r="C68" s="6">
        <v>2</v>
      </c>
      <c r="D68" s="6">
        <v>4</v>
      </c>
      <c r="E68" s="6">
        <v>3</v>
      </c>
      <c r="F68" s="6">
        <v>4</v>
      </c>
      <c r="G68" s="6">
        <v>2</v>
      </c>
      <c r="H68" s="6">
        <v>6</v>
      </c>
      <c r="I68" s="6">
        <v>4</v>
      </c>
      <c r="J68" s="6">
        <v>2</v>
      </c>
      <c r="K68" s="6">
        <v>1</v>
      </c>
      <c r="L68" s="6">
        <v>1</v>
      </c>
      <c r="M68" s="6">
        <v>5</v>
      </c>
      <c r="N68" s="6">
        <v>6</v>
      </c>
      <c r="O68" s="6">
        <v>6</v>
      </c>
      <c r="P68" s="6">
        <v>6</v>
      </c>
      <c r="Q68" s="6">
        <v>6</v>
      </c>
      <c r="R68" s="6">
        <v>11</v>
      </c>
      <c r="S68" s="6">
        <v>7</v>
      </c>
      <c r="T68" s="6">
        <v>6</v>
      </c>
      <c r="U68" s="6">
        <v>5</v>
      </c>
      <c r="V68" s="6">
        <v>6</v>
      </c>
      <c r="W68" s="6">
        <v>1</v>
      </c>
      <c r="X68" s="6">
        <v>5</v>
      </c>
      <c r="Y68" s="6">
        <v>5</v>
      </c>
      <c r="Z68" s="6">
        <v>5</v>
      </c>
      <c r="AA68" s="6">
        <v>6</v>
      </c>
      <c r="AB68" s="6">
        <v>1</v>
      </c>
      <c r="AC68" s="6">
        <v>6</v>
      </c>
      <c r="AD68" s="6">
        <v>774</v>
      </c>
    </row>
    <row r="69" spans="1:30">
      <c r="A69" s="4" t="s">
        <v>764</v>
      </c>
      <c r="B69" s="6">
        <v>10</v>
      </c>
      <c r="C69" s="6">
        <v>6</v>
      </c>
      <c r="D69" s="6">
        <v>4</v>
      </c>
      <c r="E69" s="6">
        <v>8</v>
      </c>
      <c r="F69" s="6">
        <v>7</v>
      </c>
      <c r="G69" s="6">
        <v>7</v>
      </c>
      <c r="H69" s="6">
        <v>6</v>
      </c>
      <c r="I69" s="6">
        <v>8</v>
      </c>
      <c r="J69" s="6">
        <v>7</v>
      </c>
      <c r="K69" s="6">
        <v>7</v>
      </c>
      <c r="L69" s="6">
        <v>8</v>
      </c>
      <c r="M69" s="6">
        <v>5</v>
      </c>
      <c r="N69" s="6">
        <v>8</v>
      </c>
      <c r="O69" s="6">
        <v>7</v>
      </c>
      <c r="P69" s="6">
        <v>8</v>
      </c>
      <c r="Q69" s="6">
        <v>6</v>
      </c>
      <c r="R69" s="6">
        <v>9</v>
      </c>
      <c r="S69" s="6">
        <v>8</v>
      </c>
      <c r="T69" s="6">
        <v>7</v>
      </c>
      <c r="U69" s="6">
        <v>8</v>
      </c>
      <c r="V69" s="6">
        <v>6</v>
      </c>
      <c r="W69" s="6">
        <v>7</v>
      </c>
      <c r="X69" s="6">
        <v>8</v>
      </c>
      <c r="Y69" s="6">
        <v>7</v>
      </c>
      <c r="Z69" s="6">
        <v>5</v>
      </c>
      <c r="AA69" s="6">
        <v>7</v>
      </c>
      <c r="AB69" s="6">
        <v>8</v>
      </c>
      <c r="AC69" s="6">
        <v>6</v>
      </c>
      <c r="AD69" s="6">
        <v>527</v>
      </c>
    </row>
    <row r="71" spans="1:30" ht="30">
      <c r="A71" s="25" t="s">
        <v>765</v>
      </c>
      <c r="B71" s="43" t="s">
        <v>531</v>
      </c>
      <c r="C71" s="43" t="s">
        <v>532</v>
      </c>
      <c r="D71" s="43" t="s">
        <v>533</v>
      </c>
      <c r="E71" s="43" t="s">
        <v>534</v>
      </c>
      <c r="F71" s="43" t="s">
        <v>535</v>
      </c>
      <c r="G71" s="43" t="s">
        <v>536</v>
      </c>
      <c r="H71" s="43" t="s">
        <v>537</v>
      </c>
      <c r="I71" s="43" t="s">
        <v>538</v>
      </c>
      <c r="J71" s="43" t="s">
        <v>539</v>
      </c>
      <c r="K71" s="43" t="s">
        <v>540</v>
      </c>
      <c r="L71" s="43" t="s">
        <v>541</v>
      </c>
      <c r="M71" s="43" t="s">
        <v>542</v>
      </c>
      <c r="N71" s="43" t="s">
        <v>543</v>
      </c>
      <c r="O71" s="43" t="s">
        <v>544</v>
      </c>
      <c r="P71" s="43" t="s">
        <v>545</v>
      </c>
      <c r="Q71" s="43" t="s">
        <v>546</v>
      </c>
      <c r="R71" s="43" t="s">
        <v>547</v>
      </c>
      <c r="S71" s="43" t="s">
        <v>548</v>
      </c>
      <c r="T71" s="43" t="s">
        <v>549</v>
      </c>
      <c r="U71" s="43" t="s">
        <v>550</v>
      </c>
      <c r="V71" s="43" t="s">
        <v>551</v>
      </c>
      <c r="W71" s="43" t="s">
        <v>552</v>
      </c>
      <c r="X71" s="43" t="s">
        <v>553</v>
      </c>
      <c r="Y71" s="43" t="s">
        <v>554</v>
      </c>
      <c r="Z71" s="43" t="s">
        <v>555</v>
      </c>
      <c r="AA71" s="43" t="s">
        <v>556</v>
      </c>
      <c r="AB71" s="43" t="s">
        <v>557</v>
      </c>
      <c r="AC71" s="43" t="s">
        <v>558</v>
      </c>
    </row>
    <row r="72" spans="1:30" ht="45">
      <c r="A72" s="26" t="s">
        <v>1101</v>
      </c>
      <c r="B72" s="44"/>
      <c r="C72" s="44"/>
      <c r="D72" s="44"/>
      <c r="E72" s="44"/>
      <c r="F72" s="44"/>
      <c r="G72" s="44"/>
      <c r="H72" s="44"/>
      <c r="I72" s="44"/>
      <c r="J72" s="44"/>
      <c r="K72" s="44"/>
      <c r="L72" s="44"/>
      <c r="M72" s="44"/>
      <c r="N72" s="44"/>
      <c r="O72" s="44"/>
      <c r="P72" s="44"/>
      <c r="Q72" s="44"/>
      <c r="R72" s="44"/>
      <c r="S72" s="44"/>
      <c r="T72" s="44"/>
      <c r="U72" s="44"/>
      <c r="V72" s="44"/>
      <c r="W72" s="44"/>
      <c r="X72" s="44"/>
      <c r="Y72" s="44"/>
      <c r="Z72" s="44"/>
      <c r="AA72" s="44"/>
      <c r="AB72" s="44"/>
      <c r="AC72" s="44"/>
    </row>
    <row r="73" spans="1:30" ht="45">
      <c r="A73" s="4" t="s">
        <v>766</v>
      </c>
      <c r="B73" s="6" t="s">
        <v>767</v>
      </c>
      <c r="C73" s="6" t="s">
        <v>767</v>
      </c>
      <c r="D73" s="6" t="s">
        <v>767</v>
      </c>
      <c r="E73" s="6" t="s">
        <v>767</v>
      </c>
      <c r="F73" s="6" t="s">
        <v>1040</v>
      </c>
      <c r="G73" s="6" t="s">
        <v>767</v>
      </c>
      <c r="H73" s="6" t="s">
        <v>767</v>
      </c>
      <c r="I73" s="6" t="s">
        <v>767</v>
      </c>
      <c r="J73" s="6" t="s">
        <v>767</v>
      </c>
      <c r="K73" s="6" t="s">
        <v>1103</v>
      </c>
      <c r="L73" s="6" t="s">
        <v>767</v>
      </c>
      <c r="M73" s="6" t="s">
        <v>1104</v>
      </c>
      <c r="N73" s="6" t="s">
        <v>767</v>
      </c>
      <c r="O73" s="6" t="s">
        <v>767</v>
      </c>
      <c r="P73" s="6" t="s">
        <v>767</v>
      </c>
      <c r="Q73" s="6" t="s">
        <v>767</v>
      </c>
      <c r="R73" s="6" t="s">
        <v>767</v>
      </c>
      <c r="S73" s="6" t="s">
        <v>767</v>
      </c>
      <c r="T73" s="6" t="s">
        <v>767</v>
      </c>
      <c r="U73" s="6" t="s">
        <v>767</v>
      </c>
      <c r="V73" s="6" t="s">
        <v>767</v>
      </c>
      <c r="W73" s="6" t="s">
        <v>767</v>
      </c>
      <c r="X73" s="6" t="s">
        <v>1105</v>
      </c>
      <c r="Y73" s="6" t="s">
        <v>767</v>
      </c>
      <c r="Z73" s="6" t="s">
        <v>767</v>
      </c>
      <c r="AA73" s="6" t="s">
        <v>767</v>
      </c>
      <c r="AB73" s="6" t="s">
        <v>1056</v>
      </c>
      <c r="AC73" s="6" t="s">
        <v>767</v>
      </c>
    </row>
    <row r="74" spans="1:30" ht="45">
      <c r="A74" s="4" t="s">
        <v>768</v>
      </c>
      <c r="B74" s="6" t="s">
        <v>767</v>
      </c>
      <c r="C74" s="6" t="s">
        <v>767</v>
      </c>
      <c r="D74" s="6" t="s">
        <v>767</v>
      </c>
      <c r="E74" s="6" t="s">
        <v>767</v>
      </c>
      <c r="F74" s="6" t="s">
        <v>1040</v>
      </c>
      <c r="G74" s="6" t="s">
        <v>767</v>
      </c>
      <c r="H74" s="6" t="s">
        <v>767</v>
      </c>
      <c r="I74" s="6" t="s">
        <v>767</v>
      </c>
      <c r="J74" s="6" t="s">
        <v>767</v>
      </c>
      <c r="K74" s="6" t="s">
        <v>767</v>
      </c>
      <c r="L74" s="6" t="s">
        <v>767</v>
      </c>
      <c r="M74" s="6" t="s">
        <v>1104</v>
      </c>
      <c r="N74" s="6" t="s">
        <v>767</v>
      </c>
      <c r="O74" s="6" t="s">
        <v>767</v>
      </c>
      <c r="P74" s="6" t="s">
        <v>767</v>
      </c>
      <c r="Q74" s="6" t="s">
        <v>767</v>
      </c>
      <c r="R74" s="6" t="s">
        <v>767</v>
      </c>
      <c r="S74" s="6" t="s">
        <v>767</v>
      </c>
      <c r="T74" s="6" t="s">
        <v>767</v>
      </c>
      <c r="U74" s="6" t="s">
        <v>767</v>
      </c>
      <c r="V74" s="6" t="s">
        <v>767</v>
      </c>
      <c r="W74" s="6" t="s">
        <v>767</v>
      </c>
      <c r="X74" s="6" t="s">
        <v>767</v>
      </c>
      <c r="Y74" s="6" t="s">
        <v>767</v>
      </c>
      <c r="Z74" s="6" t="s">
        <v>767</v>
      </c>
      <c r="AA74" s="6" t="s">
        <v>767</v>
      </c>
      <c r="AB74" s="6" t="s">
        <v>1056</v>
      </c>
      <c r="AC74" s="6" t="s">
        <v>767</v>
      </c>
    </row>
    <row r="75" spans="1:30" ht="45">
      <c r="A75" s="4" t="s">
        <v>769</v>
      </c>
      <c r="B75" s="6" t="s">
        <v>767</v>
      </c>
      <c r="C75" s="6" t="s">
        <v>767</v>
      </c>
      <c r="D75" s="6" t="s">
        <v>767</v>
      </c>
      <c r="E75" s="6" t="s">
        <v>767</v>
      </c>
      <c r="F75" s="6" t="s">
        <v>1040</v>
      </c>
      <c r="G75" s="6" t="s">
        <v>767</v>
      </c>
      <c r="H75" s="6" t="s">
        <v>767</v>
      </c>
      <c r="I75" s="6" t="s">
        <v>767</v>
      </c>
      <c r="J75" s="6" t="s">
        <v>767</v>
      </c>
      <c r="K75" s="6" t="s">
        <v>767</v>
      </c>
      <c r="L75" s="6" t="s">
        <v>767</v>
      </c>
      <c r="M75" s="6" t="s">
        <v>1104</v>
      </c>
      <c r="N75" s="6" t="s">
        <v>767</v>
      </c>
      <c r="O75" s="6" t="s">
        <v>767</v>
      </c>
      <c r="P75" s="6" t="s">
        <v>767</v>
      </c>
      <c r="Q75" s="6" t="s">
        <v>767</v>
      </c>
      <c r="R75" s="6" t="s">
        <v>767</v>
      </c>
      <c r="S75" s="6" t="s">
        <v>767</v>
      </c>
      <c r="T75" s="6" t="s">
        <v>767</v>
      </c>
      <c r="U75" s="6" t="s">
        <v>767</v>
      </c>
      <c r="V75" s="6" t="s">
        <v>767</v>
      </c>
      <c r="W75" s="6" t="s">
        <v>767</v>
      </c>
      <c r="X75" s="6" t="s">
        <v>767</v>
      </c>
      <c r="Y75" s="6" t="s">
        <v>767</v>
      </c>
      <c r="Z75" s="6" t="s">
        <v>767</v>
      </c>
      <c r="AA75" s="6" t="s">
        <v>767</v>
      </c>
      <c r="AB75" s="6" t="s">
        <v>1056</v>
      </c>
      <c r="AC75" s="6" t="s">
        <v>767</v>
      </c>
    </row>
    <row r="76" spans="1:30" ht="45">
      <c r="A76" s="4" t="s">
        <v>770</v>
      </c>
      <c r="B76" s="6" t="s">
        <v>767</v>
      </c>
      <c r="C76" s="6" t="s">
        <v>767</v>
      </c>
      <c r="D76" s="6" t="s">
        <v>767</v>
      </c>
      <c r="E76" s="6" t="s">
        <v>767</v>
      </c>
      <c r="F76" s="6" t="s">
        <v>1040</v>
      </c>
      <c r="G76" s="6" t="s">
        <v>767</v>
      </c>
      <c r="H76" s="6" t="s">
        <v>767</v>
      </c>
      <c r="I76" s="6" t="s">
        <v>767</v>
      </c>
      <c r="J76" s="6" t="s">
        <v>767</v>
      </c>
      <c r="K76" s="6" t="s">
        <v>767</v>
      </c>
      <c r="L76" s="6" t="s">
        <v>767</v>
      </c>
      <c r="M76" s="6" t="s">
        <v>1104</v>
      </c>
      <c r="N76" s="6" t="s">
        <v>767</v>
      </c>
      <c r="O76" s="6" t="s">
        <v>767</v>
      </c>
      <c r="P76" s="6" t="s">
        <v>767</v>
      </c>
      <c r="Q76" s="6" t="s">
        <v>767</v>
      </c>
      <c r="R76" s="6" t="s">
        <v>767</v>
      </c>
      <c r="S76" s="6" t="s">
        <v>767</v>
      </c>
      <c r="T76" s="6" t="s">
        <v>767</v>
      </c>
      <c r="U76" s="6" t="s">
        <v>767</v>
      </c>
      <c r="V76" s="6" t="s">
        <v>767</v>
      </c>
      <c r="W76" s="6" t="s">
        <v>767</v>
      </c>
      <c r="X76" s="6" t="s">
        <v>767</v>
      </c>
      <c r="Y76" s="6" t="s">
        <v>767</v>
      </c>
      <c r="Z76" s="6" t="s">
        <v>767</v>
      </c>
      <c r="AA76" s="6" t="s">
        <v>767</v>
      </c>
      <c r="AB76" s="6" t="s">
        <v>1056</v>
      </c>
      <c r="AC76" s="6" t="s">
        <v>767</v>
      </c>
    </row>
    <row r="77" spans="1:30" ht="45">
      <c r="A77" s="4" t="s">
        <v>771</v>
      </c>
      <c r="B77" s="6" t="s">
        <v>767</v>
      </c>
      <c r="C77" s="6" t="s">
        <v>767</v>
      </c>
      <c r="D77" s="6" t="s">
        <v>767</v>
      </c>
      <c r="E77" s="6" t="s">
        <v>767</v>
      </c>
      <c r="F77" s="6" t="s">
        <v>1040</v>
      </c>
      <c r="G77" s="6" t="s">
        <v>767</v>
      </c>
      <c r="H77" s="6" t="s">
        <v>767</v>
      </c>
      <c r="I77" s="6" t="s">
        <v>767</v>
      </c>
      <c r="J77" s="6" t="s">
        <v>767</v>
      </c>
      <c r="K77" s="6" t="s">
        <v>767</v>
      </c>
      <c r="L77" s="6" t="s">
        <v>767</v>
      </c>
      <c r="M77" s="6" t="s">
        <v>1104</v>
      </c>
      <c r="N77" s="6" t="s">
        <v>767</v>
      </c>
      <c r="O77" s="6" t="s">
        <v>767</v>
      </c>
      <c r="P77" s="6" t="s">
        <v>767</v>
      </c>
      <c r="Q77" s="6" t="s">
        <v>767</v>
      </c>
      <c r="R77" s="6" t="s">
        <v>767</v>
      </c>
      <c r="S77" s="6" t="s">
        <v>767</v>
      </c>
      <c r="T77" s="6" t="s">
        <v>767</v>
      </c>
      <c r="U77" s="6" t="s">
        <v>767</v>
      </c>
      <c r="V77" s="6" t="s">
        <v>767</v>
      </c>
      <c r="W77" s="6" t="s">
        <v>767</v>
      </c>
      <c r="X77" s="6" t="s">
        <v>767</v>
      </c>
      <c r="Y77" s="6" t="s">
        <v>767</v>
      </c>
      <c r="Z77" s="6" t="s">
        <v>767</v>
      </c>
      <c r="AA77" s="6" t="s">
        <v>767</v>
      </c>
      <c r="AB77" s="6" t="s">
        <v>1056</v>
      </c>
      <c r="AC77" s="6" t="s">
        <v>767</v>
      </c>
    </row>
    <row r="78" spans="1:30" ht="30">
      <c r="A78" s="4" t="s">
        <v>772</v>
      </c>
      <c r="B78" s="6" t="s">
        <v>767</v>
      </c>
      <c r="C78" s="6" t="s">
        <v>767</v>
      </c>
      <c r="D78" s="6" t="s">
        <v>767</v>
      </c>
      <c r="E78" s="6" t="s">
        <v>767</v>
      </c>
      <c r="F78" s="6" t="s">
        <v>1040</v>
      </c>
      <c r="G78" s="6" t="s">
        <v>767</v>
      </c>
      <c r="H78" s="6" t="s">
        <v>767</v>
      </c>
      <c r="I78" s="6" t="s">
        <v>767</v>
      </c>
      <c r="J78" s="6" t="s">
        <v>767</v>
      </c>
      <c r="K78" s="6" t="s">
        <v>767</v>
      </c>
      <c r="L78" s="6" t="s">
        <v>767</v>
      </c>
      <c r="M78" s="6" t="s">
        <v>767</v>
      </c>
      <c r="N78" s="6" t="s">
        <v>767</v>
      </c>
      <c r="O78" s="6" t="s">
        <v>767</v>
      </c>
      <c r="P78" s="6" t="s">
        <v>767</v>
      </c>
      <c r="Q78" s="6" t="s">
        <v>767</v>
      </c>
      <c r="R78" s="6" t="s">
        <v>767</v>
      </c>
      <c r="S78" s="6" t="s">
        <v>767</v>
      </c>
      <c r="T78" s="6" t="s">
        <v>767</v>
      </c>
      <c r="U78" s="6" t="s">
        <v>767</v>
      </c>
      <c r="V78" s="6" t="s">
        <v>767</v>
      </c>
      <c r="W78" s="6" t="s">
        <v>767</v>
      </c>
      <c r="X78" s="6" t="s">
        <v>767</v>
      </c>
      <c r="Y78" s="6" t="s">
        <v>767</v>
      </c>
      <c r="Z78" s="6" t="s">
        <v>767</v>
      </c>
      <c r="AA78" s="6" t="s">
        <v>767</v>
      </c>
      <c r="AB78" s="6" t="s">
        <v>767</v>
      </c>
      <c r="AC78" s="6" t="s">
        <v>767</v>
      </c>
    </row>
    <row r="79" spans="1:30" ht="30">
      <c r="A79" s="4" t="s">
        <v>773</v>
      </c>
      <c r="B79" s="6" t="s">
        <v>767</v>
      </c>
      <c r="C79" s="6" t="s">
        <v>767</v>
      </c>
      <c r="D79" s="6" t="s">
        <v>767</v>
      </c>
      <c r="E79" s="6" t="s">
        <v>767</v>
      </c>
      <c r="F79" s="6" t="s">
        <v>1040</v>
      </c>
      <c r="G79" s="6" t="s">
        <v>767</v>
      </c>
      <c r="H79" s="6" t="s">
        <v>767</v>
      </c>
      <c r="I79" s="6" t="s">
        <v>767</v>
      </c>
      <c r="J79" s="6" t="s">
        <v>767</v>
      </c>
      <c r="K79" s="6" t="s">
        <v>767</v>
      </c>
      <c r="L79" s="6" t="s">
        <v>767</v>
      </c>
      <c r="M79" s="6" t="s">
        <v>767</v>
      </c>
      <c r="N79" s="6" t="s">
        <v>767</v>
      </c>
      <c r="O79" s="6" t="s">
        <v>767</v>
      </c>
      <c r="P79" s="6" t="s">
        <v>767</v>
      </c>
      <c r="Q79" s="6" t="s">
        <v>767</v>
      </c>
      <c r="R79" s="6" t="s">
        <v>767</v>
      </c>
      <c r="S79" s="6" t="s">
        <v>767</v>
      </c>
      <c r="T79" s="6" t="s">
        <v>767</v>
      </c>
      <c r="U79" s="6" t="s">
        <v>767</v>
      </c>
      <c r="V79" s="6" t="s">
        <v>767</v>
      </c>
      <c r="W79" s="6" t="s">
        <v>767</v>
      </c>
      <c r="X79" s="6" t="s">
        <v>767</v>
      </c>
      <c r="Y79" s="6" t="s">
        <v>767</v>
      </c>
      <c r="Z79" s="6" t="s">
        <v>767</v>
      </c>
      <c r="AA79" s="6" t="s">
        <v>767</v>
      </c>
      <c r="AB79" s="6" t="s">
        <v>767</v>
      </c>
      <c r="AC79" s="6" t="s">
        <v>767</v>
      </c>
    </row>
    <row r="80" spans="1:30" ht="30">
      <c r="A80" s="4" t="s">
        <v>774</v>
      </c>
      <c r="B80" s="6" t="s">
        <v>767</v>
      </c>
      <c r="C80" s="6" t="s">
        <v>767</v>
      </c>
      <c r="D80" s="6" t="s">
        <v>767</v>
      </c>
      <c r="E80" s="6" t="s">
        <v>767</v>
      </c>
      <c r="F80" s="6" t="s">
        <v>767</v>
      </c>
      <c r="G80" s="6" t="s">
        <v>767</v>
      </c>
      <c r="H80" s="6" t="s">
        <v>767</v>
      </c>
      <c r="I80" s="6" t="s">
        <v>767</v>
      </c>
      <c r="J80" s="6" t="s">
        <v>767</v>
      </c>
      <c r="K80" s="6" t="s">
        <v>767</v>
      </c>
      <c r="L80" s="6" t="s">
        <v>767</v>
      </c>
      <c r="M80" s="6" t="s">
        <v>767</v>
      </c>
      <c r="N80" s="6" t="s">
        <v>767</v>
      </c>
      <c r="O80" s="6" t="s">
        <v>767</v>
      </c>
      <c r="P80" s="6" t="s">
        <v>767</v>
      </c>
      <c r="Q80" s="6" t="s">
        <v>767</v>
      </c>
      <c r="R80" s="6" t="s">
        <v>767</v>
      </c>
      <c r="S80" s="6" t="s">
        <v>767</v>
      </c>
      <c r="T80" s="6" t="s">
        <v>767</v>
      </c>
      <c r="U80" s="6" t="s">
        <v>767</v>
      </c>
      <c r="V80" s="6" t="s">
        <v>767</v>
      </c>
      <c r="W80" s="6" t="s">
        <v>767</v>
      </c>
      <c r="X80" s="6" t="s">
        <v>767</v>
      </c>
      <c r="Y80" s="6" t="s">
        <v>767</v>
      </c>
      <c r="Z80" s="6" t="s">
        <v>767</v>
      </c>
      <c r="AA80" s="6" t="s">
        <v>767</v>
      </c>
      <c r="AB80" s="6" t="s">
        <v>767</v>
      </c>
      <c r="AC80" s="6" t="s">
        <v>767</v>
      </c>
    </row>
    <row r="81" spans="1:29" ht="30">
      <c r="A81" s="4" t="s">
        <v>775</v>
      </c>
      <c r="B81" s="6" t="s">
        <v>767</v>
      </c>
      <c r="C81" s="6" t="s">
        <v>767</v>
      </c>
      <c r="D81" s="6" t="s">
        <v>767</v>
      </c>
      <c r="E81" s="6" t="s">
        <v>767</v>
      </c>
      <c r="F81" s="6" t="s">
        <v>767</v>
      </c>
      <c r="G81" s="6" t="s">
        <v>767</v>
      </c>
      <c r="H81" s="6" t="s">
        <v>767</v>
      </c>
      <c r="I81" s="6" t="s">
        <v>767</v>
      </c>
      <c r="J81" s="6" t="s">
        <v>767</v>
      </c>
      <c r="K81" s="6" t="s">
        <v>767</v>
      </c>
      <c r="L81" s="6" t="s">
        <v>767</v>
      </c>
      <c r="M81" s="6" t="s">
        <v>767</v>
      </c>
      <c r="N81" s="6" t="s">
        <v>767</v>
      </c>
      <c r="O81" s="6" t="s">
        <v>767</v>
      </c>
      <c r="P81" s="6" t="s">
        <v>767</v>
      </c>
      <c r="Q81" s="6" t="s">
        <v>767</v>
      </c>
      <c r="R81" s="6" t="s">
        <v>767</v>
      </c>
      <c r="S81" s="6" t="s">
        <v>767</v>
      </c>
      <c r="T81" s="6" t="s">
        <v>767</v>
      </c>
      <c r="U81" s="6" t="s">
        <v>767</v>
      </c>
      <c r="V81" s="6" t="s">
        <v>767</v>
      </c>
      <c r="W81" s="6" t="s">
        <v>767</v>
      </c>
      <c r="X81" s="6" t="s">
        <v>767</v>
      </c>
      <c r="Y81" s="6" t="s">
        <v>767</v>
      </c>
      <c r="Z81" s="6" t="s">
        <v>767</v>
      </c>
      <c r="AA81" s="6" t="s">
        <v>767</v>
      </c>
      <c r="AB81" s="6" t="s">
        <v>767</v>
      </c>
      <c r="AC81" s="6" t="s">
        <v>767</v>
      </c>
    </row>
    <row r="82" spans="1:29" ht="30">
      <c r="A82" s="4" t="s">
        <v>776</v>
      </c>
      <c r="B82" s="6" t="s">
        <v>767</v>
      </c>
      <c r="C82" s="6" t="s">
        <v>767</v>
      </c>
      <c r="D82" s="6" t="s">
        <v>767</v>
      </c>
      <c r="E82" s="6" t="s">
        <v>767</v>
      </c>
      <c r="F82" s="6" t="s">
        <v>767</v>
      </c>
      <c r="G82" s="6" t="s">
        <v>767</v>
      </c>
      <c r="H82" s="6" t="s">
        <v>767</v>
      </c>
      <c r="I82" s="6" t="s">
        <v>767</v>
      </c>
      <c r="J82" s="6" t="s">
        <v>767</v>
      </c>
      <c r="K82" s="6" t="s">
        <v>767</v>
      </c>
      <c r="L82" s="6" t="s">
        <v>767</v>
      </c>
      <c r="M82" s="6" t="s">
        <v>767</v>
      </c>
      <c r="N82" s="6" t="s">
        <v>767</v>
      </c>
      <c r="O82" s="6" t="s">
        <v>767</v>
      </c>
      <c r="P82" s="6" t="s">
        <v>767</v>
      </c>
      <c r="Q82" s="6" t="s">
        <v>767</v>
      </c>
      <c r="R82" s="6" t="s">
        <v>767</v>
      </c>
      <c r="S82" s="6" t="s">
        <v>767</v>
      </c>
      <c r="T82" s="6" t="s">
        <v>767</v>
      </c>
      <c r="U82" s="6" t="s">
        <v>767</v>
      </c>
      <c r="V82" s="6" t="s">
        <v>767</v>
      </c>
      <c r="W82" s="6" t="s">
        <v>767</v>
      </c>
      <c r="X82" s="6" t="s">
        <v>767</v>
      </c>
      <c r="Y82" s="6" t="s">
        <v>767</v>
      </c>
      <c r="Z82" s="6" t="s">
        <v>767</v>
      </c>
      <c r="AA82" s="6" t="s">
        <v>767</v>
      </c>
      <c r="AB82" s="6" t="s">
        <v>767</v>
      </c>
      <c r="AC82" s="6" t="s">
        <v>767</v>
      </c>
    </row>
    <row r="83" spans="1:29" ht="30">
      <c r="A83" s="4" t="s">
        <v>777</v>
      </c>
      <c r="B83" s="6" t="s">
        <v>767</v>
      </c>
      <c r="C83" s="6" t="s">
        <v>767</v>
      </c>
      <c r="D83" s="6" t="s">
        <v>767</v>
      </c>
      <c r="E83" s="6" t="s">
        <v>767</v>
      </c>
      <c r="F83" s="6" t="s">
        <v>767</v>
      </c>
      <c r="G83" s="6" t="s">
        <v>767</v>
      </c>
      <c r="H83" s="6" t="s">
        <v>767</v>
      </c>
      <c r="I83" s="6" t="s">
        <v>767</v>
      </c>
      <c r="J83" s="6" t="s">
        <v>767</v>
      </c>
      <c r="K83" s="6" t="s">
        <v>767</v>
      </c>
      <c r="L83" s="6" t="s">
        <v>767</v>
      </c>
      <c r="M83" s="6" t="s">
        <v>767</v>
      </c>
      <c r="N83" s="6" t="s">
        <v>767</v>
      </c>
      <c r="O83" s="6" t="s">
        <v>767</v>
      </c>
      <c r="P83" s="6" t="s">
        <v>767</v>
      </c>
      <c r="Q83" s="6" t="s">
        <v>767</v>
      </c>
      <c r="R83" s="6" t="s">
        <v>767</v>
      </c>
      <c r="S83" s="6" t="s">
        <v>767</v>
      </c>
      <c r="T83" s="6" t="s">
        <v>767</v>
      </c>
      <c r="U83" s="6" t="s">
        <v>767</v>
      </c>
      <c r="V83" s="6" t="s">
        <v>767</v>
      </c>
      <c r="W83" s="6" t="s">
        <v>767</v>
      </c>
      <c r="X83" s="6" t="s">
        <v>767</v>
      </c>
      <c r="Y83" s="6" t="s">
        <v>767</v>
      </c>
      <c r="Z83" s="6" t="s">
        <v>767</v>
      </c>
      <c r="AA83" s="6" t="s">
        <v>767</v>
      </c>
      <c r="AB83" s="6" t="s">
        <v>767</v>
      </c>
      <c r="AC83" s="6" t="s">
        <v>767</v>
      </c>
    </row>
    <row r="84" spans="1:29" ht="30">
      <c r="A84" s="4" t="s">
        <v>778</v>
      </c>
      <c r="B84" s="6" t="s">
        <v>767</v>
      </c>
      <c r="C84" s="6" t="s">
        <v>767</v>
      </c>
      <c r="D84" s="6" t="s">
        <v>767</v>
      </c>
      <c r="E84" s="6" t="s">
        <v>767</v>
      </c>
      <c r="F84" s="6" t="s">
        <v>767</v>
      </c>
      <c r="G84" s="6" t="s">
        <v>767</v>
      </c>
      <c r="H84" s="6" t="s">
        <v>767</v>
      </c>
      <c r="I84" s="6" t="s">
        <v>767</v>
      </c>
      <c r="J84" s="6" t="s">
        <v>767</v>
      </c>
      <c r="K84" s="6" t="s">
        <v>767</v>
      </c>
      <c r="L84" s="6" t="s">
        <v>767</v>
      </c>
      <c r="M84" s="6" t="s">
        <v>767</v>
      </c>
      <c r="N84" s="6" t="s">
        <v>767</v>
      </c>
      <c r="O84" s="6" t="s">
        <v>767</v>
      </c>
      <c r="P84" s="6" t="s">
        <v>767</v>
      </c>
      <c r="Q84" s="6" t="s">
        <v>767</v>
      </c>
      <c r="R84" s="6" t="s">
        <v>767</v>
      </c>
      <c r="S84" s="6" t="s">
        <v>767</v>
      </c>
      <c r="T84" s="6" t="s">
        <v>767</v>
      </c>
      <c r="U84" s="6" t="s">
        <v>767</v>
      </c>
      <c r="V84" s="6" t="s">
        <v>767</v>
      </c>
      <c r="W84" s="6" t="s">
        <v>767</v>
      </c>
      <c r="X84" s="6" t="s">
        <v>767</v>
      </c>
      <c r="Y84" s="6" t="s">
        <v>767</v>
      </c>
      <c r="Z84" s="6" t="s">
        <v>767</v>
      </c>
      <c r="AA84" s="6" t="s">
        <v>767</v>
      </c>
      <c r="AB84" s="6" t="s">
        <v>767</v>
      </c>
      <c r="AC84" s="6" t="s">
        <v>767</v>
      </c>
    </row>
    <row r="85" spans="1:29" ht="30">
      <c r="A85" s="4" t="s">
        <v>779</v>
      </c>
      <c r="B85" s="6" t="s">
        <v>767</v>
      </c>
      <c r="C85" s="6" t="s">
        <v>767</v>
      </c>
      <c r="D85" s="6" t="s">
        <v>767</v>
      </c>
      <c r="E85" s="6" t="s">
        <v>767</v>
      </c>
      <c r="F85" s="6" t="s">
        <v>767</v>
      </c>
      <c r="G85" s="6" t="s">
        <v>767</v>
      </c>
      <c r="H85" s="6" t="s">
        <v>767</v>
      </c>
      <c r="I85" s="6" t="s">
        <v>767</v>
      </c>
      <c r="J85" s="6" t="s">
        <v>767</v>
      </c>
      <c r="K85" s="6" t="s">
        <v>767</v>
      </c>
      <c r="L85" s="6" t="s">
        <v>767</v>
      </c>
      <c r="M85" s="6" t="s">
        <v>767</v>
      </c>
      <c r="N85" s="6" t="s">
        <v>767</v>
      </c>
      <c r="O85" s="6" t="s">
        <v>767</v>
      </c>
      <c r="P85" s="6" t="s">
        <v>767</v>
      </c>
      <c r="Q85" s="6" t="s">
        <v>767</v>
      </c>
      <c r="R85" s="6" t="s">
        <v>767</v>
      </c>
      <c r="S85" s="6" t="s">
        <v>767</v>
      </c>
      <c r="T85" s="6" t="s">
        <v>767</v>
      </c>
      <c r="U85" s="6" t="s">
        <v>767</v>
      </c>
      <c r="V85" s="6" t="s">
        <v>767</v>
      </c>
      <c r="W85" s="6" t="s">
        <v>767</v>
      </c>
      <c r="X85" s="6" t="s">
        <v>767</v>
      </c>
      <c r="Y85" s="6" t="s">
        <v>767</v>
      </c>
      <c r="Z85" s="6" t="s">
        <v>767</v>
      </c>
      <c r="AA85" s="6" t="s">
        <v>767</v>
      </c>
      <c r="AB85" s="6" t="s">
        <v>767</v>
      </c>
      <c r="AC85" s="6" t="s">
        <v>767</v>
      </c>
    </row>
    <row r="86" spans="1:29" ht="30">
      <c r="A86" s="4" t="s">
        <v>780</v>
      </c>
      <c r="B86" s="6" t="s">
        <v>767</v>
      </c>
      <c r="C86" s="6" t="s">
        <v>767</v>
      </c>
      <c r="D86" s="6" t="s">
        <v>767</v>
      </c>
      <c r="E86" s="6" t="s">
        <v>767</v>
      </c>
      <c r="F86" s="6" t="s">
        <v>767</v>
      </c>
      <c r="G86" s="6" t="s">
        <v>767</v>
      </c>
      <c r="H86" s="6" t="s">
        <v>767</v>
      </c>
      <c r="I86" s="6" t="s">
        <v>767</v>
      </c>
      <c r="J86" s="6" t="s">
        <v>767</v>
      </c>
      <c r="K86" s="6" t="s">
        <v>767</v>
      </c>
      <c r="L86" s="6" t="s">
        <v>767</v>
      </c>
      <c r="M86" s="6" t="s">
        <v>767</v>
      </c>
      <c r="N86" s="6" t="s">
        <v>767</v>
      </c>
      <c r="O86" s="6" t="s">
        <v>767</v>
      </c>
      <c r="P86" s="6" t="s">
        <v>767</v>
      </c>
      <c r="Q86" s="6" t="s">
        <v>767</v>
      </c>
      <c r="R86" s="6" t="s">
        <v>767</v>
      </c>
      <c r="S86" s="6" t="s">
        <v>767</v>
      </c>
      <c r="T86" s="6" t="s">
        <v>767</v>
      </c>
      <c r="U86" s="6" t="s">
        <v>767</v>
      </c>
      <c r="V86" s="6" t="s">
        <v>767</v>
      </c>
      <c r="W86" s="6" t="s">
        <v>767</v>
      </c>
      <c r="X86" s="6" t="s">
        <v>767</v>
      </c>
      <c r="Y86" s="6" t="s">
        <v>767</v>
      </c>
      <c r="Z86" s="6" t="s">
        <v>767</v>
      </c>
      <c r="AA86" s="6" t="s">
        <v>767</v>
      </c>
      <c r="AB86" s="6" t="s">
        <v>767</v>
      </c>
      <c r="AC86" s="6" t="s">
        <v>767</v>
      </c>
    </row>
    <row r="87" spans="1:29" ht="30">
      <c r="A87" s="4" t="s">
        <v>781</v>
      </c>
      <c r="B87" s="6" t="s">
        <v>767</v>
      </c>
      <c r="C87" s="6" t="s">
        <v>767</v>
      </c>
      <c r="D87" s="6" t="s">
        <v>767</v>
      </c>
      <c r="E87" s="6" t="s">
        <v>767</v>
      </c>
      <c r="F87" s="6" t="s">
        <v>767</v>
      </c>
      <c r="G87" s="6" t="s">
        <v>767</v>
      </c>
      <c r="H87" s="6" t="s">
        <v>767</v>
      </c>
      <c r="I87" s="6" t="s">
        <v>767</v>
      </c>
      <c r="J87" s="6" t="s">
        <v>767</v>
      </c>
      <c r="K87" s="6" t="s">
        <v>767</v>
      </c>
      <c r="L87" s="6" t="s">
        <v>767</v>
      </c>
      <c r="M87" s="6" t="s">
        <v>767</v>
      </c>
      <c r="N87" s="6" t="s">
        <v>767</v>
      </c>
      <c r="O87" s="6" t="s">
        <v>767</v>
      </c>
      <c r="P87" s="6" t="s">
        <v>767</v>
      </c>
      <c r="Q87" s="6" t="s">
        <v>767</v>
      </c>
      <c r="R87" s="6" t="s">
        <v>767</v>
      </c>
      <c r="S87" s="6" t="s">
        <v>767</v>
      </c>
      <c r="T87" s="6" t="s">
        <v>767</v>
      </c>
      <c r="U87" s="6" t="s">
        <v>767</v>
      </c>
      <c r="V87" s="6" t="s">
        <v>767</v>
      </c>
      <c r="W87" s="6" t="s">
        <v>767</v>
      </c>
      <c r="X87" s="6" t="s">
        <v>767</v>
      </c>
      <c r="Y87" s="6" t="s">
        <v>767</v>
      </c>
      <c r="Z87" s="6" t="s">
        <v>767</v>
      </c>
      <c r="AA87" s="6" t="s">
        <v>767</v>
      </c>
      <c r="AB87" s="6" t="s">
        <v>767</v>
      </c>
      <c r="AC87" s="6" t="s">
        <v>767</v>
      </c>
    </row>
    <row r="88" spans="1:29" ht="30">
      <c r="A88" s="4" t="s">
        <v>782</v>
      </c>
      <c r="B88" s="6" t="s">
        <v>767</v>
      </c>
      <c r="C88" s="6" t="s">
        <v>767</v>
      </c>
      <c r="D88" s="6" t="s">
        <v>767</v>
      </c>
      <c r="E88" s="6" t="s">
        <v>767</v>
      </c>
      <c r="F88" s="6" t="s">
        <v>767</v>
      </c>
      <c r="G88" s="6" t="s">
        <v>767</v>
      </c>
      <c r="H88" s="6" t="s">
        <v>767</v>
      </c>
      <c r="I88" s="6" t="s">
        <v>767</v>
      </c>
      <c r="J88" s="6" t="s">
        <v>767</v>
      </c>
      <c r="K88" s="6" t="s">
        <v>767</v>
      </c>
      <c r="L88" s="6" t="s">
        <v>767</v>
      </c>
      <c r="M88" s="6" t="s">
        <v>767</v>
      </c>
      <c r="N88" s="6" t="s">
        <v>767</v>
      </c>
      <c r="O88" s="6" t="s">
        <v>767</v>
      </c>
      <c r="P88" s="6" t="s">
        <v>767</v>
      </c>
      <c r="Q88" s="6" t="s">
        <v>767</v>
      </c>
      <c r="R88" s="6" t="s">
        <v>767</v>
      </c>
      <c r="S88" s="6" t="s">
        <v>767</v>
      </c>
      <c r="T88" s="6" t="s">
        <v>767</v>
      </c>
      <c r="U88" s="6" t="s">
        <v>767</v>
      </c>
      <c r="V88" s="6" t="s">
        <v>767</v>
      </c>
      <c r="W88" s="6" t="s">
        <v>767</v>
      </c>
      <c r="X88" s="6" t="s">
        <v>767</v>
      </c>
      <c r="Y88" s="6" t="s">
        <v>767</v>
      </c>
      <c r="Z88" s="6" t="s">
        <v>767</v>
      </c>
      <c r="AA88" s="6" t="s">
        <v>767</v>
      </c>
      <c r="AB88" s="6" t="s">
        <v>767</v>
      </c>
      <c r="AC88" s="6" t="s">
        <v>767</v>
      </c>
    </row>
    <row r="89" spans="1:29" ht="30">
      <c r="A89" s="4" t="s">
        <v>783</v>
      </c>
      <c r="B89" s="6" t="s">
        <v>767</v>
      </c>
      <c r="C89" s="6" t="s">
        <v>767</v>
      </c>
      <c r="D89" s="6" t="s">
        <v>767</v>
      </c>
      <c r="E89" s="6" t="s">
        <v>767</v>
      </c>
      <c r="F89" s="6" t="s">
        <v>767</v>
      </c>
      <c r="G89" s="6" t="s">
        <v>767</v>
      </c>
      <c r="H89" s="6" t="s">
        <v>767</v>
      </c>
      <c r="I89" s="6" t="s">
        <v>767</v>
      </c>
      <c r="J89" s="6" t="s">
        <v>767</v>
      </c>
      <c r="K89" s="6" t="s">
        <v>767</v>
      </c>
      <c r="L89" s="6" t="s">
        <v>767</v>
      </c>
      <c r="M89" s="6" t="s">
        <v>767</v>
      </c>
      <c r="N89" s="6" t="s">
        <v>767</v>
      </c>
      <c r="O89" s="6" t="s">
        <v>767</v>
      </c>
      <c r="P89" s="6" t="s">
        <v>767</v>
      </c>
      <c r="Q89" s="6" t="s">
        <v>767</v>
      </c>
      <c r="R89" s="6" t="s">
        <v>767</v>
      </c>
      <c r="S89" s="6" t="s">
        <v>767</v>
      </c>
      <c r="T89" s="6" t="s">
        <v>767</v>
      </c>
      <c r="U89" s="6" t="s">
        <v>767</v>
      </c>
      <c r="V89" s="6" t="s">
        <v>767</v>
      </c>
      <c r="W89" s="6" t="s">
        <v>767</v>
      </c>
      <c r="X89" s="6" t="s">
        <v>767</v>
      </c>
      <c r="Y89" s="6" t="s">
        <v>767</v>
      </c>
      <c r="Z89" s="6" t="s">
        <v>767</v>
      </c>
      <c r="AA89" s="6" t="s">
        <v>767</v>
      </c>
      <c r="AB89" s="6" t="s">
        <v>767</v>
      </c>
      <c r="AC89" s="6" t="s">
        <v>767</v>
      </c>
    </row>
    <row r="90" spans="1:29" ht="30">
      <c r="A90" s="4" t="s">
        <v>784</v>
      </c>
      <c r="B90" s="6" t="s">
        <v>767</v>
      </c>
      <c r="C90" s="6" t="s">
        <v>767</v>
      </c>
      <c r="D90" s="6" t="s">
        <v>767</v>
      </c>
      <c r="E90" s="6" t="s">
        <v>767</v>
      </c>
      <c r="F90" s="6" t="s">
        <v>767</v>
      </c>
      <c r="G90" s="6" t="s">
        <v>767</v>
      </c>
      <c r="H90" s="6" t="s">
        <v>767</v>
      </c>
      <c r="I90" s="6" t="s">
        <v>767</v>
      </c>
      <c r="J90" s="6" t="s">
        <v>767</v>
      </c>
      <c r="K90" s="6" t="s">
        <v>767</v>
      </c>
      <c r="L90" s="6" t="s">
        <v>767</v>
      </c>
      <c r="M90" s="6" t="s">
        <v>767</v>
      </c>
      <c r="N90" s="6" t="s">
        <v>767</v>
      </c>
      <c r="O90" s="6" t="s">
        <v>767</v>
      </c>
      <c r="P90" s="6" t="s">
        <v>767</v>
      </c>
      <c r="Q90" s="6" t="s">
        <v>767</v>
      </c>
      <c r="R90" s="6" t="s">
        <v>767</v>
      </c>
      <c r="S90" s="6" t="s">
        <v>767</v>
      </c>
      <c r="T90" s="6" t="s">
        <v>767</v>
      </c>
      <c r="U90" s="6" t="s">
        <v>767</v>
      </c>
      <c r="V90" s="6" t="s">
        <v>767</v>
      </c>
      <c r="W90" s="6" t="s">
        <v>767</v>
      </c>
      <c r="X90" s="6" t="s">
        <v>767</v>
      </c>
      <c r="Y90" s="6" t="s">
        <v>767</v>
      </c>
      <c r="Z90" s="6" t="s">
        <v>767</v>
      </c>
      <c r="AA90" s="6" t="s">
        <v>767</v>
      </c>
      <c r="AB90" s="6" t="s">
        <v>767</v>
      </c>
      <c r="AC90" s="6" t="s">
        <v>767</v>
      </c>
    </row>
    <row r="91" spans="1:29" ht="30">
      <c r="A91" s="4" t="s">
        <v>785</v>
      </c>
      <c r="B91" s="6" t="s">
        <v>767</v>
      </c>
      <c r="C91" s="6" t="s">
        <v>767</v>
      </c>
      <c r="D91" s="6" t="s">
        <v>767</v>
      </c>
      <c r="E91" s="6" t="s">
        <v>767</v>
      </c>
      <c r="F91" s="6" t="s">
        <v>767</v>
      </c>
      <c r="G91" s="6" t="s">
        <v>767</v>
      </c>
      <c r="H91" s="6" t="s">
        <v>767</v>
      </c>
      <c r="I91" s="6" t="s">
        <v>767</v>
      </c>
      <c r="J91" s="6" t="s">
        <v>767</v>
      </c>
      <c r="K91" s="6" t="s">
        <v>767</v>
      </c>
      <c r="L91" s="6" t="s">
        <v>767</v>
      </c>
      <c r="M91" s="6" t="s">
        <v>767</v>
      </c>
      <c r="N91" s="6" t="s">
        <v>767</v>
      </c>
      <c r="O91" s="6" t="s">
        <v>767</v>
      </c>
      <c r="P91" s="6" t="s">
        <v>767</v>
      </c>
      <c r="Q91" s="6" t="s">
        <v>767</v>
      </c>
      <c r="R91" s="6" t="s">
        <v>767</v>
      </c>
      <c r="S91" s="6" t="s">
        <v>767</v>
      </c>
      <c r="T91" s="6" t="s">
        <v>767</v>
      </c>
      <c r="U91" s="6" t="s">
        <v>767</v>
      </c>
      <c r="V91" s="6" t="s">
        <v>767</v>
      </c>
      <c r="W91" s="6" t="s">
        <v>767</v>
      </c>
      <c r="X91" s="6" t="s">
        <v>767</v>
      </c>
      <c r="Y91" s="6" t="s">
        <v>767</v>
      </c>
      <c r="Z91" s="6" t="s">
        <v>767</v>
      </c>
      <c r="AA91" s="6" t="s">
        <v>767</v>
      </c>
      <c r="AB91" s="6" t="s">
        <v>767</v>
      </c>
      <c r="AC91" s="6" t="s">
        <v>767</v>
      </c>
    </row>
    <row r="92" spans="1:29" ht="30">
      <c r="A92" s="4" t="s">
        <v>786</v>
      </c>
      <c r="B92" s="6" t="s">
        <v>767</v>
      </c>
      <c r="C92" s="6" t="s">
        <v>767</v>
      </c>
      <c r="D92" s="6" t="s">
        <v>767</v>
      </c>
      <c r="E92" s="6" t="s">
        <v>767</v>
      </c>
      <c r="F92" s="6" t="s">
        <v>767</v>
      </c>
      <c r="G92" s="6" t="s">
        <v>767</v>
      </c>
      <c r="H92" s="6" t="s">
        <v>767</v>
      </c>
      <c r="I92" s="6" t="s">
        <v>767</v>
      </c>
      <c r="J92" s="6" t="s">
        <v>767</v>
      </c>
      <c r="K92" s="6" t="s">
        <v>767</v>
      </c>
      <c r="L92" s="6" t="s">
        <v>767</v>
      </c>
      <c r="M92" s="6" t="s">
        <v>767</v>
      </c>
      <c r="N92" s="6" t="s">
        <v>767</v>
      </c>
      <c r="O92" s="6" t="s">
        <v>767</v>
      </c>
      <c r="P92" s="6" t="s">
        <v>767</v>
      </c>
      <c r="Q92" s="6" t="s">
        <v>767</v>
      </c>
      <c r="R92" s="6" t="s">
        <v>767</v>
      </c>
      <c r="S92" s="6" t="s">
        <v>767</v>
      </c>
      <c r="T92" s="6" t="s">
        <v>767</v>
      </c>
      <c r="U92" s="6" t="s">
        <v>767</v>
      </c>
      <c r="V92" s="6" t="s">
        <v>767</v>
      </c>
      <c r="W92" s="6" t="s">
        <v>767</v>
      </c>
      <c r="X92" s="6" t="s">
        <v>767</v>
      </c>
      <c r="Y92" s="6" t="s">
        <v>767</v>
      </c>
      <c r="Z92" s="6" t="s">
        <v>767</v>
      </c>
      <c r="AA92" s="6" t="s">
        <v>767</v>
      </c>
      <c r="AB92" s="6" t="s">
        <v>767</v>
      </c>
      <c r="AC92" s="6" t="s">
        <v>767</v>
      </c>
    </row>
    <row r="93" spans="1:29" ht="30">
      <c r="A93" s="4" t="s">
        <v>787</v>
      </c>
      <c r="B93" s="6" t="s">
        <v>767</v>
      </c>
      <c r="C93" s="6" t="s">
        <v>767</v>
      </c>
      <c r="D93" s="6" t="s">
        <v>767</v>
      </c>
      <c r="E93" s="6" t="s">
        <v>767</v>
      </c>
      <c r="F93" s="6" t="s">
        <v>767</v>
      </c>
      <c r="G93" s="6" t="s">
        <v>767</v>
      </c>
      <c r="H93" s="6" t="s">
        <v>767</v>
      </c>
      <c r="I93" s="6" t="s">
        <v>767</v>
      </c>
      <c r="J93" s="6" t="s">
        <v>767</v>
      </c>
      <c r="K93" s="6" t="s">
        <v>767</v>
      </c>
      <c r="L93" s="6" t="s">
        <v>767</v>
      </c>
      <c r="M93" s="6" t="s">
        <v>767</v>
      </c>
      <c r="N93" s="6" t="s">
        <v>767</v>
      </c>
      <c r="O93" s="6" t="s">
        <v>767</v>
      </c>
      <c r="P93" s="6" t="s">
        <v>767</v>
      </c>
      <c r="Q93" s="6" t="s">
        <v>767</v>
      </c>
      <c r="R93" s="6" t="s">
        <v>767</v>
      </c>
      <c r="S93" s="6" t="s">
        <v>767</v>
      </c>
      <c r="T93" s="6" t="s">
        <v>767</v>
      </c>
      <c r="U93" s="6" t="s">
        <v>767</v>
      </c>
      <c r="V93" s="6" t="s">
        <v>767</v>
      </c>
      <c r="W93" s="6" t="s">
        <v>767</v>
      </c>
      <c r="X93" s="6" t="s">
        <v>767</v>
      </c>
      <c r="Y93" s="6" t="s">
        <v>767</v>
      </c>
      <c r="Z93" s="6" t="s">
        <v>767</v>
      </c>
      <c r="AA93" s="6" t="s">
        <v>767</v>
      </c>
      <c r="AB93" s="6" t="s">
        <v>767</v>
      </c>
      <c r="AC93" s="6" t="s">
        <v>767</v>
      </c>
    </row>
    <row r="94" spans="1:29" ht="30">
      <c r="A94" s="4" t="s">
        <v>788</v>
      </c>
      <c r="B94" s="6" t="s">
        <v>767</v>
      </c>
      <c r="C94" s="6" t="s">
        <v>767</v>
      </c>
      <c r="D94" s="6" t="s">
        <v>767</v>
      </c>
      <c r="E94" s="6" t="s">
        <v>767</v>
      </c>
      <c r="F94" s="6" t="s">
        <v>767</v>
      </c>
      <c r="G94" s="6" t="s">
        <v>767</v>
      </c>
      <c r="H94" s="6" t="s">
        <v>767</v>
      </c>
      <c r="I94" s="6" t="s">
        <v>767</v>
      </c>
      <c r="J94" s="6" t="s">
        <v>767</v>
      </c>
      <c r="K94" s="6" t="s">
        <v>767</v>
      </c>
      <c r="L94" s="6" t="s">
        <v>767</v>
      </c>
      <c r="M94" s="6" t="s">
        <v>767</v>
      </c>
      <c r="N94" s="6" t="s">
        <v>767</v>
      </c>
      <c r="O94" s="6" t="s">
        <v>767</v>
      </c>
      <c r="P94" s="6" t="s">
        <v>767</v>
      </c>
      <c r="Q94" s="6" t="s">
        <v>767</v>
      </c>
      <c r="R94" s="6" t="s">
        <v>767</v>
      </c>
      <c r="S94" s="6" t="s">
        <v>767</v>
      </c>
      <c r="T94" s="6" t="s">
        <v>767</v>
      </c>
      <c r="U94" s="6" t="s">
        <v>767</v>
      </c>
      <c r="V94" s="6" t="s">
        <v>767</v>
      </c>
      <c r="W94" s="6" t="s">
        <v>767</v>
      </c>
      <c r="X94" s="6" t="s">
        <v>767</v>
      </c>
      <c r="Y94" s="6" t="s">
        <v>767</v>
      </c>
      <c r="Z94" s="6" t="s">
        <v>767</v>
      </c>
      <c r="AA94" s="6" t="s">
        <v>767</v>
      </c>
      <c r="AB94" s="6" t="s">
        <v>767</v>
      </c>
      <c r="AC94" s="6" t="s">
        <v>767</v>
      </c>
    </row>
    <row r="95" spans="1:29" ht="30">
      <c r="A95" s="4" t="s">
        <v>789</v>
      </c>
      <c r="B95" s="6" t="s">
        <v>767</v>
      </c>
      <c r="C95" s="6" t="s">
        <v>767</v>
      </c>
      <c r="D95" s="6" t="s">
        <v>767</v>
      </c>
      <c r="E95" s="6" t="s">
        <v>767</v>
      </c>
      <c r="F95" s="6" t="s">
        <v>767</v>
      </c>
      <c r="G95" s="6" t="s">
        <v>767</v>
      </c>
      <c r="H95" s="6" t="s">
        <v>767</v>
      </c>
      <c r="I95" s="6" t="s">
        <v>767</v>
      </c>
      <c r="J95" s="6" t="s">
        <v>767</v>
      </c>
      <c r="K95" s="6" t="s">
        <v>767</v>
      </c>
      <c r="L95" s="6" t="s">
        <v>767</v>
      </c>
      <c r="M95" s="6" t="s">
        <v>767</v>
      </c>
      <c r="N95" s="6" t="s">
        <v>767</v>
      </c>
      <c r="O95" s="6" t="s">
        <v>767</v>
      </c>
      <c r="P95" s="6" t="s">
        <v>767</v>
      </c>
      <c r="Q95" s="6" t="s">
        <v>767</v>
      </c>
      <c r="R95" s="6" t="s">
        <v>767</v>
      </c>
      <c r="S95" s="6" t="s">
        <v>767</v>
      </c>
      <c r="T95" s="6" t="s">
        <v>767</v>
      </c>
      <c r="U95" s="6" t="s">
        <v>767</v>
      </c>
      <c r="V95" s="6" t="s">
        <v>767</v>
      </c>
      <c r="W95" s="6" t="s">
        <v>767</v>
      </c>
      <c r="X95" s="6" t="s">
        <v>767</v>
      </c>
      <c r="Y95" s="6" t="s">
        <v>767</v>
      </c>
      <c r="Z95" s="6" t="s">
        <v>767</v>
      </c>
      <c r="AA95" s="6" t="s">
        <v>767</v>
      </c>
      <c r="AB95" s="6" t="s">
        <v>767</v>
      </c>
      <c r="AC95" s="6" t="s">
        <v>767</v>
      </c>
    </row>
    <row r="96" spans="1:29" ht="30">
      <c r="A96" s="4" t="s">
        <v>790</v>
      </c>
      <c r="B96" s="6" t="s">
        <v>767</v>
      </c>
      <c r="C96" s="6" t="s">
        <v>767</v>
      </c>
      <c r="D96" s="6" t="s">
        <v>767</v>
      </c>
      <c r="E96" s="6" t="s">
        <v>767</v>
      </c>
      <c r="F96" s="6" t="s">
        <v>767</v>
      </c>
      <c r="G96" s="6" t="s">
        <v>767</v>
      </c>
      <c r="H96" s="6" t="s">
        <v>767</v>
      </c>
      <c r="I96" s="6" t="s">
        <v>767</v>
      </c>
      <c r="J96" s="6" t="s">
        <v>767</v>
      </c>
      <c r="K96" s="6" t="s">
        <v>767</v>
      </c>
      <c r="L96" s="6" t="s">
        <v>767</v>
      </c>
      <c r="M96" s="6" t="s">
        <v>767</v>
      </c>
      <c r="N96" s="6" t="s">
        <v>767</v>
      </c>
      <c r="O96" s="6" t="s">
        <v>767</v>
      </c>
      <c r="P96" s="6" t="s">
        <v>767</v>
      </c>
      <c r="Q96" s="6" t="s">
        <v>767</v>
      </c>
      <c r="R96" s="6" t="s">
        <v>767</v>
      </c>
      <c r="S96" s="6" t="s">
        <v>767</v>
      </c>
      <c r="T96" s="6" t="s">
        <v>767</v>
      </c>
      <c r="U96" s="6" t="s">
        <v>767</v>
      </c>
      <c r="V96" s="6" t="s">
        <v>767</v>
      </c>
      <c r="W96" s="6" t="s">
        <v>767</v>
      </c>
      <c r="X96" s="6" t="s">
        <v>767</v>
      </c>
      <c r="Y96" s="6" t="s">
        <v>767</v>
      </c>
      <c r="Z96" s="6" t="s">
        <v>767</v>
      </c>
      <c r="AA96" s="6" t="s">
        <v>767</v>
      </c>
      <c r="AB96" s="6" t="s">
        <v>767</v>
      </c>
      <c r="AC96" s="6" t="s">
        <v>767</v>
      </c>
    </row>
    <row r="97" spans="1:29" ht="30">
      <c r="A97" s="4" t="s">
        <v>791</v>
      </c>
      <c r="B97" s="6" t="s">
        <v>767</v>
      </c>
      <c r="C97" s="6" t="s">
        <v>767</v>
      </c>
      <c r="D97" s="6" t="s">
        <v>767</v>
      </c>
      <c r="E97" s="6" t="s">
        <v>767</v>
      </c>
      <c r="F97" s="6" t="s">
        <v>767</v>
      </c>
      <c r="G97" s="6" t="s">
        <v>767</v>
      </c>
      <c r="H97" s="6" t="s">
        <v>767</v>
      </c>
      <c r="I97" s="6" t="s">
        <v>767</v>
      </c>
      <c r="J97" s="6" t="s">
        <v>767</v>
      </c>
      <c r="K97" s="6" t="s">
        <v>767</v>
      </c>
      <c r="L97" s="6" t="s">
        <v>767</v>
      </c>
      <c r="M97" s="6" t="s">
        <v>767</v>
      </c>
      <c r="N97" s="6" t="s">
        <v>767</v>
      </c>
      <c r="O97" s="6" t="s">
        <v>767</v>
      </c>
      <c r="P97" s="6" t="s">
        <v>767</v>
      </c>
      <c r="Q97" s="6" t="s">
        <v>767</v>
      </c>
      <c r="R97" s="6" t="s">
        <v>767</v>
      </c>
      <c r="S97" s="6" t="s">
        <v>767</v>
      </c>
      <c r="T97" s="6" t="s">
        <v>767</v>
      </c>
      <c r="U97" s="6" t="s">
        <v>767</v>
      </c>
      <c r="V97" s="6" t="s">
        <v>767</v>
      </c>
      <c r="W97" s="6" t="s">
        <v>767</v>
      </c>
      <c r="X97" s="6" t="s">
        <v>767</v>
      </c>
      <c r="Y97" s="6" t="s">
        <v>767</v>
      </c>
      <c r="Z97" s="6" t="s">
        <v>767</v>
      </c>
      <c r="AA97" s="6" t="s">
        <v>767</v>
      </c>
      <c r="AB97" s="6" t="s">
        <v>767</v>
      </c>
      <c r="AC97" s="6" t="s">
        <v>767</v>
      </c>
    </row>
    <row r="98" spans="1:29" ht="30">
      <c r="A98" s="4" t="s">
        <v>792</v>
      </c>
      <c r="B98" s="6" t="s">
        <v>767</v>
      </c>
      <c r="C98" s="6" t="s">
        <v>767</v>
      </c>
      <c r="D98" s="6" t="s">
        <v>767</v>
      </c>
      <c r="E98" s="6" t="s">
        <v>767</v>
      </c>
      <c r="F98" s="6" t="s">
        <v>767</v>
      </c>
      <c r="G98" s="6" t="s">
        <v>767</v>
      </c>
      <c r="H98" s="6" t="s">
        <v>767</v>
      </c>
      <c r="I98" s="6" t="s">
        <v>767</v>
      </c>
      <c r="J98" s="6" t="s">
        <v>767</v>
      </c>
      <c r="K98" s="6" t="s">
        <v>767</v>
      </c>
      <c r="L98" s="6" t="s">
        <v>767</v>
      </c>
      <c r="M98" s="6" t="s">
        <v>767</v>
      </c>
      <c r="N98" s="6" t="s">
        <v>767</v>
      </c>
      <c r="O98" s="6" t="s">
        <v>767</v>
      </c>
      <c r="P98" s="6" t="s">
        <v>767</v>
      </c>
      <c r="Q98" s="6" t="s">
        <v>767</v>
      </c>
      <c r="R98" s="6" t="s">
        <v>767</v>
      </c>
      <c r="S98" s="6" t="s">
        <v>767</v>
      </c>
      <c r="T98" s="6" t="s">
        <v>767</v>
      </c>
      <c r="U98" s="6" t="s">
        <v>767</v>
      </c>
      <c r="V98" s="6" t="s">
        <v>767</v>
      </c>
      <c r="W98" s="6" t="s">
        <v>767</v>
      </c>
      <c r="X98" s="6" t="s">
        <v>767</v>
      </c>
      <c r="Y98" s="6" t="s">
        <v>767</v>
      </c>
      <c r="Z98" s="6" t="s">
        <v>767</v>
      </c>
      <c r="AA98" s="6" t="s">
        <v>767</v>
      </c>
      <c r="AB98" s="6" t="s">
        <v>767</v>
      </c>
      <c r="AC98" s="6" t="s">
        <v>767</v>
      </c>
    </row>
    <row r="99" spans="1:29" ht="30">
      <c r="A99" s="4" t="s">
        <v>793</v>
      </c>
      <c r="B99" s="6" t="s">
        <v>767</v>
      </c>
      <c r="C99" s="6" t="s">
        <v>767</v>
      </c>
      <c r="D99" s="6" t="s">
        <v>767</v>
      </c>
      <c r="E99" s="6" t="s">
        <v>767</v>
      </c>
      <c r="F99" s="6" t="s">
        <v>767</v>
      </c>
      <c r="G99" s="6" t="s">
        <v>767</v>
      </c>
      <c r="H99" s="6" t="s">
        <v>767</v>
      </c>
      <c r="I99" s="6" t="s">
        <v>767</v>
      </c>
      <c r="J99" s="6" t="s">
        <v>767</v>
      </c>
      <c r="K99" s="6" t="s">
        <v>767</v>
      </c>
      <c r="L99" s="6" t="s">
        <v>767</v>
      </c>
      <c r="M99" s="6" t="s">
        <v>767</v>
      </c>
      <c r="N99" s="6" t="s">
        <v>767</v>
      </c>
      <c r="O99" s="6" t="s">
        <v>767</v>
      </c>
      <c r="P99" s="6" t="s">
        <v>767</v>
      </c>
      <c r="Q99" s="6" t="s">
        <v>767</v>
      </c>
      <c r="R99" s="6" t="s">
        <v>767</v>
      </c>
      <c r="S99" s="6" t="s">
        <v>767</v>
      </c>
      <c r="T99" s="6" t="s">
        <v>767</v>
      </c>
      <c r="U99" s="6" t="s">
        <v>767</v>
      </c>
      <c r="V99" s="6" t="s">
        <v>767</v>
      </c>
      <c r="W99" s="6" t="s">
        <v>767</v>
      </c>
      <c r="X99" s="6" t="s">
        <v>767</v>
      </c>
      <c r="Y99" s="6" t="s">
        <v>767</v>
      </c>
      <c r="Z99" s="6" t="s">
        <v>767</v>
      </c>
      <c r="AA99" s="6" t="s">
        <v>767</v>
      </c>
      <c r="AB99" s="6" t="s">
        <v>767</v>
      </c>
      <c r="AC99" s="6" t="s">
        <v>767</v>
      </c>
    </row>
    <row r="101" spans="1:29" ht="30">
      <c r="A101" s="25" t="s">
        <v>765</v>
      </c>
      <c r="B101" s="43" t="s">
        <v>531</v>
      </c>
      <c r="C101" s="43" t="s">
        <v>532</v>
      </c>
      <c r="D101" s="43" t="s">
        <v>533</v>
      </c>
      <c r="E101" s="43" t="s">
        <v>534</v>
      </c>
      <c r="F101" s="43" t="s">
        <v>535</v>
      </c>
      <c r="G101" s="43" t="s">
        <v>536</v>
      </c>
      <c r="H101" s="43" t="s">
        <v>537</v>
      </c>
      <c r="I101" s="43" t="s">
        <v>538</v>
      </c>
      <c r="J101" s="43" t="s">
        <v>539</v>
      </c>
      <c r="K101" s="43" t="s">
        <v>540</v>
      </c>
      <c r="L101" s="43" t="s">
        <v>541</v>
      </c>
      <c r="M101" s="43" t="s">
        <v>542</v>
      </c>
      <c r="N101" s="43" t="s">
        <v>543</v>
      </c>
      <c r="O101" s="43" t="s">
        <v>544</v>
      </c>
      <c r="P101" s="43" t="s">
        <v>545</v>
      </c>
      <c r="Q101" s="43" t="s">
        <v>546</v>
      </c>
      <c r="R101" s="43" t="s">
        <v>547</v>
      </c>
      <c r="S101" s="43" t="s">
        <v>548</v>
      </c>
      <c r="T101" s="43" t="s">
        <v>549</v>
      </c>
      <c r="U101" s="43" t="s">
        <v>550</v>
      </c>
      <c r="V101" s="43" t="s">
        <v>551</v>
      </c>
      <c r="W101" s="43" t="s">
        <v>552</v>
      </c>
      <c r="X101" s="43" t="s">
        <v>553</v>
      </c>
      <c r="Y101" s="43" t="s">
        <v>554</v>
      </c>
      <c r="Z101" s="43" t="s">
        <v>555</v>
      </c>
      <c r="AA101" s="43" t="s">
        <v>556</v>
      </c>
      <c r="AB101" s="43" t="s">
        <v>557</v>
      </c>
      <c r="AC101" s="43" t="s">
        <v>558</v>
      </c>
    </row>
    <row r="102" spans="1:29" ht="45">
      <c r="A102" s="26" t="s">
        <v>1101</v>
      </c>
      <c r="B102" s="44"/>
      <c r="C102" s="44"/>
      <c r="D102" s="44"/>
      <c r="E102" s="44"/>
      <c r="F102" s="44"/>
      <c r="G102" s="44"/>
      <c r="H102" s="44"/>
      <c r="I102" s="44"/>
      <c r="J102" s="44"/>
      <c r="K102" s="44"/>
      <c r="L102" s="44"/>
      <c r="M102" s="44"/>
      <c r="N102" s="44"/>
      <c r="O102" s="44"/>
      <c r="P102" s="44"/>
      <c r="Q102" s="44"/>
      <c r="R102" s="44"/>
      <c r="S102" s="44"/>
      <c r="T102" s="44"/>
      <c r="U102" s="44"/>
      <c r="V102" s="44"/>
      <c r="W102" s="44"/>
      <c r="X102" s="44"/>
      <c r="Y102" s="44"/>
      <c r="Z102" s="44"/>
      <c r="AA102" s="44"/>
      <c r="AB102" s="44"/>
      <c r="AC102" s="44"/>
    </row>
    <row r="103" spans="1:29">
      <c r="A103" s="4" t="s">
        <v>766</v>
      </c>
      <c r="B103" s="6">
        <v>0</v>
      </c>
      <c r="C103" s="6">
        <v>0</v>
      </c>
      <c r="D103" s="6">
        <v>0</v>
      </c>
      <c r="E103" s="6">
        <v>0</v>
      </c>
      <c r="F103" s="6">
        <v>5.4</v>
      </c>
      <c r="G103" s="6">
        <v>0</v>
      </c>
      <c r="H103" s="6">
        <v>0</v>
      </c>
      <c r="I103" s="6">
        <v>0</v>
      </c>
      <c r="J103" s="6">
        <v>0</v>
      </c>
      <c r="K103" s="6">
        <v>209.8</v>
      </c>
      <c r="L103" s="6">
        <v>0</v>
      </c>
      <c r="M103" s="6">
        <v>5963.3</v>
      </c>
      <c r="N103" s="6">
        <v>0</v>
      </c>
      <c r="O103" s="6">
        <v>0</v>
      </c>
      <c r="P103" s="6">
        <v>0</v>
      </c>
      <c r="Q103" s="6">
        <v>0</v>
      </c>
      <c r="R103" s="6">
        <v>0</v>
      </c>
      <c r="S103" s="6">
        <v>0</v>
      </c>
      <c r="T103" s="6">
        <v>0</v>
      </c>
      <c r="U103" s="6">
        <v>0</v>
      </c>
      <c r="V103" s="6">
        <v>0</v>
      </c>
      <c r="W103" s="6">
        <v>0</v>
      </c>
      <c r="X103" s="6">
        <v>724.2</v>
      </c>
      <c r="Y103" s="6">
        <v>0</v>
      </c>
      <c r="Z103" s="6">
        <v>0</v>
      </c>
      <c r="AA103" s="6">
        <v>0</v>
      </c>
      <c r="AB103" s="6">
        <v>6.6</v>
      </c>
      <c r="AC103" s="6">
        <v>0</v>
      </c>
    </row>
    <row r="104" spans="1:29">
      <c r="A104" s="4" t="s">
        <v>768</v>
      </c>
      <c r="B104" s="6">
        <v>0</v>
      </c>
      <c r="C104" s="6">
        <v>0</v>
      </c>
      <c r="D104" s="6">
        <v>0</v>
      </c>
      <c r="E104" s="6">
        <v>0</v>
      </c>
      <c r="F104" s="6">
        <v>5.4</v>
      </c>
      <c r="G104" s="6">
        <v>0</v>
      </c>
      <c r="H104" s="6">
        <v>0</v>
      </c>
      <c r="I104" s="6">
        <v>0</v>
      </c>
      <c r="J104" s="6">
        <v>0</v>
      </c>
      <c r="K104" s="6">
        <v>0</v>
      </c>
      <c r="L104" s="6">
        <v>0</v>
      </c>
      <c r="M104" s="6">
        <v>5963.3</v>
      </c>
      <c r="N104" s="6">
        <v>0</v>
      </c>
      <c r="O104" s="6">
        <v>0</v>
      </c>
      <c r="P104" s="6">
        <v>0</v>
      </c>
      <c r="Q104" s="6">
        <v>0</v>
      </c>
      <c r="R104" s="6">
        <v>0</v>
      </c>
      <c r="S104" s="6">
        <v>0</v>
      </c>
      <c r="T104" s="6">
        <v>0</v>
      </c>
      <c r="U104" s="6">
        <v>0</v>
      </c>
      <c r="V104" s="6">
        <v>0</v>
      </c>
      <c r="W104" s="6">
        <v>0</v>
      </c>
      <c r="X104" s="6">
        <v>0</v>
      </c>
      <c r="Y104" s="6">
        <v>0</v>
      </c>
      <c r="Z104" s="6">
        <v>0</v>
      </c>
      <c r="AA104" s="6">
        <v>0</v>
      </c>
      <c r="AB104" s="6">
        <v>6.6</v>
      </c>
      <c r="AC104" s="6">
        <v>0</v>
      </c>
    </row>
    <row r="105" spans="1:29">
      <c r="A105" s="4" t="s">
        <v>769</v>
      </c>
      <c r="B105" s="6">
        <v>0</v>
      </c>
      <c r="C105" s="6">
        <v>0</v>
      </c>
      <c r="D105" s="6">
        <v>0</v>
      </c>
      <c r="E105" s="6">
        <v>0</v>
      </c>
      <c r="F105" s="6">
        <v>5.4</v>
      </c>
      <c r="G105" s="6">
        <v>0</v>
      </c>
      <c r="H105" s="6">
        <v>0</v>
      </c>
      <c r="I105" s="6">
        <v>0</v>
      </c>
      <c r="J105" s="6">
        <v>0</v>
      </c>
      <c r="K105" s="6">
        <v>0</v>
      </c>
      <c r="L105" s="6">
        <v>0</v>
      </c>
      <c r="M105" s="6">
        <v>5963.3</v>
      </c>
      <c r="N105" s="6">
        <v>0</v>
      </c>
      <c r="O105" s="6">
        <v>0</v>
      </c>
      <c r="P105" s="6">
        <v>0</v>
      </c>
      <c r="Q105" s="6">
        <v>0</v>
      </c>
      <c r="R105" s="6">
        <v>0</v>
      </c>
      <c r="S105" s="6">
        <v>0</v>
      </c>
      <c r="T105" s="6">
        <v>0</v>
      </c>
      <c r="U105" s="6">
        <v>0</v>
      </c>
      <c r="V105" s="6">
        <v>0</v>
      </c>
      <c r="W105" s="6">
        <v>0</v>
      </c>
      <c r="X105" s="6">
        <v>0</v>
      </c>
      <c r="Y105" s="6">
        <v>0</v>
      </c>
      <c r="Z105" s="6">
        <v>0</v>
      </c>
      <c r="AA105" s="6">
        <v>0</v>
      </c>
      <c r="AB105" s="6">
        <v>6.6</v>
      </c>
      <c r="AC105" s="6">
        <v>0</v>
      </c>
    </row>
    <row r="106" spans="1:29">
      <c r="A106" s="4" t="s">
        <v>770</v>
      </c>
      <c r="B106" s="6">
        <v>0</v>
      </c>
      <c r="C106" s="6">
        <v>0</v>
      </c>
      <c r="D106" s="6">
        <v>0</v>
      </c>
      <c r="E106" s="6">
        <v>0</v>
      </c>
      <c r="F106" s="6">
        <v>5.4</v>
      </c>
      <c r="G106" s="6">
        <v>0</v>
      </c>
      <c r="H106" s="6">
        <v>0</v>
      </c>
      <c r="I106" s="6">
        <v>0</v>
      </c>
      <c r="J106" s="6">
        <v>0</v>
      </c>
      <c r="K106" s="6">
        <v>0</v>
      </c>
      <c r="L106" s="6">
        <v>0</v>
      </c>
      <c r="M106" s="6">
        <v>5963.3</v>
      </c>
      <c r="N106" s="6">
        <v>0</v>
      </c>
      <c r="O106" s="6">
        <v>0</v>
      </c>
      <c r="P106" s="6">
        <v>0</v>
      </c>
      <c r="Q106" s="6">
        <v>0</v>
      </c>
      <c r="R106" s="6">
        <v>0</v>
      </c>
      <c r="S106" s="6">
        <v>0</v>
      </c>
      <c r="T106" s="6">
        <v>0</v>
      </c>
      <c r="U106" s="6">
        <v>0</v>
      </c>
      <c r="V106" s="6">
        <v>0</v>
      </c>
      <c r="W106" s="6">
        <v>0</v>
      </c>
      <c r="X106" s="6">
        <v>0</v>
      </c>
      <c r="Y106" s="6">
        <v>0</v>
      </c>
      <c r="Z106" s="6">
        <v>0</v>
      </c>
      <c r="AA106" s="6">
        <v>0</v>
      </c>
      <c r="AB106" s="6">
        <v>6.6</v>
      </c>
      <c r="AC106" s="6">
        <v>0</v>
      </c>
    </row>
    <row r="107" spans="1:29">
      <c r="A107" s="4" t="s">
        <v>771</v>
      </c>
      <c r="B107" s="6">
        <v>0</v>
      </c>
      <c r="C107" s="6">
        <v>0</v>
      </c>
      <c r="D107" s="6">
        <v>0</v>
      </c>
      <c r="E107" s="6">
        <v>0</v>
      </c>
      <c r="F107" s="6">
        <v>5.4</v>
      </c>
      <c r="G107" s="6">
        <v>0</v>
      </c>
      <c r="H107" s="6">
        <v>0</v>
      </c>
      <c r="I107" s="6">
        <v>0</v>
      </c>
      <c r="J107" s="6">
        <v>0</v>
      </c>
      <c r="K107" s="6">
        <v>0</v>
      </c>
      <c r="L107" s="6">
        <v>0</v>
      </c>
      <c r="M107" s="6">
        <v>5963.3</v>
      </c>
      <c r="N107" s="6">
        <v>0</v>
      </c>
      <c r="O107" s="6">
        <v>0</v>
      </c>
      <c r="P107" s="6">
        <v>0</v>
      </c>
      <c r="Q107" s="6">
        <v>0</v>
      </c>
      <c r="R107" s="6">
        <v>0</v>
      </c>
      <c r="S107" s="6">
        <v>0</v>
      </c>
      <c r="T107" s="6">
        <v>0</v>
      </c>
      <c r="U107" s="6">
        <v>0</v>
      </c>
      <c r="V107" s="6">
        <v>0</v>
      </c>
      <c r="W107" s="6">
        <v>0</v>
      </c>
      <c r="X107" s="6">
        <v>0</v>
      </c>
      <c r="Y107" s="6">
        <v>0</v>
      </c>
      <c r="Z107" s="6">
        <v>0</v>
      </c>
      <c r="AA107" s="6">
        <v>0</v>
      </c>
      <c r="AB107" s="6">
        <v>6.6</v>
      </c>
      <c r="AC107" s="6">
        <v>0</v>
      </c>
    </row>
    <row r="108" spans="1:29">
      <c r="A108" s="4" t="s">
        <v>772</v>
      </c>
      <c r="B108" s="6">
        <v>0</v>
      </c>
      <c r="C108" s="6">
        <v>0</v>
      </c>
      <c r="D108" s="6">
        <v>0</v>
      </c>
      <c r="E108" s="6">
        <v>0</v>
      </c>
      <c r="F108" s="6">
        <v>5.4</v>
      </c>
      <c r="G108" s="6">
        <v>0</v>
      </c>
      <c r="H108" s="6">
        <v>0</v>
      </c>
      <c r="I108" s="6">
        <v>0</v>
      </c>
      <c r="J108" s="6">
        <v>0</v>
      </c>
      <c r="K108" s="6">
        <v>0</v>
      </c>
      <c r="L108" s="6">
        <v>0</v>
      </c>
      <c r="M108" s="6">
        <v>0</v>
      </c>
      <c r="N108" s="6">
        <v>0</v>
      </c>
      <c r="O108" s="6">
        <v>0</v>
      </c>
      <c r="P108" s="6">
        <v>0</v>
      </c>
      <c r="Q108" s="6">
        <v>0</v>
      </c>
      <c r="R108" s="6">
        <v>0</v>
      </c>
      <c r="S108" s="6">
        <v>0</v>
      </c>
      <c r="T108" s="6">
        <v>0</v>
      </c>
      <c r="U108" s="6">
        <v>0</v>
      </c>
      <c r="V108" s="6">
        <v>0</v>
      </c>
      <c r="W108" s="6">
        <v>0</v>
      </c>
      <c r="X108" s="6">
        <v>0</v>
      </c>
      <c r="Y108" s="6">
        <v>0</v>
      </c>
      <c r="Z108" s="6">
        <v>0</v>
      </c>
      <c r="AA108" s="6">
        <v>0</v>
      </c>
      <c r="AB108" s="6">
        <v>0</v>
      </c>
      <c r="AC108" s="6">
        <v>0</v>
      </c>
    </row>
    <row r="109" spans="1:29">
      <c r="A109" s="4" t="s">
        <v>773</v>
      </c>
      <c r="B109" s="6">
        <v>0</v>
      </c>
      <c r="C109" s="6">
        <v>0</v>
      </c>
      <c r="D109" s="6">
        <v>0</v>
      </c>
      <c r="E109" s="6">
        <v>0</v>
      </c>
      <c r="F109" s="6">
        <v>5.4</v>
      </c>
      <c r="G109" s="6">
        <v>0</v>
      </c>
      <c r="H109" s="6">
        <v>0</v>
      </c>
      <c r="I109" s="6">
        <v>0</v>
      </c>
      <c r="J109" s="6">
        <v>0</v>
      </c>
      <c r="K109" s="6">
        <v>0</v>
      </c>
      <c r="L109" s="6">
        <v>0</v>
      </c>
      <c r="M109" s="6">
        <v>0</v>
      </c>
      <c r="N109" s="6">
        <v>0</v>
      </c>
      <c r="O109" s="6">
        <v>0</v>
      </c>
      <c r="P109" s="6">
        <v>0</v>
      </c>
      <c r="Q109" s="6">
        <v>0</v>
      </c>
      <c r="R109" s="6">
        <v>0</v>
      </c>
      <c r="S109" s="6">
        <v>0</v>
      </c>
      <c r="T109" s="6">
        <v>0</v>
      </c>
      <c r="U109" s="6">
        <v>0</v>
      </c>
      <c r="V109" s="6">
        <v>0</v>
      </c>
      <c r="W109" s="6">
        <v>0</v>
      </c>
      <c r="X109" s="6">
        <v>0</v>
      </c>
      <c r="Y109" s="6">
        <v>0</v>
      </c>
      <c r="Z109" s="6">
        <v>0</v>
      </c>
      <c r="AA109" s="6">
        <v>0</v>
      </c>
      <c r="AB109" s="6">
        <v>0</v>
      </c>
      <c r="AC109" s="6">
        <v>0</v>
      </c>
    </row>
    <row r="110" spans="1:29">
      <c r="A110" s="4" t="s">
        <v>774</v>
      </c>
      <c r="B110" s="6">
        <v>0</v>
      </c>
      <c r="C110" s="6">
        <v>0</v>
      </c>
      <c r="D110" s="6">
        <v>0</v>
      </c>
      <c r="E110" s="6">
        <v>0</v>
      </c>
      <c r="F110" s="6">
        <v>0</v>
      </c>
      <c r="G110" s="6">
        <v>0</v>
      </c>
      <c r="H110" s="6">
        <v>0</v>
      </c>
      <c r="I110" s="6">
        <v>0</v>
      </c>
      <c r="J110" s="6">
        <v>0</v>
      </c>
      <c r="K110" s="6">
        <v>0</v>
      </c>
      <c r="L110" s="6">
        <v>0</v>
      </c>
      <c r="M110" s="6">
        <v>0</v>
      </c>
      <c r="N110" s="6">
        <v>0</v>
      </c>
      <c r="O110" s="6">
        <v>0</v>
      </c>
      <c r="P110" s="6">
        <v>0</v>
      </c>
      <c r="Q110" s="6">
        <v>0</v>
      </c>
      <c r="R110" s="6">
        <v>0</v>
      </c>
      <c r="S110" s="6">
        <v>0</v>
      </c>
      <c r="T110" s="6">
        <v>0</v>
      </c>
      <c r="U110" s="6">
        <v>0</v>
      </c>
      <c r="V110" s="6">
        <v>0</v>
      </c>
      <c r="W110" s="6">
        <v>0</v>
      </c>
      <c r="X110" s="6">
        <v>0</v>
      </c>
      <c r="Y110" s="6">
        <v>0</v>
      </c>
      <c r="Z110" s="6">
        <v>0</v>
      </c>
      <c r="AA110" s="6">
        <v>0</v>
      </c>
      <c r="AB110" s="6">
        <v>0</v>
      </c>
      <c r="AC110" s="6">
        <v>0</v>
      </c>
    </row>
    <row r="111" spans="1:29">
      <c r="A111" s="4" t="s">
        <v>775</v>
      </c>
      <c r="B111" s="6">
        <v>0</v>
      </c>
      <c r="C111" s="6">
        <v>0</v>
      </c>
      <c r="D111" s="6">
        <v>0</v>
      </c>
      <c r="E111" s="6">
        <v>0</v>
      </c>
      <c r="F111" s="6">
        <v>0</v>
      </c>
      <c r="G111" s="6">
        <v>0</v>
      </c>
      <c r="H111" s="6">
        <v>0</v>
      </c>
      <c r="I111" s="6">
        <v>0</v>
      </c>
      <c r="J111" s="6">
        <v>0</v>
      </c>
      <c r="K111" s="6">
        <v>0</v>
      </c>
      <c r="L111" s="6">
        <v>0</v>
      </c>
      <c r="M111" s="6">
        <v>0</v>
      </c>
      <c r="N111" s="6">
        <v>0</v>
      </c>
      <c r="O111" s="6">
        <v>0</v>
      </c>
      <c r="P111" s="6">
        <v>0</v>
      </c>
      <c r="Q111" s="6">
        <v>0</v>
      </c>
      <c r="R111" s="6">
        <v>0</v>
      </c>
      <c r="S111" s="6">
        <v>0</v>
      </c>
      <c r="T111" s="6">
        <v>0</v>
      </c>
      <c r="U111" s="6">
        <v>0</v>
      </c>
      <c r="V111" s="6">
        <v>0</v>
      </c>
      <c r="W111" s="6">
        <v>0</v>
      </c>
      <c r="X111" s="6">
        <v>0</v>
      </c>
      <c r="Y111" s="6">
        <v>0</v>
      </c>
      <c r="Z111" s="6">
        <v>0</v>
      </c>
      <c r="AA111" s="6">
        <v>0</v>
      </c>
      <c r="AB111" s="6">
        <v>0</v>
      </c>
      <c r="AC111" s="6">
        <v>0</v>
      </c>
    </row>
    <row r="112" spans="1:29">
      <c r="A112" s="4" t="s">
        <v>776</v>
      </c>
      <c r="B112" s="6">
        <v>0</v>
      </c>
      <c r="C112" s="6">
        <v>0</v>
      </c>
      <c r="D112" s="6">
        <v>0</v>
      </c>
      <c r="E112" s="6">
        <v>0</v>
      </c>
      <c r="F112" s="6">
        <v>0</v>
      </c>
      <c r="G112" s="6">
        <v>0</v>
      </c>
      <c r="H112" s="6">
        <v>0</v>
      </c>
      <c r="I112" s="6">
        <v>0</v>
      </c>
      <c r="J112" s="6">
        <v>0</v>
      </c>
      <c r="K112" s="6">
        <v>0</v>
      </c>
      <c r="L112" s="6">
        <v>0</v>
      </c>
      <c r="M112" s="6">
        <v>0</v>
      </c>
      <c r="N112" s="6">
        <v>0</v>
      </c>
      <c r="O112" s="6">
        <v>0</v>
      </c>
      <c r="P112" s="6">
        <v>0</v>
      </c>
      <c r="Q112" s="6">
        <v>0</v>
      </c>
      <c r="R112" s="6">
        <v>0</v>
      </c>
      <c r="S112" s="6">
        <v>0</v>
      </c>
      <c r="T112" s="6">
        <v>0</v>
      </c>
      <c r="U112" s="6">
        <v>0</v>
      </c>
      <c r="V112" s="6">
        <v>0</v>
      </c>
      <c r="W112" s="6">
        <v>0</v>
      </c>
      <c r="X112" s="6">
        <v>0</v>
      </c>
      <c r="Y112" s="6">
        <v>0</v>
      </c>
      <c r="Z112" s="6">
        <v>0</v>
      </c>
      <c r="AA112" s="6">
        <v>0</v>
      </c>
      <c r="AB112" s="6">
        <v>0</v>
      </c>
      <c r="AC112" s="6">
        <v>0</v>
      </c>
    </row>
    <row r="113" spans="1:29">
      <c r="A113" s="4" t="s">
        <v>777</v>
      </c>
      <c r="B113" s="6">
        <v>0</v>
      </c>
      <c r="C113" s="6">
        <v>0</v>
      </c>
      <c r="D113" s="6">
        <v>0</v>
      </c>
      <c r="E113" s="6">
        <v>0</v>
      </c>
      <c r="F113" s="6">
        <v>0</v>
      </c>
      <c r="G113" s="6">
        <v>0</v>
      </c>
      <c r="H113" s="6">
        <v>0</v>
      </c>
      <c r="I113" s="6">
        <v>0</v>
      </c>
      <c r="J113" s="6">
        <v>0</v>
      </c>
      <c r="K113" s="6">
        <v>0</v>
      </c>
      <c r="L113" s="6">
        <v>0</v>
      </c>
      <c r="M113" s="6">
        <v>0</v>
      </c>
      <c r="N113" s="6">
        <v>0</v>
      </c>
      <c r="O113" s="6">
        <v>0</v>
      </c>
      <c r="P113" s="6">
        <v>0</v>
      </c>
      <c r="Q113" s="6">
        <v>0</v>
      </c>
      <c r="R113" s="6">
        <v>0</v>
      </c>
      <c r="S113" s="6">
        <v>0</v>
      </c>
      <c r="T113" s="6">
        <v>0</v>
      </c>
      <c r="U113" s="6">
        <v>0</v>
      </c>
      <c r="V113" s="6">
        <v>0</v>
      </c>
      <c r="W113" s="6">
        <v>0</v>
      </c>
      <c r="X113" s="6">
        <v>0</v>
      </c>
      <c r="Y113" s="6">
        <v>0</v>
      </c>
      <c r="Z113" s="6">
        <v>0</v>
      </c>
      <c r="AA113" s="6">
        <v>0</v>
      </c>
      <c r="AB113" s="6">
        <v>0</v>
      </c>
      <c r="AC113" s="6">
        <v>0</v>
      </c>
    </row>
    <row r="114" spans="1:29">
      <c r="A114" s="4" t="s">
        <v>778</v>
      </c>
      <c r="B114" s="6">
        <v>0</v>
      </c>
      <c r="C114" s="6">
        <v>0</v>
      </c>
      <c r="D114" s="6">
        <v>0</v>
      </c>
      <c r="E114" s="6">
        <v>0</v>
      </c>
      <c r="F114" s="6">
        <v>0</v>
      </c>
      <c r="G114" s="6">
        <v>0</v>
      </c>
      <c r="H114" s="6">
        <v>0</v>
      </c>
      <c r="I114" s="6">
        <v>0</v>
      </c>
      <c r="J114" s="6">
        <v>0</v>
      </c>
      <c r="K114" s="6">
        <v>0</v>
      </c>
      <c r="L114" s="6">
        <v>0</v>
      </c>
      <c r="M114" s="6">
        <v>0</v>
      </c>
      <c r="N114" s="6">
        <v>0</v>
      </c>
      <c r="O114" s="6">
        <v>0</v>
      </c>
      <c r="P114" s="6">
        <v>0</v>
      </c>
      <c r="Q114" s="6">
        <v>0</v>
      </c>
      <c r="R114" s="6">
        <v>0</v>
      </c>
      <c r="S114" s="6">
        <v>0</v>
      </c>
      <c r="T114" s="6">
        <v>0</v>
      </c>
      <c r="U114" s="6">
        <v>0</v>
      </c>
      <c r="V114" s="6">
        <v>0</v>
      </c>
      <c r="W114" s="6">
        <v>0</v>
      </c>
      <c r="X114" s="6">
        <v>0</v>
      </c>
      <c r="Y114" s="6">
        <v>0</v>
      </c>
      <c r="Z114" s="6">
        <v>0</v>
      </c>
      <c r="AA114" s="6">
        <v>0</v>
      </c>
      <c r="AB114" s="6">
        <v>0</v>
      </c>
      <c r="AC114" s="6">
        <v>0</v>
      </c>
    </row>
    <row r="115" spans="1:29">
      <c r="A115" s="4" t="s">
        <v>779</v>
      </c>
      <c r="B115" s="6">
        <v>0</v>
      </c>
      <c r="C115" s="6">
        <v>0</v>
      </c>
      <c r="D115" s="6">
        <v>0</v>
      </c>
      <c r="E115" s="6">
        <v>0</v>
      </c>
      <c r="F115" s="6">
        <v>0</v>
      </c>
      <c r="G115" s="6">
        <v>0</v>
      </c>
      <c r="H115" s="6">
        <v>0</v>
      </c>
      <c r="I115" s="6">
        <v>0</v>
      </c>
      <c r="J115" s="6">
        <v>0</v>
      </c>
      <c r="K115" s="6">
        <v>0</v>
      </c>
      <c r="L115" s="6">
        <v>0</v>
      </c>
      <c r="M115" s="6">
        <v>0</v>
      </c>
      <c r="N115" s="6">
        <v>0</v>
      </c>
      <c r="O115" s="6">
        <v>0</v>
      </c>
      <c r="P115" s="6">
        <v>0</v>
      </c>
      <c r="Q115" s="6">
        <v>0</v>
      </c>
      <c r="R115" s="6">
        <v>0</v>
      </c>
      <c r="S115" s="6">
        <v>0</v>
      </c>
      <c r="T115" s="6">
        <v>0</v>
      </c>
      <c r="U115" s="6">
        <v>0</v>
      </c>
      <c r="V115" s="6">
        <v>0</v>
      </c>
      <c r="W115" s="6">
        <v>0</v>
      </c>
      <c r="X115" s="6">
        <v>0</v>
      </c>
      <c r="Y115" s="6">
        <v>0</v>
      </c>
      <c r="Z115" s="6">
        <v>0</v>
      </c>
      <c r="AA115" s="6">
        <v>0</v>
      </c>
      <c r="AB115" s="6">
        <v>0</v>
      </c>
      <c r="AC115" s="6">
        <v>0</v>
      </c>
    </row>
    <row r="116" spans="1:29">
      <c r="A116" s="4" t="s">
        <v>780</v>
      </c>
      <c r="B116" s="6">
        <v>0</v>
      </c>
      <c r="C116" s="6">
        <v>0</v>
      </c>
      <c r="D116" s="6">
        <v>0</v>
      </c>
      <c r="E116" s="6">
        <v>0</v>
      </c>
      <c r="F116" s="6">
        <v>0</v>
      </c>
      <c r="G116" s="6">
        <v>0</v>
      </c>
      <c r="H116" s="6">
        <v>0</v>
      </c>
      <c r="I116" s="6">
        <v>0</v>
      </c>
      <c r="J116" s="6">
        <v>0</v>
      </c>
      <c r="K116" s="6">
        <v>0</v>
      </c>
      <c r="L116" s="6">
        <v>0</v>
      </c>
      <c r="M116" s="6">
        <v>0</v>
      </c>
      <c r="N116" s="6">
        <v>0</v>
      </c>
      <c r="O116" s="6">
        <v>0</v>
      </c>
      <c r="P116" s="6">
        <v>0</v>
      </c>
      <c r="Q116" s="6">
        <v>0</v>
      </c>
      <c r="R116" s="6">
        <v>0</v>
      </c>
      <c r="S116" s="6">
        <v>0</v>
      </c>
      <c r="T116" s="6">
        <v>0</v>
      </c>
      <c r="U116" s="6">
        <v>0</v>
      </c>
      <c r="V116" s="6">
        <v>0</v>
      </c>
      <c r="W116" s="6">
        <v>0</v>
      </c>
      <c r="X116" s="6">
        <v>0</v>
      </c>
      <c r="Y116" s="6">
        <v>0</v>
      </c>
      <c r="Z116" s="6">
        <v>0</v>
      </c>
      <c r="AA116" s="6">
        <v>0</v>
      </c>
      <c r="AB116" s="6">
        <v>0</v>
      </c>
      <c r="AC116" s="6">
        <v>0</v>
      </c>
    </row>
    <row r="117" spans="1:29">
      <c r="A117" s="4" t="s">
        <v>781</v>
      </c>
      <c r="B117" s="6">
        <v>0</v>
      </c>
      <c r="C117" s="6">
        <v>0</v>
      </c>
      <c r="D117" s="6">
        <v>0</v>
      </c>
      <c r="E117" s="6">
        <v>0</v>
      </c>
      <c r="F117" s="6">
        <v>0</v>
      </c>
      <c r="G117" s="6">
        <v>0</v>
      </c>
      <c r="H117" s="6">
        <v>0</v>
      </c>
      <c r="I117" s="6">
        <v>0</v>
      </c>
      <c r="J117" s="6">
        <v>0</v>
      </c>
      <c r="K117" s="6">
        <v>0</v>
      </c>
      <c r="L117" s="6">
        <v>0</v>
      </c>
      <c r="M117" s="6">
        <v>0</v>
      </c>
      <c r="N117" s="6">
        <v>0</v>
      </c>
      <c r="O117" s="6">
        <v>0</v>
      </c>
      <c r="P117" s="6">
        <v>0</v>
      </c>
      <c r="Q117" s="6">
        <v>0</v>
      </c>
      <c r="R117" s="6">
        <v>0</v>
      </c>
      <c r="S117" s="6">
        <v>0</v>
      </c>
      <c r="T117" s="6">
        <v>0</v>
      </c>
      <c r="U117" s="6">
        <v>0</v>
      </c>
      <c r="V117" s="6">
        <v>0</v>
      </c>
      <c r="W117" s="6">
        <v>0</v>
      </c>
      <c r="X117" s="6">
        <v>0</v>
      </c>
      <c r="Y117" s="6">
        <v>0</v>
      </c>
      <c r="Z117" s="6">
        <v>0</v>
      </c>
      <c r="AA117" s="6">
        <v>0</v>
      </c>
      <c r="AB117" s="6">
        <v>0</v>
      </c>
      <c r="AC117" s="6">
        <v>0</v>
      </c>
    </row>
    <row r="118" spans="1:29">
      <c r="A118" s="4" t="s">
        <v>782</v>
      </c>
      <c r="B118" s="6">
        <v>0</v>
      </c>
      <c r="C118" s="6">
        <v>0</v>
      </c>
      <c r="D118" s="6">
        <v>0</v>
      </c>
      <c r="E118" s="6">
        <v>0</v>
      </c>
      <c r="F118" s="6">
        <v>0</v>
      </c>
      <c r="G118" s="6">
        <v>0</v>
      </c>
      <c r="H118" s="6">
        <v>0</v>
      </c>
      <c r="I118" s="6">
        <v>0</v>
      </c>
      <c r="J118" s="6">
        <v>0</v>
      </c>
      <c r="K118" s="6">
        <v>0</v>
      </c>
      <c r="L118" s="6">
        <v>0</v>
      </c>
      <c r="M118" s="6">
        <v>0</v>
      </c>
      <c r="N118" s="6">
        <v>0</v>
      </c>
      <c r="O118" s="6">
        <v>0</v>
      </c>
      <c r="P118" s="6">
        <v>0</v>
      </c>
      <c r="Q118" s="6">
        <v>0</v>
      </c>
      <c r="R118" s="6">
        <v>0</v>
      </c>
      <c r="S118" s="6">
        <v>0</v>
      </c>
      <c r="T118" s="6">
        <v>0</v>
      </c>
      <c r="U118" s="6">
        <v>0</v>
      </c>
      <c r="V118" s="6">
        <v>0</v>
      </c>
      <c r="W118" s="6">
        <v>0</v>
      </c>
      <c r="X118" s="6">
        <v>0</v>
      </c>
      <c r="Y118" s="6">
        <v>0</v>
      </c>
      <c r="Z118" s="6">
        <v>0</v>
      </c>
      <c r="AA118" s="6">
        <v>0</v>
      </c>
      <c r="AB118" s="6">
        <v>0</v>
      </c>
      <c r="AC118" s="6">
        <v>0</v>
      </c>
    </row>
    <row r="119" spans="1:29">
      <c r="A119" s="4" t="s">
        <v>783</v>
      </c>
      <c r="B119" s="6">
        <v>0</v>
      </c>
      <c r="C119" s="6">
        <v>0</v>
      </c>
      <c r="D119" s="6">
        <v>0</v>
      </c>
      <c r="E119" s="6">
        <v>0</v>
      </c>
      <c r="F119" s="6">
        <v>0</v>
      </c>
      <c r="G119" s="6">
        <v>0</v>
      </c>
      <c r="H119" s="6">
        <v>0</v>
      </c>
      <c r="I119" s="6">
        <v>0</v>
      </c>
      <c r="J119" s="6">
        <v>0</v>
      </c>
      <c r="K119" s="6">
        <v>0</v>
      </c>
      <c r="L119" s="6">
        <v>0</v>
      </c>
      <c r="M119" s="6">
        <v>0</v>
      </c>
      <c r="N119" s="6">
        <v>0</v>
      </c>
      <c r="O119" s="6">
        <v>0</v>
      </c>
      <c r="P119" s="6">
        <v>0</v>
      </c>
      <c r="Q119" s="6">
        <v>0</v>
      </c>
      <c r="R119" s="6">
        <v>0</v>
      </c>
      <c r="S119" s="6">
        <v>0</v>
      </c>
      <c r="T119" s="6">
        <v>0</v>
      </c>
      <c r="U119" s="6">
        <v>0</v>
      </c>
      <c r="V119" s="6">
        <v>0</v>
      </c>
      <c r="W119" s="6">
        <v>0</v>
      </c>
      <c r="X119" s="6">
        <v>0</v>
      </c>
      <c r="Y119" s="6">
        <v>0</v>
      </c>
      <c r="Z119" s="6">
        <v>0</v>
      </c>
      <c r="AA119" s="6">
        <v>0</v>
      </c>
      <c r="AB119" s="6">
        <v>0</v>
      </c>
      <c r="AC119" s="6">
        <v>0</v>
      </c>
    </row>
    <row r="120" spans="1:29">
      <c r="A120" s="4" t="s">
        <v>784</v>
      </c>
      <c r="B120" s="6">
        <v>0</v>
      </c>
      <c r="C120" s="6">
        <v>0</v>
      </c>
      <c r="D120" s="6">
        <v>0</v>
      </c>
      <c r="E120" s="6">
        <v>0</v>
      </c>
      <c r="F120" s="6">
        <v>0</v>
      </c>
      <c r="G120" s="6">
        <v>0</v>
      </c>
      <c r="H120" s="6">
        <v>0</v>
      </c>
      <c r="I120" s="6">
        <v>0</v>
      </c>
      <c r="J120" s="6">
        <v>0</v>
      </c>
      <c r="K120" s="6">
        <v>0</v>
      </c>
      <c r="L120" s="6">
        <v>0</v>
      </c>
      <c r="M120" s="6">
        <v>0</v>
      </c>
      <c r="N120" s="6">
        <v>0</v>
      </c>
      <c r="O120" s="6">
        <v>0</v>
      </c>
      <c r="P120" s="6">
        <v>0</v>
      </c>
      <c r="Q120" s="6">
        <v>0</v>
      </c>
      <c r="R120" s="6">
        <v>0</v>
      </c>
      <c r="S120" s="6">
        <v>0</v>
      </c>
      <c r="T120" s="6">
        <v>0</v>
      </c>
      <c r="U120" s="6">
        <v>0</v>
      </c>
      <c r="V120" s="6">
        <v>0</v>
      </c>
      <c r="W120" s="6">
        <v>0</v>
      </c>
      <c r="X120" s="6">
        <v>0</v>
      </c>
      <c r="Y120" s="6">
        <v>0</v>
      </c>
      <c r="Z120" s="6">
        <v>0</v>
      </c>
      <c r="AA120" s="6">
        <v>0</v>
      </c>
      <c r="AB120" s="6">
        <v>0</v>
      </c>
      <c r="AC120" s="6">
        <v>0</v>
      </c>
    </row>
    <row r="121" spans="1:29">
      <c r="A121" s="4" t="s">
        <v>785</v>
      </c>
      <c r="B121" s="6">
        <v>0</v>
      </c>
      <c r="C121" s="6">
        <v>0</v>
      </c>
      <c r="D121" s="6">
        <v>0</v>
      </c>
      <c r="E121" s="6">
        <v>0</v>
      </c>
      <c r="F121" s="6">
        <v>0</v>
      </c>
      <c r="G121" s="6">
        <v>0</v>
      </c>
      <c r="H121" s="6">
        <v>0</v>
      </c>
      <c r="I121" s="6">
        <v>0</v>
      </c>
      <c r="J121" s="6">
        <v>0</v>
      </c>
      <c r="K121" s="6">
        <v>0</v>
      </c>
      <c r="L121" s="6">
        <v>0</v>
      </c>
      <c r="M121" s="6">
        <v>0</v>
      </c>
      <c r="N121" s="6">
        <v>0</v>
      </c>
      <c r="O121" s="6">
        <v>0</v>
      </c>
      <c r="P121" s="6">
        <v>0</v>
      </c>
      <c r="Q121" s="6">
        <v>0</v>
      </c>
      <c r="R121" s="6">
        <v>0</v>
      </c>
      <c r="S121" s="6">
        <v>0</v>
      </c>
      <c r="T121" s="6">
        <v>0</v>
      </c>
      <c r="U121" s="6">
        <v>0</v>
      </c>
      <c r="V121" s="6">
        <v>0</v>
      </c>
      <c r="W121" s="6">
        <v>0</v>
      </c>
      <c r="X121" s="6">
        <v>0</v>
      </c>
      <c r="Y121" s="6">
        <v>0</v>
      </c>
      <c r="Z121" s="6">
        <v>0</v>
      </c>
      <c r="AA121" s="6">
        <v>0</v>
      </c>
      <c r="AB121" s="6">
        <v>0</v>
      </c>
      <c r="AC121" s="6">
        <v>0</v>
      </c>
    </row>
    <row r="122" spans="1:29">
      <c r="A122" s="4" t="s">
        <v>786</v>
      </c>
      <c r="B122" s="6">
        <v>0</v>
      </c>
      <c r="C122" s="6">
        <v>0</v>
      </c>
      <c r="D122" s="6">
        <v>0</v>
      </c>
      <c r="E122" s="6">
        <v>0</v>
      </c>
      <c r="F122" s="6">
        <v>0</v>
      </c>
      <c r="G122" s="6">
        <v>0</v>
      </c>
      <c r="H122" s="6">
        <v>0</v>
      </c>
      <c r="I122" s="6">
        <v>0</v>
      </c>
      <c r="J122" s="6">
        <v>0</v>
      </c>
      <c r="K122" s="6">
        <v>0</v>
      </c>
      <c r="L122" s="6">
        <v>0</v>
      </c>
      <c r="M122" s="6">
        <v>0</v>
      </c>
      <c r="N122" s="6">
        <v>0</v>
      </c>
      <c r="O122" s="6">
        <v>0</v>
      </c>
      <c r="P122" s="6">
        <v>0</v>
      </c>
      <c r="Q122" s="6">
        <v>0</v>
      </c>
      <c r="R122" s="6">
        <v>0</v>
      </c>
      <c r="S122" s="6">
        <v>0</v>
      </c>
      <c r="T122" s="6">
        <v>0</v>
      </c>
      <c r="U122" s="6">
        <v>0</v>
      </c>
      <c r="V122" s="6">
        <v>0</v>
      </c>
      <c r="W122" s="6">
        <v>0</v>
      </c>
      <c r="X122" s="6">
        <v>0</v>
      </c>
      <c r="Y122" s="6">
        <v>0</v>
      </c>
      <c r="Z122" s="6">
        <v>0</v>
      </c>
      <c r="AA122" s="6">
        <v>0</v>
      </c>
      <c r="AB122" s="6">
        <v>0</v>
      </c>
      <c r="AC122" s="6">
        <v>0</v>
      </c>
    </row>
    <row r="123" spans="1:29">
      <c r="A123" s="4" t="s">
        <v>787</v>
      </c>
      <c r="B123" s="6">
        <v>0</v>
      </c>
      <c r="C123" s="6">
        <v>0</v>
      </c>
      <c r="D123" s="6">
        <v>0</v>
      </c>
      <c r="E123" s="6">
        <v>0</v>
      </c>
      <c r="F123" s="6">
        <v>0</v>
      </c>
      <c r="G123" s="6">
        <v>0</v>
      </c>
      <c r="H123" s="6">
        <v>0</v>
      </c>
      <c r="I123" s="6">
        <v>0</v>
      </c>
      <c r="J123" s="6">
        <v>0</v>
      </c>
      <c r="K123" s="6">
        <v>0</v>
      </c>
      <c r="L123" s="6">
        <v>0</v>
      </c>
      <c r="M123" s="6">
        <v>0</v>
      </c>
      <c r="N123" s="6">
        <v>0</v>
      </c>
      <c r="O123" s="6">
        <v>0</v>
      </c>
      <c r="P123" s="6">
        <v>0</v>
      </c>
      <c r="Q123" s="6">
        <v>0</v>
      </c>
      <c r="R123" s="6">
        <v>0</v>
      </c>
      <c r="S123" s="6">
        <v>0</v>
      </c>
      <c r="T123" s="6">
        <v>0</v>
      </c>
      <c r="U123" s="6">
        <v>0</v>
      </c>
      <c r="V123" s="6">
        <v>0</v>
      </c>
      <c r="W123" s="6">
        <v>0</v>
      </c>
      <c r="X123" s="6">
        <v>0</v>
      </c>
      <c r="Y123" s="6">
        <v>0</v>
      </c>
      <c r="Z123" s="6">
        <v>0</v>
      </c>
      <c r="AA123" s="6">
        <v>0</v>
      </c>
      <c r="AB123" s="6">
        <v>0</v>
      </c>
      <c r="AC123" s="6">
        <v>0</v>
      </c>
    </row>
    <row r="124" spans="1:29">
      <c r="A124" s="4" t="s">
        <v>788</v>
      </c>
      <c r="B124" s="6">
        <v>0</v>
      </c>
      <c r="C124" s="6">
        <v>0</v>
      </c>
      <c r="D124" s="6">
        <v>0</v>
      </c>
      <c r="E124" s="6">
        <v>0</v>
      </c>
      <c r="F124" s="6">
        <v>0</v>
      </c>
      <c r="G124" s="6">
        <v>0</v>
      </c>
      <c r="H124" s="6">
        <v>0</v>
      </c>
      <c r="I124" s="6">
        <v>0</v>
      </c>
      <c r="J124" s="6">
        <v>0</v>
      </c>
      <c r="K124" s="6">
        <v>0</v>
      </c>
      <c r="L124" s="6">
        <v>0</v>
      </c>
      <c r="M124" s="6">
        <v>0</v>
      </c>
      <c r="N124" s="6">
        <v>0</v>
      </c>
      <c r="O124" s="6">
        <v>0</v>
      </c>
      <c r="P124" s="6">
        <v>0</v>
      </c>
      <c r="Q124" s="6">
        <v>0</v>
      </c>
      <c r="R124" s="6">
        <v>0</v>
      </c>
      <c r="S124" s="6">
        <v>0</v>
      </c>
      <c r="T124" s="6">
        <v>0</v>
      </c>
      <c r="U124" s="6">
        <v>0</v>
      </c>
      <c r="V124" s="6">
        <v>0</v>
      </c>
      <c r="W124" s="6">
        <v>0</v>
      </c>
      <c r="X124" s="6">
        <v>0</v>
      </c>
      <c r="Y124" s="6">
        <v>0</v>
      </c>
      <c r="Z124" s="6">
        <v>0</v>
      </c>
      <c r="AA124" s="6">
        <v>0</v>
      </c>
      <c r="AB124" s="6">
        <v>0</v>
      </c>
      <c r="AC124" s="6">
        <v>0</v>
      </c>
    </row>
    <row r="125" spans="1:29">
      <c r="A125" s="4" t="s">
        <v>789</v>
      </c>
      <c r="B125" s="6">
        <v>0</v>
      </c>
      <c r="C125" s="6">
        <v>0</v>
      </c>
      <c r="D125" s="6">
        <v>0</v>
      </c>
      <c r="E125" s="6">
        <v>0</v>
      </c>
      <c r="F125" s="6">
        <v>0</v>
      </c>
      <c r="G125" s="6">
        <v>0</v>
      </c>
      <c r="H125" s="6">
        <v>0</v>
      </c>
      <c r="I125" s="6">
        <v>0</v>
      </c>
      <c r="J125" s="6">
        <v>0</v>
      </c>
      <c r="K125" s="6">
        <v>0</v>
      </c>
      <c r="L125" s="6">
        <v>0</v>
      </c>
      <c r="M125" s="6">
        <v>0</v>
      </c>
      <c r="N125" s="6">
        <v>0</v>
      </c>
      <c r="O125" s="6">
        <v>0</v>
      </c>
      <c r="P125" s="6">
        <v>0</v>
      </c>
      <c r="Q125" s="6">
        <v>0</v>
      </c>
      <c r="R125" s="6">
        <v>0</v>
      </c>
      <c r="S125" s="6">
        <v>0</v>
      </c>
      <c r="T125" s="6">
        <v>0</v>
      </c>
      <c r="U125" s="6">
        <v>0</v>
      </c>
      <c r="V125" s="6">
        <v>0</v>
      </c>
      <c r="W125" s="6">
        <v>0</v>
      </c>
      <c r="X125" s="6">
        <v>0</v>
      </c>
      <c r="Y125" s="6">
        <v>0</v>
      </c>
      <c r="Z125" s="6">
        <v>0</v>
      </c>
      <c r="AA125" s="6">
        <v>0</v>
      </c>
      <c r="AB125" s="6">
        <v>0</v>
      </c>
      <c r="AC125" s="6">
        <v>0</v>
      </c>
    </row>
    <row r="126" spans="1:29">
      <c r="A126" s="4" t="s">
        <v>790</v>
      </c>
      <c r="B126" s="6">
        <v>0</v>
      </c>
      <c r="C126" s="6">
        <v>0</v>
      </c>
      <c r="D126" s="6">
        <v>0</v>
      </c>
      <c r="E126" s="6">
        <v>0</v>
      </c>
      <c r="F126" s="6">
        <v>0</v>
      </c>
      <c r="G126" s="6">
        <v>0</v>
      </c>
      <c r="H126" s="6">
        <v>0</v>
      </c>
      <c r="I126" s="6">
        <v>0</v>
      </c>
      <c r="J126" s="6">
        <v>0</v>
      </c>
      <c r="K126" s="6">
        <v>0</v>
      </c>
      <c r="L126" s="6">
        <v>0</v>
      </c>
      <c r="M126" s="6">
        <v>0</v>
      </c>
      <c r="N126" s="6">
        <v>0</v>
      </c>
      <c r="O126" s="6">
        <v>0</v>
      </c>
      <c r="P126" s="6">
        <v>0</v>
      </c>
      <c r="Q126" s="6">
        <v>0</v>
      </c>
      <c r="R126" s="6">
        <v>0</v>
      </c>
      <c r="S126" s="6">
        <v>0</v>
      </c>
      <c r="T126" s="6">
        <v>0</v>
      </c>
      <c r="U126" s="6">
        <v>0</v>
      </c>
      <c r="V126" s="6">
        <v>0</v>
      </c>
      <c r="W126" s="6">
        <v>0</v>
      </c>
      <c r="X126" s="6">
        <v>0</v>
      </c>
      <c r="Y126" s="6">
        <v>0</v>
      </c>
      <c r="Z126" s="6">
        <v>0</v>
      </c>
      <c r="AA126" s="6">
        <v>0</v>
      </c>
      <c r="AB126" s="6">
        <v>0</v>
      </c>
      <c r="AC126" s="6">
        <v>0</v>
      </c>
    </row>
    <row r="127" spans="1:29">
      <c r="A127" s="4" t="s">
        <v>791</v>
      </c>
      <c r="B127" s="6">
        <v>0</v>
      </c>
      <c r="C127" s="6">
        <v>0</v>
      </c>
      <c r="D127" s="6">
        <v>0</v>
      </c>
      <c r="E127" s="6">
        <v>0</v>
      </c>
      <c r="F127" s="6">
        <v>0</v>
      </c>
      <c r="G127" s="6">
        <v>0</v>
      </c>
      <c r="H127" s="6">
        <v>0</v>
      </c>
      <c r="I127" s="6">
        <v>0</v>
      </c>
      <c r="J127" s="6">
        <v>0</v>
      </c>
      <c r="K127" s="6">
        <v>0</v>
      </c>
      <c r="L127" s="6">
        <v>0</v>
      </c>
      <c r="M127" s="6">
        <v>0</v>
      </c>
      <c r="N127" s="6">
        <v>0</v>
      </c>
      <c r="O127" s="6">
        <v>0</v>
      </c>
      <c r="P127" s="6">
        <v>0</v>
      </c>
      <c r="Q127" s="6">
        <v>0</v>
      </c>
      <c r="R127" s="6">
        <v>0</v>
      </c>
      <c r="S127" s="6">
        <v>0</v>
      </c>
      <c r="T127" s="6">
        <v>0</v>
      </c>
      <c r="U127" s="6">
        <v>0</v>
      </c>
      <c r="V127" s="6">
        <v>0</v>
      </c>
      <c r="W127" s="6">
        <v>0</v>
      </c>
      <c r="X127" s="6">
        <v>0</v>
      </c>
      <c r="Y127" s="6">
        <v>0</v>
      </c>
      <c r="Z127" s="6">
        <v>0</v>
      </c>
      <c r="AA127" s="6">
        <v>0</v>
      </c>
      <c r="AB127" s="6">
        <v>0</v>
      </c>
      <c r="AC127" s="6">
        <v>0</v>
      </c>
    </row>
    <row r="128" spans="1:29">
      <c r="A128" s="4" t="s">
        <v>792</v>
      </c>
      <c r="B128" s="6">
        <v>0</v>
      </c>
      <c r="C128" s="6">
        <v>0</v>
      </c>
      <c r="D128" s="6">
        <v>0</v>
      </c>
      <c r="E128" s="6">
        <v>0</v>
      </c>
      <c r="F128" s="6">
        <v>0</v>
      </c>
      <c r="G128" s="6">
        <v>0</v>
      </c>
      <c r="H128" s="6">
        <v>0</v>
      </c>
      <c r="I128" s="6">
        <v>0</v>
      </c>
      <c r="J128" s="6">
        <v>0</v>
      </c>
      <c r="K128" s="6">
        <v>0</v>
      </c>
      <c r="L128" s="6">
        <v>0</v>
      </c>
      <c r="M128" s="6">
        <v>0</v>
      </c>
      <c r="N128" s="6">
        <v>0</v>
      </c>
      <c r="O128" s="6">
        <v>0</v>
      </c>
      <c r="P128" s="6">
        <v>0</v>
      </c>
      <c r="Q128" s="6">
        <v>0</v>
      </c>
      <c r="R128" s="6">
        <v>0</v>
      </c>
      <c r="S128" s="6">
        <v>0</v>
      </c>
      <c r="T128" s="6">
        <v>0</v>
      </c>
      <c r="U128" s="6">
        <v>0</v>
      </c>
      <c r="V128" s="6">
        <v>0</v>
      </c>
      <c r="W128" s="6">
        <v>0</v>
      </c>
      <c r="X128" s="6">
        <v>0</v>
      </c>
      <c r="Y128" s="6">
        <v>0</v>
      </c>
      <c r="Z128" s="6">
        <v>0</v>
      </c>
      <c r="AA128" s="6">
        <v>0</v>
      </c>
      <c r="AB128" s="6">
        <v>0</v>
      </c>
      <c r="AC128" s="6">
        <v>0</v>
      </c>
    </row>
    <row r="129" spans="1:33">
      <c r="A129" s="4" t="s">
        <v>793</v>
      </c>
      <c r="B129" s="6">
        <v>0</v>
      </c>
      <c r="C129" s="6">
        <v>0</v>
      </c>
      <c r="D129" s="6">
        <v>0</v>
      </c>
      <c r="E129" s="6">
        <v>0</v>
      </c>
      <c r="F129" s="6">
        <v>0</v>
      </c>
      <c r="G129" s="6">
        <v>0</v>
      </c>
      <c r="H129" s="6">
        <v>0</v>
      </c>
      <c r="I129" s="6">
        <v>0</v>
      </c>
      <c r="J129" s="6">
        <v>0</v>
      </c>
      <c r="K129" s="6">
        <v>0</v>
      </c>
      <c r="L129" s="6">
        <v>0</v>
      </c>
      <c r="M129" s="6">
        <v>0</v>
      </c>
      <c r="N129" s="6">
        <v>0</v>
      </c>
      <c r="O129" s="6">
        <v>0</v>
      </c>
      <c r="P129" s="6">
        <v>0</v>
      </c>
      <c r="Q129" s="6">
        <v>0</v>
      </c>
      <c r="R129" s="6">
        <v>0</v>
      </c>
      <c r="S129" s="6">
        <v>0</v>
      </c>
      <c r="T129" s="6">
        <v>0</v>
      </c>
      <c r="U129" s="6">
        <v>0</v>
      </c>
      <c r="V129" s="6">
        <v>0</v>
      </c>
      <c r="W129" s="6">
        <v>0</v>
      </c>
      <c r="X129" s="6">
        <v>0</v>
      </c>
      <c r="Y129" s="6">
        <v>0</v>
      </c>
      <c r="Z129" s="6">
        <v>0</v>
      </c>
      <c r="AA129" s="6">
        <v>0</v>
      </c>
      <c r="AB129" s="6">
        <v>0</v>
      </c>
      <c r="AC129" s="6">
        <v>0</v>
      </c>
    </row>
    <row r="131" spans="1:33" ht="30" customHeight="1">
      <c r="A131" s="43" t="s">
        <v>1106</v>
      </c>
      <c r="B131" s="43" t="str">
        <f>B2</f>
        <v xml:space="preserve">A házi gyerekorvosok által ellátott szolgálatok száma </v>
      </c>
      <c r="C131" s="43" t="str">
        <f t="shared" ref="C131:AC131" si="0">C2</f>
        <v xml:space="preserve">Az év folyamán központi költségvetési szerv által épített lakások száma </v>
      </c>
      <c r="D131" s="43" t="str">
        <f t="shared" si="0"/>
        <v xml:space="preserve">Az év folyamán lakásszövetkezetek által épített lakások száma </v>
      </c>
      <c r="E131" s="43" t="str">
        <f t="shared" si="0"/>
        <v xml:space="preserve">Cipő-, bőráruszaküzlet száma </v>
      </c>
      <c r="F131" s="43" t="str">
        <f t="shared" si="0"/>
        <v xml:space="preserve">Dohányáru-szaküzletek száma </v>
      </c>
      <c r="G131" s="43" t="str">
        <f t="shared" si="0"/>
        <v xml:space="preserve">Egyéni vállalkozás által üzemeltetett dohányáru-szaküzletek száma </v>
      </c>
      <c r="H131" s="43" t="str">
        <f t="shared" si="0"/>
        <v xml:space="preserve">Ifjúsági szállók férőhelyeinek száma </v>
      </c>
      <c r="I131" s="43" t="str">
        <f t="shared" si="0"/>
        <v xml:space="preserve">Kollégiumba lakó szakiskolai és speciális szakiskolai tanulók száma </v>
      </c>
      <c r="J131" s="43" t="str">
        <f t="shared" si="0"/>
        <v xml:space="preserve">Kollégiumban lakó középiskolai tanulók száma </v>
      </c>
      <c r="K131" s="43" t="str">
        <f t="shared" si="0"/>
        <v xml:space="preserve">Középiskolai osztályok száma a nappali oktatásban </v>
      </c>
      <c r="L131" s="43" t="str">
        <f t="shared" si="0"/>
        <v xml:space="preserve">Középiskolai osztálytermek száma </v>
      </c>
      <c r="M131" s="43" t="str">
        <f t="shared" si="0"/>
        <v xml:space="preserve">Külföldi vendégek száma a gyógyszállodákban </v>
      </c>
      <c r="N131" s="43" t="str">
        <f t="shared" si="0"/>
        <v xml:space="preserve">Külföldi vendégek száma a kereskedelmi szálláshelyeken </v>
      </c>
      <c r="O131" s="43" t="str">
        <f t="shared" si="0"/>
        <v xml:space="preserve">Külföldi vendégek száma a szállodákban </v>
      </c>
      <c r="P131" s="43" t="str">
        <f t="shared" si="0"/>
        <v xml:space="preserve">Külföldi vendégek száma a turistaszállásokon </v>
      </c>
      <c r="Q131" s="43" t="str">
        <f t="shared" si="0"/>
        <v xml:space="preserve">Külföldi vendégek száma az ifjúsági szállókban </v>
      </c>
      <c r="R131" s="43" t="str">
        <f t="shared" si="0"/>
        <v xml:space="preserve">Külföldiek által eltöltött vendégéjszakák száma a gyógyszállodákban </v>
      </c>
      <c r="S131" s="43" t="str">
        <f t="shared" si="0"/>
        <v xml:space="preserve">Külföldiek által eltöltött vendégéjszakák száma a kereskedelmi szálláshelyeken </v>
      </c>
      <c r="T131" s="43" t="str">
        <f t="shared" si="0"/>
        <v xml:space="preserve">Külföldiek által eltöltött vendégéjszakák száma a szállodákban </v>
      </c>
      <c r="U131" s="43" t="str">
        <f t="shared" si="0"/>
        <v xml:space="preserve">Külföldiek által eltöltött vendégéjszakák száma a turistaszállásokon </v>
      </c>
      <c r="V131" s="43" t="str">
        <f t="shared" si="0"/>
        <v xml:space="preserve">Külföldiek által eltöltött vendégéjszakák száma az ifjúsági szállókban </v>
      </c>
      <c r="W131" s="43" t="str">
        <f t="shared" si="0"/>
        <v xml:space="preserve">Naponta bejáró középiskolai tanulók száma a nappali oktatásban </v>
      </c>
      <c r="X131" s="43" t="str">
        <f t="shared" si="0"/>
        <v xml:space="preserve">Szobák száma a szállodákban </v>
      </c>
      <c r="Y131" s="43" t="str">
        <f t="shared" si="0"/>
        <v xml:space="preserve">Vendégéjszakák száma a szállodákban </v>
      </c>
      <c r="Z131" s="43" t="str">
        <f t="shared" si="0"/>
        <v xml:space="preserve">Vendégek száma a gyógyszállodákban </v>
      </c>
      <c r="AA131" s="43" t="str">
        <f t="shared" si="0"/>
        <v xml:space="preserve">Vendégek száma a szállodákban </v>
      </c>
      <c r="AB131" s="43" t="str">
        <f t="shared" si="0"/>
        <v xml:space="preserve">Vendégek száma a turistaszállásokon </v>
      </c>
      <c r="AC131" s="43" t="str">
        <f t="shared" si="0"/>
        <v xml:space="preserve">Vendégek száma az ifjúsági szállókban </v>
      </c>
      <c r="AD131" s="43" t="s">
        <v>799</v>
      </c>
      <c r="AE131" s="43" t="s">
        <v>802</v>
      </c>
      <c r="AF131" s="25" t="s">
        <v>795</v>
      </c>
      <c r="AG131" s="25" t="s">
        <v>797</v>
      </c>
    </row>
    <row r="132" spans="1:33" ht="30">
      <c r="A132" s="44"/>
      <c r="B132" s="44"/>
      <c r="C132" s="44"/>
      <c r="D132" s="44"/>
      <c r="E132" s="44"/>
      <c r="F132" s="44"/>
      <c r="G132" s="44"/>
      <c r="H132" s="44"/>
      <c r="I132" s="44"/>
      <c r="J132" s="44"/>
      <c r="K132" s="44"/>
      <c r="L132" s="44"/>
      <c r="M132" s="44"/>
      <c r="N132" s="44"/>
      <c r="O132" s="44"/>
      <c r="P132" s="44"/>
      <c r="Q132" s="44"/>
      <c r="R132" s="44"/>
      <c r="S132" s="44"/>
      <c r="T132" s="44"/>
      <c r="U132" s="44"/>
      <c r="V132" s="44"/>
      <c r="W132" s="44"/>
      <c r="X132" s="44"/>
      <c r="Y132" s="44"/>
      <c r="Z132" s="44"/>
      <c r="AA132" s="44"/>
      <c r="AB132" s="44"/>
      <c r="AC132" s="44"/>
      <c r="AD132" s="44"/>
      <c r="AE132" s="44"/>
      <c r="AF132" s="26" t="s">
        <v>796</v>
      </c>
      <c r="AG132" s="26" t="s">
        <v>798</v>
      </c>
    </row>
    <row r="133" spans="1:33">
      <c r="A133" s="4" t="str">
        <f>A3</f>
        <v>Bánk</v>
      </c>
      <c r="B133" s="6">
        <v>0</v>
      </c>
      <c r="C133" s="6">
        <v>0</v>
      </c>
      <c r="D133" s="6">
        <v>0</v>
      </c>
      <c r="E133" s="6">
        <v>0</v>
      </c>
      <c r="F133" s="6">
        <v>5.4</v>
      </c>
      <c r="G133" s="6">
        <v>0</v>
      </c>
      <c r="H133" s="6">
        <v>0</v>
      </c>
      <c r="I133" s="6">
        <v>0</v>
      </c>
      <c r="J133" s="6">
        <v>0</v>
      </c>
      <c r="K133" s="6">
        <v>0</v>
      </c>
      <c r="L133" s="6">
        <v>0</v>
      </c>
      <c r="M133" s="6">
        <v>5963.3</v>
      </c>
      <c r="N133" s="6">
        <v>0</v>
      </c>
      <c r="O133" s="6">
        <v>0</v>
      </c>
      <c r="P133" s="6">
        <v>0</v>
      </c>
      <c r="Q133" s="6">
        <v>0</v>
      </c>
      <c r="R133" s="6">
        <v>0</v>
      </c>
      <c r="S133" s="6">
        <v>0</v>
      </c>
      <c r="T133" s="6">
        <v>0</v>
      </c>
      <c r="U133" s="6">
        <v>0</v>
      </c>
      <c r="V133" s="6">
        <v>0</v>
      </c>
      <c r="W133" s="6">
        <v>0</v>
      </c>
      <c r="X133" s="6">
        <v>724.2</v>
      </c>
      <c r="Y133" s="6">
        <v>0</v>
      </c>
      <c r="Z133" s="6">
        <v>0</v>
      </c>
      <c r="AA133" s="6">
        <v>0</v>
      </c>
      <c r="AB133" s="6">
        <v>0</v>
      </c>
      <c r="AC133" s="6">
        <v>0</v>
      </c>
      <c r="AD133" s="6">
        <v>6692.9</v>
      </c>
      <c r="AE133" s="6">
        <v>2546</v>
      </c>
      <c r="AF133" s="6">
        <v>-4146.8999999999996</v>
      </c>
      <c r="AG133" s="6">
        <v>-162.88</v>
      </c>
    </row>
    <row r="134" spans="1:33" ht="30">
      <c r="A134" s="4" t="str">
        <f t="shared" ref="A134:A159" si="1">A4</f>
        <v>Berkenye</v>
      </c>
      <c r="B134" s="6">
        <v>0</v>
      </c>
      <c r="C134" s="6">
        <v>0</v>
      </c>
      <c r="D134" s="6">
        <v>0</v>
      </c>
      <c r="E134" s="6">
        <v>0</v>
      </c>
      <c r="F134" s="6">
        <v>5.4</v>
      </c>
      <c r="G134" s="6">
        <v>0</v>
      </c>
      <c r="H134" s="6">
        <v>0</v>
      </c>
      <c r="I134" s="6">
        <v>0</v>
      </c>
      <c r="J134" s="6">
        <v>0</v>
      </c>
      <c r="K134" s="6">
        <v>0</v>
      </c>
      <c r="L134" s="6">
        <v>0</v>
      </c>
      <c r="M134" s="6">
        <v>5963.3</v>
      </c>
      <c r="N134" s="6">
        <v>0</v>
      </c>
      <c r="O134" s="6">
        <v>0</v>
      </c>
      <c r="P134" s="6">
        <v>0</v>
      </c>
      <c r="Q134" s="6">
        <v>0</v>
      </c>
      <c r="R134" s="6">
        <v>0</v>
      </c>
      <c r="S134" s="6">
        <v>0</v>
      </c>
      <c r="T134" s="6">
        <v>0</v>
      </c>
      <c r="U134" s="6">
        <v>0</v>
      </c>
      <c r="V134" s="6">
        <v>0</v>
      </c>
      <c r="W134" s="6">
        <v>0</v>
      </c>
      <c r="X134" s="6">
        <v>0</v>
      </c>
      <c r="Y134" s="6">
        <v>0</v>
      </c>
      <c r="Z134" s="6">
        <v>0</v>
      </c>
      <c r="AA134" s="6">
        <v>0</v>
      </c>
      <c r="AB134" s="6">
        <v>0</v>
      </c>
      <c r="AC134" s="6">
        <v>0</v>
      </c>
      <c r="AD134" s="6">
        <v>5968.8</v>
      </c>
      <c r="AE134" s="6">
        <v>1164</v>
      </c>
      <c r="AF134" s="6">
        <v>-4804.8</v>
      </c>
      <c r="AG134" s="6">
        <v>-412.78</v>
      </c>
    </row>
    <row r="135" spans="1:33" ht="30">
      <c r="A135" s="4" t="str">
        <f t="shared" si="1"/>
        <v>Borsosberény</v>
      </c>
      <c r="B135" s="6">
        <v>0</v>
      </c>
      <c r="C135" s="6">
        <v>0</v>
      </c>
      <c r="D135" s="6">
        <v>0</v>
      </c>
      <c r="E135" s="6">
        <v>0</v>
      </c>
      <c r="F135" s="6">
        <v>5.4</v>
      </c>
      <c r="G135" s="6">
        <v>0</v>
      </c>
      <c r="H135" s="6">
        <v>0</v>
      </c>
      <c r="I135" s="6">
        <v>0</v>
      </c>
      <c r="J135" s="6">
        <v>0</v>
      </c>
      <c r="K135" s="6">
        <v>0</v>
      </c>
      <c r="L135" s="6">
        <v>0</v>
      </c>
      <c r="M135" s="6">
        <v>5963.3</v>
      </c>
      <c r="N135" s="6">
        <v>0</v>
      </c>
      <c r="O135" s="6">
        <v>0</v>
      </c>
      <c r="P135" s="6">
        <v>0</v>
      </c>
      <c r="Q135" s="6">
        <v>0</v>
      </c>
      <c r="R135" s="6">
        <v>0</v>
      </c>
      <c r="S135" s="6">
        <v>0</v>
      </c>
      <c r="T135" s="6">
        <v>0</v>
      </c>
      <c r="U135" s="6">
        <v>0</v>
      </c>
      <c r="V135" s="6">
        <v>0</v>
      </c>
      <c r="W135" s="6">
        <v>0</v>
      </c>
      <c r="X135" s="6">
        <v>0</v>
      </c>
      <c r="Y135" s="6">
        <v>0</v>
      </c>
      <c r="Z135" s="6">
        <v>0</v>
      </c>
      <c r="AA135" s="6">
        <v>0</v>
      </c>
      <c r="AB135" s="6">
        <v>0</v>
      </c>
      <c r="AC135" s="6">
        <v>0</v>
      </c>
      <c r="AD135" s="6">
        <v>5968.8</v>
      </c>
      <c r="AE135" s="6">
        <v>689</v>
      </c>
      <c r="AF135" s="6">
        <v>-5279.8</v>
      </c>
      <c r="AG135" s="6">
        <v>-766.3</v>
      </c>
    </row>
    <row r="136" spans="1:33">
      <c r="A136" s="4" t="str">
        <f t="shared" si="1"/>
        <v>Diósjenő</v>
      </c>
      <c r="B136" s="6">
        <v>0</v>
      </c>
      <c r="C136" s="6">
        <v>0</v>
      </c>
      <c r="D136" s="6">
        <v>0</v>
      </c>
      <c r="E136" s="6">
        <v>0</v>
      </c>
      <c r="F136" s="6">
        <v>5.4</v>
      </c>
      <c r="G136" s="6">
        <v>0</v>
      </c>
      <c r="H136" s="6">
        <v>0</v>
      </c>
      <c r="I136" s="6">
        <v>0</v>
      </c>
      <c r="J136" s="6">
        <v>0</v>
      </c>
      <c r="K136" s="6">
        <v>0</v>
      </c>
      <c r="L136" s="6">
        <v>0</v>
      </c>
      <c r="M136" s="6">
        <v>5963.3</v>
      </c>
      <c r="N136" s="6">
        <v>0</v>
      </c>
      <c r="O136" s="6">
        <v>0</v>
      </c>
      <c r="P136" s="6">
        <v>0</v>
      </c>
      <c r="Q136" s="6">
        <v>0</v>
      </c>
      <c r="R136" s="6">
        <v>0</v>
      </c>
      <c r="S136" s="6">
        <v>0</v>
      </c>
      <c r="T136" s="6">
        <v>0</v>
      </c>
      <c r="U136" s="6">
        <v>0</v>
      </c>
      <c r="V136" s="6">
        <v>0</v>
      </c>
      <c r="W136" s="6">
        <v>0</v>
      </c>
      <c r="X136" s="6">
        <v>0</v>
      </c>
      <c r="Y136" s="6">
        <v>0</v>
      </c>
      <c r="Z136" s="6">
        <v>0</v>
      </c>
      <c r="AA136" s="6">
        <v>0</v>
      </c>
      <c r="AB136" s="6">
        <v>0</v>
      </c>
      <c r="AC136" s="6">
        <v>0</v>
      </c>
      <c r="AD136" s="6">
        <v>5968.8</v>
      </c>
      <c r="AE136" s="6">
        <v>1266</v>
      </c>
      <c r="AF136" s="6">
        <v>-4702.8</v>
      </c>
      <c r="AG136" s="6">
        <v>-371.47</v>
      </c>
    </row>
    <row r="137" spans="1:33">
      <c r="A137" s="4" t="str">
        <f t="shared" si="1"/>
        <v>ÉMR</v>
      </c>
      <c r="B137" s="6">
        <v>0</v>
      </c>
      <c r="C137" s="6">
        <v>0</v>
      </c>
      <c r="D137" s="6">
        <v>0</v>
      </c>
      <c r="E137" s="6">
        <v>0</v>
      </c>
      <c r="F137" s="6">
        <v>5.4</v>
      </c>
      <c r="G137" s="6">
        <v>0</v>
      </c>
      <c r="H137" s="6">
        <v>0</v>
      </c>
      <c r="I137" s="6">
        <v>0</v>
      </c>
      <c r="J137" s="6">
        <v>0</v>
      </c>
      <c r="K137" s="6">
        <v>0</v>
      </c>
      <c r="L137" s="6">
        <v>0</v>
      </c>
      <c r="M137" s="6">
        <v>5963.3</v>
      </c>
      <c r="N137" s="6">
        <v>0</v>
      </c>
      <c r="O137" s="6">
        <v>0</v>
      </c>
      <c r="P137" s="6">
        <v>0</v>
      </c>
      <c r="Q137" s="6">
        <v>0</v>
      </c>
      <c r="R137" s="6">
        <v>0</v>
      </c>
      <c r="S137" s="6">
        <v>0</v>
      </c>
      <c r="T137" s="6">
        <v>0</v>
      </c>
      <c r="U137" s="6">
        <v>0</v>
      </c>
      <c r="V137" s="6">
        <v>0</v>
      </c>
      <c r="W137" s="6">
        <v>0</v>
      </c>
      <c r="X137" s="6">
        <v>0</v>
      </c>
      <c r="Y137" s="6">
        <v>0</v>
      </c>
      <c r="Z137" s="6">
        <v>0</v>
      </c>
      <c r="AA137" s="6">
        <v>0</v>
      </c>
      <c r="AB137" s="6">
        <v>6.6</v>
      </c>
      <c r="AC137" s="6">
        <v>0</v>
      </c>
      <c r="AD137" s="6">
        <v>5975.4</v>
      </c>
      <c r="AE137" s="6">
        <v>42</v>
      </c>
      <c r="AF137" s="6">
        <v>-5933.4</v>
      </c>
      <c r="AG137" s="6">
        <v>-14127.14</v>
      </c>
    </row>
    <row r="138" spans="1:33" ht="30">
      <c r="A138" s="4" t="str">
        <f t="shared" si="1"/>
        <v>Felsőpetény</v>
      </c>
      <c r="B138" s="6">
        <v>0</v>
      </c>
      <c r="C138" s="6">
        <v>0</v>
      </c>
      <c r="D138" s="6">
        <v>0</v>
      </c>
      <c r="E138" s="6">
        <v>0</v>
      </c>
      <c r="F138" s="6">
        <v>5.4</v>
      </c>
      <c r="G138" s="6">
        <v>0</v>
      </c>
      <c r="H138" s="6">
        <v>0</v>
      </c>
      <c r="I138" s="6">
        <v>0</v>
      </c>
      <c r="J138" s="6">
        <v>0</v>
      </c>
      <c r="K138" s="6">
        <v>0</v>
      </c>
      <c r="L138" s="6">
        <v>0</v>
      </c>
      <c r="M138" s="6">
        <v>5963.3</v>
      </c>
      <c r="N138" s="6">
        <v>0</v>
      </c>
      <c r="O138" s="6">
        <v>0</v>
      </c>
      <c r="P138" s="6">
        <v>0</v>
      </c>
      <c r="Q138" s="6">
        <v>0</v>
      </c>
      <c r="R138" s="6">
        <v>0</v>
      </c>
      <c r="S138" s="6">
        <v>0</v>
      </c>
      <c r="T138" s="6">
        <v>0</v>
      </c>
      <c r="U138" s="6">
        <v>0</v>
      </c>
      <c r="V138" s="6">
        <v>0</v>
      </c>
      <c r="W138" s="6">
        <v>0</v>
      </c>
      <c r="X138" s="6">
        <v>0</v>
      </c>
      <c r="Y138" s="6">
        <v>0</v>
      </c>
      <c r="Z138" s="6">
        <v>0</v>
      </c>
      <c r="AA138" s="6">
        <v>0</v>
      </c>
      <c r="AB138" s="6">
        <v>0</v>
      </c>
      <c r="AC138" s="6">
        <v>0</v>
      </c>
      <c r="AD138" s="6">
        <v>5968.8</v>
      </c>
      <c r="AE138" s="6">
        <v>905</v>
      </c>
      <c r="AF138" s="6">
        <v>-5063.8</v>
      </c>
      <c r="AG138" s="6">
        <v>-559.54</v>
      </c>
    </row>
    <row r="139" spans="1:33">
      <c r="A139" s="4" t="str">
        <f t="shared" si="1"/>
        <v>HU</v>
      </c>
      <c r="B139" s="6">
        <v>0</v>
      </c>
      <c r="C139" s="6">
        <v>0</v>
      </c>
      <c r="D139" s="6">
        <v>0</v>
      </c>
      <c r="E139" s="6">
        <v>0</v>
      </c>
      <c r="F139" s="6">
        <v>5.4</v>
      </c>
      <c r="G139" s="6">
        <v>0</v>
      </c>
      <c r="H139" s="6">
        <v>0</v>
      </c>
      <c r="I139" s="6">
        <v>0</v>
      </c>
      <c r="J139" s="6">
        <v>0</v>
      </c>
      <c r="K139" s="6">
        <v>0</v>
      </c>
      <c r="L139" s="6">
        <v>0</v>
      </c>
      <c r="M139" s="6">
        <v>5963.3</v>
      </c>
      <c r="N139" s="6">
        <v>0</v>
      </c>
      <c r="O139" s="6">
        <v>0</v>
      </c>
      <c r="P139" s="6">
        <v>0</v>
      </c>
      <c r="Q139" s="6">
        <v>0</v>
      </c>
      <c r="R139" s="6">
        <v>0</v>
      </c>
      <c r="S139" s="6">
        <v>0</v>
      </c>
      <c r="T139" s="6">
        <v>0</v>
      </c>
      <c r="U139" s="6">
        <v>0</v>
      </c>
      <c r="V139" s="6">
        <v>0</v>
      </c>
      <c r="W139" s="6">
        <v>0</v>
      </c>
      <c r="X139" s="6">
        <v>0</v>
      </c>
      <c r="Y139" s="6">
        <v>0</v>
      </c>
      <c r="Z139" s="6">
        <v>0</v>
      </c>
      <c r="AA139" s="6">
        <v>0</v>
      </c>
      <c r="AB139" s="6">
        <v>6.6</v>
      </c>
      <c r="AC139" s="6">
        <v>0</v>
      </c>
      <c r="AD139" s="6">
        <v>5975.4</v>
      </c>
      <c r="AE139" s="6">
        <v>4860</v>
      </c>
      <c r="AF139" s="6">
        <v>-1115.4000000000001</v>
      </c>
      <c r="AG139" s="6">
        <v>-22.95</v>
      </c>
    </row>
    <row r="140" spans="1:33">
      <c r="A140" s="4" t="str">
        <f t="shared" si="1"/>
        <v>Keszeg</v>
      </c>
      <c r="B140" s="6">
        <v>0</v>
      </c>
      <c r="C140" s="6">
        <v>0</v>
      </c>
      <c r="D140" s="6">
        <v>0</v>
      </c>
      <c r="E140" s="6">
        <v>0</v>
      </c>
      <c r="F140" s="6">
        <v>5.4</v>
      </c>
      <c r="G140" s="6">
        <v>0</v>
      </c>
      <c r="H140" s="6">
        <v>0</v>
      </c>
      <c r="I140" s="6">
        <v>0</v>
      </c>
      <c r="J140" s="6">
        <v>0</v>
      </c>
      <c r="K140" s="6">
        <v>0</v>
      </c>
      <c r="L140" s="6">
        <v>0</v>
      </c>
      <c r="M140" s="6">
        <v>5963.3</v>
      </c>
      <c r="N140" s="6">
        <v>0</v>
      </c>
      <c r="O140" s="6">
        <v>0</v>
      </c>
      <c r="P140" s="6">
        <v>0</v>
      </c>
      <c r="Q140" s="6">
        <v>0</v>
      </c>
      <c r="R140" s="6">
        <v>0</v>
      </c>
      <c r="S140" s="6">
        <v>0</v>
      </c>
      <c r="T140" s="6">
        <v>0</v>
      </c>
      <c r="U140" s="6">
        <v>0</v>
      </c>
      <c r="V140" s="6">
        <v>0</v>
      </c>
      <c r="W140" s="6">
        <v>0</v>
      </c>
      <c r="X140" s="6">
        <v>0</v>
      </c>
      <c r="Y140" s="6">
        <v>0</v>
      </c>
      <c r="Z140" s="6">
        <v>0</v>
      </c>
      <c r="AA140" s="6">
        <v>0</v>
      </c>
      <c r="AB140" s="6">
        <v>0</v>
      </c>
      <c r="AC140" s="6">
        <v>0</v>
      </c>
      <c r="AD140" s="6">
        <v>5968.8</v>
      </c>
      <c r="AE140" s="6">
        <v>20809</v>
      </c>
      <c r="AF140" s="6">
        <v>14840.2</v>
      </c>
      <c r="AG140" s="6">
        <v>71.319999999999993</v>
      </c>
    </row>
    <row r="141" spans="1:33">
      <c r="A141" s="4" t="str">
        <f t="shared" si="1"/>
        <v>KMR</v>
      </c>
      <c r="B141" s="6">
        <v>0</v>
      </c>
      <c r="C141" s="6">
        <v>0</v>
      </c>
      <c r="D141" s="6">
        <v>0</v>
      </c>
      <c r="E141" s="6">
        <v>0</v>
      </c>
      <c r="F141" s="6">
        <v>5.4</v>
      </c>
      <c r="G141" s="6">
        <v>0</v>
      </c>
      <c r="H141" s="6">
        <v>0</v>
      </c>
      <c r="I141" s="6">
        <v>0</v>
      </c>
      <c r="J141" s="6">
        <v>0</v>
      </c>
      <c r="K141" s="6">
        <v>0</v>
      </c>
      <c r="L141" s="6">
        <v>0</v>
      </c>
      <c r="M141" s="6">
        <v>5963.3</v>
      </c>
      <c r="N141" s="6">
        <v>0</v>
      </c>
      <c r="O141" s="6">
        <v>0</v>
      </c>
      <c r="P141" s="6">
        <v>0</v>
      </c>
      <c r="Q141" s="6">
        <v>0</v>
      </c>
      <c r="R141" s="6">
        <v>0</v>
      </c>
      <c r="S141" s="6">
        <v>0</v>
      </c>
      <c r="T141" s="6">
        <v>0</v>
      </c>
      <c r="U141" s="6">
        <v>0</v>
      </c>
      <c r="V141" s="6">
        <v>0</v>
      </c>
      <c r="W141" s="6">
        <v>0</v>
      </c>
      <c r="X141" s="6">
        <v>0</v>
      </c>
      <c r="Y141" s="6">
        <v>0</v>
      </c>
      <c r="Z141" s="6">
        <v>0</v>
      </c>
      <c r="AA141" s="6">
        <v>0</v>
      </c>
      <c r="AB141" s="6">
        <v>0</v>
      </c>
      <c r="AC141" s="6">
        <v>0</v>
      </c>
      <c r="AD141" s="6">
        <v>5968.8</v>
      </c>
      <c r="AE141" s="6">
        <v>19</v>
      </c>
      <c r="AF141" s="6">
        <v>-5949.8</v>
      </c>
      <c r="AG141" s="6">
        <v>-31314.74</v>
      </c>
    </row>
    <row r="142" spans="1:33">
      <c r="A142" s="4" t="str">
        <f t="shared" si="1"/>
        <v>Kosd</v>
      </c>
      <c r="B142" s="6">
        <v>0</v>
      </c>
      <c r="C142" s="6">
        <v>0</v>
      </c>
      <c r="D142" s="6">
        <v>0</v>
      </c>
      <c r="E142" s="6">
        <v>0</v>
      </c>
      <c r="F142" s="6">
        <v>5.4</v>
      </c>
      <c r="G142" s="6">
        <v>0</v>
      </c>
      <c r="H142" s="6">
        <v>0</v>
      </c>
      <c r="I142" s="6">
        <v>0</v>
      </c>
      <c r="J142" s="6">
        <v>0</v>
      </c>
      <c r="K142" s="6">
        <v>0</v>
      </c>
      <c r="L142" s="6">
        <v>0</v>
      </c>
      <c r="M142" s="6">
        <v>5963.3</v>
      </c>
      <c r="N142" s="6">
        <v>0</v>
      </c>
      <c r="O142" s="6">
        <v>0</v>
      </c>
      <c r="P142" s="6">
        <v>0</v>
      </c>
      <c r="Q142" s="6">
        <v>0</v>
      </c>
      <c r="R142" s="6">
        <v>0</v>
      </c>
      <c r="S142" s="6">
        <v>0</v>
      </c>
      <c r="T142" s="6">
        <v>0</v>
      </c>
      <c r="U142" s="6">
        <v>0</v>
      </c>
      <c r="V142" s="6">
        <v>0</v>
      </c>
      <c r="W142" s="6">
        <v>0</v>
      </c>
      <c r="X142" s="6">
        <v>0</v>
      </c>
      <c r="Y142" s="6">
        <v>0</v>
      </c>
      <c r="Z142" s="6">
        <v>0</v>
      </c>
      <c r="AA142" s="6">
        <v>0</v>
      </c>
      <c r="AB142" s="6">
        <v>0</v>
      </c>
      <c r="AC142" s="6">
        <v>0</v>
      </c>
      <c r="AD142" s="6">
        <v>5968.8</v>
      </c>
      <c r="AE142" s="6">
        <v>489</v>
      </c>
      <c r="AF142" s="6">
        <v>-5479.8</v>
      </c>
      <c r="AG142" s="6">
        <v>-1120.6099999999999</v>
      </c>
    </row>
    <row r="143" spans="1:33">
      <c r="A143" s="4" t="str">
        <f t="shared" si="1"/>
        <v>Legénd</v>
      </c>
      <c r="B143" s="6">
        <v>0</v>
      </c>
      <c r="C143" s="6">
        <v>0</v>
      </c>
      <c r="D143" s="6">
        <v>0</v>
      </c>
      <c r="E143" s="6">
        <v>0</v>
      </c>
      <c r="F143" s="6">
        <v>5.4</v>
      </c>
      <c r="G143" s="6">
        <v>0</v>
      </c>
      <c r="H143" s="6">
        <v>0</v>
      </c>
      <c r="I143" s="6">
        <v>0</v>
      </c>
      <c r="J143" s="6">
        <v>0</v>
      </c>
      <c r="K143" s="6">
        <v>0</v>
      </c>
      <c r="L143" s="6">
        <v>0</v>
      </c>
      <c r="M143" s="6">
        <v>5963.3</v>
      </c>
      <c r="N143" s="6">
        <v>0</v>
      </c>
      <c r="O143" s="6">
        <v>0</v>
      </c>
      <c r="P143" s="6">
        <v>0</v>
      </c>
      <c r="Q143" s="6">
        <v>0</v>
      </c>
      <c r="R143" s="6">
        <v>0</v>
      </c>
      <c r="S143" s="6">
        <v>0</v>
      </c>
      <c r="T143" s="6">
        <v>0</v>
      </c>
      <c r="U143" s="6">
        <v>0</v>
      </c>
      <c r="V143" s="6">
        <v>0</v>
      </c>
      <c r="W143" s="6">
        <v>0</v>
      </c>
      <c r="X143" s="6">
        <v>0</v>
      </c>
      <c r="Y143" s="6">
        <v>0</v>
      </c>
      <c r="Z143" s="6">
        <v>0</v>
      </c>
      <c r="AA143" s="6">
        <v>0</v>
      </c>
      <c r="AB143" s="6">
        <v>0</v>
      </c>
      <c r="AC143" s="6">
        <v>0</v>
      </c>
      <c r="AD143" s="6">
        <v>5968.8</v>
      </c>
      <c r="AE143" s="6">
        <v>1738</v>
      </c>
      <c r="AF143" s="6">
        <v>-4230.8</v>
      </c>
      <c r="AG143" s="6">
        <v>-243.43</v>
      </c>
    </row>
    <row r="144" spans="1:33">
      <c r="A144" s="4" t="str">
        <f t="shared" si="1"/>
        <v>Nézsa</v>
      </c>
      <c r="B144" s="6">
        <v>0</v>
      </c>
      <c r="C144" s="6">
        <v>0</v>
      </c>
      <c r="D144" s="6">
        <v>0</v>
      </c>
      <c r="E144" s="6">
        <v>0</v>
      </c>
      <c r="F144" s="6">
        <v>5.4</v>
      </c>
      <c r="G144" s="6">
        <v>0</v>
      </c>
      <c r="H144" s="6">
        <v>0</v>
      </c>
      <c r="I144" s="6">
        <v>0</v>
      </c>
      <c r="J144" s="6">
        <v>0</v>
      </c>
      <c r="K144" s="6">
        <v>0</v>
      </c>
      <c r="L144" s="6">
        <v>0</v>
      </c>
      <c r="M144" s="6">
        <v>5963.3</v>
      </c>
      <c r="N144" s="6">
        <v>0</v>
      </c>
      <c r="O144" s="6">
        <v>0</v>
      </c>
      <c r="P144" s="6">
        <v>0</v>
      </c>
      <c r="Q144" s="6">
        <v>0</v>
      </c>
      <c r="R144" s="6">
        <v>0</v>
      </c>
      <c r="S144" s="6">
        <v>0</v>
      </c>
      <c r="T144" s="6">
        <v>0</v>
      </c>
      <c r="U144" s="6">
        <v>0</v>
      </c>
      <c r="V144" s="6">
        <v>0</v>
      </c>
      <c r="W144" s="6">
        <v>0</v>
      </c>
      <c r="X144" s="6">
        <v>0</v>
      </c>
      <c r="Y144" s="6">
        <v>0</v>
      </c>
      <c r="Z144" s="6">
        <v>0</v>
      </c>
      <c r="AA144" s="6">
        <v>0</v>
      </c>
      <c r="AB144" s="6">
        <v>0</v>
      </c>
      <c r="AC144" s="6">
        <v>0</v>
      </c>
      <c r="AD144" s="6">
        <v>5968.8</v>
      </c>
      <c r="AE144" s="6">
        <v>1230</v>
      </c>
      <c r="AF144" s="6">
        <v>-4738.8</v>
      </c>
      <c r="AG144" s="6">
        <v>-385.27</v>
      </c>
    </row>
    <row r="145" spans="1:33">
      <c r="A145" s="4" t="str">
        <f t="shared" si="1"/>
        <v>Nógrád</v>
      </c>
      <c r="B145" s="6">
        <v>0</v>
      </c>
      <c r="C145" s="6">
        <v>0</v>
      </c>
      <c r="D145" s="6">
        <v>0</v>
      </c>
      <c r="E145" s="6">
        <v>0</v>
      </c>
      <c r="F145" s="6">
        <v>5.4</v>
      </c>
      <c r="G145" s="6">
        <v>0</v>
      </c>
      <c r="H145" s="6">
        <v>0</v>
      </c>
      <c r="I145" s="6">
        <v>0</v>
      </c>
      <c r="J145" s="6">
        <v>0</v>
      </c>
      <c r="K145" s="6">
        <v>0</v>
      </c>
      <c r="L145" s="6">
        <v>0</v>
      </c>
      <c r="M145" s="6">
        <v>5963.3</v>
      </c>
      <c r="N145" s="6">
        <v>0</v>
      </c>
      <c r="O145" s="6">
        <v>0</v>
      </c>
      <c r="P145" s="6">
        <v>0</v>
      </c>
      <c r="Q145" s="6">
        <v>0</v>
      </c>
      <c r="R145" s="6">
        <v>0</v>
      </c>
      <c r="S145" s="6">
        <v>0</v>
      </c>
      <c r="T145" s="6">
        <v>0</v>
      </c>
      <c r="U145" s="6">
        <v>0</v>
      </c>
      <c r="V145" s="6">
        <v>0</v>
      </c>
      <c r="W145" s="6">
        <v>0</v>
      </c>
      <c r="X145" s="6">
        <v>0</v>
      </c>
      <c r="Y145" s="6">
        <v>0</v>
      </c>
      <c r="Z145" s="6">
        <v>0</v>
      </c>
      <c r="AA145" s="6">
        <v>0</v>
      </c>
      <c r="AB145" s="6">
        <v>0</v>
      </c>
      <c r="AC145" s="6">
        <v>0</v>
      </c>
      <c r="AD145" s="6">
        <v>5968.8</v>
      </c>
      <c r="AE145" s="6">
        <v>2851</v>
      </c>
      <c r="AF145" s="6">
        <v>-3117.8</v>
      </c>
      <c r="AG145" s="6">
        <v>-109.36</v>
      </c>
    </row>
    <row r="146" spans="1:33" ht="30">
      <c r="A146" s="4" t="str">
        <f t="shared" si="1"/>
        <v>Nógrádmegye</v>
      </c>
      <c r="B146" s="6">
        <v>0</v>
      </c>
      <c r="C146" s="6">
        <v>0</v>
      </c>
      <c r="D146" s="6">
        <v>0</v>
      </c>
      <c r="E146" s="6">
        <v>0</v>
      </c>
      <c r="F146" s="6">
        <v>5.4</v>
      </c>
      <c r="G146" s="6">
        <v>0</v>
      </c>
      <c r="H146" s="6">
        <v>0</v>
      </c>
      <c r="I146" s="6">
        <v>0</v>
      </c>
      <c r="J146" s="6">
        <v>0</v>
      </c>
      <c r="K146" s="6">
        <v>0</v>
      </c>
      <c r="L146" s="6">
        <v>0</v>
      </c>
      <c r="M146" s="6">
        <v>5963.3</v>
      </c>
      <c r="N146" s="6">
        <v>0</v>
      </c>
      <c r="O146" s="6">
        <v>0</v>
      </c>
      <c r="P146" s="6">
        <v>0</v>
      </c>
      <c r="Q146" s="6">
        <v>0</v>
      </c>
      <c r="R146" s="6">
        <v>0</v>
      </c>
      <c r="S146" s="6">
        <v>0</v>
      </c>
      <c r="T146" s="6">
        <v>0</v>
      </c>
      <c r="U146" s="6">
        <v>0</v>
      </c>
      <c r="V146" s="6">
        <v>0</v>
      </c>
      <c r="W146" s="6">
        <v>0</v>
      </c>
      <c r="X146" s="6">
        <v>0</v>
      </c>
      <c r="Y146" s="6">
        <v>0</v>
      </c>
      <c r="Z146" s="6">
        <v>0</v>
      </c>
      <c r="AA146" s="6">
        <v>0</v>
      </c>
      <c r="AB146" s="6">
        <v>6.6</v>
      </c>
      <c r="AC146" s="6">
        <v>0</v>
      </c>
      <c r="AD146" s="6">
        <v>5975.4</v>
      </c>
      <c r="AE146" s="6">
        <v>3445</v>
      </c>
      <c r="AF146" s="6">
        <v>-2530.4</v>
      </c>
      <c r="AG146" s="6">
        <v>-73.45</v>
      </c>
    </row>
    <row r="147" spans="1:33" ht="30">
      <c r="A147" s="4" t="str">
        <f t="shared" si="1"/>
        <v>Nógrádsáp</v>
      </c>
      <c r="B147" s="6">
        <v>0</v>
      </c>
      <c r="C147" s="6">
        <v>0</v>
      </c>
      <c r="D147" s="6">
        <v>0</v>
      </c>
      <c r="E147" s="6">
        <v>0</v>
      </c>
      <c r="F147" s="6">
        <v>5.4</v>
      </c>
      <c r="G147" s="6">
        <v>0</v>
      </c>
      <c r="H147" s="6">
        <v>0</v>
      </c>
      <c r="I147" s="6">
        <v>0</v>
      </c>
      <c r="J147" s="6">
        <v>0</v>
      </c>
      <c r="K147" s="6">
        <v>0</v>
      </c>
      <c r="L147" s="6">
        <v>0</v>
      </c>
      <c r="M147" s="6">
        <v>5963.3</v>
      </c>
      <c r="N147" s="6">
        <v>0</v>
      </c>
      <c r="O147" s="6">
        <v>0</v>
      </c>
      <c r="P147" s="6">
        <v>0</v>
      </c>
      <c r="Q147" s="6">
        <v>0</v>
      </c>
      <c r="R147" s="6">
        <v>0</v>
      </c>
      <c r="S147" s="6">
        <v>0</v>
      </c>
      <c r="T147" s="6">
        <v>0</v>
      </c>
      <c r="U147" s="6">
        <v>0</v>
      </c>
      <c r="V147" s="6">
        <v>0</v>
      </c>
      <c r="W147" s="6">
        <v>0</v>
      </c>
      <c r="X147" s="6">
        <v>0</v>
      </c>
      <c r="Y147" s="6">
        <v>0</v>
      </c>
      <c r="Z147" s="6">
        <v>0</v>
      </c>
      <c r="AA147" s="6">
        <v>0</v>
      </c>
      <c r="AB147" s="6">
        <v>0</v>
      </c>
      <c r="AC147" s="6">
        <v>0</v>
      </c>
      <c r="AD147" s="6">
        <v>5968.8</v>
      </c>
      <c r="AE147" s="6">
        <v>908</v>
      </c>
      <c r="AF147" s="6">
        <v>-5060.8</v>
      </c>
      <c r="AG147" s="6">
        <v>-557.36</v>
      </c>
    </row>
    <row r="148" spans="1:33">
      <c r="A148" s="4" t="str">
        <f t="shared" si="1"/>
        <v>Nőtincs</v>
      </c>
      <c r="B148" s="6">
        <v>0</v>
      </c>
      <c r="C148" s="6">
        <v>0</v>
      </c>
      <c r="D148" s="6">
        <v>0</v>
      </c>
      <c r="E148" s="6">
        <v>0</v>
      </c>
      <c r="F148" s="6">
        <v>5.4</v>
      </c>
      <c r="G148" s="6">
        <v>0</v>
      </c>
      <c r="H148" s="6">
        <v>0</v>
      </c>
      <c r="I148" s="6">
        <v>0</v>
      </c>
      <c r="J148" s="6">
        <v>0</v>
      </c>
      <c r="K148" s="6">
        <v>0</v>
      </c>
      <c r="L148" s="6">
        <v>0</v>
      </c>
      <c r="M148" s="6">
        <v>5963.3</v>
      </c>
      <c r="N148" s="6">
        <v>0</v>
      </c>
      <c r="O148" s="6">
        <v>0</v>
      </c>
      <c r="P148" s="6">
        <v>0</v>
      </c>
      <c r="Q148" s="6">
        <v>0</v>
      </c>
      <c r="R148" s="6">
        <v>0</v>
      </c>
      <c r="S148" s="6">
        <v>0</v>
      </c>
      <c r="T148" s="6">
        <v>0</v>
      </c>
      <c r="U148" s="6">
        <v>0</v>
      </c>
      <c r="V148" s="6">
        <v>0</v>
      </c>
      <c r="W148" s="6">
        <v>0</v>
      </c>
      <c r="X148" s="6">
        <v>0</v>
      </c>
      <c r="Y148" s="6">
        <v>0</v>
      </c>
      <c r="Z148" s="6">
        <v>0</v>
      </c>
      <c r="AA148" s="6">
        <v>0</v>
      </c>
      <c r="AB148" s="6">
        <v>0</v>
      </c>
      <c r="AC148" s="6">
        <v>0</v>
      </c>
      <c r="AD148" s="6">
        <v>5968.8</v>
      </c>
      <c r="AE148" s="6">
        <v>13933</v>
      </c>
      <c r="AF148" s="6">
        <v>7964.2</v>
      </c>
      <c r="AG148" s="6">
        <v>57.16</v>
      </c>
    </row>
    <row r="149" spans="1:33">
      <c r="A149" s="4" t="str">
        <f t="shared" si="1"/>
        <v>Ősagárd</v>
      </c>
      <c r="B149" s="6">
        <v>0</v>
      </c>
      <c r="C149" s="6">
        <v>0</v>
      </c>
      <c r="D149" s="6">
        <v>0</v>
      </c>
      <c r="E149" s="6">
        <v>0</v>
      </c>
      <c r="F149" s="6">
        <v>5.4</v>
      </c>
      <c r="G149" s="6">
        <v>0</v>
      </c>
      <c r="H149" s="6">
        <v>0</v>
      </c>
      <c r="I149" s="6">
        <v>0</v>
      </c>
      <c r="J149" s="6">
        <v>0</v>
      </c>
      <c r="K149" s="6">
        <v>0</v>
      </c>
      <c r="L149" s="6">
        <v>0</v>
      </c>
      <c r="M149" s="6">
        <v>5963.3</v>
      </c>
      <c r="N149" s="6">
        <v>0</v>
      </c>
      <c r="O149" s="6">
        <v>0</v>
      </c>
      <c r="P149" s="6">
        <v>0</v>
      </c>
      <c r="Q149" s="6">
        <v>0</v>
      </c>
      <c r="R149" s="6">
        <v>0</v>
      </c>
      <c r="S149" s="6">
        <v>0</v>
      </c>
      <c r="T149" s="6">
        <v>0</v>
      </c>
      <c r="U149" s="6">
        <v>0</v>
      </c>
      <c r="V149" s="6">
        <v>0</v>
      </c>
      <c r="W149" s="6">
        <v>0</v>
      </c>
      <c r="X149" s="6">
        <v>0</v>
      </c>
      <c r="Y149" s="6">
        <v>0</v>
      </c>
      <c r="Z149" s="6">
        <v>0</v>
      </c>
      <c r="AA149" s="6">
        <v>0</v>
      </c>
      <c r="AB149" s="6">
        <v>0</v>
      </c>
      <c r="AC149" s="6">
        <v>0</v>
      </c>
      <c r="AD149" s="6">
        <v>5968.8</v>
      </c>
      <c r="AE149" s="6">
        <v>3184</v>
      </c>
      <c r="AF149" s="6">
        <v>-2784.8</v>
      </c>
      <c r="AG149" s="6">
        <v>-87.46</v>
      </c>
    </row>
    <row r="150" spans="1:33">
      <c r="A150" s="4" t="str">
        <f t="shared" si="1"/>
        <v>Penc</v>
      </c>
      <c r="B150" s="6">
        <v>0</v>
      </c>
      <c r="C150" s="6">
        <v>0</v>
      </c>
      <c r="D150" s="6">
        <v>0</v>
      </c>
      <c r="E150" s="6">
        <v>0</v>
      </c>
      <c r="F150" s="6">
        <v>5.4</v>
      </c>
      <c r="G150" s="6">
        <v>0</v>
      </c>
      <c r="H150" s="6">
        <v>0</v>
      </c>
      <c r="I150" s="6">
        <v>0</v>
      </c>
      <c r="J150" s="6">
        <v>0</v>
      </c>
      <c r="K150" s="6">
        <v>0</v>
      </c>
      <c r="L150" s="6">
        <v>0</v>
      </c>
      <c r="M150" s="6">
        <v>5963.3</v>
      </c>
      <c r="N150" s="6">
        <v>0</v>
      </c>
      <c r="O150" s="6">
        <v>0</v>
      </c>
      <c r="P150" s="6">
        <v>0</v>
      </c>
      <c r="Q150" s="6">
        <v>0</v>
      </c>
      <c r="R150" s="6">
        <v>0</v>
      </c>
      <c r="S150" s="6">
        <v>0</v>
      </c>
      <c r="T150" s="6">
        <v>0</v>
      </c>
      <c r="U150" s="6">
        <v>0</v>
      </c>
      <c r="V150" s="6">
        <v>0</v>
      </c>
      <c r="W150" s="6">
        <v>0</v>
      </c>
      <c r="X150" s="6">
        <v>0</v>
      </c>
      <c r="Y150" s="6">
        <v>0</v>
      </c>
      <c r="Z150" s="6">
        <v>0</v>
      </c>
      <c r="AA150" s="6">
        <v>0</v>
      </c>
      <c r="AB150" s="6">
        <v>0</v>
      </c>
      <c r="AC150" s="6">
        <v>0</v>
      </c>
      <c r="AD150" s="6">
        <v>5968.8</v>
      </c>
      <c r="AE150" s="6">
        <v>1216</v>
      </c>
      <c r="AF150" s="6">
        <v>-4752.8</v>
      </c>
      <c r="AG150" s="6">
        <v>-390.86</v>
      </c>
    </row>
    <row r="151" spans="1:33" ht="30">
      <c r="A151" s="4" t="str">
        <f t="shared" si="1"/>
        <v>Pestmegye</v>
      </c>
      <c r="B151" s="6">
        <v>0</v>
      </c>
      <c r="C151" s="6">
        <v>0</v>
      </c>
      <c r="D151" s="6">
        <v>0</v>
      </c>
      <c r="E151" s="6">
        <v>0</v>
      </c>
      <c r="F151" s="6">
        <v>5.4</v>
      </c>
      <c r="G151" s="6">
        <v>0</v>
      </c>
      <c r="H151" s="6">
        <v>0</v>
      </c>
      <c r="I151" s="6">
        <v>0</v>
      </c>
      <c r="J151" s="6">
        <v>0</v>
      </c>
      <c r="K151" s="6">
        <v>0</v>
      </c>
      <c r="L151" s="6">
        <v>0</v>
      </c>
      <c r="M151" s="6">
        <v>5963.3</v>
      </c>
      <c r="N151" s="6">
        <v>0</v>
      </c>
      <c r="O151" s="6">
        <v>0</v>
      </c>
      <c r="P151" s="6">
        <v>0</v>
      </c>
      <c r="Q151" s="6">
        <v>0</v>
      </c>
      <c r="R151" s="6">
        <v>0</v>
      </c>
      <c r="S151" s="6">
        <v>0</v>
      </c>
      <c r="T151" s="6">
        <v>0</v>
      </c>
      <c r="U151" s="6">
        <v>0</v>
      </c>
      <c r="V151" s="6">
        <v>0</v>
      </c>
      <c r="W151" s="6">
        <v>0</v>
      </c>
      <c r="X151" s="6">
        <v>0</v>
      </c>
      <c r="Y151" s="6">
        <v>0</v>
      </c>
      <c r="Z151" s="6">
        <v>0</v>
      </c>
      <c r="AA151" s="6">
        <v>0</v>
      </c>
      <c r="AB151" s="6">
        <v>0</v>
      </c>
      <c r="AC151" s="6">
        <v>0</v>
      </c>
      <c r="AD151" s="6">
        <v>5968.8</v>
      </c>
      <c r="AE151" s="6">
        <v>1230</v>
      </c>
      <c r="AF151" s="6">
        <v>-4738.8</v>
      </c>
      <c r="AG151" s="6">
        <v>-385.27</v>
      </c>
    </row>
    <row r="152" spans="1:33">
      <c r="A152" s="4" t="str">
        <f t="shared" si="1"/>
        <v>Rád</v>
      </c>
      <c r="B152" s="6">
        <v>0</v>
      </c>
      <c r="C152" s="6">
        <v>0</v>
      </c>
      <c r="D152" s="6">
        <v>0</v>
      </c>
      <c r="E152" s="6">
        <v>0</v>
      </c>
      <c r="F152" s="6">
        <v>5.4</v>
      </c>
      <c r="G152" s="6">
        <v>0</v>
      </c>
      <c r="H152" s="6">
        <v>0</v>
      </c>
      <c r="I152" s="6">
        <v>0</v>
      </c>
      <c r="J152" s="6">
        <v>0</v>
      </c>
      <c r="K152" s="6">
        <v>0</v>
      </c>
      <c r="L152" s="6">
        <v>0</v>
      </c>
      <c r="M152" s="6">
        <v>5963.3</v>
      </c>
      <c r="N152" s="6">
        <v>0</v>
      </c>
      <c r="O152" s="6">
        <v>0</v>
      </c>
      <c r="P152" s="6">
        <v>0</v>
      </c>
      <c r="Q152" s="6">
        <v>0</v>
      </c>
      <c r="R152" s="6">
        <v>0</v>
      </c>
      <c r="S152" s="6">
        <v>0</v>
      </c>
      <c r="T152" s="6">
        <v>0</v>
      </c>
      <c r="U152" s="6">
        <v>0</v>
      </c>
      <c r="V152" s="6">
        <v>0</v>
      </c>
      <c r="W152" s="6">
        <v>0</v>
      </c>
      <c r="X152" s="6">
        <v>0</v>
      </c>
      <c r="Y152" s="6">
        <v>0</v>
      </c>
      <c r="Z152" s="6">
        <v>0</v>
      </c>
      <c r="AA152" s="6">
        <v>0</v>
      </c>
      <c r="AB152" s="6">
        <v>0</v>
      </c>
      <c r="AC152" s="6">
        <v>0</v>
      </c>
      <c r="AD152" s="6">
        <v>5968.8</v>
      </c>
      <c r="AE152" s="6">
        <v>707</v>
      </c>
      <c r="AF152" s="6">
        <v>-5261.8</v>
      </c>
      <c r="AG152" s="6">
        <v>-744.24</v>
      </c>
    </row>
    <row r="153" spans="1:33">
      <c r="A153" s="4" t="str">
        <f t="shared" si="1"/>
        <v>Rétság</v>
      </c>
      <c r="B153" s="6">
        <v>0</v>
      </c>
      <c r="C153" s="6">
        <v>0</v>
      </c>
      <c r="D153" s="6">
        <v>0</v>
      </c>
      <c r="E153" s="6">
        <v>0</v>
      </c>
      <c r="F153" s="6">
        <v>5.4</v>
      </c>
      <c r="G153" s="6">
        <v>0</v>
      </c>
      <c r="H153" s="6">
        <v>0</v>
      </c>
      <c r="I153" s="6">
        <v>0</v>
      </c>
      <c r="J153" s="6">
        <v>0</v>
      </c>
      <c r="K153" s="6">
        <v>0</v>
      </c>
      <c r="L153" s="6">
        <v>0</v>
      </c>
      <c r="M153" s="6">
        <v>5963.3</v>
      </c>
      <c r="N153" s="6">
        <v>0</v>
      </c>
      <c r="O153" s="6">
        <v>0</v>
      </c>
      <c r="P153" s="6">
        <v>0</v>
      </c>
      <c r="Q153" s="6">
        <v>0</v>
      </c>
      <c r="R153" s="6">
        <v>0</v>
      </c>
      <c r="S153" s="6">
        <v>0</v>
      </c>
      <c r="T153" s="6">
        <v>0</v>
      </c>
      <c r="U153" s="6">
        <v>0</v>
      </c>
      <c r="V153" s="6">
        <v>0</v>
      </c>
      <c r="W153" s="6">
        <v>0</v>
      </c>
      <c r="X153" s="6">
        <v>0</v>
      </c>
      <c r="Y153" s="6">
        <v>0</v>
      </c>
      <c r="Z153" s="6">
        <v>0</v>
      </c>
      <c r="AA153" s="6">
        <v>0</v>
      </c>
      <c r="AB153" s="6">
        <v>0</v>
      </c>
      <c r="AC153" s="6">
        <v>0</v>
      </c>
      <c r="AD153" s="6">
        <v>5968.8</v>
      </c>
      <c r="AE153" s="6">
        <v>1940</v>
      </c>
      <c r="AF153" s="6">
        <v>-4028.8</v>
      </c>
      <c r="AG153" s="6">
        <v>-207.67</v>
      </c>
    </row>
    <row r="154" spans="1:33">
      <c r="A154" s="4" t="str">
        <f t="shared" si="1"/>
        <v>Rétsági</v>
      </c>
      <c r="B154" s="6">
        <v>0</v>
      </c>
      <c r="C154" s="6">
        <v>0</v>
      </c>
      <c r="D154" s="6">
        <v>0</v>
      </c>
      <c r="E154" s="6">
        <v>0</v>
      </c>
      <c r="F154" s="6">
        <v>5.4</v>
      </c>
      <c r="G154" s="6">
        <v>0</v>
      </c>
      <c r="H154" s="6">
        <v>0</v>
      </c>
      <c r="I154" s="6">
        <v>0</v>
      </c>
      <c r="J154" s="6">
        <v>0</v>
      </c>
      <c r="K154" s="6">
        <v>0</v>
      </c>
      <c r="L154" s="6">
        <v>0</v>
      </c>
      <c r="M154" s="6">
        <v>5963.3</v>
      </c>
      <c r="N154" s="6">
        <v>0</v>
      </c>
      <c r="O154" s="6">
        <v>0</v>
      </c>
      <c r="P154" s="6">
        <v>0</v>
      </c>
      <c r="Q154" s="6">
        <v>0</v>
      </c>
      <c r="R154" s="6">
        <v>0</v>
      </c>
      <c r="S154" s="6">
        <v>0</v>
      </c>
      <c r="T154" s="6">
        <v>0</v>
      </c>
      <c r="U154" s="6">
        <v>0</v>
      </c>
      <c r="V154" s="6">
        <v>0</v>
      </c>
      <c r="W154" s="6">
        <v>0</v>
      </c>
      <c r="X154" s="6">
        <v>0</v>
      </c>
      <c r="Y154" s="6">
        <v>0</v>
      </c>
      <c r="Z154" s="6">
        <v>0</v>
      </c>
      <c r="AA154" s="6">
        <v>0</v>
      </c>
      <c r="AB154" s="6">
        <v>6.6</v>
      </c>
      <c r="AC154" s="6">
        <v>0</v>
      </c>
      <c r="AD154" s="6">
        <v>5975.4</v>
      </c>
      <c r="AE154" s="6">
        <v>985</v>
      </c>
      <c r="AF154" s="6">
        <v>-4990.3999999999996</v>
      </c>
      <c r="AG154" s="6">
        <v>-506.64</v>
      </c>
    </row>
    <row r="155" spans="1:33" ht="30">
      <c r="A155" s="4" t="str">
        <f t="shared" si="1"/>
        <v>Szendehely</v>
      </c>
      <c r="B155" s="6">
        <v>0</v>
      </c>
      <c r="C155" s="6">
        <v>0</v>
      </c>
      <c r="D155" s="6">
        <v>0</v>
      </c>
      <c r="E155" s="6">
        <v>0</v>
      </c>
      <c r="F155" s="6">
        <v>5.4</v>
      </c>
      <c r="G155" s="6">
        <v>0</v>
      </c>
      <c r="H155" s="6">
        <v>0</v>
      </c>
      <c r="I155" s="6">
        <v>0</v>
      </c>
      <c r="J155" s="6">
        <v>0</v>
      </c>
      <c r="K155" s="6">
        <v>0</v>
      </c>
      <c r="L155" s="6">
        <v>0</v>
      </c>
      <c r="M155" s="6">
        <v>5963.3</v>
      </c>
      <c r="N155" s="6">
        <v>0</v>
      </c>
      <c r="O155" s="6">
        <v>0</v>
      </c>
      <c r="P155" s="6">
        <v>0</v>
      </c>
      <c r="Q155" s="6">
        <v>0</v>
      </c>
      <c r="R155" s="6">
        <v>0</v>
      </c>
      <c r="S155" s="6">
        <v>0</v>
      </c>
      <c r="T155" s="6">
        <v>0</v>
      </c>
      <c r="U155" s="6">
        <v>0</v>
      </c>
      <c r="V155" s="6">
        <v>0</v>
      </c>
      <c r="W155" s="6">
        <v>0</v>
      </c>
      <c r="X155" s="6">
        <v>0</v>
      </c>
      <c r="Y155" s="6">
        <v>0</v>
      </c>
      <c r="Z155" s="6">
        <v>0</v>
      </c>
      <c r="AA155" s="6">
        <v>0</v>
      </c>
      <c r="AB155" s="6">
        <v>0</v>
      </c>
      <c r="AC155" s="6">
        <v>0</v>
      </c>
      <c r="AD155" s="6">
        <v>5968.8</v>
      </c>
      <c r="AE155" s="6">
        <v>2921</v>
      </c>
      <c r="AF155" s="6">
        <v>-3047.8</v>
      </c>
      <c r="AG155" s="6">
        <v>-104.34</v>
      </c>
    </row>
    <row r="156" spans="1:33">
      <c r="A156" s="4" t="str">
        <f t="shared" si="1"/>
        <v>Tereske</v>
      </c>
      <c r="B156" s="6">
        <v>0</v>
      </c>
      <c r="C156" s="6">
        <v>0</v>
      </c>
      <c r="D156" s="6">
        <v>0</v>
      </c>
      <c r="E156" s="6">
        <v>0</v>
      </c>
      <c r="F156" s="6">
        <v>5.4</v>
      </c>
      <c r="G156" s="6">
        <v>0</v>
      </c>
      <c r="H156" s="6">
        <v>0</v>
      </c>
      <c r="I156" s="6">
        <v>0</v>
      </c>
      <c r="J156" s="6">
        <v>0</v>
      </c>
      <c r="K156" s="6">
        <v>0</v>
      </c>
      <c r="L156" s="6">
        <v>0</v>
      </c>
      <c r="M156" s="6">
        <v>5963.3</v>
      </c>
      <c r="N156" s="6">
        <v>0</v>
      </c>
      <c r="O156" s="6">
        <v>0</v>
      </c>
      <c r="P156" s="6">
        <v>0</v>
      </c>
      <c r="Q156" s="6">
        <v>0</v>
      </c>
      <c r="R156" s="6">
        <v>0</v>
      </c>
      <c r="S156" s="6">
        <v>0</v>
      </c>
      <c r="T156" s="6">
        <v>0</v>
      </c>
      <c r="U156" s="6">
        <v>0</v>
      </c>
      <c r="V156" s="6">
        <v>0</v>
      </c>
      <c r="W156" s="6">
        <v>0</v>
      </c>
      <c r="X156" s="6">
        <v>0</v>
      </c>
      <c r="Y156" s="6">
        <v>0</v>
      </c>
      <c r="Z156" s="6">
        <v>0</v>
      </c>
      <c r="AA156" s="6">
        <v>0</v>
      </c>
      <c r="AB156" s="6">
        <v>0</v>
      </c>
      <c r="AC156" s="6">
        <v>0</v>
      </c>
      <c r="AD156" s="6">
        <v>5968.8</v>
      </c>
      <c r="AE156" s="6">
        <v>598</v>
      </c>
      <c r="AF156" s="6">
        <v>-5370.8</v>
      </c>
      <c r="AG156" s="6">
        <v>-898.13</v>
      </c>
    </row>
    <row r="157" spans="1:33">
      <c r="A157" s="4" t="str">
        <f t="shared" si="1"/>
        <v>Tolmács</v>
      </c>
      <c r="B157" s="6">
        <v>0</v>
      </c>
      <c r="C157" s="6">
        <v>0</v>
      </c>
      <c r="D157" s="6">
        <v>0</v>
      </c>
      <c r="E157" s="6">
        <v>0</v>
      </c>
      <c r="F157" s="6">
        <v>5.4</v>
      </c>
      <c r="G157" s="6">
        <v>0</v>
      </c>
      <c r="H157" s="6">
        <v>0</v>
      </c>
      <c r="I157" s="6">
        <v>0</v>
      </c>
      <c r="J157" s="6">
        <v>0</v>
      </c>
      <c r="K157" s="6">
        <v>0</v>
      </c>
      <c r="L157" s="6">
        <v>0</v>
      </c>
      <c r="M157" s="6">
        <v>5963.3</v>
      </c>
      <c r="N157" s="6">
        <v>0</v>
      </c>
      <c r="O157" s="6">
        <v>0</v>
      </c>
      <c r="P157" s="6">
        <v>0</v>
      </c>
      <c r="Q157" s="6">
        <v>0</v>
      </c>
      <c r="R157" s="6">
        <v>0</v>
      </c>
      <c r="S157" s="6">
        <v>0</v>
      </c>
      <c r="T157" s="6">
        <v>0</v>
      </c>
      <c r="U157" s="6">
        <v>0</v>
      </c>
      <c r="V157" s="6">
        <v>0</v>
      </c>
      <c r="W157" s="6">
        <v>0</v>
      </c>
      <c r="X157" s="6">
        <v>0</v>
      </c>
      <c r="Y157" s="6">
        <v>0</v>
      </c>
      <c r="Z157" s="6">
        <v>0</v>
      </c>
      <c r="AA157" s="6">
        <v>0</v>
      </c>
      <c r="AB157" s="6">
        <v>0</v>
      </c>
      <c r="AC157" s="6">
        <v>0</v>
      </c>
      <c r="AD157" s="6">
        <v>5968.8</v>
      </c>
      <c r="AE157" s="6">
        <v>1226</v>
      </c>
      <c r="AF157" s="6">
        <v>-4742.8</v>
      </c>
      <c r="AG157" s="6">
        <v>-386.85</v>
      </c>
    </row>
    <row r="158" spans="1:33">
      <c r="A158" s="4" t="str">
        <f t="shared" si="1"/>
        <v>Váci</v>
      </c>
      <c r="B158" s="6">
        <v>0</v>
      </c>
      <c r="C158" s="6">
        <v>0</v>
      </c>
      <c r="D158" s="6">
        <v>0</v>
      </c>
      <c r="E158" s="6">
        <v>0</v>
      </c>
      <c r="F158" s="6">
        <v>5.4</v>
      </c>
      <c r="G158" s="6">
        <v>0</v>
      </c>
      <c r="H158" s="6">
        <v>0</v>
      </c>
      <c r="I158" s="6">
        <v>0</v>
      </c>
      <c r="J158" s="6">
        <v>0</v>
      </c>
      <c r="K158" s="6">
        <v>209.8</v>
      </c>
      <c r="L158" s="6">
        <v>0</v>
      </c>
      <c r="M158" s="6">
        <v>5963.3</v>
      </c>
      <c r="N158" s="6">
        <v>0</v>
      </c>
      <c r="O158" s="6">
        <v>0</v>
      </c>
      <c r="P158" s="6">
        <v>0</v>
      </c>
      <c r="Q158" s="6">
        <v>0</v>
      </c>
      <c r="R158" s="6">
        <v>0</v>
      </c>
      <c r="S158" s="6">
        <v>0</v>
      </c>
      <c r="T158" s="6">
        <v>0</v>
      </c>
      <c r="U158" s="6">
        <v>0</v>
      </c>
      <c r="V158" s="6">
        <v>0</v>
      </c>
      <c r="W158" s="6">
        <v>0</v>
      </c>
      <c r="X158" s="6">
        <v>0</v>
      </c>
      <c r="Y158" s="6">
        <v>0</v>
      </c>
      <c r="Z158" s="6">
        <v>0</v>
      </c>
      <c r="AA158" s="6">
        <v>0</v>
      </c>
      <c r="AB158" s="6">
        <v>6.6</v>
      </c>
      <c r="AC158" s="6">
        <v>0</v>
      </c>
      <c r="AD158" s="6">
        <v>6185.1</v>
      </c>
      <c r="AE158" s="6">
        <v>774</v>
      </c>
      <c r="AF158" s="6">
        <v>-5411.1</v>
      </c>
      <c r="AG158" s="6">
        <v>-699.11</v>
      </c>
    </row>
    <row r="159" spans="1:33">
      <c r="A159" s="4" t="str">
        <f t="shared" si="1"/>
        <v>DIPO</v>
      </c>
      <c r="B159" s="6">
        <v>0</v>
      </c>
      <c r="C159" s="6">
        <v>0</v>
      </c>
      <c r="D159" s="6">
        <v>0</v>
      </c>
      <c r="E159" s="6">
        <v>0</v>
      </c>
      <c r="F159" s="6">
        <v>5.4</v>
      </c>
      <c r="G159" s="6">
        <v>0</v>
      </c>
      <c r="H159" s="6">
        <v>0</v>
      </c>
      <c r="I159" s="6">
        <v>0</v>
      </c>
      <c r="J159" s="6">
        <v>0</v>
      </c>
      <c r="K159" s="6">
        <v>0</v>
      </c>
      <c r="L159" s="6">
        <v>0</v>
      </c>
      <c r="M159" s="6">
        <v>5963.3</v>
      </c>
      <c r="N159" s="6">
        <v>0</v>
      </c>
      <c r="O159" s="6">
        <v>0</v>
      </c>
      <c r="P159" s="6">
        <v>0</v>
      </c>
      <c r="Q159" s="6">
        <v>0</v>
      </c>
      <c r="R159" s="6">
        <v>0</v>
      </c>
      <c r="S159" s="6">
        <v>0</v>
      </c>
      <c r="T159" s="6">
        <v>0</v>
      </c>
      <c r="U159" s="6">
        <v>0</v>
      </c>
      <c r="V159" s="6">
        <v>0</v>
      </c>
      <c r="W159" s="6">
        <v>0</v>
      </c>
      <c r="X159" s="6">
        <v>0</v>
      </c>
      <c r="Y159" s="6">
        <v>0</v>
      </c>
      <c r="Z159" s="6">
        <v>0</v>
      </c>
      <c r="AA159" s="6">
        <v>0</v>
      </c>
      <c r="AB159" s="6">
        <v>0</v>
      </c>
      <c r="AC159" s="6">
        <v>0</v>
      </c>
      <c r="AD159" s="6">
        <v>5968.8</v>
      </c>
      <c r="AE159" s="6">
        <v>527</v>
      </c>
      <c r="AF159" s="6">
        <v>-5441.8</v>
      </c>
      <c r="AG159" s="6">
        <v>-1032.5999999999999</v>
      </c>
    </row>
    <row r="160" spans="1:33">
      <c r="B160" s="20">
        <v>1</v>
      </c>
      <c r="C160" s="20">
        <v>2</v>
      </c>
      <c r="D160" s="20">
        <v>3</v>
      </c>
      <c r="E160" s="20">
        <v>4</v>
      </c>
      <c r="F160" s="20">
        <v>5</v>
      </c>
      <c r="G160" s="20">
        <v>6</v>
      </c>
      <c r="H160" s="20">
        <v>7</v>
      </c>
      <c r="I160" s="20">
        <v>8</v>
      </c>
      <c r="J160" s="20">
        <v>9</v>
      </c>
      <c r="K160" s="20">
        <v>10</v>
      </c>
      <c r="L160" s="20">
        <v>11</v>
      </c>
      <c r="M160" s="20">
        <v>12</v>
      </c>
      <c r="N160" s="20">
        <v>13</v>
      </c>
      <c r="O160" s="20">
        <v>14</v>
      </c>
      <c r="P160" s="20">
        <v>15</v>
      </c>
      <c r="Q160" s="20">
        <v>16</v>
      </c>
      <c r="R160" s="20">
        <v>17</v>
      </c>
      <c r="S160" s="20">
        <v>18</v>
      </c>
      <c r="T160" s="20">
        <v>19</v>
      </c>
      <c r="U160" s="20">
        <v>20</v>
      </c>
      <c r="V160" s="20">
        <v>21</v>
      </c>
      <c r="W160" s="20">
        <v>22</v>
      </c>
      <c r="X160" s="20">
        <v>23</v>
      </c>
      <c r="Y160" s="20">
        <v>24</v>
      </c>
      <c r="Z160" s="20">
        <v>25</v>
      </c>
      <c r="AA160" s="20">
        <v>26</v>
      </c>
      <c r="AB160" s="20">
        <v>27</v>
      </c>
      <c r="AC160" s="20">
        <v>28</v>
      </c>
      <c r="AD160">
        <f>SUM(AD133:AD159)</f>
        <v>162124.4</v>
      </c>
      <c r="AE160" s="2">
        <f>SUM(AE133:AE159)</f>
        <v>72202</v>
      </c>
    </row>
    <row r="161" spans="1:33">
      <c r="AE161">
        <f>AE160/AD160</f>
        <v>0.44534937369082017</v>
      </c>
    </row>
    <row r="163" spans="1:33">
      <c r="B163" t="str">
        <f>B131</f>
        <v xml:space="preserve">A házi gyerekorvosok által ellátott szolgálatok száma </v>
      </c>
      <c r="C163" s="2" t="str">
        <f t="shared" ref="C163:AG163" si="2">C131</f>
        <v xml:space="preserve">Az év folyamán központi költségvetési szerv által épített lakások száma </v>
      </c>
      <c r="D163" s="2" t="str">
        <f t="shared" si="2"/>
        <v xml:space="preserve">Az év folyamán lakásszövetkezetek által épített lakások száma </v>
      </c>
      <c r="E163" s="2" t="str">
        <f t="shared" si="2"/>
        <v xml:space="preserve">Cipő-, bőráruszaküzlet száma </v>
      </c>
      <c r="F163" s="2" t="str">
        <f t="shared" si="2"/>
        <v xml:space="preserve">Dohányáru-szaküzletek száma </v>
      </c>
      <c r="G163" s="2" t="str">
        <f t="shared" si="2"/>
        <v xml:space="preserve">Egyéni vállalkozás által üzemeltetett dohányáru-szaküzletek száma </v>
      </c>
      <c r="H163" s="2" t="str">
        <f t="shared" si="2"/>
        <v xml:space="preserve">Ifjúsági szállók férőhelyeinek száma </v>
      </c>
      <c r="I163" s="2" t="str">
        <f t="shared" si="2"/>
        <v xml:space="preserve">Kollégiumba lakó szakiskolai és speciális szakiskolai tanulók száma </v>
      </c>
      <c r="J163" s="2" t="str">
        <f t="shared" si="2"/>
        <v xml:space="preserve">Kollégiumban lakó középiskolai tanulók száma </v>
      </c>
      <c r="K163" s="19" t="str">
        <f t="shared" si="2"/>
        <v xml:space="preserve">Középiskolai osztályok száma a nappali oktatásban </v>
      </c>
      <c r="L163" s="2" t="str">
        <f t="shared" si="2"/>
        <v xml:space="preserve">Középiskolai osztálytermek száma </v>
      </c>
      <c r="M163" s="2" t="str">
        <f t="shared" si="2"/>
        <v xml:space="preserve">Külföldi vendégek száma a gyógyszállodákban </v>
      </c>
      <c r="N163" s="2" t="str">
        <f t="shared" si="2"/>
        <v xml:space="preserve">Külföldi vendégek száma a kereskedelmi szálláshelyeken </v>
      </c>
      <c r="O163" s="2" t="str">
        <f t="shared" si="2"/>
        <v xml:space="preserve">Külföldi vendégek száma a szállodákban </v>
      </c>
      <c r="P163" s="2" t="str">
        <f t="shared" si="2"/>
        <v xml:space="preserve">Külföldi vendégek száma a turistaszállásokon </v>
      </c>
      <c r="Q163" s="2" t="str">
        <f t="shared" si="2"/>
        <v xml:space="preserve">Külföldi vendégek száma az ifjúsági szállókban </v>
      </c>
      <c r="R163" s="2" t="str">
        <f t="shared" si="2"/>
        <v xml:space="preserve">Külföldiek által eltöltött vendégéjszakák száma a gyógyszállodákban </v>
      </c>
      <c r="S163" s="2" t="str">
        <f t="shared" si="2"/>
        <v xml:space="preserve">Külföldiek által eltöltött vendégéjszakák száma a kereskedelmi szálláshelyeken </v>
      </c>
      <c r="T163" s="2" t="str">
        <f t="shared" si="2"/>
        <v xml:space="preserve">Külföldiek által eltöltött vendégéjszakák száma a szállodákban </v>
      </c>
      <c r="U163" s="2" t="str">
        <f t="shared" si="2"/>
        <v xml:space="preserve">Külföldiek által eltöltött vendégéjszakák száma a turistaszállásokon </v>
      </c>
      <c r="V163" s="2" t="str">
        <f t="shared" si="2"/>
        <v xml:space="preserve">Külföldiek által eltöltött vendégéjszakák száma az ifjúsági szállókban </v>
      </c>
      <c r="W163" s="2" t="str">
        <f t="shared" si="2"/>
        <v xml:space="preserve">Naponta bejáró középiskolai tanulók száma a nappali oktatásban </v>
      </c>
      <c r="X163" s="19" t="str">
        <f t="shared" si="2"/>
        <v xml:space="preserve">Szobák száma a szállodákban </v>
      </c>
      <c r="Y163" s="2" t="str">
        <f t="shared" si="2"/>
        <v xml:space="preserve">Vendégéjszakák száma a szállodákban </v>
      </c>
      <c r="Z163" s="2" t="str">
        <f t="shared" si="2"/>
        <v xml:space="preserve">Vendégek száma a gyógyszállodákban </v>
      </c>
      <c r="AA163" s="2" t="str">
        <f t="shared" si="2"/>
        <v xml:space="preserve">Vendégek száma a szállodákban </v>
      </c>
      <c r="AB163" s="19" t="str">
        <f t="shared" si="2"/>
        <v xml:space="preserve">Vendégek száma a turistaszállásokon </v>
      </c>
      <c r="AC163" s="2" t="str">
        <f t="shared" si="2"/>
        <v xml:space="preserve">Vendégek száma az ifjúsági szállókban </v>
      </c>
      <c r="AD163" s="2" t="str">
        <f t="shared" si="2"/>
        <v>becslés</v>
      </c>
      <c r="AE163" s="2" t="str">
        <f t="shared" si="2"/>
        <v>tény</v>
      </c>
      <c r="AF163" s="2" t="str">
        <f t="shared" si="2"/>
        <v>delta</v>
      </c>
      <c r="AG163" s="2" t="str">
        <f t="shared" si="2"/>
        <v>%</v>
      </c>
    </row>
    <row r="164" spans="1:33">
      <c r="A164" t="str">
        <f>A133</f>
        <v>Bánk</v>
      </c>
      <c r="B164">
        <f>B133*$AE$161</f>
        <v>0</v>
      </c>
      <c r="C164" s="2">
        <f t="shared" ref="C164:AC172" si="3">C133*$AE$161</f>
        <v>0</v>
      </c>
      <c r="D164" s="2">
        <f t="shared" si="3"/>
        <v>0</v>
      </c>
      <c r="E164" s="2">
        <f t="shared" si="3"/>
        <v>0</v>
      </c>
      <c r="F164" s="2">
        <f t="shared" si="3"/>
        <v>2.4048866179304289</v>
      </c>
      <c r="G164" s="2">
        <f t="shared" si="3"/>
        <v>0</v>
      </c>
      <c r="H164" s="2">
        <f t="shared" si="3"/>
        <v>0</v>
      </c>
      <c r="I164" s="2">
        <f t="shared" si="3"/>
        <v>0</v>
      </c>
      <c r="J164" s="2">
        <f t="shared" si="3"/>
        <v>0</v>
      </c>
      <c r="K164" s="2">
        <f t="shared" si="3"/>
        <v>0</v>
      </c>
      <c r="L164" s="2">
        <f t="shared" si="3"/>
        <v>0</v>
      </c>
      <c r="M164" s="2">
        <f t="shared" si="3"/>
        <v>2655.7519201304681</v>
      </c>
      <c r="N164" s="2">
        <f t="shared" si="3"/>
        <v>0</v>
      </c>
      <c r="O164" s="2">
        <f t="shared" si="3"/>
        <v>0</v>
      </c>
      <c r="P164" s="2">
        <f t="shared" si="3"/>
        <v>0</v>
      </c>
      <c r="Q164" s="2">
        <f t="shared" si="3"/>
        <v>0</v>
      </c>
      <c r="R164" s="2">
        <f t="shared" si="3"/>
        <v>0</v>
      </c>
      <c r="S164" s="2">
        <f t="shared" si="3"/>
        <v>0</v>
      </c>
      <c r="T164" s="2">
        <f t="shared" si="3"/>
        <v>0</v>
      </c>
      <c r="U164" s="2">
        <f t="shared" si="3"/>
        <v>0</v>
      </c>
      <c r="V164" s="2">
        <f t="shared" si="3"/>
        <v>0</v>
      </c>
      <c r="W164" s="2">
        <f t="shared" si="3"/>
        <v>0</v>
      </c>
      <c r="X164" s="2">
        <f t="shared" si="3"/>
        <v>322.52201642689198</v>
      </c>
      <c r="Y164" s="2">
        <f t="shared" si="3"/>
        <v>0</v>
      </c>
      <c r="Z164" s="2">
        <f t="shared" si="3"/>
        <v>0</v>
      </c>
      <c r="AA164" s="2">
        <f t="shared" si="3"/>
        <v>0</v>
      </c>
      <c r="AB164" s="2">
        <f t="shared" si="3"/>
        <v>0</v>
      </c>
      <c r="AC164" s="2">
        <f t="shared" si="3"/>
        <v>0</v>
      </c>
      <c r="AD164" s="2">
        <f>SUM(B164:AC164)</f>
        <v>2980.6788231752907</v>
      </c>
      <c r="AE164" s="2">
        <f>AE133</f>
        <v>2546</v>
      </c>
      <c r="AF164" s="2">
        <f>AE164-AD164</f>
        <v>-434.67882317529074</v>
      </c>
      <c r="AG164">
        <f>AF164/AE164</f>
        <v>-0.17073009551268292</v>
      </c>
    </row>
    <row r="165" spans="1:33">
      <c r="A165" s="2" t="str">
        <f t="shared" ref="A165:A190" si="4">A134</f>
        <v>Berkenye</v>
      </c>
      <c r="B165" s="2">
        <f t="shared" ref="B165:Q190" si="5">B134*$AE$161</f>
        <v>0</v>
      </c>
      <c r="C165" s="2">
        <f t="shared" si="5"/>
        <v>0</v>
      </c>
      <c r="D165" s="2">
        <f t="shared" si="5"/>
        <v>0</v>
      </c>
      <c r="E165" s="2">
        <f t="shared" si="5"/>
        <v>0</v>
      </c>
      <c r="F165" s="2">
        <f t="shared" si="5"/>
        <v>2.4048866179304289</v>
      </c>
      <c r="G165" s="2">
        <f t="shared" si="5"/>
        <v>0</v>
      </c>
      <c r="H165" s="2">
        <f t="shared" si="5"/>
        <v>0</v>
      </c>
      <c r="I165" s="2">
        <f t="shared" si="5"/>
        <v>0</v>
      </c>
      <c r="J165" s="2">
        <f t="shared" si="5"/>
        <v>0</v>
      </c>
      <c r="K165" s="2">
        <f t="shared" si="5"/>
        <v>0</v>
      </c>
      <c r="L165" s="2">
        <f t="shared" si="5"/>
        <v>0</v>
      </c>
      <c r="M165" s="2">
        <f t="shared" si="5"/>
        <v>2655.7519201304681</v>
      </c>
      <c r="N165" s="2">
        <f t="shared" si="5"/>
        <v>0</v>
      </c>
      <c r="O165" s="2">
        <f t="shared" si="5"/>
        <v>0</v>
      </c>
      <c r="P165" s="2">
        <f t="shared" si="5"/>
        <v>0</v>
      </c>
      <c r="Q165" s="2">
        <f t="shared" si="5"/>
        <v>0</v>
      </c>
      <c r="R165" s="2">
        <f t="shared" si="3"/>
        <v>0</v>
      </c>
      <c r="S165" s="2">
        <f t="shared" si="3"/>
        <v>0</v>
      </c>
      <c r="T165" s="2">
        <f t="shared" si="3"/>
        <v>0</v>
      </c>
      <c r="U165" s="2">
        <f t="shared" si="3"/>
        <v>0</v>
      </c>
      <c r="V165" s="2">
        <f t="shared" si="3"/>
        <v>0</v>
      </c>
      <c r="W165" s="2">
        <f t="shared" si="3"/>
        <v>0</v>
      </c>
      <c r="X165" s="2">
        <f t="shared" si="3"/>
        <v>0</v>
      </c>
      <c r="Y165" s="2">
        <f t="shared" si="3"/>
        <v>0</v>
      </c>
      <c r="Z165" s="2">
        <f t="shared" si="3"/>
        <v>0</v>
      </c>
      <c r="AA165" s="2">
        <f t="shared" si="3"/>
        <v>0</v>
      </c>
      <c r="AB165" s="2">
        <f t="shared" si="3"/>
        <v>0</v>
      </c>
      <c r="AC165" s="2">
        <f t="shared" si="3"/>
        <v>0</v>
      </c>
      <c r="AD165" s="2">
        <f t="shared" ref="AD165:AD190" si="6">SUM(B165:AC165)</f>
        <v>2658.1568067483986</v>
      </c>
      <c r="AE165" s="2">
        <f t="shared" ref="AE165:AE190" si="7">AE134</f>
        <v>1164</v>
      </c>
      <c r="AF165" s="2">
        <f t="shared" ref="AF165:AF190" si="8">AE165-AD165</f>
        <v>-1494.1568067483986</v>
      </c>
      <c r="AG165" s="2">
        <f t="shared" ref="AG165:AG190" si="9">AF165/AE165</f>
        <v>-1.2836398683405486</v>
      </c>
    </row>
    <row r="166" spans="1:33">
      <c r="A166" s="2" t="str">
        <f t="shared" si="4"/>
        <v>Borsosberény</v>
      </c>
      <c r="B166" s="2">
        <f t="shared" si="5"/>
        <v>0</v>
      </c>
      <c r="C166" s="2">
        <f t="shared" si="3"/>
        <v>0</v>
      </c>
      <c r="D166" s="2">
        <f t="shared" si="3"/>
        <v>0</v>
      </c>
      <c r="E166" s="2">
        <f t="shared" si="3"/>
        <v>0</v>
      </c>
      <c r="F166" s="2">
        <f t="shared" si="3"/>
        <v>2.4048866179304289</v>
      </c>
      <c r="G166" s="2">
        <f t="shared" si="3"/>
        <v>0</v>
      </c>
      <c r="H166" s="2">
        <f t="shared" si="3"/>
        <v>0</v>
      </c>
      <c r="I166" s="2">
        <f t="shared" si="3"/>
        <v>0</v>
      </c>
      <c r="J166" s="2">
        <f t="shared" si="3"/>
        <v>0</v>
      </c>
      <c r="K166" s="2">
        <f t="shared" si="3"/>
        <v>0</v>
      </c>
      <c r="L166" s="2">
        <f t="shared" si="3"/>
        <v>0</v>
      </c>
      <c r="M166" s="2">
        <f t="shared" si="3"/>
        <v>2655.7519201304681</v>
      </c>
      <c r="N166" s="2">
        <f t="shared" si="3"/>
        <v>0</v>
      </c>
      <c r="O166" s="2">
        <f t="shared" si="3"/>
        <v>0</v>
      </c>
      <c r="P166" s="2">
        <f t="shared" si="3"/>
        <v>0</v>
      </c>
      <c r="Q166" s="2">
        <f t="shared" si="3"/>
        <v>0</v>
      </c>
      <c r="R166" s="2">
        <f t="shared" si="3"/>
        <v>0</v>
      </c>
      <c r="S166" s="2">
        <f t="shared" si="3"/>
        <v>0</v>
      </c>
      <c r="T166" s="2">
        <f t="shared" si="3"/>
        <v>0</v>
      </c>
      <c r="U166" s="2">
        <f t="shared" si="3"/>
        <v>0</v>
      </c>
      <c r="V166" s="2">
        <f t="shared" si="3"/>
        <v>0</v>
      </c>
      <c r="W166" s="2">
        <f t="shared" si="3"/>
        <v>0</v>
      </c>
      <c r="X166" s="2">
        <f t="shared" si="3"/>
        <v>0</v>
      </c>
      <c r="Y166" s="2">
        <f t="shared" si="3"/>
        <v>0</v>
      </c>
      <c r="Z166" s="2">
        <f t="shared" si="3"/>
        <v>0</v>
      </c>
      <c r="AA166" s="2">
        <f t="shared" si="3"/>
        <v>0</v>
      </c>
      <c r="AB166" s="2">
        <f t="shared" si="3"/>
        <v>0</v>
      </c>
      <c r="AC166" s="2">
        <f t="shared" si="3"/>
        <v>0</v>
      </c>
      <c r="AD166" s="2">
        <f t="shared" si="6"/>
        <v>2658.1568067483986</v>
      </c>
      <c r="AE166" s="2">
        <f t="shared" si="7"/>
        <v>689</v>
      </c>
      <c r="AF166" s="2">
        <f t="shared" si="8"/>
        <v>-1969.1568067483986</v>
      </c>
      <c r="AG166" s="2">
        <f t="shared" si="9"/>
        <v>-2.8579924626246713</v>
      </c>
    </row>
    <row r="167" spans="1:33">
      <c r="A167" s="2" t="str">
        <f t="shared" si="4"/>
        <v>Diósjenő</v>
      </c>
      <c r="B167" s="2">
        <f t="shared" si="5"/>
        <v>0</v>
      </c>
      <c r="C167" s="2">
        <f t="shared" si="3"/>
        <v>0</v>
      </c>
      <c r="D167" s="2">
        <f t="shared" si="3"/>
        <v>0</v>
      </c>
      <c r="E167" s="2">
        <f t="shared" si="3"/>
        <v>0</v>
      </c>
      <c r="F167" s="2">
        <f t="shared" si="3"/>
        <v>2.4048866179304289</v>
      </c>
      <c r="G167" s="2">
        <f t="shared" si="3"/>
        <v>0</v>
      </c>
      <c r="H167" s="2">
        <f t="shared" si="3"/>
        <v>0</v>
      </c>
      <c r="I167" s="2">
        <f t="shared" si="3"/>
        <v>0</v>
      </c>
      <c r="J167" s="2">
        <f t="shared" si="3"/>
        <v>0</v>
      </c>
      <c r="K167" s="2">
        <f t="shared" si="3"/>
        <v>0</v>
      </c>
      <c r="L167" s="2">
        <f t="shared" si="3"/>
        <v>0</v>
      </c>
      <c r="M167" s="2">
        <f t="shared" si="3"/>
        <v>2655.7519201304681</v>
      </c>
      <c r="N167" s="2">
        <f t="shared" si="3"/>
        <v>0</v>
      </c>
      <c r="O167" s="2">
        <f t="shared" si="3"/>
        <v>0</v>
      </c>
      <c r="P167" s="2">
        <f t="shared" si="3"/>
        <v>0</v>
      </c>
      <c r="Q167" s="2">
        <f t="shared" si="3"/>
        <v>0</v>
      </c>
      <c r="R167" s="2">
        <f t="shared" si="3"/>
        <v>0</v>
      </c>
      <c r="S167" s="2">
        <f t="shared" si="3"/>
        <v>0</v>
      </c>
      <c r="T167" s="2">
        <f t="shared" si="3"/>
        <v>0</v>
      </c>
      <c r="U167" s="2">
        <f t="shared" si="3"/>
        <v>0</v>
      </c>
      <c r="V167" s="2">
        <f t="shared" si="3"/>
        <v>0</v>
      </c>
      <c r="W167" s="2">
        <f t="shared" si="3"/>
        <v>0</v>
      </c>
      <c r="X167" s="2">
        <f t="shared" si="3"/>
        <v>0</v>
      </c>
      <c r="Y167" s="2">
        <f t="shared" si="3"/>
        <v>0</v>
      </c>
      <c r="Z167" s="2">
        <f t="shared" si="3"/>
        <v>0</v>
      </c>
      <c r="AA167" s="2">
        <f t="shared" si="3"/>
        <v>0</v>
      </c>
      <c r="AB167" s="2">
        <f t="shared" si="3"/>
        <v>0</v>
      </c>
      <c r="AC167" s="2">
        <f t="shared" si="3"/>
        <v>0</v>
      </c>
      <c r="AD167" s="2">
        <f t="shared" si="6"/>
        <v>2658.1568067483986</v>
      </c>
      <c r="AE167" s="2">
        <f t="shared" si="7"/>
        <v>1266</v>
      </c>
      <c r="AF167" s="2">
        <f t="shared" si="8"/>
        <v>-1392.1568067483986</v>
      </c>
      <c r="AG167" s="2">
        <f t="shared" si="9"/>
        <v>-1.0996499263415471</v>
      </c>
    </row>
    <row r="168" spans="1:33">
      <c r="A168" s="2" t="str">
        <f t="shared" si="4"/>
        <v>ÉMR</v>
      </c>
      <c r="B168" s="2">
        <f t="shared" si="5"/>
        <v>0</v>
      </c>
      <c r="C168" s="2">
        <f t="shared" si="3"/>
        <v>0</v>
      </c>
      <c r="D168" s="2">
        <f t="shared" si="3"/>
        <v>0</v>
      </c>
      <c r="E168" s="2">
        <f t="shared" si="3"/>
        <v>0</v>
      </c>
      <c r="F168" s="2">
        <f t="shared" si="3"/>
        <v>2.4048866179304289</v>
      </c>
      <c r="G168" s="2">
        <f t="shared" si="3"/>
        <v>0</v>
      </c>
      <c r="H168" s="2">
        <f t="shared" si="3"/>
        <v>0</v>
      </c>
      <c r="I168" s="2">
        <f t="shared" si="3"/>
        <v>0</v>
      </c>
      <c r="J168" s="2">
        <f t="shared" si="3"/>
        <v>0</v>
      </c>
      <c r="K168" s="2">
        <f t="shared" si="3"/>
        <v>0</v>
      </c>
      <c r="L168" s="2">
        <f t="shared" si="3"/>
        <v>0</v>
      </c>
      <c r="M168" s="2">
        <f t="shared" si="3"/>
        <v>2655.7519201304681</v>
      </c>
      <c r="N168" s="2">
        <f t="shared" si="3"/>
        <v>0</v>
      </c>
      <c r="O168" s="2">
        <f t="shared" si="3"/>
        <v>0</v>
      </c>
      <c r="P168" s="2">
        <f t="shared" si="3"/>
        <v>0</v>
      </c>
      <c r="Q168" s="2">
        <f t="shared" si="3"/>
        <v>0</v>
      </c>
      <c r="R168" s="2">
        <f t="shared" si="3"/>
        <v>0</v>
      </c>
      <c r="S168" s="2">
        <f t="shared" si="3"/>
        <v>0</v>
      </c>
      <c r="T168" s="2">
        <f t="shared" si="3"/>
        <v>0</v>
      </c>
      <c r="U168" s="2">
        <f t="shared" si="3"/>
        <v>0</v>
      </c>
      <c r="V168" s="2">
        <f t="shared" si="3"/>
        <v>0</v>
      </c>
      <c r="W168" s="2">
        <f t="shared" si="3"/>
        <v>0</v>
      </c>
      <c r="X168" s="2">
        <f t="shared" si="3"/>
        <v>0</v>
      </c>
      <c r="Y168" s="2">
        <f t="shared" si="3"/>
        <v>0</v>
      </c>
      <c r="Z168" s="2">
        <f t="shared" si="3"/>
        <v>0</v>
      </c>
      <c r="AA168" s="2">
        <f t="shared" si="3"/>
        <v>0</v>
      </c>
      <c r="AB168" s="2">
        <f t="shared" si="3"/>
        <v>2.9393058663594132</v>
      </c>
      <c r="AC168" s="2">
        <f t="shared" si="3"/>
        <v>0</v>
      </c>
      <c r="AD168" s="2">
        <f t="shared" si="6"/>
        <v>2661.0961126147581</v>
      </c>
      <c r="AE168" s="2">
        <f t="shared" si="7"/>
        <v>42</v>
      </c>
      <c r="AF168" s="2">
        <f t="shared" si="8"/>
        <v>-2619.0961126147581</v>
      </c>
      <c r="AG168" s="2">
        <f t="shared" si="9"/>
        <v>-62.359431252732335</v>
      </c>
    </row>
    <row r="169" spans="1:33">
      <c r="A169" s="2" t="str">
        <f t="shared" si="4"/>
        <v>Felsőpetény</v>
      </c>
      <c r="B169" s="2">
        <f t="shared" si="5"/>
        <v>0</v>
      </c>
      <c r="C169" s="2">
        <f t="shared" si="3"/>
        <v>0</v>
      </c>
      <c r="D169" s="2">
        <f t="shared" si="3"/>
        <v>0</v>
      </c>
      <c r="E169" s="2">
        <f t="shared" si="3"/>
        <v>0</v>
      </c>
      <c r="F169" s="2">
        <f t="shared" si="3"/>
        <v>2.4048866179304289</v>
      </c>
      <c r="G169" s="2">
        <f t="shared" si="3"/>
        <v>0</v>
      </c>
      <c r="H169" s="2">
        <f t="shared" si="3"/>
        <v>0</v>
      </c>
      <c r="I169" s="2">
        <f t="shared" si="3"/>
        <v>0</v>
      </c>
      <c r="J169" s="2">
        <f t="shared" si="3"/>
        <v>0</v>
      </c>
      <c r="K169" s="2">
        <f t="shared" si="3"/>
        <v>0</v>
      </c>
      <c r="L169" s="2">
        <f t="shared" si="3"/>
        <v>0</v>
      </c>
      <c r="M169" s="2">
        <f t="shared" si="3"/>
        <v>2655.7519201304681</v>
      </c>
      <c r="N169" s="2">
        <f t="shared" si="3"/>
        <v>0</v>
      </c>
      <c r="O169" s="2">
        <f t="shared" si="3"/>
        <v>0</v>
      </c>
      <c r="P169" s="2">
        <f t="shared" si="3"/>
        <v>0</v>
      </c>
      <c r="Q169" s="2">
        <f t="shared" si="3"/>
        <v>0</v>
      </c>
      <c r="R169" s="2">
        <f t="shared" si="3"/>
        <v>0</v>
      </c>
      <c r="S169" s="2">
        <f t="shared" si="3"/>
        <v>0</v>
      </c>
      <c r="T169" s="2">
        <f t="shared" si="3"/>
        <v>0</v>
      </c>
      <c r="U169" s="2">
        <f t="shared" si="3"/>
        <v>0</v>
      </c>
      <c r="V169" s="2">
        <f t="shared" si="3"/>
        <v>0</v>
      </c>
      <c r="W169" s="2">
        <f t="shared" si="3"/>
        <v>0</v>
      </c>
      <c r="X169" s="2">
        <f t="shared" si="3"/>
        <v>0</v>
      </c>
      <c r="Y169" s="2">
        <f t="shared" si="3"/>
        <v>0</v>
      </c>
      <c r="Z169" s="2">
        <f t="shared" si="3"/>
        <v>0</v>
      </c>
      <c r="AA169" s="2">
        <f t="shared" si="3"/>
        <v>0</v>
      </c>
      <c r="AB169" s="2">
        <f t="shared" si="3"/>
        <v>0</v>
      </c>
      <c r="AC169" s="2">
        <f t="shared" si="3"/>
        <v>0</v>
      </c>
      <c r="AD169" s="2">
        <f t="shared" si="6"/>
        <v>2658.1568067483986</v>
      </c>
      <c r="AE169" s="2">
        <f t="shared" si="7"/>
        <v>905</v>
      </c>
      <c r="AF169" s="2">
        <f t="shared" si="8"/>
        <v>-1753.1568067483986</v>
      </c>
      <c r="AG169" s="2">
        <f t="shared" si="9"/>
        <v>-1.9371898417109377</v>
      </c>
    </row>
    <row r="170" spans="1:33">
      <c r="A170" s="2" t="str">
        <f t="shared" si="4"/>
        <v>HU</v>
      </c>
      <c r="B170" s="2">
        <f t="shared" si="5"/>
        <v>0</v>
      </c>
      <c r="C170" s="2">
        <f t="shared" si="3"/>
        <v>0</v>
      </c>
      <c r="D170" s="2">
        <f t="shared" si="3"/>
        <v>0</v>
      </c>
      <c r="E170" s="2">
        <f t="shared" si="3"/>
        <v>0</v>
      </c>
      <c r="F170" s="2">
        <f t="shared" si="3"/>
        <v>2.4048866179304289</v>
      </c>
      <c r="G170" s="2">
        <f t="shared" si="3"/>
        <v>0</v>
      </c>
      <c r="H170" s="2">
        <f t="shared" si="3"/>
        <v>0</v>
      </c>
      <c r="I170" s="2">
        <f t="shared" si="3"/>
        <v>0</v>
      </c>
      <c r="J170" s="2">
        <f t="shared" si="3"/>
        <v>0</v>
      </c>
      <c r="K170" s="2">
        <f t="shared" si="3"/>
        <v>0</v>
      </c>
      <c r="L170" s="2">
        <f t="shared" si="3"/>
        <v>0</v>
      </c>
      <c r="M170" s="2">
        <f t="shared" si="3"/>
        <v>2655.7519201304681</v>
      </c>
      <c r="N170" s="2">
        <f t="shared" si="3"/>
        <v>0</v>
      </c>
      <c r="O170" s="2">
        <f t="shared" si="3"/>
        <v>0</v>
      </c>
      <c r="P170" s="2">
        <f t="shared" si="3"/>
        <v>0</v>
      </c>
      <c r="Q170" s="2">
        <f t="shared" si="3"/>
        <v>0</v>
      </c>
      <c r="R170" s="2">
        <f t="shared" si="3"/>
        <v>0</v>
      </c>
      <c r="S170" s="2">
        <f t="shared" si="3"/>
        <v>0</v>
      </c>
      <c r="T170" s="2">
        <f t="shared" si="3"/>
        <v>0</v>
      </c>
      <c r="U170" s="2">
        <f t="shared" si="3"/>
        <v>0</v>
      </c>
      <c r="V170" s="2">
        <f t="shared" si="3"/>
        <v>0</v>
      </c>
      <c r="W170" s="2">
        <f t="shared" si="3"/>
        <v>0</v>
      </c>
      <c r="X170" s="2">
        <f t="shared" si="3"/>
        <v>0</v>
      </c>
      <c r="Y170" s="2">
        <f t="shared" si="3"/>
        <v>0</v>
      </c>
      <c r="Z170" s="2">
        <f t="shared" si="3"/>
        <v>0</v>
      </c>
      <c r="AA170" s="2">
        <f t="shared" si="3"/>
        <v>0</v>
      </c>
      <c r="AB170" s="2">
        <f t="shared" si="3"/>
        <v>2.9393058663594132</v>
      </c>
      <c r="AC170" s="2">
        <f t="shared" si="3"/>
        <v>0</v>
      </c>
      <c r="AD170" s="2">
        <f t="shared" si="6"/>
        <v>2661.0961126147581</v>
      </c>
      <c r="AE170" s="2">
        <f t="shared" si="7"/>
        <v>4860</v>
      </c>
      <c r="AF170" s="2">
        <f t="shared" si="8"/>
        <v>2198.9038873852419</v>
      </c>
      <c r="AG170" s="2">
        <f t="shared" si="9"/>
        <v>0.45244935954428844</v>
      </c>
    </row>
    <row r="171" spans="1:33">
      <c r="A171" s="2" t="str">
        <f t="shared" si="4"/>
        <v>Keszeg</v>
      </c>
      <c r="B171" s="2">
        <f t="shared" si="5"/>
        <v>0</v>
      </c>
      <c r="C171" s="2">
        <f t="shared" si="3"/>
        <v>0</v>
      </c>
      <c r="D171" s="2">
        <f t="shared" si="3"/>
        <v>0</v>
      </c>
      <c r="E171" s="2">
        <f t="shared" si="3"/>
        <v>0</v>
      </c>
      <c r="F171" s="2">
        <f t="shared" si="3"/>
        <v>2.4048866179304289</v>
      </c>
      <c r="G171" s="2">
        <f t="shared" si="3"/>
        <v>0</v>
      </c>
      <c r="H171" s="2">
        <f t="shared" si="3"/>
        <v>0</v>
      </c>
      <c r="I171" s="2">
        <f t="shared" si="3"/>
        <v>0</v>
      </c>
      <c r="J171" s="2">
        <f t="shared" si="3"/>
        <v>0</v>
      </c>
      <c r="K171" s="2">
        <f t="shared" si="3"/>
        <v>0</v>
      </c>
      <c r="L171" s="2">
        <f t="shared" si="3"/>
        <v>0</v>
      </c>
      <c r="M171" s="2">
        <f t="shared" si="3"/>
        <v>2655.7519201304681</v>
      </c>
      <c r="N171" s="2">
        <f t="shared" si="3"/>
        <v>0</v>
      </c>
      <c r="O171" s="2">
        <f t="shared" si="3"/>
        <v>0</v>
      </c>
      <c r="P171" s="2">
        <f t="shared" si="3"/>
        <v>0</v>
      </c>
      <c r="Q171" s="2">
        <f t="shared" si="3"/>
        <v>0</v>
      </c>
      <c r="R171" s="2">
        <f t="shared" si="3"/>
        <v>0</v>
      </c>
      <c r="S171" s="2">
        <f t="shared" si="3"/>
        <v>0</v>
      </c>
      <c r="T171" s="2">
        <f t="shared" si="3"/>
        <v>0</v>
      </c>
      <c r="U171" s="2">
        <f t="shared" si="3"/>
        <v>0</v>
      </c>
      <c r="V171" s="2">
        <f t="shared" si="3"/>
        <v>0</v>
      </c>
      <c r="W171" s="2">
        <f t="shared" si="3"/>
        <v>0</v>
      </c>
      <c r="X171" s="2">
        <f t="shared" si="3"/>
        <v>0</v>
      </c>
      <c r="Y171" s="2">
        <f t="shared" si="3"/>
        <v>0</v>
      </c>
      <c r="Z171" s="2">
        <f t="shared" si="3"/>
        <v>0</v>
      </c>
      <c r="AA171" s="2">
        <f t="shared" si="3"/>
        <v>0</v>
      </c>
      <c r="AB171" s="2">
        <f t="shared" si="3"/>
        <v>0</v>
      </c>
      <c r="AC171" s="2">
        <f t="shared" si="3"/>
        <v>0</v>
      </c>
      <c r="AD171" s="2">
        <f t="shared" si="6"/>
        <v>2658.1568067483986</v>
      </c>
      <c r="AE171" s="2">
        <f t="shared" si="7"/>
        <v>20809</v>
      </c>
      <c r="AF171" s="2">
        <f t="shared" si="8"/>
        <v>18150.843193251603</v>
      </c>
      <c r="AG171" s="2">
        <f t="shared" si="9"/>
        <v>0.8722592721058966</v>
      </c>
    </row>
    <row r="172" spans="1:33">
      <c r="A172" s="2" t="str">
        <f t="shared" si="4"/>
        <v>KMR</v>
      </c>
      <c r="B172" s="2">
        <f t="shared" si="5"/>
        <v>0</v>
      </c>
      <c r="C172" s="2">
        <f t="shared" si="3"/>
        <v>0</v>
      </c>
      <c r="D172" s="2">
        <f t="shared" si="3"/>
        <v>0</v>
      </c>
      <c r="E172" s="2">
        <f t="shared" si="3"/>
        <v>0</v>
      </c>
      <c r="F172" s="2">
        <f t="shared" si="3"/>
        <v>2.4048866179304289</v>
      </c>
      <c r="G172" s="2">
        <f t="shared" si="3"/>
        <v>0</v>
      </c>
      <c r="H172" s="2">
        <f t="shared" si="3"/>
        <v>0</v>
      </c>
      <c r="I172" s="2">
        <f t="shared" si="3"/>
        <v>0</v>
      </c>
      <c r="J172" s="2">
        <f t="shared" si="3"/>
        <v>0</v>
      </c>
      <c r="K172" s="2">
        <f t="shared" si="3"/>
        <v>0</v>
      </c>
      <c r="L172" s="2">
        <f t="shared" si="3"/>
        <v>0</v>
      </c>
      <c r="M172" s="2">
        <f t="shared" si="3"/>
        <v>2655.7519201304681</v>
      </c>
      <c r="N172" s="2">
        <f t="shared" si="3"/>
        <v>0</v>
      </c>
      <c r="O172" s="2">
        <f t="shared" si="3"/>
        <v>0</v>
      </c>
      <c r="P172" s="2">
        <f t="shared" si="3"/>
        <v>0</v>
      </c>
      <c r="Q172" s="2">
        <f t="shared" si="3"/>
        <v>0</v>
      </c>
      <c r="R172" s="2">
        <f t="shared" si="3"/>
        <v>0</v>
      </c>
      <c r="S172" s="2">
        <f t="shared" si="3"/>
        <v>0</v>
      </c>
      <c r="T172" s="2">
        <f t="shared" si="3"/>
        <v>0</v>
      </c>
      <c r="U172" s="2">
        <f t="shared" si="3"/>
        <v>0</v>
      </c>
      <c r="V172" s="2">
        <f t="shared" si="3"/>
        <v>0</v>
      </c>
      <c r="W172" s="2">
        <f t="shared" si="3"/>
        <v>0</v>
      </c>
      <c r="X172" s="2">
        <f t="shared" si="3"/>
        <v>0</v>
      </c>
      <c r="Y172" s="2">
        <f t="shared" si="3"/>
        <v>0</v>
      </c>
      <c r="Z172" s="2">
        <f t="shared" si="3"/>
        <v>0</v>
      </c>
      <c r="AA172" s="2">
        <f t="shared" si="3"/>
        <v>0</v>
      </c>
      <c r="AB172" s="2">
        <f t="shared" si="3"/>
        <v>0</v>
      </c>
      <c r="AC172" s="2">
        <f t="shared" si="3"/>
        <v>0</v>
      </c>
      <c r="AD172" s="2">
        <f t="shared" si="6"/>
        <v>2658.1568067483986</v>
      </c>
      <c r="AE172" s="2">
        <f t="shared" si="7"/>
        <v>19</v>
      </c>
      <c r="AF172" s="2">
        <f t="shared" si="8"/>
        <v>-2639.1568067483986</v>
      </c>
      <c r="AG172" s="2">
        <f t="shared" si="9"/>
        <v>-138.90298982886307</v>
      </c>
    </row>
    <row r="173" spans="1:33">
      <c r="A173" s="2" t="str">
        <f t="shared" si="4"/>
        <v>Kosd</v>
      </c>
      <c r="B173" s="2">
        <f t="shared" si="5"/>
        <v>0</v>
      </c>
      <c r="C173" s="2">
        <f t="shared" ref="C173:AC181" si="10">C142*$AE$161</f>
        <v>0</v>
      </c>
      <c r="D173" s="2">
        <f t="shared" si="10"/>
        <v>0</v>
      </c>
      <c r="E173" s="2">
        <f t="shared" si="10"/>
        <v>0</v>
      </c>
      <c r="F173" s="2">
        <f t="shared" si="10"/>
        <v>2.4048866179304289</v>
      </c>
      <c r="G173" s="2">
        <f t="shared" si="10"/>
        <v>0</v>
      </c>
      <c r="H173" s="2">
        <f t="shared" si="10"/>
        <v>0</v>
      </c>
      <c r="I173" s="2">
        <f t="shared" si="10"/>
        <v>0</v>
      </c>
      <c r="J173" s="2">
        <f t="shared" si="10"/>
        <v>0</v>
      </c>
      <c r="K173" s="2">
        <f t="shared" si="10"/>
        <v>0</v>
      </c>
      <c r="L173" s="2">
        <f t="shared" si="10"/>
        <v>0</v>
      </c>
      <c r="M173" s="2">
        <f t="shared" si="10"/>
        <v>2655.7519201304681</v>
      </c>
      <c r="N173" s="2">
        <f t="shared" si="10"/>
        <v>0</v>
      </c>
      <c r="O173" s="2">
        <f t="shared" si="10"/>
        <v>0</v>
      </c>
      <c r="P173" s="2">
        <f t="shared" si="10"/>
        <v>0</v>
      </c>
      <c r="Q173" s="2">
        <f t="shared" si="10"/>
        <v>0</v>
      </c>
      <c r="R173" s="2">
        <f t="shared" si="10"/>
        <v>0</v>
      </c>
      <c r="S173" s="2">
        <f t="shared" si="10"/>
        <v>0</v>
      </c>
      <c r="T173" s="2">
        <f t="shared" si="10"/>
        <v>0</v>
      </c>
      <c r="U173" s="2">
        <f t="shared" si="10"/>
        <v>0</v>
      </c>
      <c r="V173" s="2">
        <f t="shared" si="10"/>
        <v>0</v>
      </c>
      <c r="W173" s="2">
        <f t="shared" si="10"/>
        <v>0</v>
      </c>
      <c r="X173" s="2">
        <f t="shared" si="10"/>
        <v>0</v>
      </c>
      <c r="Y173" s="2">
        <f t="shared" si="10"/>
        <v>0</v>
      </c>
      <c r="Z173" s="2">
        <f t="shared" si="10"/>
        <v>0</v>
      </c>
      <c r="AA173" s="2">
        <f t="shared" si="10"/>
        <v>0</v>
      </c>
      <c r="AB173" s="2">
        <f t="shared" si="10"/>
        <v>0</v>
      </c>
      <c r="AC173" s="2">
        <f t="shared" si="10"/>
        <v>0</v>
      </c>
      <c r="AD173" s="2">
        <f t="shared" si="6"/>
        <v>2658.1568067483986</v>
      </c>
      <c r="AE173" s="2">
        <f t="shared" si="7"/>
        <v>489</v>
      </c>
      <c r="AF173" s="2">
        <f t="shared" si="8"/>
        <v>-2169.1568067483986</v>
      </c>
      <c r="AG173" s="2">
        <f t="shared" si="9"/>
        <v>-4.4359034902830237</v>
      </c>
    </row>
    <row r="174" spans="1:33">
      <c r="A174" s="2" t="str">
        <f t="shared" si="4"/>
        <v>Legénd</v>
      </c>
      <c r="B174" s="2">
        <f t="shared" si="5"/>
        <v>0</v>
      </c>
      <c r="C174" s="2">
        <f t="shared" si="10"/>
        <v>0</v>
      </c>
      <c r="D174" s="2">
        <f t="shared" si="10"/>
        <v>0</v>
      </c>
      <c r="E174" s="2">
        <f t="shared" si="10"/>
        <v>0</v>
      </c>
      <c r="F174" s="2">
        <f t="shared" si="10"/>
        <v>2.4048866179304289</v>
      </c>
      <c r="G174" s="2">
        <f t="shared" si="10"/>
        <v>0</v>
      </c>
      <c r="H174" s="2">
        <f t="shared" si="10"/>
        <v>0</v>
      </c>
      <c r="I174" s="2">
        <f t="shared" si="10"/>
        <v>0</v>
      </c>
      <c r="J174" s="2">
        <f t="shared" si="10"/>
        <v>0</v>
      </c>
      <c r="K174" s="2">
        <f t="shared" si="10"/>
        <v>0</v>
      </c>
      <c r="L174" s="2">
        <f t="shared" si="10"/>
        <v>0</v>
      </c>
      <c r="M174" s="2">
        <f t="shared" si="10"/>
        <v>2655.7519201304681</v>
      </c>
      <c r="N174" s="2">
        <f t="shared" si="10"/>
        <v>0</v>
      </c>
      <c r="O174" s="2">
        <f t="shared" si="10"/>
        <v>0</v>
      </c>
      <c r="P174" s="2">
        <f t="shared" si="10"/>
        <v>0</v>
      </c>
      <c r="Q174" s="2">
        <f t="shared" si="10"/>
        <v>0</v>
      </c>
      <c r="R174" s="2">
        <f t="shared" si="10"/>
        <v>0</v>
      </c>
      <c r="S174" s="2">
        <f t="shared" si="10"/>
        <v>0</v>
      </c>
      <c r="T174" s="2">
        <f t="shared" si="10"/>
        <v>0</v>
      </c>
      <c r="U174" s="2">
        <f t="shared" si="10"/>
        <v>0</v>
      </c>
      <c r="V174" s="2">
        <f t="shared" si="10"/>
        <v>0</v>
      </c>
      <c r="W174" s="2">
        <f t="shared" si="10"/>
        <v>0</v>
      </c>
      <c r="X174" s="2">
        <f t="shared" si="10"/>
        <v>0</v>
      </c>
      <c r="Y174" s="2">
        <f t="shared" si="10"/>
        <v>0</v>
      </c>
      <c r="Z174" s="2">
        <f t="shared" si="10"/>
        <v>0</v>
      </c>
      <c r="AA174" s="2">
        <f t="shared" si="10"/>
        <v>0</v>
      </c>
      <c r="AB174" s="2">
        <f t="shared" si="10"/>
        <v>0</v>
      </c>
      <c r="AC174" s="2">
        <f t="shared" si="10"/>
        <v>0</v>
      </c>
      <c r="AD174" s="2">
        <f t="shared" si="6"/>
        <v>2658.1568067483986</v>
      </c>
      <c r="AE174" s="2">
        <f t="shared" si="7"/>
        <v>1738</v>
      </c>
      <c r="AF174" s="2">
        <f t="shared" si="8"/>
        <v>-920.15680674839859</v>
      </c>
      <c r="AG174" s="2">
        <f t="shared" si="9"/>
        <v>-0.52943429617284155</v>
      </c>
    </row>
    <row r="175" spans="1:33">
      <c r="A175" s="2" t="str">
        <f t="shared" si="4"/>
        <v>Nézsa</v>
      </c>
      <c r="B175" s="2">
        <f t="shared" si="5"/>
        <v>0</v>
      </c>
      <c r="C175" s="2">
        <f t="shared" si="10"/>
        <v>0</v>
      </c>
      <c r="D175" s="2">
        <f t="shared" si="10"/>
        <v>0</v>
      </c>
      <c r="E175" s="2">
        <f t="shared" si="10"/>
        <v>0</v>
      </c>
      <c r="F175" s="2">
        <f t="shared" si="10"/>
        <v>2.4048866179304289</v>
      </c>
      <c r="G175" s="2">
        <f t="shared" si="10"/>
        <v>0</v>
      </c>
      <c r="H175" s="2">
        <f t="shared" si="10"/>
        <v>0</v>
      </c>
      <c r="I175" s="2">
        <f t="shared" si="10"/>
        <v>0</v>
      </c>
      <c r="J175" s="2">
        <f t="shared" si="10"/>
        <v>0</v>
      </c>
      <c r="K175" s="2">
        <f t="shared" si="10"/>
        <v>0</v>
      </c>
      <c r="L175" s="2">
        <f t="shared" si="10"/>
        <v>0</v>
      </c>
      <c r="M175" s="2">
        <f t="shared" si="10"/>
        <v>2655.7519201304681</v>
      </c>
      <c r="N175" s="2">
        <f t="shared" si="10"/>
        <v>0</v>
      </c>
      <c r="O175" s="2">
        <f t="shared" si="10"/>
        <v>0</v>
      </c>
      <c r="P175" s="2">
        <f t="shared" si="10"/>
        <v>0</v>
      </c>
      <c r="Q175" s="2">
        <f t="shared" si="10"/>
        <v>0</v>
      </c>
      <c r="R175" s="2">
        <f t="shared" si="10"/>
        <v>0</v>
      </c>
      <c r="S175" s="2">
        <f t="shared" si="10"/>
        <v>0</v>
      </c>
      <c r="T175" s="2">
        <f t="shared" si="10"/>
        <v>0</v>
      </c>
      <c r="U175" s="2">
        <f t="shared" si="10"/>
        <v>0</v>
      </c>
      <c r="V175" s="2">
        <f t="shared" si="10"/>
        <v>0</v>
      </c>
      <c r="W175" s="2">
        <f t="shared" si="10"/>
        <v>0</v>
      </c>
      <c r="X175" s="2">
        <f t="shared" si="10"/>
        <v>0</v>
      </c>
      <c r="Y175" s="2">
        <f t="shared" si="10"/>
        <v>0</v>
      </c>
      <c r="Z175" s="2">
        <f t="shared" si="10"/>
        <v>0</v>
      </c>
      <c r="AA175" s="2">
        <f t="shared" si="10"/>
        <v>0</v>
      </c>
      <c r="AB175" s="2">
        <f t="shared" si="10"/>
        <v>0</v>
      </c>
      <c r="AC175" s="2">
        <f t="shared" si="10"/>
        <v>0</v>
      </c>
      <c r="AD175" s="2">
        <f t="shared" si="6"/>
        <v>2658.1568067483986</v>
      </c>
      <c r="AE175" s="2">
        <f t="shared" si="7"/>
        <v>1230</v>
      </c>
      <c r="AF175" s="2">
        <f t="shared" si="8"/>
        <v>-1428.1568067483986</v>
      </c>
      <c r="AG175" s="2">
        <f t="shared" si="9"/>
        <v>-1.1611030949173973</v>
      </c>
    </row>
    <row r="176" spans="1:33">
      <c r="A176" s="2" t="str">
        <f t="shared" si="4"/>
        <v>Nógrád</v>
      </c>
      <c r="B176" s="2">
        <f t="shared" si="5"/>
        <v>0</v>
      </c>
      <c r="C176" s="2">
        <f t="shared" si="10"/>
        <v>0</v>
      </c>
      <c r="D176" s="2">
        <f t="shared" si="10"/>
        <v>0</v>
      </c>
      <c r="E176" s="2">
        <f t="shared" si="10"/>
        <v>0</v>
      </c>
      <c r="F176" s="2">
        <f t="shared" si="10"/>
        <v>2.4048866179304289</v>
      </c>
      <c r="G176" s="2">
        <f t="shared" si="10"/>
        <v>0</v>
      </c>
      <c r="H176" s="2">
        <f t="shared" si="10"/>
        <v>0</v>
      </c>
      <c r="I176" s="2">
        <f t="shared" si="10"/>
        <v>0</v>
      </c>
      <c r="J176" s="2">
        <f t="shared" si="10"/>
        <v>0</v>
      </c>
      <c r="K176" s="2">
        <f t="shared" si="10"/>
        <v>0</v>
      </c>
      <c r="L176" s="2">
        <f t="shared" si="10"/>
        <v>0</v>
      </c>
      <c r="M176" s="2">
        <f t="shared" si="10"/>
        <v>2655.7519201304681</v>
      </c>
      <c r="N176" s="2">
        <f t="shared" si="10"/>
        <v>0</v>
      </c>
      <c r="O176" s="2">
        <f t="shared" si="10"/>
        <v>0</v>
      </c>
      <c r="P176" s="2">
        <f t="shared" si="10"/>
        <v>0</v>
      </c>
      <c r="Q176" s="2">
        <f t="shared" si="10"/>
        <v>0</v>
      </c>
      <c r="R176" s="2">
        <f t="shared" si="10"/>
        <v>0</v>
      </c>
      <c r="S176" s="2">
        <f t="shared" si="10"/>
        <v>0</v>
      </c>
      <c r="T176" s="2">
        <f t="shared" si="10"/>
        <v>0</v>
      </c>
      <c r="U176" s="2">
        <f t="shared" si="10"/>
        <v>0</v>
      </c>
      <c r="V176" s="2">
        <f t="shared" si="10"/>
        <v>0</v>
      </c>
      <c r="W176" s="2">
        <f t="shared" si="10"/>
        <v>0</v>
      </c>
      <c r="X176" s="2">
        <f t="shared" si="10"/>
        <v>0</v>
      </c>
      <c r="Y176" s="2">
        <f t="shared" si="10"/>
        <v>0</v>
      </c>
      <c r="Z176" s="2">
        <f t="shared" si="10"/>
        <v>0</v>
      </c>
      <c r="AA176" s="2">
        <f t="shared" si="10"/>
        <v>0</v>
      </c>
      <c r="AB176" s="2">
        <f t="shared" si="10"/>
        <v>0</v>
      </c>
      <c r="AC176" s="2">
        <f t="shared" si="10"/>
        <v>0</v>
      </c>
      <c r="AD176" s="2">
        <f t="shared" si="6"/>
        <v>2658.1568067483986</v>
      </c>
      <c r="AE176" s="2">
        <f t="shared" si="7"/>
        <v>2851</v>
      </c>
      <c r="AF176" s="2">
        <f t="shared" si="8"/>
        <v>192.84319325160141</v>
      </c>
      <c r="AG176" s="2">
        <f t="shared" si="9"/>
        <v>6.764054480940071E-2</v>
      </c>
    </row>
    <row r="177" spans="1:33">
      <c r="A177" s="2" t="str">
        <f t="shared" si="4"/>
        <v>Nógrádmegye</v>
      </c>
      <c r="B177" s="2">
        <f t="shared" si="5"/>
        <v>0</v>
      </c>
      <c r="C177" s="2">
        <f t="shared" si="10"/>
        <v>0</v>
      </c>
      <c r="D177" s="2">
        <f t="shared" si="10"/>
        <v>0</v>
      </c>
      <c r="E177" s="2">
        <f t="shared" si="10"/>
        <v>0</v>
      </c>
      <c r="F177" s="2">
        <f t="shared" si="10"/>
        <v>2.4048866179304289</v>
      </c>
      <c r="G177" s="2">
        <f t="shared" si="10"/>
        <v>0</v>
      </c>
      <c r="H177" s="2">
        <f t="shared" si="10"/>
        <v>0</v>
      </c>
      <c r="I177" s="2">
        <f t="shared" si="10"/>
        <v>0</v>
      </c>
      <c r="J177" s="2">
        <f t="shared" si="10"/>
        <v>0</v>
      </c>
      <c r="K177" s="2">
        <f t="shared" si="10"/>
        <v>0</v>
      </c>
      <c r="L177" s="2">
        <f t="shared" si="10"/>
        <v>0</v>
      </c>
      <c r="M177" s="2">
        <f t="shared" si="10"/>
        <v>2655.7519201304681</v>
      </c>
      <c r="N177" s="2">
        <f t="shared" si="10"/>
        <v>0</v>
      </c>
      <c r="O177" s="2">
        <f t="shared" si="10"/>
        <v>0</v>
      </c>
      <c r="P177" s="2">
        <f t="shared" si="10"/>
        <v>0</v>
      </c>
      <c r="Q177" s="2">
        <f t="shared" si="10"/>
        <v>0</v>
      </c>
      <c r="R177" s="2">
        <f t="shared" si="10"/>
        <v>0</v>
      </c>
      <c r="S177" s="2">
        <f t="shared" si="10"/>
        <v>0</v>
      </c>
      <c r="T177" s="2">
        <f t="shared" si="10"/>
        <v>0</v>
      </c>
      <c r="U177" s="2">
        <f t="shared" si="10"/>
        <v>0</v>
      </c>
      <c r="V177" s="2">
        <f t="shared" si="10"/>
        <v>0</v>
      </c>
      <c r="W177" s="2">
        <f t="shared" si="10"/>
        <v>0</v>
      </c>
      <c r="X177" s="2">
        <f t="shared" si="10"/>
        <v>0</v>
      </c>
      <c r="Y177" s="2">
        <f t="shared" si="10"/>
        <v>0</v>
      </c>
      <c r="Z177" s="2">
        <f t="shared" si="10"/>
        <v>0</v>
      </c>
      <c r="AA177" s="2">
        <f t="shared" si="10"/>
        <v>0</v>
      </c>
      <c r="AB177" s="2">
        <f t="shared" si="10"/>
        <v>2.9393058663594132</v>
      </c>
      <c r="AC177" s="2">
        <f t="shared" si="10"/>
        <v>0</v>
      </c>
      <c r="AD177" s="2">
        <f t="shared" si="6"/>
        <v>2661.0961126147581</v>
      </c>
      <c r="AE177" s="2">
        <f t="shared" si="7"/>
        <v>3445</v>
      </c>
      <c r="AF177" s="2">
        <f t="shared" si="8"/>
        <v>783.90388738524189</v>
      </c>
      <c r="AG177" s="2">
        <f t="shared" si="9"/>
        <v>0.22754829822503392</v>
      </c>
    </row>
    <row r="178" spans="1:33">
      <c r="A178" s="2" t="str">
        <f t="shared" si="4"/>
        <v>Nógrádsáp</v>
      </c>
      <c r="B178" s="2">
        <f t="shared" si="5"/>
        <v>0</v>
      </c>
      <c r="C178" s="2">
        <f t="shared" si="10"/>
        <v>0</v>
      </c>
      <c r="D178" s="2">
        <f t="shared" si="10"/>
        <v>0</v>
      </c>
      <c r="E178" s="2">
        <f t="shared" si="10"/>
        <v>0</v>
      </c>
      <c r="F178" s="2">
        <f t="shared" si="10"/>
        <v>2.4048866179304289</v>
      </c>
      <c r="G178" s="2">
        <f t="shared" si="10"/>
        <v>0</v>
      </c>
      <c r="H178" s="2">
        <f t="shared" si="10"/>
        <v>0</v>
      </c>
      <c r="I178" s="2">
        <f t="shared" si="10"/>
        <v>0</v>
      </c>
      <c r="J178" s="2">
        <f t="shared" si="10"/>
        <v>0</v>
      </c>
      <c r="K178" s="2">
        <f t="shared" si="10"/>
        <v>0</v>
      </c>
      <c r="L178" s="2">
        <f t="shared" si="10"/>
        <v>0</v>
      </c>
      <c r="M178" s="2">
        <f t="shared" si="10"/>
        <v>2655.7519201304681</v>
      </c>
      <c r="N178" s="2">
        <f t="shared" si="10"/>
        <v>0</v>
      </c>
      <c r="O178" s="2">
        <f t="shared" si="10"/>
        <v>0</v>
      </c>
      <c r="P178" s="2">
        <f t="shared" si="10"/>
        <v>0</v>
      </c>
      <c r="Q178" s="2">
        <f t="shared" si="10"/>
        <v>0</v>
      </c>
      <c r="R178" s="2">
        <f t="shared" si="10"/>
        <v>0</v>
      </c>
      <c r="S178" s="2">
        <f t="shared" si="10"/>
        <v>0</v>
      </c>
      <c r="T178" s="2">
        <f t="shared" si="10"/>
        <v>0</v>
      </c>
      <c r="U178" s="2">
        <f t="shared" si="10"/>
        <v>0</v>
      </c>
      <c r="V178" s="2">
        <f t="shared" si="10"/>
        <v>0</v>
      </c>
      <c r="W178" s="2">
        <f t="shared" si="10"/>
        <v>0</v>
      </c>
      <c r="X178" s="2">
        <f t="shared" si="10"/>
        <v>0</v>
      </c>
      <c r="Y178" s="2">
        <f t="shared" si="10"/>
        <v>0</v>
      </c>
      <c r="Z178" s="2">
        <f t="shared" si="10"/>
        <v>0</v>
      </c>
      <c r="AA178" s="2">
        <f t="shared" si="10"/>
        <v>0</v>
      </c>
      <c r="AB178" s="2">
        <f t="shared" si="10"/>
        <v>0</v>
      </c>
      <c r="AC178" s="2">
        <f t="shared" si="10"/>
        <v>0</v>
      </c>
      <c r="AD178" s="2">
        <f t="shared" si="6"/>
        <v>2658.1568067483986</v>
      </c>
      <c r="AE178" s="2">
        <f t="shared" si="7"/>
        <v>908</v>
      </c>
      <c r="AF178" s="2">
        <f t="shared" si="8"/>
        <v>-1750.1568067483986</v>
      </c>
      <c r="AG178" s="2">
        <f t="shared" si="9"/>
        <v>-1.927485469987223</v>
      </c>
    </row>
    <row r="179" spans="1:33">
      <c r="A179" s="2" t="str">
        <f t="shared" si="4"/>
        <v>Nőtincs</v>
      </c>
      <c r="B179" s="2">
        <f t="shared" si="5"/>
        <v>0</v>
      </c>
      <c r="C179" s="2">
        <f t="shared" si="10"/>
        <v>0</v>
      </c>
      <c r="D179" s="2">
        <f t="shared" si="10"/>
        <v>0</v>
      </c>
      <c r="E179" s="2">
        <f t="shared" si="10"/>
        <v>0</v>
      </c>
      <c r="F179" s="2">
        <f t="shared" si="10"/>
        <v>2.4048866179304289</v>
      </c>
      <c r="G179" s="2">
        <f t="shared" si="10"/>
        <v>0</v>
      </c>
      <c r="H179" s="2">
        <f t="shared" si="10"/>
        <v>0</v>
      </c>
      <c r="I179" s="2">
        <f t="shared" si="10"/>
        <v>0</v>
      </c>
      <c r="J179" s="2">
        <f t="shared" si="10"/>
        <v>0</v>
      </c>
      <c r="K179" s="2">
        <f t="shared" si="10"/>
        <v>0</v>
      </c>
      <c r="L179" s="2">
        <f t="shared" si="10"/>
        <v>0</v>
      </c>
      <c r="M179" s="2">
        <f t="shared" si="10"/>
        <v>2655.7519201304681</v>
      </c>
      <c r="N179" s="2">
        <f t="shared" si="10"/>
        <v>0</v>
      </c>
      <c r="O179" s="2">
        <f t="shared" si="10"/>
        <v>0</v>
      </c>
      <c r="P179" s="2">
        <f t="shared" si="10"/>
        <v>0</v>
      </c>
      <c r="Q179" s="2">
        <f t="shared" si="10"/>
        <v>0</v>
      </c>
      <c r="R179" s="2">
        <f t="shared" si="10"/>
        <v>0</v>
      </c>
      <c r="S179" s="2">
        <f t="shared" si="10"/>
        <v>0</v>
      </c>
      <c r="T179" s="2">
        <f t="shared" si="10"/>
        <v>0</v>
      </c>
      <c r="U179" s="2">
        <f t="shared" si="10"/>
        <v>0</v>
      </c>
      <c r="V179" s="2">
        <f t="shared" si="10"/>
        <v>0</v>
      </c>
      <c r="W179" s="2">
        <f t="shared" si="10"/>
        <v>0</v>
      </c>
      <c r="X179" s="2">
        <f t="shared" si="10"/>
        <v>0</v>
      </c>
      <c r="Y179" s="2">
        <f t="shared" si="10"/>
        <v>0</v>
      </c>
      <c r="Z179" s="2">
        <f t="shared" si="10"/>
        <v>0</v>
      </c>
      <c r="AA179" s="2">
        <f t="shared" si="10"/>
        <v>0</v>
      </c>
      <c r="AB179" s="2">
        <f t="shared" si="10"/>
        <v>0</v>
      </c>
      <c r="AC179" s="2">
        <f t="shared" si="10"/>
        <v>0</v>
      </c>
      <c r="AD179" s="2">
        <f t="shared" si="6"/>
        <v>2658.1568067483986</v>
      </c>
      <c r="AE179" s="2">
        <f t="shared" si="7"/>
        <v>13933</v>
      </c>
      <c r="AF179" s="2">
        <f t="shared" si="8"/>
        <v>11274.843193251601</v>
      </c>
      <c r="AG179" s="2">
        <f t="shared" si="9"/>
        <v>0.80921863154034313</v>
      </c>
    </row>
    <row r="180" spans="1:33">
      <c r="A180" s="2" t="str">
        <f t="shared" si="4"/>
        <v>Ősagárd</v>
      </c>
      <c r="B180" s="2">
        <f t="shared" si="5"/>
        <v>0</v>
      </c>
      <c r="C180" s="2">
        <f t="shared" si="10"/>
        <v>0</v>
      </c>
      <c r="D180" s="2">
        <f t="shared" si="10"/>
        <v>0</v>
      </c>
      <c r="E180" s="2">
        <f t="shared" si="10"/>
        <v>0</v>
      </c>
      <c r="F180" s="2">
        <f t="shared" si="10"/>
        <v>2.4048866179304289</v>
      </c>
      <c r="G180" s="2">
        <f t="shared" si="10"/>
        <v>0</v>
      </c>
      <c r="H180" s="2">
        <f t="shared" si="10"/>
        <v>0</v>
      </c>
      <c r="I180" s="2">
        <f t="shared" si="10"/>
        <v>0</v>
      </c>
      <c r="J180" s="2">
        <f t="shared" si="10"/>
        <v>0</v>
      </c>
      <c r="K180" s="2">
        <f t="shared" si="10"/>
        <v>0</v>
      </c>
      <c r="L180" s="2">
        <f t="shared" si="10"/>
        <v>0</v>
      </c>
      <c r="M180" s="2">
        <f t="shared" si="10"/>
        <v>2655.7519201304681</v>
      </c>
      <c r="N180" s="2">
        <f t="shared" si="10"/>
        <v>0</v>
      </c>
      <c r="O180" s="2">
        <f t="shared" si="10"/>
        <v>0</v>
      </c>
      <c r="P180" s="2">
        <f t="shared" si="10"/>
        <v>0</v>
      </c>
      <c r="Q180" s="2">
        <f t="shared" si="10"/>
        <v>0</v>
      </c>
      <c r="R180" s="2">
        <f t="shared" si="10"/>
        <v>0</v>
      </c>
      <c r="S180" s="2">
        <f t="shared" si="10"/>
        <v>0</v>
      </c>
      <c r="T180" s="2">
        <f t="shared" si="10"/>
        <v>0</v>
      </c>
      <c r="U180" s="2">
        <f t="shared" si="10"/>
        <v>0</v>
      </c>
      <c r="V180" s="2">
        <f t="shared" si="10"/>
        <v>0</v>
      </c>
      <c r="W180" s="2">
        <f t="shared" si="10"/>
        <v>0</v>
      </c>
      <c r="X180" s="2">
        <f t="shared" si="10"/>
        <v>0</v>
      </c>
      <c r="Y180" s="2">
        <f t="shared" si="10"/>
        <v>0</v>
      </c>
      <c r="Z180" s="2">
        <f t="shared" si="10"/>
        <v>0</v>
      </c>
      <c r="AA180" s="2">
        <f t="shared" si="10"/>
        <v>0</v>
      </c>
      <c r="AB180" s="2">
        <f t="shared" si="10"/>
        <v>0</v>
      </c>
      <c r="AC180" s="2">
        <f t="shared" si="10"/>
        <v>0</v>
      </c>
      <c r="AD180" s="2">
        <f t="shared" si="6"/>
        <v>2658.1568067483986</v>
      </c>
      <c r="AE180" s="2">
        <f t="shared" si="7"/>
        <v>3184</v>
      </c>
      <c r="AF180" s="2">
        <f t="shared" si="8"/>
        <v>525.84319325160141</v>
      </c>
      <c r="AG180" s="2">
        <f t="shared" si="9"/>
        <v>0.16515175667449794</v>
      </c>
    </row>
    <row r="181" spans="1:33">
      <c r="A181" s="2" t="str">
        <f t="shared" si="4"/>
        <v>Penc</v>
      </c>
      <c r="B181" s="2">
        <f t="shared" si="5"/>
        <v>0</v>
      </c>
      <c r="C181" s="2">
        <f t="shared" si="10"/>
        <v>0</v>
      </c>
      <c r="D181" s="2">
        <f t="shared" si="10"/>
        <v>0</v>
      </c>
      <c r="E181" s="2">
        <f t="shared" si="10"/>
        <v>0</v>
      </c>
      <c r="F181" s="2">
        <f t="shared" si="10"/>
        <v>2.4048866179304289</v>
      </c>
      <c r="G181" s="2">
        <f t="shared" si="10"/>
        <v>0</v>
      </c>
      <c r="H181" s="2">
        <f t="shared" si="10"/>
        <v>0</v>
      </c>
      <c r="I181" s="2">
        <f t="shared" si="10"/>
        <v>0</v>
      </c>
      <c r="J181" s="2">
        <f t="shared" si="10"/>
        <v>0</v>
      </c>
      <c r="K181" s="2">
        <f t="shared" si="10"/>
        <v>0</v>
      </c>
      <c r="L181" s="2">
        <f t="shared" si="10"/>
        <v>0</v>
      </c>
      <c r="M181" s="2">
        <f t="shared" si="10"/>
        <v>2655.7519201304681</v>
      </c>
      <c r="N181" s="2">
        <f t="shared" si="10"/>
        <v>0</v>
      </c>
      <c r="O181" s="2">
        <f t="shared" si="10"/>
        <v>0</v>
      </c>
      <c r="P181" s="2">
        <f t="shared" si="10"/>
        <v>0</v>
      </c>
      <c r="Q181" s="2">
        <f t="shared" si="10"/>
        <v>0</v>
      </c>
      <c r="R181" s="2">
        <f t="shared" ref="C181:AC189" si="11">R150*$AE$161</f>
        <v>0</v>
      </c>
      <c r="S181" s="2">
        <f t="shared" si="11"/>
        <v>0</v>
      </c>
      <c r="T181" s="2">
        <f t="shared" si="11"/>
        <v>0</v>
      </c>
      <c r="U181" s="2">
        <f t="shared" si="11"/>
        <v>0</v>
      </c>
      <c r="V181" s="2">
        <f t="shared" si="11"/>
        <v>0</v>
      </c>
      <c r="W181" s="2">
        <f t="shared" si="11"/>
        <v>0</v>
      </c>
      <c r="X181" s="2">
        <f t="shared" si="11"/>
        <v>0</v>
      </c>
      <c r="Y181" s="2">
        <f t="shared" si="11"/>
        <v>0</v>
      </c>
      <c r="Z181" s="2">
        <f t="shared" si="11"/>
        <v>0</v>
      </c>
      <c r="AA181" s="2">
        <f t="shared" si="11"/>
        <v>0</v>
      </c>
      <c r="AB181" s="2">
        <f t="shared" si="11"/>
        <v>0</v>
      </c>
      <c r="AC181" s="2">
        <f t="shared" si="11"/>
        <v>0</v>
      </c>
      <c r="AD181" s="2">
        <f t="shared" si="6"/>
        <v>2658.1568067483986</v>
      </c>
      <c r="AE181" s="2">
        <f t="shared" si="7"/>
        <v>1216</v>
      </c>
      <c r="AF181" s="2">
        <f t="shared" si="8"/>
        <v>-1442.1568067483986</v>
      </c>
      <c r="AG181" s="2">
        <f t="shared" si="9"/>
        <v>-1.1859842160759857</v>
      </c>
    </row>
    <row r="182" spans="1:33">
      <c r="A182" s="2" t="str">
        <f t="shared" si="4"/>
        <v>Pestmegye</v>
      </c>
      <c r="B182" s="2">
        <f t="shared" si="5"/>
        <v>0</v>
      </c>
      <c r="C182" s="2">
        <f t="shared" si="11"/>
        <v>0</v>
      </c>
      <c r="D182" s="2">
        <f t="shared" si="11"/>
        <v>0</v>
      </c>
      <c r="E182" s="2">
        <f t="shared" si="11"/>
        <v>0</v>
      </c>
      <c r="F182" s="2">
        <f t="shared" si="11"/>
        <v>2.4048866179304289</v>
      </c>
      <c r="G182" s="2">
        <f t="shared" si="11"/>
        <v>0</v>
      </c>
      <c r="H182" s="2">
        <f t="shared" si="11"/>
        <v>0</v>
      </c>
      <c r="I182" s="2">
        <f t="shared" si="11"/>
        <v>0</v>
      </c>
      <c r="J182" s="2">
        <f t="shared" si="11"/>
        <v>0</v>
      </c>
      <c r="K182" s="2">
        <f t="shared" si="11"/>
        <v>0</v>
      </c>
      <c r="L182" s="2">
        <f t="shared" si="11"/>
        <v>0</v>
      </c>
      <c r="M182" s="2">
        <f t="shared" si="11"/>
        <v>2655.7519201304681</v>
      </c>
      <c r="N182" s="2">
        <f t="shared" si="11"/>
        <v>0</v>
      </c>
      <c r="O182" s="2">
        <f t="shared" si="11"/>
        <v>0</v>
      </c>
      <c r="P182" s="2">
        <f t="shared" si="11"/>
        <v>0</v>
      </c>
      <c r="Q182" s="2">
        <f t="shared" si="11"/>
        <v>0</v>
      </c>
      <c r="R182" s="2">
        <f t="shared" si="11"/>
        <v>0</v>
      </c>
      <c r="S182" s="2">
        <f t="shared" si="11"/>
        <v>0</v>
      </c>
      <c r="T182" s="2">
        <f t="shared" si="11"/>
        <v>0</v>
      </c>
      <c r="U182" s="2">
        <f t="shared" si="11"/>
        <v>0</v>
      </c>
      <c r="V182" s="2">
        <f t="shared" si="11"/>
        <v>0</v>
      </c>
      <c r="W182" s="2">
        <f t="shared" si="11"/>
        <v>0</v>
      </c>
      <c r="X182" s="2">
        <f t="shared" si="11"/>
        <v>0</v>
      </c>
      <c r="Y182" s="2">
        <f t="shared" si="11"/>
        <v>0</v>
      </c>
      <c r="Z182" s="2">
        <f t="shared" si="11"/>
        <v>0</v>
      </c>
      <c r="AA182" s="2">
        <f t="shared" si="11"/>
        <v>0</v>
      </c>
      <c r="AB182" s="2">
        <f t="shared" si="11"/>
        <v>0</v>
      </c>
      <c r="AC182" s="2">
        <f t="shared" si="11"/>
        <v>0</v>
      </c>
      <c r="AD182" s="2">
        <f t="shared" si="6"/>
        <v>2658.1568067483986</v>
      </c>
      <c r="AE182" s="2">
        <f t="shared" si="7"/>
        <v>1230</v>
      </c>
      <c r="AF182" s="2">
        <f t="shared" si="8"/>
        <v>-1428.1568067483986</v>
      </c>
      <c r="AG182" s="2">
        <f t="shared" si="9"/>
        <v>-1.1611030949173973</v>
      </c>
    </row>
    <row r="183" spans="1:33">
      <c r="A183" s="2" t="str">
        <f t="shared" si="4"/>
        <v>Rád</v>
      </c>
      <c r="B183" s="2">
        <f t="shared" si="5"/>
        <v>0</v>
      </c>
      <c r="C183" s="2">
        <f t="shared" si="11"/>
        <v>0</v>
      </c>
      <c r="D183" s="2">
        <f t="shared" si="11"/>
        <v>0</v>
      </c>
      <c r="E183" s="2">
        <f t="shared" si="11"/>
        <v>0</v>
      </c>
      <c r="F183" s="2">
        <f t="shared" si="11"/>
        <v>2.4048866179304289</v>
      </c>
      <c r="G183" s="2">
        <f t="shared" si="11"/>
        <v>0</v>
      </c>
      <c r="H183" s="2">
        <f t="shared" si="11"/>
        <v>0</v>
      </c>
      <c r="I183" s="2">
        <f t="shared" si="11"/>
        <v>0</v>
      </c>
      <c r="J183" s="2">
        <f t="shared" si="11"/>
        <v>0</v>
      </c>
      <c r="K183" s="2">
        <f t="shared" si="11"/>
        <v>0</v>
      </c>
      <c r="L183" s="2">
        <f t="shared" si="11"/>
        <v>0</v>
      </c>
      <c r="M183" s="2">
        <f t="shared" si="11"/>
        <v>2655.7519201304681</v>
      </c>
      <c r="N183" s="2">
        <f t="shared" si="11"/>
        <v>0</v>
      </c>
      <c r="O183" s="2">
        <f t="shared" si="11"/>
        <v>0</v>
      </c>
      <c r="P183" s="2">
        <f t="shared" si="11"/>
        <v>0</v>
      </c>
      <c r="Q183" s="2">
        <f t="shared" si="11"/>
        <v>0</v>
      </c>
      <c r="R183" s="2">
        <f t="shared" si="11"/>
        <v>0</v>
      </c>
      <c r="S183" s="2">
        <f t="shared" si="11"/>
        <v>0</v>
      </c>
      <c r="T183" s="2">
        <f t="shared" si="11"/>
        <v>0</v>
      </c>
      <c r="U183" s="2">
        <f t="shared" si="11"/>
        <v>0</v>
      </c>
      <c r="V183" s="2">
        <f t="shared" si="11"/>
        <v>0</v>
      </c>
      <c r="W183" s="2">
        <f t="shared" si="11"/>
        <v>0</v>
      </c>
      <c r="X183" s="2">
        <f t="shared" si="11"/>
        <v>0</v>
      </c>
      <c r="Y183" s="2">
        <f t="shared" si="11"/>
        <v>0</v>
      </c>
      <c r="Z183" s="2">
        <f t="shared" si="11"/>
        <v>0</v>
      </c>
      <c r="AA183" s="2">
        <f t="shared" si="11"/>
        <v>0</v>
      </c>
      <c r="AB183" s="2">
        <f t="shared" si="11"/>
        <v>0</v>
      </c>
      <c r="AC183" s="2">
        <f t="shared" si="11"/>
        <v>0</v>
      </c>
      <c r="AD183" s="2">
        <f t="shared" si="6"/>
        <v>2658.1568067483986</v>
      </c>
      <c r="AE183" s="2">
        <f t="shared" si="7"/>
        <v>707</v>
      </c>
      <c r="AF183" s="2">
        <f t="shared" si="8"/>
        <v>-1951.1568067483986</v>
      </c>
      <c r="AG183" s="2">
        <f t="shared" si="9"/>
        <v>-2.7597691750330955</v>
      </c>
    </row>
    <row r="184" spans="1:33">
      <c r="A184" s="2" t="str">
        <f t="shared" si="4"/>
        <v>Rétság</v>
      </c>
      <c r="B184" s="2">
        <f t="shared" si="5"/>
        <v>0</v>
      </c>
      <c r="C184" s="2">
        <f t="shared" si="11"/>
        <v>0</v>
      </c>
      <c r="D184" s="2">
        <f t="shared" si="11"/>
        <v>0</v>
      </c>
      <c r="E184" s="2">
        <f t="shared" si="11"/>
        <v>0</v>
      </c>
      <c r="F184" s="2">
        <f t="shared" si="11"/>
        <v>2.4048866179304289</v>
      </c>
      <c r="G184" s="2">
        <f t="shared" si="11"/>
        <v>0</v>
      </c>
      <c r="H184" s="2">
        <f t="shared" si="11"/>
        <v>0</v>
      </c>
      <c r="I184" s="2">
        <f t="shared" si="11"/>
        <v>0</v>
      </c>
      <c r="J184" s="2">
        <f t="shared" si="11"/>
        <v>0</v>
      </c>
      <c r="K184" s="2">
        <f t="shared" si="11"/>
        <v>0</v>
      </c>
      <c r="L184" s="2">
        <f t="shared" si="11"/>
        <v>0</v>
      </c>
      <c r="M184" s="2">
        <f t="shared" si="11"/>
        <v>2655.7519201304681</v>
      </c>
      <c r="N184" s="2">
        <f t="shared" si="11"/>
        <v>0</v>
      </c>
      <c r="O184" s="2">
        <f t="shared" si="11"/>
        <v>0</v>
      </c>
      <c r="P184" s="2">
        <f t="shared" si="11"/>
        <v>0</v>
      </c>
      <c r="Q184" s="2">
        <f t="shared" si="11"/>
        <v>0</v>
      </c>
      <c r="R184" s="2">
        <f t="shared" si="11"/>
        <v>0</v>
      </c>
      <c r="S184" s="2">
        <f t="shared" si="11"/>
        <v>0</v>
      </c>
      <c r="T184" s="2">
        <f t="shared" si="11"/>
        <v>0</v>
      </c>
      <c r="U184" s="2">
        <f t="shared" si="11"/>
        <v>0</v>
      </c>
      <c r="V184" s="2">
        <f t="shared" si="11"/>
        <v>0</v>
      </c>
      <c r="W184" s="2">
        <f t="shared" si="11"/>
        <v>0</v>
      </c>
      <c r="X184" s="2">
        <f t="shared" si="11"/>
        <v>0</v>
      </c>
      <c r="Y184" s="2">
        <f t="shared" si="11"/>
        <v>0</v>
      </c>
      <c r="Z184" s="2">
        <f t="shared" si="11"/>
        <v>0</v>
      </c>
      <c r="AA184" s="2">
        <f t="shared" si="11"/>
        <v>0</v>
      </c>
      <c r="AB184" s="2">
        <f t="shared" si="11"/>
        <v>0</v>
      </c>
      <c r="AC184" s="2">
        <f t="shared" si="11"/>
        <v>0</v>
      </c>
      <c r="AD184" s="2">
        <f t="shared" si="6"/>
        <v>2658.1568067483986</v>
      </c>
      <c r="AE184" s="2">
        <f t="shared" si="7"/>
        <v>1940</v>
      </c>
      <c r="AF184" s="2">
        <f t="shared" si="8"/>
        <v>-718.15680674839859</v>
      </c>
      <c r="AG184" s="2">
        <f t="shared" si="9"/>
        <v>-0.37018392100432918</v>
      </c>
    </row>
    <row r="185" spans="1:33">
      <c r="A185" s="2" t="str">
        <f t="shared" si="4"/>
        <v>Rétsági</v>
      </c>
      <c r="B185" s="2">
        <f t="shared" si="5"/>
        <v>0</v>
      </c>
      <c r="C185" s="2">
        <f t="shared" si="11"/>
        <v>0</v>
      </c>
      <c r="D185" s="2">
        <f t="shared" si="11"/>
        <v>0</v>
      </c>
      <c r="E185" s="2">
        <f t="shared" si="11"/>
        <v>0</v>
      </c>
      <c r="F185" s="2">
        <f t="shared" si="11"/>
        <v>2.4048866179304289</v>
      </c>
      <c r="G185" s="2">
        <f t="shared" si="11"/>
        <v>0</v>
      </c>
      <c r="H185" s="2">
        <f t="shared" si="11"/>
        <v>0</v>
      </c>
      <c r="I185" s="2">
        <f t="shared" si="11"/>
        <v>0</v>
      </c>
      <c r="J185" s="2">
        <f t="shared" si="11"/>
        <v>0</v>
      </c>
      <c r="K185" s="2">
        <f t="shared" si="11"/>
        <v>0</v>
      </c>
      <c r="L185" s="2">
        <f t="shared" si="11"/>
        <v>0</v>
      </c>
      <c r="M185" s="2">
        <f t="shared" si="11"/>
        <v>2655.7519201304681</v>
      </c>
      <c r="N185" s="2">
        <f t="shared" si="11"/>
        <v>0</v>
      </c>
      <c r="O185" s="2">
        <f t="shared" si="11"/>
        <v>0</v>
      </c>
      <c r="P185" s="2">
        <f t="shared" si="11"/>
        <v>0</v>
      </c>
      <c r="Q185" s="2">
        <f t="shared" si="11"/>
        <v>0</v>
      </c>
      <c r="R185" s="2">
        <f t="shared" si="11"/>
        <v>0</v>
      </c>
      <c r="S185" s="2">
        <f t="shared" si="11"/>
        <v>0</v>
      </c>
      <c r="T185" s="2">
        <f t="shared" si="11"/>
        <v>0</v>
      </c>
      <c r="U185" s="2">
        <f t="shared" si="11"/>
        <v>0</v>
      </c>
      <c r="V185" s="2">
        <f t="shared" si="11"/>
        <v>0</v>
      </c>
      <c r="W185" s="2">
        <f t="shared" si="11"/>
        <v>0</v>
      </c>
      <c r="X185" s="2">
        <f t="shared" si="11"/>
        <v>0</v>
      </c>
      <c r="Y185" s="2">
        <f t="shared" si="11"/>
        <v>0</v>
      </c>
      <c r="Z185" s="2">
        <f t="shared" si="11"/>
        <v>0</v>
      </c>
      <c r="AA185" s="2">
        <f t="shared" si="11"/>
        <v>0</v>
      </c>
      <c r="AB185" s="2">
        <f t="shared" si="11"/>
        <v>2.9393058663594132</v>
      </c>
      <c r="AC185" s="2">
        <f t="shared" si="11"/>
        <v>0</v>
      </c>
      <c r="AD185" s="2">
        <f t="shared" si="6"/>
        <v>2661.0961126147581</v>
      </c>
      <c r="AE185" s="2">
        <f t="shared" si="7"/>
        <v>985</v>
      </c>
      <c r="AF185" s="2">
        <f t="shared" si="8"/>
        <v>-1676.0961126147581</v>
      </c>
      <c r="AG185" s="2">
        <f t="shared" si="9"/>
        <v>-1.7016204188982316</v>
      </c>
    </row>
    <row r="186" spans="1:33">
      <c r="A186" s="2" t="str">
        <f t="shared" si="4"/>
        <v>Szendehely</v>
      </c>
      <c r="B186" s="2">
        <f t="shared" si="5"/>
        <v>0</v>
      </c>
      <c r="C186" s="2">
        <f t="shared" si="11"/>
        <v>0</v>
      </c>
      <c r="D186" s="2">
        <f t="shared" si="11"/>
        <v>0</v>
      </c>
      <c r="E186" s="2">
        <f t="shared" si="11"/>
        <v>0</v>
      </c>
      <c r="F186" s="2">
        <f t="shared" si="11"/>
        <v>2.4048866179304289</v>
      </c>
      <c r="G186" s="2">
        <f t="shared" si="11"/>
        <v>0</v>
      </c>
      <c r="H186" s="2">
        <f t="shared" si="11"/>
        <v>0</v>
      </c>
      <c r="I186" s="2">
        <f t="shared" si="11"/>
        <v>0</v>
      </c>
      <c r="J186" s="2">
        <f t="shared" si="11"/>
        <v>0</v>
      </c>
      <c r="K186" s="2">
        <f t="shared" si="11"/>
        <v>0</v>
      </c>
      <c r="L186" s="2">
        <f t="shared" si="11"/>
        <v>0</v>
      </c>
      <c r="M186" s="2">
        <f t="shared" si="11"/>
        <v>2655.7519201304681</v>
      </c>
      <c r="N186" s="2">
        <f t="shared" si="11"/>
        <v>0</v>
      </c>
      <c r="O186" s="2">
        <f t="shared" si="11"/>
        <v>0</v>
      </c>
      <c r="P186" s="2">
        <f t="shared" si="11"/>
        <v>0</v>
      </c>
      <c r="Q186" s="2">
        <f t="shared" si="11"/>
        <v>0</v>
      </c>
      <c r="R186" s="2">
        <f t="shared" si="11"/>
        <v>0</v>
      </c>
      <c r="S186" s="2">
        <f t="shared" si="11"/>
        <v>0</v>
      </c>
      <c r="T186" s="2">
        <f t="shared" si="11"/>
        <v>0</v>
      </c>
      <c r="U186" s="2">
        <f t="shared" si="11"/>
        <v>0</v>
      </c>
      <c r="V186" s="2">
        <f t="shared" si="11"/>
        <v>0</v>
      </c>
      <c r="W186" s="2">
        <f t="shared" si="11"/>
        <v>0</v>
      </c>
      <c r="X186" s="2">
        <f t="shared" si="11"/>
        <v>0</v>
      </c>
      <c r="Y186" s="2">
        <f t="shared" si="11"/>
        <v>0</v>
      </c>
      <c r="Z186" s="2">
        <f t="shared" si="11"/>
        <v>0</v>
      </c>
      <c r="AA186" s="2">
        <f t="shared" si="11"/>
        <v>0</v>
      </c>
      <c r="AB186" s="2">
        <f t="shared" si="11"/>
        <v>0</v>
      </c>
      <c r="AC186" s="2">
        <f t="shared" si="11"/>
        <v>0</v>
      </c>
      <c r="AD186" s="2">
        <f t="shared" si="6"/>
        <v>2658.1568067483986</v>
      </c>
      <c r="AE186" s="2">
        <f t="shared" si="7"/>
        <v>2921</v>
      </c>
      <c r="AF186" s="2">
        <f t="shared" si="8"/>
        <v>262.84319325160141</v>
      </c>
      <c r="AG186" s="2">
        <f t="shared" si="9"/>
        <v>8.9983975779391101E-2</v>
      </c>
    </row>
    <row r="187" spans="1:33">
      <c r="A187" s="2" t="str">
        <f t="shared" si="4"/>
        <v>Tereske</v>
      </c>
      <c r="B187" s="2">
        <f t="shared" si="5"/>
        <v>0</v>
      </c>
      <c r="C187" s="2">
        <f t="shared" si="11"/>
        <v>0</v>
      </c>
      <c r="D187" s="2">
        <f t="shared" si="11"/>
        <v>0</v>
      </c>
      <c r="E187" s="2">
        <f t="shared" si="11"/>
        <v>0</v>
      </c>
      <c r="F187" s="2">
        <f t="shared" si="11"/>
        <v>2.4048866179304289</v>
      </c>
      <c r="G187" s="2">
        <f t="shared" si="11"/>
        <v>0</v>
      </c>
      <c r="H187" s="2">
        <f t="shared" si="11"/>
        <v>0</v>
      </c>
      <c r="I187" s="2">
        <f t="shared" si="11"/>
        <v>0</v>
      </c>
      <c r="J187" s="2">
        <f t="shared" si="11"/>
        <v>0</v>
      </c>
      <c r="K187" s="2">
        <f t="shared" si="11"/>
        <v>0</v>
      </c>
      <c r="L187" s="2">
        <f t="shared" si="11"/>
        <v>0</v>
      </c>
      <c r="M187" s="2">
        <f t="shared" si="11"/>
        <v>2655.7519201304681</v>
      </c>
      <c r="N187" s="2">
        <f t="shared" si="11"/>
        <v>0</v>
      </c>
      <c r="O187" s="2">
        <f t="shared" si="11"/>
        <v>0</v>
      </c>
      <c r="P187" s="2">
        <f t="shared" si="11"/>
        <v>0</v>
      </c>
      <c r="Q187" s="2">
        <f t="shared" si="11"/>
        <v>0</v>
      </c>
      <c r="R187" s="2">
        <f t="shared" si="11"/>
        <v>0</v>
      </c>
      <c r="S187" s="2">
        <f t="shared" si="11"/>
        <v>0</v>
      </c>
      <c r="T187" s="2">
        <f t="shared" si="11"/>
        <v>0</v>
      </c>
      <c r="U187" s="2">
        <f t="shared" si="11"/>
        <v>0</v>
      </c>
      <c r="V187" s="2">
        <f t="shared" si="11"/>
        <v>0</v>
      </c>
      <c r="W187" s="2">
        <f t="shared" si="11"/>
        <v>0</v>
      </c>
      <c r="X187" s="2">
        <f t="shared" si="11"/>
        <v>0</v>
      </c>
      <c r="Y187" s="2">
        <f t="shared" si="11"/>
        <v>0</v>
      </c>
      <c r="Z187" s="2">
        <f t="shared" si="11"/>
        <v>0</v>
      </c>
      <c r="AA187" s="2">
        <f t="shared" si="11"/>
        <v>0</v>
      </c>
      <c r="AB187" s="2">
        <f t="shared" si="11"/>
        <v>0</v>
      </c>
      <c r="AC187" s="2">
        <f t="shared" si="11"/>
        <v>0</v>
      </c>
      <c r="AD187" s="2">
        <f t="shared" si="6"/>
        <v>2658.1568067483986</v>
      </c>
      <c r="AE187" s="2">
        <f t="shared" si="7"/>
        <v>598</v>
      </c>
      <c r="AF187" s="2">
        <f t="shared" si="8"/>
        <v>-2060.1568067483986</v>
      </c>
      <c r="AG187" s="2">
        <f t="shared" si="9"/>
        <v>-3.4450782721545128</v>
      </c>
    </row>
    <row r="188" spans="1:33">
      <c r="A188" s="2" t="str">
        <f>A157</f>
        <v>Tolmács</v>
      </c>
      <c r="B188" s="2">
        <f t="shared" si="5"/>
        <v>0</v>
      </c>
      <c r="C188" s="2">
        <f t="shared" si="11"/>
        <v>0</v>
      </c>
      <c r="D188" s="2">
        <f t="shared" si="11"/>
        <v>0</v>
      </c>
      <c r="E188" s="2">
        <f t="shared" si="11"/>
        <v>0</v>
      </c>
      <c r="F188" s="2">
        <f t="shared" si="11"/>
        <v>2.4048866179304289</v>
      </c>
      <c r="G188" s="2">
        <f t="shared" si="11"/>
        <v>0</v>
      </c>
      <c r="H188" s="2">
        <f t="shared" si="11"/>
        <v>0</v>
      </c>
      <c r="I188" s="2">
        <f t="shared" si="11"/>
        <v>0</v>
      </c>
      <c r="J188" s="2">
        <f t="shared" si="11"/>
        <v>0</v>
      </c>
      <c r="K188" s="2">
        <f t="shared" si="11"/>
        <v>0</v>
      </c>
      <c r="L188" s="2">
        <f t="shared" si="11"/>
        <v>0</v>
      </c>
      <c r="M188" s="2">
        <f t="shared" si="11"/>
        <v>2655.7519201304681</v>
      </c>
      <c r="N188" s="2">
        <f t="shared" si="11"/>
        <v>0</v>
      </c>
      <c r="O188" s="2">
        <f t="shared" si="11"/>
        <v>0</v>
      </c>
      <c r="P188" s="2">
        <f t="shared" si="11"/>
        <v>0</v>
      </c>
      <c r="Q188" s="2">
        <f t="shared" si="11"/>
        <v>0</v>
      </c>
      <c r="R188" s="2">
        <f t="shared" si="11"/>
        <v>0</v>
      </c>
      <c r="S188" s="2">
        <f t="shared" si="11"/>
        <v>0</v>
      </c>
      <c r="T188" s="2">
        <f t="shared" si="11"/>
        <v>0</v>
      </c>
      <c r="U188" s="2">
        <f t="shared" si="11"/>
        <v>0</v>
      </c>
      <c r="V188" s="2">
        <f t="shared" si="11"/>
        <v>0</v>
      </c>
      <c r="W188" s="2">
        <f t="shared" si="11"/>
        <v>0</v>
      </c>
      <c r="X188" s="2">
        <f t="shared" si="11"/>
        <v>0</v>
      </c>
      <c r="Y188" s="2">
        <f t="shared" si="11"/>
        <v>0</v>
      </c>
      <c r="Z188" s="2">
        <f t="shared" si="11"/>
        <v>0</v>
      </c>
      <c r="AA188" s="2">
        <f t="shared" si="11"/>
        <v>0</v>
      </c>
      <c r="AB188" s="2">
        <f t="shared" si="11"/>
        <v>0</v>
      </c>
      <c r="AC188" s="2">
        <f t="shared" si="11"/>
        <v>0</v>
      </c>
      <c r="AD188" s="2">
        <f t="shared" si="6"/>
        <v>2658.1568067483986</v>
      </c>
      <c r="AE188" s="2">
        <f t="shared" si="7"/>
        <v>1226</v>
      </c>
      <c r="AF188" s="2">
        <f t="shared" si="8"/>
        <v>-1432.1568067483986</v>
      </c>
      <c r="AG188" s="2">
        <f t="shared" si="9"/>
        <v>-1.1681540022417607</v>
      </c>
    </row>
    <row r="189" spans="1:33">
      <c r="A189" s="2" t="str">
        <f t="shared" si="4"/>
        <v>Váci</v>
      </c>
      <c r="B189" s="2">
        <f t="shared" si="5"/>
        <v>0</v>
      </c>
      <c r="C189" s="2">
        <f t="shared" si="11"/>
        <v>0</v>
      </c>
      <c r="D189" s="2">
        <f t="shared" si="11"/>
        <v>0</v>
      </c>
      <c r="E189" s="2">
        <f t="shared" si="11"/>
        <v>0</v>
      </c>
      <c r="F189" s="2">
        <f t="shared" si="11"/>
        <v>2.4048866179304289</v>
      </c>
      <c r="G189" s="2">
        <f t="shared" si="11"/>
        <v>0</v>
      </c>
      <c r="H189" s="2">
        <f t="shared" si="11"/>
        <v>0</v>
      </c>
      <c r="I189" s="2">
        <f t="shared" si="11"/>
        <v>0</v>
      </c>
      <c r="J189" s="2">
        <f t="shared" si="11"/>
        <v>0</v>
      </c>
      <c r="K189" s="2">
        <f t="shared" si="11"/>
        <v>93.434298600334074</v>
      </c>
      <c r="L189" s="2">
        <f t="shared" si="11"/>
        <v>0</v>
      </c>
      <c r="M189" s="2">
        <f t="shared" si="11"/>
        <v>2655.7519201304681</v>
      </c>
      <c r="N189" s="2">
        <f t="shared" si="11"/>
        <v>0</v>
      </c>
      <c r="O189" s="2">
        <f t="shared" si="11"/>
        <v>0</v>
      </c>
      <c r="P189" s="2">
        <f t="shared" si="11"/>
        <v>0</v>
      </c>
      <c r="Q189" s="2">
        <f t="shared" si="11"/>
        <v>0</v>
      </c>
      <c r="R189" s="2">
        <f t="shared" si="11"/>
        <v>0</v>
      </c>
      <c r="S189" s="2">
        <f t="shared" si="11"/>
        <v>0</v>
      </c>
      <c r="T189" s="2">
        <f t="shared" si="11"/>
        <v>0</v>
      </c>
      <c r="U189" s="2">
        <f t="shared" si="11"/>
        <v>0</v>
      </c>
      <c r="V189" s="2">
        <f t="shared" si="11"/>
        <v>0</v>
      </c>
      <c r="W189" s="2">
        <f t="shared" si="11"/>
        <v>0</v>
      </c>
      <c r="X189" s="2">
        <f t="shared" si="11"/>
        <v>0</v>
      </c>
      <c r="Y189" s="2">
        <f t="shared" si="11"/>
        <v>0</v>
      </c>
      <c r="Z189" s="2">
        <f t="shared" si="11"/>
        <v>0</v>
      </c>
      <c r="AA189" s="2">
        <f t="shared" si="11"/>
        <v>0</v>
      </c>
      <c r="AB189" s="2">
        <f t="shared" si="11"/>
        <v>2.9393058663594132</v>
      </c>
      <c r="AC189" s="2">
        <f t="shared" si="11"/>
        <v>0</v>
      </c>
      <c r="AD189" s="2">
        <f t="shared" si="6"/>
        <v>2754.530411215092</v>
      </c>
      <c r="AE189" s="2">
        <f t="shared" si="7"/>
        <v>774</v>
      </c>
      <c r="AF189" s="2">
        <f t="shared" si="8"/>
        <v>-1980.530411215092</v>
      </c>
      <c r="AG189" s="2">
        <f t="shared" si="9"/>
        <v>-2.5588248206913335</v>
      </c>
    </row>
    <row r="190" spans="1:33">
      <c r="A190" s="2" t="str">
        <f t="shared" si="4"/>
        <v>DIPO</v>
      </c>
      <c r="B190" s="2">
        <f t="shared" si="5"/>
        <v>0</v>
      </c>
      <c r="C190" s="2">
        <f t="shared" ref="C190:AC190" si="12">C159*$AE$161</f>
        <v>0</v>
      </c>
      <c r="D190" s="2">
        <f t="shared" si="12"/>
        <v>0</v>
      </c>
      <c r="E190" s="2">
        <f t="shared" si="12"/>
        <v>0</v>
      </c>
      <c r="F190" s="2">
        <f t="shared" si="12"/>
        <v>2.4048866179304289</v>
      </c>
      <c r="G190" s="2">
        <f t="shared" si="12"/>
        <v>0</v>
      </c>
      <c r="H190" s="2">
        <f t="shared" si="12"/>
        <v>0</v>
      </c>
      <c r="I190" s="2">
        <f t="shared" si="12"/>
        <v>0</v>
      </c>
      <c r="J190" s="2">
        <f t="shared" si="12"/>
        <v>0</v>
      </c>
      <c r="K190" s="2">
        <f t="shared" si="12"/>
        <v>0</v>
      </c>
      <c r="L190" s="2">
        <f t="shared" si="12"/>
        <v>0</v>
      </c>
      <c r="M190" s="2">
        <f t="shared" si="12"/>
        <v>2655.7519201304681</v>
      </c>
      <c r="N190" s="2">
        <f t="shared" si="12"/>
        <v>0</v>
      </c>
      <c r="O190" s="2">
        <f t="shared" si="12"/>
        <v>0</v>
      </c>
      <c r="P190" s="2">
        <f t="shared" si="12"/>
        <v>0</v>
      </c>
      <c r="Q190" s="2">
        <f t="shared" si="12"/>
        <v>0</v>
      </c>
      <c r="R190" s="2">
        <f t="shared" si="12"/>
        <v>0</v>
      </c>
      <c r="S190" s="2">
        <f t="shared" si="12"/>
        <v>0</v>
      </c>
      <c r="T190" s="2">
        <f t="shared" si="12"/>
        <v>0</v>
      </c>
      <c r="U190" s="2">
        <f t="shared" si="12"/>
        <v>0</v>
      </c>
      <c r="V190" s="2">
        <f t="shared" si="12"/>
        <v>0</v>
      </c>
      <c r="W190" s="2">
        <f t="shared" si="12"/>
        <v>0</v>
      </c>
      <c r="X190" s="2">
        <f t="shared" si="12"/>
        <v>0</v>
      </c>
      <c r="Y190" s="2">
        <f t="shared" si="12"/>
        <v>0</v>
      </c>
      <c r="Z190" s="2">
        <f t="shared" si="12"/>
        <v>0</v>
      </c>
      <c r="AA190" s="2">
        <f t="shared" si="12"/>
        <v>0</v>
      </c>
      <c r="AB190" s="2">
        <f t="shared" si="12"/>
        <v>0</v>
      </c>
      <c r="AC190" s="2">
        <f t="shared" si="12"/>
        <v>0</v>
      </c>
      <c r="AD190" s="2">
        <f t="shared" si="6"/>
        <v>2658.1568067483986</v>
      </c>
      <c r="AE190" s="2">
        <f t="shared" si="7"/>
        <v>527</v>
      </c>
      <c r="AF190" s="2">
        <f t="shared" si="8"/>
        <v>-2131.1568067483986</v>
      </c>
      <c r="AG190" s="2">
        <f t="shared" si="9"/>
        <v>-4.0439408097692571</v>
      </c>
    </row>
    <row r="191" spans="1:33">
      <c r="B191">
        <v>1</v>
      </c>
      <c r="C191">
        <v>2</v>
      </c>
      <c r="D191">
        <v>3</v>
      </c>
      <c r="E191" s="2">
        <v>4</v>
      </c>
      <c r="F191" s="2">
        <v>5</v>
      </c>
      <c r="G191" s="2">
        <v>6</v>
      </c>
      <c r="H191" s="2">
        <v>7</v>
      </c>
      <c r="I191" s="2">
        <v>8</v>
      </c>
      <c r="J191" s="2">
        <v>9</v>
      </c>
      <c r="K191" s="2">
        <v>10</v>
      </c>
      <c r="L191" s="2">
        <v>11</v>
      </c>
      <c r="M191" s="2">
        <v>12</v>
      </c>
      <c r="N191" s="2">
        <v>13</v>
      </c>
      <c r="O191" s="2">
        <v>14</v>
      </c>
      <c r="P191" s="2">
        <v>15</v>
      </c>
      <c r="Q191" s="2">
        <v>16</v>
      </c>
      <c r="R191" s="2">
        <v>17</v>
      </c>
      <c r="S191" s="2">
        <v>18</v>
      </c>
      <c r="T191" s="2">
        <v>19</v>
      </c>
      <c r="U191" s="2">
        <v>20</v>
      </c>
      <c r="V191" s="2">
        <v>21</v>
      </c>
      <c r="W191" s="2">
        <v>22</v>
      </c>
      <c r="X191" s="2">
        <v>23</v>
      </c>
      <c r="Y191" s="2">
        <v>24</v>
      </c>
      <c r="Z191" s="2">
        <v>25</v>
      </c>
      <c r="AA191" s="2">
        <v>26</v>
      </c>
      <c r="AB191" s="2">
        <v>27</v>
      </c>
      <c r="AC191" s="2">
        <v>28</v>
      </c>
      <c r="AD191">
        <f>SUM(AD164:AD190)</f>
        <v>72200.886626565771</v>
      </c>
      <c r="AE191" s="2">
        <f>SUM(AE164:AE190)</f>
        <v>72202</v>
      </c>
    </row>
    <row r="192" spans="1:33">
      <c r="B192">
        <f>SUM(B164:B190)</f>
        <v>0</v>
      </c>
      <c r="C192" s="2">
        <f t="shared" ref="C192:AC192" si="13">SUM(C164:C190)</f>
        <v>0</v>
      </c>
      <c r="D192" s="2">
        <f t="shared" si="13"/>
        <v>0</v>
      </c>
      <c r="E192" s="2">
        <f t="shared" si="13"/>
        <v>0</v>
      </c>
      <c r="F192" s="2">
        <f t="shared" si="13"/>
        <v>64.93193868412159</v>
      </c>
      <c r="G192" s="2">
        <f t="shared" si="13"/>
        <v>0</v>
      </c>
      <c r="H192" s="2">
        <f t="shared" si="13"/>
        <v>0</v>
      </c>
      <c r="I192" s="2">
        <f t="shared" si="13"/>
        <v>0</v>
      </c>
      <c r="J192" s="2">
        <f t="shared" si="13"/>
        <v>0</v>
      </c>
      <c r="K192" s="2">
        <f t="shared" si="13"/>
        <v>93.434298600334074</v>
      </c>
      <c r="L192" s="2">
        <f t="shared" si="13"/>
        <v>0</v>
      </c>
      <c r="M192" s="2">
        <f t="shared" si="13"/>
        <v>71705.30184352264</v>
      </c>
      <c r="N192" s="2">
        <f t="shared" si="13"/>
        <v>0</v>
      </c>
      <c r="O192" s="2">
        <f t="shared" si="13"/>
        <v>0</v>
      </c>
      <c r="P192" s="2">
        <f t="shared" si="13"/>
        <v>0</v>
      </c>
      <c r="Q192" s="2">
        <f t="shared" si="13"/>
        <v>0</v>
      </c>
      <c r="R192" s="2">
        <f t="shared" si="13"/>
        <v>0</v>
      </c>
      <c r="S192" s="2">
        <f t="shared" si="13"/>
        <v>0</v>
      </c>
      <c r="T192" s="2">
        <f t="shared" si="13"/>
        <v>0</v>
      </c>
      <c r="U192" s="2">
        <f t="shared" si="13"/>
        <v>0</v>
      </c>
      <c r="V192" s="2">
        <f t="shared" si="13"/>
        <v>0</v>
      </c>
      <c r="W192" s="2">
        <f t="shared" si="13"/>
        <v>0</v>
      </c>
      <c r="X192" s="2">
        <f t="shared" si="13"/>
        <v>322.52201642689198</v>
      </c>
      <c r="Y192" s="2">
        <f t="shared" si="13"/>
        <v>0</v>
      </c>
      <c r="Z192" s="2">
        <f t="shared" si="13"/>
        <v>0</v>
      </c>
      <c r="AA192" s="2">
        <f t="shared" si="13"/>
        <v>0</v>
      </c>
      <c r="AB192" s="2">
        <f t="shared" si="13"/>
        <v>14.696529331797066</v>
      </c>
      <c r="AC192" s="2">
        <f t="shared" si="13"/>
        <v>0</v>
      </c>
      <c r="AE192">
        <f>AE191/AD191</f>
        <v>1.0000154204953187</v>
      </c>
    </row>
    <row r="193" spans="2:31">
      <c r="B193">
        <f>COUNTIF(B164:B190,"&gt;0")</f>
        <v>0</v>
      </c>
      <c r="C193" s="2">
        <f t="shared" ref="C193:AC193" si="14">COUNTIF(C164:C190,"&gt;0")</f>
        <v>0</v>
      </c>
      <c r="D193" s="2">
        <f t="shared" si="14"/>
        <v>0</v>
      </c>
      <c r="E193" s="2">
        <f t="shared" si="14"/>
        <v>0</v>
      </c>
      <c r="F193" s="2">
        <f t="shared" si="14"/>
        <v>27</v>
      </c>
      <c r="G193" s="2">
        <f t="shared" si="14"/>
        <v>0</v>
      </c>
      <c r="H193" s="2">
        <f t="shared" si="14"/>
        <v>0</v>
      </c>
      <c r="I193" s="2">
        <f t="shared" si="14"/>
        <v>0</v>
      </c>
      <c r="J193" s="2">
        <f t="shared" si="14"/>
        <v>0</v>
      </c>
      <c r="K193" s="2">
        <f t="shared" si="14"/>
        <v>1</v>
      </c>
      <c r="L193" s="2">
        <f t="shared" si="14"/>
        <v>0</v>
      </c>
      <c r="M193" s="2">
        <f t="shared" si="14"/>
        <v>27</v>
      </c>
      <c r="N193" s="2">
        <f t="shared" si="14"/>
        <v>0</v>
      </c>
      <c r="O193" s="2">
        <f t="shared" si="14"/>
        <v>0</v>
      </c>
      <c r="P193" s="2">
        <f t="shared" si="14"/>
        <v>0</v>
      </c>
      <c r="Q193" s="2">
        <f t="shared" si="14"/>
        <v>0</v>
      </c>
      <c r="R193" s="2">
        <f t="shared" si="14"/>
        <v>0</v>
      </c>
      <c r="S193" s="2">
        <f t="shared" si="14"/>
        <v>0</v>
      </c>
      <c r="T193" s="2">
        <f t="shared" si="14"/>
        <v>0</v>
      </c>
      <c r="U193" s="2">
        <f t="shared" si="14"/>
        <v>0</v>
      </c>
      <c r="V193" s="2">
        <f t="shared" si="14"/>
        <v>0</v>
      </c>
      <c r="W193" s="2">
        <f t="shared" si="14"/>
        <v>0</v>
      </c>
      <c r="X193" s="2">
        <f t="shared" si="14"/>
        <v>1</v>
      </c>
      <c r="Y193" s="2">
        <f t="shared" si="14"/>
        <v>0</v>
      </c>
      <c r="Z193" s="2">
        <f t="shared" si="14"/>
        <v>0</v>
      </c>
      <c r="AA193" s="2">
        <f t="shared" si="14"/>
        <v>0</v>
      </c>
      <c r="AB193" s="2">
        <f t="shared" si="14"/>
        <v>5</v>
      </c>
      <c r="AC193" s="2">
        <f t="shared" si="14"/>
        <v>0</v>
      </c>
      <c r="AE193" s="2">
        <f>PEARSON(AD164:AD190,AE164:AE190)</f>
        <v>-3.0597126518969928E-2</v>
      </c>
    </row>
  </sheetData>
  <mergeCells count="116">
    <mergeCell ref="G131:G132"/>
    <mergeCell ref="H131:H132"/>
    <mergeCell ref="I131:I132"/>
    <mergeCell ref="J131:J132"/>
    <mergeCell ref="K131:K132"/>
    <mergeCell ref="AD131:AD132"/>
    <mergeCell ref="AE131:AE132"/>
    <mergeCell ref="X131:X132"/>
    <mergeCell ref="Y131:Y132"/>
    <mergeCell ref="Z131:Z132"/>
    <mergeCell ref="AA131:AA132"/>
    <mergeCell ref="AB131:AB132"/>
    <mergeCell ref="AC131:AC132"/>
    <mergeCell ref="R131:R132"/>
    <mergeCell ref="S131:S132"/>
    <mergeCell ref="T131:T132"/>
    <mergeCell ref="U131:U132"/>
    <mergeCell ref="V131:V132"/>
    <mergeCell ref="W131:W132"/>
    <mergeCell ref="A131:A132"/>
    <mergeCell ref="B131:B132"/>
    <mergeCell ref="C131:C132"/>
    <mergeCell ref="D131:D132"/>
    <mergeCell ref="E131:E132"/>
    <mergeCell ref="S101:S102"/>
    <mergeCell ref="T101:T102"/>
    <mergeCell ref="U101:U102"/>
    <mergeCell ref="V101:V102"/>
    <mergeCell ref="M101:M102"/>
    <mergeCell ref="N101:N102"/>
    <mergeCell ref="O101:O102"/>
    <mergeCell ref="P101:P102"/>
    <mergeCell ref="Q101:Q102"/>
    <mergeCell ref="R101:R102"/>
    <mergeCell ref="G101:G102"/>
    <mergeCell ref="H101:H102"/>
    <mergeCell ref="L131:L132"/>
    <mergeCell ref="M131:M132"/>
    <mergeCell ref="N131:N132"/>
    <mergeCell ref="O131:O132"/>
    <mergeCell ref="P131:P132"/>
    <mergeCell ref="Q131:Q132"/>
    <mergeCell ref="F131:F132"/>
    <mergeCell ref="L101:L102"/>
    <mergeCell ref="Y71:Y72"/>
    <mergeCell ref="Z71:Z72"/>
    <mergeCell ref="AA71:AA72"/>
    <mergeCell ref="AB71:AB72"/>
    <mergeCell ref="AC71:AC72"/>
    <mergeCell ref="W71:W72"/>
    <mergeCell ref="X71:X72"/>
    <mergeCell ref="Y101:Y102"/>
    <mergeCell ref="Z101:Z102"/>
    <mergeCell ref="AA101:AA102"/>
    <mergeCell ref="AB101:AB102"/>
    <mergeCell ref="AC101:AC102"/>
    <mergeCell ref="W101:W102"/>
    <mergeCell ref="X101:X102"/>
    <mergeCell ref="B101:B102"/>
    <mergeCell ref="C101:C102"/>
    <mergeCell ref="D101:D102"/>
    <mergeCell ref="E101:E102"/>
    <mergeCell ref="F101:F102"/>
    <mergeCell ref="S71:S72"/>
    <mergeCell ref="T71:T72"/>
    <mergeCell ref="U71:U72"/>
    <mergeCell ref="V71:V72"/>
    <mergeCell ref="M71:M72"/>
    <mergeCell ref="N71:N72"/>
    <mergeCell ref="O71:O72"/>
    <mergeCell ref="P71:P72"/>
    <mergeCell ref="Q71:Q72"/>
    <mergeCell ref="R71:R72"/>
    <mergeCell ref="G71:G72"/>
    <mergeCell ref="H71:H72"/>
    <mergeCell ref="I71:I72"/>
    <mergeCell ref="J71:J72"/>
    <mergeCell ref="K71:K72"/>
    <mergeCell ref="L71:L72"/>
    <mergeCell ref="I101:I102"/>
    <mergeCell ref="J101:J102"/>
    <mergeCell ref="K101:K102"/>
    <mergeCell ref="Z41:Z42"/>
    <mergeCell ref="AA41:AA42"/>
    <mergeCell ref="AB41:AB42"/>
    <mergeCell ref="AC41:AC42"/>
    <mergeCell ref="AD41:AD42"/>
    <mergeCell ref="B71:B72"/>
    <mergeCell ref="C71:C72"/>
    <mergeCell ref="D71:D72"/>
    <mergeCell ref="E71:E72"/>
    <mergeCell ref="F71:F72"/>
    <mergeCell ref="T41:T42"/>
    <mergeCell ref="U41:U42"/>
    <mergeCell ref="V41:V42"/>
    <mergeCell ref="W41:W42"/>
    <mergeCell ref="X41:X42"/>
    <mergeCell ref="Y41:Y42"/>
    <mergeCell ref="N41:N42"/>
    <mergeCell ref="O41:O42"/>
    <mergeCell ref="P41:P42"/>
    <mergeCell ref="Q41:Q42"/>
    <mergeCell ref="R41:R42"/>
    <mergeCell ref="S41:S42"/>
    <mergeCell ref="H41:H42"/>
    <mergeCell ref="I41:I42"/>
    <mergeCell ref="J41:J42"/>
    <mergeCell ref="K41:K42"/>
    <mergeCell ref="L41:L42"/>
    <mergeCell ref="M41:M42"/>
    <mergeCell ref="B41:B42"/>
    <mergeCell ref="C41:C42"/>
    <mergeCell ref="D41:D42"/>
    <mergeCell ref="E41:E42"/>
    <mergeCell ref="F41:F42"/>
    <mergeCell ref="G41:G42"/>
  </mergeCells>
  <conditionalFormatting sqref="B192:AC193">
    <cfRule type="cellIs" dxfId="13" priority="2" operator="greaterThan">
      <formula>0</formula>
    </cfRule>
  </conditionalFormatting>
  <conditionalFormatting sqref="AE193">
    <cfRule type="cellIs" dxfId="12" priority="1" operator="greaterThan">
      <formula>0</formula>
    </cfRule>
  </conditionalFormatting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dimension ref="A1:AD193"/>
  <sheetViews>
    <sheetView zoomScale="85" zoomScaleNormal="85" workbookViewId="0"/>
  </sheetViews>
  <sheetFormatPr defaultRowHeight="15"/>
  <sheetData>
    <row r="1" spans="1:27" s="2" customFormat="1">
      <c r="A1" s="2" t="s">
        <v>1107</v>
      </c>
    </row>
    <row r="2" spans="1:27">
      <c r="A2" s="2"/>
      <c r="B2" s="2" t="s">
        <v>5</v>
      </c>
      <c r="C2" s="2" t="s">
        <v>33</v>
      </c>
      <c r="D2" s="2" t="s">
        <v>34</v>
      </c>
      <c r="E2" s="2" t="s">
        <v>51</v>
      </c>
      <c r="F2" s="2" t="s">
        <v>53</v>
      </c>
      <c r="G2" s="2" t="s">
        <v>60</v>
      </c>
      <c r="H2" s="2" t="s">
        <v>96</v>
      </c>
      <c r="I2" s="2" t="s">
        <v>104</v>
      </c>
      <c r="J2" s="2" t="s">
        <v>105</v>
      </c>
      <c r="K2" s="2" t="s">
        <v>114</v>
      </c>
      <c r="L2" s="2" t="s">
        <v>117</v>
      </c>
      <c r="M2" s="2" t="s">
        <v>119</v>
      </c>
      <c r="N2" s="2" t="s">
        <v>122</v>
      </c>
      <c r="O2" s="2" t="s">
        <v>123</v>
      </c>
      <c r="P2" s="2" t="s">
        <v>124</v>
      </c>
      <c r="Q2" s="2" t="s">
        <v>126</v>
      </c>
      <c r="R2" s="2" t="s">
        <v>128</v>
      </c>
      <c r="S2" s="2" t="s">
        <v>131</v>
      </c>
      <c r="T2" s="2" t="s">
        <v>132</v>
      </c>
      <c r="U2" s="2" t="s">
        <v>133</v>
      </c>
      <c r="V2" s="2" t="s">
        <v>141</v>
      </c>
      <c r="W2" s="2" t="s">
        <v>190</v>
      </c>
      <c r="X2" s="2" t="s">
        <v>195</v>
      </c>
      <c r="Y2" s="2" t="s">
        <v>199</v>
      </c>
      <c r="Z2" s="2" t="s">
        <v>201</v>
      </c>
      <c r="AA2" s="2" t="s">
        <v>801</v>
      </c>
    </row>
    <row r="3" spans="1:27">
      <c r="A3" s="2" t="s">
        <v>424</v>
      </c>
      <c r="B3" s="2">
        <v>11</v>
      </c>
      <c r="C3" s="2">
        <v>6</v>
      </c>
      <c r="D3" s="2">
        <v>4</v>
      </c>
      <c r="E3" s="2">
        <v>10</v>
      </c>
      <c r="F3" s="2">
        <v>7</v>
      </c>
      <c r="G3" s="2">
        <v>7</v>
      </c>
      <c r="H3" s="2">
        <v>6</v>
      </c>
      <c r="I3" s="2">
        <v>8</v>
      </c>
      <c r="J3" s="2">
        <v>7</v>
      </c>
      <c r="K3" s="2">
        <v>10</v>
      </c>
      <c r="L3" s="2">
        <v>5</v>
      </c>
      <c r="M3" s="2">
        <v>2</v>
      </c>
      <c r="N3" s="2">
        <v>2</v>
      </c>
      <c r="O3" s="2">
        <v>8</v>
      </c>
      <c r="P3" s="2">
        <v>6</v>
      </c>
      <c r="Q3" s="2">
        <v>11</v>
      </c>
      <c r="R3" s="2">
        <v>2</v>
      </c>
      <c r="S3" s="2">
        <v>2</v>
      </c>
      <c r="T3" s="2">
        <v>8</v>
      </c>
      <c r="U3" s="2">
        <v>6</v>
      </c>
      <c r="V3" s="2">
        <v>7</v>
      </c>
      <c r="W3" s="2">
        <v>1</v>
      </c>
      <c r="X3" s="2">
        <v>5</v>
      </c>
      <c r="Y3" s="2">
        <v>1</v>
      </c>
      <c r="Z3" s="2">
        <v>6</v>
      </c>
      <c r="AA3" s="2">
        <v>2546</v>
      </c>
    </row>
    <row r="4" spans="1:27">
      <c r="A4" s="2" t="s">
        <v>425</v>
      </c>
      <c r="B4" s="2">
        <v>11</v>
      </c>
      <c r="C4" s="2">
        <v>6</v>
      </c>
      <c r="D4" s="2">
        <v>4</v>
      </c>
      <c r="E4" s="2">
        <v>10</v>
      </c>
      <c r="F4" s="2">
        <v>7</v>
      </c>
      <c r="G4" s="2">
        <v>7</v>
      </c>
      <c r="H4" s="2">
        <v>6</v>
      </c>
      <c r="I4" s="2">
        <v>8</v>
      </c>
      <c r="J4" s="2">
        <v>7</v>
      </c>
      <c r="K4" s="2">
        <v>10</v>
      </c>
      <c r="L4" s="2">
        <v>5</v>
      </c>
      <c r="M4" s="2">
        <v>11</v>
      </c>
      <c r="N4" s="2">
        <v>10</v>
      </c>
      <c r="O4" s="2">
        <v>8</v>
      </c>
      <c r="P4" s="2">
        <v>6</v>
      </c>
      <c r="Q4" s="2">
        <v>11</v>
      </c>
      <c r="R4" s="2">
        <v>11</v>
      </c>
      <c r="S4" s="2">
        <v>10</v>
      </c>
      <c r="T4" s="2">
        <v>8</v>
      </c>
      <c r="U4" s="2">
        <v>6</v>
      </c>
      <c r="V4" s="2">
        <v>7</v>
      </c>
      <c r="W4" s="2">
        <v>10</v>
      </c>
      <c r="X4" s="2">
        <v>5</v>
      </c>
      <c r="Y4" s="2">
        <v>10</v>
      </c>
      <c r="Z4" s="2">
        <v>6</v>
      </c>
      <c r="AA4" s="2">
        <v>1164</v>
      </c>
    </row>
    <row r="5" spans="1:27">
      <c r="A5" s="2" t="s">
        <v>426</v>
      </c>
      <c r="B5" s="2">
        <v>11</v>
      </c>
      <c r="C5" s="2">
        <v>6</v>
      </c>
      <c r="D5" s="2">
        <v>4</v>
      </c>
      <c r="E5" s="2">
        <v>10</v>
      </c>
      <c r="F5" s="2">
        <v>7</v>
      </c>
      <c r="G5" s="2">
        <v>7</v>
      </c>
      <c r="H5" s="2">
        <v>6</v>
      </c>
      <c r="I5" s="2">
        <v>8</v>
      </c>
      <c r="J5" s="2">
        <v>7</v>
      </c>
      <c r="K5" s="2">
        <v>10</v>
      </c>
      <c r="L5" s="2">
        <v>5</v>
      </c>
      <c r="M5" s="2">
        <v>14</v>
      </c>
      <c r="N5" s="2">
        <v>10</v>
      </c>
      <c r="O5" s="2">
        <v>8</v>
      </c>
      <c r="P5" s="2">
        <v>6</v>
      </c>
      <c r="Q5" s="2">
        <v>11</v>
      </c>
      <c r="R5" s="2">
        <v>14</v>
      </c>
      <c r="S5" s="2">
        <v>10</v>
      </c>
      <c r="T5" s="2">
        <v>8</v>
      </c>
      <c r="U5" s="2">
        <v>6</v>
      </c>
      <c r="V5" s="2">
        <v>7</v>
      </c>
      <c r="W5" s="2">
        <v>10</v>
      </c>
      <c r="X5" s="2">
        <v>5</v>
      </c>
      <c r="Y5" s="2">
        <v>10</v>
      </c>
      <c r="Z5" s="2">
        <v>6</v>
      </c>
      <c r="AA5" s="2">
        <v>689</v>
      </c>
    </row>
    <row r="6" spans="1:27">
      <c r="A6" s="2" t="s">
        <v>427</v>
      </c>
      <c r="B6" s="2">
        <v>2</v>
      </c>
      <c r="C6" s="2">
        <v>6</v>
      </c>
      <c r="D6" s="2">
        <v>4</v>
      </c>
      <c r="E6" s="2">
        <v>10</v>
      </c>
      <c r="F6" s="2">
        <v>7</v>
      </c>
      <c r="G6" s="2">
        <v>7</v>
      </c>
      <c r="H6" s="2">
        <v>6</v>
      </c>
      <c r="I6" s="2">
        <v>8</v>
      </c>
      <c r="J6" s="2">
        <v>7</v>
      </c>
      <c r="K6" s="2">
        <v>10</v>
      </c>
      <c r="L6" s="2">
        <v>5</v>
      </c>
      <c r="M6" s="2">
        <v>10</v>
      </c>
      <c r="N6" s="2">
        <v>10</v>
      </c>
      <c r="O6" s="2">
        <v>8</v>
      </c>
      <c r="P6" s="2">
        <v>6</v>
      </c>
      <c r="Q6" s="2">
        <v>11</v>
      </c>
      <c r="R6" s="2">
        <v>10</v>
      </c>
      <c r="S6" s="2">
        <v>10</v>
      </c>
      <c r="T6" s="2">
        <v>8</v>
      </c>
      <c r="U6" s="2">
        <v>6</v>
      </c>
      <c r="V6" s="2">
        <v>7</v>
      </c>
      <c r="W6" s="2">
        <v>10</v>
      </c>
      <c r="X6" s="2">
        <v>5</v>
      </c>
      <c r="Y6" s="2">
        <v>10</v>
      </c>
      <c r="Z6" s="2">
        <v>6</v>
      </c>
      <c r="AA6" s="2">
        <v>1266</v>
      </c>
    </row>
    <row r="7" spans="1:27">
      <c r="A7" s="2" t="s">
        <v>428</v>
      </c>
      <c r="B7" s="2">
        <v>7</v>
      </c>
      <c r="C7" s="2">
        <v>5</v>
      </c>
      <c r="D7" s="2">
        <v>3</v>
      </c>
      <c r="E7" s="2">
        <v>4</v>
      </c>
      <c r="F7" s="2">
        <v>1</v>
      </c>
      <c r="G7" s="2">
        <v>6</v>
      </c>
      <c r="H7" s="2">
        <v>1</v>
      </c>
      <c r="I7" s="2">
        <v>1</v>
      </c>
      <c r="J7" s="2">
        <v>1</v>
      </c>
      <c r="K7" s="2">
        <v>4</v>
      </c>
      <c r="L7" s="2">
        <v>3</v>
      </c>
      <c r="M7" s="2">
        <v>4</v>
      </c>
      <c r="N7" s="2">
        <v>5</v>
      </c>
      <c r="O7" s="2">
        <v>1</v>
      </c>
      <c r="P7" s="2">
        <v>3</v>
      </c>
      <c r="Q7" s="2">
        <v>3</v>
      </c>
      <c r="R7" s="2">
        <v>4</v>
      </c>
      <c r="S7" s="2">
        <v>4</v>
      </c>
      <c r="T7" s="2">
        <v>1</v>
      </c>
      <c r="U7" s="2">
        <v>3</v>
      </c>
      <c r="V7" s="2">
        <v>2</v>
      </c>
      <c r="W7" s="2">
        <v>4</v>
      </c>
      <c r="X7" s="2">
        <v>3</v>
      </c>
      <c r="Y7" s="2">
        <v>4</v>
      </c>
      <c r="Z7" s="2">
        <v>1</v>
      </c>
      <c r="AA7" s="2">
        <v>42</v>
      </c>
    </row>
    <row r="8" spans="1:27">
      <c r="A8" s="2" t="s">
        <v>429</v>
      </c>
      <c r="B8" s="2">
        <v>11</v>
      </c>
      <c r="C8" s="2">
        <v>6</v>
      </c>
      <c r="D8" s="2">
        <v>4</v>
      </c>
      <c r="E8" s="2">
        <v>10</v>
      </c>
      <c r="F8" s="2">
        <v>7</v>
      </c>
      <c r="G8" s="2">
        <v>7</v>
      </c>
      <c r="H8" s="2">
        <v>6</v>
      </c>
      <c r="I8" s="2">
        <v>8</v>
      </c>
      <c r="J8" s="2">
        <v>7</v>
      </c>
      <c r="K8" s="2">
        <v>10</v>
      </c>
      <c r="L8" s="2">
        <v>5</v>
      </c>
      <c r="M8" s="2">
        <v>14</v>
      </c>
      <c r="N8" s="2">
        <v>10</v>
      </c>
      <c r="O8" s="2">
        <v>8</v>
      </c>
      <c r="P8" s="2">
        <v>6</v>
      </c>
      <c r="Q8" s="2">
        <v>7</v>
      </c>
      <c r="R8" s="2">
        <v>14</v>
      </c>
      <c r="S8" s="2">
        <v>10</v>
      </c>
      <c r="T8" s="2">
        <v>8</v>
      </c>
      <c r="U8" s="2">
        <v>6</v>
      </c>
      <c r="V8" s="2">
        <v>7</v>
      </c>
      <c r="W8" s="2">
        <v>10</v>
      </c>
      <c r="X8" s="2">
        <v>5</v>
      </c>
      <c r="Y8" s="2">
        <v>10</v>
      </c>
      <c r="Z8" s="2">
        <v>6</v>
      </c>
      <c r="AA8" s="2">
        <v>905</v>
      </c>
    </row>
    <row r="9" spans="1:27">
      <c r="A9" s="2" t="s">
        <v>430</v>
      </c>
      <c r="B9" s="2">
        <v>5</v>
      </c>
      <c r="C9" s="2">
        <v>3</v>
      </c>
      <c r="D9" s="2">
        <v>2</v>
      </c>
      <c r="E9" s="2">
        <v>2</v>
      </c>
      <c r="F9" s="2">
        <v>3</v>
      </c>
      <c r="G9" s="2">
        <v>4</v>
      </c>
      <c r="H9" s="2">
        <v>3</v>
      </c>
      <c r="I9" s="2">
        <v>2</v>
      </c>
      <c r="J9" s="2">
        <v>3</v>
      </c>
      <c r="K9" s="2">
        <v>3</v>
      </c>
      <c r="L9" s="2">
        <v>2</v>
      </c>
      <c r="M9" s="2">
        <v>3</v>
      </c>
      <c r="N9" s="2">
        <v>3</v>
      </c>
      <c r="O9" s="2">
        <v>3</v>
      </c>
      <c r="P9" s="2">
        <v>2</v>
      </c>
      <c r="Q9" s="2">
        <v>2</v>
      </c>
      <c r="R9" s="2">
        <v>3</v>
      </c>
      <c r="S9" s="2">
        <v>3</v>
      </c>
      <c r="T9" s="2">
        <v>2</v>
      </c>
      <c r="U9" s="2">
        <v>2</v>
      </c>
      <c r="V9" s="2">
        <v>4</v>
      </c>
      <c r="W9" s="2">
        <v>3</v>
      </c>
      <c r="X9" s="2">
        <v>2</v>
      </c>
      <c r="Y9" s="2">
        <v>3</v>
      </c>
      <c r="Z9" s="2">
        <v>3</v>
      </c>
      <c r="AA9" s="2">
        <v>4860</v>
      </c>
    </row>
    <row r="10" spans="1:27">
      <c r="A10" s="2" t="s">
        <v>431</v>
      </c>
      <c r="B10" s="2">
        <v>11</v>
      </c>
      <c r="C10" s="2">
        <v>6</v>
      </c>
      <c r="D10" s="2">
        <v>4</v>
      </c>
      <c r="E10" s="2">
        <v>10</v>
      </c>
      <c r="F10" s="2">
        <v>7</v>
      </c>
      <c r="G10" s="2">
        <v>7</v>
      </c>
      <c r="H10" s="2">
        <v>6</v>
      </c>
      <c r="I10" s="2">
        <v>8</v>
      </c>
      <c r="J10" s="2">
        <v>7</v>
      </c>
      <c r="K10" s="2">
        <v>10</v>
      </c>
      <c r="L10" s="2">
        <v>5</v>
      </c>
      <c r="M10" s="2">
        <v>14</v>
      </c>
      <c r="N10" s="2">
        <v>10</v>
      </c>
      <c r="O10" s="2">
        <v>8</v>
      </c>
      <c r="P10" s="2">
        <v>6</v>
      </c>
      <c r="Q10" s="2">
        <v>11</v>
      </c>
      <c r="R10" s="2">
        <v>14</v>
      </c>
      <c r="S10" s="2">
        <v>10</v>
      </c>
      <c r="T10" s="2">
        <v>8</v>
      </c>
      <c r="U10" s="2">
        <v>6</v>
      </c>
      <c r="V10" s="2">
        <v>7</v>
      </c>
      <c r="W10" s="2">
        <v>10</v>
      </c>
      <c r="X10" s="2">
        <v>5</v>
      </c>
      <c r="Y10" s="2">
        <v>10</v>
      </c>
      <c r="Z10" s="2">
        <v>6</v>
      </c>
      <c r="AA10" s="2">
        <v>20809</v>
      </c>
    </row>
    <row r="11" spans="1:27">
      <c r="A11" s="2" t="s">
        <v>432</v>
      </c>
      <c r="B11" s="2">
        <v>1</v>
      </c>
      <c r="C11" s="2">
        <v>1</v>
      </c>
      <c r="D11" s="2">
        <v>1</v>
      </c>
      <c r="E11" s="2">
        <v>1</v>
      </c>
      <c r="F11" s="2">
        <v>2</v>
      </c>
      <c r="G11" s="2">
        <v>1</v>
      </c>
      <c r="H11" s="2">
        <v>4</v>
      </c>
      <c r="I11" s="2">
        <v>6</v>
      </c>
      <c r="J11" s="2">
        <v>5</v>
      </c>
      <c r="K11" s="2">
        <v>2</v>
      </c>
      <c r="L11" s="2">
        <v>1</v>
      </c>
      <c r="M11" s="2">
        <v>1</v>
      </c>
      <c r="N11" s="2">
        <v>1</v>
      </c>
      <c r="O11" s="2">
        <v>2</v>
      </c>
      <c r="P11" s="2">
        <v>1</v>
      </c>
      <c r="Q11" s="2">
        <v>1</v>
      </c>
      <c r="R11" s="2">
        <v>1</v>
      </c>
      <c r="S11" s="2">
        <v>1</v>
      </c>
      <c r="T11" s="2">
        <v>3</v>
      </c>
      <c r="U11" s="2">
        <v>1</v>
      </c>
      <c r="V11" s="2">
        <v>5</v>
      </c>
      <c r="W11" s="2">
        <v>2</v>
      </c>
      <c r="X11" s="2">
        <v>1</v>
      </c>
      <c r="Y11" s="2">
        <v>2</v>
      </c>
      <c r="Z11" s="2">
        <v>4</v>
      </c>
      <c r="AA11" s="2">
        <v>19</v>
      </c>
    </row>
    <row r="12" spans="1:27">
      <c r="A12" s="2" t="s">
        <v>433</v>
      </c>
      <c r="B12" s="2">
        <v>11</v>
      </c>
      <c r="C12" s="2">
        <v>6</v>
      </c>
      <c r="D12" s="2">
        <v>4</v>
      </c>
      <c r="E12" s="2">
        <v>10</v>
      </c>
      <c r="F12" s="2">
        <v>7</v>
      </c>
      <c r="G12" s="2">
        <v>7</v>
      </c>
      <c r="H12" s="2">
        <v>6</v>
      </c>
      <c r="I12" s="2">
        <v>8</v>
      </c>
      <c r="J12" s="2">
        <v>7</v>
      </c>
      <c r="K12" s="2">
        <v>10</v>
      </c>
      <c r="L12" s="2">
        <v>5</v>
      </c>
      <c r="M12" s="2">
        <v>14</v>
      </c>
      <c r="N12" s="2">
        <v>10</v>
      </c>
      <c r="O12" s="2">
        <v>8</v>
      </c>
      <c r="P12" s="2">
        <v>6</v>
      </c>
      <c r="Q12" s="2">
        <v>11</v>
      </c>
      <c r="R12" s="2">
        <v>14</v>
      </c>
      <c r="S12" s="2">
        <v>10</v>
      </c>
      <c r="T12" s="2">
        <v>8</v>
      </c>
      <c r="U12" s="2">
        <v>6</v>
      </c>
      <c r="V12" s="2">
        <v>7</v>
      </c>
      <c r="W12" s="2">
        <v>10</v>
      </c>
      <c r="X12" s="2">
        <v>5</v>
      </c>
      <c r="Y12" s="2">
        <v>10</v>
      </c>
      <c r="Z12" s="2">
        <v>6</v>
      </c>
      <c r="AA12" s="2">
        <v>489</v>
      </c>
    </row>
    <row r="13" spans="1:27">
      <c r="A13" s="2" t="s">
        <v>434</v>
      </c>
      <c r="B13" s="2">
        <v>11</v>
      </c>
      <c r="C13" s="2">
        <v>6</v>
      </c>
      <c r="D13" s="2">
        <v>4</v>
      </c>
      <c r="E13" s="2">
        <v>10</v>
      </c>
      <c r="F13" s="2">
        <v>7</v>
      </c>
      <c r="G13" s="2">
        <v>7</v>
      </c>
      <c r="H13" s="2">
        <v>6</v>
      </c>
      <c r="I13" s="2">
        <v>8</v>
      </c>
      <c r="J13" s="2">
        <v>7</v>
      </c>
      <c r="K13" s="2">
        <v>10</v>
      </c>
      <c r="L13" s="2">
        <v>5</v>
      </c>
      <c r="M13" s="2">
        <v>14</v>
      </c>
      <c r="N13" s="2">
        <v>10</v>
      </c>
      <c r="O13" s="2">
        <v>8</v>
      </c>
      <c r="P13" s="2">
        <v>6</v>
      </c>
      <c r="Q13" s="2">
        <v>6</v>
      </c>
      <c r="R13" s="2">
        <v>14</v>
      </c>
      <c r="S13" s="2">
        <v>10</v>
      </c>
      <c r="T13" s="2">
        <v>8</v>
      </c>
      <c r="U13" s="2">
        <v>6</v>
      </c>
      <c r="V13" s="2">
        <v>7</v>
      </c>
      <c r="W13" s="2">
        <v>10</v>
      </c>
      <c r="X13" s="2">
        <v>5</v>
      </c>
      <c r="Y13" s="2">
        <v>10</v>
      </c>
      <c r="Z13" s="2">
        <v>6</v>
      </c>
      <c r="AA13" s="2">
        <v>1738</v>
      </c>
    </row>
    <row r="14" spans="1:27">
      <c r="A14" s="2" t="s">
        <v>435</v>
      </c>
      <c r="B14" s="2">
        <v>11</v>
      </c>
      <c r="C14" s="2">
        <v>6</v>
      </c>
      <c r="D14" s="2">
        <v>4</v>
      </c>
      <c r="E14" s="2">
        <v>10</v>
      </c>
      <c r="F14" s="2">
        <v>7</v>
      </c>
      <c r="G14" s="2">
        <v>7</v>
      </c>
      <c r="H14" s="2">
        <v>6</v>
      </c>
      <c r="I14" s="2">
        <v>8</v>
      </c>
      <c r="J14" s="2">
        <v>7</v>
      </c>
      <c r="K14" s="2">
        <v>10</v>
      </c>
      <c r="L14" s="2">
        <v>5</v>
      </c>
      <c r="M14" s="2">
        <v>14</v>
      </c>
      <c r="N14" s="2">
        <v>10</v>
      </c>
      <c r="O14" s="2">
        <v>8</v>
      </c>
      <c r="P14" s="2">
        <v>6</v>
      </c>
      <c r="Q14" s="2">
        <v>11</v>
      </c>
      <c r="R14" s="2">
        <v>14</v>
      </c>
      <c r="S14" s="2">
        <v>10</v>
      </c>
      <c r="T14" s="2">
        <v>8</v>
      </c>
      <c r="U14" s="2">
        <v>6</v>
      </c>
      <c r="V14" s="2">
        <v>7</v>
      </c>
      <c r="W14" s="2">
        <v>10</v>
      </c>
      <c r="X14" s="2">
        <v>5</v>
      </c>
      <c r="Y14" s="2">
        <v>10</v>
      </c>
      <c r="Z14" s="2">
        <v>6</v>
      </c>
      <c r="AA14" s="2">
        <v>1230</v>
      </c>
    </row>
    <row r="15" spans="1:27">
      <c r="A15" s="2" t="s">
        <v>436</v>
      </c>
      <c r="B15" s="2">
        <v>11</v>
      </c>
      <c r="C15" s="2">
        <v>6</v>
      </c>
      <c r="D15" s="2">
        <v>4</v>
      </c>
      <c r="E15" s="2">
        <v>10</v>
      </c>
      <c r="F15" s="2">
        <v>7</v>
      </c>
      <c r="G15" s="2">
        <v>7</v>
      </c>
      <c r="H15" s="2">
        <v>6</v>
      </c>
      <c r="I15" s="2">
        <v>8</v>
      </c>
      <c r="J15" s="2">
        <v>7</v>
      </c>
      <c r="K15" s="2">
        <v>10</v>
      </c>
      <c r="L15" s="2">
        <v>5</v>
      </c>
      <c r="M15" s="2">
        <v>14</v>
      </c>
      <c r="N15" s="2">
        <v>10</v>
      </c>
      <c r="O15" s="2">
        <v>8</v>
      </c>
      <c r="P15" s="2">
        <v>6</v>
      </c>
      <c r="Q15" s="2">
        <v>11</v>
      </c>
      <c r="R15" s="2">
        <v>14</v>
      </c>
      <c r="S15" s="2">
        <v>10</v>
      </c>
      <c r="T15" s="2">
        <v>8</v>
      </c>
      <c r="U15" s="2">
        <v>6</v>
      </c>
      <c r="V15" s="2">
        <v>7</v>
      </c>
      <c r="W15" s="2">
        <v>10</v>
      </c>
      <c r="X15" s="2">
        <v>5</v>
      </c>
      <c r="Y15" s="2">
        <v>10</v>
      </c>
      <c r="Z15" s="2">
        <v>6</v>
      </c>
      <c r="AA15" s="2">
        <v>2851</v>
      </c>
    </row>
    <row r="16" spans="1:27">
      <c r="A16" s="2" t="s">
        <v>437</v>
      </c>
      <c r="B16" s="2">
        <v>8</v>
      </c>
      <c r="C16" s="2">
        <v>6</v>
      </c>
      <c r="D16" s="2">
        <v>4</v>
      </c>
      <c r="E16" s="2">
        <v>7</v>
      </c>
      <c r="F16" s="2">
        <v>5</v>
      </c>
      <c r="G16" s="2">
        <v>3</v>
      </c>
      <c r="H16" s="2">
        <v>2</v>
      </c>
      <c r="I16" s="2">
        <v>3</v>
      </c>
      <c r="J16" s="2">
        <v>4</v>
      </c>
      <c r="K16" s="2">
        <v>5</v>
      </c>
      <c r="L16" s="2">
        <v>5</v>
      </c>
      <c r="M16" s="2">
        <v>9</v>
      </c>
      <c r="N16" s="2">
        <v>9</v>
      </c>
      <c r="O16" s="2">
        <v>4</v>
      </c>
      <c r="P16" s="2">
        <v>5</v>
      </c>
      <c r="Q16" s="2">
        <v>11</v>
      </c>
      <c r="R16" s="2">
        <v>9</v>
      </c>
      <c r="S16" s="2">
        <v>9</v>
      </c>
      <c r="T16" s="2">
        <v>4</v>
      </c>
      <c r="U16" s="2">
        <v>4</v>
      </c>
      <c r="V16" s="2">
        <v>3</v>
      </c>
      <c r="W16" s="2">
        <v>9</v>
      </c>
      <c r="X16" s="2">
        <v>5</v>
      </c>
      <c r="Y16" s="2">
        <v>9</v>
      </c>
      <c r="Z16" s="2">
        <v>2</v>
      </c>
      <c r="AA16" s="2">
        <v>3445</v>
      </c>
    </row>
    <row r="17" spans="1:27">
      <c r="A17" s="2" t="s">
        <v>438</v>
      </c>
      <c r="B17" s="2">
        <v>11</v>
      </c>
      <c r="C17" s="2">
        <v>6</v>
      </c>
      <c r="D17" s="2">
        <v>4</v>
      </c>
      <c r="E17" s="2">
        <v>10</v>
      </c>
      <c r="F17" s="2">
        <v>7</v>
      </c>
      <c r="G17" s="2">
        <v>7</v>
      </c>
      <c r="H17" s="2">
        <v>6</v>
      </c>
      <c r="I17" s="2">
        <v>8</v>
      </c>
      <c r="J17" s="2">
        <v>7</v>
      </c>
      <c r="K17" s="2">
        <v>10</v>
      </c>
      <c r="L17" s="2">
        <v>5</v>
      </c>
      <c r="M17" s="2">
        <v>14</v>
      </c>
      <c r="N17" s="2">
        <v>10</v>
      </c>
      <c r="O17" s="2">
        <v>8</v>
      </c>
      <c r="P17" s="2">
        <v>6</v>
      </c>
      <c r="Q17" s="2">
        <v>8</v>
      </c>
      <c r="R17" s="2">
        <v>14</v>
      </c>
      <c r="S17" s="2">
        <v>10</v>
      </c>
      <c r="T17" s="2">
        <v>8</v>
      </c>
      <c r="U17" s="2">
        <v>6</v>
      </c>
      <c r="V17" s="2">
        <v>7</v>
      </c>
      <c r="W17" s="2">
        <v>10</v>
      </c>
      <c r="X17" s="2">
        <v>5</v>
      </c>
      <c r="Y17" s="2">
        <v>10</v>
      </c>
      <c r="Z17" s="2">
        <v>6</v>
      </c>
      <c r="AA17" s="2">
        <v>908</v>
      </c>
    </row>
    <row r="18" spans="1:27">
      <c r="A18" s="2" t="s">
        <v>439</v>
      </c>
      <c r="B18" s="2">
        <v>11</v>
      </c>
      <c r="C18" s="2">
        <v>6</v>
      </c>
      <c r="D18" s="2">
        <v>4</v>
      </c>
      <c r="E18" s="2">
        <v>10</v>
      </c>
      <c r="F18" s="2">
        <v>7</v>
      </c>
      <c r="G18" s="2">
        <v>7</v>
      </c>
      <c r="H18" s="2">
        <v>6</v>
      </c>
      <c r="I18" s="2">
        <v>8</v>
      </c>
      <c r="J18" s="2">
        <v>7</v>
      </c>
      <c r="K18" s="2">
        <v>10</v>
      </c>
      <c r="L18" s="2">
        <v>5</v>
      </c>
      <c r="M18" s="2">
        <v>13</v>
      </c>
      <c r="N18" s="2">
        <v>10</v>
      </c>
      <c r="O18" s="2">
        <v>8</v>
      </c>
      <c r="P18" s="2">
        <v>6</v>
      </c>
      <c r="Q18" s="2">
        <v>11</v>
      </c>
      <c r="R18" s="2">
        <v>13</v>
      </c>
      <c r="S18" s="2">
        <v>10</v>
      </c>
      <c r="T18" s="2">
        <v>8</v>
      </c>
      <c r="U18" s="2">
        <v>6</v>
      </c>
      <c r="V18" s="2">
        <v>7</v>
      </c>
      <c r="W18" s="2">
        <v>10</v>
      </c>
      <c r="X18" s="2">
        <v>5</v>
      </c>
      <c r="Y18" s="2">
        <v>10</v>
      </c>
      <c r="Z18" s="2">
        <v>6</v>
      </c>
      <c r="AA18" s="2">
        <v>13933</v>
      </c>
    </row>
    <row r="19" spans="1:27">
      <c r="A19" s="2" t="s">
        <v>440</v>
      </c>
      <c r="B19" s="2">
        <v>11</v>
      </c>
      <c r="C19" s="2">
        <v>6</v>
      </c>
      <c r="D19" s="2">
        <v>4</v>
      </c>
      <c r="E19" s="2">
        <v>10</v>
      </c>
      <c r="F19" s="2">
        <v>7</v>
      </c>
      <c r="G19" s="2">
        <v>7</v>
      </c>
      <c r="H19" s="2">
        <v>6</v>
      </c>
      <c r="I19" s="2">
        <v>8</v>
      </c>
      <c r="J19" s="2">
        <v>7</v>
      </c>
      <c r="K19" s="2">
        <v>10</v>
      </c>
      <c r="L19" s="2">
        <v>5</v>
      </c>
      <c r="M19" s="2">
        <v>14</v>
      </c>
      <c r="N19" s="2">
        <v>10</v>
      </c>
      <c r="O19" s="2">
        <v>8</v>
      </c>
      <c r="P19" s="2">
        <v>6</v>
      </c>
      <c r="Q19" s="2">
        <v>11</v>
      </c>
      <c r="R19" s="2">
        <v>14</v>
      </c>
      <c r="S19" s="2">
        <v>10</v>
      </c>
      <c r="T19" s="2">
        <v>8</v>
      </c>
      <c r="U19" s="2">
        <v>6</v>
      </c>
      <c r="V19" s="2">
        <v>7</v>
      </c>
      <c r="W19" s="2">
        <v>10</v>
      </c>
      <c r="X19" s="2">
        <v>5</v>
      </c>
      <c r="Y19" s="2">
        <v>10</v>
      </c>
      <c r="Z19" s="2">
        <v>6</v>
      </c>
      <c r="AA19" s="2">
        <v>3184</v>
      </c>
    </row>
    <row r="20" spans="1:27">
      <c r="A20" s="2" t="s">
        <v>441</v>
      </c>
      <c r="B20" s="2">
        <v>11</v>
      </c>
      <c r="C20" s="2">
        <v>6</v>
      </c>
      <c r="D20" s="2">
        <v>4</v>
      </c>
      <c r="E20" s="2">
        <v>10</v>
      </c>
      <c r="F20" s="2">
        <v>7</v>
      </c>
      <c r="G20" s="2">
        <v>7</v>
      </c>
      <c r="H20" s="2">
        <v>6</v>
      </c>
      <c r="I20" s="2">
        <v>8</v>
      </c>
      <c r="J20" s="2">
        <v>7</v>
      </c>
      <c r="K20" s="2">
        <v>10</v>
      </c>
      <c r="L20" s="2">
        <v>5</v>
      </c>
      <c r="M20" s="2">
        <v>14</v>
      </c>
      <c r="N20" s="2">
        <v>10</v>
      </c>
      <c r="O20" s="2">
        <v>8</v>
      </c>
      <c r="P20" s="2">
        <v>6</v>
      </c>
      <c r="Q20" s="2">
        <v>11</v>
      </c>
      <c r="R20" s="2">
        <v>14</v>
      </c>
      <c r="S20" s="2">
        <v>10</v>
      </c>
      <c r="T20" s="2">
        <v>8</v>
      </c>
      <c r="U20" s="2">
        <v>6</v>
      </c>
      <c r="V20" s="2">
        <v>7</v>
      </c>
      <c r="W20" s="2">
        <v>10</v>
      </c>
      <c r="X20" s="2">
        <v>5</v>
      </c>
      <c r="Y20" s="2">
        <v>10</v>
      </c>
      <c r="Z20" s="2">
        <v>6</v>
      </c>
      <c r="AA20" s="2">
        <v>1216</v>
      </c>
    </row>
    <row r="21" spans="1:27">
      <c r="A21" s="2" t="s">
        <v>442</v>
      </c>
      <c r="B21" s="2">
        <v>4</v>
      </c>
      <c r="C21" s="2">
        <v>4</v>
      </c>
      <c r="D21" s="2">
        <v>4</v>
      </c>
      <c r="E21" s="2">
        <v>5</v>
      </c>
      <c r="F21" s="2">
        <v>6</v>
      </c>
      <c r="G21" s="2">
        <v>5</v>
      </c>
      <c r="H21" s="2">
        <v>5</v>
      </c>
      <c r="I21" s="2">
        <v>5</v>
      </c>
      <c r="J21" s="2">
        <v>6</v>
      </c>
      <c r="K21" s="2">
        <v>7</v>
      </c>
      <c r="L21" s="2">
        <v>4</v>
      </c>
      <c r="M21" s="2">
        <v>5</v>
      </c>
      <c r="N21" s="2">
        <v>4</v>
      </c>
      <c r="O21" s="2">
        <v>7</v>
      </c>
      <c r="P21" s="2">
        <v>4</v>
      </c>
      <c r="Q21" s="2">
        <v>4</v>
      </c>
      <c r="R21" s="2">
        <v>5</v>
      </c>
      <c r="S21" s="2">
        <v>5</v>
      </c>
      <c r="T21" s="2">
        <v>7</v>
      </c>
      <c r="U21" s="2">
        <v>5</v>
      </c>
      <c r="V21" s="2">
        <v>6</v>
      </c>
      <c r="W21" s="2">
        <v>6</v>
      </c>
      <c r="X21" s="2">
        <v>4</v>
      </c>
      <c r="Y21" s="2">
        <v>5</v>
      </c>
      <c r="Z21" s="2">
        <v>5</v>
      </c>
      <c r="AA21" s="2">
        <v>1230</v>
      </c>
    </row>
    <row r="22" spans="1:27">
      <c r="A22" s="2" t="s">
        <v>443</v>
      </c>
      <c r="B22" s="2">
        <v>11</v>
      </c>
      <c r="C22" s="2">
        <v>6</v>
      </c>
      <c r="D22" s="2">
        <v>4</v>
      </c>
      <c r="E22" s="2">
        <v>10</v>
      </c>
      <c r="F22" s="2">
        <v>7</v>
      </c>
      <c r="G22" s="2">
        <v>7</v>
      </c>
      <c r="H22" s="2">
        <v>6</v>
      </c>
      <c r="I22" s="2">
        <v>8</v>
      </c>
      <c r="J22" s="2">
        <v>7</v>
      </c>
      <c r="K22" s="2">
        <v>10</v>
      </c>
      <c r="L22" s="2">
        <v>5</v>
      </c>
      <c r="M22" s="2">
        <v>14</v>
      </c>
      <c r="N22" s="2">
        <v>10</v>
      </c>
      <c r="O22" s="2">
        <v>8</v>
      </c>
      <c r="P22" s="2">
        <v>6</v>
      </c>
      <c r="Q22" s="2">
        <v>11</v>
      </c>
      <c r="R22" s="2">
        <v>14</v>
      </c>
      <c r="S22" s="2">
        <v>10</v>
      </c>
      <c r="T22" s="2">
        <v>8</v>
      </c>
      <c r="U22" s="2">
        <v>6</v>
      </c>
      <c r="V22" s="2">
        <v>7</v>
      </c>
      <c r="W22" s="2">
        <v>10</v>
      </c>
      <c r="X22" s="2">
        <v>5</v>
      </c>
      <c r="Y22" s="2">
        <v>10</v>
      </c>
      <c r="Z22" s="2">
        <v>6</v>
      </c>
      <c r="AA22" s="2">
        <v>707</v>
      </c>
    </row>
    <row r="23" spans="1:27">
      <c r="A23" s="2" t="s">
        <v>444</v>
      </c>
      <c r="B23" s="2">
        <v>3</v>
      </c>
      <c r="C23" s="2">
        <v>6</v>
      </c>
      <c r="D23" s="2">
        <v>4</v>
      </c>
      <c r="E23" s="2">
        <v>6</v>
      </c>
      <c r="F23" s="2">
        <v>7</v>
      </c>
      <c r="G23" s="2">
        <v>7</v>
      </c>
      <c r="H23" s="2">
        <v>6</v>
      </c>
      <c r="I23" s="2">
        <v>8</v>
      </c>
      <c r="J23" s="2">
        <v>7</v>
      </c>
      <c r="K23" s="2">
        <v>6</v>
      </c>
      <c r="L23" s="2">
        <v>5</v>
      </c>
      <c r="M23" s="2">
        <v>12</v>
      </c>
      <c r="N23" s="2">
        <v>10</v>
      </c>
      <c r="O23" s="2">
        <v>8</v>
      </c>
      <c r="P23" s="2">
        <v>6</v>
      </c>
      <c r="Q23" s="2">
        <v>10</v>
      </c>
      <c r="R23" s="2">
        <v>12</v>
      </c>
      <c r="S23" s="2">
        <v>10</v>
      </c>
      <c r="T23" s="2">
        <v>8</v>
      </c>
      <c r="U23" s="2">
        <v>6</v>
      </c>
      <c r="V23" s="2">
        <v>7</v>
      </c>
      <c r="W23" s="2">
        <v>10</v>
      </c>
      <c r="X23" s="2">
        <v>5</v>
      </c>
      <c r="Y23" s="2">
        <v>10</v>
      </c>
      <c r="Z23" s="2">
        <v>6</v>
      </c>
      <c r="AA23" s="2">
        <v>1940</v>
      </c>
    </row>
    <row r="24" spans="1:27">
      <c r="A24" s="2" t="s">
        <v>445</v>
      </c>
      <c r="B24" s="2">
        <v>9</v>
      </c>
      <c r="C24" s="2">
        <v>6</v>
      </c>
      <c r="D24" s="2">
        <v>4</v>
      </c>
      <c r="E24" s="2">
        <v>9</v>
      </c>
      <c r="F24" s="2">
        <v>7</v>
      </c>
      <c r="G24" s="2">
        <v>7</v>
      </c>
      <c r="H24" s="2">
        <v>6</v>
      </c>
      <c r="I24" s="2">
        <v>7</v>
      </c>
      <c r="J24" s="2">
        <v>7</v>
      </c>
      <c r="K24" s="2">
        <v>9</v>
      </c>
      <c r="L24" s="2">
        <v>5</v>
      </c>
      <c r="M24" s="2">
        <v>7</v>
      </c>
      <c r="N24" s="2">
        <v>8</v>
      </c>
      <c r="O24" s="2">
        <v>5</v>
      </c>
      <c r="P24" s="2">
        <v>6</v>
      </c>
      <c r="Q24" s="2">
        <v>11</v>
      </c>
      <c r="R24" s="2">
        <v>6</v>
      </c>
      <c r="S24" s="2">
        <v>8</v>
      </c>
      <c r="T24" s="2">
        <v>6</v>
      </c>
      <c r="U24" s="2">
        <v>6</v>
      </c>
      <c r="V24" s="2">
        <v>7</v>
      </c>
      <c r="W24" s="2">
        <v>8</v>
      </c>
      <c r="X24" s="2">
        <v>5</v>
      </c>
      <c r="Y24" s="2">
        <v>8</v>
      </c>
      <c r="Z24" s="2">
        <v>6</v>
      </c>
      <c r="AA24" s="2">
        <v>985</v>
      </c>
    </row>
    <row r="25" spans="1:27">
      <c r="A25" s="2" t="s">
        <v>446</v>
      </c>
      <c r="B25" s="2">
        <v>11</v>
      </c>
      <c r="C25" s="2">
        <v>6</v>
      </c>
      <c r="D25" s="2">
        <v>4</v>
      </c>
      <c r="E25" s="2">
        <v>10</v>
      </c>
      <c r="F25" s="2">
        <v>7</v>
      </c>
      <c r="G25" s="2">
        <v>7</v>
      </c>
      <c r="H25" s="2">
        <v>6</v>
      </c>
      <c r="I25" s="2">
        <v>8</v>
      </c>
      <c r="J25" s="2">
        <v>7</v>
      </c>
      <c r="K25" s="2">
        <v>10</v>
      </c>
      <c r="L25" s="2">
        <v>5</v>
      </c>
      <c r="M25" s="2">
        <v>14</v>
      </c>
      <c r="N25" s="2">
        <v>10</v>
      </c>
      <c r="O25" s="2">
        <v>8</v>
      </c>
      <c r="P25" s="2">
        <v>6</v>
      </c>
      <c r="Q25" s="2">
        <v>5</v>
      </c>
      <c r="R25" s="2">
        <v>14</v>
      </c>
      <c r="S25" s="2">
        <v>10</v>
      </c>
      <c r="T25" s="2">
        <v>8</v>
      </c>
      <c r="U25" s="2">
        <v>6</v>
      </c>
      <c r="V25" s="2">
        <v>7</v>
      </c>
      <c r="W25" s="2">
        <v>10</v>
      </c>
      <c r="X25" s="2">
        <v>5</v>
      </c>
      <c r="Y25" s="2">
        <v>10</v>
      </c>
      <c r="Z25" s="2">
        <v>6</v>
      </c>
      <c r="AA25" s="2">
        <v>2921</v>
      </c>
    </row>
    <row r="26" spans="1:27">
      <c r="A26" s="2" t="s">
        <v>447</v>
      </c>
      <c r="B26" s="2">
        <v>11</v>
      </c>
      <c r="C26" s="2">
        <v>6</v>
      </c>
      <c r="D26" s="2">
        <v>4</v>
      </c>
      <c r="E26" s="2">
        <v>10</v>
      </c>
      <c r="F26" s="2">
        <v>7</v>
      </c>
      <c r="G26" s="2">
        <v>7</v>
      </c>
      <c r="H26" s="2">
        <v>6</v>
      </c>
      <c r="I26" s="2">
        <v>8</v>
      </c>
      <c r="J26" s="2">
        <v>7</v>
      </c>
      <c r="K26" s="2">
        <v>10</v>
      </c>
      <c r="L26" s="2">
        <v>5</v>
      </c>
      <c r="M26" s="2">
        <v>14</v>
      </c>
      <c r="N26" s="2">
        <v>10</v>
      </c>
      <c r="O26" s="2">
        <v>8</v>
      </c>
      <c r="P26" s="2">
        <v>6</v>
      </c>
      <c r="Q26" s="2">
        <v>11</v>
      </c>
      <c r="R26" s="2">
        <v>14</v>
      </c>
      <c r="S26" s="2">
        <v>10</v>
      </c>
      <c r="T26" s="2">
        <v>8</v>
      </c>
      <c r="U26" s="2">
        <v>6</v>
      </c>
      <c r="V26" s="2">
        <v>7</v>
      </c>
      <c r="W26" s="2">
        <v>10</v>
      </c>
      <c r="X26" s="2">
        <v>5</v>
      </c>
      <c r="Y26" s="2">
        <v>10</v>
      </c>
      <c r="Z26" s="2">
        <v>6</v>
      </c>
      <c r="AA26" s="2">
        <v>598</v>
      </c>
    </row>
    <row r="27" spans="1:27">
      <c r="A27" s="2" t="s">
        <v>448</v>
      </c>
      <c r="B27" s="2">
        <v>11</v>
      </c>
      <c r="C27" s="2">
        <v>6</v>
      </c>
      <c r="D27" s="2">
        <v>4</v>
      </c>
      <c r="E27" s="2">
        <v>10</v>
      </c>
      <c r="F27" s="2">
        <v>7</v>
      </c>
      <c r="G27" s="2">
        <v>7</v>
      </c>
      <c r="H27" s="2">
        <v>6</v>
      </c>
      <c r="I27" s="2">
        <v>8</v>
      </c>
      <c r="J27" s="2">
        <v>7</v>
      </c>
      <c r="K27" s="2">
        <v>10</v>
      </c>
      <c r="L27" s="2">
        <v>5</v>
      </c>
      <c r="M27" s="2">
        <v>14</v>
      </c>
      <c r="N27" s="2">
        <v>10</v>
      </c>
      <c r="O27" s="2">
        <v>8</v>
      </c>
      <c r="P27" s="2">
        <v>6</v>
      </c>
      <c r="Q27" s="2">
        <v>11</v>
      </c>
      <c r="R27" s="2">
        <v>14</v>
      </c>
      <c r="S27" s="2">
        <v>10</v>
      </c>
      <c r="T27" s="2">
        <v>8</v>
      </c>
      <c r="U27" s="2">
        <v>6</v>
      </c>
      <c r="V27" s="2">
        <v>7</v>
      </c>
      <c r="W27" s="2">
        <v>10</v>
      </c>
      <c r="X27" s="2">
        <v>5</v>
      </c>
      <c r="Y27" s="2">
        <v>10</v>
      </c>
      <c r="Z27" s="2">
        <v>6</v>
      </c>
      <c r="AA27" s="2">
        <v>1226</v>
      </c>
    </row>
    <row r="28" spans="1:27">
      <c r="A28" s="2" t="s">
        <v>449</v>
      </c>
      <c r="B28" s="2">
        <v>6</v>
      </c>
      <c r="C28" s="2">
        <v>2</v>
      </c>
      <c r="D28" s="2">
        <v>4</v>
      </c>
      <c r="E28" s="2">
        <v>3</v>
      </c>
      <c r="F28" s="2">
        <v>4</v>
      </c>
      <c r="G28" s="2">
        <v>2</v>
      </c>
      <c r="H28" s="2">
        <v>6</v>
      </c>
      <c r="I28" s="2">
        <v>4</v>
      </c>
      <c r="J28" s="2">
        <v>2</v>
      </c>
      <c r="K28" s="2">
        <v>1</v>
      </c>
      <c r="L28" s="2">
        <v>5</v>
      </c>
      <c r="M28" s="2">
        <v>6</v>
      </c>
      <c r="N28" s="2">
        <v>6</v>
      </c>
      <c r="O28" s="2">
        <v>6</v>
      </c>
      <c r="P28" s="2">
        <v>6</v>
      </c>
      <c r="Q28" s="2">
        <v>11</v>
      </c>
      <c r="R28" s="2">
        <v>7</v>
      </c>
      <c r="S28" s="2">
        <v>6</v>
      </c>
      <c r="T28" s="2">
        <v>5</v>
      </c>
      <c r="U28" s="2">
        <v>6</v>
      </c>
      <c r="V28" s="2">
        <v>1</v>
      </c>
      <c r="W28" s="2">
        <v>5</v>
      </c>
      <c r="X28" s="2">
        <v>5</v>
      </c>
      <c r="Y28" s="2">
        <v>6</v>
      </c>
      <c r="Z28" s="2">
        <v>6</v>
      </c>
      <c r="AA28" s="2">
        <v>774</v>
      </c>
    </row>
    <row r="29" spans="1:27">
      <c r="A29" s="2" t="s">
        <v>450</v>
      </c>
      <c r="B29" s="2">
        <v>10</v>
      </c>
      <c r="C29" s="2">
        <v>6</v>
      </c>
      <c r="D29" s="2">
        <v>4</v>
      </c>
      <c r="E29" s="2">
        <v>8</v>
      </c>
      <c r="F29" s="2">
        <v>7</v>
      </c>
      <c r="G29" s="2">
        <v>7</v>
      </c>
      <c r="H29" s="2">
        <v>6</v>
      </c>
      <c r="I29" s="2">
        <v>8</v>
      </c>
      <c r="J29" s="2">
        <v>7</v>
      </c>
      <c r="K29" s="2">
        <v>8</v>
      </c>
      <c r="L29" s="2">
        <v>5</v>
      </c>
      <c r="M29" s="2">
        <v>8</v>
      </c>
      <c r="N29" s="2">
        <v>7</v>
      </c>
      <c r="O29" s="2">
        <v>8</v>
      </c>
      <c r="P29" s="2">
        <v>6</v>
      </c>
      <c r="Q29" s="2">
        <v>9</v>
      </c>
      <c r="R29" s="2">
        <v>8</v>
      </c>
      <c r="S29" s="2">
        <v>7</v>
      </c>
      <c r="T29" s="2">
        <v>8</v>
      </c>
      <c r="U29" s="2">
        <v>6</v>
      </c>
      <c r="V29" s="2">
        <v>7</v>
      </c>
      <c r="W29" s="2">
        <v>7</v>
      </c>
      <c r="X29" s="2">
        <v>5</v>
      </c>
      <c r="Y29" s="2">
        <v>7</v>
      </c>
      <c r="Z29" s="2">
        <v>6</v>
      </c>
      <c r="AA29" s="2">
        <v>527</v>
      </c>
    </row>
    <row r="31" spans="1:27" ht="18">
      <c r="A31" s="3" t="s">
        <v>521</v>
      </c>
    </row>
    <row r="33" spans="1:27" ht="75">
      <c r="A33" s="4" t="s">
        <v>522</v>
      </c>
      <c r="B33" s="5" t="s">
        <v>523</v>
      </c>
    </row>
    <row r="34" spans="1:27" ht="45">
      <c r="A34" s="4" t="s">
        <v>524</v>
      </c>
      <c r="B34" s="5" t="s">
        <v>1108</v>
      </c>
    </row>
    <row r="35" spans="1:27" ht="75">
      <c r="A35" s="4" t="s">
        <v>525</v>
      </c>
      <c r="B35" s="5">
        <v>27</v>
      </c>
    </row>
    <row r="36" spans="1:27" ht="75">
      <c r="A36" s="4" t="s">
        <v>526</v>
      </c>
      <c r="B36" s="5">
        <v>25</v>
      </c>
    </row>
    <row r="37" spans="1:27" ht="30">
      <c r="A37" s="4" t="s">
        <v>527</v>
      </c>
      <c r="B37" s="5">
        <v>27</v>
      </c>
    </row>
    <row r="38" spans="1:27" ht="45">
      <c r="A38" s="4" t="s">
        <v>528</v>
      </c>
      <c r="B38" s="5">
        <v>0</v>
      </c>
    </row>
    <row r="39" spans="1:27" ht="75">
      <c r="A39" s="4" t="s">
        <v>529</v>
      </c>
      <c r="B39" s="5" t="s">
        <v>1109</v>
      </c>
    </row>
    <row r="41" spans="1:27" ht="30">
      <c r="A41" s="25" t="s">
        <v>530</v>
      </c>
      <c r="B41" s="43" t="s">
        <v>531</v>
      </c>
      <c r="C41" s="43" t="s">
        <v>532</v>
      </c>
      <c r="D41" s="43" t="s">
        <v>533</v>
      </c>
      <c r="E41" s="43" t="s">
        <v>534</v>
      </c>
      <c r="F41" s="43" t="s">
        <v>535</v>
      </c>
      <c r="G41" s="43" t="s">
        <v>536</v>
      </c>
      <c r="H41" s="43" t="s">
        <v>537</v>
      </c>
      <c r="I41" s="43" t="s">
        <v>538</v>
      </c>
      <c r="J41" s="43" t="s">
        <v>539</v>
      </c>
      <c r="K41" s="43" t="s">
        <v>540</v>
      </c>
      <c r="L41" s="43" t="s">
        <v>541</v>
      </c>
      <c r="M41" s="43" t="s">
        <v>542</v>
      </c>
      <c r="N41" s="43" t="s">
        <v>543</v>
      </c>
      <c r="O41" s="43" t="s">
        <v>544</v>
      </c>
      <c r="P41" s="43" t="s">
        <v>545</v>
      </c>
      <c r="Q41" s="43" t="s">
        <v>546</v>
      </c>
      <c r="R41" s="43" t="s">
        <v>547</v>
      </c>
      <c r="S41" s="43" t="s">
        <v>548</v>
      </c>
      <c r="T41" s="43" t="s">
        <v>549</v>
      </c>
      <c r="U41" s="43" t="s">
        <v>550</v>
      </c>
      <c r="V41" s="43" t="s">
        <v>551</v>
      </c>
      <c r="W41" s="43" t="s">
        <v>552</v>
      </c>
      <c r="X41" s="43" t="s">
        <v>553</v>
      </c>
      <c r="Y41" s="43" t="s">
        <v>554</v>
      </c>
      <c r="Z41" s="43" t="s">
        <v>555</v>
      </c>
      <c r="AA41" s="43" t="s">
        <v>1111</v>
      </c>
    </row>
    <row r="42" spans="1:27" ht="45">
      <c r="A42" s="26" t="s">
        <v>1110</v>
      </c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44"/>
      <c r="P42" s="44"/>
      <c r="Q42" s="44"/>
      <c r="R42" s="44"/>
      <c r="S42" s="44"/>
      <c r="T42" s="44"/>
      <c r="U42" s="44"/>
      <c r="V42" s="44"/>
      <c r="W42" s="44"/>
      <c r="X42" s="44"/>
      <c r="Y42" s="44"/>
      <c r="Z42" s="44"/>
      <c r="AA42" s="44"/>
    </row>
    <row r="43" spans="1:27">
      <c r="A43" s="4" t="s">
        <v>738</v>
      </c>
      <c r="B43" s="6">
        <v>11</v>
      </c>
      <c r="C43" s="6">
        <v>6</v>
      </c>
      <c r="D43" s="6">
        <v>4</v>
      </c>
      <c r="E43" s="6">
        <v>10</v>
      </c>
      <c r="F43" s="6">
        <v>7</v>
      </c>
      <c r="G43" s="6">
        <v>7</v>
      </c>
      <c r="H43" s="6">
        <v>6</v>
      </c>
      <c r="I43" s="6">
        <v>8</v>
      </c>
      <c r="J43" s="6">
        <v>7</v>
      </c>
      <c r="K43" s="6">
        <v>10</v>
      </c>
      <c r="L43" s="6">
        <v>5</v>
      </c>
      <c r="M43" s="6">
        <v>2</v>
      </c>
      <c r="N43" s="6">
        <v>2</v>
      </c>
      <c r="O43" s="6">
        <v>8</v>
      </c>
      <c r="P43" s="6">
        <v>6</v>
      </c>
      <c r="Q43" s="6">
        <v>11</v>
      </c>
      <c r="R43" s="6">
        <v>2</v>
      </c>
      <c r="S43" s="6">
        <v>2</v>
      </c>
      <c r="T43" s="6">
        <v>8</v>
      </c>
      <c r="U43" s="6">
        <v>6</v>
      </c>
      <c r="V43" s="6">
        <v>7</v>
      </c>
      <c r="W43" s="6">
        <v>1</v>
      </c>
      <c r="X43" s="6">
        <v>5</v>
      </c>
      <c r="Y43" s="6">
        <v>1</v>
      </c>
      <c r="Z43" s="6">
        <v>6</v>
      </c>
      <c r="AA43" s="6">
        <v>2546</v>
      </c>
    </row>
    <row r="44" spans="1:27">
      <c r="A44" s="4" t="s">
        <v>739</v>
      </c>
      <c r="B44" s="6">
        <v>11</v>
      </c>
      <c r="C44" s="6">
        <v>6</v>
      </c>
      <c r="D44" s="6">
        <v>4</v>
      </c>
      <c r="E44" s="6">
        <v>10</v>
      </c>
      <c r="F44" s="6">
        <v>7</v>
      </c>
      <c r="G44" s="6">
        <v>7</v>
      </c>
      <c r="H44" s="6">
        <v>6</v>
      </c>
      <c r="I44" s="6">
        <v>8</v>
      </c>
      <c r="J44" s="6">
        <v>7</v>
      </c>
      <c r="K44" s="6">
        <v>10</v>
      </c>
      <c r="L44" s="6">
        <v>5</v>
      </c>
      <c r="M44" s="6">
        <v>11</v>
      </c>
      <c r="N44" s="6">
        <v>10</v>
      </c>
      <c r="O44" s="6">
        <v>8</v>
      </c>
      <c r="P44" s="6">
        <v>6</v>
      </c>
      <c r="Q44" s="6">
        <v>11</v>
      </c>
      <c r="R44" s="6">
        <v>11</v>
      </c>
      <c r="S44" s="6">
        <v>10</v>
      </c>
      <c r="T44" s="6">
        <v>8</v>
      </c>
      <c r="U44" s="6">
        <v>6</v>
      </c>
      <c r="V44" s="6">
        <v>7</v>
      </c>
      <c r="W44" s="6">
        <v>10</v>
      </c>
      <c r="X44" s="6">
        <v>5</v>
      </c>
      <c r="Y44" s="6">
        <v>10</v>
      </c>
      <c r="Z44" s="6">
        <v>6</v>
      </c>
      <c r="AA44" s="6">
        <v>1164</v>
      </c>
    </row>
    <row r="45" spans="1:27">
      <c r="A45" s="4" t="s">
        <v>740</v>
      </c>
      <c r="B45" s="6">
        <v>11</v>
      </c>
      <c r="C45" s="6">
        <v>6</v>
      </c>
      <c r="D45" s="6">
        <v>4</v>
      </c>
      <c r="E45" s="6">
        <v>10</v>
      </c>
      <c r="F45" s="6">
        <v>7</v>
      </c>
      <c r="G45" s="6">
        <v>7</v>
      </c>
      <c r="H45" s="6">
        <v>6</v>
      </c>
      <c r="I45" s="6">
        <v>8</v>
      </c>
      <c r="J45" s="6">
        <v>7</v>
      </c>
      <c r="K45" s="6">
        <v>10</v>
      </c>
      <c r="L45" s="6">
        <v>5</v>
      </c>
      <c r="M45" s="6">
        <v>14</v>
      </c>
      <c r="N45" s="6">
        <v>10</v>
      </c>
      <c r="O45" s="6">
        <v>8</v>
      </c>
      <c r="P45" s="6">
        <v>6</v>
      </c>
      <c r="Q45" s="6">
        <v>11</v>
      </c>
      <c r="R45" s="6">
        <v>14</v>
      </c>
      <c r="S45" s="6">
        <v>10</v>
      </c>
      <c r="T45" s="6">
        <v>8</v>
      </c>
      <c r="U45" s="6">
        <v>6</v>
      </c>
      <c r="V45" s="6">
        <v>7</v>
      </c>
      <c r="W45" s="6">
        <v>10</v>
      </c>
      <c r="X45" s="6">
        <v>5</v>
      </c>
      <c r="Y45" s="6">
        <v>10</v>
      </c>
      <c r="Z45" s="6">
        <v>6</v>
      </c>
      <c r="AA45" s="6">
        <v>689</v>
      </c>
    </row>
    <row r="46" spans="1:27">
      <c r="A46" s="4" t="s">
        <v>741</v>
      </c>
      <c r="B46" s="6">
        <v>2</v>
      </c>
      <c r="C46" s="6">
        <v>6</v>
      </c>
      <c r="D46" s="6">
        <v>4</v>
      </c>
      <c r="E46" s="6">
        <v>10</v>
      </c>
      <c r="F46" s="6">
        <v>7</v>
      </c>
      <c r="G46" s="6">
        <v>7</v>
      </c>
      <c r="H46" s="6">
        <v>6</v>
      </c>
      <c r="I46" s="6">
        <v>8</v>
      </c>
      <c r="J46" s="6">
        <v>7</v>
      </c>
      <c r="K46" s="6">
        <v>10</v>
      </c>
      <c r="L46" s="6">
        <v>5</v>
      </c>
      <c r="M46" s="6">
        <v>10</v>
      </c>
      <c r="N46" s="6">
        <v>10</v>
      </c>
      <c r="O46" s="6">
        <v>8</v>
      </c>
      <c r="P46" s="6">
        <v>6</v>
      </c>
      <c r="Q46" s="6">
        <v>11</v>
      </c>
      <c r="R46" s="6">
        <v>10</v>
      </c>
      <c r="S46" s="6">
        <v>10</v>
      </c>
      <c r="T46" s="6">
        <v>8</v>
      </c>
      <c r="U46" s="6">
        <v>6</v>
      </c>
      <c r="V46" s="6">
        <v>7</v>
      </c>
      <c r="W46" s="6">
        <v>10</v>
      </c>
      <c r="X46" s="6">
        <v>5</v>
      </c>
      <c r="Y46" s="6">
        <v>10</v>
      </c>
      <c r="Z46" s="6">
        <v>6</v>
      </c>
      <c r="AA46" s="6">
        <v>1266</v>
      </c>
    </row>
    <row r="47" spans="1:27">
      <c r="A47" s="4" t="s">
        <v>742</v>
      </c>
      <c r="B47" s="6">
        <v>7</v>
      </c>
      <c r="C47" s="6">
        <v>5</v>
      </c>
      <c r="D47" s="6">
        <v>3</v>
      </c>
      <c r="E47" s="6">
        <v>4</v>
      </c>
      <c r="F47" s="6">
        <v>1</v>
      </c>
      <c r="G47" s="6">
        <v>6</v>
      </c>
      <c r="H47" s="6">
        <v>1</v>
      </c>
      <c r="I47" s="6">
        <v>1</v>
      </c>
      <c r="J47" s="6">
        <v>1</v>
      </c>
      <c r="K47" s="6">
        <v>4</v>
      </c>
      <c r="L47" s="6">
        <v>3</v>
      </c>
      <c r="M47" s="6">
        <v>4</v>
      </c>
      <c r="N47" s="6">
        <v>5</v>
      </c>
      <c r="O47" s="6">
        <v>1</v>
      </c>
      <c r="P47" s="6">
        <v>3</v>
      </c>
      <c r="Q47" s="6">
        <v>3</v>
      </c>
      <c r="R47" s="6">
        <v>4</v>
      </c>
      <c r="S47" s="6">
        <v>4</v>
      </c>
      <c r="T47" s="6">
        <v>1</v>
      </c>
      <c r="U47" s="6">
        <v>3</v>
      </c>
      <c r="V47" s="6">
        <v>2</v>
      </c>
      <c r="W47" s="6">
        <v>4</v>
      </c>
      <c r="X47" s="6">
        <v>3</v>
      </c>
      <c r="Y47" s="6">
        <v>4</v>
      </c>
      <c r="Z47" s="6">
        <v>1</v>
      </c>
      <c r="AA47" s="6">
        <v>42</v>
      </c>
    </row>
    <row r="48" spans="1:27">
      <c r="A48" s="4" t="s">
        <v>743</v>
      </c>
      <c r="B48" s="6">
        <v>11</v>
      </c>
      <c r="C48" s="6">
        <v>6</v>
      </c>
      <c r="D48" s="6">
        <v>4</v>
      </c>
      <c r="E48" s="6">
        <v>10</v>
      </c>
      <c r="F48" s="6">
        <v>7</v>
      </c>
      <c r="G48" s="6">
        <v>7</v>
      </c>
      <c r="H48" s="6">
        <v>6</v>
      </c>
      <c r="I48" s="6">
        <v>8</v>
      </c>
      <c r="J48" s="6">
        <v>7</v>
      </c>
      <c r="K48" s="6">
        <v>10</v>
      </c>
      <c r="L48" s="6">
        <v>5</v>
      </c>
      <c r="M48" s="6">
        <v>14</v>
      </c>
      <c r="N48" s="6">
        <v>10</v>
      </c>
      <c r="O48" s="6">
        <v>8</v>
      </c>
      <c r="P48" s="6">
        <v>6</v>
      </c>
      <c r="Q48" s="6">
        <v>7</v>
      </c>
      <c r="R48" s="6">
        <v>14</v>
      </c>
      <c r="S48" s="6">
        <v>10</v>
      </c>
      <c r="T48" s="6">
        <v>8</v>
      </c>
      <c r="U48" s="6">
        <v>6</v>
      </c>
      <c r="V48" s="6">
        <v>7</v>
      </c>
      <c r="W48" s="6">
        <v>10</v>
      </c>
      <c r="X48" s="6">
        <v>5</v>
      </c>
      <c r="Y48" s="6">
        <v>10</v>
      </c>
      <c r="Z48" s="6">
        <v>6</v>
      </c>
      <c r="AA48" s="6">
        <v>905</v>
      </c>
    </row>
    <row r="49" spans="1:27">
      <c r="A49" s="4" t="s">
        <v>744</v>
      </c>
      <c r="B49" s="6">
        <v>5</v>
      </c>
      <c r="C49" s="6">
        <v>3</v>
      </c>
      <c r="D49" s="6">
        <v>2</v>
      </c>
      <c r="E49" s="6">
        <v>2</v>
      </c>
      <c r="F49" s="6">
        <v>3</v>
      </c>
      <c r="G49" s="6">
        <v>4</v>
      </c>
      <c r="H49" s="6">
        <v>3</v>
      </c>
      <c r="I49" s="6">
        <v>2</v>
      </c>
      <c r="J49" s="6">
        <v>3</v>
      </c>
      <c r="K49" s="6">
        <v>3</v>
      </c>
      <c r="L49" s="6">
        <v>2</v>
      </c>
      <c r="M49" s="6">
        <v>3</v>
      </c>
      <c r="N49" s="6">
        <v>3</v>
      </c>
      <c r="O49" s="6">
        <v>3</v>
      </c>
      <c r="P49" s="6">
        <v>2</v>
      </c>
      <c r="Q49" s="6">
        <v>2</v>
      </c>
      <c r="R49" s="6">
        <v>3</v>
      </c>
      <c r="S49" s="6">
        <v>3</v>
      </c>
      <c r="T49" s="6">
        <v>2</v>
      </c>
      <c r="U49" s="6">
        <v>2</v>
      </c>
      <c r="V49" s="6">
        <v>4</v>
      </c>
      <c r="W49" s="6">
        <v>3</v>
      </c>
      <c r="X49" s="6">
        <v>2</v>
      </c>
      <c r="Y49" s="6">
        <v>3</v>
      </c>
      <c r="Z49" s="6">
        <v>3</v>
      </c>
      <c r="AA49" s="6">
        <v>4860</v>
      </c>
    </row>
    <row r="50" spans="1:27">
      <c r="A50" s="4" t="s">
        <v>745</v>
      </c>
      <c r="B50" s="6">
        <v>11</v>
      </c>
      <c r="C50" s="6">
        <v>6</v>
      </c>
      <c r="D50" s="6">
        <v>4</v>
      </c>
      <c r="E50" s="6">
        <v>10</v>
      </c>
      <c r="F50" s="6">
        <v>7</v>
      </c>
      <c r="G50" s="6">
        <v>7</v>
      </c>
      <c r="H50" s="6">
        <v>6</v>
      </c>
      <c r="I50" s="6">
        <v>8</v>
      </c>
      <c r="J50" s="6">
        <v>7</v>
      </c>
      <c r="K50" s="6">
        <v>10</v>
      </c>
      <c r="L50" s="6">
        <v>5</v>
      </c>
      <c r="M50" s="6">
        <v>14</v>
      </c>
      <c r="N50" s="6">
        <v>10</v>
      </c>
      <c r="O50" s="6">
        <v>8</v>
      </c>
      <c r="P50" s="6">
        <v>6</v>
      </c>
      <c r="Q50" s="6">
        <v>11</v>
      </c>
      <c r="R50" s="6">
        <v>14</v>
      </c>
      <c r="S50" s="6">
        <v>10</v>
      </c>
      <c r="T50" s="6">
        <v>8</v>
      </c>
      <c r="U50" s="6">
        <v>6</v>
      </c>
      <c r="V50" s="6">
        <v>7</v>
      </c>
      <c r="W50" s="6">
        <v>10</v>
      </c>
      <c r="X50" s="6">
        <v>5</v>
      </c>
      <c r="Y50" s="6">
        <v>10</v>
      </c>
      <c r="Z50" s="6">
        <v>6</v>
      </c>
      <c r="AA50" s="6">
        <v>20809</v>
      </c>
    </row>
    <row r="51" spans="1:27">
      <c r="A51" s="4" t="s">
        <v>746</v>
      </c>
      <c r="B51" s="6">
        <v>1</v>
      </c>
      <c r="C51" s="6">
        <v>1</v>
      </c>
      <c r="D51" s="6">
        <v>1</v>
      </c>
      <c r="E51" s="6">
        <v>1</v>
      </c>
      <c r="F51" s="6">
        <v>2</v>
      </c>
      <c r="G51" s="6">
        <v>1</v>
      </c>
      <c r="H51" s="6">
        <v>4</v>
      </c>
      <c r="I51" s="6">
        <v>6</v>
      </c>
      <c r="J51" s="6">
        <v>5</v>
      </c>
      <c r="K51" s="6">
        <v>2</v>
      </c>
      <c r="L51" s="6">
        <v>1</v>
      </c>
      <c r="M51" s="6">
        <v>1</v>
      </c>
      <c r="N51" s="6">
        <v>1</v>
      </c>
      <c r="O51" s="6">
        <v>2</v>
      </c>
      <c r="P51" s="6">
        <v>1</v>
      </c>
      <c r="Q51" s="6">
        <v>1</v>
      </c>
      <c r="R51" s="6">
        <v>1</v>
      </c>
      <c r="S51" s="6">
        <v>1</v>
      </c>
      <c r="T51" s="6">
        <v>3</v>
      </c>
      <c r="U51" s="6">
        <v>1</v>
      </c>
      <c r="V51" s="6">
        <v>5</v>
      </c>
      <c r="W51" s="6">
        <v>2</v>
      </c>
      <c r="X51" s="6">
        <v>1</v>
      </c>
      <c r="Y51" s="6">
        <v>2</v>
      </c>
      <c r="Z51" s="6">
        <v>4</v>
      </c>
      <c r="AA51" s="6">
        <v>19</v>
      </c>
    </row>
    <row r="52" spans="1:27">
      <c r="A52" s="4" t="s">
        <v>747</v>
      </c>
      <c r="B52" s="6">
        <v>11</v>
      </c>
      <c r="C52" s="6">
        <v>6</v>
      </c>
      <c r="D52" s="6">
        <v>4</v>
      </c>
      <c r="E52" s="6">
        <v>10</v>
      </c>
      <c r="F52" s="6">
        <v>7</v>
      </c>
      <c r="G52" s="6">
        <v>7</v>
      </c>
      <c r="H52" s="6">
        <v>6</v>
      </c>
      <c r="I52" s="6">
        <v>8</v>
      </c>
      <c r="J52" s="6">
        <v>7</v>
      </c>
      <c r="K52" s="6">
        <v>10</v>
      </c>
      <c r="L52" s="6">
        <v>5</v>
      </c>
      <c r="M52" s="6">
        <v>14</v>
      </c>
      <c r="N52" s="6">
        <v>10</v>
      </c>
      <c r="O52" s="6">
        <v>8</v>
      </c>
      <c r="P52" s="6">
        <v>6</v>
      </c>
      <c r="Q52" s="6">
        <v>11</v>
      </c>
      <c r="R52" s="6">
        <v>14</v>
      </c>
      <c r="S52" s="6">
        <v>10</v>
      </c>
      <c r="T52" s="6">
        <v>8</v>
      </c>
      <c r="U52" s="6">
        <v>6</v>
      </c>
      <c r="V52" s="6">
        <v>7</v>
      </c>
      <c r="W52" s="6">
        <v>10</v>
      </c>
      <c r="X52" s="6">
        <v>5</v>
      </c>
      <c r="Y52" s="6">
        <v>10</v>
      </c>
      <c r="Z52" s="6">
        <v>6</v>
      </c>
      <c r="AA52" s="6">
        <v>489</v>
      </c>
    </row>
    <row r="53" spans="1:27">
      <c r="A53" s="4" t="s">
        <v>748</v>
      </c>
      <c r="B53" s="6">
        <v>11</v>
      </c>
      <c r="C53" s="6">
        <v>6</v>
      </c>
      <c r="D53" s="6">
        <v>4</v>
      </c>
      <c r="E53" s="6">
        <v>10</v>
      </c>
      <c r="F53" s="6">
        <v>7</v>
      </c>
      <c r="G53" s="6">
        <v>7</v>
      </c>
      <c r="H53" s="6">
        <v>6</v>
      </c>
      <c r="I53" s="6">
        <v>8</v>
      </c>
      <c r="J53" s="6">
        <v>7</v>
      </c>
      <c r="K53" s="6">
        <v>10</v>
      </c>
      <c r="L53" s="6">
        <v>5</v>
      </c>
      <c r="M53" s="6">
        <v>14</v>
      </c>
      <c r="N53" s="6">
        <v>10</v>
      </c>
      <c r="O53" s="6">
        <v>8</v>
      </c>
      <c r="P53" s="6">
        <v>6</v>
      </c>
      <c r="Q53" s="6">
        <v>6</v>
      </c>
      <c r="R53" s="6">
        <v>14</v>
      </c>
      <c r="S53" s="6">
        <v>10</v>
      </c>
      <c r="T53" s="6">
        <v>8</v>
      </c>
      <c r="U53" s="6">
        <v>6</v>
      </c>
      <c r="V53" s="6">
        <v>7</v>
      </c>
      <c r="W53" s="6">
        <v>10</v>
      </c>
      <c r="X53" s="6">
        <v>5</v>
      </c>
      <c r="Y53" s="6">
        <v>10</v>
      </c>
      <c r="Z53" s="6">
        <v>6</v>
      </c>
      <c r="AA53" s="6">
        <v>1738</v>
      </c>
    </row>
    <row r="54" spans="1:27">
      <c r="A54" s="4" t="s">
        <v>749</v>
      </c>
      <c r="B54" s="6">
        <v>11</v>
      </c>
      <c r="C54" s="6">
        <v>6</v>
      </c>
      <c r="D54" s="6">
        <v>4</v>
      </c>
      <c r="E54" s="6">
        <v>10</v>
      </c>
      <c r="F54" s="6">
        <v>7</v>
      </c>
      <c r="G54" s="6">
        <v>7</v>
      </c>
      <c r="H54" s="6">
        <v>6</v>
      </c>
      <c r="I54" s="6">
        <v>8</v>
      </c>
      <c r="J54" s="6">
        <v>7</v>
      </c>
      <c r="K54" s="6">
        <v>10</v>
      </c>
      <c r="L54" s="6">
        <v>5</v>
      </c>
      <c r="M54" s="6">
        <v>14</v>
      </c>
      <c r="N54" s="6">
        <v>10</v>
      </c>
      <c r="O54" s="6">
        <v>8</v>
      </c>
      <c r="P54" s="6">
        <v>6</v>
      </c>
      <c r="Q54" s="6">
        <v>11</v>
      </c>
      <c r="R54" s="6">
        <v>14</v>
      </c>
      <c r="S54" s="6">
        <v>10</v>
      </c>
      <c r="T54" s="6">
        <v>8</v>
      </c>
      <c r="U54" s="6">
        <v>6</v>
      </c>
      <c r="V54" s="6">
        <v>7</v>
      </c>
      <c r="W54" s="6">
        <v>10</v>
      </c>
      <c r="X54" s="6">
        <v>5</v>
      </c>
      <c r="Y54" s="6">
        <v>10</v>
      </c>
      <c r="Z54" s="6">
        <v>6</v>
      </c>
      <c r="AA54" s="6">
        <v>1230</v>
      </c>
    </row>
    <row r="55" spans="1:27">
      <c r="A55" s="4" t="s">
        <v>750</v>
      </c>
      <c r="B55" s="6">
        <v>11</v>
      </c>
      <c r="C55" s="6">
        <v>6</v>
      </c>
      <c r="D55" s="6">
        <v>4</v>
      </c>
      <c r="E55" s="6">
        <v>10</v>
      </c>
      <c r="F55" s="6">
        <v>7</v>
      </c>
      <c r="G55" s="6">
        <v>7</v>
      </c>
      <c r="H55" s="6">
        <v>6</v>
      </c>
      <c r="I55" s="6">
        <v>8</v>
      </c>
      <c r="J55" s="6">
        <v>7</v>
      </c>
      <c r="K55" s="6">
        <v>10</v>
      </c>
      <c r="L55" s="6">
        <v>5</v>
      </c>
      <c r="M55" s="6">
        <v>14</v>
      </c>
      <c r="N55" s="6">
        <v>10</v>
      </c>
      <c r="O55" s="6">
        <v>8</v>
      </c>
      <c r="P55" s="6">
        <v>6</v>
      </c>
      <c r="Q55" s="6">
        <v>11</v>
      </c>
      <c r="R55" s="6">
        <v>14</v>
      </c>
      <c r="S55" s="6">
        <v>10</v>
      </c>
      <c r="T55" s="6">
        <v>8</v>
      </c>
      <c r="U55" s="6">
        <v>6</v>
      </c>
      <c r="V55" s="6">
        <v>7</v>
      </c>
      <c r="W55" s="6">
        <v>10</v>
      </c>
      <c r="X55" s="6">
        <v>5</v>
      </c>
      <c r="Y55" s="6">
        <v>10</v>
      </c>
      <c r="Z55" s="6">
        <v>6</v>
      </c>
      <c r="AA55" s="6">
        <v>2851</v>
      </c>
    </row>
    <row r="56" spans="1:27">
      <c r="A56" s="4" t="s">
        <v>751</v>
      </c>
      <c r="B56" s="6">
        <v>8</v>
      </c>
      <c r="C56" s="6">
        <v>6</v>
      </c>
      <c r="D56" s="6">
        <v>4</v>
      </c>
      <c r="E56" s="6">
        <v>7</v>
      </c>
      <c r="F56" s="6">
        <v>5</v>
      </c>
      <c r="G56" s="6">
        <v>3</v>
      </c>
      <c r="H56" s="6">
        <v>2</v>
      </c>
      <c r="I56" s="6">
        <v>3</v>
      </c>
      <c r="J56" s="6">
        <v>4</v>
      </c>
      <c r="K56" s="6">
        <v>5</v>
      </c>
      <c r="L56" s="6">
        <v>5</v>
      </c>
      <c r="M56" s="6">
        <v>9</v>
      </c>
      <c r="N56" s="6">
        <v>9</v>
      </c>
      <c r="O56" s="6">
        <v>4</v>
      </c>
      <c r="P56" s="6">
        <v>5</v>
      </c>
      <c r="Q56" s="6">
        <v>11</v>
      </c>
      <c r="R56" s="6">
        <v>9</v>
      </c>
      <c r="S56" s="6">
        <v>9</v>
      </c>
      <c r="T56" s="6">
        <v>4</v>
      </c>
      <c r="U56" s="6">
        <v>4</v>
      </c>
      <c r="V56" s="6">
        <v>3</v>
      </c>
      <c r="W56" s="6">
        <v>9</v>
      </c>
      <c r="X56" s="6">
        <v>5</v>
      </c>
      <c r="Y56" s="6">
        <v>9</v>
      </c>
      <c r="Z56" s="6">
        <v>2</v>
      </c>
      <c r="AA56" s="6">
        <v>3445</v>
      </c>
    </row>
    <row r="57" spans="1:27">
      <c r="A57" s="4" t="s">
        <v>752</v>
      </c>
      <c r="B57" s="6">
        <v>11</v>
      </c>
      <c r="C57" s="6">
        <v>6</v>
      </c>
      <c r="D57" s="6">
        <v>4</v>
      </c>
      <c r="E57" s="6">
        <v>10</v>
      </c>
      <c r="F57" s="6">
        <v>7</v>
      </c>
      <c r="G57" s="6">
        <v>7</v>
      </c>
      <c r="H57" s="6">
        <v>6</v>
      </c>
      <c r="I57" s="6">
        <v>8</v>
      </c>
      <c r="J57" s="6">
        <v>7</v>
      </c>
      <c r="K57" s="6">
        <v>10</v>
      </c>
      <c r="L57" s="6">
        <v>5</v>
      </c>
      <c r="M57" s="6">
        <v>14</v>
      </c>
      <c r="N57" s="6">
        <v>10</v>
      </c>
      <c r="O57" s="6">
        <v>8</v>
      </c>
      <c r="P57" s="6">
        <v>6</v>
      </c>
      <c r="Q57" s="6">
        <v>8</v>
      </c>
      <c r="R57" s="6">
        <v>14</v>
      </c>
      <c r="S57" s="6">
        <v>10</v>
      </c>
      <c r="T57" s="6">
        <v>8</v>
      </c>
      <c r="U57" s="6">
        <v>6</v>
      </c>
      <c r="V57" s="6">
        <v>7</v>
      </c>
      <c r="W57" s="6">
        <v>10</v>
      </c>
      <c r="X57" s="6">
        <v>5</v>
      </c>
      <c r="Y57" s="6">
        <v>10</v>
      </c>
      <c r="Z57" s="6">
        <v>6</v>
      </c>
      <c r="AA57" s="6">
        <v>908</v>
      </c>
    </row>
    <row r="58" spans="1:27">
      <c r="A58" s="4" t="s">
        <v>753</v>
      </c>
      <c r="B58" s="6">
        <v>11</v>
      </c>
      <c r="C58" s="6">
        <v>6</v>
      </c>
      <c r="D58" s="6">
        <v>4</v>
      </c>
      <c r="E58" s="6">
        <v>10</v>
      </c>
      <c r="F58" s="6">
        <v>7</v>
      </c>
      <c r="G58" s="6">
        <v>7</v>
      </c>
      <c r="H58" s="6">
        <v>6</v>
      </c>
      <c r="I58" s="6">
        <v>8</v>
      </c>
      <c r="J58" s="6">
        <v>7</v>
      </c>
      <c r="K58" s="6">
        <v>10</v>
      </c>
      <c r="L58" s="6">
        <v>5</v>
      </c>
      <c r="M58" s="6">
        <v>13</v>
      </c>
      <c r="N58" s="6">
        <v>10</v>
      </c>
      <c r="O58" s="6">
        <v>8</v>
      </c>
      <c r="P58" s="6">
        <v>6</v>
      </c>
      <c r="Q58" s="6">
        <v>11</v>
      </c>
      <c r="R58" s="6">
        <v>13</v>
      </c>
      <c r="S58" s="6">
        <v>10</v>
      </c>
      <c r="T58" s="6">
        <v>8</v>
      </c>
      <c r="U58" s="6">
        <v>6</v>
      </c>
      <c r="V58" s="6">
        <v>7</v>
      </c>
      <c r="W58" s="6">
        <v>10</v>
      </c>
      <c r="X58" s="6">
        <v>5</v>
      </c>
      <c r="Y58" s="6">
        <v>10</v>
      </c>
      <c r="Z58" s="6">
        <v>6</v>
      </c>
      <c r="AA58" s="6">
        <v>13933</v>
      </c>
    </row>
    <row r="59" spans="1:27">
      <c r="A59" s="4" t="s">
        <v>754</v>
      </c>
      <c r="B59" s="6">
        <v>11</v>
      </c>
      <c r="C59" s="6">
        <v>6</v>
      </c>
      <c r="D59" s="6">
        <v>4</v>
      </c>
      <c r="E59" s="6">
        <v>10</v>
      </c>
      <c r="F59" s="6">
        <v>7</v>
      </c>
      <c r="G59" s="6">
        <v>7</v>
      </c>
      <c r="H59" s="6">
        <v>6</v>
      </c>
      <c r="I59" s="6">
        <v>8</v>
      </c>
      <c r="J59" s="6">
        <v>7</v>
      </c>
      <c r="K59" s="6">
        <v>10</v>
      </c>
      <c r="L59" s="6">
        <v>5</v>
      </c>
      <c r="M59" s="6">
        <v>14</v>
      </c>
      <c r="N59" s="6">
        <v>10</v>
      </c>
      <c r="O59" s="6">
        <v>8</v>
      </c>
      <c r="P59" s="6">
        <v>6</v>
      </c>
      <c r="Q59" s="6">
        <v>11</v>
      </c>
      <c r="R59" s="6">
        <v>14</v>
      </c>
      <c r="S59" s="6">
        <v>10</v>
      </c>
      <c r="T59" s="6">
        <v>8</v>
      </c>
      <c r="U59" s="6">
        <v>6</v>
      </c>
      <c r="V59" s="6">
        <v>7</v>
      </c>
      <c r="W59" s="6">
        <v>10</v>
      </c>
      <c r="X59" s="6">
        <v>5</v>
      </c>
      <c r="Y59" s="6">
        <v>10</v>
      </c>
      <c r="Z59" s="6">
        <v>6</v>
      </c>
      <c r="AA59" s="6">
        <v>3184</v>
      </c>
    </row>
    <row r="60" spans="1:27">
      <c r="A60" s="4" t="s">
        <v>755</v>
      </c>
      <c r="B60" s="6">
        <v>11</v>
      </c>
      <c r="C60" s="6">
        <v>6</v>
      </c>
      <c r="D60" s="6">
        <v>4</v>
      </c>
      <c r="E60" s="6">
        <v>10</v>
      </c>
      <c r="F60" s="6">
        <v>7</v>
      </c>
      <c r="G60" s="6">
        <v>7</v>
      </c>
      <c r="H60" s="6">
        <v>6</v>
      </c>
      <c r="I60" s="6">
        <v>8</v>
      </c>
      <c r="J60" s="6">
        <v>7</v>
      </c>
      <c r="K60" s="6">
        <v>10</v>
      </c>
      <c r="L60" s="6">
        <v>5</v>
      </c>
      <c r="M60" s="6">
        <v>14</v>
      </c>
      <c r="N60" s="6">
        <v>10</v>
      </c>
      <c r="O60" s="6">
        <v>8</v>
      </c>
      <c r="P60" s="6">
        <v>6</v>
      </c>
      <c r="Q60" s="6">
        <v>11</v>
      </c>
      <c r="R60" s="6">
        <v>14</v>
      </c>
      <c r="S60" s="6">
        <v>10</v>
      </c>
      <c r="T60" s="6">
        <v>8</v>
      </c>
      <c r="U60" s="6">
        <v>6</v>
      </c>
      <c r="V60" s="6">
        <v>7</v>
      </c>
      <c r="W60" s="6">
        <v>10</v>
      </c>
      <c r="X60" s="6">
        <v>5</v>
      </c>
      <c r="Y60" s="6">
        <v>10</v>
      </c>
      <c r="Z60" s="6">
        <v>6</v>
      </c>
      <c r="AA60" s="6">
        <v>1216</v>
      </c>
    </row>
    <row r="61" spans="1:27">
      <c r="A61" s="4" t="s">
        <v>756</v>
      </c>
      <c r="B61" s="6">
        <v>4</v>
      </c>
      <c r="C61" s="6">
        <v>4</v>
      </c>
      <c r="D61" s="6">
        <v>4</v>
      </c>
      <c r="E61" s="6">
        <v>5</v>
      </c>
      <c r="F61" s="6">
        <v>6</v>
      </c>
      <c r="G61" s="6">
        <v>5</v>
      </c>
      <c r="H61" s="6">
        <v>5</v>
      </c>
      <c r="I61" s="6">
        <v>5</v>
      </c>
      <c r="J61" s="6">
        <v>6</v>
      </c>
      <c r="K61" s="6">
        <v>7</v>
      </c>
      <c r="L61" s="6">
        <v>4</v>
      </c>
      <c r="M61" s="6">
        <v>5</v>
      </c>
      <c r="N61" s="6">
        <v>4</v>
      </c>
      <c r="O61" s="6">
        <v>7</v>
      </c>
      <c r="P61" s="6">
        <v>4</v>
      </c>
      <c r="Q61" s="6">
        <v>4</v>
      </c>
      <c r="R61" s="6">
        <v>5</v>
      </c>
      <c r="S61" s="6">
        <v>5</v>
      </c>
      <c r="T61" s="6">
        <v>7</v>
      </c>
      <c r="U61" s="6">
        <v>5</v>
      </c>
      <c r="V61" s="6">
        <v>6</v>
      </c>
      <c r="W61" s="6">
        <v>6</v>
      </c>
      <c r="X61" s="6">
        <v>4</v>
      </c>
      <c r="Y61" s="6">
        <v>5</v>
      </c>
      <c r="Z61" s="6">
        <v>5</v>
      </c>
      <c r="AA61" s="6">
        <v>1230</v>
      </c>
    </row>
    <row r="62" spans="1:27">
      <c r="A62" s="4" t="s">
        <v>757</v>
      </c>
      <c r="B62" s="6">
        <v>11</v>
      </c>
      <c r="C62" s="6">
        <v>6</v>
      </c>
      <c r="D62" s="6">
        <v>4</v>
      </c>
      <c r="E62" s="6">
        <v>10</v>
      </c>
      <c r="F62" s="6">
        <v>7</v>
      </c>
      <c r="G62" s="6">
        <v>7</v>
      </c>
      <c r="H62" s="6">
        <v>6</v>
      </c>
      <c r="I62" s="6">
        <v>8</v>
      </c>
      <c r="J62" s="6">
        <v>7</v>
      </c>
      <c r="K62" s="6">
        <v>10</v>
      </c>
      <c r="L62" s="6">
        <v>5</v>
      </c>
      <c r="M62" s="6">
        <v>14</v>
      </c>
      <c r="N62" s="6">
        <v>10</v>
      </c>
      <c r="O62" s="6">
        <v>8</v>
      </c>
      <c r="P62" s="6">
        <v>6</v>
      </c>
      <c r="Q62" s="6">
        <v>11</v>
      </c>
      <c r="R62" s="6">
        <v>14</v>
      </c>
      <c r="S62" s="6">
        <v>10</v>
      </c>
      <c r="T62" s="6">
        <v>8</v>
      </c>
      <c r="U62" s="6">
        <v>6</v>
      </c>
      <c r="V62" s="6">
        <v>7</v>
      </c>
      <c r="W62" s="6">
        <v>10</v>
      </c>
      <c r="X62" s="6">
        <v>5</v>
      </c>
      <c r="Y62" s="6">
        <v>10</v>
      </c>
      <c r="Z62" s="6">
        <v>6</v>
      </c>
      <c r="AA62" s="6">
        <v>707</v>
      </c>
    </row>
    <row r="63" spans="1:27">
      <c r="A63" s="4" t="s">
        <v>758</v>
      </c>
      <c r="B63" s="6">
        <v>3</v>
      </c>
      <c r="C63" s="6">
        <v>6</v>
      </c>
      <c r="D63" s="6">
        <v>4</v>
      </c>
      <c r="E63" s="6">
        <v>6</v>
      </c>
      <c r="F63" s="6">
        <v>7</v>
      </c>
      <c r="G63" s="6">
        <v>7</v>
      </c>
      <c r="H63" s="6">
        <v>6</v>
      </c>
      <c r="I63" s="6">
        <v>8</v>
      </c>
      <c r="J63" s="6">
        <v>7</v>
      </c>
      <c r="K63" s="6">
        <v>6</v>
      </c>
      <c r="L63" s="6">
        <v>5</v>
      </c>
      <c r="M63" s="6">
        <v>12</v>
      </c>
      <c r="N63" s="6">
        <v>10</v>
      </c>
      <c r="O63" s="6">
        <v>8</v>
      </c>
      <c r="P63" s="6">
        <v>6</v>
      </c>
      <c r="Q63" s="6">
        <v>10</v>
      </c>
      <c r="R63" s="6">
        <v>12</v>
      </c>
      <c r="S63" s="6">
        <v>10</v>
      </c>
      <c r="T63" s="6">
        <v>8</v>
      </c>
      <c r="U63" s="6">
        <v>6</v>
      </c>
      <c r="V63" s="6">
        <v>7</v>
      </c>
      <c r="W63" s="6">
        <v>10</v>
      </c>
      <c r="X63" s="6">
        <v>5</v>
      </c>
      <c r="Y63" s="6">
        <v>10</v>
      </c>
      <c r="Z63" s="6">
        <v>6</v>
      </c>
      <c r="AA63" s="6">
        <v>1940</v>
      </c>
    </row>
    <row r="64" spans="1:27">
      <c r="A64" s="4" t="s">
        <v>759</v>
      </c>
      <c r="B64" s="6">
        <v>9</v>
      </c>
      <c r="C64" s="6">
        <v>6</v>
      </c>
      <c r="D64" s="6">
        <v>4</v>
      </c>
      <c r="E64" s="6">
        <v>9</v>
      </c>
      <c r="F64" s="6">
        <v>7</v>
      </c>
      <c r="G64" s="6">
        <v>7</v>
      </c>
      <c r="H64" s="6">
        <v>6</v>
      </c>
      <c r="I64" s="6">
        <v>7</v>
      </c>
      <c r="J64" s="6">
        <v>7</v>
      </c>
      <c r="K64" s="6">
        <v>9</v>
      </c>
      <c r="L64" s="6">
        <v>5</v>
      </c>
      <c r="M64" s="6">
        <v>7</v>
      </c>
      <c r="N64" s="6">
        <v>8</v>
      </c>
      <c r="O64" s="6">
        <v>5</v>
      </c>
      <c r="P64" s="6">
        <v>6</v>
      </c>
      <c r="Q64" s="6">
        <v>11</v>
      </c>
      <c r="R64" s="6">
        <v>6</v>
      </c>
      <c r="S64" s="6">
        <v>8</v>
      </c>
      <c r="T64" s="6">
        <v>6</v>
      </c>
      <c r="U64" s="6">
        <v>6</v>
      </c>
      <c r="V64" s="6">
        <v>7</v>
      </c>
      <c r="W64" s="6">
        <v>8</v>
      </c>
      <c r="X64" s="6">
        <v>5</v>
      </c>
      <c r="Y64" s="6">
        <v>8</v>
      </c>
      <c r="Z64" s="6">
        <v>6</v>
      </c>
      <c r="AA64" s="6">
        <v>985</v>
      </c>
    </row>
    <row r="65" spans="1:27">
      <c r="A65" s="4" t="s">
        <v>760</v>
      </c>
      <c r="B65" s="6">
        <v>11</v>
      </c>
      <c r="C65" s="6">
        <v>6</v>
      </c>
      <c r="D65" s="6">
        <v>4</v>
      </c>
      <c r="E65" s="6">
        <v>10</v>
      </c>
      <c r="F65" s="6">
        <v>7</v>
      </c>
      <c r="G65" s="6">
        <v>7</v>
      </c>
      <c r="H65" s="6">
        <v>6</v>
      </c>
      <c r="I65" s="6">
        <v>8</v>
      </c>
      <c r="J65" s="6">
        <v>7</v>
      </c>
      <c r="K65" s="6">
        <v>10</v>
      </c>
      <c r="L65" s="6">
        <v>5</v>
      </c>
      <c r="M65" s="6">
        <v>14</v>
      </c>
      <c r="N65" s="6">
        <v>10</v>
      </c>
      <c r="O65" s="6">
        <v>8</v>
      </c>
      <c r="P65" s="6">
        <v>6</v>
      </c>
      <c r="Q65" s="6">
        <v>5</v>
      </c>
      <c r="R65" s="6">
        <v>14</v>
      </c>
      <c r="S65" s="6">
        <v>10</v>
      </c>
      <c r="T65" s="6">
        <v>8</v>
      </c>
      <c r="U65" s="6">
        <v>6</v>
      </c>
      <c r="V65" s="6">
        <v>7</v>
      </c>
      <c r="W65" s="6">
        <v>10</v>
      </c>
      <c r="X65" s="6">
        <v>5</v>
      </c>
      <c r="Y65" s="6">
        <v>10</v>
      </c>
      <c r="Z65" s="6">
        <v>6</v>
      </c>
      <c r="AA65" s="6">
        <v>2921</v>
      </c>
    </row>
    <row r="66" spans="1:27">
      <c r="A66" s="4" t="s">
        <v>761</v>
      </c>
      <c r="B66" s="6">
        <v>11</v>
      </c>
      <c r="C66" s="6">
        <v>6</v>
      </c>
      <c r="D66" s="6">
        <v>4</v>
      </c>
      <c r="E66" s="6">
        <v>10</v>
      </c>
      <c r="F66" s="6">
        <v>7</v>
      </c>
      <c r="G66" s="6">
        <v>7</v>
      </c>
      <c r="H66" s="6">
        <v>6</v>
      </c>
      <c r="I66" s="6">
        <v>8</v>
      </c>
      <c r="J66" s="6">
        <v>7</v>
      </c>
      <c r="K66" s="6">
        <v>10</v>
      </c>
      <c r="L66" s="6">
        <v>5</v>
      </c>
      <c r="M66" s="6">
        <v>14</v>
      </c>
      <c r="N66" s="6">
        <v>10</v>
      </c>
      <c r="O66" s="6">
        <v>8</v>
      </c>
      <c r="P66" s="6">
        <v>6</v>
      </c>
      <c r="Q66" s="6">
        <v>11</v>
      </c>
      <c r="R66" s="6">
        <v>14</v>
      </c>
      <c r="S66" s="6">
        <v>10</v>
      </c>
      <c r="T66" s="6">
        <v>8</v>
      </c>
      <c r="U66" s="6">
        <v>6</v>
      </c>
      <c r="V66" s="6">
        <v>7</v>
      </c>
      <c r="W66" s="6">
        <v>10</v>
      </c>
      <c r="X66" s="6">
        <v>5</v>
      </c>
      <c r="Y66" s="6">
        <v>10</v>
      </c>
      <c r="Z66" s="6">
        <v>6</v>
      </c>
      <c r="AA66" s="6">
        <v>598</v>
      </c>
    </row>
    <row r="67" spans="1:27">
      <c r="A67" s="4" t="s">
        <v>762</v>
      </c>
      <c r="B67" s="6">
        <v>11</v>
      </c>
      <c r="C67" s="6">
        <v>6</v>
      </c>
      <c r="D67" s="6">
        <v>4</v>
      </c>
      <c r="E67" s="6">
        <v>10</v>
      </c>
      <c r="F67" s="6">
        <v>7</v>
      </c>
      <c r="G67" s="6">
        <v>7</v>
      </c>
      <c r="H67" s="6">
        <v>6</v>
      </c>
      <c r="I67" s="6">
        <v>8</v>
      </c>
      <c r="J67" s="6">
        <v>7</v>
      </c>
      <c r="K67" s="6">
        <v>10</v>
      </c>
      <c r="L67" s="6">
        <v>5</v>
      </c>
      <c r="M67" s="6">
        <v>14</v>
      </c>
      <c r="N67" s="6">
        <v>10</v>
      </c>
      <c r="O67" s="6">
        <v>8</v>
      </c>
      <c r="P67" s="6">
        <v>6</v>
      </c>
      <c r="Q67" s="6">
        <v>11</v>
      </c>
      <c r="R67" s="6">
        <v>14</v>
      </c>
      <c r="S67" s="6">
        <v>10</v>
      </c>
      <c r="T67" s="6">
        <v>8</v>
      </c>
      <c r="U67" s="6">
        <v>6</v>
      </c>
      <c r="V67" s="6">
        <v>7</v>
      </c>
      <c r="W67" s="6">
        <v>10</v>
      </c>
      <c r="X67" s="6">
        <v>5</v>
      </c>
      <c r="Y67" s="6">
        <v>10</v>
      </c>
      <c r="Z67" s="6">
        <v>6</v>
      </c>
      <c r="AA67" s="6">
        <v>1226</v>
      </c>
    </row>
    <row r="68" spans="1:27">
      <c r="A68" s="4" t="s">
        <v>763</v>
      </c>
      <c r="B68" s="6">
        <v>6</v>
      </c>
      <c r="C68" s="6">
        <v>2</v>
      </c>
      <c r="D68" s="6">
        <v>4</v>
      </c>
      <c r="E68" s="6">
        <v>3</v>
      </c>
      <c r="F68" s="6">
        <v>4</v>
      </c>
      <c r="G68" s="6">
        <v>2</v>
      </c>
      <c r="H68" s="6">
        <v>6</v>
      </c>
      <c r="I68" s="6">
        <v>4</v>
      </c>
      <c r="J68" s="6">
        <v>2</v>
      </c>
      <c r="K68" s="6">
        <v>1</v>
      </c>
      <c r="L68" s="6">
        <v>5</v>
      </c>
      <c r="M68" s="6">
        <v>6</v>
      </c>
      <c r="N68" s="6">
        <v>6</v>
      </c>
      <c r="O68" s="6">
        <v>6</v>
      </c>
      <c r="P68" s="6">
        <v>6</v>
      </c>
      <c r="Q68" s="6">
        <v>11</v>
      </c>
      <c r="R68" s="6">
        <v>7</v>
      </c>
      <c r="S68" s="6">
        <v>6</v>
      </c>
      <c r="T68" s="6">
        <v>5</v>
      </c>
      <c r="U68" s="6">
        <v>6</v>
      </c>
      <c r="V68" s="6">
        <v>1</v>
      </c>
      <c r="W68" s="6">
        <v>5</v>
      </c>
      <c r="X68" s="6">
        <v>5</v>
      </c>
      <c r="Y68" s="6">
        <v>6</v>
      </c>
      <c r="Z68" s="6">
        <v>6</v>
      </c>
      <c r="AA68" s="6">
        <v>774</v>
      </c>
    </row>
    <row r="69" spans="1:27">
      <c r="A69" s="4" t="s">
        <v>764</v>
      </c>
      <c r="B69" s="6">
        <v>10</v>
      </c>
      <c r="C69" s="6">
        <v>6</v>
      </c>
      <c r="D69" s="6">
        <v>4</v>
      </c>
      <c r="E69" s="6">
        <v>8</v>
      </c>
      <c r="F69" s="6">
        <v>7</v>
      </c>
      <c r="G69" s="6">
        <v>7</v>
      </c>
      <c r="H69" s="6">
        <v>6</v>
      </c>
      <c r="I69" s="6">
        <v>8</v>
      </c>
      <c r="J69" s="6">
        <v>7</v>
      </c>
      <c r="K69" s="6">
        <v>8</v>
      </c>
      <c r="L69" s="6">
        <v>5</v>
      </c>
      <c r="M69" s="6">
        <v>8</v>
      </c>
      <c r="N69" s="6">
        <v>7</v>
      </c>
      <c r="O69" s="6">
        <v>8</v>
      </c>
      <c r="P69" s="6">
        <v>6</v>
      </c>
      <c r="Q69" s="6">
        <v>9</v>
      </c>
      <c r="R69" s="6">
        <v>8</v>
      </c>
      <c r="S69" s="6">
        <v>7</v>
      </c>
      <c r="T69" s="6">
        <v>8</v>
      </c>
      <c r="U69" s="6">
        <v>6</v>
      </c>
      <c r="V69" s="6">
        <v>7</v>
      </c>
      <c r="W69" s="6">
        <v>7</v>
      </c>
      <c r="X69" s="6">
        <v>5</v>
      </c>
      <c r="Y69" s="6">
        <v>7</v>
      </c>
      <c r="Z69" s="6">
        <v>6</v>
      </c>
      <c r="AA69" s="6">
        <v>527</v>
      </c>
    </row>
    <row r="71" spans="1:27" ht="30">
      <c r="A71" s="25" t="s">
        <v>765</v>
      </c>
      <c r="B71" s="43" t="s">
        <v>531</v>
      </c>
      <c r="C71" s="43" t="s">
        <v>532</v>
      </c>
      <c r="D71" s="43" t="s">
        <v>533</v>
      </c>
      <c r="E71" s="43" t="s">
        <v>534</v>
      </c>
      <c r="F71" s="43" t="s">
        <v>535</v>
      </c>
      <c r="G71" s="43" t="s">
        <v>536</v>
      </c>
      <c r="H71" s="43" t="s">
        <v>537</v>
      </c>
      <c r="I71" s="43" t="s">
        <v>538</v>
      </c>
      <c r="J71" s="43" t="s">
        <v>539</v>
      </c>
      <c r="K71" s="43" t="s">
        <v>540</v>
      </c>
      <c r="L71" s="43" t="s">
        <v>541</v>
      </c>
      <c r="M71" s="43" t="s">
        <v>542</v>
      </c>
      <c r="N71" s="43" t="s">
        <v>543</v>
      </c>
      <c r="O71" s="43" t="s">
        <v>544</v>
      </c>
      <c r="P71" s="43" t="s">
        <v>545</v>
      </c>
      <c r="Q71" s="43" t="s">
        <v>546</v>
      </c>
      <c r="R71" s="43" t="s">
        <v>547</v>
      </c>
      <c r="S71" s="43" t="s">
        <v>548</v>
      </c>
      <c r="T71" s="43" t="s">
        <v>549</v>
      </c>
      <c r="U71" s="43" t="s">
        <v>550</v>
      </c>
      <c r="V71" s="43" t="s">
        <v>551</v>
      </c>
      <c r="W71" s="43" t="s">
        <v>552</v>
      </c>
      <c r="X71" s="43" t="s">
        <v>553</v>
      </c>
      <c r="Y71" s="43" t="s">
        <v>554</v>
      </c>
      <c r="Z71" s="43" t="s">
        <v>555</v>
      </c>
    </row>
    <row r="72" spans="1:27" ht="45">
      <c r="A72" s="26" t="s">
        <v>1110</v>
      </c>
      <c r="B72" s="44"/>
      <c r="C72" s="44"/>
      <c r="D72" s="44"/>
      <c r="E72" s="44"/>
      <c r="F72" s="44"/>
      <c r="G72" s="44"/>
      <c r="H72" s="44"/>
      <c r="I72" s="44"/>
      <c r="J72" s="44"/>
      <c r="K72" s="44"/>
      <c r="L72" s="44"/>
      <c r="M72" s="44"/>
      <c r="N72" s="44"/>
      <c r="O72" s="44"/>
      <c r="P72" s="44"/>
      <c r="Q72" s="44"/>
      <c r="R72" s="44"/>
      <c r="S72" s="44"/>
      <c r="T72" s="44"/>
      <c r="U72" s="44"/>
      <c r="V72" s="44"/>
      <c r="W72" s="44"/>
      <c r="X72" s="44"/>
      <c r="Y72" s="44"/>
      <c r="Z72" s="44"/>
    </row>
    <row r="73" spans="1:27" ht="45">
      <c r="A73" s="4" t="s">
        <v>766</v>
      </c>
      <c r="B73" s="6" t="s">
        <v>767</v>
      </c>
      <c r="C73" s="6" t="s">
        <v>767</v>
      </c>
      <c r="D73" s="6" t="s">
        <v>767</v>
      </c>
      <c r="E73" s="6" t="s">
        <v>767</v>
      </c>
      <c r="F73" s="6" t="s">
        <v>1040</v>
      </c>
      <c r="G73" s="6" t="s">
        <v>767</v>
      </c>
      <c r="H73" s="6" t="s">
        <v>767</v>
      </c>
      <c r="I73" s="6" t="s">
        <v>1056</v>
      </c>
      <c r="J73" s="6" t="s">
        <v>767</v>
      </c>
      <c r="K73" s="6" t="s">
        <v>1103</v>
      </c>
      <c r="L73" s="6" t="s">
        <v>1104</v>
      </c>
      <c r="M73" s="6" t="s">
        <v>767</v>
      </c>
      <c r="N73" s="6" t="s">
        <v>767</v>
      </c>
      <c r="O73" s="6" t="s">
        <v>767</v>
      </c>
      <c r="P73" s="6" t="s">
        <v>767</v>
      </c>
      <c r="Q73" s="6" t="s">
        <v>767</v>
      </c>
      <c r="R73" s="6" t="s">
        <v>767</v>
      </c>
      <c r="S73" s="6" t="s">
        <v>767</v>
      </c>
      <c r="T73" s="6" t="s">
        <v>767</v>
      </c>
      <c r="U73" s="6" t="s">
        <v>767</v>
      </c>
      <c r="V73" s="6" t="s">
        <v>767</v>
      </c>
      <c r="W73" s="6" t="s">
        <v>1105</v>
      </c>
      <c r="X73" s="6" t="s">
        <v>767</v>
      </c>
      <c r="Y73" s="6" t="s">
        <v>767</v>
      </c>
      <c r="Z73" s="6" t="s">
        <v>767</v>
      </c>
    </row>
    <row r="74" spans="1:27" ht="45">
      <c r="A74" s="4" t="s">
        <v>768</v>
      </c>
      <c r="B74" s="6" t="s">
        <v>767</v>
      </c>
      <c r="C74" s="6" t="s">
        <v>767</v>
      </c>
      <c r="D74" s="6" t="s">
        <v>767</v>
      </c>
      <c r="E74" s="6" t="s">
        <v>767</v>
      </c>
      <c r="F74" s="6" t="s">
        <v>1040</v>
      </c>
      <c r="G74" s="6" t="s">
        <v>767</v>
      </c>
      <c r="H74" s="6" t="s">
        <v>767</v>
      </c>
      <c r="I74" s="6" t="s">
        <v>1056</v>
      </c>
      <c r="J74" s="6" t="s">
        <v>767</v>
      </c>
      <c r="K74" s="6" t="s">
        <v>767</v>
      </c>
      <c r="L74" s="6" t="s">
        <v>1104</v>
      </c>
      <c r="M74" s="6" t="s">
        <v>767</v>
      </c>
      <c r="N74" s="6" t="s">
        <v>767</v>
      </c>
      <c r="O74" s="6" t="s">
        <v>767</v>
      </c>
      <c r="P74" s="6" t="s">
        <v>767</v>
      </c>
      <c r="Q74" s="6" t="s">
        <v>767</v>
      </c>
      <c r="R74" s="6" t="s">
        <v>767</v>
      </c>
      <c r="S74" s="6" t="s">
        <v>767</v>
      </c>
      <c r="T74" s="6" t="s">
        <v>767</v>
      </c>
      <c r="U74" s="6" t="s">
        <v>767</v>
      </c>
      <c r="V74" s="6" t="s">
        <v>767</v>
      </c>
      <c r="W74" s="6" t="s">
        <v>767</v>
      </c>
      <c r="X74" s="6" t="s">
        <v>767</v>
      </c>
      <c r="Y74" s="6" t="s">
        <v>767</v>
      </c>
      <c r="Z74" s="6" t="s">
        <v>767</v>
      </c>
    </row>
    <row r="75" spans="1:27" ht="45">
      <c r="A75" s="4" t="s">
        <v>769</v>
      </c>
      <c r="B75" s="6" t="s">
        <v>767</v>
      </c>
      <c r="C75" s="6" t="s">
        <v>767</v>
      </c>
      <c r="D75" s="6" t="s">
        <v>767</v>
      </c>
      <c r="E75" s="6" t="s">
        <v>767</v>
      </c>
      <c r="F75" s="6" t="s">
        <v>1040</v>
      </c>
      <c r="G75" s="6" t="s">
        <v>767</v>
      </c>
      <c r="H75" s="6" t="s">
        <v>767</v>
      </c>
      <c r="I75" s="6" t="s">
        <v>1056</v>
      </c>
      <c r="J75" s="6" t="s">
        <v>767</v>
      </c>
      <c r="K75" s="6" t="s">
        <v>767</v>
      </c>
      <c r="L75" s="6" t="s">
        <v>1104</v>
      </c>
      <c r="M75" s="6" t="s">
        <v>767</v>
      </c>
      <c r="N75" s="6" t="s">
        <v>767</v>
      </c>
      <c r="O75" s="6" t="s">
        <v>767</v>
      </c>
      <c r="P75" s="6" t="s">
        <v>767</v>
      </c>
      <c r="Q75" s="6" t="s">
        <v>767</v>
      </c>
      <c r="R75" s="6" t="s">
        <v>767</v>
      </c>
      <c r="S75" s="6" t="s">
        <v>767</v>
      </c>
      <c r="T75" s="6" t="s">
        <v>767</v>
      </c>
      <c r="U75" s="6" t="s">
        <v>767</v>
      </c>
      <c r="V75" s="6" t="s">
        <v>767</v>
      </c>
      <c r="W75" s="6" t="s">
        <v>767</v>
      </c>
      <c r="X75" s="6" t="s">
        <v>767</v>
      </c>
      <c r="Y75" s="6" t="s">
        <v>767</v>
      </c>
      <c r="Z75" s="6" t="s">
        <v>767</v>
      </c>
    </row>
    <row r="76" spans="1:27" ht="45">
      <c r="A76" s="4" t="s">
        <v>770</v>
      </c>
      <c r="B76" s="6" t="s">
        <v>767</v>
      </c>
      <c r="C76" s="6" t="s">
        <v>767</v>
      </c>
      <c r="D76" s="6" t="s">
        <v>767</v>
      </c>
      <c r="E76" s="6" t="s">
        <v>767</v>
      </c>
      <c r="F76" s="6" t="s">
        <v>1040</v>
      </c>
      <c r="G76" s="6" t="s">
        <v>767</v>
      </c>
      <c r="H76" s="6" t="s">
        <v>767</v>
      </c>
      <c r="I76" s="6" t="s">
        <v>1056</v>
      </c>
      <c r="J76" s="6" t="s">
        <v>767</v>
      </c>
      <c r="K76" s="6" t="s">
        <v>767</v>
      </c>
      <c r="L76" s="6" t="s">
        <v>1104</v>
      </c>
      <c r="M76" s="6" t="s">
        <v>767</v>
      </c>
      <c r="N76" s="6" t="s">
        <v>767</v>
      </c>
      <c r="O76" s="6" t="s">
        <v>767</v>
      </c>
      <c r="P76" s="6" t="s">
        <v>767</v>
      </c>
      <c r="Q76" s="6" t="s">
        <v>767</v>
      </c>
      <c r="R76" s="6" t="s">
        <v>767</v>
      </c>
      <c r="S76" s="6" t="s">
        <v>767</v>
      </c>
      <c r="T76" s="6" t="s">
        <v>767</v>
      </c>
      <c r="U76" s="6" t="s">
        <v>767</v>
      </c>
      <c r="V76" s="6" t="s">
        <v>767</v>
      </c>
      <c r="W76" s="6" t="s">
        <v>767</v>
      </c>
      <c r="X76" s="6" t="s">
        <v>767</v>
      </c>
      <c r="Y76" s="6" t="s">
        <v>767</v>
      </c>
      <c r="Z76" s="6" t="s">
        <v>767</v>
      </c>
    </row>
    <row r="77" spans="1:27" ht="45">
      <c r="A77" s="4" t="s">
        <v>771</v>
      </c>
      <c r="B77" s="6" t="s">
        <v>767</v>
      </c>
      <c r="C77" s="6" t="s">
        <v>767</v>
      </c>
      <c r="D77" s="6" t="s">
        <v>767</v>
      </c>
      <c r="E77" s="6" t="s">
        <v>767</v>
      </c>
      <c r="F77" s="6" t="s">
        <v>1040</v>
      </c>
      <c r="G77" s="6" t="s">
        <v>767</v>
      </c>
      <c r="H77" s="6" t="s">
        <v>767</v>
      </c>
      <c r="I77" s="6" t="s">
        <v>1056</v>
      </c>
      <c r="J77" s="6" t="s">
        <v>767</v>
      </c>
      <c r="K77" s="6" t="s">
        <v>767</v>
      </c>
      <c r="L77" s="6" t="s">
        <v>1104</v>
      </c>
      <c r="M77" s="6" t="s">
        <v>767</v>
      </c>
      <c r="N77" s="6" t="s">
        <v>767</v>
      </c>
      <c r="O77" s="6" t="s">
        <v>767</v>
      </c>
      <c r="P77" s="6" t="s">
        <v>767</v>
      </c>
      <c r="Q77" s="6" t="s">
        <v>767</v>
      </c>
      <c r="R77" s="6" t="s">
        <v>767</v>
      </c>
      <c r="S77" s="6" t="s">
        <v>767</v>
      </c>
      <c r="T77" s="6" t="s">
        <v>767</v>
      </c>
      <c r="U77" s="6" t="s">
        <v>767</v>
      </c>
      <c r="V77" s="6" t="s">
        <v>767</v>
      </c>
      <c r="W77" s="6" t="s">
        <v>767</v>
      </c>
      <c r="X77" s="6" t="s">
        <v>767</v>
      </c>
      <c r="Y77" s="6" t="s">
        <v>767</v>
      </c>
      <c r="Z77" s="6" t="s">
        <v>767</v>
      </c>
    </row>
    <row r="78" spans="1:27" ht="30">
      <c r="A78" s="4" t="s">
        <v>772</v>
      </c>
      <c r="B78" s="6" t="s">
        <v>767</v>
      </c>
      <c r="C78" s="6" t="s">
        <v>767</v>
      </c>
      <c r="D78" s="6" t="s">
        <v>767</v>
      </c>
      <c r="E78" s="6" t="s">
        <v>767</v>
      </c>
      <c r="F78" s="6" t="s">
        <v>1040</v>
      </c>
      <c r="G78" s="6" t="s">
        <v>767</v>
      </c>
      <c r="H78" s="6" t="s">
        <v>767</v>
      </c>
      <c r="I78" s="6" t="s">
        <v>767</v>
      </c>
      <c r="J78" s="6" t="s">
        <v>767</v>
      </c>
      <c r="K78" s="6" t="s">
        <v>767</v>
      </c>
      <c r="L78" s="6" t="s">
        <v>767</v>
      </c>
      <c r="M78" s="6" t="s">
        <v>767</v>
      </c>
      <c r="N78" s="6" t="s">
        <v>767</v>
      </c>
      <c r="O78" s="6" t="s">
        <v>767</v>
      </c>
      <c r="P78" s="6" t="s">
        <v>767</v>
      </c>
      <c r="Q78" s="6" t="s">
        <v>767</v>
      </c>
      <c r="R78" s="6" t="s">
        <v>767</v>
      </c>
      <c r="S78" s="6" t="s">
        <v>767</v>
      </c>
      <c r="T78" s="6" t="s">
        <v>767</v>
      </c>
      <c r="U78" s="6" t="s">
        <v>767</v>
      </c>
      <c r="V78" s="6" t="s">
        <v>767</v>
      </c>
      <c r="W78" s="6" t="s">
        <v>767</v>
      </c>
      <c r="X78" s="6" t="s">
        <v>767</v>
      </c>
      <c r="Y78" s="6" t="s">
        <v>767</v>
      </c>
      <c r="Z78" s="6" t="s">
        <v>767</v>
      </c>
    </row>
    <row r="79" spans="1:27" ht="30">
      <c r="A79" s="4" t="s">
        <v>773</v>
      </c>
      <c r="B79" s="6" t="s">
        <v>767</v>
      </c>
      <c r="C79" s="6" t="s">
        <v>767</v>
      </c>
      <c r="D79" s="6" t="s">
        <v>767</v>
      </c>
      <c r="E79" s="6" t="s">
        <v>767</v>
      </c>
      <c r="F79" s="6" t="s">
        <v>1040</v>
      </c>
      <c r="G79" s="6" t="s">
        <v>767</v>
      </c>
      <c r="H79" s="6" t="s">
        <v>767</v>
      </c>
      <c r="I79" s="6" t="s">
        <v>767</v>
      </c>
      <c r="J79" s="6" t="s">
        <v>767</v>
      </c>
      <c r="K79" s="6" t="s">
        <v>767</v>
      </c>
      <c r="L79" s="6" t="s">
        <v>767</v>
      </c>
      <c r="M79" s="6" t="s">
        <v>767</v>
      </c>
      <c r="N79" s="6" t="s">
        <v>767</v>
      </c>
      <c r="O79" s="6" t="s">
        <v>767</v>
      </c>
      <c r="P79" s="6" t="s">
        <v>767</v>
      </c>
      <c r="Q79" s="6" t="s">
        <v>767</v>
      </c>
      <c r="R79" s="6" t="s">
        <v>767</v>
      </c>
      <c r="S79" s="6" t="s">
        <v>767</v>
      </c>
      <c r="T79" s="6" t="s">
        <v>767</v>
      </c>
      <c r="U79" s="6" t="s">
        <v>767</v>
      </c>
      <c r="V79" s="6" t="s">
        <v>767</v>
      </c>
      <c r="W79" s="6" t="s">
        <v>767</v>
      </c>
      <c r="X79" s="6" t="s">
        <v>767</v>
      </c>
      <c r="Y79" s="6" t="s">
        <v>767</v>
      </c>
      <c r="Z79" s="6" t="s">
        <v>767</v>
      </c>
    </row>
    <row r="80" spans="1:27" ht="30">
      <c r="A80" s="4" t="s">
        <v>774</v>
      </c>
      <c r="B80" s="6" t="s">
        <v>767</v>
      </c>
      <c r="C80" s="6" t="s">
        <v>767</v>
      </c>
      <c r="D80" s="6" t="s">
        <v>767</v>
      </c>
      <c r="E80" s="6" t="s">
        <v>767</v>
      </c>
      <c r="F80" s="6" t="s">
        <v>767</v>
      </c>
      <c r="G80" s="6" t="s">
        <v>767</v>
      </c>
      <c r="H80" s="6" t="s">
        <v>767</v>
      </c>
      <c r="I80" s="6" t="s">
        <v>767</v>
      </c>
      <c r="J80" s="6" t="s">
        <v>767</v>
      </c>
      <c r="K80" s="6" t="s">
        <v>767</v>
      </c>
      <c r="L80" s="6" t="s">
        <v>767</v>
      </c>
      <c r="M80" s="6" t="s">
        <v>767</v>
      </c>
      <c r="N80" s="6" t="s">
        <v>767</v>
      </c>
      <c r="O80" s="6" t="s">
        <v>767</v>
      </c>
      <c r="P80" s="6" t="s">
        <v>767</v>
      </c>
      <c r="Q80" s="6" t="s">
        <v>767</v>
      </c>
      <c r="R80" s="6" t="s">
        <v>767</v>
      </c>
      <c r="S80" s="6" t="s">
        <v>767</v>
      </c>
      <c r="T80" s="6" t="s">
        <v>767</v>
      </c>
      <c r="U80" s="6" t="s">
        <v>767</v>
      </c>
      <c r="V80" s="6" t="s">
        <v>767</v>
      </c>
      <c r="W80" s="6" t="s">
        <v>767</v>
      </c>
      <c r="X80" s="6" t="s">
        <v>767</v>
      </c>
      <c r="Y80" s="6" t="s">
        <v>767</v>
      </c>
      <c r="Z80" s="6" t="s">
        <v>767</v>
      </c>
    </row>
    <row r="81" spans="1:26" ht="30">
      <c r="A81" s="4" t="s">
        <v>775</v>
      </c>
      <c r="B81" s="6" t="s">
        <v>767</v>
      </c>
      <c r="C81" s="6" t="s">
        <v>767</v>
      </c>
      <c r="D81" s="6" t="s">
        <v>767</v>
      </c>
      <c r="E81" s="6" t="s">
        <v>767</v>
      </c>
      <c r="F81" s="6" t="s">
        <v>767</v>
      </c>
      <c r="G81" s="6" t="s">
        <v>767</v>
      </c>
      <c r="H81" s="6" t="s">
        <v>767</v>
      </c>
      <c r="I81" s="6" t="s">
        <v>767</v>
      </c>
      <c r="J81" s="6" t="s">
        <v>767</v>
      </c>
      <c r="K81" s="6" t="s">
        <v>767</v>
      </c>
      <c r="L81" s="6" t="s">
        <v>767</v>
      </c>
      <c r="M81" s="6" t="s">
        <v>767</v>
      </c>
      <c r="N81" s="6" t="s">
        <v>767</v>
      </c>
      <c r="O81" s="6" t="s">
        <v>767</v>
      </c>
      <c r="P81" s="6" t="s">
        <v>767</v>
      </c>
      <c r="Q81" s="6" t="s">
        <v>767</v>
      </c>
      <c r="R81" s="6" t="s">
        <v>767</v>
      </c>
      <c r="S81" s="6" t="s">
        <v>767</v>
      </c>
      <c r="T81" s="6" t="s">
        <v>767</v>
      </c>
      <c r="U81" s="6" t="s">
        <v>767</v>
      </c>
      <c r="V81" s="6" t="s">
        <v>767</v>
      </c>
      <c r="W81" s="6" t="s">
        <v>767</v>
      </c>
      <c r="X81" s="6" t="s">
        <v>767</v>
      </c>
      <c r="Y81" s="6" t="s">
        <v>767</v>
      </c>
      <c r="Z81" s="6" t="s">
        <v>767</v>
      </c>
    </row>
    <row r="82" spans="1:26" ht="30">
      <c r="A82" s="4" t="s">
        <v>776</v>
      </c>
      <c r="B82" s="6" t="s">
        <v>767</v>
      </c>
      <c r="C82" s="6" t="s">
        <v>767</v>
      </c>
      <c r="D82" s="6" t="s">
        <v>767</v>
      </c>
      <c r="E82" s="6" t="s">
        <v>767</v>
      </c>
      <c r="F82" s="6" t="s">
        <v>767</v>
      </c>
      <c r="G82" s="6" t="s">
        <v>767</v>
      </c>
      <c r="H82" s="6" t="s">
        <v>767</v>
      </c>
      <c r="I82" s="6" t="s">
        <v>767</v>
      </c>
      <c r="J82" s="6" t="s">
        <v>767</v>
      </c>
      <c r="K82" s="6" t="s">
        <v>767</v>
      </c>
      <c r="L82" s="6" t="s">
        <v>767</v>
      </c>
      <c r="M82" s="6" t="s">
        <v>767</v>
      </c>
      <c r="N82" s="6" t="s">
        <v>767</v>
      </c>
      <c r="O82" s="6" t="s">
        <v>767</v>
      </c>
      <c r="P82" s="6" t="s">
        <v>767</v>
      </c>
      <c r="Q82" s="6" t="s">
        <v>767</v>
      </c>
      <c r="R82" s="6" t="s">
        <v>767</v>
      </c>
      <c r="S82" s="6" t="s">
        <v>767</v>
      </c>
      <c r="T82" s="6" t="s">
        <v>767</v>
      </c>
      <c r="U82" s="6" t="s">
        <v>767</v>
      </c>
      <c r="V82" s="6" t="s">
        <v>767</v>
      </c>
      <c r="W82" s="6" t="s">
        <v>767</v>
      </c>
      <c r="X82" s="6" t="s">
        <v>767</v>
      </c>
      <c r="Y82" s="6" t="s">
        <v>767</v>
      </c>
      <c r="Z82" s="6" t="s">
        <v>767</v>
      </c>
    </row>
    <row r="83" spans="1:26" ht="30">
      <c r="A83" s="4" t="s">
        <v>777</v>
      </c>
      <c r="B83" s="6" t="s">
        <v>767</v>
      </c>
      <c r="C83" s="6" t="s">
        <v>767</v>
      </c>
      <c r="D83" s="6" t="s">
        <v>767</v>
      </c>
      <c r="E83" s="6" t="s">
        <v>767</v>
      </c>
      <c r="F83" s="6" t="s">
        <v>767</v>
      </c>
      <c r="G83" s="6" t="s">
        <v>767</v>
      </c>
      <c r="H83" s="6" t="s">
        <v>767</v>
      </c>
      <c r="I83" s="6" t="s">
        <v>767</v>
      </c>
      <c r="J83" s="6" t="s">
        <v>767</v>
      </c>
      <c r="K83" s="6" t="s">
        <v>767</v>
      </c>
      <c r="L83" s="6" t="s">
        <v>767</v>
      </c>
      <c r="M83" s="6" t="s">
        <v>767</v>
      </c>
      <c r="N83" s="6" t="s">
        <v>767</v>
      </c>
      <c r="O83" s="6" t="s">
        <v>767</v>
      </c>
      <c r="P83" s="6" t="s">
        <v>767</v>
      </c>
      <c r="Q83" s="6" t="s">
        <v>767</v>
      </c>
      <c r="R83" s="6" t="s">
        <v>767</v>
      </c>
      <c r="S83" s="6" t="s">
        <v>767</v>
      </c>
      <c r="T83" s="6" t="s">
        <v>767</v>
      </c>
      <c r="U83" s="6" t="s">
        <v>767</v>
      </c>
      <c r="V83" s="6" t="s">
        <v>767</v>
      </c>
      <c r="W83" s="6" t="s">
        <v>767</v>
      </c>
      <c r="X83" s="6" t="s">
        <v>767</v>
      </c>
      <c r="Y83" s="6" t="s">
        <v>767</v>
      </c>
      <c r="Z83" s="6" t="s">
        <v>767</v>
      </c>
    </row>
    <row r="84" spans="1:26" ht="30">
      <c r="A84" s="4" t="s">
        <v>778</v>
      </c>
      <c r="B84" s="6" t="s">
        <v>767</v>
      </c>
      <c r="C84" s="6" t="s">
        <v>767</v>
      </c>
      <c r="D84" s="6" t="s">
        <v>767</v>
      </c>
      <c r="E84" s="6" t="s">
        <v>767</v>
      </c>
      <c r="F84" s="6" t="s">
        <v>767</v>
      </c>
      <c r="G84" s="6" t="s">
        <v>767</v>
      </c>
      <c r="H84" s="6" t="s">
        <v>767</v>
      </c>
      <c r="I84" s="6" t="s">
        <v>767</v>
      </c>
      <c r="J84" s="6" t="s">
        <v>767</v>
      </c>
      <c r="K84" s="6" t="s">
        <v>767</v>
      </c>
      <c r="L84" s="6" t="s">
        <v>767</v>
      </c>
      <c r="M84" s="6" t="s">
        <v>767</v>
      </c>
      <c r="N84" s="6" t="s">
        <v>767</v>
      </c>
      <c r="O84" s="6" t="s">
        <v>767</v>
      </c>
      <c r="P84" s="6" t="s">
        <v>767</v>
      </c>
      <c r="Q84" s="6" t="s">
        <v>767</v>
      </c>
      <c r="R84" s="6" t="s">
        <v>767</v>
      </c>
      <c r="S84" s="6" t="s">
        <v>767</v>
      </c>
      <c r="T84" s="6" t="s">
        <v>767</v>
      </c>
      <c r="U84" s="6" t="s">
        <v>767</v>
      </c>
      <c r="V84" s="6" t="s">
        <v>767</v>
      </c>
      <c r="W84" s="6" t="s">
        <v>767</v>
      </c>
      <c r="X84" s="6" t="s">
        <v>767</v>
      </c>
      <c r="Y84" s="6" t="s">
        <v>767</v>
      </c>
      <c r="Z84" s="6" t="s">
        <v>767</v>
      </c>
    </row>
    <row r="85" spans="1:26" ht="30">
      <c r="A85" s="4" t="s">
        <v>779</v>
      </c>
      <c r="B85" s="6" t="s">
        <v>767</v>
      </c>
      <c r="C85" s="6" t="s">
        <v>767</v>
      </c>
      <c r="D85" s="6" t="s">
        <v>767</v>
      </c>
      <c r="E85" s="6" t="s">
        <v>767</v>
      </c>
      <c r="F85" s="6" t="s">
        <v>767</v>
      </c>
      <c r="G85" s="6" t="s">
        <v>767</v>
      </c>
      <c r="H85" s="6" t="s">
        <v>767</v>
      </c>
      <c r="I85" s="6" t="s">
        <v>767</v>
      </c>
      <c r="J85" s="6" t="s">
        <v>767</v>
      </c>
      <c r="K85" s="6" t="s">
        <v>767</v>
      </c>
      <c r="L85" s="6" t="s">
        <v>767</v>
      </c>
      <c r="M85" s="6" t="s">
        <v>767</v>
      </c>
      <c r="N85" s="6" t="s">
        <v>767</v>
      </c>
      <c r="O85" s="6" t="s">
        <v>767</v>
      </c>
      <c r="P85" s="6" t="s">
        <v>767</v>
      </c>
      <c r="Q85" s="6" t="s">
        <v>767</v>
      </c>
      <c r="R85" s="6" t="s">
        <v>767</v>
      </c>
      <c r="S85" s="6" t="s">
        <v>767</v>
      </c>
      <c r="T85" s="6" t="s">
        <v>767</v>
      </c>
      <c r="U85" s="6" t="s">
        <v>767</v>
      </c>
      <c r="V85" s="6" t="s">
        <v>767</v>
      </c>
      <c r="W85" s="6" t="s">
        <v>767</v>
      </c>
      <c r="X85" s="6" t="s">
        <v>767</v>
      </c>
      <c r="Y85" s="6" t="s">
        <v>767</v>
      </c>
      <c r="Z85" s="6" t="s">
        <v>767</v>
      </c>
    </row>
    <row r="86" spans="1:26" ht="30">
      <c r="A86" s="4" t="s">
        <v>780</v>
      </c>
      <c r="B86" s="6" t="s">
        <v>767</v>
      </c>
      <c r="C86" s="6" t="s">
        <v>767</v>
      </c>
      <c r="D86" s="6" t="s">
        <v>767</v>
      </c>
      <c r="E86" s="6" t="s">
        <v>767</v>
      </c>
      <c r="F86" s="6" t="s">
        <v>767</v>
      </c>
      <c r="G86" s="6" t="s">
        <v>767</v>
      </c>
      <c r="H86" s="6" t="s">
        <v>767</v>
      </c>
      <c r="I86" s="6" t="s">
        <v>767</v>
      </c>
      <c r="J86" s="6" t="s">
        <v>767</v>
      </c>
      <c r="K86" s="6" t="s">
        <v>767</v>
      </c>
      <c r="L86" s="6" t="s">
        <v>767</v>
      </c>
      <c r="M86" s="6" t="s">
        <v>767</v>
      </c>
      <c r="N86" s="6" t="s">
        <v>767</v>
      </c>
      <c r="O86" s="6" t="s">
        <v>767</v>
      </c>
      <c r="P86" s="6" t="s">
        <v>767</v>
      </c>
      <c r="Q86" s="6" t="s">
        <v>767</v>
      </c>
      <c r="R86" s="6" t="s">
        <v>767</v>
      </c>
      <c r="S86" s="6" t="s">
        <v>767</v>
      </c>
      <c r="T86" s="6" t="s">
        <v>767</v>
      </c>
      <c r="U86" s="6" t="s">
        <v>767</v>
      </c>
      <c r="V86" s="6" t="s">
        <v>767</v>
      </c>
      <c r="W86" s="6" t="s">
        <v>767</v>
      </c>
      <c r="X86" s="6" t="s">
        <v>767</v>
      </c>
      <c r="Y86" s="6" t="s">
        <v>767</v>
      </c>
      <c r="Z86" s="6" t="s">
        <v>767</v>
      </c>
    </row>
    <row r="87" spans="1:26" ht="30">
      <c r="A87" s="4" t="s">
        <v>781</v>
      </c>
      <c r="B87" s="6" t="s">
        <v>767</v>
      </c>
      <c r="C87" s="6" t="s">
        <v>767</v>
      </c>
      <c r="D87" s="6" t="s">
        <v>767</v>
      </c>
      <c r="E87" s="6" t="s">
        <v>767</v>
      </c>
      <c r="F87" s="6" t="s">
        <v>767</v>
      </c>
      <c r="G87" s="6" t="s">
        <v>767</v>
      </c>
      <c r="H87" s="6" t="s">
        <v>767</v>
      </c>
      <c r="I87" s="6" t="s">
        <v>767</v>
      </c>
      <c r="J87" s="6" t="s">
        <v>767</v>
      </c>
      <c r="K87" s="6" t="s">
        <v>767</v>
      </c>
      <c r="L87" s="6" t="s">
        <v>767</v>
      </c>
      <c r="M87" s="6" t="s">
        <v>767</v>
      </c>
      <c r="N87" s="6" t="s">
        <v>767</v>
      </c>
      <c r="O87" s="6" t="s">
        <v>767</v>
      </c>
      <c r="P87" s="6" t="s">
        <v>767</v>
      </c>
      <c r="Q87" s="6" t="s">
        <v>767</v>
      </c>
      <c r="R87" s="6" t="s">
        <v>767</v>
      </c>
      <c r="S87" s="6" t="s">
        <v>767</v>
      </c>
      <c r="T87" s="6" t="s">
        <v>767</v>
      </c>
      <c r="U87" s="6" t="s">
        <v>767</v>
      </c>
      <c r="V87" s="6" t="s">
        <v>767</v>
      </c>
      <c r="W87" s="6" t="s">
        <v>767</v>
      </c>
      <c r="X87" s="6" t="s">
        <v>767</v>
      </c>
      <c r="Y87" s="6" t="s">
        <v>767</v>
      </c>
      <c r="Z87" s="6" t="s">
        <v>767</v>
      </c>
    </row>
    <row r="88" spans="1:26" ht="30">
      <c r="A88" s="4" t="s">
        <v>782</v>
      </c>
      <c r="B88" s="6" t="s">
        <v>767</v>
      </c>
      <c r="C88" s="6" t="s">
        <v>767</v>
      </c>
      <c r="D88" s="6" t="s">
        <v>767</v>
      </c>
      <c r="E88" s="6" t="s">
        <v>767</v>
      </c>
      <c r="F88" s="6" t="s">
        <v>767</v>
      </c>
      <c r="G88" s="6" t="s">
        <v>767</v>
      </c>
      <c r="H88" s="6" t="s">
        <v>767</v>
      </c>
      <c r="I88" s="6" t="s">
        <v>767</v>
      </c>
      <c r="J88" s="6" t="s">
        <v>767</v>
      </c>
      <c r="K88" s="6" t="s">
        <v>767</v>
      </c>
      <c r="L88" s="6" t="s">
        <v>767</v>
      </c>
      <c r="M88" s="6" t="s">
        <v>767</v>
      </c>
      <c r="N88" s="6" t="s">
        <v>767</v>
      </c>
      <c r="O88" s="6" t="s">
        <v>767</v>
      </c>
      <c r="P88" s="6" t="s">
        <v>767</v>
      </c>
      <c r="Q88" s="6" t="s">
        <v>767</v>
      </c>
      <c r="R88" s="6" t="s">
        <v>767</v>
      </c>
      <c r="S88" s="6" t="s">
        <v>767</v>
      </c>
      <c r="T88" s="6" t="s">
        <v>767</v>
      </c>
      <c r="U88" s="6" t="s">
        <v>767</v>
      </c>
      <c r="V88" s="6" t="s">
        <v>767</v>
      </c>
      <c r="W88" s="6" t="s">
        <v>767</v>
      </c>
      <c r="X88" s="6" t="s">
        <v>767</v>
      </c>
      <c r="Y88" s="6" t="s">
        <v>767</v>
      </c>
      <c r="Z88" s="6" t="s">
        <v>767</v>
      </c>
    </row>
    <row r="89" spans="1:26" ht="30">
      <c r="A89" s="4" t="s">
        <v>783</v>
      </c>
      <c r="B89" s="6" t="s">
        <v>767</v>
      </c>
      <c r="C89" s="6" t="s">
        <v>767</v>
      </c>
      <c r="D89" s="6" t="s">
        <v>767</v>
      </c>
      <c r="E89" s="6" t="s">
        <v>767</v>
      </c>
      <c r="F89" s="6" t="s">
        <v>767</v>
      </c>
      <c r="G89" s="6" t="s">
        <v>767</v>
      </c>
      <c r="H89" s="6" t="s">
        <v>767</v>
      </c>
      <c r="I89" s="6" t="s">
        <v>767</v>
      </c>
      <c r="J89" s="6" t="s">
        <v>767</v>
      </c>
      <c r="K89" s="6" t="s">
        <v>767</v>
      </c>
      <c r="L89" s="6" t="s">
        <v>767</v>
      </c>
      <c r="M89" s="6" t="s">
        <v>767</v>
      </c>
      <c r="N89" s="6" t="s">
        <v>767</v>
      </c>
      <c r="O89" s="6" t="s">
        <v>767</v>
      </c>
      <c r="P89" s="6" t="s">
        <v>767</v>
      </c>
      <c r="Q89" s="6" t="s">
        <v>767</v>
      </c>
      <c r="R89" s="6" t="s">
        <v>767</v>
      </c>
      <c r="S89" s="6" t="s">
        <v>767</v>
      </c>
      <c r="T89" s="6" t="s">
        <v>767</v>
      </c>
      <c r="U89" s="6" t="s">
        <v>767</v>
      </c>
      <c r="V89" s="6" t="s">
        <v>767</v>
      </c>
      <c r="W89" s="6" t="s">
        <v>767</v>
      </c>
      <c r="X89" s="6" t="s">
        <v>767</v>
      </c>
      <c r="Y89" s="6" t="s">
        <v>767</v>
      </c>
      <c r="Z89" s="6" t="s">
        <v>767</v>
      </c>
    </row>
    <row r="90" spans="1:26" ht="30">
      <c r="A90" s="4" t="s">
        <v>784</v>
      </c>
      <c r="B90" s="6" t="s">
        <v>767</v>
      </c>
      <c r="C90" s="6" t="s">
        <v>767</v>
      </c>
      <c r="D90" s="6" t="s">
        <v>767</v>
      </c>
      <c r="E90" s="6" t="s">
        <v>767</v>
      </c>
      <c r="F90" s="6" t="s">
        <v>767</v>
      </c>
      <c r="G90" s="6" t="s">
        <v>767</v>
      </c>
      <c r="H90" s="6" t="s">
        <v>767</v>
      </c>
      <c r="I90" s="6" t="s">
        <v>767</v>
      </c>
      <c r="J90" s="6" t="s">
        <v>767</v>
      </c>
      <c r="K90" s="6" t="s">
        <v>767</v>
      </c>
      <c r="L90" s="6" t="s">
        <v>767</v>
      </c>
      <c r="M90" s="6" t="s">
        <v>767</v>
      </c>
      <c r="N90" s="6" t="s">
        <v>767</v>
      </c>
      <c r="O90" s="6" t="s">
        <v>767</v>
      </c>
      <c r="P90" s="6" t="s">
        <v>767</v>
      </c>
      <c r="Q90" s="6" t="s">
        <v>767</v>
      </c>
      <c r="R90" s="6" t="s">
        <v>767</v>
      </c>
      <c r="S90" s="6" t="s">
        <v>767</v>
      </c>
      <c r="T90" s="6" t="s">
        <v>767</v>
      </c>
      <c r="U90" s="6" t="s">
        <v>767</v>
      </c>
      <c r="V90" s="6" t="s">
        <v>767</v>
      </c>
      <c r="W90" s="6" t="s">
        <v>767</v>
      </c>
      <c r="X90" s="6" t="s">
        <v>767</v>
      </c>
      <c r="Y90" s="6" t="s">
        <v>767</v>
      </c>
      <c r="Z90" s="6" t="s">
        <v>767</v>
      </c>
    </row>
    <row r="91" spans="1:26" ht="30">
      <c r="A91" s="4" t="s">
        <v>785</v>
      </c>
      <c r="B91" s="6" t="s">
        <v>767</v>
      </c>
      <c r="C91" s="6" t="s">
        <v>767</v>
      </c>
      <c r="D91" s="6" t="s">
        <v>767</v>
      </c>
      <c r="E91" s="6" t="s">
        <v>767</v>
      </c>
      <c r="F91" s="6" t="s">
        <v>767</v>
      </c>
      <c r="G91" s="6" t="s">
        <v>767</v>
      </c>
      <c r="H91" s="6" t="s">
        <v>767</v>
      </c>
      <c r="I91" s="6" t="s">
        <v>767</v>
      </c>
      <c r="J91" s="6" t="s">
        <v>767</v>
      </c>
      <c r="K91" s="6" t="s">
        <v>767</v>
      </c>
      <c r="L91" s="6" t="s">
        <v>767</v>
      </c>
      <c r="M91" s="6" t="s">
        <v>767</v>
      </c>
      <c r="N91" s="6" t="s">
        <v>767</v>
      </c>
      <c r="O91" s="6" t="s">
        <v>767</v>
      </c>
      <c r="P91" s="6" t="s">
        <v>767</v>
      </c>
      <c r="Q91" s="6" t="s">
        <v>767</v>
      </c>
      <c r="R91" s="6" t="s">
        <v>767</v>
      </c>
      <c r="S91" s="6" t="s">
        <v>767</v>
      </c>
      <c r="T91" s="6" t="s">
        <v>767</v>
      </c>
      <c r="U91" s="6" t="s">
        <v>767</v>
      </c>
      <c r="V91" s="6" t="s">
        <v>767</v>
      </c>
      <c r="W91" s="6" t="s">
        <v>767</v>
      </c>
      <c r="X91" s="6" t="s">
        <v>767</v>
      </c>
      <c r="Y91" s="6" t="s">
        <v>767</v>
      </c>
      <c r="Z91" s="6" t="s">
        <v>767</v>
      </c>
    </row>
    <row r="92" spans="1:26" ht="30">
      <c r="A92" s="4" t="s">
        <v>786</v>
      </c>
      <c r="B92" s="6" t="s">
        <v>767</v>
      </c>
      <c r="C92" s="6" t="s">
        <v>767</v>
      </c>
      <c r="D92" s="6" t="s">
        <v>767</v>
      </c>
      <c r="E92" s="6" t="s">
        <v>767</v>
      </c>
      <c r="F92" s="6" t="s">
        <v>767</v>
      </c>
      <c r="G92" s="6" t="s">
        <v>767</v>
      </c>
      <c r="H92" s="6" t="s">
        <v>767</v>
      </c>
      <c r="I92" s="6" t="s">
        <v>767</v>
      </c>
      <c r="J92" s="6" t="s">
        <v>767</v>
      </c>
      <c r="K92" s="6" t="s">
        <v>767</v>
      </c>
      <c r="L92" s="6" t="s">
        <v>767</v>
      </c>
      <c r="M92" s="6" t="s">
        <v>767</v>
      </c>
      <c r="N92" s="6" t="s">
        <v>767</v>
      </c>
      <c r="O92" s="6" t="s">
        <v>767</v>
      </c>
      <c r="P92" s="6" t="s">
        <v>767</v>
      </c>
      <c r="Q92" s="6" t="s">
        <v>767</v>
      </c>
      <c r="R92" s="6" t="s">
        <v>767</v>
      </c>
      <c r="S92" s="6" t="s">
        <v>767</v>
      </c>
      <c r="T92" s="6" t="s">
        <v>767</v>
      </c>
      <c r="U92" s="6" t="s">
        <v>767</v>
      </c>
      <c r="V92" s="6" t="s">
        <v>767</v>
      </c>
      <c r="W92" s="6" t="s">
        <v>767</v>
      </c>
      <c r="X92" s="6" t="s">
        <v>767</v>
      </c>
      <c r="Y92" s="6" t="s">
        <v>767</v>
      </c>
      <c r="Z92" s="6" t="s">
        <v>767</v>
      </c>
    </row>
    <row r="93" spans="1:26" ht="30">
      <c r="A93" s="4" t="s">
        <v>787</v>
      </c>
      <c r="B93" s="6" t="s">
        <v>767</v>
      </c>
      <c r="C93" s="6" t="s">
        <v>767</v>
      </c>
      <c r="D93" s="6" t="s">
        <v>767</v>
      </c>
      <c r="E93" s="6" t="s">
        <v>767</v>
      </c>
      <c r="F93" s="6" t="s">
        <v>767</v>
      </c>
      <c r="G93" s="6" t="s">
        <v>767</v>
      </c>
      <c r="H93" s="6" t="s">
        <v>767</v>
      </c>
      <c r="I93" s="6" t="s">
        <v>767</v>
      </c>
      <c r="J93" s="6" t="s">
        <v>767</v>
      </c>
      <c r="K93" s="6" t="s">
        <v>767</v>
      </c>
      <c r="L93" s="6" t="s">
        <v>767</v>
      </c>
      <c r="M93" s="6" t="s">
        <v>767</v>
      </c>
      <c r="N93" s="6" t="s">
        <v>767</v>
      </c>
      <c r="O93" s="6" t="s">
        <v>767</v>
      </c>
      <c r="P93" s="6" t="s">
        <v>767</v>
      </c>
      <c r="Q93" s="6" t="s">
        <v>767</v>
      </c>
      <c r="R93" s="6" t="s">
        <v>767</v>
      </c>
      <c r="S93" s="6" t="s">
        <v>767</v>
      </c>
      <c r="T93" s="6" t="s">
        <v>767</v>
      </c>
      <c r="U93" s="6" t="s">
        <v>767</v>
      </c>
      <c r="V93" s="6" t="s">
        <v>767</v>
      </c>
      <c r="W93" s="6" t="s">
        <v>767</v>
      </c>
      <c r="X93" s="6" t="s">
        <v>767</v>
      </c>
      <c r="Y93" s="6" t="s">
        <v>767</v>
      </c>
      <c r="Z93" s="6" t="s">
        <v>767</v>
      </c>
    </row>
    <row r="94" spans="1:26" ht="30">
      <c r="A94" s="4" t="s">
        <v>788</v>
      </c>
      <c r="B94" s="6" t="s">
        <v>767</v>
      </c>
      <c r="C94" s="6" t="s">
        <v>767</v>
      </c>
      <c r="D94" s="6" t="s">
        <v>767</v>
      </c>
      <c r="E94" s="6" t="s">
        <v>767</v>
      </c>
      <c r="F94" s="6" t="s">
        <v>767</v>
      </c>
      <c r="G94" s="6" t="s">
        <v>767</v>
      </c>
      <c r="H94" s="6" t="s">
        <v>767</v>
      </c>
      <c r="I94" s="6" t="s">
        <v>767</v>
      </c>
      <c r="J94" s="6" t="s">
        <v>767</v>
      </c>
      <c r="K94" s="6" t="s">
        <v>767</v>
      </c>
      <c r="L94" s="6" t="s">
        <v>767</v>
      </c>
      <c r="M94" s="6" t="s">
        <v>767</v>
      </c>
      <c r="N94" s="6" t="s">
        <v>767</v>
      </c>
      <c r="O94" s="6" t="s">
        <v>767</v>
      </c>
      <c r="P94" s="6" t="s">
        <v>767</v>
      </c>
      <c r="Q94" s="6" t="s">
        <v>767</v>
      </c>
      <c r="R94" s="6" t="s">
        <v>767</v>
      </c>
      <c r="S94" s="6" t="s">
        <v>767</v>
      </c>
      <c r="T94" s="6" t="s">
        <v>767</v>
      </c>
      <c r="U94" s="6" t="s">
        <v>767</v>
      </c>
      <c r="V94" s="6" t="s">
        <v>767</v>
      </c>
      <c r="W94" s="6" t="s">
        <v>767</v>
      </c>
      <c r="X94" s="6" t="s">
        <v>767</v>
      </c>
      <c r="Y94" s="6" t="s">
        <v>767</v>
      </c>
      <c r="Z94" s="6" t="s">
        <v>767</v>
      </c>
    </row>
    <row r="95" spans="1:26" ht="30">
      <c r="A95" s="4" t="s">
        <v>789</v>
      </c>
      <c r="B95" s="6" t="s">
        <v>767</v>
      </c>
      <c r="C95" s="6" t="s">
        <v>767</v>
      </c>
      <c r="D95" s="6" t="s">
        <v>767</v>
      </c>
      <c r="E95" s="6" t="s">
        <v>767</v>
      </c>
      <c r="F95" s="6" t="s">
        <v>767</v>
      </c>
      <c r="G95" s="6" t="s">
        <v>767</v>
      </c>
      <c r="H95" s="6" t="s">
        <v>767</v>
      </c>
      <c r="I95" s="6" t="s">
        <v>767</v>
      </c>
      <c r="J95" s="6" t="s">
        <v>767</v>
      </c>
      <c r="K95" s="6" t="s">
        <v>767</v>
      </c>
      <c r="L95" s="6" t="s">
        <v>767</v>
      </c>
      <c r="M95" s="6" t="s">
        <v>767</v>
      </c>
      <c r="N95" s="6" t="s">
        <v>767</v>
      </c>
      <c r="O95" s="6" t="s">
        <v>767</v>
      </c>
      <c r="P95" s="6" t="s">
        <v>767</v>
      </c>
      <c r="Q95" s="6" t="s">
        <v>767</v>
      </c>
      <c r="R95" s="6" t="s">
        <v>767</v>
      </c>
      <c r="S95" s="6" t="s">
        <v>767</v>
      </c>
      <c r="T95" s="6" t="s">
        <v>767</v>
      </c>
      <c r="U95" s="6" t="s">
        <v>767</v>
      </c>
      <c r="V95" s="6" t="s">
        <v>767</v>
      </c>
      <c r="W95" s="6" t="s">
        <v>767</v>
      </c>
      <c r="X95" s="6" t="s">
        <v>767</v>
      </c>
      <c r="Y95" s="6" t="s">
        <v>767</v>
      </c>
      <c r="Z95" s="6" t="s">
        <v>767</v>
      </c>
    </row>
    <row r="96" spans="1:26" ht="30">
      <c r="A96" s="4" t="s">
        <v>790</v>
      </c>
      <c r="B96" s="6" t="s">
        <v>767</v>
      </c>
      <c r="C96" s="6" t="s">
        <v>767</v>
      </c>
      <c r="D96" s="6" t="s">
        <v>767</v>
      </c>
      <c r="E96" s="6" t="s">
        <v>767</v>
      </c>
      <c r="F96" s="6" t="s">
        <v>767</v>
      </c>
      <c r="G96" s="6" t="s">
        <v>767</v>
      </c>
      <c r="H96" s="6" t="s">
        <v>767</v>
      </c>
      <c r="I96" s="6" t="s">
        <v>767</v>
      </c>
      <c r="J96" s="6" t="s">
        <v>767</v>
      </c>
      <c r="K96" s="6" t="s">
        <v>767</v>
      </c>
      <c r="L96" s="6" t="s">
        <v>767</v>
      </c>
      <c r="M96" s="6" t="s">
        <v>767</v>
      </c>
      <c r="N96" s="6" t="s">
        <v>767</v>
      </c>
      <c r="O96" s="6" t="s">
        <v>767</v>
      </c>
      <c r="P96" s="6" t="s">
        <v>767</v>
      </c>
      <c r="Q96" s="6" t="s">
        <v>767</v>
      </c>
      <c r="R96" s="6" t="s">
        <v>767</v>
      </c>
      <c r="S96" s="6" t="s">
        <v>767</v>
      </c>
      <c r="T96" s="6" t="s">
        <v>767</v>
      </c>
      <c r="U96" s="6" t="s">
        <v>767</v>
      </c>
      <c r="V96" s="6" t="s">
        <v>767</v>
      </c>
      <c r="W96" s="6" t="s">
        <v>767</v>
      </c>
      <c r="X96" s="6" t="s">
        <v>767</v>
      </c>
      <c r="Y96" s="6" t="s">
        <v>767</v>
      </c>
      <c r="Z96" s="6" t="s">
        <v>767</v>
      </c>
    </row>
    <row r="97" spans="1:26" ht="30">
      <c r="A97" s="4" t="s">
        <v>791</v>
      </c>
      <c r="B97" s="6" t="s">
        <v>767</v>
      </c>
      <c r="C97" s="6" t="s">
        <v>767</v>
      </c>
      <c r="D97" s="6" t="s">
        <v>767</v>
      </c>
      <c r="E97" s="6" t="s">
        <v>767</v>
      </c>
      <c r="F97" s="6" t="s">
        <v>767</v>
      </c>
      <c r="G97" s="6" t="s">
        <v>767</v>
      </c>
      <c r="H97" s="6" t="s">
        <v>767</v>
      </c>
      <c r="I97" s="6" t="s">
        <v>767</v>
      </c>
      <c r="J97" s="6" t="s">
        <v>767</v>
      </c>
      <c r="K97" s="6" t="s">
        <v>767</v>
      </c>
      <c r="L97" s="6" t="s">
        <v>767</v>
      </c>
      <c r="M97" s="6" t="s">
        <v>767</v>
      </c>
      <c r="N97" s="6" t="s">
        <v>767</v>
      </c>
      <c r="O97" s="6" t="s">
        <v>767</v>
      </c>
      <c r="P97" s="6" t="s">
        <v>767</v>
      </c>
      <c r="Q97" s="6" t="s">
        <v>767</v>
      </c>
      <c r="R97" s="6" t="s">
        <v>767</v>
      </c>
      <c r="S97" s="6" t="s">
        <v>767</v>
      </c>
      <c r="T97" s="6" t="s">
        <v>767</v>
      </c>
      <c r="U97" s="6" t="s">
        <v>767</v>
      </c>
      <c r="V97" s="6" t="s">
        <v>767</v>
      </c>
      <c r="W97" s="6" t="s">
        <v>767</v>
      </c>
      <c r="X97" s="6" t="s">
        <v>767</v>
      </c>
      <c r="Y97" s="6" t="s">
        <v>767</v>
      </c>
      <c r="Z97" s="6" t="s">
        <v>767</v>
      </c>
    </row>
    <row r="98" spans="1:26" ht="30">
      <c r="A98" s="4" t="s">
        <v>792</v>
      </c>
      <c r="B98" s="6" t="s">
        <v>767</v>
      </c>
      <c r="C98" s="6" t="s">
        <v>767</v>
      </c>
      <c r="D98" s="6" t="s">
        <v>767</v>
      </c>
      <c r="E98" s="6" t="s">
        <v>767</v>
      </c>
      <c r="F98" s="6" t="s">
        <v>767</v>
      </c>
      <c r="G98" s="6" t="s">
        <v>767</v>
      </c>
      <c r="H98" s="6" t="s">
        <v>767</v>
      </c>
      <c r="I98" s="6" t="s">
        <v>767</v>
      </c>
      <c r="J98" s="6" t="s">
        <v>767</v>
      </c>
      <c r="K98" s="6" t="s">
        <v>767</v>
      </c>
      <c r="L98" s="6" t="s">
        <v>767</v>
      </c>
      <c r="M98" s="6" t="s">
        <v>767</v>
      </c>
      <c r="N98" s="6" t="s">
        <v>767</v>
      </c>
      <c r="O98" s="6" t="s">
        <v>767</v>
      </c>
      <c r="P98" s="6" t="s">
        <v>767</v>
      </c>
      <c r="Q98" s="6" t="s">
        <v>767</v>
      </c>
      <c r="R98" s="6" t="s">
        <v>767</v>
      </c>
      <c r="S98" s="6" t="s">
        <v>767</v>
      </c>
      <c r="T98" s="6" t="s">
        <v>767</v>
      </c>
      <c r="U98" s="6" t="s">
        <v>767</v>
      </c>
      <c r="V98" s="6" t="s">
        <v>767</v>
      </c>
      <c r="W98" s="6" t="s">
        <v>767</v>
      </c>
      <c r="X98" s="6" t="s">
        <v>767</v>
      </c>
      <c r="Y98" s="6" t="s">
        <v>767</v>
      </c>
      <c r="Z98" s="6" t="s">
        <v>767</v>
      </c>
    </row>
    <row r="99" spans="1:26" ht="30">
      <c r="A99" s="4" t="s">
        <v>793</v>
      </c>
      <c r="B99" s="6" t="s">
        <v>767</v>
      </c>
      <c r="C99" s="6" t="s">
        <v>767</v>
      </c>
      <c r="D99" s="6" t="s">
        <v>767</v>
      </c>
      <c r="E99" s="6" t="s">
        <v>767</v>
      </c>
      <c r="F99" s="6" t="s">
        <v>767</v>
      </c>
      <c r="G99" s="6" t="s">
        <v>767</v>
      </c>
      <c r="H99" s="6" t="s">
        <v>767</v>
      </c>
      <c r="I99" s="6" t="s">
        <v>767</v>
      </c>
      <c r="J99" s="6" t="s">
        <v>767</v>
      </c>
      <c r="K99" s="6" t="s">
        <v>767</v>
      </c>
      <c r="L99" s="6" t="s">
        <v>767</v>
      </c>
      <c r="M99" s="6" t="s">
        <v>767</v>
      </c>
      <c r="N99" s="6" t="s">
        <v>767</v>
      </c>
      <c r="O99" s="6" t="s">
        <v>767</v>
      </c>
      <c r="P99" s="6" t="s">
        <v>767</v>
      </c>
      <c r="Q99" s="6" t="s">
        <v>767</v>
      </c>
      <c r="R99" s="6" t="s">
        <v>767</v>
      </c>
      <c r="S99" s="6" t="s">
        <v>767</v>
      </c>
      <c r="T99" s="6" t="s">
        <v>767</v>
      </c>
      <c r="U99" s="6" t="s">
        <v>767</v>
      </c>
      <c r="V99" s="6" t="s">
        <v>767</v>
      </c>
      <c r="W99" s="6" t="s">
        <v>767</v>
      </c>
      <c r="X99" s="6" t="s">
        <v>767</v>
      </c>
      <c r="Y99" s="6" t="s">
        <v>767</v>
      </c>
      <c r="Z99" s="6" t="s">
        <v>767</v>
      </c>
    </row>
    <row r="101" spans="1:26" ht="30">
      <c r="A101" s="25" t="s">
        <v>765</v>
      </c>
      <c r="B101" s="43" t="s">
        <v>531</v>
      </c>
      <c r="C101" s="43" t="s">
        <v>532</v>
      </c>
      <c r="D101" s="43" t="s">
        <v>533</v>
      </c>
      <c r="E101" s="43" t="s">
        <v>534</v>
      </c>
      <c r="F101" s="43" t="s">
        <v>535</v>
      </c>
      <c r="G101" s="43" t="s">
        <v>536</v>
      </c>
      <c r="H101" s="43" t="s">
        <v>537</v>
      </c>
      <c r="I101" s="43" t="s">
        <v>538</v>
      </c>
      <c r="J101" s="43" t="s">
        <v>539</v>
      </c>
      <c r="K101" s="43" t="s">
        <v>540</v>
      </c>
      <c r="L101" s="43" t="s">
        <v>541</v>
      </c>
      <c r="M101" s="43" t="s">
        <v>542</v>
      </c>
      <c r="N101" s="43" t="s">
        <v>543</v>
      </c>
      <c r="O101" s="43" t="s">
        <v>544</v>
      </c>
      <c r="P101" s="43" t="s">
        <v>545</v>
      </c>
      <c r="Q101" s="43" t="s">
        <v>546</v>
      </c>
      <c r="R101" s="43" t="s">
        <v>547</v>
      </c>
      <c r="S101" s="43" t="s">
        <v>548</v>
      </c>
      <c r="T101" s="43" t="s">
        <v>549</v>
      </c>
      <c r="U101" s="43" t="s">
        <v>550</v>
      </c>
      <c r="V101" s="43" t="s">
        <v>551</v>
      </c>
      <c r="W101" s="43" t="s">
        <v>552</v>
      </c>
      <c r="X101" s="43" t="s">
        <v>553</v>
      </c>
      <c r="Y101" s="43" t="s">
        <v>554</v>
      </c>
      <c r="Z101" s="43" t="s">
        <v>555</v>
      </c>
    </row>
    <row r="102" spans="1:26" ht="45">
      <c r="A102" s="26" t="s">
        <v>1110</v>
      </c>
      <c r="B102" s="44"/>
      <c r="C102" s="44"/>
      <c r="D102" s="44"/>
      <c r="E102" s="44"/>
      <c r="F102" s="44"/>
      <c r="G102" s="44"/>
      <c r="H102" s="44"/>
      <c r="I102" s="44"/>
      <c r="J102" s="44"/>
      <c r="K102" s="44"/>
      <c r="L102" s="44"/>
      <c r="M102" s="44"/>
      <c r="N102" s="44"/>
      <c r="O102" s="44"/>
      <c r="P102" s="44"/>
      <c r="Q102" s="44"/>
      <c r="R102" s="44"/>
      <c r="S102" s="44"/>
      <c r="T102" s="44"/>
      <c r="U102" s="44"/>
      <c r="V102" s="44"/>
      <c r="W102" s="44"/>
      <c r="X102" s="44"/>
      <c r="Y102" s="44"/>
      <c r="Z102" s="44"/>
    </row>
    <row r="103" spans="1:26">
      <c r="A103" s="4" t="s">
        <v>766</v>
      </c>
      <c r="B103" s="6">
        <v>0</v>
      </c>
      <c r="C103" s="6">
        <v>0</v>
      </c>
      <c r="D103" s="6">
        <v>0</v>
      </c>
      <c r="E103" s="6">
        <v>0</v>
      </c>
      <c r="F103" s="6">
        <v>5.4</v>
      </c>
      <c r="G103" s="6">
        <v>0</v>
      </c>
      <c r="H103" s="6">
        <v>0</v>
      </c>
      <c r="I103" s="6">
        <v>6.6</v>
      </c>
      <c r="J103" s="6">
        <v>0</v>
      </c>
      <c r="K103" s="6">
        <v>209.8</v>
      </c>
      <c r="L103" s="6">
        <v>5963.3</v>
      </c>
      <c r="M103" s="6">
        <v>0</v>
      </c>
      <c r="N103" s="6">
        <v>0</v>
      </c>
      <c r="O103" s="6">
        <v>0</v>
      </c>
      <c r="P103" s="6">
        <v>0</v>
      </c>
      <c r="Q103" s="6">
        <v>0</v>
      </c>
      <c r="R103" s="6">
        <v>0</v>
      </c>
      <c r="S103" s="6">
        <v>0</v>
      </c>
      <c r="T103" s="6">
        <v>0</v>
      </c>
      <c r="U103" s="6">
        <v>0</v>
      </c>
      <c r="V103" s="6">
        <v>0</v>
      </c>
      <c r="W103" s="6">
        <v>724.2</v>
      </c>
      <c r="X103" s="6">
        <v>0</v>
      </c>
      <c r="Y103" s="6">
        <v>0</v>
      </c>
      <c r="Z103" s="6">
        <v>0</v>
      </c>
    </row>
    <row r="104" spans="1:26">
      <c r="A104" s="4" t="s">
        <v>768</v>
      </c>
      <c r="B104" s="6">
        <v>0</v>
      </c>
      <c r="C104" s="6">
        <v>0</v>
      </c>
      <c r="D104" s="6">
        <v>0</v>
      </c>
      <c r="E104" s="6">
        <v>0</v>
      </c>
      <c r="F104" s="6">
        <v>5.4</v>
      </c>
      <c r="G104" s="6">
        <v>0</v>
      </c>
      <c r="H104" s="6">
        <v>0</v>
      </c>
      <c r="I104" s="6">
        <v>6.6</v>
      </c>
      <c r="J104" s="6">
        <v>0</v>
      </c>
      <c r="K104" s="6">
        <v>0</v>
      </c>
      <c r="L104" s="6">
        <v>5963.3</v>
      </c>
      <c r="M104" s="6">
        <v>0</v>
      </c>
      <c r="N104" s="6">
        <v>0</v>
      </c>
      <c r="O104" s="6">
        <v>0</v>
      </c>
      <c r="P104" s="6">
        <v>0</v>
      </c>
      <c r="Q104" s="6">
        <v>0</v>
      </c>
      <c r="R104" s="6">
        <v>0</v>
      </c>
      <c r="S104" s="6">
        <v>0</v>
      </c>
      <c r="T104" s="6">
        <v>0</v>
      </c>
      <c r="U104" s="6">
        <v>0</v>
      </c>
      <c r="V104" s="6">
        <v>0</v>
      </c>
      <c r="W104" s="6">
        <v>0</v>
      </c>
      <c r="X104" s="6">
        <v>0</v>
      </c>
      <c r="Y104" s="6">
        <v>0</v>
      </c>
      <c r="Z104" s="6">
        <v>0</v>
      </c>
    </row>
    <row r="105" spans="1:26">
      <c r="A105" s="4" t="s">
        <v>769</v>
      </c>
      <c r="B105" s="6">
        <v>0</v>
      </c>
      <c r="C105" s="6">
        <v>0</v>
      </c>
      <c r="D105" s="6">
        <v>0</v>
      </c>
      <c r="E105" s="6">
        <v>0</v>
      </c>
      <c r="F105" s="6">
        <v>5.4</v>
      </c>
      <c r="G105" s="6">
        <v>0</v>
      </c>
      <c r="H105" s="6">
        <v>0</v>
      </c>
      <c r="I105" s="6">
        <v>6.6</v>
      </c>
      <c r="J105" s="6">
        <v>0</v>
      </c>
      <c r="K105" s="6">
        <v>0</v>
      </c>
      <c r="L105" s="6">
        <v>5963.3</v>
      </c>
      <c r="M105" s="6">
        <v>0</v>
      </c>
      <c r="N105" s="6">
        <v>0</v>
      </c>
      <c r="O105" s="6">
        <v>0</v>
      </c>
      <c r="P105" s="6">
        <v>0</v>
      </c>
      <c r="Q105" s="6">
        <v>0</v>
      </c>
      <c r="R105" s="6">
        <v>0</v>
      </c>
      <c r="S105" s="6">
        <v>0</v>
      </c>
      <c r="T105" s="6">
        <v>0</v>
      </c>
      <c r="U105" s="6">
        <v>0</v>
      </c>
      <c r="V105" s="6">
        <v>0</v>
      </c>
      <c r="W105" s="6">
        <v>0</v>
      </c>
      <c r="X105" s="6">
        <v>0</v>
      </c>
      <c r="Y105" s="6">
        <v>0</v>
      </c>
      <c r="Z105" s="6">
        <v>0</v>
      </c>
    </row>
    <row r="106" spans="1:26">
      <c r="A106" s="4" t="s">
        <v>770</v>
      </c>
      <c r="B106" s="6">
        <v>0</v>
      </c>
      <c r="C106" s="6">
        <v>0</v>
      </c>
      <c r="D106" s="6">
        <v>0</v>
      </c>
      <c r="E106" s="6">
        <v>0</v>
      </c>
      <c r="F106" s="6">
        <v>5.4</v>
      </c>
      <c r="G106" s="6">
        <v>0</v>
      </c>
      <c r="H106" s="6">
        <v>0</v>
      </c>
      <c r="I106" s="6">
        <v>6.6</v>
      </c>
      <c r="J106" s="6">
        <v>0</v>
      </c>
      <c r="K106" s="6">
        <v>0</v>
      </c>
      <c r="L106" s="6">
        <v>5963.3</v>
      </c>
      <c r="M106" s="6">
        <v>0</v>
      </c>
      <c r="N106" s="6">
        <v>0</v>
      </c>
      <c r="O106" s="6">
        <v>0</v>
      </c>
      <c r="P106" s="6">
        <v>0</v>
      </c>
      <c r="Q106" s="6">
        <v>0</v>
      </c>
      <c r="R106" s="6">
        <v>0</v>
      </c>
      <c r="S106" s="6">
        <v>0</v>
      </c>
      <c r="T106" s="6">
        <v>0</v>
      </c>
      <c r="U106" s="6">
        <v>0</v>
      </c>
      <c r="V106" s="6">
        <v>0</v>
      </c>
      <c r="W106" s="6">
        <v>0</v>
      </c>
      <c r="X106" s="6">
        <v>0</v>
      </c>
      <c r="Y106" s="6">
        <v>0</v>
      </c>
      <c r="Z106" s="6">
        <v>0</v>
      </c>
    </row>
    <row r="107" spans="1:26">
      <c r="A107" s="4" t="s">
        <v>771</v>
      </c>
      <c r="B107" s="6">
        <v>0</v>
      </c>
      <c r="C107" s="6">
        <v>0</v>
      </c>
      <c r="D107" s="6">
        <v>0</v>
      </c>
      <c r="E107" s="6">
        <v>0</v>
      </c>
      <c r="F107" s="6">
        <v>5.4</v>
      </c>
      <c r="G107" s="6">
        <v>0</v>
      </c>
      <c r="H107" s="6">
        <v>0</v>
      </c>
      <c r="I107" s="6">
        <v>6.6</v>
      </c>
      <c r="J107" s="6">
        <v>0</v>
      </c>
      <c r="K107" s="6">
        <v>0</v>
      </c>
      <c r="L107" s="6">
        <v>5963.3</v>
      </c>
      <c r="M107" s="6">
        <v>0</v>
      </c>
      <c r="N107" s="6">
        <v>0</v>
      </c>
      <c r="O107" s="6">
        <v>0</v>
      </c>
      <c r="P107" s="6">
        <v>0</v>
      </c>
      <c r="Q107" s="6">
        <v>0</v>
      </c>
      <c r="R107" s="6">
        <v>0</v>
      </c>
      <c r="S107" s="6">
        <v>0</v>
      </c>
      <c r="T107" s="6">
        <v>0</v>
      </c>
      <c r="U107" s="6">
        <v>0</v>
      </c>
      <c r="V107" s="6">
        <v>0</v>
      </c>
      <c r="W107" s="6">
        <v>0</v>
      </c>
      <c r="X107" s="6">
        <v>0</v>
      </c>
      <c r="Y107" s="6">
        <v>0</v>
      </c>
      <c r="Z107" s="6">
        <v>0</v>
      </c>
    </row>
    <row r="108" spans="1:26">
      <c r="A108" s="4" t="s">
        <v>772</v>
      </c>
      <c r="B108" s="6">
        <v>0</v>
      </c>
      <c r="C108" s="6">
        <v>0</v>
      </c>
      <c r="D108" s="6">
        <v>0</v>
      </c>
      <c r="E108" s="6">
        <v>0</v>
      </c>
      <c r="F108" s="6">
        <v>5.4</v>
      </c>
      <c r="G108" s="6">
        <v>0</v>
      </c>
      <c r="H108" s="6">
        <v>0</v>
      </c>
      <c r="I108" s="6">
        <v>0</v>
      </c>
      <c r="J108" s="6">
        <v>0</v>
      </c>
      <c r="K108" s="6">
        <v>0</v>
      </c>
      <c r="L108" s="6">
        <v>0</v>
      </c>
      <c r="M108" s="6">
        <v>0</v>
      </c>
      <c r="N108" s="6">
        <v>0</v>
      </c>
      <c r="O108" s="6">
        <v>0</v>
      </c>
      <c r="P108" s="6">
        <v>0</v>
      </c>
      <c r="Q108" s="6">
        <v>0</v>
      </c>
      <c r="R108" s="6">
        <v>0</v>
      </c>
      <c r="S108" s="6">
        <v>0</v>
      </c>
      <c r="T108" s="6">
        <v>0</v>
      </c>
      <c r="U108" s="6">
        <v>0</v>
      </c>
      <c r="V108" s="6">
        <v>0</v>
      </c>
      <c r="W108" s="6">
        <v>0</v>
      </c>
      <c r="X108" s="6">
        <v>0</v>
      </c>
      <c r="Y108" s="6">
        <v>0</v>
      </c>
      <c r="Z108" s="6">
        <v>0</v>
      </c>
    </row>
    <row r="109" spans="1:26">
      <c r="A109" s="4" t="s">
        <v>773</v>
      </c>
      <c r="B109" s="6">
        <v>0</v>
      </c>
      <c r="C109" s="6">
        <v>0</v>
      </c>
      <c r="D109" s="6">
        <v>0</v>
      </c>
      <c r="E109" s="6">
        <v>0</v>
      </c>
      <c r="F109" s="6">
        <v>5.4</v>
      </c>
      <c r="G109" s="6">
        <v>0</v>
      </c>
      <c r="H109" s="6">
        <v>0</v>
      </c>
      <c r="I109" s="6">
        <v>0</v>
      </c>
      <c r="J109" s="6">
        <v>0</v>
      </c>
      <c r="K109" s="6">
        <v>0</v>
      </c>
      <c r="L109" s="6">
        <v>0</v>
      </c>
      <c r="M109" s="6">
        <v>0</v>
      </c>
      <c r="N109" s="6">
        <v>0</v>
      </c>
      <c r="O109" s="6">
        <v>0</v>
      </c>
      <c r="P109" s="6">
        <v>0</v>
      </c>
      <c r="Q109" s="6">
        <v>0</v>
      </c>
      <c r="R109" s="6">
        <v>0</v>
      </c>
      <c r="S109" s="6">
        <v>0</v>
      </c>
      <c r="T109" s="6">
        <v>0</v>
      </c>
      <c r="U109" s="6">
        <v>0</v>
      </c>
      <c r="V109" s="6">
        <v>0</v>
      </c>
      <c r="W109" s="6">
        <v>0</v>
      </c>
      <c r="X109" s="6">
        <v>0</v>
      </c>
      <c r="Y109" s="6">
        <v>0</v>
      </c>
      <c r="Z109" s="6">
        <v>0</v>
      </c>
    </row>
    <row r="110" spans="1:26">
      <c r="A110" s="4" t="s">
        <v>774</v>
      </c>
      <c r="B110" s="6">
        <v>0</v>
      </c>
      <c r="C110" s="6">
        <v>0</v>
      </c>
      <c r="D110" s="6">
        <v>0</v>
      </c>
      <c r="E110" s="6">
        <v>0</v>
      </c>
      <c r="F110" s="6">
        <v>0</v>
      </c>
      <c r="G110" s="6">
        <v>0</v>
      </c>
      <c r="H110" s="6">
        <v>0</v>
      </c>
      <c r="I110" s="6">
        <v>0</v>
      </c>
      <c r="J110" s="6">
        <v>0</v>
      </c>
      <c r="K110" s="6">
        <v>0</v>
      </c>
      <c r="L110" s="6">
        <v>0</v>
      </c>
      <c r="M110" s="6">
        <v>0</v>
      </c>
      <c r="N110" s="6">
        <v>0</v>
      </c>
      <c r="O110" s="6">
        <v>0</v>
      </c>
      <c r="P110" s="6">
        <v>0</v>
      </c>
      <c r="Q110" s="6">
        <v>0</v>
      </c>
      <c r="R110" s="6">
        <v>0</v>
      </c>
      <c r="S110" s="6">
        <v>0</v>
      </c>
      <c r="T110" s="6">
        <v>0</v>
      </c>
      <c r="U110" s="6">
        <v>0</v>
      </c>
      <c r="V110" s="6">
        <v>0</v>
      </c>
      <c r="W110" s="6">
        <v>0</v>
      </c>
      <c r="X110" s="6">
        <v>0</v>
      </c>
      <c r="Y110" s="6">
        <v>0</v>
      </c>
      <c r="Z110" s="6">
        <v>0</v>
      </c>
    </row>
    <row r="111" spans="1:26">
      <c r="A111" s="4" t="s">
        <v>775</v>
      </c>
      <c r="B111" s="6">
        <v>0</v>
      </c>
      <c r="C111" s="6">
        <v>0</v>
      </c>
      <c r="D111" s="6">
        <v>0</v>
      </c>
      <c r="E111" s="6">
        <v>0</v>
      </c>
      <c r="F111" s="6">
        <v>0</v>
      </c>
      <c r="G111" s="6">
        <v>0</v>
      </c>
      <c r="H111" s="6">
        <v>0</v>
      </c>
      <c r="I111" s="6">
        <v>0</v>
      </c>
      <c r="J111" s="6">
        <v>0</v>
      </c>
      <c r="K111" s="6">
        <v>0</v>
      </c>
      <c r="L111" s="6">
        <v>0</v>
      </c>
      <c r="M111" s="6">
        <v>0</v>
      </c>
      <c r="N111" s="6">
        <v>0</v>
      </c>
      <c r="O111" s="6">
        <v>0</v>
      </c>
      <c r="P111" s="6">
        <v>0</v>
      </c>
      <c r="Q111" s="6">
        <v>0</v>
      </c>
      <c r="R111" s="6">
        <v>0</v>
      </c>
      <c r="S111" s="6">
        <v>0</v>
      </c>
      <c r="T111" s="6">
        <v>0</v>
      </c>
      <c r="U111" s="6">
        <v>0</v>
      </c>
      <c r="V111" s="6">
        <v>0</v>
      </c>
      <c r="W111" s="6">
        <v>0</v>
      </c>
      <c r="X111" s="6">
        <v>0</v>
      </c>
      <c r="Y111" s="6">
        <v>0</v>
      </c>
      <c r="Z111" s="6">
        <v>0</v>
      </c>
    </row>
    <row r="112" spans="1:26">
      <c r="A112" s="4" t="s">
        <v>776</v>
      </c>
      <c r="B112" s="6">
        <v>0</v>
      </c>
      <c r="C112" s="6">
        <v>0</v>
      </c>
      <c r="D112" s="6">
        <v>0</v>
      </c>
      <c r="E112" s="6">
        <v>0</v>
      </c>
      <c r="F112" s="6">
        <v>0</v>
      </c>
      <c r="G112" s="6">
        <v>0</v>
      </c>
      <c r="H112" s="6">
        <v>0</v>
      </c>
      <c r="I112" s="6">
        <v>0</v>
      </c>
      <c r="J112" s="6">
        <v>0</v>
      </c>
      <c r="K112" s="6">
        <v>0</v>
      </c>
      <c r="L112" s="6">
        <v>0</v>
      </c>
      <c r="M112" s="6">
        <v>0</v>
      </c>
      <c r="N112" s="6">
        <v>0</v>
      </c>
      <c r="O112" s="6">
        <v>0</v>
      </c>
      <c r="P112" s="6">
        <v>0</v>
      </c>
      <c r="Q112" s="6">
        <v>0</v>
      </c>
      <c r="R112" s="6">
        <v>0</v>
      </c>
      <c r="S112" s="6">
        <v>0</v>
      </c>
      <c r="T112" s="6">
        <v>0</v>
      </c>
      <c r="U112" s="6">
        <v>0</v>
      </c>
      <c r="V112" s="6">
        <v>0</v>
      </c>
      <c r="W112" s="6">
        <v>0</v>
      </c>
      <c r="X112" s="6">
        <v>0</v>
      </c>
      <c r="Y112" s="6">
        <v>0</v>
      </c>
      <c r="Z112" s="6">
        <v>0</v>
      </c>
    </row>
    <row r="113" spans="1:26">
      <c r="A113" s="4" t="s">
        <v>777</v>
      </c>
      <c r="B113" s="6">
        <v>0</v>
      </c>
      <c r="C113" s="6">
        <v>0</v>
      </c>
      <c r="D113" s="6">
        <v>0</v>
      </c>
      <c r="E113" s="6">
        <v>0</v>
      </c>
      <c r="F113" s="6">
        <v>0</v>
      </c>
      <c r="G113" s="6">
        <v>0</v>
      </c>
      <c r="H113" s="6">
        <v>0</v>
      </c>
      <c r="I113" s="6">
        <v>0</v>
      </c>
      <c r="J113" s="6">
        <v>0</v>
      </c>
      <c r="K113" s="6">
        <v>0</v>
      </c>
      <c r="L113" s="6">
        <v>0</v>
      </c>
      <c r="M113" s="6">
        <v>0</v>
      </c>
      <c r="N113" s="6">
        <v>0</v>
      </c>
      <c r="O113" s="6">
        <v>0</v>
      </c>
      <c r="P113" s="6">
        <v>0</v>
      </c>
      <c r="Q113" s="6">
        <v>0</v>
      </c>
      <c r="R113" s="6">
        <v>0</v>
      </c>
      <c r="S113" s="6">
        <v>0</v>
      </c>
      <c r="T113" s="6">
        <v>0</v>
      </c>
      <c r="U113" s="6">
        <v>0</v>
      </c>
      <c r="V113" s="6">
        <v>0</v>
      </c>
      <c r="W113" s="6">
        <v>0</v>
      </c>
      <c r="X113" s="6">
        <v>0</v>
      </c>
      <c r="Y113" s="6">
        <v>0</v>
      </c>
      <c r="Z113" s="6">
        <v>0</v>
      </c>
    </row>
    <row r="114" spans="1:26">
      <c r="A114" s="4" t="s">
        <v>778</v>
      </c>
      <c r="B114" s="6">
        <v>0</v>
      </c>
      <c r="C114" s="6">
        <v>0</v>
      </c>
      <c r="D114" s="6">
        <v>0</v>
      </c>
      <c r="E114" s="6">
        <v>0</v>
      </c>
      <c r="F114" s="6">
        <v>0</v>
      </c>
      <c r="G114" s="6">
        <v>0</v>
      </c>
      <c r="H114" s="6">
        <v>0</v>
      </c>
      <c r="I114" s="6">
        <v>0</v>
      </c>
      <c r="J114" s="6">
        <v>0</v>
      </c>
      <c r="K114" s="6">
        <v>0</v>
      </c>
      <c r="L114" s="6">
        <v>0</v>
      </c>
      <c r="M114" s="6">
        <v>0</v>
      </c>
      <c r="N114" s="6">
        <v>0</v>
      </c>
      <c r="O114" s="6">
        <v>0</v>
      </c>
      <c r="P114" s="6">
        <v>0</v>
      </c>
      <c r="Q114" s="6">
        <v>0</v>
      </c>
      <c r="R114" s="6">
        <v>0</v>
      </c>
      <c r="S114" s="6">
        <v>0</v>
      </c>
      <c r="T114" s="6">
        <v>0</v>
      </c>
      <c r="U114" s="6">
        <v>0</v>
      </c>
      <c r="V114" s="6">
        <v>0</v>
      </c>
      <c r="W114" s="6">
        <v>0</v>
      </c>
      <c r="X114" s="6">
        <v>0</v>
      </c>
      <c r="Y114" s="6">
        <v>0</v>
      </c>
      <c r="Z114" s="6">
        <v>0</v>
      </c>
    </row>
    <row r="115" spans="1:26">
      <c r="A115" s="4" t="s">
        <v>779</v>
      </c>
      <c r="B115" s="6">
        <v>0</v>
      </c>
      <c r="C115" s="6">
        <v>0</v>
      </c>
      <c r="D115" s="6">
        <v>0</v>
      </c>
      <c r="E115" s="6">
        <v>0</v>
      </c>
      <c r="F115" s="6">
        <v>0</v>
      </c>
      <c r="G115" s="6">
        <v>0</v>
      </c>
      <c r="H115" s="6">
        <v>0</v>
      </c>
      <c r="I115" s="6">
        <v>0</v>
      </c>
      <c r="J115" s="6">
        <v>0</v>
      </c>
      <c r="K115" s="6">
        <v>0</v>
      </c>
      <c r="L115" s="6">
        <v>0</v>
      </c>
      <c r="M115" s="6">
        <v>0</v>
      </c>
      <c r="N115" s="6">
        <v>0</v>
      </c>
      <c r="O115" s="6">
        <v>0</v>
      </c>
      <c r="P115" s="6">
        <v>0</v>
      </c>
      <c r="Q115" s="6">
        <v>0</v>
      </c>
      <c r="R115" s="6">
        <v>0</v>
      </c>
      <c r="S115" s="6">
        <v>0</v>
      </c>
      <c r="T115" s="6">
        <v>0</v>
      </c>
      <c r="U115" s="6">
        <v>0</v>
      </c>
      <c r="V115" s="6">
        <v>0</v>
      </c>
      <c r="W115" s="6">
        <v>0</v>
      </c>
      <c r="X115" s="6">
        <v>0</v>
      </c>
      <c r="Y115" s="6">
        <v>0</v>
      </c>
      <c r="Z115" s="6">
        <v>0</v>
      </c>
    </row>
    <row r="116" spans="1:26">
      <c r="A116" s="4" t="s">
        <v>780</v>
      </c>
      <c r="B116" s="6">
        <v>0</v>
      </c>
      <c r="C116" s="6">
        <v>0</v>
      </c>
      <c r="D116" s="6">
        <v>0</v>
      </c>
      <c r="E116" s="6">
        <v>0</v>
      </c>
      <c r="F116" s="6">
        <v>0</v>
      </c>
      <c r="G116" s="6">
        <v>0</v>
      </c>
      <c r="H116" s="6">
        <v>0</v>
      </c>
      <c r="I116" s="6">
        <v>0</v>
      </c>
      <c r="J116" s="6">
        <v>0</v>
      </c>
      <c r="K116" s="6">
        <v>0</v>
      </c>
      <c r="L116" s="6">
        <v>0</v>
      </c>
      <c r="M116" s="6">
        <v>0</v>
      </c>
      <c r="N116" s="6">
        <v>0</v>
      </c>
      <c r="O116" s="6">
        <v>0</v>
      </c>
      <c r="P116" s="6">
        <v>0</v>
      </c>
      <c r="Q116" s="6">
        <v>0</v>
      </c>
      <c r="R116" s="6">
        <v>0</v>
      </c>
      <c r="S116" s="6">
        <v>0</v>
      </c>
      <c r="T116" s="6">
        <v>0</v>
      </c>
      <c r="U116" s="6">
        <v>0</v>
      </c>
      <c r="V116" s="6">
        <v>0</v>
      </c>
      <c r="W116" s="6">
        <v>0</v>
      </c>
      <c r="X116" s="6">
        <v>0</v>
      </c>
      <c r="Y116" s="6">
        <v>0</v>
      </c>
      <c r="Z116" s="6">
        <v>0</v>
      </c>
    </row>
    <row r="117" spans="1:26">
      <c r="A117" s="4" t="s">
        <v>781</v>
      </c>
      <c r="B117" s="6">
        <v>0</v>
      </c>
      <c r="C117" s="6">
        <v>0</v>
      </c>
      <c r="D117" s="6">
        <v>0</v>
      </c>
      <c r="E117" s="6">
        <v>0</v>
      </c>
      <c r="F117" s="6">
        <v>0</v>
      </c>
      <c r="G117" s="6">
        <v>0</v>
      </c>
      <c r="H117" s="6">
        <v>0</v>
      </c>
      <c r="I117" s="6">
        <v>0</v>
      </c>
      <c r="J117" s="6">
        <v>0</v>
      </c>
      <c r="K117" s="6">
        <v>0</v>
      </c>
      <c r="L117" s="6">
        <v>0</v>
      </c>
      <c r="M117" s="6">
        <v>0</v>
      </c>
      <c r="N117" s="6">
        <v>0</v>
      </c>
      <c r="O117" s="6">
        <v>0</v>
      </c>
      <c r="P117" s="6">
        <v>0</v>
      </c>
      <c r="Q117" s="6">
        <v>0</v>
      </c>
      <c r="R117" s="6">
        <v>0</v>
      </c>
      <c r="S117" s="6">
        <v>0</v>
      </c>
      <c r="T117" s="6">
        <v>0</v>
      </c>
      <c r="U117" s="6">
        <v>0</v>
      </c>
      <c r="V117" s="6">
        <v>0</v>
      </c>
      <c r="W117" s="6">
        <v>0</v>
      </c>
      <c r="X117" s="6">
        <v>0</v>
      </c>
      <c r="Y117" s="6">
        <v>0</v>
      </c>
      <c r="Z117" s="6">
        <v>0</v>
      </c>
    </row>
    <row r="118" spans="1:26">
      <c r="A118" s="4" t="s">
        <v>782</v>
      </c>
      <c r="B118" s="6">
        <v>0</v>
      </c>
      <c r="C118" s="6">
        <v>0</v>
      </c>
      <c r="D118" s="6">
        <v>0</v>
      </c>
      <c r="E118" s="6">
        <v>0</v>
      </c>
      <c r="F118" s="6">
        <v>0</v>
      </c>
      <c r="G118" s="6">
        <v>0</v>
      </c>
      <c r="H118" s="6">
        <v>0</v>
      </c>
      <c r="I118" s="6">
        <v>0</v>
      </c>
      <c r="J118" s="6">
        <v>0</v>
      </c>
      <c r="K118" s="6">
        <v>0</v>
      </c>
      <c r="L118" s="6">
        <v>0</v>
      </c>
      <c r="M118" s="6">
        <v>0</v>
      </c>
      <c r="N118" s="6">
        <v>0</v>
      </c>
      <c r="O118" s="6">
        <v>0</v>
      </c>
      <c r="P118" s="6">
        <v>0</v>
      </c>
      <c r="Q118" s="6">
        <v>0</v>
      </c>
      <c r="R118" s="6">
        <v>0</v>
      </c>
      <c r="S118" s="6">
        <v>0</v>
      </c>
      <c r="T118" s="6">
        <v>0</v>
      </c>
      <c r="U118" s="6">
        <v>0</v>
      </c>
      <c r="V118" s="6">
        <v>0</v>
      </c>
      <c r="W118" s="6">
        <v>0</v>
      </c>
      <c r="X118" s="6">
        <v>0</v>
      </c>
      <c r="Y118" s="6">
        <v>0</v>
      </c>
      <c r="Z118" s="6">
        <v>0</v>
      </c>
    </row>
    <row r="119" spans="1:26">
      <c r="A119" s="4" t="s">
        <v>783</v>
      </c>
      <c r="B119" s="6">
        <v>0</v>
      </c>
      <c r="C119" s="6">
        <v>0</v>
      </c>
      <c r="D119" s="6">
        <v>0</v>
      </c>
      <c r="E119" s="6">
        <v>0</v>
      </c>
      <c r="F119" s="6">
        <v>0</v>
      </c>
      <c r="G119" s="6">
        <v>0</v>
      </c>
      <c r="H119" s="6">
        <v>0</v>
      </c>
      <c r="I119" s="6">
        <v>0</v>
      </c>
      <c r="J119" s="6">
        <v>0</v>
      </c>
      <c r="K119" s="6">
        <v>0</v>
      </c>
      <c r="L119" s="6">
        <v>0</v>
      </c>
      <c r="M119" s="6">
        <v>0</v>
      </c>
      <c r="N119" s="6">
        <v>0</v>
      </c>
      <c r="O119" s="6">
        <v>0</v>
      </c>
      <c r="P119" s="6">
        <v>0</v>
      </c>
      <c r="Q119" s="6">
        <v>0</v>
      </c>
      <c r="R119" s="6">
        <v>0</v>
      </c>
      <c r="S119" s="6">
        <v>0</v>
      </c>
      <c r="T119" s="6">
        <v>0</v>
      </c>
      <c r="U119" s="6">
        <v>0</v>
      </c>
      <c r="V119" s="6">
        <v>0</v>
      </c>
      <c r="W119" s="6">
        <v>0</v>
      </c>
      <c r="X119" s="6">
        <v>0</v>
      </c>
      <c r="Y119" s="6">
        <v>0</v>
      </c>
      <c r="Z119" s="6">
        <v>0</v>
      </c>
    </row>
    <row r="120" spans="1:26">
      <c r="A120" s="4" t="s">
        <v>784</v>
      </c>
      <c r="B120" s="6">
        <v>0</v>
      </c>
      <c r="C120" s="6">
        <v>0</v>
      </c>
      <c r="D120" s="6">
        <v>0</v>
      </c>
      <c r="E120" s="6">
        <v>0</v>
      </c>
      <c r="F120" s="6">
        <v>0</v>
      </c>
      <c r="G120" s="6">
        <v>0</v>
      </c>
      <c r="H120" s="6">
        <v>0</v>
      </c>
      <c r="I120" s="6">
        <v>0</v>
      </c>
      <c r="J120" s="6">
        <v>0</v>
      </c>
      <c r="K120" s="6">
        <v>0</v>
      </c>
      <c r="L120" s="6">
        <v>0</v>
      </c>
      <c r="M120" s="6">
        <v>0</v>
      </c>
      <c r="N120" s="6">
        <v>0</v>
      </c>
      <c r="O120" s="6">
        <v>0</v>
      </c>
      <c r="P120" s="6">
        <v>0</v>
      </c>
      <c r="Q120" s="6">
        <v>0</v>
      </c>
      <c r="R120" s="6">
        <v>0</v>
      </c>
      <c r="S120" s="6">
        <v>0</v>
      </c>
      <c r="T120" s="6">
        <v>0</v>
      </c>
      <c r="U120" s="6">
        <v>0</v>
      </c>
      <c r="V120" s="6">
        <v>0</v>
      </c>
      <c r="W120" s="6">
        <v>0</v>
      </c>
      <c r="X120" s="6">
        <v>0</v>
      </c>
      <c r="Y120" s="6">
        <v>0</v>
      </c>
      <c r="Z120" s="6">
        <v>0</v>
      </c>
    </row>
    <row r="121" spans="1:26">
      <c r="A121" s="4" t="s">
        <v>785</v>
      </c>
      <c r="B121" s="6">
        <v>0</v>
      </c>
      <c r="C121" s="6">
        <v>0</v>
      </c>
      <c r="D121" s="6">
        <v>0</v>
      </c>
      <c r="E121" s="6">
        <v>0</v>
      </c>
      <c r="F121" s="6">
        <v>0</v>
      </c>
      <c r="G121" s="6">
        <v>0</v>
      </c>
      <c r="H121" s="6">
        <v>0</v>
      </c>
      <c r="I121" s="6">
        <v>0</v>
      </c>
      <c r="J121" s="6">
        <v>0</v>
      </c>
      <c r="K121" s="6">
        <v>0</v>
      </c>
      <c r="L121" s="6">
        <v>0</v>
      </c>
      <c r="M121" s="6">
        <v>0</v>
      </c>
      <c r="N121" s="6">
        <v>0</v>
      </c>
      <c r="O121" s="6">
        <v>0</v>
      </c>
      <c r="P121" s="6">
        <v>0</v>
      </c>
      <c r="Q121" s="6">
        <v>0</v>
      </c>
      <c r="R121" s="6">
        <v>0</v>
      </c>
      <c r="S121" s="6">
        <v>0</v>
      </c>
      <c r="T121" s="6">
        <v>0</v>
      </c>
      <c r="U121" s="6">
        <v>0</v>
      </c>
      <c r="V121" s="6">
        <v>0</v>
      </c>
      <c r="W121" s="6">
        <v>0</v>
      </c>
      <c r="X121" s="6">
        <v>0</v>
      </c>
      <c r="Y121" s="6">
        <v>0</v>
      </c>
      <c r="Z121" s="6">
        <v>0</v>
      </c>
    </row>
    <row r="122" spans="1:26">
      <c r="A122" s="4" t="s">
        <v>786</v>
      </c>
      <c r="B122" s="6">
        <v>0</v>
      </c>
      <c r="C122" s="6">
        <v>0</v>
      </c>
      <c r="D122" s="6">
        <v>0</v>
      </c>
      <c r="E122" s="6">
        <v>0</v>
      </c>
      <c r="F122" s="6">
        <v>0</v>
      </c>
      <c r="G122" s="6">
        <v>0</v>
      </c>
      <c r="H122" s="6">
        <v>0</v>
      </c>
      <c r="I122" s="6">
        <v>0</v>
      </c>
      <c r="J122" s="6">
        <v>0</v>
      </c>
      <c r="K122" s="6">
        <v>0</v>
      </c>
      <c r="L122" s="6">
        <v>0</v>
      </c>
      <c r="M122" s="6">
        <v>0</v>
      </c>
      <c r="N122" s="6">
        <v>0</v>
      </c>
      <c r="O122" s="6">
        <v>0</v>
      </c>
      <c r="P122" s="6">
        <v>0</v>
      </c>
      <c r="Q122" s="6">
        <v>0</v>
      </c>
      <c r="R122" s="6">
        <v>0</v>
      </c>
      <c r="S122" s="6">
        <v>0</v>
      </c>
      <c r="T122" s="6">
        <v>0</v>
      </c>
      <c r="U122" s="6">
        <v>0</v>
      </c>
      <c r="V122" s="6">
        <v>0</v>
      </c>
      <c r="W122" s="6">
        <v>0</v>
      </c>
      <c r="X122" s="6">
        <v>0</v>
      </c>
      <c r="Y122" s="6">
        <v>0</v>
      </c>
      <c r="Z122" s="6">
        <v>0</v>
      </c>
    </row>
    <row r="123" spans="1:26">
      <c r="A123" s="4" t="s">
        <v>787</v>
      </c>
      <c r="B123" s="6">
        <v>0</v>
      </c>
      <c r="C123" s="6">
        <v>0</v>
      </c>
      <c r="D123" s="6">
        <v>0</v>
      </c>
      <c r="E123" s="6">
        <v>0</v>
      </c>
      <c r="F123" s="6">
        <v>0</v>
      </c>
      <c r="G123" s="6">
        <v>0</v>
      </c>
      <c r="H123" s="6">
        <v>0</v>
      </c>
      <c r="I123" s="6">
        <v>0</v>
      </c>
      <c r="J123" s="6">
        <v>0</v>
      </c>
      <c r="K123" s="6">
        <v>0</v>
      </c>
      <c r="L123" s="6">
        <v>0</v>
      </c>
      <c r="M123" s="6">
        <v>0</v>
      </c>
      <c r="N123" s="6">
        <v>0</v>
      </c>
      <c r="O123" s="6">
        <v>0</v>
      </c>
      <c r="P123" s="6">
        <v>0</v>
      </c>
      <c r="Q123" s="6">
        <v>0</v>
      </c>
      <c r="R123" s="6">
        <v>0</v>
      </c>
      <c r="S123" s="6">
        <v>0</v>
      </c>
      <c r="T123" s="6">
        <v>0</v>
      </c>
      <c r="U123" s="6">
        <v>0</v>
      </c>
      <c r="V123" s="6">
        <v>0</v>
      </c>
      <c r="W123" s="6">
        <v>0</v>
      </c>
      <c r="X123" s="6">
        <v>0</v>
      </c>
      <c r="Y123" s="6">
        <v>0</v>
      </c>
      <c r="Z123" s="6">
        <v>0</v>
      </c>
    </row>
    <row r="124" spans="1:26">
      <c r="A124" s="4" t="s">
        <v>788</v>
      </c>
      <c r="B124" s="6">
        <v>0</v>
      </c>
      <c r="C124" s="6">
        <v>0</v>
      </c>
      <c r="D124" s="6">
        <v>0</v>
      </c>
      <c r="E124" s="6">
        <v>0</v>
      </c>
      <c r="F124" s="6">
        <v>0</v>
      </c>
      <c r="G124" s="6">
        <v>0</v>
      </c>
      <c r="H124" s="6">
        <v>0</v>
      </c>
      <c r="I124" s="6">
        <v>0</v>
      </c>
      <c r="J124" s="6">
        <v>0</v>
      </c>
      <c r="K124" s="6">
        <v>0</v>
      </c>
      <c r="L124" s="6">
        <v>0</v>
      </c>
      <c r="M124" s="6">
        <v>0</v>
      </c>
      <c r="N124" s="6">
        <v>0</v>
      </c>
      <c r="O124" s="6">
        <v>0</v>
      </c>
      <c r="P124" s="6">
        <v>0</v>
      </c>
      <c r="Q124" s="6">
        <v>0</v>
      </c>
      <c r="R124" s="6">
        <v>0</v>
      </c>
      <c r="S124" s="6">
        <v>0</v>
      </c>
      <c r="T124" s="6">
        <v>0</v>
      </c>
      <c r="U124" s="6">
        <v>0</v>
      </c>
      <c r="V124" s="6">
        <v>0</v>
      </c>
      <c r="W124" s="6">
        <v>0</v>
      </c>
      <c r="X124" s="6">
        <v>0</v>
      </c>
      <c r="Y124" s="6">
        <v>0</v>
      </c>
      <c r="Z124" s="6">
        <v>0</v>
      </c>
    </row>
    <row r="125" spans="1:26">
      <c r="A125" s="4" t="s">
        <v>789</v>
      </c>
      <c r="B125" s="6">
        <v>0</v>
      </c>
      <c r="C125" s="6">
        <v>0</v>
      </c>
      <c r="D125" s="6">
        <v>0</v>
      </c>
      <c r="E125" s="6">
        <v>0</v>
      </c>
      <c r="F125" s="6">
        <v>0</v>
      </c>
      <c r="G125" s="6">
        <v>0</v>
      </c>
      <c r="H125" s="6">
        <v>0</v>
      </c>
      <c r="I125" s="6">
        <v>0</v>
      </c>
      <c r="J125" s="6">
        <v>0</v>
      </c>
      <c r="K125" s="6">
        <v>0</v>
      </c>
      <c r="L125" s="6">
        <v>0</v>
      </c>
      <c r="M125" s="6">
        <v>0</v>
      </c>
      <c r="N125" s="6">
        <v>0</v>
      </c>
      <c r="O125" s="6">
        <v>0</v>
      </c>
      <c r="P125" s="6">
        <v>0</v>
      </c>
      <c r="Q125" s="6">
        <v>0</v>
      </c>
      <c r="R125" s="6">
        <v>0</v>
      </c>
      <c r="S125" s="6">
        <v>0</v>
      </c>
      <c r="T125" s="6">
        <v>0</v>
      </c>
      <c r="U125" s="6">
        <v>0</v>
      </c>
      <c r="V125" s="6">
        <v>0</v>
      </c>
      <c r="W125" s="6">
        <v>0</v>
      </c>
      <c r="X125" s="6">
        <v>0</v>
      </c>
      <c r="Y125" s="6">
        <v>0</v>
      </c>
      <c r="Z125" s="6">
        <v>0</v>
      </c>
    </row>
    <row r="126" spans="1:26">
      <c r="A126" s="4" t="s">
        <v>790</v>
      </c>
      <c r="B126" s="6">
        <v>0</v>
      </c>
      <c r="C126" s="6">
        <v>0</v>
      </c>
      <c r="D126" s="6">
        <v>0</v>
      </c>
      <c r="E126" s="6">
        <v>0</v>
      </c>
      <c r="F126" s="6">
        <v>0</v>
      </c>
      <c r="G126" s="6">
        <v>0</v>
      </c>
      <c r="H126" s="6">
        <v>0</v>
      </c>
      <c r="I126" s="6">
        <v>0</v>
      </c>
      <c r="J126" s="6">
        <v>0</v>
      </c>
      <c r="K126" s="6">
        <v>0</v>
      </c>
      <c r="L126" s="6">
        <v>0</v>
      </c>
      <c r="M126" s="6">
        <v>0</v>
      </c>
      <c r="N126" s="6">
        <v>0</v>
      </c>
      <c r="O126" s="6">
        <v>0</v>
      </c>
      <c r="P126" s="6">
        <v>0</v>
      </c>
      <c r="Q126" s="6">
        <v>0</v>
      </c>
      <c r="R126" s="6">
        <v>0</v>
      </c>
      <c r="S126" s="6">
        <v>0</v>
      </c>
      <c r="T126" s="6">
        <v>0</v>
      </c>
      <c r="U126" s="6">
        <v>0</v>
      </c>
      <c r="V126" s="6">
        <v>0</v>
      </c>
      <c r="W126" s="6">
        <v>0</v>
      </c>
      <c r="X126" s="6">
        <v>0</v>
      </c>
      <c r="Y126" s="6">
        <v>0</v>
      </c>
      <c r="Z126" s="6">
        <v>0</v>
      </c>
    </row>
    <row r="127" spans="1:26">
      <c r="A127" s="4" t="s">
        <v>791</v>
      </c>
      <c r="B127" s="6">
        <v>0</v>
      </c>
      <c r="C127" s="6">
        <v>0</v>
      </c>
      <c r="D127" s="6">
        <v>0</v>
      </c>
      <c r="E127" s="6">
        <v>0</v>
      </c>
      <c r="F127" s="6">
        <v>0</v>
      </c>
      <c r="G127" s="6">
        <v>0</v>
      </c>
      <c r="H127" s="6">
        <v>0</v>
      </c>
      <c r="I127" s="6">
        <v>0</v>
      </c>
      <c r="J127" s="6">
        <v>0</v>
      </c>
      <c r="K127" s="6">
        <v>0</v>
      </c>
      <c r="L127" s="6">
        <v>0</v>
      </c>
      <c r="M127" s="6">
        <v>0</v>
      </c>
      <c r="N127" s="6">
        <v>0</v>
      </c>
      <c r="O127" s="6">
        <v>0</v>
      </c>
      <c r="P127" s="6">
        <v>0</v>
      </c>
      <c r="Q127" s="6">
        <v>0</v>
      </c>
      <c r="R127" s="6">
        <v>0</v>
      </c>
      <c r="S127" s="6">
        <v>0</v>
      </c>
      <c r="T127" s="6">
        <v>0</v>
      </c>
      <c r="U127" s="6">
        <v>0</v>
      </c>
      <c r="V127" s="6">
        <v>0</v>
      </c>
      <c r="W127" s="6">
        <v>0</v>
      </c>
      <c r="X127" s="6">
        <v>0</v>
      </c>
      <c r="Y127" s="6">
        <v>0</v>
      </c>
      <c r="Z127" s="6">
        <v>0</v>
      </c>
    </row>
    <row r="128" spans="1:26">
      <c r="A128" s="4" t="s">
        <v>792</v>
      </c>
      <c r="B128" s="6">
        <v>0</v>
      </c>
      <c r="C128" s="6">
        <v>0</v>
      </c>
      <c r="D128" s="6">
        <v>0</v>
      </c>
      <c r="E128" s="6">
        <v>0</v>
      </c>
      <c r="F128" s="6">
        <v>0</v>
      </c>
      <c r="G128" s="6">
        <v>0</v>
      </c>
      <c r="H128" s="6">
        <v>0</v>
      </c>
      <c r="I128" s="6">
        <v>0</v>
      </c>
      <c r="J128" s="6">
        <v>0</v>
      </c>
      <c r="K128" s="6">
        <v>0</v>
      </c>
      <c r="L128" s="6">
        <v>0</v>
      </c>
      <c r="M128" s="6">
        <v>0</v>
      </c>
      <c r="N128" s="6">
        <v>0</v>
      </c>
      <c r="O128" s="6">
        <v>0</v>
      </c>
      <c r="P128" s="6">
        <v>0</v>
      </c>
      <c r="Q128" s="6">
        <v>0</v>
      </c>
      <c r="R128" s="6">
        <v>0</v>
      </c>
      <c r="S128" s="6">
        <v>0</v>
      </c>
      <c r="T128" s="6">
        <v>0</v>
      </c>
      <c r="U128" s="6">
        <v>0</v>
      </c>
      <c r="V128" s="6">
        <v>0</v>
      </c>
      <c r="W128" s="6">
        <v>0</v>
      </c>
      <c r="X128" s="6">
        <v>0</v>
      </c>
      <c r="Y128" s="6">
        <v>0</v>
      </c>
      <c r="Z128" s="6">
        <v>0</v>
      </c>
    </row>
    <row r="129" spans="1:30">
      <c r="A129" s="4" t="s">
        <v>793</v>
      </c>
      <c r="B129" s="6">
        <v>0</v>
      </c>
      <c r="C129" s="6">
        <v>0</v>
      </c>
      <c r="D129" s="6">
        <v>0</v>
      </c>
      <c r="E129" s="6">
        <v>0</v>
      </c>
      <c r="F129" s="6">
        <v>0</v>
      </c>
      <c r="G129" s="6">
        <v>0</v>
      </c>
      <c r="H129" s="6">
        <v>0</v>
      </c>
      <c r="I129" s="6">
        <v>0</v>
      </c>
      <c r="J129" s="6">
        <v>0</v>
      </c>
      <c r="K129" s="6">
        <v>0</v>
      </c>
      <c r="L129" s="6">
        <v>0</v>
      </c>
      <c r="M129" s="6">
        <v>0</v>
      </c>
      <c r="N129" s="6">
        <v>0</v>
      </c>
      <c r="O129" s="6">
        <v>0</v>
      </c>
      <c r="P129" s="6">
        <v>0</v>
      </c>
      <c r="Q129" s="6">
        <v>0</v>
      </c>
      <c r="R129" s="6">
        <v>0</v>
      </c>
      <c r="S129" s="6">
        <v>0</v>
      </c>
      <c r="T129" s="6">
        <v>0</v>
      </c>
      <c r="U129" s="6">
        <v>0</v>
      </c>
      <c r="V129" s="6">
        <v>0</v>
      </c>
      <c r="W129" s="6">
        <v>0</v>
      </c>
      <c r="X129" s="6">
        <v>0</v>
      </c>
      <c r="Y129" s="6">
        <v>0</v>
      </c>
      <c r="Z129" s="6">
        <v>0</v>
      </c>
    </row>
    <row r="131" spans="1:30" ht="30" customHeight="1">
      <c r="A131" s="43" t="s">
        <v>1112</v>
      </c>
      <c r="B131" s="43" t="str">
        <f>B2</f>
        <v xml:space="preserve">A házi gyerekorvosok által ellátott szolgálatok száma </v>
      </c>
      <c r="C131" s="43" t="str">
        <f t="shared" ref="C131:Z131" si="0">C2</f>
        <v xml:space="preserve">Az év folyamán központi költségvetési szerv által épített lakások száma </v>
      </c>
      <c r="D131" s="43" t="str">
        <f t="shared" si="0"/>
        <v xml:space="preserve">Az év folyamán lakásszövetkezetek által épített lakások száma </v>
      </c>
      <c r="E131" s="43" t="str">
        <f t="shared" si="0"/>
        <v xml:space="preserve">Cipő-, bőráruszaküzlet száma </v>
      </c>
      <c r="F131" s="43" t="str">
        <f t="shared" si="0"/>
        <v xml:space="preserve">Dohányáru-szaküzletek száma </v>
      </c>
      <c r="G131" s="43" t="str">
        <f t="shared" si="0"/>
        <v xml:space="preserve">Egyéni vállalkozás által üzemeltetett dohányáru-szaküzletek száma </v>
      </c>
      <c r="H131" s="43" t="str">
        <f t="shared" si="0"/>
        <v xml:space="preserve">Ifjúsági szállók férőhelyeinek száma </v>
      </c>
      <c r="I131" s="43" t="str">
        <f t="shared" si="0"/>
        <v xml:space="preserve">Kollégiumba lakó szakiskolai és speciális szakiskolai tanulók száma </v>
      </c>
      <c r="J131" s="43" t="str">
        <f t="shared" si="0"/>
        <v xml:space="preserve">Kollégiumban lakó középiskolai tanulók száma </v>
      </c>
      <c r="K131" s="43" t="str">
        <f t="shared" si="0"/>
        <v xml:space="preserve">Középiskolai osztálytermek száma </v>
      </c>
      <c r="L131" s="43" t="str">
        <f t="shared" si="0"/>
        <v xml:space="preserve">Külföldi vendégek száma a gyógyszállodákban </v>
      </c>
      <c r="M131" s="43" t="str">
        <f t="shared" si="0"/>
        <v xml:space="preserve">Külföldi vendégek száma a kereskedelmi szálláshelyeken </v>
      </c>
      <c r="N131" s="43" t="str">
        <f t="shared" si="0"/>
        <v xml:space="preserve">Külföldi vendégek száma a szállodákban </v>
      </c>
      <c r="O131" s="43" t="str">
        <f t="shared" si="0"/>
        <v xml:space="preserve">Külföldi vendégek száma a turistaszállásokon </v>
      </c>
      <c r="P131" s="43" t="str">
        <f t="shared" si="0"/>
        <v xml:space="preserve">Külföldi vendégek száma az ifjúsági szállókban </v>
      </c>
      <c r="Q131" s="43" t="str">
        <f t="shared" si="0"/>
        <v xml:space="preserve">Külföldiek által eltöltött vendégéjszakák száma a gyógyszállodákban </v>
      </c>
      <c r="R131" s="43" t="str">
        <f t="shared" si="0"/>
        <v xml:space="preserve">Külföldiek által eltöltött vendégéjszakák száma a kereskedelmi szálláshelyeken </v>
      </c>
      <c r="S131" s="43" t="str">
        <f t="shared" si="0"/>
        <v xml:space="preserve">Külföldiek által eltöltött vendégéjszakák száma a szállodákban </v>
      </c>
      <c r="T131" s="43" t="str">
        <f t="shared" si="0"/>
        <v xml:space="preserve">Külföldiek által eltöltött vendégéjszakák száma a turistaszállásokon </v>
      </c>
      <c r="U131" s="43" t="str">
        <f t="shared" si="0"/>
        <v xml:space="preserve">Külföldiek által eltöltött vendégéjszakák száma az ifjúsági szállókban </v>
      </c>
      <c r="V131" s="43" t="str">
        <f t="shared" si="0"/>
        <v xml:space="preserve">Naponta bejáró középiskolai tanulók száma a nappali oktatásban </v>
      </c>
      <c r="W131" s="43" t="str">
        <f t="shared" si="0"/>
        <v xml:space="preserve">Vendégéjszakák száma a szállodákban </v>
      </c>
      <c r="X131" s="43" t="str">
        <f t="shared" si="0"/>
        <v xml:space="preserve">Vendégek száma a gyógyszállodákban </v>
      </c>
      <c r="Y131" s="43" t="str">
        <f t="shared" si="0"/>
        <v xml:space="preserve">Vendégek száma a szállodákban </v>
      </c>
      <c r="Z131" s="43" t="str">
        <f t="shared" si="0"/>
        <v xml:space="preserve">Vendégek száma az ifjúsági szállókban </v>
      </c>
      <c r="AA131" s="43" t="s">
        <v>799</v>
      </c>
      <c r="AB131" s="43" t="s">
        <v>802</v>
      </c>
      <c r="AC131" s="25" t="s">
        <v>795</v>
      </c>
      <c r="AD131" s="25" t="s">
        <v>797</v>
      </c>
    </row>
    <row r="132" spans="1:30" ht="30">
      <c r="A132" s="44"/>
      <c r="B132" s="44"/>
      <c r="C132" s="44"/>
      <c r="D132" s="44"/>
      <c r="E132" s="44"/>
      <c r="F132" s="44"/>
      <c r="G132" s="44"/>
      <c r="H132" s="44"/>
      <c r="I132" s="44"/>
      <c r="J132" s="44"/>
      <c r="K132" s="44"/>
      <c r="L132" s="44"/>
      <c r="M132" s="44"/>
      <c r="N132" s="44"/>
      <c r="O132" s="44"/>
      <c r="P132" s="44"/>
      <c r="Q132" s="44"/>
      <c r="R132" s="44"/>
      <c r="S132" s="44"/>
      <c r="T132" s="44"/>
      <c r="U132" s="44"/>
      <c r="V132" s="44"/>
      <c r="W132" s="44"/>
      <c r="X132" s="44"/>
      <c r="Y132" s="44"/>
      <c r="Z132" s="44"/>
      <c r="AA132" s="44"/>
      <c r="AB132" s="44"/>
      <c r="AC132" s="26" t="s">
        <v>796</v>
      </c>
      <c r="AD132" s="26" t="s">
        <v>798</v>
      </c>
    </row>
    <row r="133" spans="1:30">
      <c r="A133" s="4" t="str">
        <f>A3</f>
        <v>Bánk</v>
      </c>
      <c r="B133" s="6">
        <v>0</v>
      </c>
      <c r="C133" s="6">
        <v>0</v>
      </c>
      <c r="D133" s="6">
        <v>0</v>
      </c>
      <c r="E133" s="6">
        <v>0</v>
      </c>
      <c r="F133" s="6">
        <v>5.4</v>
      </c>
      <c r="G133" s="6">
        <v>0</v>
      </c>
      <c r="H133" s="6">
        <v>0</v>
      </c>
      <c r="I133" s="6">
        <v>0</v>
      </c>
      <c r="J133" s="6">
        <v>0</v>
      </c>
      <c r="K133" s="6">
        <v>0</v>
      </c>
      <c r="L133" s="6">
        <v>5963.3</v>
      </c>
      <c r="M133" s="6">
        <v>0</v>
      </c>
      <c r="N133" s="6">
        <v>0</v>
      </c>
      <c r="O133" s="6">
        <v>0</v>
      </c>
      <c r="P133" s="6">
        <v>0</v>
      </c>
      <c r="Q133" s="6">
        <v>0</v>
      </c>
      <c r="R133" s="6">
        <v>0</v>
      </c>
      <c r="S133" s="6">
        <v>0</v>
      </c>
      <c r="T133" s="6">
        <v>0</v>
      </c>
      <c r="U133" s="6">
        <v>0</v>
      </c>
      <c r="V133" s="6">
        <v>0</v>
      </c>
      <c r="W133" s="6">
        <v>724.2</v>
      </c>
      <c r="X133" s="6">
        <v>0</v>
      </c>
      <c r="Y133" s="6">
        <v>0</v>
      </c>
      <c r="Z133" s="6">
        <v>0</v>
      </c>
      <c r="AA133" s="6">
        <v>6692.9</v>
      </c>
      <c r="AB133" s="6">
        <v>2546</v>
      </c>
      <c r="AC133" s="6">
        <v>-4146.8999999999996</v>
      </c>
      <c r="AD133" s="6">
        <v>-162.88</v>
      </c>
    </row>
    <row r="134" spans="1:30" ht="30">
      <c r="A134" s="4" t="str">
        <f t="shared" ref="A134:A159" si="1">A4</f>
        <v>Berkenye</v>
      </c>
      <c r="B134" s="6">
        <v>0</v>
      </c>
      <c r="C134" s="6">
        <v>0</v>
      </c>
      <c r="D134" s="6">
        <v>0</v>
      </c>
      <c r="E134" s="6">
        <v>0</v>
      </c>
      <c r="F134" s="6">
        <v>5.4</v>
      </c>
      <c r="G134" s="6">
        <v>0</v>
      </c>
      <c r="H134" s="6">
        <v>0</v>
      </c>
      <c r="I134" s="6">
        <v>0</v>
      </c>
      <c r="J134" s="6">
        <v>0</v>
      </c>
      <c r="K134" s="6">
        <v>0</v>
      </c>
      <c r="L134" s="6">
        <v>5963.3</v>
      </c>
      <c r="M134" s="6">
        <v>0</v>
      </c>
      <c r="N134" s="6">
        <v>0</v>
      </c>
      <c r="O134" s="6">
        <v>0</v>
      </c>
      <c r="P134" s="6">
        <v>0</v>
      </c>
      <c r="Q134" s="6">
        <v>0</v>
      </c>
      <c r="R134" s="6">
        <v>0</v>
      </c>
      <c r="S134" s="6">
        <v>0</v>
      </c>
      <c r="T134" s="6">
        <v>0</v>
      </c>
      <c r="U134" s="6">
        <v>0</v>
      </c>
      <c r="V134" s="6">
        <v>0</v>
      </c>
      <c r="W134" s="6">
        <v>0</v>
      </c>
      <c r="X134" s="6">
        <v>0</v>
      </c>
      <c r="Y134" s="6">
        <v>0</v>
      </c>
      <c r="Z134" s="6">
        <v>0</v>
      </c>
      <c r="AA134" s="6">
        <v>5968.8</v>
      </c>
      <c r="AB134" s="6">
        <v>1164</v>
      </c>
      <c r="AC134" s="6">
        <v>-4804.8</v>
      </c>
      <c r="AD134" s="6">
        <v>-412.78</v>
      </c>
    </row>
    <row r="135" spans="1:30" ht="30">
      <c r="A135" s="4" t="str">
        <f t="shared" si="1"/>
        <v>Borsosberény</v>
      </c>
      <c r="B135" s="6">
        <v>0</v>
      </c>
      <c r="C135" s="6">
        <v>0</v>
      </c>
      <c r="D135" s="6">
        <v>0</v>
      </c>
      <c r="E135" s="6">
        <v>0</v>
      </c>
      <c r="F135" s="6">
        <v>5.4</v>
      </c>
      <c r="G135" s="6">
        <v>0</v>
      </c>
      <c r="H135" s="6">
        <v>0</v>
      </c>
      <c r="I135" s="6">
        <v>0</v>
      </c>
      <c r="J135" s="6">
        <v>0</v>
      </c>
      <c r="K135" s="6">
        <v>0</v>
      </c>
      <c r="L135" s="6">
        <v>5963.3</v>
      </c>
      <c r="M135" s="6">
        <v>0</v>
      </c>
      <c r="N135" s="6">
        <v>0</v>
      </c>
      <c r="O135" s="6">
        <v>0</v>
      </c>
      <c r="P135" s="6">
        <v>0</v>
      </c>
      <c r="Q135" s="6">
        <v>0</v>
      </c>
      <c r="R135" s="6">
        <v>0</v>
      </c>
      <c r="S135" s="6">
        <v>0</v>
      </c>
      <c r="T135" s="6">
        <v>0</v>
      </c>
      <c r="U135" s="6">
        <v>0</v>
      </c>
      <c r="V135" s="6">
        <v>0</v>
      </c>
      <c r="W135" s="6">
        <v>0</v>
      </c>
      <c r="X135" s="6">
        <v>0</v>
      </c>
      <c r="Y135" s="6">
        <v>0</v>
      </c>
      <c r="Z135" s="6">
        <v>0</v>
      </c>
      <c r="AA135" s="6">
        <v>5968.8</v>
      </c>
      <c r="AB135" s="6">
        <v>689</v>
      </c>
      <c r="AC135" s="6">
        <v>-5279.8</v>
      </c>
      <c r="AD135" s="6">
        <v>-766.3</v>
      </c>
    </row>
    <row r="136" spans="1:30">
      <c r="A136" s="4" t="str">
        <f t="shared" si="1"/>
        <v>Diósjenő</v>
      </c>
      <c r="B136" s="6">
        <v>0</v>
      </c>
      <c r="C136" s="6">
        <v>0</v>
      </c>
      <c r="D136" s="6">
        <v>0</v>
      </c>
      <c r="E136" s="6">
        <v>0</v>
      </c>
      <c r="F136" s="6">
        <v>5.4</v>
      </c>
      <c r="G136" s="6">
        <v>0</v>
      </c>
      <c r="H136" s="6">
        <v>0</v>
      </c>
      <c r="I136" s="6">
        <v>0</v>
      </c>
      <c r="J136" s="6">
        <v>0</v>
      </c>
      <c r="K136" s="6">
        <v>0</v>
      </c>
      <c r="L136" s="6">
        <v>5963.3</v>
      </c>
      <c r="M136" s="6">
        <v>0</v>
      </c>
      <c r="N136" s="6">
        <v>0</v>
      </c>
      <c r="O136" s="6">
        <v>0</v>
      </c>
      <c r="P136" s="6">
        <v>0</v>
      </c>
      <c r="Q136" s="6">
        <v>0</v>
      </c>
      <c r="R136" s="6">
        <v>0</v>
      </c>
      <c r="S136" s="6">
        <v>0</v>
      </c>
      <c r="T136" s="6">
        <v>0</v>
      </c>
      <c r="U136" s="6">
        <v>0</v>
      </c>
      <c r="V136" s="6">
        <v>0</v>
      </c>
      <c r="W136" s="6">
        <v>0</v>
      </c>
      <c r="X136" s="6">
        <v>0</v>
      </c>
      <c r="Y136" s="6">
        <v>0</v>
      </c>
      <c r="Z136" s="6">
        <v>0</v>
      </c>
      <c r="AA136" s="6">
        <v>5968.8</v>
      </c>
      <c r="AB136" s="6">
        <v>1266</v>
      </c>
      <c r="AC136" s="6">
        <v>-4702.8</v>
      </c>
      <c r="AD136" s="6">
        <v>-371.47</v>
      </c>
    </row>
    <row r="137" spans="1:30">
      <c r="A137" s="4" t="str">
        <f t="shared" si="1"/>
        <v>ÉMR</v>
      </c>
      <c r="B137" s="6">
        <v>0</v>
      </c>
      <c r="C137" s="6">
        <v>0</v>
      </c>
      <c r="D137" s="6">
        <v>0</v>
      </c>
      <c r="E137" s="6">
        <v>0</v>
      </c>
      <c r="F137" s="6">
        <v>5.4</v>
      </c>
      <c r="G137" s="6">
        <v>0</v>
      </c>
      <c r="H137" s="6">
        <v>0</v>
      </c>
      <c r="I137" s="6">
        <v>6.6</v>
      </c>
      <c r="J137" s="6">
        <v>0</v>
      </c>
      <c r="K137" s="6">
        <v>0</v>
      </c>
      <c r="L137" s="6">
        <v>5963.3</v>
      </c>
      <c r="M137" s="6">
        <v>0</v>
      </c>
      <c r="N137" s="6">
        <v>0</v>
      </c>
      <c r="O137" s="6">
        <v>0</v>
      </c>
      <c r="P137" s="6">
        <v>0</v>
      </c>
      <c r="Q137" s="6">
        <v>0</v>
      </c>
      <c r="R137" s="6">
        <v>0</v>
      </c>
      <c r="S137" s="6">
        <v>0</v>
      </c>
      <c r="T137" s="6">
        <v>0</v>
      </c>
      <c r="U137" s="6">
        <v>0</v>
      </c>
      <c r="V137" s="6">
        <v>0</v>
      </c>
      <c r="W137" s="6">
        <v>0</v>
      </c>
      <c r="X137" s="6">
        <v>0</v>
      </c>
      <c r="Y137" s="6">
        <v>0</v>
      </c>
      <c r="Z137" s="6">
        <v>0</v>
      </c>
      <c r="AA137" s="6">
        <v>5975.4</v>
      </c>
      <c r="AB137" s="6">
        <v>42</v>
      </c>
      <c r="AC137" s="6">
        <v>-5933.4</v>
      </c>
      <c r="AD137" s="6">
        <v>-14127.14</v>
      </c>
    </row>
    <row r="138" spans="1:30" ht="30">
      <c r="A138" s="4" t="str">
        <f t="shared" si="1"/>
        <v>Felsőpetény</v>
      </c>
      <c r="B138" s="6">
        <v>0</v>
      </c>
      <c r="C138" s="6">
        <v>0</v>
      </c>
      <c r="D138" s="6">
        <v>0</v>
      </c>
      <c r="E138" s="6">
        <v>0</v>
      </c>
      <c r="F138" s="6">
        <v>5.4</v>
      </c>
      <c r="G138" s="6">
        <v>0</v>
      </c>
      <c r="H138" s="6">
        <v>0</v>
      </c>
      <c r="I138" s="6">
        <v>0</v>
      </c>
      <c r="J138" s="6">
        <v>0</v>
      </c>
      <c r="K138" s="6">
        <v>0</v>
      </c>
      <c r="L138" s="6">
        <v>5963.3</v>
      </c>
      <c r="M138" s="6">
        <v>0</v>
      </c>
      <c r="N138" s="6">
        <v>0</v>
      </c>
      <c r="O138" s="6">
        <v>0</v>
      </c>
      <c r="P138" s="6">
        <v>0</v>
      </c>
      <c r="Q138" s="6">
        <v>0</v>
      </c>
      <c r="R138" s="6">
        <v>0</v>
      </c>
      <c r="S138" s="6">
        <v>0</v>
      </c>
      <c r="T138" s="6">
        <v>0</v>
      </c>
      <c r="U138" s="6">
        <v>0</v>
      </c>
      <c r="V138" s="6">
        <v>0</v>
      </c>
      <c r="W138" s="6">
        <v>0</v>
      </c>
      <c r="X138" s="6">
        <v>0</v>
      </c>
      <c r="Y138" s="6">
        <v>0</v>
      </c>
      <c r="Z138" s="6">
        <v>0</v>
      </c>
      <c r="AA138" s="6">
        <v>5968.8</v>
      </c>
      <c r="AB138" s="6">
        <v>905</v>
      </c>
      <c r="AC138" s="6">
        <v>-5063.8</v>
      </c>
      <c r="AD138" s="6">
        <v>-559.54</v>
      </c>
    </row>
    <row r="139" spans="1:30">
      <c r="A139" s="4" t="str">
        <f t="shared" si="1"/>
        <v>HU</v>
      </c>
      <c r="B139" s="6">
        <v>0</v>
      </c>
      <c r="C139" s="6">
        <v>0</v>
      </c>
      <c r="D139" s="6">
        <v>0</v>
      </c>
      <c r="E139" s="6">
        <v>0</v>
      </c>
      <c r="F139" s="6">
        <v>5.4</v>
      </c>
      <c r="G139" s="6">
        <v>0</v>
      </c>
      <c r="H139" s="6">
        <v>0</v>
      </c>
      <c r="I139" s="6">
        <v>6.6</v>
      </c>
      <c r="J139" s="6">
        <v>0</v>
      </c>
      <c r="K139" s="6">
        <v>0</v>
      </c>
      <c r="L139" s="6">
        <v>5963.3</v>
      </c>
      <c r="M139" s="6">
        <v>0</v>
      </c>
      <c r="N139" s="6">
        <v>0</v>
      </c>
      <c r="O139" s="6">
        <v>0</v>
      </c>
      <c r="P139" s="6">
        <v>0</v>
      </c>
      <c r="Q139" s="6">
        <v>0</v>
      </c>
      <c r="R139" s="6">
        <v>0</v>
      </c>
      <c r="S139" s="6">
        <v>0</v>
      </c>
      <c r="T139" s="6">
        <v>0</v>
      </c>
      <c r="U139" s="6">
        <v>0</v>
      </c>
      <c r="V139" s="6">
        <v>0</v>
      </c>
      <c r="W139" s="6">
        <v>0</v>
      </c>
      <c r="X139" s="6">
        <v>0</v>
      </c>
      <c r="Y139" s="6">
        <v>0</v>
      </c>
      <c r="Z139" s="6">
        <v>0</v>
      </c>
      <c r="AA139" s="6">
        <v>5975.4</v>
      </c>
      <c r="AB139" s="6">
        <v>4860</v>
      </c>
      <c r="AC139" s="6">
        <v>-1115.4000000000001</v>
      </c>
      <c r="AD139" s="6">
        <v>-22.95</v>
      </c>
    </row>
    <row r="140" spans="1:30">
      <c r="A140" s="4" t="str">
        <f t="shared" si="1"/>
        <v>Keszeg</v>
      </c>
      <c r="B140" s="6">
        <v>0</v>
      </c>
      <c r="C140" s="6">
        <v>0</v>
      </c>
      <c r="D140" s="6">
        <v>0</v>
      </c>
      <c r="E140" s="6">
        <v>0</v>
      </c>
      <c r="F140" s="6">
        <v>5.4</v>
      </c>
      <c r="G140" s="6">
        <v>0</v>
      </c>
      <c r="H140" s="6">
        <v>0</v>
      </c>
      <c r="I140" s="6">
        <v>0</v>
      </c>
      <c r="J140" s="6">
        <v>0</v>
      </c>
      <c r="K140" s="6">
        <v>0</v>
      </c>
      <c r="L140" s="6">
        <v>5963.3</v>
      </c>
      <c r="M140" s="6">
        <v>0</v>
      </c>
      <c r="N140" s="6">
        <v>0</v>
      </c>
      <c r="O140" s="6">
        <v>0</v>
      </c>
      <c r="P140" s="6">
        <v>0</v>
      </c>
      <c r="Q140" s="6">
        <v>0</v>
      </c>
      <c r="R140" s="6">
        <v>0</v>
      </c>
      <c r="S140" s="6">
        <v>0</v>
      </c>
      <c r="T140" s="6">
        <v>0</v>
      </c>
      <c r="U140" s="6">
        <v>0</v>
      </c>
      <c r="V140" s="6">
        <v>0</v>
      </c>
      <c r="W140" s="6">
        <v>0</v>
      </c>
      <c r="X140" s="6">
        <v>0</v>
      </c>
      <c r="Y140" s="6">
        <v>0</v>
      </c>
      <c r="Z140" s="6">
        <v>0</v>
      </c>
      <c r="AA140" s="6">
        <v>5968.8</v>
      </c>
      <c r="AB140" s="6">
        <v>20809</v>
      </c>
      <c r="AC140" s="6">
        <v>14840.2</v>
      </c>
      <c r="AD140" s="6">
        <v>71.319999999999993</v>
      </c>
    </row>
    <row r="141" spans="1:30">
      <c r="A141" s="4" t="str">
        <f t="shared" si="1"/>
        <v>KMR</v>
      </c>
      <c r="B141" s="6">
        <v>0</v>
      </c>
      <c r="C141" s="6">
        <v>0</v>
      </c>
      <c r="D141" s="6">
        <v>0</v>
      </c>
      <c r="E141" s="6">
        <v>0</v>
      </c>
      <c r="F141" s="6">
        <v>5.4</v>
      </c>
      <c r="G141" s="6">
        <v>0</v>
      </c>
      <c r="H141" s="6">
        <v>0</v>
      </c>
      <c r="I141" s="6">
        <v>0</v>
      </c>
      <c r="J141" s="6">
        <v>0</v>
      </c>
      <c r="K141" s="6">
        <v>0</v>
      </c>
      <c r="L141" s="6">
        <v>5963.3</v>
      </c>
      <c r="M141" s="6">
        <v>0</v>
      </c>
      <c r="N141" s="6">
        <v>0</v>
      </c>
      <c r="O141" s="6">
        <v>0</v>
      </c>
      <c r="P141" s="6">
        <v>0</v>
      </c>
      <c r="Q141" s="6">
        <v>0</v>
      </c>
      <c r="R141" s="6">
        <v>0</v>
      </c>
      <c r="S141" s="6">
        <v>0</v>
      </c>
      <c r="T141" s="6">
        <v>0</v>
      </c>
      <c r="U141" s="6">
        <v>0</v>
      </c>
      <c r="V141" s="6">
        <v>0</v>
      </c>
      <c r="W141" s="6">
        <v>0</v>
      </c>
      <c r="X141" s="6">
        <v>0</v>
      </c>
      <c r="Y141" s="6">
        <v>0</v>
      </c>
      <c r="Z141" s="6">
        <v>0</v>
      </c>
      <c r="AA141" s="6">
        <v>5968.8</v>
      </c>
      <c r="AB141" s="6">
        <v>19</v>
      </c>
      <c r="AC141" s="6">
        <v>-5949.8</v>
      </c>
      <c r="AD141" s="6">
        <v>-31314.74</v>
      </c>
    </row>
    <row r="142" spans="1:30">
      <c r="A142" s="4" t="str">
        <f t="shared" si="1"/>
        <v>Kosd</v>
      </c>
      <c r="B142" s="6">
        <v>0</v>
      </c>
      <c r="C142" s="6">
        <v>0</v>
      </c>
      <c r="D142" s="6">
        <v>0</v>
      </c>
      <c r="E142" s="6">
        <v>0</v>
      </c>
      <c r="F142" s="6">
        <v>5.4</v>
      </c>
      <c r="G142" s="6">
        <v>0</v>
      </c>
      <c r="H142" s="6">
        <v>0</v>
      </c>
      <c r="I142" s="6">
        <v>0</v>
      </c>
      <c r="J142" s="6">
        <v>0</v>
      </c>
      <c r="K142" s="6">
        <v>0</v>
      </c>
      <c r="L142" s="6">
        <v>5963.3</v>
      </c>
      <c r="M142" s="6">
        <v>0</v>
      </c>
      <c r="N142" s="6">
        <v>0</v>
      </c>
      <c r="O142" s="6">
        <v>0</v>
      </c>
      <c r="P142" s="6">
        <v>0</v>
      </c>
      <c r="Q142" s="6">
        <v>0</v>
      </c>
      <c r="R142" s="6">
        <v>0</v>
      </c>
      <c r="S142" s="6">
        <v>0</v>
      </c>
      <c r="T142" s="6">
        <v>0</v>
      </c>
      <c r="U142" s="6">
        <v>0</v>
      </c>
      <c r="V142" s="6">
        <v>0</v>
      </c>
      <c r="W142" s="6">
        <v>0</v>
      </c>
      <c r="X142" s="6">
        <v>0</v>
      </c>
      <c r="Y142" s="6">
        <v>0</v>
      </c>
      <c r="Z142" s="6">
        <v>0</v>
      </c>
      <c r="AA142" s="6">
        <v>5968.8</v>
      </c>
      <c r="AB142" s="6">
        <v>489</v>
      </c>
      <c r="AC142" s="6">
        <v>-5479.8</v>
      </c>
      <c r="AD142" s="6">
        <v>-1120.6099999999999</v>
      </c>
    </row>
    <row r="143" spans="1:30">
      <c r="A143" s="4" t="str">
        <f t="shared" si="1"/>
        <v>Legénd</v>
      </c>
      <c r="B143" s="6">
        <v>0</v>
      </c>
      <c r="C143" s="6">
        <v>0</v>
      </c>
      <c r="D143" s="6">
        <v>0</v>
      </c>
      <c r="E143" s="6">
        <v>0</v>
      </c>
      <c r="F143" s="6">
        <v>5.4</v>
      </c>
      <c r="G143" s="6">
        <v>0</v>
      </c>
      <c r="H143" s="6">
        <v>0</v>
      </c>
      <c r="I143" s="6">
        <v>0</v>
      </c>
      <c r="J143" s="6">
        <v>0</v>
      </c>
      <c r="K143" s="6">
        <v>0</v>
      </c>
      <c r="L143" s="6">
        <v>5963.3</v>
      </c>
      <c r="M143" s="6">
        <v>0</v>
      </c>
      <c r="N143" s="6">
        <v>0</v>
      </c>
      <c r="O143" s="6">
        <v>0</v>
      </c>
      <c r="P143" s="6">
        <v>0</v>
      </c>
      <c r="Q143" s="6">
        <v>0</v>
      </c>
      <c r="R143" s="6">
        <v>0</v>
      </c>
      <c r="S143" s="6">
        <v>0</v>
      </c>
      <c r="T143" s="6">
        <v>0</v>
      </c>
      <c r="U143" s="6">
        <v>0</v>
      </c>
      <c r="V143" s="6">
        <v>0</v>
      </c>
      <c r="W143" s="6">
        <v>0</v>
      </c>
      <c r="X143" s="6">
        <v>0</v>
      </c>
      <c r="Y143" s="6">
        <v>0</v>
      </c>
      <c r="Z143" s="6">
        <v>0</v>
      </c>
      <c r="AA143" s="6">
        <v>5968.8</v>
      </c>
      <c r="AB143" s="6">
        <v>1738</v>
      </c>
      <c r="AC143" s="6">
        <v>-4230.8</v>
      </c>
      <c r="AD143" s="6">
        <v>-243.43</v>
      </c>
    </row>
    <row r="144" spans="1:30">
      <c r="A144" s="4" t="str">
        <f t="shared" si="1"/>
        <v>Nézsa</v>
      </c>
      <c r="B144" s="6">
        <v>0</v>
      </c>
      <c r="C144" s="6">
        <v>0</v>
      </c>
      <c r="D144" s="6">
        <v>0</v>
      </c>
      <c r="E144" s="6">
        <v>0</v>
      </c>
      <c r="F144" s="6">
        <v>5.4</v>
      </c>
      <c r="G144" s="6">
        <v>0</v>
      </c>
      <c r="H144" s="6">
        <v>0</v>
      </c>
      <c r="I144" s="6">
        <v>0</v>
      </c>
      <c r="J144" s="6">
        <v>0</v>
      </c>
      <c r="K144" s="6">
        <v>0</v>
      </c>
      <c r="L144" s="6">
        <v>5963.3</v>
      </c>
      <c r="M144" s="6">
        <v>0</v>
      </c>
      <c r="N144" s="6">
        <v>0</v>
      </c>
      <c r="O144" s="6">
        <v>0</v>
      </c>
      <c r="P144" s="6">
        <v>0</v>
      </c>
      <c r="Q144" s="6">
        <v>0</v>
      </c>
      <c r="R144" s="6">
        <v>0</v>
      </c>
      <c r="S144" s="6">
        <v>0</v>
      </c>
      <c r="T144" s="6">
        <v>0</v>
      </c>
      <c r="U144" s="6">
        <v>0</v>
      </c>
      <c r="V144" s="6">
        <v>0</v>
      </c>
      <c r="W144" s="6">
        <v>0</v>
      </c>
      <c r="X144" s="6">
        <v>0</v>
      </c>
      <c r="Y144" s="6">
        <v>0</v>
      </c>
      <c r="Z144" s="6">
        <v>0</v>
      </c>
      <c r="AA144" s="6">
        <v>5968.8</v>
      </c>
      <c r="AB144" s="6">
        <v>1230</v>
      </c>
      <c r="AC144" s="6">
        <v>-4738.8</v>
      </c>
      <c r="AD144" s="6">
        <v>-385.27</v>
      </c>
    </row>
    <row r="145" spans="1:30">
      <c r="A145" s="4" t="str">
        <f t="shared" si="1"/>
        <v>Nógrád</v>
      </c>
      <c r="B145" s="6">
        <v>0</v>
      </c>
      <c r="C145" s="6">
        <v>0</v>
      </c>
      <c r="D145" s="6">
        <v>0</v>
      </c>
      <c r="E145" s="6">
        <v>0</v>
      </c>
      <c r="F145" s="6">
        <v>5.4</v>
      </c>
      <c r="G145" s="6">
        <v>0</v>
      </c>
      <c r="H145" s="6">
        <v>0</v>
      </c>
      <c r="I145" s="6">
        <v>0</v>
      </c>
      <c r="J145" s="6">
        <v>0</v>
      </c>
      <c r="K145" s="6">
        <v>0</v>
      </c>
      <c r="L145" s="6">
        <v>5963.3</v>
      </c>
      <c r="M145" s="6">
        <v>0</v>
      </c>
      <c r="N145" s="6">
        <v>0</v>
      </c>
      <c r="O145" s="6">
        <v>0</v>
      </c>
      <c r="P145" s="6">
        <v>0</v>
      </c>
      <c r="Q145" s="6">
        <v>0</v>
      </c>
      <c r="R145" s="6">
        <v>0</v>
      </c>
      <c r="S145" s="6">
        <v>0</v>
      </c>
      <c r="T145" s="6">
        <v>0</v>
      </c>
      <c r="U145" s="6">
        <v>0</v>
      </c>
      <c r="V145" s="6">
        <v>0</v>
      </c>
      <c r="W145" s="6">
        <v>0</v>
      </c>
      <c r="X145" s="6">
        <v>0</v>
      </c>
      <c r="Y145" s="6">
        <v>0</v>
      </c>
      <c r="Z145" s="6">
        <v>0</v>
      </c>
      <c r="AA145" s="6">
        <v>5968.8</v>
      </c>
      <c r="AB145" s="6">
        <v>2851</v>
      </c>
      <c r="AC145" s="6">
        <v>-3117.8</v>
      </c>
      <c r="AD145" s="6">
        <v>-109.36</v>
      </c>
    </row>
    <row r="146" spans="1:30" ht="30">
      <c r="A146" s="4" t="str">
        <f t="shared" si="1"/>
        <v>Nógrádmegye</v>
      </c>
      <c r="B146" s="6">
        <v>0</v>
      </c>
      <c r="C146" s="6">
        <v>0</v>
      </c>
      <c r="D146" s="6">
        <v>0</v>
      </c>
      <c r="E146" s="6">
        <v>0</v>
      </c>
      <c r="F146" s="6">
        <v>5.4</v>
      </c>
      <c r="G146" s="6">
        <v>0</v>
      </c>
      <c r="H146" s="6">
        <v>0</v>
      </c>
      <c r="I146" s="6">
        <v>6.6</v>
      </c>
      <c r="J146" s="6">
        <v>0</v>
      </c>
      <c r="K146" s="6">
        <v>0</v>
      </c>
      <c r="L146" s="6">
        <v>5963.3</v>
      </c>
      <c r="M146" s="6">
        <v>0</v>
      </c>
      <c r="N146" s="6">
        <v>0</v>
      </c>
      <c r="O146" s="6">
        <v>0</v>
      </c>
      <c r="P146" s="6">
        <v>0</v>
      </c>
      <c r="Q146" s="6">
        <v>0</v>
      </c>
      <c r="R146" s="6">
        <v>0</v>
      </c>
      <c r="S146" s="6">
        <v>0</v>
      </c>
      <c r="T146" s="6">
        <v>0</v>
      </c>
      <c r="U146" s="6">
        <v>0</v>
      </c>
      <c r="V146" s="6">
        <v>0</v>
      </c>
      <c r="W146" s="6">
        <v>0</v>
      </c>
      <c r="X146" s="6">
        <v>0</v>
      </c>
      <c r="Y146" s="6">
        <v>0</v>
      </c>
      <c r="Z146" s="6">
        <v>0</v>
      </c>
      <c r="AA146" s="6">
        <v>5975.4</v>
      </c>
      <c r="AB146" s="6">
        <v>3445</v>
      </c>
      <c r="AC146" s="6">
        <v>-2530.4</v>
      </c>
      <c r="AD146" s="6">
        <v>-73.45</v>
      </c>
    </row>
    <row r="147" spans="1:30" ht="30">
      <c r="A147" s="4" t="str">
        <f t="shared" si="1"/>
        <v>Nógrádsáp</v>
      </c>
      <c r="B147" s="6">
        <v>0</v>
      </c>
      <c r="C147" s="6">
        <v>0</v>
      </c>
      <c r="D147" s="6">
        <v>0</v>
      </c>
      <c r="E147" s="6">
        <v>0</v>
      </c>
      <c r="F147" s="6">
        <v>5.4</v>
      </c>
      <c r="G147" s="6">
        <v>0</v>
      </c>
      <c r="H147" s="6">
        <v>0</v>
      </c>
      <c r="I147" s="6">
        <v>0</v>
      </c>
      <c r="J147" s="6">
        <v>0</v>
      </c>
      <c r="K147" s="6">
        <v>0</v>
      </c>
      <c r="L147" s="6">
        <v>5963.3</v>
      </c>
      <c r="M147" s="6">
        <v>0</v>
      </c>
      <c r="N147" s="6">
        <v>0</v>
      </c>
      <c r="O147" s="6">
        <v>0</v>
      </c>
      <c r="P147" s="6">
        <v>0</v>
      </c>
      <c r="Q147" s="6">
        <v>0</v>
      </c>
      <c r="R147" s="6">
        <v>0</v>
      </c>
      <c r="S147" s="6">
        <v>0</v>
      </c>
      <c r="T147" s="6">
        <v>0</v>
      </c>
      <c r="U147" s="6">
        <v>0</v>
      </c>
      <c r="V147" s="6">
        <v>0</v>
      </c>
      <c r="W147" s="6">
        <v>0</v>
      </c>
      <c r="X147" s="6">
        <v>0</v>
      </c>
      <c r="Y147" s="6">
        <v>0</v>
      </c>
      <c r="Z147" s="6">
        <v>0</v>
      </c>
      <c r="AA147" s="6">
        <v>5968.8</v>
      </c>
      <c r="AB147" s="6">
        <v>908</v>
      </c>
      <c r="AC147" s="6">
        <v>-5060.8</v>
      </c>
      <c r="AD147" s="6">
        <v>-557.36</v>
      </c>
    </row>
    <row r="148" spans="1:30">
      <c r="A148" s="4" t="str">
        <f t="shared" si="1"/>
        <v>Nőtincs</v>
      </c>
      <c r="B148" s="6">
        <v>0</v>
      </c>
      <c r="C148" s="6">
        <v>0</v>
      </c>
      <c r="D148" s="6">
        <v>0</v>
      </c>
      <c r="E148" s="6">
        <v>0</v>
      </c>
      <c r="F148" s="6">
        <v>5.4</v>
      </c>
      <c r="G148" s="6">
        <v>0</v>
      </c>
      <c r="H148" s="6">
        <v>0</v>
      </c>
      <c r="I148" s="6">
        <v>0</v>
      </c>
      <c r="J148" s="6">
        <v>0</v>
      </c>
      <c r="K148" s="6">
        <v>0</v>
      </c>
      <c r="L148" s="6">
        <v>5963.3</v>
      </c>
      <c r="M148" s="6">
        <v>0</v>
      </c>
      <c r="N148" s="6">
        <v>0</v>
      </c>
      <c r="O148" s="6">
        <v>0</v>
      </c>
      <c r="P148" s="6">
        <v>0</v>
      </c>
      <c r="Q148" s="6">
        <v>0</v>
      </c>
      <c r="R148" s="6">
        <v>0</v>
      </c>
      <c r="S148" s="6">
        <v>0</v>
      </c>
      <c r="T148" s="6">
        <v>0</v>
      </c>
      <c r="U148" s="6">
        <v>0</v>
      </c>
      <c r="V148" s="6">
        <v>0</v>
      </c>
      <c r="W148" s="6">
        <v>0</v>
      </c>
      <c r="X148" s="6">
        <v>0</v>
      </c>
      <c r="Y148" s="6">
        <v>0</v>
      </c>
      <c r="Z148" s="6">
        <v>0</v>
      </c>
      <c r="AA148" s="6">
        <v>5968.8</v>
      </c>
      <c r="AB148" s="6">
        <v>13933</v>
      </c>
      <c r="AC148" s="6">
        <v>7964.2</v>
      </c>
      <c r="AD148" s="6">
        <v>57.16</v>
      </c>
    </row>
    <row r="149" spans="1:30">
      <c r="A149" s="4" t="str">
        <f t="shared" si="1"/>
        <v>Ősagárd</v>
      </c>
      <c r="B149" s="6">
        <v>0</v>
      </c>
      <c r="C149" s="6">
        <v>0</v>
      </c>
      <c r="D149" s="6">
        <v>0</v>
      </c>
      <c r="E149" s="6">
        <v>0</v>
      </c>
      <c r="F149" s="6">
        <v>5.4</v>
      </c>
      <c r="G149" s="6">
        <v>0</v>
      </c>
      <c r="H149" s="6">
        <v>0</v>
      </c>
      <c r="I149" s="6">
        <v>0</v>
      </c>
      <c r="J149" s="6">
        <v>0</v>
      </c>
      <c r="K149" s="6">
        <v>0</v>
      </c>
      <c r="L149" s="6">
        <v>5963.3</v>
      </c>
      <c r="M149" s="6">
        <v>0</v>
      </c>
      <c r="N149" s="6">
        <v>0</v>
      </c>
      <c r="O149" s="6">
        <v>0</v>
      </c>
      <c r="P149" s="6">
        <v>0</v>
      </c>
      <c r="Q149" s="6">
        <v>0</v>
      </c>
      <c r="R149" s="6">
        <v>0</v>
      </c>
      <c r="S149" s="6">
        <v>0</v>
      </c>
      <c r="T149" s="6">
        <v>0</v>
      </c>
      <c r="U149" s="6">
        <v>0</v>
      </c>
      <c r="V149" s="6">
        <v>0</v>
      </c>
      <c r="W149" s="6">
        <v>0</v>
      </c>
      <c r="X149" s="6">
        <v>0</v>
      </c>
      <c r="Y149" s="6">
        <v>0</v>
      </c>
      <c r="Z149" s="6">
        <v>0</v>
      </c>
      <c r="AA149" s="6">
        <v>5968.8</v>
      </c>
      <c r="AB149" s="6">
        <v>3184</v>
      </c>
      <c r="AC149" s="6">
        <v>-2784.8</v>
      </c>
      <c r="AD149" s="6">
        <v>-87.46</v>
      </c>
    </row>
    <row r="150" spans="1:30">
      <c r="A150" s="4" t="str">
        <f t="shared" si="1"/>
        <v>Penc</v>
      </c>
      <c r="B150" s="6">
        <v>0</v>
      </c>
      <c r="C150" s="6">
        <v>0</v>
      </c>
      <c r="D150" s="6">
        <v>0</v>
      </c>
      <c r="E150" s="6">
        <v>0</v>
      </c>
      <c r="F150" s="6">
        <v>5.4</v>
      </c>
      <c r="G150" s="6">
        <v>0</v>
      </c>
      <c r="H150" s="6">
        <v>0</v>
      </c>
      <c r="I150" s="6">
        <v>0</v>
      </c>
      <c r="J150" s="6">
        <v>0</v>
      </c>
      <c r="K150" s="6">
        <v>0</v>
      </c>
      <c r="L150" s="6">
        <v>5963.3</v>
      </c>
      <c r="M150" s="6">
        <v>0</v>
      </c>
      <c r="N150" s="6">
        <v>0</v>
      </c>
      <c r="O150" s="6">
        <v>0</v>
      </c>
      <c r="P150" s="6">
        <v>0</v>
      </c>
      <c r="Q150" s="6">
        <v>0</v>
      </c>
      <c r="R150" s="6">
        <v>0</v>
      </c>
      <c r="S150" s="6">
        <v>0</v>
      </c>
      <c r="T150" s="6">
        <v>0</v>
      </c>
      <c r="U150" s="6">
        <v>0</v>
      </c>
      <c r="V150" s="6">
        <v>0</v>
      </c>
      <c r="W150" s="6">
        <v>0</v>
      </c>
      <c r="X150" s="6">
        <v>0</v>
      </c>
      <c r="Y150" s="6">
        <v>0</v>
      </c>
      <c r="Z150" s="6">
        <v>0</v>
      </c>
      <c r="AA150" s="6">
        <v>5968.8</v>
      </c>
      <c r="AB150" s="6">
        <v>1216</v>
      </c>
      <c r="AC150" s="6">
        <v>-4752.8</v>
      </c>
      <c r="AD150" s="6">
        <v>-390.86</v>
      </c>
    </row>
    <row r="151" spans="1:30" ht="30">
      <c r="A151" s="4" t="str">
        <f t="shared" si="1"/>
        <v>Pestmegye</v>
      </c>
      <c r="B151" s="6">
        <v>0</v>
      </c>
      <c r="C151" s="6">
        <v>0</v>
      </c>
      <c r="D151" s="6">
        <v>0</v>
      </c>
      <c r="E151" s="6">
        <v>0</v>
      </c>
      <c r="F151" s="6">
        <v>5.4</v>
      </c>
      <c r="G151" s="6">
        <v>0</v>
      </c>
      <c r="H151" s="6">
        <v>0</v>
      </c>
      <c r="I151" s="6">
        <v>6.6</v>
      </c>
      <c r="J151" s="6">
        <v>0</v>
      </c>
      <c r="K151" s="6">
        <v>0</v>
      </c>
      <c r="L151" s="6">
        <v>5963.3</v>
      </c>
      <c r="M151" s="6">
        <v>0</v>
      </c>
      <c r="N151" s="6">
        <v>0</v>
      </c>
      <c r="O151" s="6">
        <v>0</v>
      </c>
      <c r="P151" s="6">
        <v>0</v>
      </c>
      <c r="Q151" s="6">
        <v>0</v>
      </c>
      <c r="R151" s="6">
        <v>0</v>
      </c>
      <c r="S151" s="6">
        <v>0</v>
      </c>
      <c r="T151" s="6">
        <v>0</v>
      </c>
      <c r="U151" s="6">
        <v>0</v>
      </c>
      <c r="V151" s="6">
        <v>0</v>
      </c>
      <c r="W151" s="6">
        <v>0</v>
      </c>
      <c r="X151" s="6">
        <v>0</v>
      </c>
      <c r="Y151" s="6">
        <v>0</v>
      </c>
      <c r="Z151" s="6">
        <v>0</v>
      </c>
      <c r="AA151" s="6">
        <v>5975.4</v>
      </c>
      <c r="AB151" s="6">
        <v>1230</v>
      </c>
      <c r="AC151" s="6">
        <v>-4745.3999999999996</v>
      </c>
      <c r="AD151" s="6">
        <v>-385.8</v>
      </c>
    </row>
    <row r="152" spans="1:30">
      <c r="A152" s="4" t="str">
        <f t="shared" si="1"/>
        <v>Rád</v>
      </c>
      <c r="B152" s="6">
        <v>0</v>
      </c>
      <c r="C152" s="6">
        <v>0</v>
      </c>
      <c r="D152" s="6">
        <v>0</v>
      </c>
      <c r="E152" s="6">
        <v>0</v>
      </c>
      <c r="F152" s="6">
        <v>5.4</v>
      </c>
      <c r="G152" s="6">
        <v>0</v>
      </c>
      <c r="H152" s="6">
        <v>0</v>
      </c>
      <c r="I152" s="6">
        <v>0</v>
      </c>
      <c r="J152" s="6">
        <v>0</v>
      </c>
      <c r="K152" s="6">
        <v>0</v>
      </c>
      <c r="L152" s="6">
        <v>5963.3</v>
      </c>
      <c r="M152" s="6">
        <v>0</v>
      </c>
      <c r="N152" s="6">
        <v>0</v>
      </c>
      <c r="O152" s="6">
        <v>0</v>
      </c>
      <c r="P152" s="6">
        <v>0</v>
      </c>
      <c r="Q152" s="6">
        <v>0</v>
      </c>
      <c r="R152" s="6">
        <v>0</v>
      </c>
      <c r="S152" s="6">
        <v>0</v>
      </c>
      <c r="T152" s="6">
        <v>0</v>
      </c>
      <c r="U152" s="6">
        <v>0</v>
      </c>
      <c r="V152" s="6">
        <v>0</v>
      </c>
      <c r="W152" s="6">
        <v>0</v>
      </c>
      <c r="X152" s="6">
        <v>0</v>
      </c>
      <c r="Y152" s="6">
        <v>0</v>
      </c>
      <c r="Z152" s="6">
        <v>0</v>
      </c>
      <c r="AA152" s="6">
        <v>5968.8</v>
      </c>
      <c r="AB152" s="6">
        <v>707</v>
      </c>
      <c r="AC152" s="6">
        <v>-5261.8</v>
      </c>
      <c r="AD152" s="6">
        <v>-744.24</v>
      </c>
    </row>
    <row r="153" spans="1:30">
      <c r="A153" s="4" t="str">
        <f t="shared" si="1"/>
        <v>Rétság</v>
      </c>
      <c r="B153" s="6">
        <v>0</v>
      </c>
      <c r="C153" s="6">
        <v>0</v>
      </c>
      <c r="D153" s="6">
        <v>0</v>
      </c>
      <c r="E153" s="6">
        <v>0</v>
      </c>
      <c r="F153" s="6">
        <v>5.4</v>
      </c>
      <c r="G153" s="6">
        <v>0</v>
      </c>
      <c r="H153" s="6">
        <v>0</v>
      </c>
      <c r="I153" s="6">
        <v>0</v>
      </c>
      <c r="J153" s="6">
        <v>0</v>
      </c>
      <c r="K153" s="6">
        <v>0</v>
      </c>
      <c r="L153" s="6">
        <v>5963.3</v>
      </c>
      <c r="M153" s="6">
        <v>0</v>
      </c>
      <c r="N153" s="6">
        <v>0</v>
      </c>
      <c r="O153" s="6">
        <v>0</v>
      </c>
      <c r="P153" s="6">
        <v>0</v>
      </c>
      <c r="Q153" s="6">
        <v>0</v>
      </c>
      <c r="R153" s="6">
        <v>0</v>
      </c>
      <c r="S153" s="6">
        <v>0</v>
      </c>
      <c r="T153" s="6">
        <v>0</v>
      </c>
      <c r="U153" s="6">
        <v>0</v>
      </c>
      <c r="V153" s="6">
        <v>0</v>
      </c>
      <c r="W153" s="6">
        <v>0</v>
      </c>
      <c r="X153" s="6">
        <v>0</v>
      </c>
      <c r="Y153" s="6">
        <v>0</v>
      </c>
      <c r="Z153" s="6">
        <v>0</v>
      </c>
      <c r="AA153" s="6">
        <v>5968.8</v>
      </c>
      <c r="AB153" s="6">
        <v>1940</v>
      </c>
      <c r="AC153" s="6">
        <v>-4028.8</v>
      </c>
      <c r="AD153" s="6">
        <v>-207.67</v>
      </c>
    </row>
    <row r="154" spans="1:30">
      <c r="A154" s="4" t="str">
        <f t="shared" si="1"/>
        <v>Rétsági</v>
      </c>
      <c r="B154" s="6">
        <v>0</v>
      </c>
      <c r="C154" s="6">
        <v>0</v>
      </c>
      <c r="D154" s="6">
        <v>0</v>
      </c>
      <c r="E154" s="6">
        <v>0</v>
      </c>
      <c r="F154" s="6">
        <v>5.4</v>
      </c>
      <c r="G154" s="6">
        <v>0</v>
      </c>
      <c r="H154" s="6">
        <v>0</v>
      </c>
      <c r="I154" s="6">
        <v>0</v>
      </c>
      <c r="J154" s="6">
        <v>0</v>
      </c>
      <c r="K154" s="6">
        <v>0</v>
      </c>
      <c r="L154" s="6">
        <v>5963.3</v>
      </c>
      <c r="M154" s="6">
        <v>0</v>
      </c>
      <c r="N154" s="6">
        <v>0</v>
      </c>
      <c r="O154" s="6">
        <v>0</v>
      </c>
      <c r="P154" s="6">
        <v>0</v>
      </c>
      <c r="Q154" s="6">
        <v>0</v>
      </c>
      <c r="R154" s="6">
        <v>0</v>
      </c>
      <c r="S154" s="6">
        <v>0</v>
      </c>
      <c r="T154" s="6">
        <v>0</v>
      </c>
      <c r="U154" s="6">
        <v>0</v>
      </c>
      <c r="V154" s="6">
        <v>0</v>
      </c>
      <c r="W154" s="6">
        <v>0</v>
      </c>
      <c r="X154" s="6">
        <v>0</v>
      </c>
      <c r="Y154" s="6">
        <v>0</v>
      </c>
      <c r="Z154" s="6">
        <v>0</v>
      </c>
      <c r="AA154" s="6">
        <v>5968.8</v>
      </c>
      <c r="AB154" s="6">
        <v>985</v>
      </c>
      <c r="AC154" s="6">
        <v>-4983.8</v>
      </c>
      <c r="AD154" s="6">
        <v>-505.97</v>
      </c>
    </row>
    <row r="155" spans="1:30" ht="30">
      <c r="A155" s="4" t="str">
        <f t="shared" si="1"/>
        <v>Szendehely</v>
      </c>
      <c r="B155" s="6">
        <v>0</v>
      </c>
      <c r="C155" s="6">
        <v>0</v>
      </c>
      <c r="D155" s="6">
        <v>0</v>
      </c>
      <c r="E155" s="6">
        <v>0</v>
      </c>
      <c r="F155" s="6">
        <v>5.4</v>
      </c>
      <c r="G155" s="6">
        <v>0</v>
      </c>
      <c r="H155" s="6">
        <v>0</v>
      </c>
      <c r="I155" s="6">
        <v>0</v>
      </c>
      <c r="J155" s="6">
        <v>0</v>
      </c>
      <c r="K155" s="6">
        <v>0</v>
      </c>
      <c r="L155" s="6">
        <v>5963.3</v>
      </c>
      <c r="M155" s="6">
        <v>0</v>
      </c>
      <c r="N155" s="6">
        <v>0</v>
      </c>
      <c r="O155" s="6">
        <v>0</v>
      </c>
      <c r="P155" s="6">
        <v>0</v>
      </c>
      <c r="Q155" s="6">
        <v>0</v>
      </c>
      <c r="R155" s="6">
        <v>0</v>
      </c>
      <c r="S155" s="6">
        <v>0</v>
      </c>
      <c r="T155" s="6">
        <v>0</v>
      </c>
      <c r="U155" s="6">
        <v>0</v>
      </c>
      <c r="V155" s="6">
        <v>0</v>
      </c>
      <c r="W155" s="6">
        <v>0</v>
      </c>
      <c r="X155" s="6">
        <v>0</v>
      </c>
      <c r="Y155" s="6">
        <v>0</v>
      </c>
      <c r="Z155" s="6">
        <v>0</v>
      </c>
      <c r="AA155" s="6">
        <v>5968.8</v>
      </c>
      <c r="AB155" s="6">
        <v>2921</v>
      </c>
      <c r="AC155" s="6">
        <v>-3047.8</v>
      </c>
      <c r="AD155" s="6">
        <v>-104.34</v>
      </c>
    </row>
    <row r="156" spans="1:30">
      <c r="A156" s="4" t="str">
        <f t="shared" si="1"/>
        <v>Tereske</v>
      </c>
      <c r="B156" s="6">
        <v>0</v>
      </c>
      <c r="C156" s="6">
        <v>0</v>
      </c>
      <c r="D156" s="6">
        <v>0</v>
      </c>
      <c r="E156" s="6">
        <v>0</v>
      </c>
      <c r="F156" s="6">
        <v>5.4</v>
      </c>
      <c r="G156" s="6">
        <v>0</v>
      </c>
      <c r="H156" s="6">
        <v>0</v>
      </c>
      <c r="I156" s="6">
        <v>0</v>
      </c>
      <c r="J156" s="6">
        <v>0</v>
      </c>
      <c r="K156" s="6">
        <v>0</v>
      </c>
      <c r="L156" s="6">
        <v>5963.3</v>
      </c>
      <c r="M156" s="6">
        <v>0</v>
      </c>
      <c r="N156" s="6">
        <v>0</v>
      </c>
      <c r="O156" s="6">
        <v>0</v>
      </c>
      <c r="P156" s="6">
        <v>0</v>
      </c>
      <c r="Q156" s="6">
        <v>0</v>
      </c>
      <c r="R156" s="6">
        <v>0</v>
      </c>
      <c r="S156" s="6">
        <v>0</v>
      </c>
      <c r="T156" s="6">
        <v>0</v>
      </c>
      <c r="U156" s="6">
        <v>0</v>
      </c>
      <c r="V156" s="6">
        <v>0</v>
      </c>
      <c r="W156" s="6">
        <v>0</v>
      </c>
      <c r="X156" s="6">
        <v>0</v>
      </c>
      <c r="Y156" s="6">
        <v>0</v>
      </c>
      <c r="Z156" s="6">
        <v>0</v>
      </c>
      <c r="AA156" s="6">
        <v>5968.8</v>
      </c>
      <c r="AB156" s="6">
        <v>598</v>
      </c>
      <c r="AC156" s="6">
        <v>-5370.8</v>
      </c>
      <c r="AD156" s="6">
        <v>-898.13</v>
      </c>
    </row>
    <row r="157" spans="1:30">
      <c r="A157" s="4" t="str">
        <f t="shared" si="1"/>
        <v>Tolmács</v>
      </c>
      <c r="B157" s="6">
        <v>0</v>
      </c>
      <c r="C157" s="6">
        <v>0</v>
      </c>
      <c r="D157" s="6">
        <v>0</v>
      </c>
      <c r="E157" s="6">
        <v>0</v>
      </c>
      <c r="F157" s="6">
        <v>5.4</v>
      </c>
      <c r="G157" s="6">
        <v>0</v>
      </c>
      <c r="H157" s="6">
        <v>0</v>
      </c>
      <c r="I157" s="6">
        <v>0</v>
      </c>
      <c r="J157" s="6">
        <v>0</v>
      </c>
      <c r="K157" s="6">
        <v>0</v>
      </c>
      <c r="L157" s="6">
        <v>5963.3</v>
      </c>
      <c r="M157" s="6">
        <v>0</v>
      </c>
      <c r="N157" s="6">
        <v>0</v>
      </c>
      <c r="O157" s="6">
        <v>0</v>
      </c>
      <c r="P157" s="6">
        <v>0</v>
      </c>
      <c r="Q157" s="6">
        <v>0</v>
      </c>
      <c r="R157" s="6">
        <v>0</v>
      </c>
      <c r="S157" s="6">
        <v>0</v>
      </c>
      <c r="T157" s="6">
        <v>0</v>
      </c>
      <c r="U157" s="6">
        <v>0</v>
      </c>
      <c r="V157" s="6">
        <v>0</v>
      </c>
      <c r="W157" s="6">
        <v>0</v>
      </c>
      <c r="X157" s="6">
        <v>0</v>
      </c>
      <c r="Y157" s="6">
        <v>0</v>
      </c>
      <c r="Z157" s="6">
        <v>0</v>
      </c>
      <c r="AA157" s="6">
        <v>5968.8</v>
      </c>
      <c r="AB157" s="6">
        <v>1226</v>
      </c>
      <c r="AC157" s="6">
        <v>-4742.8</v>
      </c>
      <c r="AD157" s="6">
        <v>-386.85</v>
      </c>
    </row>
    <row r="158" spans="1:30">
      <c r="A158" s="4" t="str">
        <f t="shared" si="1"/>
        <v>Váci</v>
      </c>
      <c r="B158" s="6">
        <v>0</v>
      </c>
      <c r="C158" s="6">
        <v>0</v>
      </c>
      <c r="D158" s="6">
        <v>0</v>
      </c>
      <c r="E158" s="6">
        <v>0</v>
      </c>
      <c r="F158" s="6">
        <v>5.4</v>
      </c>
      <c r="G158" s="6">
        <v>0</v>
      </c>
      <c r="H158" s="6">
        <v>0</v>
      </c>
      <c r="I158" s="6">
        <v>6.6</v>
      </c>
      <c r="J158" s="6">
        <v>0</v>
      </c>
      <c r="K158" s="6">
        <v>209.8</v>
      </c>
      <c r="L158" s="6">
        <v>5963.3</v>
      </c>
      <c r="M158" s="6">
        <v>0</v>
      </c>
      <c r="N158" s="6">
        <v>0</v>
      </c>
      <c r="O158" s="6">
        <v>0</v>
      </c>
      <c r="P158" s="6">
        <v>0</v>
      </c>
      <c r="Q158" s="6">
        <v>0</v>
      </c>
      <c r="R158" s="6">
        <v>0</v>
      </c>
      <c r="S158" s="6">
        <v>0</v>
      </c>
      <c r="T158" s="6">
        <v>0</v>
      </c>
      <c r="U158" s="6">
        <v>0</v>
      </c>
      <c r="V158" s="6">
        <v>0</v>
      </c>
      <c r="W158" s="6">
        <v>0</v>
      </c>
      <c r="X158" s="6">
        <v>0</v>
      </c>
      <c r="Y158" s="6">
        <v>0</v>
      </c>
      <c r="Z158" s="6">
        <v>0</v>
      </c>
      <c r="AA158" s="6">
        <v>6185.1</v>
      </c>
      <c r="AB158" s="6">
        <v>774</v>
      </c>
      <c r="AC158" s="6">
        <v>-5411.1</v>
      </c>
      <c r="AD158" s="6">
        <v>-699.11</v>
      </c>
    </row>
    <row r="159" spans="1:30">
      <c r="A159" s="4" t="str">
        <f t="shared" si="1"/>
        <v>DIPO</v>
      </c>
      <c r="B159" s="6">
        <v>0</v>
      </c>
      <c r="C159" s="6">
        <v>0</v>
      </c>
      <c r="D159" s="6">
        <v>0</v>
      </c>
      <c r="E159" s="6">
        <v>0</v>
      </c>
      <c r="F159" s="6">
        <v>5.4</v>
      </c>
      <c r="G159" s="6">
        <v>0</v>
      </c>
      <c r="H159" s="6">
        <v>0</v>
      </c>
      <c r="I159" s="6">
        <v>0</v>
      </c>
      <c r="J159" s="6">
        <v>0</v>
      </c>
      <c r="K159" s="6">
        <v>0</v>
      </c>
      <c r="L159" s="6">
        <v>5963.3</v>
      </c>
      <c r="M159" s="6">
        <v>0</v>
      </c>
      <c r="N159" s="6">
        <v>0</v>
      </c>
      <c r="O159" s="6">
        <v>0</v>
      </c>
      <c r="P159" s="6">
        <v>0</v>
      </c>
      <c r="Q159" s="6">
        <v>0</v>
      </c>
      <c r="R159" s="6">
        <v>0</v>
      </c>
      <c r="S159" s="6">
        <v>0</v>
      </c>
      <c r="T159" s="6">
        <v>0</v>
      </c>
      <c r="U159" s="6">
        <v>0</v>
      </c>
      <c r="V159" s="6">
        <v>0</v>
      </c>
      <c r="W159" s="6">
        <v>0</v>
      </c>
      <c r="X159" s="6">
        <v>0</v>
      </c>
      <c r="Y159" s="6">
        <v>0</v>
      </c>
      <c r="Z159" s="6">
        <v>0</v>
      </c>
      <c r="AA159" s="6">
        <v>5968.8</v>
      </c>
      <c r="AB159" s="6">
        <v>527</v>
      </c>
      <c r="AC159" s="6">
        <v>-5441.8</v>
      </c>
      <c r="AD159" s="6">
        <v>-1032.5999999999999</v>
      </c>
    </row>
    <row r="160" spans="1:30">
      <c r="B160" s="20">
        <v>1</v>
      </c>
      <c r="C160" s="20">
        <v>2</v>
      </c>
      <c r="D160" s="20">
        <v>3</v>
      </c>
      <c r="E160" s="20">
        <v>4</v>
      </c>
      <c r="F160" s="20">
        <v>5</v>
      </c>
      <c r="G160" s="20">
        <v>6</v>
      </c>
      <c r="H160" s="20">
        <v>7</v>
      </c>
      <c r="I160" s="20">
        <v>8</v>
      </c>
      <c r="J160" s="20">
        <v>9</v>
      </c>
      <c r="K160" s="20">
        <v>10</v>
      </c>
      <c r="L160" s="20">
        <v>11</v>
      </c>
      <c r="M160" s="20">
        <v>12</v>
      </c>
      <c r="N160" s="20">
        <v>13</v>
      </c>
      <c r="O160" s="20">
        <v>14</v>
      </c>
      <c r="P160" s="20">
        <v>15</v>
      </c>
      <c r="Q160" s="20">
        <v>16</v>
      </c>
      <c r="R160" s="20">
        <v>17</v>
      </c>
      <c r="S160" s="20">
        <v>18</v>
      </c>
      <c r="T160" s="20">
        <v>19</v>
      </c>
      <c r="U160" s="20">
        <v>20</v>
      </c>
      <c r="V160" s="20">
        <v>21</v>
      </c>
      <c r="W160" s="20">
        <v>22</v>
      </c>
      <c r="X160" s="20">
        <v>23</v>
      </c>
      <c r="Y160" s="20">
        <v>24</v>
      </c>
      <c r="Z160" s="20">
        <v>25</v>
      </c>
      <c r="AA160">
        <f>SUM(AA133:AA159)</f>
        <v>162124.39999999997</v>
      </c>
      <c r="AB160" s="2">
        <f>SUM(AB133:AB159)</f>
        <v>72202</v>
      </c>
    </row>
    <row r="161" spans="1:30">
      <c r="AB161">
        <f>AB160/AA160</f>
        <v>0.44534937369082023</v>
      </c>
    </row>
    <row r="163" spans="1:30">
      <c r="B163" t="str">
        <f>B131</f>
        <v xml:space="preserve">A házi gyerekorvosok által ellátott szolgálatok száma </v>
      </c>
      <c r="C163" s="2" t="str">
        <f t="shared" ref="C163:AD163" si="2">C131</f>
        <v xml:space="preserve">Az év folyamán központi költségvetési szerv által épített lakások száma </v>
      </c>
      <c r="D163" s="2" t="str">
        <f t="shared" si="2"/>
        <v xml:space="preserve">Az év folyamán lakásszövetkezetek által épített lakások száma </v>
      </c>
      <c r="E163" s="2" t="str">
        <f t="shared" si="2"/>
        <v xml:space="preserve">Cipő-, bőráruszaküzlet száma </v>
      </c>
      <c r="F163" s="2" t="str">
        <f t="shared" si="2"/>
        <v xml:space="preserve">Dohányáru-szaküzletek száma </v>
      </c>
      <c r="G163" s="2" t="str">
        <f t="shared" si="2"/>
        <v xml:space="preserve">Egyéni vállalkozás által üzemeltetett dohányáru-szaküzletek száma </v>
      </c>
      <c r="H163" s="2" t="str">
        <f t="shared" si="2"/>
        <v xml:space="preserve">Ifjúsági szállók férőhelyeinek száma </v>
      </c>
      <c r="I163" s="19" t="str">
        <f t="shared" si="2"/>
        <v xml:space="preserve">Kollégiumba lakó szakiskolai és speciális szakiskolai tanulók száma </v>
      </c>
      <c r="J163" s="2" t="str">
        <f t="shared" si="2"/>
        <v xml:space="preserve">Kollégiumban lakó középiskolai tanulók száma </v>
      </c>
      <c r="K163" s="19" t="str">
        <f t="shared" si="2"/>
        <v xml:space="preserve">Középiskolai osztálytermek száma </v>
      </c>
      <c r="L163" s="2" t="str">
        <f t="shared" si="2"/>
        <v xml:space="preserve">Külföldi vendégek száma a gyógyszállodákban </v>
      </c>
      <c r="M163" s="2" t="str">
        <f t="shared" si="2"/>
        <v xml:space="preserve">Külföldi vendégek száma a kereskedelmi szálláshelyeken </v>
      </c>
      <c r="N163" s="2" t="str">
        <f t="shared" si="2"/>
        <v xml:space="preserve">Külföldi vendégek száma a szállodákban </v>
      </c>
      <c r="O163" s="2" t="str">
        <f t="shared" si="2"/>
        <v xml:space="preserve">Külföldi vendégek száma a turistaszállásokon </v>
      </c>
      <c r="P163" s="2" t="str">
        <f t="shared" si="2"/>
        <v xml:space="preserve">Külföldi vendégek száma az ifjúsági szállókban </v>
      </c>
      <c r="Q163" s="2" t="str">
        <f t="shared" si="2"/>
        <v xml:space="preserve">Külföldiek által eltöltött vendégéjszakák száma a gyógyszállodákban </v>
      </c>
      <c r="R163" s="2" t="str">
        <f t="shared" si="2"/>
        <v xml:space="preserve">Külföldiek által eltöltött vendégéjszakák száma a kereskedelmi szálláshelyeken </v>
      </c>
      <c r="S163" s="2" t="str">
        <f t="shared" si="2"/>
        <v xml:space="preserve">Külföldiek által eltöltött vendégéjszakák száma a szállodákban </v>
      </c>
      <c r="T163" s="2" t="str">
        <f t="shared" si="2"/>
        <v xml:space="preserve">Külföldiek által eltöltött vendégéjszakák száma a turistaszállásokon </v>
      </c>
      <c r="U163" s="2" t="str">
        <f t="shared" si="2"/>
        <v xml:space="preserve">Külföldiek által eltöltött vendégéjszakák száma az ifjúsági szállókban </v>
      </c>
      <c r="V163" s="2" t="str">
        <f t="shared" si="2"/>
        <v xml:space="preserve">Naponta bejáró középiskolai tanulók száma a nappali oktatásban </v>
      </c>
      <c r="W163" s="19" t="str">
        <f t="shared" si="2"/>
        <v xml:space="preserve">Vendégéjszakák száma a szállodákban </v>
      </c>
      <c r="X163" s="2" t="str">
        <f t="shared" si="2"/>
        <v xml:space="preserve">Vendégek száma a gyógyszállodákban </v>
      </c>
      <c r="Y163" s="2" t="str">
        <f t="shared" si="2"/>
        <v xml:space="preserve">Vendégek száma a szállodákban </v>
      </c>
      <c r="Z163" s="2" t="str">
        <f t="shared" si="2"/>
        <v xml:space="preserve">Vendégek száma az ifjúsági szállókban </v>
      </c>
      <c r="AA163" s="2" t="str">
        <f t="shared" si="2"/>
        <v>becslés</v>
      </c>
      <c r="AB163" s="2" t="str">
        <f t="shared" si="2"/>
        <v>tény</v>
      </c>
      <c r="AC163" s="2" t="str">
        <f t="shared" si="2"/>
        <v>delta</v>
      </c>
      <c r="AD163" s="2" t="str">
        <f t="shared" si="2"/>
        <v>%</v>
      </c>
    </row>
    <row r="164" spans="1:30">
      <c r="A164" t="str">
        <f>A133</f>
        <v>Bánk</v>
      </c>
      <c r="B164">
        <f>B133*$AB$161</f>
        <v>0</v>
      </c>
      <c r="C164" s="2">
        <f t="shared" ref="C164:Z175" si="3">C133*$AB$161</f>
        <v>0</v>
      </c>
      <c r="D164" s="2">
        <f t="shared" si="3"/>
        <v>0</v>
      </c>
      <c r="E164" s="2">
        <f t="shared" si="3"/>
        <v>0</v>
      </c>
      <c r="F164" s="2">
        <f t="shared" si="3"/>
        <v>2.4048866179304293</v>
      </c>
      <c r="G164" s="2">
        <f t="shared" si="3"/>
        <v>0</v>
      </c>
      <c r="H164" s="2">
        <f t="shared" si="3"/>
        <v>0</v>
      </c>
      <c r="I164" s="2">
        <f t="shared" si="3"/>
        <v>0</v>
      </c>
      <c r="J164" s="2">
        <f t="shared" si="3"/>
        <v>0</v>
      </c>
      <c r="K164" s="2">
        <f t="shared" si="3"/>
        <v>0</v>
      </c>
      <c r="L164" s="2">
        <f t="shared" si="3"/>
        <v>2655.7519201304685</v>
      </c>
      <c r="M164" s="2">
        <f t="shared" si="3"/>
        <v>0</v>
      </c>
      <c r="N164" s="2">
        <f t="shared" si="3"/>
        <v>0</v>
      </c>
      <c r="O164" s="2">
        <f t="shared" si="3"/>
        <v>0</v>
      </c>
      <c r="P164" s="2">
        <f t="shared" si="3"/>
        <v>0</v>
      </c>
      <c r="Q164" s="2">
        <f t="shared" si="3"/>
        <v>0</v>
      </c>
      <c r="R164" s="2">
        <f t="shared" si="3"/>
        <v>0</v>
      </c>
      <c r="S164" s="2">
        <f t="shared" si="3"/>
        <v>0</v>
      </c>
      <c r="T164" s="2">
        <f t="shared" si="3"/>
        <v>0</v>
      </c>
      <c r="U164" s="2">
        <f t="shared" si="3"/>
        <v>0</v>
      </c>
      <c r="V164" s="2">
        <f t="shared" si="3"/>
        <v>0</v>
      </c>
      <c r="W164" s="2">
        <f t="shared" si="3"/>
        <v>322.52201642689204</v>
      </c>
      <c r="X164" s="2">
        <f t="shared" si="3"/>
        <v>0</v>
      </c>
      <c r="Y164" s="2">
        <f t="shared" si="3"/>
        <v>0</v>
      </c>
      <c r="Z164" s="2">
        <f t="shared" si="3"/>
        <v>0</v>
      </c>
      <c r="AA164">
        <f>SUM(B164:Z164)</f>
        <v>2980.6788231752912</v>
      </c>
      <c r="AB164">
        <f>AB133</f>
        <v>2546</v>
      </c>
      <c r="AC164">
        <f>AB164-AA164</f>
        <v>-434.6788231752912</v>
      </c>
      <c r="AD164">
        <f>AC164/AB164</f>
        <v>-0.17073009551268312</v>
      </c>
    </row>
    <row r="165" spans="1:30">
      <c r="A165" s="2" t="str">
        <f t="shared" ref="A165:A190" si="4">A134</f>
        <v>Berkenye</v>
      </c>
      <c r="B165" s="2">
        <f t="shared" ref="B165:Q190" si="5">B134*$AB$161</f>
        <v>0</v>
      </c>
      <c r="C165" s="2">
        <f t="shared" si="5"/>
        <v>0</v>
      </c>
      <c r="D165" s="2">
        <f t="shared" si="5"/>
        <v>0</v>
      </c>
      <c r="E165" s="2">
        <f t="shared" si="5"/>
        <v>0</v>
      </c>
      <c r="F165" s="2">
        <f t="shared" si="5"/>
        <v>2.4048866179304293</v>
      </c>
      <c r="G165" s="2">
        <f t="shared" si="5"/>
        <v>0</v>
      </c>
      <c r="H165" s="2">
        <f t="shared" si="5"/>
        <v>0</v>
      </c>
      <c r="I165" s="2">
        <f t="shared" si="5"/>
        <v>0</v>
      </c>
      <c r="J165" s="2">
        <f t="shared" si="5"/>
        <v>0</v>
      </c>
      <c r="K165" s="2">
        <f t="shared" si="5"/>
        <v>0</v>
      </c>
      <c r="L165" s="2">
        <f t="shared" si="5"/>
        <v>2655.7519201304685</v>
      </c>
      <c r="M165" s="2">
        <f t="shared" si="5"/>
        <v>0</v>
      </c>
      <c r="N165" s="2">
        <f t="shared" si="5"/>
        <v>0</v>
      </c>
      <c r="O165" s="2">
        <f t="shared" si="5"/>
        <v>0</v>
      </c>
      <c r="P165" s="2">
        <f t="shared" si="5"/>
        <v>0</v>
      </c>
      <c r="Q165" s="2">
        <f t="shared" si="5"/>
        <v>0</v>
      </c>
      <c r="R165" s="2">
        <f t="shared" si="3"/>
        <v>0</v>
      </c>
      <c r="S165" s="2">
        <f t="shared" si="3"/>
        <v>0</v>
      </c>
      <c r="T165" s="2">
        <f t="shared" si="3"/>
        <v>0</v>
      </c>
      <c r="U165" s="2">
        <f t="shared" si="3"/>
        <v>0</v>
      </c>
      <c r="V165" s="2">
        <f t="shared" si="3"/>
        <v>0</v>
      </c>
      <c r="W165" s="2">
        <f t="shared" si="3"/>
        <v>0</v>
      </c>
      <c r="X165" s="2">
        <f t="shared" si="3"/>
        <v>0</v>
      </c>
      <c r="Y165" s="2">
        <f t="shared" si="3"/>
        <v>0</v>
      </c>
      <c r="Z165" s="2">
        <f t="shared" si="3"/>
        <v>0</v>
      </c>
      <c r="AA165" s="2">
        <f t="shared" ref="AA165:AA190" si="6">SUM(B165:Z165)</f>
        <v>2658.156806748399</v>
      </c>
      <c r="AB165" s="2">
        <f t="shared" ref="AB165:AB190" si="7">AB134</f>
        <v>1164</v>
      </c>
      <c r="AC165" s="2">
        <f t="shared" ref="AC165:AC190" si="8">AB165-AA165</f>
        <v>-1494.156806748399</v>
      </c>
      <c r="AD165" s="2">
        <f t="shared" ref="AD165:AD190" si="9">AC165/AB165</f>
        <v>-1.283639868340549</v>
      </c>
    </row>
    <row r="166" spans="1:30">
      <c r="A166" s="2" t="str">
        <f t="shared" si="4"/>
        <v>Borsosberény</v>
      </c>
      <c r="B166" s="2">
        <f t="shared" si="5"/>
        <v>0</v>
      </c>
      <c r="C166" s="2">
        <f t="shared" si="3"/>
        <v>0</v>
      </c>
      <c r="D166" s="2">
        <f t="shared" si="3"/>
        <v>0</v>
      </c>
      <c r="E166" s="2">
        <f t="shared" si="3"/>
        <v>0</v>
      </c>
      <c r="F166" s="2">
        <f t="shared" si="3"/>
        <v>2.4048866179304293</v>
      </c>
      <c r="G166" s="2">
        <f t="shared" si="3"/>
        <v>0</v>
      </c>
      <c r="H166" s="2">
        <f t="shared" si="3"/>
        <v>0</v>
      </c>
      <c r="I166" s="2">
        <f t="shared" si="3"/>
        <v>0</v>
      </c>
      <c r="J166" s="2">
        <f t="shared" si="3"/>
        <v>0</v>
      </c>
      <c r="K166" s="2">
        <f t="shared" si="3"/>
        <v>0</v>
      </c>
      <c r="L166" s="2">
        <f t="shared" si="3"/>
        <v>2655.7519201304685</v>
      </c>
      <c r="M166" s="2">
        <f t="shared" si="3"/>
        <v>0</v>
      </c>
      <c r="N166" s="2">
        <f t="shared" si="3"/>
        <v>0</v>
      </c>
      <c r="O166" s="2">
        <f t="shared" si="3"/>
        <v>0</v>
      </c>
      <c r="P166" s="2">
        <f t="shared" si="3"/>
        <v>0</v>
      </c>
      <c r="Q166" s="2">
        <f t="shared" si="3"/>
        <v>0</v>
      </c>
      <c r="R166" s="2">
        <f t="shared" si="3"/>
        <v>0</v>
      </c>
      <c r="S166" s="2">
        <f t="shared" si="3"/>
        <v>0</v>
      </c>
      <c r="T166" s="2">
        <f t="shared" si="3"/>
        <v>0</v>
      </c>
      <c r="U166" s="2">
        <f t="shared" si="3"/>
        <v>0</v>
      </c>
      <c r="V166" s="2">
        <f t="shared" si="3"/>
        <v>0</v>
      </c>
      <c r="W166" s="2">
        <f t="shared" si="3"/>
        <v>0</v>
      </c>
      <c r="X166" s="2">
        <f t="shared" si="3"/>
        <v>0</v>
      </c>
      <c r="Y166" s="2">
        <f t="shared" si="3"/>
        <v>0</v>
      </c>
      <c r="Z166" s="2">
        <f t="shared" si="3"/>
        <v>0</v>
      </c>
      <c r="AA166" s="2">
        <f t="shared" si="6"/>
        <v>2658.156806748399</v>
      </c>
      <c r="AB166" s="2">
        <f t="shared" si="7"/>
        <v>689</v>
      </c>
      <c r="AC166" s="2">
        <f t="shared" si="8"/>
        <v>-1969.156806748399</v>
      </c>
      <c r="AD166" s="2">
        <f t="shared" si="9"/>
        <v>-2.8579924626246722</v>
      </c>
    </row>
    <row r="167" spans="1:30">
      <c r="A167" s="2" t="str">
        <f t="shared" si="4"/>
        <v>Diósjenő</v>
      </c>
      <c r="B167" s="2">
        <f t="shared" si="5"/>
        <v>0</v>
      </c>
      <c r="C167" s="2">
        <f t="shared" si="3"/>
        <v>0</v>
      </c>
      <c r="D167" s="2">
        <f t="shared" si="3"/>
        <v>0</v>
      </c>
      <c r="E167" s="2">
        <f t="shared" si="3"/>
        <v>0</v>
      </c>
      <c r="F167" s="2">
        <f t="shared" si="3"/>
        <v>2.4048866179304293</v>
      </c>
      <c r="G167" s="2">
        <f t="shared" si="3"/>
        <v>0</v>
      </c>
      <c r="H167" s="2">
        <f t="shared" si="3"/>
        <v>0</v>
      </c>
      <c r="I167" s="2">
        <f t="shared" si="3"/>
        <v>0</v>
      </c>
      <c r="J167" s="2">
        <f t="shared" si="3"/>
        <v>0</v>
      </c>
      <c r="K167" s="2">
        <f t="shared" si="3"/>
        <v>0</v>
      </c>
      <c r="L167" s="2">
        <f t="shared" si="3"/>
        <v>2655.7519201304685</v>
      </c>
      <c r="M167" s="2">
        <f t="shared" si="3"/>
        <v>0</v>
      </c>
      <c r="N167" s="2">
        <f t="shared" si="3"/>
        <v>0</v>
      </c>
      <c r="O167" s="2">
        <f t="shared" si="3"/>
        <v>0</v>
      </c>
      <c r="P167" s="2">
        <f t="shared" si="3"/>
        <v>0</v>
      </c>
      <c r="Q167" s="2">
        <f t="shared" si="3"/>
        <v>0</v>
      </c>
      <c r="R167" s="2">
        <f t="shared" si="3"/>
        <v>0</v>
      </c>
      <c r="S167" s="2">
        <f t="shared" si="3"/>
        <v>0</v>
      </c>
      <c r="T167" s="2">
        <f t="shared" si="3"/>
        <v>0</v>
      </c>
      <c r="U167" s="2">
        <f t="shared" si="3"/>
        <v>0</v>
      </c>
      <c r="V167" s="2">
        <f t="shared" si="3"/>
        <v>0</v>
      </c>
      <c r="W167" s="2">
        <f t="shared" si="3"/>
        <v>0</v>
      </c>
      <c r="X167" s="2">
        <f t="shared" si="3"/>
        <v>0</v>
      </c>
      <c r="Y167" s="2">
        <f t="shared" si="3"/>
        <v>0</v>
      </c>
      <c r="Z167" s="2">
        <f t="shared" si="3"/>
        <v>0</v>
      </c>
      <c r="AA167" s="2">
        <f t="shared" si="6"/>
        <v>2658.156806748399</v>
      </c>
      <c r="AB167" s="2">
        <f t="shared" si="7"/>
        <v>1266</v>
      </c>
      <c r="AC167" s="2">
        <f t="shared" si="8"/>
        <v>-1392.156806748399</v>
      </c>
      <c r="AD167" s="2">
        <f t="shared" si="9"/>
        <v>-1.0996499263415473</v>
      </c>
    </row>
    <row r="168" spans="1:30">
      <c r="A168" s="2" t="str">
        <f t="shared" si="4"/>
        <v>ÉMR</v>
      </c>
      <c r="B168" s="2">
        <f t="shared" si="5"/>
        <v>0</v>
      </c>
      <c r="C168" s="2">
        <f t="shared" si="3"/>
        <v>0</v>
      </c>
      <c r="D168" s="2">
        <f t="shared" si="3"/>
        <v>0</v>
      </c>
      <c r="E168" s="2">
        <f t="shared" si="3"/>
        <v>0</v>
      </c>
      <c r="F168" s="2">
        <f t="shared" si="3"/>
        <v>2.4048866179304293</v>
      </c>
      <c r="G168" s="2">
        <f t="shared" si="3"/>
        <v>0</v>
      </c>
      <c r="H168" s="2">
        <f t="shared" si="3"/>
        <v>0</v>
      </c>
      <c r="I168" s="2">
        <f t="shared" si="3"/>
        <v>2.9393058663594132</v>
      </c>
      <c r="J168" s="2">
        <f t="shared" si="3"/>
        <v>0</v>
      </c>
      <c r="K168" s="2">
        <f t="shared" si="3"/>
        <v>0</v>
      </c>
      <c r="L168" s="2">
        <f t="shared" si="3"/>
        <v>2655.7519201304685</v>
      </c>
      <c r="M168" s="2">
        <f t="shared" si="3"/>
        <v>0</v>
      </c>
      <c r="N168" s="2">
        <f t="shared" si="3"/>
        <v>0</v>
      </c>
      <c r="O168" s="2">
        <f t="shared" si="3"/>
        <v>0</v>
      </c>
      <c r="P168" s="2">
        <f t="shared" si="3"/>
        <v>0</v>
      </c>
      <c r="Q168" s="2">
        <f t="shared" si="3"/>
        <v>0</v>
      </c>
      <c r="R168" s="2">
        <f t="shared" si="3"/>
        <v>0</v>
      </c>
      <c r="S168" s="2">
        <f t="shared" si="3"/>
        <v>0</v>
      </c>
      <c r="T168" s="2">
        <f t="shared" si="3"/>
        <v>0</v>
      </c>
      <c r="U168" s="2">
        <f t="shared" si="3"/>
        <v>0</v>
      </c>
      <c r="V168" s="2">
        <f t="shared" si="3"/>
        <v>0</v>
      </c>
      <c r="W168" s="2">
        <f t="shared" si="3"/>
        <v>0</v>
      </c>
      <c r="X168" s="2">
        <f t="shared" si="3"/>
        <v>0</v>
      </c>
      <c r="Y168" s="2">
        <f t="shared" si="3"/>
        <v>0</v>
      </c>
      <c r="Z168" s="2">
        <f t="shared" si="3"/>
        <v>0</v>
      </c>
      <c r="AA168" s="2">
        <f t="shared" si="6"/>
        <v>2661.0961126147586</v>
      </c>
      <c r="AB168" s="2">
        <f t="shared" si="7"/>
        <v>42</v>
      </c>
      <c r="AC168" s="2">
        <f t="shared" si="8"/>
        <v>-2619.0961126147586</v>
      </c>
      <c r="AD168" s="2">
        <f t="shared" si="9"/>
        <v>-62.35943125273235</v>
      </c>
    </row>
    <row r="169" spans="1:30">
      <c r="A169" s="2" t="str">
        <f t="shared" si="4"/>
        <v>Felsőpetény</v>
      </c>
      <c r="B169" s="2">
        <f t="shared" si="5"/>
        <v>0</v>
      </c>
      <c r="C169" s="2">
        <f t="shared" si="3"/>
        <v>0</v>
      </c>
      <c r="D169" s="2">
        <f t="shared" si="3"/>
        <v>0</v>
      </c>
      <c r="E169" s="2">
        <f t="shared" si="3"/>
        <v>0</v>
      </c>
      <c r="F169" s="2">
        <f t="shared" si="3"/>
        <v>2.4048866179304293</v>
      </c>
      <c r="G169" s="2">
        <f t="shared" si="3"/>
        <v>0</v>
      </c>
      <c r="H169" s="2">
        <f t="shared" si="3"/>
        <v>0</v>
      </c>
      <c r="I169" s="2">
        <f t="shared" si="3"/>
        <v>0</v>
      </c>
      <c r="J169" s="2">
        <f t="shared" si="3"/>
        <v>0</v>
      </c>
      <c r="K169" s="2">
        <f t="shared" si="3"/>
        <v>0</v>
      </c>
      <c r="L169" s="2">
        <f t="shared" si="3"/>
        <v>2655.7519201304685</v>
      </c>
      <c r="M169" s="2">
        <f t="shared" si="3"/>
        <v>0</v>
      </c>
      <c r="N169" s="2">
        <f t="shared" si="3"/>
        <v>0</v>
      </c>
      <c r="O169" s="2">
        <f t="shared" si="3"/>
        <v>0</v>
      </c>
      <c r="P169" s="2">
        <f t="shared" si="3"/>
        <v>0</v>
      </c>
      <c r="Q169" s="2">
        <f t="shared" si="3"/>
        <v>0</v>
      </c>
      <c r="R169" s="2">
        <f t="shared" si="3"/>
        <v>0</v>
      </c>
      <c r="S169" s="2">
        <f t="shared" si="3"/>
        <v>0</v>
      </c>
      <c r="T169" s="2">
        <f t="shared" si="3"/>
        <v>0</v>
      </c>
      <c r="U169" s="2">
        <f t="shared" si="3"/>
        <v>0</v>
      </c>
      <c r="V169" s="2">
        <f t="shared" si="3"/>
        <v>0</v>
      </c>
      <c r="W169" s="2">
        <f t="shared" si="3"/>
        <v>0</v>
      </c>
      <c r="X169" s="2">
        <f t="shared" si="3"/>
        <v>0</v>
      </c>
      <c r="Y169" s="2">
        <f t="shared" si="3"/>
        <v>0</v>
      </c>
      <c r="Z169" s="2">
        <f t="shared" si="3"/>
        <v>0</v>
      </c>
      <c r="AA169" s="2">
        <f t="shared" si="6"/>
        <v>2658.156806748399</v>
      </c>
      <c r="AB169" s="2">
        <f t="shared" si="7"/>
        <v>905</v>
      </c>
      <c r="AC169" s="2">
        <f t="shared" si="8"/>
        <v>-1753.156806748399</v>
      </c>
      <c r="AD169" s="2">
        <f t="shared" si="9"/>
        <v>-1.9371898417109381</v>
      </c>
    </row>
    <row r="170" spans="1:30">
      <c r="A170" s="2" t="str">
        <f t="shared" si="4"/>
        <v>HU</v>
      </c>
      <c r="B170" s="2">
        <f t="shared" si="5"/>
        <v>0</v>
      </c>
      <c r="C170" s="2">
        <f t="shared" si="3"/>
        <v>0</v>
      </c>
      <c r="D170" s="2">
        <f t="shared" si="3"/>
        <v>0</v>
      </c>
      <c r="E170" s="2">
        <f t="shared" si="3"/>
        <v>0</v>
      </c>
      <c r="F170" s="2">
        <f t="shared" si="3"/>
        <v>2.4048866179304293</v>
      </c>
      <c r="G170" s="2">
        <f t="shared" si="3"/>
        <v>0</v>
      </c>
      <c r="H170" s="2">
        <f t="shared" si="3"/>
        <v>0</v>
      </c>
      <c r="I170" s="2">
        <f t="shared" si="3"/>
        <v>2.9393058663594132</v>
      </c>
      <c r="J170" s="2">
        <f t="shared" si="3"/>
        <v>0</v>
      </c>
      <c r="K170" s="2">
        <f t="shared" si="3"/>
        <v>0</v>
      </c>
      <c r="L170" s="2">
        <f t="shared" si="3"/>
        <v>2655.7519201304685</v>
      </c>
      <c r="M170" s="2">
        <f t="shared" si="3"/>
        <v>0</v>
      </c>
      <c r="N170" s="2">
        <f t="shared" si="3"/>
        <v>0</v>
      </c>
      <c r="O170" s="2">
        <f t="shared" si="3"/>
        <v>0</v>
      </c>
      <c r="P170" s="2">
        <f t="shared" si="3"/>
        <v>0</v>
      </c>
      <c r="Q170" s="2">
        <f t="shared" si="3"/>
        <v>0</v>
      </c>
      <c r="R170" s="2">
        <f t="shared" si="3"/>
        <v>0</v>
      </c>
      <c r="S170" s="2">
        <f t="shared" si="3"/>
        <v>0</v>
      </c>
      <c r="T170" s="2">
        <f t="shared" si="3"/>
        <v>0</v>
      </c>
      <c r="U170" s="2">
        <f t="shared" si="3"/>
        <v>0</v>
      </c>
      <c r="V170" s="2">
        <f t="shared" si="3"/>
        <v>0</v>
      </c>
      <c r="W170" s="2">
        <f t="shared" si="3"/>
        <v>0</v>
      </c>
      <c r="X170" s="2">
        <f t="shared" si="3"/>
        <v>0</v>
      </c>
      <c r="Y170" s="2">
        <f t="shared" si="3"/>
        <v>0</v>
      </c>
      <c r="Z170" s="2">
        <f t="shared" si="3"/>
        <v>0</v>
      </c>
      <c r="AA170" s="2">
        <f t="shared" si="6"/>
        <v>2661.0961126147586</v>
      </c>
      <c r="AB170" s="2">
        <f t="shared" si="7"/>
        <v>4860</v>
      </c>
      <c r="AC170" s="2">
        <f t="shared" si="8"/>
        <v>2198.9038873852414</v>
      </c>
      <c r="AD170" s="2">
        <f t="shared" si="9"/>
        <v>0.45244935954428839</v>
      </c>
    </row>
    <row r="171" spans="1:30">
      <c r="A171" s="2" t="str">
        <f t="shared" si="4"/>
        <v>Keszeg</v>
      </c>
      <c r="B171" s="2">
        <f t="shared" si="5"/>
        <v>0</v>
      </c>
      <c r="C171" s="2">
        <f t="shared" si="3"/>
        <v>0</v>
      </c>
      <c r="D171" s="2">
        <f t="shared" si="3"/>
        <v>0</v>
      </c>
      <c r="E171" s="2">
        <f t="shared" si="3"/>
        <v>0</v>
      </c>
      <c r="F171" s="2">
        <f t="shared" si="3"/>
        <v>2.4048866179304293</v>
      </c>
      <c r="G171" s="2">
        <f t="shared" si="3"/>
        <v>0</v>
      </c>
      <c r="H171" s="2">
        <f t="shared" si="3"/>
        <v>0</v>
      </c>
      <c r="I171" s="2">
        <f t="shared" si="3"/>
        <v>0</v>
      </c>
      <c r="J171" s="2">
        <f t="shared" si="3"/>
        <v>0</v>
      </c>
      <c r="K171" s="2">
        <f t="shared" si="3"/>
        <v>0</v>
      </c>
      <c r="L171" s="2">
        <f t="shared" si="3"/>
        <v>2655.7519201304685</v>
      </c>
      <c r="M171" s="2">
        <f t="shared" si="3"/>
        <v>0</v>
      </c>
      <c r="N171" s="2">
        <f t="shared" si="3"/>
        <v>0</v>
      </c>
      <c r="O171" s="2">
        <f t="shared" si="3"/>
        <v>0</v>
      </c>
      <c r="P171" s="2">
        <f t="shared" si="3"/>
        <v>0</v>
      </c>
      <c r="Q171" s="2">
        <f t="shared" si="3"/>
        <v>0</v>
      </c>
      <c r="R171" s="2">
        <f t="shared" si="3"/>
        <v>0</v>
      </c>
      <c r="S171" s="2">
        <f t="shared" si="3"/>
        <v>0</v>
      </c>
      <c r="T171" s="2">
        <f t="shared" si="3"/>
        <v>0</v>
      </c>
      <c r="U171" s="2">
        <f t="shared" si="3"/>
        <v>0</v>
      </c>
      <c r="V171" s="2">
        <f t="shared" si="3"/>
        <v>0</v>
      </c>
      <c r="W171" s="2">
        <f t="shared" si="3"/>
        <v>0</v>
      </c>
      <c r="X171" s="2">
        <f t="shared" si="3"/>
        <v>0</v>
      </c>
      <c r="Y171" s="2">
        <f t="shared" si="3"/>
        <v>0</v>
      </c>
      <c r="Z171" s="2">
        <f t="shared" si="3"/>
        <v>0</v>
      </c>
      <c r="AA171" s="2">
        <f t="shared" si="6"/>
        <v>2658.156806748399</v>
      </c>
      <c r="AB171" s="2">
        <f t="shared" si="7"/>
        <v>20809</v>
      </c>
      <c r="AC171" s="2">
        <f t="shared" si="8"/>
        <v>18150.8431932516</v>
      </c>
      <c r="AD171" s="2">
        <f t="shared" si="9"/>
        <v>0.87225927210589649</v>
      </c>
    </row>
    <row r="172" spans="1:30">
      <c r="A172" s="2" t="str">
        <f t="shared" si="4"/>
        <v>KMR</v>
      </c>
      <c r="B172" s="2">
        <f t="shared" si="5"/>
        <v>0</v>
      </c>
      <c r="C172" s="2">
        <f t="shared" si="3"/>
        <v>0</v>
      </c>
      <c r="D172" s="2">
        <f t="shared" si="3"/>
        <v>0</v>
      </c>
      <c r="E172" s="2">
        <f t="shared" si="3"/>
        <v>0</v>
      </c>
      <c r="F172" s="2">
        <f t="shared" si="3"/>
        <v>2.4048866179304293</v>
      </c>
      <c r="G172" s="2">
        <f t="shared" si="3"/>
        <v>0</v>
      </c>
      <c r="H172" s="2">
        <f t="shared" si="3"/>
        <v>0</v>
      </c>
      <c r="I172" s="2">
        <f t="shared" si="3"/>
        <v>0</v>
      </c>
      <c r="J172" s="2">
        <f t="shared" si="3"/>
        <v>0</v>
      </c>
      <c r="K172" s="2">
        <f t="shared" si="3"/>
        <v>0</v>
      </c>
      <c r="L172" s="2">
        <f t="shared" si="3"/>
        <v>2655.7519201304685</v>
      </c>
      <c r="M172" s="2">
        <f t="shared" si="3"/>
        <v>0</v>
      </c>
      <c r="N172" s="2">
        <f t="shared" si="3"/>
        <v>0</v>
      </c>
      <c r="O172" s="2">
        <f t="shared" si="3"/>
        <v>0</v>
      </c>
      <c r="P172" s="2">
        <f t="shared" si="3"/>
        <v>0</v>
      </c>
      <c r="Q172" s="2">
        <f t="shared" si="3"/>
        <v>0</v>
      </c>
      <c r="R172" s="2">
        <f t="shared" si="3"/>
        <v>0</v>
      </c>
      <c r="S172" s="2">
        <f t="shared" si="3"/>
        <v>0</v>
      </c>
      <c r="T172" s="2">
        <f t="shared" si="3"/>
        <v>0</v>
      </c>
      <c r="U172" s="2">
        <f t="shared" si="3"/>
        <v>0</v>
      </c>
      <c r="V172" s="2">
        <f t="shared" si="3"/>
        <v>0</v>
      </c>
      <c r="W172" s="2">
        <f t="shared" si="3"/>
        <v>0</v>
      </c>
      <c r="X172" s="2">
        <f t="shared" si="3"/>
        <v>0</v>
      </c>
      <c r="Y172" s="2">
        <f t="shared" si="3"/>
        <v>0</v>
      </c>
      <c r="Z172" s="2">
        <f t="shared" si="3"/>
        <v>0</v>
      </c>
      <c r="AA172" s="2">
        <f t="shared" si="6"/>
        <v>2658.156806748399</v>
      </c>
      <c r="AB172" s="2">
        <f t="shared" si="7"/>
        <v>19</v>
      </c>
      <c r="AC172" s="2">
        <f t="shared" si="8"/>
        <v>-2639.156806748399</v>
      </c>
      <c r="AD172" s="2">
        <f t="shared" si="9"/>
        <v>-138.9029898288631</v>
      </c>
    </row>
    <row r="173" spans="1:30">
      <c r="A173" s="2" t="str">
        <f t="shared" si="4"/>
        <v>Kosd</v>
      </c>
      <c r="B173" s="2">
        <f t="shared" si="5"/>
        <v>0</v>
      </c>
      <c r="C173" s="2">
        <f t="shared" si="3"/>
        <v>0</v>
      </c>
      <c r="D173" s="2">
        <f t="shared" si="3"/>
        <v>0</v>
      </c>
      <c r="E173" s="2">
        <f t="shared" si="3"/>
        <v>0</v>
      </c>
      <c r="F173" s="2">
        <f t="shared" si="3"/>
        <v>2.4048866179304293</v>
      </c>
      <c r="G173" s="2">
        <f t="shared" si="3"/>
        <v>0</v>
      </c>
      <c r="H173" s="2">
        <f t="shared" si="3"/>
        <v>0</v>
      </c>
      <c r="I173" s="2">
        <f t="shared" si="3"/>
        <v>0</v>
      </c>
      <c r="J173" s="2">
        <f t="shared" si="3"/>
        <v>0</v>
      </c>
      <c r="K173" s="2">
        <f t="shared" si="3"/>
        <v>0</v>
      </c>
      <c r="L173" s="2">
        <f t="shared" si="3"/>
        <v>2655.7519201304685</v>
      </c>
      <c r="M173" s="2">
        <f t="shared" si="3"/>
        <v>0</v>
      </c>
      <c r="N173" s="2">
        <f t="shared" si="3"/>
        <v>0</v>
      </c>
      <c r="O173" s="2">
        <f t="shared" si="3"/>
        <v>0</v>
      </c>
      <c r="P173" s="2">
        <f t="shared" si="3"/>
        <v>0</v>
      </c>
      <c r="Q173" s="2">
        <f t="shared" si="3"/>
        <v>0</v>
      </c>
      <c r="R173" s="2">
        <f t="shared" si="3"/>
        <v>0</v>
      </c>
      <c r="S173" s="2">
        <f t="shared" si="3"/>
        <v>0</v>
      </c>
      <c r="T173" s="2">
        <f t="shared" si="3"/>
        <v>0</v>
      </c>
      <c r="U173" s="2">
        <f t="shared" si="3"/>
        <v>0</v>
      </c>
      <c r="V173" s="2">
        <f t="shared" si="3"/>
        <v>0</v>
      </c>
      <c r="W173" s="2">
        <f t="shared" si="3"/>
        <v>0</v>
      </c>
      <c r="X173" s="2">
        <f t="shared" si="3"/>
        <v>0</v>
      </c>
      <c r="Y173" s="2">
        <f t="shared" si="3"/>
        <v>0</v>
      </c>
      <c r="Z173" s="2">
        <f t="shared" si="3"/>
        <v>0</v>
      </c>
      <c r="AA173" s="2">
        <f t="shared" si="6"/>
        <v>2658.156806748399</v>
      </c>
      <c r="AB173" s="2">
        <f t="shared" si="7"/>
        <v>489</v>
      </c>
      <c r="AC173" s="2">
        <f t="shared" si="8"/>
        <v>-2169.156806748399</v>
      </c>
      <c r="AD173" s="2">
        <f t="shared" si="9"/>
        <v>-4.4359034902830246</v>
      </c>
    </row>
    <row r="174" spans="1:30">
      <c r="A174" s="2" t="str">
        <f t="shared" si="4"/>
        <v>Legénd</v>
      </c>
      <c r="B174" s="2">
        <f t="shared" si="5"/>
        <v>0</v>
      </c>
      <c r="C174" s="2">
        <f t="shared" si="3"/>
        <v>0</v>
      </c>
      <c r="D174" s="2">
        <f t="shared" si="3"/>
        <v>0</v>
      </c>
      <c r="E174" s="2">
        <f t="shared" si="3"/>
        <v>0</v>
      </c>
      <c r="F174" s="2">
        <f t="shared" si="3"/>
        <v>2.4048866179304293</v>
      </c>
      <c r="G174" s="2">
        <f t="shared" si="3"/>
        <v>0</v>
      </c>
      <c r="H174" s="2">
        <f t="shared" si="3"/>
        <v>0</v>
      </c>
      <c r="I174" s="2">
        <f t="shared" si="3"/>
        <v>0</v>
      </c>
      <c r="J174" s="2">
        <f t="shared" si="3"/>
        <v>0</v>
      </c>
      <c r="K174" s="2">
        <f t="shared" si="3"/>
        <v>0</v>
      </c>
      <c r="L174" s="2">
        <f t="shared" si="3"/>
        <v>2655.7519201304685</v>
      </c>
      <c r="M174" s="2">
        <f t="shared" si="3"/>
        <v>0</v>
      </c>
      <c r="N174" s="2">
        <f t="shared" si="3"/>
        <v>0</v>
      </c>
      <c r="O174" s="2">
        <f t="shared" si="3"/>
        <v>0</v>
      </c>
      <c r="P174" s="2">
        <f t="shared" si="3"/>
        <v>0</v>
      </c>
      <c r="Q174" s="2">
        <f t="shared" si="3"/>
        <v>0</v>
      </c>
      <c r="R174" s="2">
        <f t="shared" si="3"/>
        <v>0</v>
      </c>
      <c r="S174" s="2">
        <f t="shared" si="3"/>
        <v>0</v>
      </c>
      <c r="T174" s="2">
        <f t="shared" si="3"/>
        <v>0</v>
      </c>
      <c r="U174" s="2">
        <f t="shared" si="3"/>
        <v>0</v>
      </c>
      <c r="V174" s="2">
        <f t="shared" si="3"/>
        <v>0</v>
      </c>
      <c r="W174" s="2">
        <f t="shared" si="3"/>
        <v>0</v>
      </c>
      <c r="X174" s="2">
        <f t="shared" si="3"/>
        <v>0</v>
      </c>
      <c r="Y174" s="2">
        <f t="shared" si="3"/>
        <v>0</v>
      </c>
      <c r="Z174" s="2">
        <f t="shared" si="3"/>
        <v>0</v>
      </c>
      <c r="AA174" s="2">
        <f t="shared" si="6"/>
        <v>2658.156806748399</v>
      </c>
      <c r="AB174" s="2">
        <f t="shared" si="7"/>
        <v>1738</v>
      </c>
      <c r="AC174" s="2">
        <f t="shared" si="8"/>
        <v>-920.15680674839905</v>
      </c>
      <c r="AD174" s="2">
        <f t="shared" si="9"/>
        <v>-0.52943429617284177</v>
      </c>
    </row>
    <row r="175" spans="1:30">
      <c r="A175" s="2" t="str">
        <f t="shared" si="4"/>
        <v>Nézsa</v>
      </c>
      <c r="B175" s="2">
        <f t="shared" si="5"/>
        <v>0</v>
      </c>
      <c r="C175" s="2">
        <f t="shared" si="3"/>
        <v>0</v>
      </c>
      <c r="D175" s="2">
        <f t="shared" si="3"/>
        <v>0</v>
      </c>
      <c r="E175" s="2">
        <f t="shared" si="3"/>
        <v>0</v>
      </c>
      <c r="F175" s="2">
        <f t="shared" si="3"/>
        <v>2.4048866179304293</v>
      </c>
      <c r="G175" s="2">
        <f t="shared" si="3"/>
        <v>0</v>
      </c>
      <c r="H175" s="2">
        <f t="shared" si="3"/>
        <v>0</v>
      </c>
      <c r="I175" s="2">
        <f t="shared" ref="C175:Z185" si="10">I144*$AB$161</f>
        <v>0</v>
      </c>
      <c r="J175" s="2">
        <f t="shared" si="10"/>
        <v>0</v>
      </c>
      <c r="K175" s="2">
        <f t="shared" si="10"/>
        <v>0</v>
      </c>
      <c r="L175" s="2">
        <f t="shared" si="10"/>
        <v>2655.7519201304685</v>
      </c>
      <c r="M175" s="2">
        <f t="shared" si="10"/>
        <v>0</v>
      </c>
      <c r="N175" s="2">
        <f t="shared" si="10"/>
        <v>0</v>
      </c>
      <c r="O175" s="2">
        <f t="shared" si="10"/>
        <v>0</v>
      </c>
      <c r="P175" s="2">
        <f t="shared" si="10"/>
        <v>0</v>
      </c>
      <c r="Q175" s="2">
        <f t="shared" si="10"/>
        <v>0</v>
      </c>
      <c r="R175" s="2">
        <f t="shared" si="10"/>
        <v>0</v>
      </c>
      <c r="S175" s="2">
        <f t="shared" si="10"/>
        <v>0</v>
      </c>
      <c r="T175" s="2">
        <f t="shared" si="10"/>
        <v>0</v>
      </c>
      <c r="U175" s="2">
        <f t="shared" si="10"/>
        <v>0</v>
      </c>
      <c r="V175" s="2">
        <f t="shared" si="10"/>
        <v>0</v>
      </c>
      <c r="W175" s="2">
        <f t="shared" si="10"/>
        <v>0</v>
      </c>
      <c r="X175" s="2">
        <f t="shared" si="10"/>
        <v>0</v>
      </c>
      <c r="Y175" s="2">
        <f t="shared" si="10"/>
        <v>0</v>
      </c>
      <c r="Z175" s="2">
        <f t="shared" si="10"/>
        <v>0</v>
      </c>
      <c r="AA175" s="2">
        <f t="shared" si="6"/>
        <v>2658.156806748399</v>
      </c>
      <c r="AB175" s="2">
        <f t="shared" si="7"/>
        <v>1230</v>
      </c>
      <c r="AC175" s="2">
        <f t="shared" si="8"/>
        <v>-1428.156806748399</v>
      </c>
      <c r="AD175" s="2">
        <f t="shared" si="9"/>
        <v>-1.1611030949173975</v>
      </c>
    </row>
    <row r="176" spans="1:30">
      <c r="A176" s="2" t="str">
        <f t="shared" si="4"/>
        <v>Nógrád</v>
      </c>
      <c r="B176" s="2">
        <f t="shared" si="5"/>
        <v>0</v>
      </c>
      <c r="C176" s="2">
        <f t="shared" si="10"/>
        <v>0</v>
      </c>
      <c r="D176" s="2">
        <f t="shared" si="10"/>
        <v>0</v>
      </c>
      <c r="E176" s="2">
        <f t="shared" si="10"/>
        <v>0</v>
      </c>
      <c r="F176" s="2">
        <f t="shared" si="10"/>
        <v>2.4048866179304293</v>
      </c>
      <c r="G176" s="2">
        <f t="shared" si="10"/>
        <v>0</v>
      </c>
      <c r="H176" s="2">
        <f t="shared" si="10"/>
        <v>0</v>
      </c>
      <c r="I176" s="2">
        <f t="shared" si="10"/>
        <v>0</v>
      </c>
      <c r="J176" s="2">
        <f t="shared" si="10"/>
        <v>0</v>
      </c>
      <c r="K176" s="2">
        <f t="shared" si="10"/>
        <v>0</v>
      </c>
      <c r="L176" s="2">
        <f t="shared" si="10"/>
        <v>2655.7519201304685</v>
      </c>
      <c r="M176" s="2">
        <f t="shared" si="10"/>
        <v>0</v>
      </c>
      <c r="N176" s="2">
        <f t="shared" si="10"/>
        <v>0</v>
      </c>
      <c r="O176" s="2">
        <f t="shared" si="10"/>
        <v>0</v>
      </c>
      <c r="P176" s="2">
        <f t="shared" si="10"/>
        <v>0</v>
      </c>
      <c r="Q176" s="2">
        <f t="shared" si="10"/>
        <v>0</v>
      </c>
      <c r="R176" s="2">
        <f t="shared" si="10"/>
        <v>0</v>
      </c>
      <c r="S176" s="2">
        <f t="shared" si="10"/>
        <v>0</v>
      </c>
      <c r="T176" s="2">
        <f t="shared" si="10"/>
        <v>0</v>
      </c>
      <c r="U176" s="2">
        <f t="shared" si="10"/>
        <v>0</v>
      </c>
      <c r="V176" s="2">
        <f t="shared" si="10"/>
        <v>0</v>
      </c>
      <c r="W176" s="2">
        <f t="shared" si="10"/>
        <v>0</v>
      </c>
      <c r="X176" s="2">
        <f t="shared" si="10"/>
        <v>0</v>
      </c>
      <c r="Y176" s="2">
        <f t="shared" si="10"/>
        <v>0</v>
      </c>
      <c r="Z176" s="2">
        <f t="shared" si="10"/>
        <v>0</v>
      </c>
      <c r="AA176" s="2">
        <f t="shared" si="6"/>
        <v>2658.156806748399</v>
      </c>
      <c r="AB176" s="2">
        <f t="shared" si="7"/>
        <v>2851</v>
      </c>
      <c r="AC176" s="2">
        <f t="shared" si="8"/>
        <v>192.84319325160095</v>
      </c>
      <c r="AD176" s="2">
        <f t="shared" si="9"/>
        <v>6.7640544809400543E-2</v>
      </c>
    </row>
    <row r="177" spans="1:30">
      <c r="A177" s="2" t="str">
        <f t="shared" si="4"/>
        <v>Nógrádmegye</v>
      </c>
      <c r="B177" s="2">
        <f t="shared" si="5"/>
        <v>0</v>
      </c>
      <c r="C177" s="2">
        <f t="shared" si="10"/>
        <v>0</v>
      </c>
      <c r="D177" s="2">
        <f t="shared" si="10"/>
        <v>0</v>
      </c>
      <c r="E177" s="2">
        <f t="shared" si="10"/>
        <v>0</v>
      </c>
      <c r="F177" s="2">
        <f t="shared" si="10"/>
        <v>2.4048866179304293</v>
      </c>
      <c r="G177" s="2">
        <f t="shared" si="10"/>
        <v>0</v>
      </c>
      <c r="H177" s="2">
        <f t="shared" si="10"/>
        <v>0</v>
      </c>
      <c r="I177" s="2">
        <f t="shared" si="10"/>
        <v>2.9393058663594132</v>
      </c>
      <c r="J177" s="2">
        <f t="shared" si="10"/>
        <v>0</v>
      </c>
      <c r="K177" s="2">
        <f t="shared" si="10"/>
        <v>0</v>
      </c>
      <c r="L177" s="2">
        <f t="shared" si="10"/>
        <v>2655.7519201304685</v>
      </c>
      <c r="M177" s="2">
        <f t="shared" si="10"/>
        <v>0</v>
      </c>
      <c r="N177" s="2">
        <f t="shared" si="10"/>
        <v>0</v>
      </c>
      <c r="O177" s="2">
        <f t="shared" si="10"/>
        <v>0</v>
      </c>
      <c r="P177" s="2">
        <f t="shared" si="10"/>
        <v>0</v>
      </c>
      <c r="Q177" s="2">
        <f t="shared" si="10"/>
        <v>0</v>
      </c>
      <c r="R177" s="2">
        <f t="shared" si="10"/>
        <v>0</v>
      </c>
      <c r="S177" s="2">
        <f t="shared" si="10"/>
        <v>0</v>
      </c>
      <c r="T177" s="2">
        <f t="shared" si="10"/>
        <v>0</v>
      </c>
      <c r="U177" s="2">
        <f t="shared" si="10"/>
        <v>0</v>
      </c>
      <c r="V177" s="2">
        <f t="shared" si="10"/>
        <v>0</v>
      </c>
      <c r="W177" s="2">
        <f t="shared" si="10"/>
        <v>0</v>
      </c>
      <c r="X177" s="2">
        <f t="shared" si="10"/>
        <v>0</v>
      </c>
      <c r="Y177" s="2">
        <f t="shared" si="10"/>
        <v>0</v>
      </c>
      <c r="Z177" s="2">
        <f t="shared" si="10"/>
        <v>0</v>
      </c>
      <c r="AA177" s="2">
        <f t="shared" si="6"/>
        <v>2661.0961126147586</v>
      </c>
      <c r="AB177" s="2">
        <f t="shared" si="7"/>
        <v>3445</v>
      </c>
      <c r="AC177" s="2">
        <f t="shared" si="8"/>
        <v>783.90388738524143</v>
      </c>
      <c r="AD177" s="2">
        <f t="shared" si="9"/>
        <v>0.22754829822503381</v>
      </c>
    </row>
    <row r="178" spans="1:30">
      <c r="A178" s="2" t="str">
        <f t="shared" si="4"/>
        <v>Nógrádsáp</v>
      </c>
      <c r="B178" s="2">
        <f t="shared" si="5"/>
        <v>0</v>
      </c>
      <c r="C178" s="2">
        <f t="shared" si="10"/>
        <v>0</v>
      </c>
      <c r="D178" s="2">
        <f t="shared" si="10"/>
        <v>0</v>
      </c>
      <c r="E178" s="2">
        <f t="shared" si="10"/>
        <v>0</v>
      </c>
      <c r="F178" s="2">
        <f t="shared" si="10"/>
        <v>2.4048866179304293</v>
      </c>
      <c r="G178" s="2">
        <f t="shared" si="10"/>
        <v>0</v>
      </c>
      <c r="H178" s="2">
        <f t="shared" si="10"/>
        <v>0</v>
      </c>
      <c r="I178" s="2">
        <f t="shared" si="10"/>
        <v>0</v>
      </c>
      <c r="J178" s="2">
        <f t="shared" si="10"/>
        <v>0</v>
      </c>
      <c r="K178" s="2">
        <f t="shared" si="10"/>
        <v>0</v>
      </c>
      <c r="L178" s="2">
        <f t="shared" si="10"/>
        <v>2655.7519201304685</v>
      </c>
      <c r="M178" s="2">
        <f t="shared" si="10"/>
        <v>0</v>
      </c>
      <c r="N178" s="2">
        <f t="shared" si="10"/>
        <v>0</v>
      </c>
      <c r="O178" s="2">
        <f t="shared" si="10"/>
        <v>0</v>
      </c>
      <c r="P178" s="2">
        <f t="shared" si="10"/>
        <v>0</v>
      </c>
      <c r="Q178" s="2">
        <f t="shared" si="10"/>
        <v>0</v>
      </c>
      <c r="R178" s="2">
        <f t="shared" si="10"/>
        <v>0</v>
      </c>
      <c r="S178" s="2">
        <f t="shared" si="10"/>
        <v>0</v>
      </c>
      <c r="T178" s="2">
        <f t="shared" si="10"/>
        <v>0</v>
      </c>
      <c r="U178" s="2">
        <f t="shared" si="10"/>
        <v>0</v>
      </c>
      <c r="V178" s="2">
        <f t="shared" si="10"/>
        <v>0</v>
      </c>
      <c r="W178" s="2">
        <f t="shared" si="10"/>
        <v>0</v>
      </c>
      <c r="X178" s="2">
        <f t="shared" si="10"/>
        <v>0</v>
      </c>
      <c r="Y178" s="2">
        <f t="shared" si="10"/>
        <v>0</v>
      </c>
      <c r="Z178" s="2">
        <f t="shared" si="10"/>
        <v>0</v>
      </c>
      <c r="AA178" s="2">
        <f t="shared" si="6"/>
        <v>2658.156806748399</v>
      </c>
      <c r="AB178" s="2">
        <f t="shared" si="7"/>
        <v>908</v>
      </c>
      <c r="AC178" s="2">
        <f t="shared" si="8"/>
        <v>-1750.156806748399</v>
      </c>
      <c r="AD178" s="2">
        <f t="shared" si="9"/>
        <v>-1.9274854699872237</v>
      </c>
    </row>
    <row r="179" spans="1:30">
      <c r="A179" s="2" t="str">
        <f t="shared" si="4"/>
        <v>Nőtincs</v>
      </c>
      <c r="B179" s="2">
        <f t="shared" si="5"/>
        <v>0</v>
      </c>
      <c r="C179" s="2">
        <f t="shared" si="10"/>
        <v>0</v>
      </c>
      <c r="D179" s="2">
        <f t="shared" si="10"/>
        <v>0</v>
      </c>
      <c r="E179" s="2">
        <f t="shared" si="10"/>
        <v>0</v>
      </c>
      <c r="F179" s="2">
        <f t="shared" si="10"/>
        <v>2.4048866179304293</v>
      </c>
      <c r="G179" s="2">
        <f t="shared" si="10"/>
        <v>0</v>
      </c>
      <c r="H179" s="2">
        <f t="shared" si="10"/>
        <v>0</v>
      </c>
      <c r="I179" s="2">
        <f t="shared" si="10"/>
        <v>0</v>
      </c>
      <c r="J179" s="2">
        <f t="shared" si="10"/>
        <v>0</v>
      </c>
      <c r="K179" s="2">
        <f t="shared" si="10"/>
        <v>0</v>
      </c>
      <c r="L179" s="2">
        <f t="shared" si="10"/>
        <v>2655.7519201304685</v>
      </c>
      <c r="M179" s="2">
        <f t="shared" si="10"/>
        <v>0</v>
      </c>
      <c r="N179" s="2">
        <f t="shared" si="10"/>
        <v>0</v>
      </c>
      <c r="O179" s="2">
        <f t="shared" si="10"/>
        <v>0</v>
      </c>
      <c r="P179" s="2">
        <f t="shared" si="10"/>
        <v>0</v>
      </c>
      <c r="Q179" s="2">
        <f t="shared" si="10"/>
        <v>0</v>
      </c>
      <c r="R179" s="2">
        <f t="shared" si="10"/>
        <v>0</v>
      </c>
      <c r="S179" s="2">
        <f t="shared" si="10"/>
        <v>0</v>
      </c>
      <c r="T179" s="2">
        <f t="shared" si="10"/>
        <v>0</v>
      </c>
      <c r="U179" s="2">
        <f t="shared" si="10"/>
        <v>0</v>
      </c>
      <c r="V179" s="2">
        <f t="shared" si="10"/>
        <v>0</v>
      </c>
      <c r="W179" s="2">
        <f t="shared" si="10"/>
        <v>0</v>
      </c>
      <c r="X179" s="2">
        <f t="shared" si="10"/>
        <v>0</v>
      </c>
      <c r="Y179" s="2">
        <f t="shared" si="10"/>
        <v>0</v>
      </c>
      <c r="Z179" s="2">
        <f t="shared" si="10"/>
        <v>0</v>
      </c>
      <c r="AA179" s="2">
        <f t="shared" si="6"/>
        <v>2658.156806748399</v>
      </c>
      <c r="AB179" s="2">
        <f t="shared" si="7"/>
        <v>13933</v>
      </c>
      <c r="AC179" s="2">
        <f t="shared" si="8"/>
        <v>11274.843193251601</v>
      </c>
      <c r="AD179" s="2">
        <f t="shared" si="9"/>
        <v>0.80921863154034313</v>
      </c>
    </row>
    <row r="180" spans="1:30">
      <c r="A180" s="2" t="str">
        <f t="shared" si="4"/>
        <v>Ősagárd</v>
      </c>
      <c r="B180" s="2">
        <f t="shared" si="5"/>
        <v>0</v>
      </c>
      <c r="C180" s="2">
        <f t="shared" si="10"/>
        <v>0</v>
      </c>
      <c r="D180" s="2">
        <f t="shared" si="10"/>
        <v>0</v>
      </c>
      <c r="E180" s="2">
        <f t="shared" si="10"/>
        <v>0</v>
      </c>
      <c r="F180" s="2">
        <f t="shared" si="10"/>
        <v>2.4048866179304293</v>
      </c>
      <c r="G180" s="2">
        <f t="shared" si="10"/>
        <v>0</v>
      </c>
      <c r="H180" s="2">
        <f t="shared" si="10"/>
        <v>0</v>
      </c>
      <c r="I180" s="2">
        <f t="shared" si="10"/>
        <v>0</v>
      </c>
      <c r="J180" s="2">
        <f t="shared" si="10"/>
        <v>0</v>
      </c>
      <c r="K180" s="2">
        <f t="shared" si="10"/>
        <v>0</v>
      </c>
      <c r="L180" s="2">
        <f t="shared" si="10"/>
        <v>2655.7519201304685</v>
      </c>
      <c r="M180" s="2">
        <f t="shared" si="10"/>
        <v>0</v>
      </c>
      <c r="N180" s="2">
        <f t="shared" si="10"/>
        <v>0</v>
      </c>
      <c r="O180" s="2">
        <f t="shared" si="10"/>
        <v>0</v>
      </c>
      <c r="P180" s="2">
        <f t="shared" si="10"/>
        <v>0</v>
      </c>
      <c r="Q180" s="2">
        <f t="shared" si="10"/>
        <v>0</v>
      </c>
      <c r="R180" s="2">
        <f t="shared" si="10"/>
        <v>0</v>
      </c>
      <c r="S180" s="2">
        <f t="shared" si="10"/>
        <v>0</v>
      </c>
      <c r="T180" s="2">
        <f t="shared" si="10"/>
        <v>0</v>
      </c>
      <c r="U180" s="2">
        <f t="shared" si="10"/>
        <v>0</v>
      </c>
      <c r="V180" s="2">
        <f t="shared" si="10"/>
        <v>0</v>
      </c>
      <c r="W180" s="2">
        <f t="shared" si="10"/>
        <v>0</v>
      </c>
      <c r="X180" s="2">
        <f t="shared" si="10"/>
        <v>0</v>
      </c>
      <c r="Y180" s="2">
        <f t="shared" si="10"/>
        <v>0</v>
      </c>
      <c r="Z180" s="2">
        <f t="shared" si="10"/>
        <v>0</v>
      </c>
      <c r="AA180" s="2">
        <f t="shared" si="6"/>
        <v>2658.156806748399</v>
      </c>
      <c r="AB180" s="2">
        <f t="shared" si="7"/>
        <v>3184</v>
      </c>
      <c r="AC180" s="2">
        <f t="shared" si="8"/>
        <v>525.84319325160095</v>
      </c>
      <c r="AD180" s="2">
        <f t="shared" si="9"/>
        <v>0.16515175667449777</v>
      </c>
    </row>
    <row r="181" spans="1:30">
      <c r="A181" s="2" t="str">
        <f t="shared" si="4"/>
        <v>Penc</v>
      </c>
      <c r="B181" s="2">
        <f t="shared" si="5"/>
        <v>0</v>
      </c>
      <c r="C181" s="2">
        <f t="shared" si="10"/>
        <v>0</v>
      </c>
      <c r="D181" s="2">
        <f t="shared" si="10"/>
        <v>0</v>
      </c>
      <c r="E181" s="2">
        <f t="shared" si="10"/>
        <v>0</v>
      </c>
      <c r="F181" s="2">
        <f t="shared" si="10"/>
        <v>2.4048866179304293</v>
      </c>
      <c r="G181" s="2">
        <f t="shared" si="10"/>
        <v>0</v>
      </c>
      <c r="H181" s="2">
        <f t="shared" si="10"/>
        <v>0</v>
      </c>
      <c r="I181" s="2">
        <f t="shared" si="10"/>
        <v>0</v>
      </c>
      <c r="J181" s="2">
        <f t="shared" si="10"/>
        <v>0</v>
      </c>
      <c r="K181" s="2">
        <f t="shared" si="10"/>
        <v>0</v>
      </c>
      <c r="L181" s="2">
        <f t="shared" si="10"/>
        <v>2655.7519201304685</v>
      </c>
      <c r="M181" s="2">
        <f t="shared" si="10"/>
        <v>0</v>
      </c>
      <c r="N181" s="2">
        <f t="shared" si="10"/>
        <v>0</v>
      </c>
      <c r="O181" s="2">
        <f t="shared" si="10"/>
        <v>0</v>
      </c>
      <c r="P181" s="2">
        <f t="shared" si="10"/>
        <v>0</v>
      </c>
      <c r="Q181" s="2">
        <f t="shared" si="10"/>
        <v>0</v>
      </c>
      <c r="R181" s="2">
        <f t="shared" si="10"/>
        <v>0</v>
      </c>
      <c r="S181" s="2">
        <f t="shared" si="10"/>
        <v>0</v>
      </c>
      <c r="T181" s="2">
        <f t="shared" si="10"/>
        <v>0</v>
      </c>
      <c r="U181" s="2">
        <f t="shared" si="10"/>
        <v>0</v>
      </c>
      <c r="V181" s="2">
        <f t="shared" si="10"/>
        <v>0</v>
      </c>
      <c r="W181" s="2">
        <f t="shared" si="10"/>
        <v>0</v>
      </c>
      <c r="X181" s="2">
        <f t="shared" si="10"/>
        <v>0</v>
      </c>
      <c r="Y181" s="2">
        <f t="shared" si="10"/>
        <v>0</v>
      </c>
      <c r="Z181" s="2">
        <f t="shared" si="10"/>
        <v>0</v>
      </c>
      <c r="AA181" s="2">
        <f t="shared" si="6"/>
        <v>2658.156806748399</v>
      </c>
      <c r="AB181" s="2">
        <f t="shared" si="7"/>
        <v>1216</v>
      </c>
      <c r="AC181" s="2">
        <f t="shared" si="8"/>
        <v>-1442.156806748399</v>
      </c>
      <c r="AD181" s="2">
        <f t="shared" si="9"/>
        <v>-1.1859842160759861</v>
      </c>
    </row>
    <row r="182" spans="1:30">
      <c r="A182" s="2" t="str">
        <f t="shared" si="4"/>
        <v>Pestmegye</v>
      </c>
      <c r="B182" s="2">
        <f t="shared" si="5"/>
        <v>0</v>
      </c>
      <c r="C182" s="2">
        <f t="shared" si="10"/>
        <v>0</v>
      </c>
      <c r="D182" s="2">
        <f t="shared" si="10"/>
        <v>0</v>
      </c>
      <c r="E182" s="2">
        <f t="shared" si="10"/>
        <v>0</v>
      </c>
      <c r="F182" s="2">
        <f t="shared" si="10"/>
        <v>2.4048866179304293</v>
      </c>
      <c r="G182" s="2">
        <f t="shared" si="10"/>
        <v>0</v>
      </c>
      <c r="H182" s="2">
        <f t="shared" si="10"/>
        <v>0</v>
      </c>
      <c r="I182" s="2">
        <f t="shared" si="10"/>
        <v>2.9393058663594132</v>
      </c>
      <c r="J182" s="2">
        <f t="shared" si="10"/>
        <v>0</v>
      </c>
      <c r="K182" s="2">
        <f t="shared" si="10"/>
        <v>0</v>
      </c>
      <c r="L182" s="2">
        <f t="shared" si="10"/>
        <v>2655.7519201304685</v>
      </c>
      <c r="M182" s="2">
        <f t="shared" si="10"/>
        <v>0</v>
      </c>
      <c r="N182" s="2">
        <f t="shared" si="10"/>
        <v>0</v>
      </c>
      <c r="O182" s="2">
        <f t="shared" si="10"/>
        <v>0</v>
      </c>
      <c r="P182" s="2">
        <f t="shared" si="10"/>
        <v>0</v>
      </c>
      <c r="Q182" s="2">
        <f t="shared" si="10"/>
        <v>0</v>
      </c>
      <c r="R182" s="2">
        <f t="shared" si="10"/>
        <v>0</v>
      </c>
      <c r="S182" s="2">
        <f t="shared" si="10"/>
        <v>0</v>
      </c>
      <c r="T182" s="2">
        <f t="shared" si="10"/>
        <v>0</v>
      </c>
      <c r="U182" s="2">
        <f t="shared" si="10"/>
        <v>0</v>
      </c>
      <c r="V182" s="2">
        <f t="shared" si="10"/>
        <v>0</v>
      </c>
      <c r="W182" s="2">
        <f t="shared" si="10"/>
        <v>0</v>
      </c>
      <c r="X182" s="2">
        <f t="shared" si="10"/>
        <v>0</v>
      </c>
      <c r="Y182" s="2">
        <f t="shared" si="10"/>
        <v>0</v>
      </c>
      <c r="Z182" s="2">
        <f t="shared" si="10"/>
        <v>0</v>
      </c>
      <c r="AA182" s="2">
        <f t="shared" si="6"/>
        <v>2661.0961126147586</v>
      </c>
      <c r="AB182" s="2">
        <f t="shared" si="7"/>
        <v>1230</v>
      </c>
      <c r="AC182" s="2">
        <f t="shared" si="8"/>
        <v>-1431.0961126147586</v>
      </c>
      <c r="AD182" s="2">
        <f t="shared" si="9"/>
        <v>-1.1634927744835435</v>
      </c>
    </row>
    <row r="183" spans="1:30">
      <c r="A183" s="2" t="str">
        <f t="shared" si="4"/>
        <v>Rád</v>
      </c>
      <c r="B183" s="2">
        <f t="shared" si="5"/>
        <v>0</v>
      </c>
      <c r="C183" s="2">
        <f t="shared" si="10"/>
        <v>0</v>
      </c>
      <c r="D183" s="2">
        <f t="shared" si="10"/>
        <v>0</v>
      </c>
      <c r="E183" s="2">
        <f t="shared" si="10"/>
        <v>0</v>
      </c>
      <c r="F183" s="2">
        <f t="shared" si="10"/>
        <v>2.4048866179304293</v>
      </c>
      <c r="G183" s="2">
        <f t="shared" si="10"/>
        <v>0</v>
      </c>
      <c r="H183" s="2">
        <f t="shared" si="10"/>
        <v>0</v>
      </c>
      <c r="I183" s="2">
        <f t="shared" si="10"/>
        <v>0</v>
      </c>
      <c r="J183" s="2">
        <f t="shared" si="10"/>
        <v>0</v>
      </c>
      <c r="K183" s="2">
        <f t="shared" si="10"/>
        <v>0</v>
      </c>
      <c r="L183" s="2">
        <f t="shared" si="10"/>
        <v>2655.7519201304685</v>
      </c>
      <c r="M183" s="2">
        <f t="shared" si="10"/>
        <v>0</v>
      </c>
      <c r="N183" s="2">
        <f t="shared" si="10"/>
        <v>0</v>
      </c>
      <c r="O183" s="2">
        <f t="shared" si="10"/>
        <v>0</v>
      </c>
      <c r="P183" s="2">
        <f t="shared" si="10"/>
        <v>0</v>
      </c>
      <c r="Q183" s="2">
        <f t="shared" si="10"/>
        <v>0</v>
      </c>
      <c r="R183" s="2">
        <f t="shared" si="10"/>
        <v>0</v>
      </c>
      <c r="S183" s="2">
        <f t="shared" si="10"/>
        <v>0</v>
      </c>
      <c r="T183" s="2">
        <f t="shared" si="10"/>
        <v>0</v>
      </c>
      <c r="U183" s="2">
        <f t="shared" si="10"/>
        <v>0</v>
      </c>
      <c r="V183" s="2">
        <f t="shared" si="10"/>
        <v>0</v>
      </c>
      <c r="W183" s="2">
        <f t="shared" si="10"/>
        <v>0</v>
      </c>
      <c r="X183" s="2">
        <f t="shared" si="10"/>
        <v>0</v>
      </c>
      <c r="Y183" s="2">
        <f t="shared" si="10"/>
        <v>0</v>
      </c>
      <c r="Z183" s="2">
        <f t="shared" si="10"/>
        <v>0</v>
      </c>
      <c r="AA183" s="2">
        <f t="shared" si="6"/>
        <v>2658.156806748399</v>
      </c>
      <c r="AB183" s="2">
        <f t="shared" si="7"/>
        <v>707</v>
      </c>
      <c r="AC183" s="2">
        <f t="shared" si="8"/>
        <v>-1951.156806748399</v>
      </c>
      <c r="AD183" s="2">
        <f t="shared" si="9"/>
        <v>-2.7597691750330964</v>
      </c>
    </row>
    <row r="184" spans="1:30">
      <c r="A184" s="2" t="str">
        <f t="shared" si="4"/>
        <v>Rétság</v>
      </c>
      <c r="B184" s="2">
        <f t="shared" si="5"/>
        <v>0</v>
      </c>
      <c r="C184" s="2">
        <f t="shared" si="10"/>
        <v>0</v>
      </c>
      <c r="D184" s="2">
        <f t="shared" si="10"/>
        <v>0</v>
      </c>
      <c r="E184" s="2">
        <f t="shared" si="10"/>
        <v>0</v>
      </c>
      <c r="F184" s="2">
        <f t="shared" si="10"/>
        <v>2.4048866179304293</v>
      </c>
      <c r="G184" s="2">
        <f t="shared" si="10"/>
        <v>0</v>
      </c>
      <c r="H184" s="2">
        <f t="shared" si="10"/>
        <v>0</v>
      </c>
      <c r="I184" s="2">
        <f t="shared" si="10"/>
        <v>0</v>
      </c>
      <c r="J184" s="2">
        <f t="shared" si="10"/>
        <v>0</v>
      </c>
      <c r="K184" s="2">
        <f t="shared" si="10"/>
        <v>0</v>
      </c>
      <c r="L184" s="2">
        <f t="shared" si="10"/>
        <v>2655.7519201304685</v>
      </c>
      <c r="M184" s="2">
        <f t="shared" si="10"/>
        <v>0</v>
      </c>
      <c r="N184" s="2">
        <f t="shared" si="10"/>
        <v>0</v>
      </c>
      <c r="O184" s="2">
        <f t="shared" si="10"/>
        <v>0</v>
      </c>
      <c r="P184" s="2">
        <f t="shared" si="10"/>
        <v>0</v>
      </c>
      <c r="Q184" s="2">
        <f t="shared" si="10"/>
        <v>0</v>
      </c>
      <c r="R184" s="2">
        <f t="shared" si="10"/>
        <v>0</v>
      </c>
      <c r="S184" s="2">
        <f t="shared" si="10"/>
        <v>0</v>
      </c>
      <c r="T184" s="2">
        <f t="shared" si="10"/>
        <v>0</v>
      </c>
      <c r="U184" s="2">
        <f t="shared" si="10"/>
        <v>0</v>
      </c>
      <c r="V184" s="2">
        <f t="shared" si="10"/>
        <v>0</v>
      </c>
      <c r="W184" s="2">
        <f t="shared" si="10"/>
        <v>0</v>
      </c>
      <c r="X184" s="2">
        <f t="shared" si="10"/>
        <v>0</v>
      </c>
      <c r="Y184" s="2">
        <f t="shared" si="10"/>
        <v>0</v>
      </c>
      <c r="Z184" s="2">
        <f t="shared" si="10"/>
        <v>0</v>
      </c>
      <c r="AA184" s="2">
        <f t="shared" si="6"/>
        <v>2658.156806748399</v>
      </c>
      <c r="AB184" s="2">
        <f t="shared" si="7"/>
        <v>1940</v>
      </c>
      <c r="AC184" s="2">
        <f t="shared" si="8"/>
        <v>-718.15680674839905</v>
      </c>
      <c r="AD184" s="2">
        <f t="shared" si="9"/>
        <v>-0.3701839210043294</v>
      </c>
    </row>
    <row r="185" spans="1:30">
      <c r="A185" s="2" t="str">
        <f t="shared" si="4"/>
        <v>Rétsági</v>
      </c>
      <c r="B185" s="2">
        <f t="shared" si="5"/>
        <v>0</v>
      </c>
      <c r="C185" s="2">
        <f t="shared" si="10"/>
        <v>0</v>
      </c>
      <c r="D185" s="2">
        <f t="shared" si="10"/>
        <v>0</v>
      </c>
      <c r="E185" s="2">
        <f t="shared" si="10"/>
        <v>0</v>
      </c>
      <c r="F185" s="2">
        <f t="shared" si="10"/>
        <v>2.4048866179304293</v>
      </c>
      <c r="G185" s="2">
        <f t="shared" si="10"/>
        <v>0</v>
      </c>
      <c r="H185" s="2">
        <f t="shared" si="10"/>
        <v>0</v>
      </c>
      <c r="I185" s="2">
        <f t="shared" si="10"/>
        <v>0</v>
      </c>
      <c r="J185" s="2">
        <f t="shared" si="10"/>
        <v>0</v>
      </c>
      <c r="K185" s="2">
        <f t="shared" si="10"/>
        <v>0</v>
      </c>
      <c r="L185" s="2">
        <f t="shared" si="10"/>
        <v>2655.7519201304685</v>
      </c>
      <c r="M185" s="2">
        <f t="shared" si="10"/>
        <v>0</v>
      </c>
      <c r="N185" s="2">
        <f t="shared" si="10"/>
        <v>0</v>
      </c>
      <c r="O185" s="2">
        <f t="shared" si="10"/>
        <v>0</v>
      </c>
      <c r="P185" s="2">
        <f t="shared" si="10"/>
        <v>0</v>
      </c>
      <c r="Q185" s="2">
        <f t="shared" si="10"/>
        <v>0</v>
      </c>
      <c r="R185" s="2">
        <f t="shared" si="10"/>
        <v>0</v>
      </c>
      <c r="S185" s="2">
        <f t="shared" si="10"/>
        <v>0</v>
      </c>
      <c r="T185" s="2">
        <f t="shared" si="10"/>
        <v>0</v>
      </c>
      <c r="U185" s="2">
        <f t="shared" si="10"/>
        <v>0</v>
      </c>
      <c r="V185" s="2">
        <f t="shared" si="10"/>
        <v>0</v>
      </c>
      <c r="W185" s="2">
        <f t="shared" si="10"/>
        <v>0</v>
      </c>
      <c r="X185" s="2">
        <f t="shared" ref="C185:Z190" si="11">X154*$AB$161</f>
        <v>0</v>
      </c>
      <c r="Y185" s="2">
        <f t="shared" si="11"/>
        <v>0</v>
      </c>
      <c r="Z185" s="2">
        <f t="shared" si="11"/>
        <v>0</v>
      </c>
      <c r="AA185" s="2">
        <f t="shared" si="6"/>
        <v>2658.156806748399</v>
      </c>
      <c r="AB185" s="2">
        <f t="shared" si="7"/>
        <v>985</v>
      </c>
      <c r="AC185" s="2">
        <f t="shared" si="8"/>
        <v>-1673.156806748399</v>
      </c>
      <c r="AD185" s="2">
        <f t="shared" si="9"/>
        <v>-1.6986363520288315</v>
      </c>
    </row>
    <row r="186" spans="1:30">
      <c r="A186" s="2" t="str">
        <f t="shared" si="4"/>
        <v>Szendehely</v>
      </c>
      <c r="B186" s="2">
        <f t="shared" si="5"/>
        <v>0</v>
      </c>
      <c r="C186" s="2">
        <f t="shared" si="11"/>
        <v>0</v>
      </c>
      <c r="D186" s="2">
        <f t="shared" si="11"/>
        <v>0</v>
      </c>
      <c r="E186" s="2">
        <f t="shared" si="11"/>
        <v>0</v>
      </c>
      <c r="F186" s="2">
        <f t="shared" si="11"/>
        <v>2.4048866179304293</v>
      </c>
      <c r="G186" s="2">
        <f t="shared" si="11"/>
        <v>0</v>
      </c>
      <c r="H186" s="2">
        <f t="shared" si="11"/>
        <v>0</v>
      </c>
      <c r="I186" s="2">
        <f t="shared" si="11"/>
        <v>0</v>
      </c>
      <c r="J186" s="2">
        <f t="shared" si="11"/>
        <v>0</v>
      </c>
      <c r="K186" s="2">
        <f t="shared" si="11"/>
        <v>0</v>
      </c>
      <c r="L186" s="2">
        <f t="shared" si="11"/>
        <v>2655.7519201304685</v>
      </c>
      <c r="M186" s="2">
        <f t="shared" si="11"/>
        <v>0</v>
      </c>
      <c r="N186" s="2">
        <f t="shared" si="11"/>
        <v>0</v>
      </c>
      <c r="O186" s="2">
        <f t="shared" si="11"/>
        <v>0</v>
      </c>
      <c r="P186" s="2">
        <f t="shared" si="11"/>
        <v>0</v>
      </c>
      <c r="Q186" s="2">
        <f t="shared" si="11"/>
        <v>0</v>
      </c>
      <c r="R186" s="2">
        <f t="shared" si="11"/>
        <v>0</v>
      </c>
      <c r="S186" s="2">
        <f t="shared" si="11"/>
        <v>0</v>
      </c>
      <c r="T186" s="2">
        <f t="shared" si="11"/>
        <v>0</v>
      </c>
      <c r="U186" s="2">
        <f t="shared" si="11"/>
        <v>0</v>
      </c>
      <c r="V186" s="2">
        <f t="shared" si="11"/>
        <v>0</v>
      </c>
      <c r="W186" s="2">
        <f t="shared" si="11"/>
        <v>0</v>
      </c>
      <c r="X186" s="2">
        <f t="shared" si="11"/>
        <v>0</v>
      </c>
      <c r="Y186" s="2">
        <f t="shared" si="11"/>
        <v>0</v>
      </c>
      <c r="Z186" s="2">
        <f t="shared" si="11"/>
        <v>0</v>
      </c>
      <c r="AA186" s="2">
        <f t="shared" si="6"/>
        <v>2658.156806748399</v>
      </c>
      <c r="AB186" s="2">
        <f t="shared" si="7"/>
        <v>2921</v>
      </c>
      <c r="AC186" s="2">
        <f t="shared" si="8"/>
        <v>262.84319325160095</v>
      </c>
      <c r="AD186" s="2">
        <f t="shared" si="9"/>
        <v>8.9983975779390948E-2</v>
      </c>
    </row>
    <row r="187" spans="1:30">
      <c r="A187" s="2" t="str">
        <f t="shared" si="4"/>
        <v>Tereske</v>
      </c>
      <c r="B187" s="2">
        <f t="shared" si="5"/>
        <v>0</v>
      </c>
      <c r="C187" s="2">
        <f t="shared" si="11"/>
        <v>0</v>
      </c>
      <c r="D187" s="2">
        <f t="shared" si="11"/>
        <v>0</v>
      </c>
      <c r="E187" s="2">
        <f t="shared" si="11"/>
        <v>0</v>
      </c>
      <c r="F187" s="2">
        <f t="shared" si="11"/>
        <v>2.4048866179304293</v>
      </c>
      <c r="G187" s="2">
        <f t="shared" si="11"/>
        <v>0</v>
      </c>
      <c r="H187" s="2">
        <f t="shared" si="11"/>
        <v>0</v>
      </c>
      <c r="I187" s="2">
        <f t="shared" si="11"/>
        <v>0</v>
      </c>
      <c r="J187" s="2">
        <f t="shared" si="11"/>
        <v>0</v>
      </c>
      <c r="K187" s="2">
        <f t="shared" si="11"/>
        <v>0</v>
      </c>
      <c r="L187" s="2">
        <f t="shared" si="11"/>
        <v>2655.7519201304685</v>
      </c>
      <c r="M187" s="2">
        <f t="shared" si="11"/>
        <v>0</v>
      </c>
      <c r="N187" s="2">
        <f t="shared" si="11"/>
        <v>0</v>
      </c>
      <c r="O187" s="2">
        <f t="shared" si="11"/>
        <v>0</v>
      </c>
      <c r="P187" s="2">
        <f t="shared" si="11"/>
        <v>0</v>
      </c>
      <c r="Q187" s="2">
        <f t="shared" si="11"/>
        <v>0</v>
      </c>
      <c r="R187" s="2">
        <f t="shared" si="11"/>
        <v>0</v>
      </c>
      <c r="S187" s="2">
        <f t="shared" si="11"/>
        <v>0</v>
      </c>
      <c r="T187" s="2">
        <f t="shared" si="11"/>
        <v>0</v>
      </c>
      <c r="U187" s="2">
        <f t="shared" si="11"/>
        <v>0</v>
      </c>
      <c r="V187" s="2">
        <f t="shared" si="11"/>
        <v>0</v>
      </c>
      <c r="W187" s="2">
        <f t="shared" si="11"/>
        <v>0</v>
      </c>
      <c r="X187" s="2">
        <f t="shared" si="11"/>
        <v>0</v>
      </c>
      <c r="Y187" s="2">
        <f t="shared" si="11"/>
        <v>0</v>
      </c>
      <c r="Z187" s="2">
        <f t="shared" si="11"/>
        <v>0</v>
      </c>
      <c r="AA187" s="2">
        <f t="shared" si="6"/>
        <v>2658.156806748399</v>
      </c>
      <c r="AB187" s="2">
        <f t="shared" si="7"/>
        <v>598</v>
      </c>
      <c r="AC187" s="2">
        <f t="shared" si="8"/>
        <v>-2060.156806748399</v>
      </c>
      <c r="AD187" s="2">
        <f t="shared" si="9"/>
        <v>-3.4450782721545137</v>
      </c>
    </row>
    <row r="188" spans="1:30">
      <c r="A188" s="2" t="str">
        <f t="shared" si="4"/>
        <v>Tolmács</v>
      </c>
      <c r="B188" s="2">
        <f t="shared" si="5"/>
        <v>0</v>
      </c>
      <c r="C188" s="2">
        <f t="shared" si="11"/>
        <v>0</v>
      </c>
      <c r="D188" s="2">
        <f t="shared" si="11"/>
        <v>0</v>
      </c>
      <c r="E188" s="2">
        <f t="shared" si="11"/>
        <v>0</v>
      </c>
      <c r="F188" s="2">
        <f t="shared" si="11"/>
        <v>2.4048866179304293</v>
      </c>
      <c r="G188" s="2">
        <f t="shared" si="11"/>
        <v>0</v>
      </c>
      <c r="H188" s="2">
        <f t="shared" si="11"/>
        <v>0</v>
      </c>
      <c r="I188" s="2">
        <f t="shared" si="11"/>
        <v>0</v>
      </c>
      <c r="J188" s="2">
        <f t="shared" si="11"/>
        <v>0</v>
      </c>
      <c r="K188" s="2">
        <f t="shared" si="11"/>
        <v>0</v>
      </c>
      <c r="L188" s="2">
        <f t="shared" si="11"/>
        <v>2655.7519201304685</v>
      </c>
      <c r="M188" s="2">
        <f t="shared" si="11"/>
        <v>0</v>
      </c>
      <c r="N188" s="2">
        <f t="shared" si="11"/>
        <v>0</v>
      </c>
      <c r="O188" s="2">
        <f t="shared" si="11"/>
        <v>0</v>
      </c>
      <c r="P188" s="2">
        <f t="shared" si="11"/>
        <v>0</v>
      </c>
      <c r="Q188" s="2">
        <f t="shared" si="11"/>
        <v>0</v>
      </c>
      <c r="R188" s="2">
        <f t="shared" si="11"/>
        <v>0</v>
      </c>
      <c r="S188" s="2">
        <f t="shared" si="11"/>
        <v>0</v>
      </c>
      <c r="T188" s="2">
        <f t="shared" si="11"/>
        <v>0</v>
      </c>
      <c r="U188" s="2">
        <f t="shared" si="11"/>
        <v>0</v>
      </c>
      <c r="V188" s="2">
        <f t="shared" si="11"/>
        <v>0</v>
      </c>
      <c r="W188" s="2">
        <f t="shared" si="11"/>
        <v>0</v>
      </c>
      <c r="X188" s="2">
        <f t="shared" si="11"/>
        <v>0</v>
      </c>
      <c r="Y188" s="2">
        <f t="shared" si="11"/>
        <v>0</v>
      </c>
      <c r="Z188" s="2">
        <f t="shared" si="11"/>
        <v>0</v>
      </c>
      <c r="AA188" s="2">
        <f t="shared" si="6"/>
        <v>2658.156806748399</v>
      </c>
      <c r="AB188" s="2">
        <f t="shared" si="7"/>
        <v>1226</v>
      </c>
      <c r="AC188" s="2">
        <f t="shared" si="8"/>
        <v>-1432.156806748399</v>
      </c>
      <c r="AD188" s="2">
        <f t="shared" si="9"/>
        <v>-1.1681540022417611</v>
      </c>
    </row>
    <row r="189" spans="1:30">
      <c r="A189" s="2" t="str">
        <f>A158</f>
        <v>Váci</v>
      </c>
      <c r="B189" s="2">
        <f t="shared" si="5"/>
        <v>0</v>
      </c>
      <c r="C189" s="2">
        <f t="shared" si="11"/>
        <v>0</v>
      </c>
      <c r="D189" s="2">
        <f t="shared" si="11"/>
        <v>0</v>
      </c>
      <c r="E189" s="2">
        <f t="shared" si="11"/>
        <v>0</v>
      </c>
      <c r="F189" s="2">
        <f t="shared" si="11"/>
        <v>2.4048866179304293</v>
      </c>
      <c r="G189" s="2">
        <f t="shared" si="11"/>
        <v>0</v>
      </c>
      <c r="H189" s="2">
        <f t="shared" si="11"/>
        <v>0</v>
      </c>
      <c r="I189" s="2">
        <f t="shared" si="11"/>
        <v>2.9393058663594132</v>
      </c>
      <c r="J189" s="2">
        <f t="shared" si="11"/>
        <v>0</v>
      </c>
      <c r="K189" s="2">
        <f t="shared" si="11"/>
        <v>93.434298600334088</v>
      </c>
      <c r="L189" s="2">
        <f t="shared" si="11"/>
        <v>2655.7519201304685</v>
      </c>
      <c r="M189" s="2">
        <f t="shared" si="11"/>
        <v>0</v>
      </c>
      <c r="N189" s="2">
        <f t="shared" si="11"/>
        <v>0</v>
      </c>
      <c r="O189" s="2">
        <f t="shared" si="11"/>
        <v>0</v>
      </c>
      <c r="P189" s="2">
        <f t="shared" si="11"/>
        <v>0</v>
      </c>
      <c r="Q189" s="2">
        <f t="shared" si="11"/>
        <v>0</v>
      </c>
      <c r="R189" s="2">
        <f t="shared" si="11"/>
        <v>0</v>
      </c>
      <c r="S189" s="2">
        <f t="shared" si="11"/>
        <v>0</v>
      </c>
      <c r="T189" s="2">
        <f t="shared" si="11"/>
        <v>0</v>
      </c>
      <c r="U189" s="2">
        <f t="shared" si="11"/>
        <v>0</v>
      </c>
      <c r="V189" s="2">
        <f t="shared" si="11"/>
        <v>0</v>
      </c>
      <c r="W189" s="2">
        <f t="shared" si="11"/>
        <v>0</v>
      </c>
      <c r="X189" s="2">
        <f t="shared" si="11"/>
        <v>0</v>
      </c>
      <c r="Y189" s="2">
        <f t="shared" si="11"/>
        <v>0</v>
      </c>
      <c r="Z189" s="2">
        <f t="shared" si="11"/>
        <v>0</v>
      </c>
      <c r="AA189" s="2">
        <f t="shared" si="6"/>
        <v>2754.5304112150925</v>
      </c>
      <c r="AB189" s="2">
        <f t="shared" si="7"/>
        <v>774</v>
      </c>
      <c r="AC189" s="2">
        <f t="shared" si="8"/>
        <v>-1980.5304112150925</v>
      </c>
      <c r="AD189" s="2">
        <f t="shared" si="9"/>
        <v>-2.558824820691334</v>
      </c>
    </row>
    <row r="190" spans="1:30">
      <c r="A190" s="2" t="str">
        <f t="shared" si="4"/>
        <v>DIPO</v>
      </c>
      <c r="B190" s="2">
        <f t="shared" si="5"/>
        <v>0</v>
      </c>
      <c r="C190" s="2">
        <f t="shared" si="11"/>
        <v>0</v>
      </c>
      <c r="D190" s="2">
        <f t="shared" si="11"/>
        <v>0</v>
      </c>
      <c r="E190" s="2">
        <f t="shared" si="11"/>
        <v>0</v>
      </c>
      <c r="F190" s="2">
        <f t="shared" si="11"/>
        <v>2.4048866179304293</v>
      </c>
      <c r="G190" s="2">
        <f t="shared" si="11"/>
        <v>0</v>
      </c>
      <c r="H190" s="2">
        <f t="shared" si="11"/>
        <v>0</v>
      </c>
      <c r="I190" s="2">
        <f t="shared" si="11"/>
        <v>0</v>
      </c>
      <c r="J190" s="2">
        <f t="shared" si="11"/>
        <v>0</v>
      </c>
      <c r="K190" s="2">
        <f t="shared" si="11"/>
        <v>0</v>
      </c>
      <c r="L190" s="2">
        <f t="shared" si="11"/>
        <v>2655.7519201304685</v>
      </c>
      <c r="M190" s="2">
        <f t="shared" si="11"/>
        <v>0</v>
      </c>
      <c r="N190" s="2">
        <f t="shared" si="11"/>
        <v>0</v>
      </c>
      <c r="O190" s="2">
        <f t="shared" si="11"/>
        <v>0</v>
      </c>
      <c r="P190" s="2">
        <f t="shared" si="11"/>
        <v>0</v>
      </c>
      <c r="Q190" s="2">
        <f t="shared" si="11"/>
        <v>0</v>
      </c>
      <c r="R190" s="2">
        <f t="shared" si="11"/>
        <v>0</v>
      </c>
      <c r="S190" s="2">
        <f t="shared" si="11"/>
        <v>0</v>
      </c>
      <c r="T190" s="2">
        <f t="shared" si="11"/>
        <v>0</v>
      </c>
      <c r="U190" s="2">
        <f t="shared" si="11"/>
        <v>0</v>
      </c>
      <c r="V190" s="2">
        <f t="shared" si="11"/>
        <v>0</v>
      </c>
      <c r="W190" s="2">
        <f t="shared" si="11"/>
        <v>0</v>
      </c>
      <c r="X190" s="2">
        <f t="shared" si="11"/>
        <v>0</v>
      </c>
      <c r="Y190" s="2">
        <f t="shared" si="11"/>
        <v>0</v>
      </c>
      <c r="Z190" s="2">
        <f t="shared" si="11"/>
        <v>0</v>
      </c>
      <c r="AA190" s="2">
        <f t="shared" si="6"/>
        <v>2658.156806748399</v>
      </c>
      <c r="AB190" s="2">
        <f t="shared" si="7"/>
        <v>527</v>
      </c>
      <c r="AC190" s="2">
        <f t="shared" si="8"/>
        <v>-2131.156806748399</v>
      </c>
      <c r="AD190" s="2">
        <f t="shared" si="9"/>
        <v>-4.043940809769258</v>
      </c>
    </row>
    <row r="191" spans="1:30">
      <c r="B191">
        <v>1</v>
      </c>
      <c r="C191">
        <v>2</v>
      </c>
      <c r="D191">
        <v>3</v>
      </c>
      <c r="E191">
        <v>4</v>
      </c>
      <c r="F191">
        <v>5</v>
      </c>
      <c r="G191">
        <v>6</v>
      </c>
      <c r="H191">
        <v>7</v>
      </c>
      <c r="I191">
        <v>8</v>
      </c>
      <c r="J191">
        <v>9</v>
      </c>
      <c r="K191" s="2">
        <v>10</v>
      </c>
      <c r="L191" s="2">
        <v>11</v>
      </c>
      <c r="M191" s="2">
        <v>12</v>
      </c>
      <c r="N191" s="2">
        <v>13</v>
      </c>
      <c r="O191" s="2">
        <v>14</v>
      </c>
      <c r="P191" s="2">
        <v>15</v>
      </c>
      <c r="Q191" s="2">
        <v>16</v>
      </c>
      <c r="R191" s="2">
        <v>17</v>
      </c>
      <c r="S191" s="2">
        <v>18</v>
      </c>
      <c r="T191" s="2">
        <v>19</v>
      </c>
      <c r="U191" s="2">
        <v>20</v>
      </c>
      <c r="V191" s="2">
        <v>21</v>
      </c>
      <c r="W191" s="2">
        <v>22</v>
      </c>
      <c r="X191" s="2">
        <v>23</v>
      </c>
      <c r="Y191" s="2">
        <v>24</v>
      </c>
      <c r="Z191" s="2">
        <v>25</v>
      </c>
      <c r="AA191">
        <f>SUM(AA164:AA190)</f>
        <v>72200.886626565785</v>
      </c>
      <c r="AB191" s="2">
        <f>SUM(AB164:AB190)</f>
        <v>72202</v>
      </c>
    </row>
    <row r="192" spans="1:30">
      <c r="B192">
        <f>SUM(B164:B190)</f>
        <v>0</v>
      </c>
      <c r="C192" s="2">
        <f t="shared" ref="C192:Z192" si="12">SUM(C164:C190)</f>
        <v>0</v>
      </c>
      <c r="D192" s="2">
        <f t="shared" si="12"/>
        <v>0</v>
      </c>
      <c r="E192" s="2">
        <f t="shared" si="12"/>
        <v>0</v>
      </c>
      <c r="F192" s="2">
        <f t="shared" si="12"/>
        <v>64.93193868412159</v>
      </c>
      <c r="G192" s="2">
        <f t="shared" si="12"/>
        <v>0</v>
      </c>
      <c r="H192" s="2">
        <f t="shared" si="12"/>
        <v>0</v>
      </c>
      <c r="I192" s="2">
        <f t="shared" si="12"/>
        <v>14.696529331797066</v>
      </c>
      <c r="J192" s="2">
        <f t="shared" si="12"/>
        <v>0</v>
      </c>
      <c r="K192" s="2">
        <f t="shared" si="12"/>
        <v>93.434298600334088</v>
      </c>
      <c r="L192" s="2">
        <f t="shared" si="12"/>
        <v>71705.30184352264</v>
      </c>
      <c r="M192" s="2">
        <f t="shared" si="12"/>
        <v>0</v>
      </c>
      <c r="N192" s="2">
        <f t="shared" si="12"/>
        <v>0</v>
      </c>
      <c r="O192" s="2">
        <f t="shared" si="12"/>
        <v>0</v>
      </c>
      <c r="P192" s="2">
        <f t="shared" si="12"/>
        <v>0</v>
      </c>
      <c r="Q192" s="2">
        <f t="shared" si="12"/>
        <v>0</v>
      </c>
      <c r="R192" s="2">
        <f t="shared" si="12"/>
        <v>0</v>
      </c>
      <c r="S192" s="2">
        <f t="shared" si="12"/>
        <v>0</v>
      </c>
      <c r="T192" s="2">
        <f t="shared" si="12"/>
        <v>0</v>
      </c>
      <c r="U192" s="2">
        <f t="shared" si="12"/>
        <v>0</v>
      </c>
      <c r="V192" s="2">
        <f t="shared" si="12"/>
        <v>0</v>
      </c>
      <c r="W192" s="2">
        <f t="shared" si="12"/>
        <v>322.52201642689204</v>
      </c>
      <c r="X192" s="2">
        <f t="shared" si="12"/>
        <v>0</v>
      </c>
      <c r="Y192" s="2">
        <f t="shared" si="12"/>
        <v>0</v>
      </c>
      <c r="Z192" s="2">
        <f t="shared" si="12"/>
        <v>0</v>
      </c>
      <c r="AB192">
        <f>AB191/AA191</f>
        <v>1.0000154204953184</v>
      </c>
    </row>
    <row r="193" spans="2:28">
      <c r="B193">
        <f>COUNTIF(B164:B190,"&gt;0")</f>
        <v>0</v>
      </c>
      <c r="C193" s="2">
        <f t="shared" ref="C193:Z193" si="13">COUNTIF(C164:C190,"&gt;0")</f>
        <v>0</v>
      </c>
      <c r="D193" s="2">
        <f t="shared" si="13"/>
        <v>0</v>
      </c>
      <c r="E193" s="2">
        <f t="shared" si="13"/>
        <v>0</v>
      </c>
      <c r="F193" s="2">
        <f t="shared" si="13"/>
        <v>27</v>
      </c>
      <c r="G193" s="2">
        <f t="shared" si="13"/>
        <v>0</v>
      </c>
      <c r="H193" s="2">
        <f t="shared" si="13"/>
        <v>0</v>
      </c>
      <c r="I193" s="2">
        <f t="shared" si="13"/>
        <v>5</v>
      </c>
      <c r="J193" s="2">
        <f t="shared" si="13"/>
        <v>0</v>
      </c>
      <c r="K193" s="2">
        <f t="shared" si="13"/>
        <v>1</v>
      </c>
      <c r="L193" s="2">
        <f t="shared" si="13"/>
        <v>27</v>
      </c>
      <c r="M193" s="2">
        <f t="shared" si="13"/>
        <v>0</v>
      </c>
      <c r="N193" s="2">
        <f t="shared" si="13"/>
        <v>0</v>
      </c>
      <c r="O193" s="2">
        <f t="shared" si="13"/>
        <v>0</v>
      </c>
      <c r="P193" s="2">
        <f t="shared" si="13"/>
        <v>0</v>
      </c>
      <c r="Q193" s="2">
        <f t="shared" si="13"/>
        <v>0</v>
      </c>
      <c r="R193" s="2">
        <f t="shared" si="13"/>
        <v>0</v>
      </c>
      <c r="S193" s="2">
        <f t="shared" si="13"/>
        <v>0</v>
      </c>
      <c r="T193" s="2">
        <f t="shared" si="13"/>
        <v>0</v>
      </c>
      <c r="U193" s="2">
        <f t="shared" si="13"/>
        <v>0</v>
      </c>
      <c r="V193" s="2">
        <f t="shared" si="13"/>
        <v>0</v>
      </c>
      <c r="W193" s="2">
        <f t="shared" si="13"/>
        <v>1</v>
      </c>
      <c r="X193" s="2">
        <f t="shared" si="13"/>
        <v>0</v>
      </c>
      <c r="Y193" s="2">
        <f t="shared" si="13"/>
        <v>0</v>
      </c>
      <c r="Z193" s="2">
        <f t="shared" si="13"/>
        <v>0</v>
      </c>
      <c r="AB193" s="2">
        <f>PEARSON(AA164:AA190,AB164:AB190)</f>
        <v>-3.0500683557471757E-2</v>
      </c>
    </row>
  </sheetData>
  <mergeCells count="104">
    <mergeCell ref="AA131:AA132"/>
    <mergeCell ref="AB131:AB132"/>
    <mergeCell ref="U131:U132"/>
    <mergeCell ref="V131:V132"/>
    <mergeCell ref="W131:W132"/>
    <mergeCell ref="X131:X132"/>
    <mergeCell ref="Y131:Y132"/>
    <mergeCell ref="Z131:Z132"/>
    <mergeCell ref="O131:O132"/>
    <mergeCell ref="P131:P132"/>
    <mergeCell ref="Q131:Q132"/>
    <mergeCell ref="R131:R132"/>
    <mergeCell ref="S131:S132"/>
    <mergeCell ref="T131:T132"/>
    <mergeCell ref="A131:A132"/>
    <mergeCell ref="B131:B132"/>
    <mergeCell ref="C131:C132"/>
    <mergeCell ref="D131:D132"/>
    <mergeCell ref="E131:E132"/>
    <mergeCell ref="F131:F132"/>
    <mergeCell ref="G131:G132"/>
    <mergeCell ref="H131:H132"/>
    <mergeCell ref="S101:S102"/>
    <mergeCell ref="M101:M102"/>
    <mergeCell ref="N101:N102"/>
    <mergeCell ref="Q101:Q102"/>
    <mergeCell ref="R101:R102"/>
    <mergeCell ref="G101:G102"/>
    <mergeCell ref="H101:H102"/>
    <mergeCell ref="I101:I102"/>
    <mergeCell ref="J101:J102"/>
    <mergeCell ref="L101:L102"/>
    <mergeCell ref="I131:I132"/>
    <mergeCell ref="J131:J132"/>
    <mergeCell ref="K131:K132"/>
    <mergeCell ref="L131:L132"/>
    <mergeCell ref="M131:M132"/>
    <mergeCell ref="N131:N132"/>
    <mergeCell ref="V71:V72"/>
    <mergeCell ref="Y101:Y102"/>
    <mergeCell ref="W71:W72"/>
    <mergeCell ref="X71:X72"/>
    <mergeCell ref="Y71:Y72"/>
    <mergeCell ref="T101:T102"/>
    <mergeCell ref="U101:U102"/>
    <mergeCell ref="V101:V102"/>
    <mergeCell ref="W101:W102"/>
    <mergeCell ref="X101:X102"/>
    <mergeCell ref="Z71:Z72"/>
    <mergeCell ref="B101:B102"/>
    <mergeCell ref="C101:C102"/>
    <mergeCell ref="D101:D102"/>
    <mergeCell ref="E101:E102"/>
    <mergeCell ref="F101:F102"/>
    <mergeCell ref="P71:P72"/>
    <mergeCell ref="Q71:Q72"/>
    <mergeCell ref="R71:R72"/>
    <mergeCell ref="S71:S72"/>
    <mergeCell ref="T71:T72"/>
    <mergeCell ref="U71:U72"/>
    <mergeCell ref="J71:J72"/>
    <mergeCell ref="K71:K72"/>
    <mergeCell ref="L71:L72"/>
    <mergeCell ref="M71:M72"/>
    <mergeCell ref="N71:N72"/>
    <mergeCell ref="O71:O72"/>
    <mergeCell ref="O101:O102"/>
    <mergeCell ref="P101:P102"/>
    <mergeCell ref="K101:K102"/>
    <mergeCell ref="Z101:Z102"/>
    <mergeCell ref="Z41:Z42"/>
    <mergeCell ref="AA41:AA42"/>
    <mergeCell ref="B71:B72"/>
    <mergeCell ref="C71:C72"/>
    <mergeCell ref="D71:D72"/>
    <mergeCell ref="E71:E72"/>
    <mergeCell ref="F71:F72"/>
    <mergeCell ref="G71:G72"/>
    <mergeCell ref="H71:H72"/>
    <mergeCell ref="I71:I72"/>
    <mergeCell ref="T41:T42"/>
    <mergeCell ref="U41:U42"/>
    <mergeCell ref="V41:V42"/>
    <mergeCell ref="W41:W42"/>
    <mergeCell ref="X41:X42"/>
    <mergeCell ref="Y41:Y42"/>
    <mergeCell ref="N41:N42"/>
    <mergeCell ref="O41:O42"/>
    <mergeCell ref="P41:P42"/>
    <mergeCell ref="Q41:Q42"/>
    <mergeCell ref="R41:R42"/>
    <mergeCell ref="S41:S42"/>
    <mergeCell ref="H41:H42"/>
    <mergeCell ref="I41:I42"/>
    <mergeCell ref="J41:J42"/>
    <mergeCell ref="K41:K42"/>
    <mergeCell ref="L41:L42"/>
    <mergeCell ref="M41:M42"/>
    <mergeCell ref="B41:B42"/>
    <mergeCell ref="C41:C42"/>
    <mergeCell ref="D41:D42"/>
    <mergeCell ref="E41:E42"/>
    <mergeCell ref="F41:F42"/>
    <mergeCell ref="G41:G42"/>
  </mergeCells>
  <conditionalFormatting sqref="B192:Z193">
    <cfRule type="cellIs" dxfId="11" priority="2" operator="greaterThan">
      <formula>0</formula>
    </cfRule>
  </conditionalFormatting>
  <conditionalFormatting sqref="AB193">
    <cfRule type="cellIs" dxfId="10" priority="1" operator="greaterThan">
      <formula>0</formula>
    </cfRule>
  </conditionalFormatting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dimension ref="A1:AA193"/>
  <sheetViews>
    <sheetView zoomScale="85" zoomScaleNormal="85" workbookViewId="0"/>
  </sheetViews>
  <sheetFormatPr defaultRowHeight="15"/>
  <sheetData>
    <row r="1" spans="1:24" s="2" customFormat="1">
      <c r="A1" s="2" t="s">
        <v>1113</v>
      </c>
    </row>
    <row r="2" spans="1:24">
      <c r="A2" s="2"/>
      <c r="B2" s="2" t="s">
        <v>5</v>
      </c>
      <c r="C2" s="2" t="s">
        <v>33</v>
      </c>
      <c r="D2" s="2" t="s">
        <v>34</v>
      </c>
      <c r="E2" s="2" t="s">
        <v>51</v>
      </c>
      <c r="F2" s="2" t="s">
        <v>53</v>
      </c>
      <c r="G2" s="2" t="s">
        <v>60</v>
      </c>
      <c r="H2" s="2" t="s">
        <v>96</v>
      </c>
      <c r="I2" s="2" t="s">
        <v>105</v>
      </c>
      <c r="J2" s="2" t="s">
        <v>117</v>
      </c>
      <c r="K2" s="2" t="s">
        <v>119</v>
      </c>
      <c r="L2" s="2" t="s">
        <v>122</v>
      </c>
      <c r="M2" s="2" t="s">
        <v>123</v>
      </c>
      <c r="N2" s="2" t="s">
        <v>124</v>
      </c>
      <c r="O2" s="2" t="s">
        <v>126</v>
      </c>
      <c r="P2" s="2" t="s">
        <v>128</v>
      </c>
      <c r="Q2" s="2" t="s">
        <v>131</v>
      </c>
      <c r="R2" s="2" t="s">
        <v>132</v>
      </c>
      <c r="S2" s="2" t="s">
        <v>133</v>
      </c>
      <c r="T2" s="2" t="s">
        <v>141</v>
      </c>
      <c r="U2" s="2" t="s">
        <v>195</v>
      </c>
      <c r="V2" s="2" t="s">
        <v>199</v>
      </c>
      <c r="W2" s="2" t="s">
        <v>201</v>
      </c>
      <c r="X2" s="2" t="s">
        <v>801</v>
      </c>
    </row>
    <row r="3" spans="1:24">
      <c r="A3" s="2" t="s">
        <v>424</v>
      </c>
      <c r="B3" s="2">
        <v>11</v>
      </c>
      <c r="C3" s="2">
        <v>6</v>
      </c>
      <c r="D3" s="2">
        <v>4</v>
      </c>
      <c r="E3" s="2">
        <v>10</v>
      </c>
      <c r="F3" s="2">
        <v>7</v>
      </c>
      <c r="G3" s="2">
        <v>7</v>
      </c>
      <c r="H3" s="2">
        <v>6</v>
      </c>
      <c r="I3" s="2">
        <v>7</v>
      </c>
      <c r="J3" s="2">
        <v>5</v>
      </c>
      <c r="K3" s="2">
        <v>2</v>
      </c>
      <c r="L3" s="2">
        <v>2</v>
      </c>
      <c r="M3" s="2">
        <v>8</v>
      </c>
      <c r="N3" s="2">
        <v>6</v>
      </c>
      <c r="O3" s="2">
        <v>11</v>
      </c>
      <c r="P3" s="2">
        <v>2</v>
      </c>
      <c r="Q3" s="2">
        <v>2</v>
      </c>
      <c r="R3" s="2">
        <v>8</v>
      </c>
      <c r="S3" s="2">
        <v>6</v>
      </c>
      <c r="T3" s="2">
        <v>7</v>
      </c>
      <c r="U3" s="2">
        <v>5</v>
      </c>
      <c r="V3" s="2">
        <v>1</v>
      </c>
      <c r="W3" s="2">
        <v>6</v>
      </c>
      <c r="X3" s="2">
        <v>2546</v>
      </c>
    </row>
    <row r="4" spans="1:24">
      <c r="A4" s="2" t="s">
        <v>425</v>
      </c>
      <c r="B4" s="2">
        <v>11</v>
      </c>
      <c r="C4" s="2">
        <v>6</v>
      </c>
      <c r="D4" s="2">
        <v>4</v>
      </c>
      <c r="E4" s="2">
        <v>10</v>
      </c>
      <c r="F4" s="2">
        <v>7</v>
      </c>
      <c r="G4" s="2">
        <v>7</v>
      </c>
      <c r="H4" s="2">
        <v>6</v>
      </c>
      <c r="I4" s="2">
        <v>7</v>
      </c>
      <c r="J4" s="2">
        <v>5</v>
      </c>
      <c r="K4" s="2">
        <v>11</v>
      </c>
      <c r="L4" s="2">
        <v>10</v>
      </c>
      <c r="M4" s="2">
        <v>8</v>
      </c>
      <c r="N4" s="2">
        <v>6</v>
      </c>
      <c r="O4" s="2">
        <v>11</v>
      </c>
      <c r="P4" s="2">
        <v>11</v>
      </c>
      <c r="Q4" s="2">
        <v>10</v>
      </c>
      <c r="R4" s="2">
        <v>8</v>
      </c>
      <c r="S4" s="2">
        <v>6</v>
      </c>
      <c r="T4" s="2">
        <v>7</v>
      </c>
      <c r="U4" s="2">
        <v>5</v>
      </c>
      <c r="V4" s="2">
        <v>10</v>
      </c>
      <c r="W4" s="2">
        <v>6</v>
      </c>
      <c r="X4" s="2">
        <v>1164</v>
      </c>
    </row>
    <row r="5" spans="1:24">
      <c r="A5" s="2" t="s">
        <v>426</v>
      </c>
      <c r="B5" s="2">
        <v>11</v>
      </c>
      <c r="C5" s="2">
        <v>6</v>
      </c>
      <c r="D5" s="2">
        <v>4</v>
      </c>
      <c r="E5" s="2">
        <v>10</v>
      </c>
      <c r="F5" s="2">
        <v>7</v>
      </c>
      <c r="G5" s="2">
        <v>7</v>
      </c>
      <c r="H5" s="2">
        <v>6</v>
      </c>
      <c r="I5" s="2">
        <v>7</v>
      </c>
      <c r="J5" s="2">
        <v>5</v>
      </c>
      <c r="K5" s="2">
        <v>14</v>
      </c>
      <c r="L5" s="2">
        <v>10</v>
      </c>
      <c r="M5" s="2">
        <v>8</v>
      </c>
      <c r="N5" s="2">
        <v>6</v>
      </c>
      <c r="O5" s="2">
        <v>11</v>
      </c>
      <c r="P5" s="2">
        <v>14</v>
      </c>
      <c r="Q5" s="2">
        <v>10</v>
      </c>
      <c r="R5" s="2">
        <v>8</v>
      </c>
      <c r="S5" s="2">
        <v>6</v>
      </c>
      <c r="T5" s="2">
        <v>7</v>
      </c>
      <c r="U5" s="2">
        <v>5</v>
      </c>
      <c r="V5" s="2">
        <v>10</v>
      </c>
      <c r="W5" s="2">
        <v>6</v>
      </c>
      <c r="X5" s="2">
        <v>689</v>
      </c>
    </row>
    <row r="6" spans="1:24">
      <c r="A6" s="2" t="s">
        <v>427</v>
      </c>
      <c r="B6" s="2">
        <v>2</v>
      </c>
      <c r="C6" s="2">
        <v>6</v>
      </c>
      <c r="D6" s="2">
        <v>4</v>
      </c>
      <c r="E6" s="2">
        <v>10</v>
      </c>
      <c r="F6" s="2">
        <v>7</v>
      </c>
      <c r="G6" s="2">
        <v>7</v>
      </c>
      <c r="H6" s="2">
        <v>6</v>
      </c>
      <c r="I6" s="2">
        <v>7</v>
      </c>
      <c r="J6" s="2">
        <v>5</v>
      </c>
      <c r="K6" s="2">
        <v>10</v>
      </c>
      <c r="L6" s="2">
        <v>10</v>
      </c>
      <c r="M6" s="2">
        <v>8</v>
      </c>
      <c r="N6" s="2">
        <v>6</v>
      </c>
      <c r="O6" s="2">
        <v>11</v>
      </c>
      <c r="P6" s="2">
        <v>10</v>
      </c>
      <c r="Q6" s="2">
        <v>10</v>
      </c>
      <c r="R6" s="2">
        <v>8</v>
      </c>
      <c r="S6" s="2">
        <v>6</v>
      </c>
      <c r="T6" s="2">
        <v>7</v>
      </c>
      <c r="U6" s="2">
        <v>5</v>
      </c>
      <c r="V6" s="2">
        <v>10</v>
      </c>
      <c r="W6" s="2">
        <v>6</v>
      </c>
      <c r="X6" s="2">
        <v>1266</v>
      </c>
    </row>
    <row r="7" spans="1:24">
      <c r="A7" s="2" t="s">
        <v>428</v>
      </c>
      <c r="B7" s="2">
        <v>7</v>
      </c>
      <c r="C7" s="2">
        <v>5</v>
      </c>
      <c r="D7" s="2">
        <v>3</v>
      </c>
      <c r="E7" s="2">
        <v>4</v>
      </c>
      <c r="F7" s="2">
        <v>1</v>
      </c>
      <c r="G7" s="2">
        <v>6</v>
      </c>
      <c r="H7" s="2">
        <v>1</v>
      </c>
      <c r="I7" s="2">
        <v>1</v>
      </c>
      <c r="J7" s="2">
        <v>3</v>
      </c>
      <c r="K7" s="2">
        <v>4</v>
      </c>
      <c r="L7" s="2">
        <v>5</v>
      </c>
      <c r="M7" s="2">
        <v>1</v>
      </c>
      <c r="N7" s="2">
        <v>3</v>
      </c>
      <c r="O7" s="2">
        <v>3</v>
      </c>
      <c r="P7" s="2">
        <v>4</v>
      </c>
      <c r="Q7" s="2">
        <v>4</v>
      </c>
      <c r="R7" s="2">
        <v>1</v>
      </c>
      <c r="S7" s="2">
        <v>3</v>
      </c>
      <c r="T7" s="2">
        <v>2</v>
      </c>
      <c r="U7" s="2">
        <v>3</v>
      </c>
      <c r="V7" s="2">
        <v>4</v>
      </c>
      <c r="W7" s="2">
        <v>1</v>
      </c>
      <c r="X7" s="2">
        <v>42</v>
      </c>
    </row>
    <row r="8" spans="1:24">
      <c r="A8" s="2" t="s">
        <v>429</v>
      </c>
      <c r="B8" s="2">
        <v>11</v>
      </c>
      <c r="C8" s="2">
        <v>6</v>
      </c>
      <c r="D8" s="2">
        <v>4</v>
      </c>
      <c r="E8" s="2">
        <v>10</v>
      </c>
      <c r="F8" s="2">
        <v>7</v>
      </c>
      <c r="G8" s="2">
        <v>7</v>
      </c>
      <c r="H8" s="2">
        <v>6</v>
      </c>
      <c r="I8" s="2">
        <v>7</v>
      </c>
      <c r="J8" s="2">
        <v>5</v>
      </c>
      <c r="K8" s="2">
        <v>14</v>
      </c>
      <c r="L8" s="2">
        <v>10</v>
      </c>
      <c r="M8" s="2">
        <v>8</v>
      </c>
      <c r="N8" s="2">
        <v>6</v>
      </c>
      <c r="O8" s="2">
        <v>7</v>
      </c>
      <c r="P8" s="2">
        <v>14</v>
      </c>
      <c r="Q8" s="2">
        <v>10</v>
      </c>
      <c r="R8" s="2">
        <v>8</v>
      </c>
      <c r="S8" s="2">
        <v>6</v>
      </c>
      <c r="T8" s="2">
        <v>7</v>
      </c>
      <c r="U8" s="2">
        <v>5</v>
      </c>
      <c r="V8" s="2">
        <v>10</v>
      </c>
      <c r="W8" s="2">
        <v>6</v>
      </c>
      <c r="X8" s="2">
        <v>905</v>
      </c>
    </row>
    <row r="9" spans="1:24">
      <c r="A9" s="2" t="s">
        <v>430</v>
      </c>
      <c r="B9" s="2">
        <v>5</v>
      </c>
      <c r="C9" s="2">
        <v>3</v>
      </c>
      <c r="D9" s="2">
        <v>2</v>
      </c>
      <c r="E9" s="2">
        <v>2</v>
      </c>
      <c r="F9" s="2">
        <v>3</v>
      </c>
      <c r="G9" s="2">
        <v>4</v>
      </c>
      <c r="H9" s="2">
        <v>3</v>
      </c>
      <c r="I9" s="2">
        <v>3</v>
      </c>
      <c r="J9" s="2">
        <v>2</v>
      </c>
      <c r="K9" s="2">
        <v>3</v>
      </c>
      <c r="L9" s="2">
        <v>3</v>
      </c>
      <c r="M9" s="2">
        <v>3</v>
      </c>
      <c r="N9" s="2">
        <v>2</v>
      </c>
      <c r="O9" s="2">
        <v>2</v>
      </c>
      <c r="P9" s="2">
        <v>3</v>
      </c>
      <c r="Q9" s="2">
        <v>3</v>
      </c>
      <c r="R9" s="2">
        <v>2</v>
      </c>
      <c r="S9" s="2">
        <v>2</v>
      </c>
      <c r="T9" s="2">
        <v>4</v>
      </c>
      <c r="U9" s="2">
        <v>2</v>
      </c>
      <c r="V9" s="2">
        <v>3</v>
      </c>
      <c r="W9" s="2">
        <v>3</v>
      </c>
      <c r="X9" s="2">
        <v>4860</v>
      </c>
    </row>
    <row r="10" spans="1:24">
      <c r="A10" s="2" t="s">
        <v>431</v>
      </c>
      <c r="B10" s="2">
        <v>11</v>
      </c>
      <c r="C10" s="2">
        <v>6</v>
      </c>
      <c r="D10" s="2">
        <v>4</v>
      </c>
      <c r="E10" s="2">
        <v>10</v>
      </c>
      <c r="F10" s="2">
        <v>7</v>
      </c>
      <c r="G10" s="2">
        <v>7</v>
      </c>
      <c r="H10" s="2">
        <v>6</v>
      </c>
      <c r="I10" s="2">
        <v>7</v>
      </c>
      <c r="J10" s="2">
        <v>5</v>
      </c>
      <c r="K10" s="2">
        <v>14</v>
      </c>
      <c r="L10" s="2">
        <v>10</v>
      </c>
      <c r="M10" s="2">
        <v>8</v>
      </c>
      <c r="N10" s="2">
        <v>6</v>
      </c>
      <c r="O10" s="2">
        <v>11</v>
      </c>
      <c r="P10" s="2">
        <v>14</v>
      </c>
      <c r="Q10" s="2">
        <v>10</v>
      </c>
      <c r="R10" s="2">
        <v>8</v>
      </c>
      <c r="S10" s="2">
        <v>6</v>
      </c>
      <c r="T10" s="2">
        <v>7</v>
      </c>
      <c r="U10" s="2">
        <v>5</v>
      </c>
      <c r="V10" s="2">
        <v>10</v>
      </c>
      <c r="W10" s="2">
        <v>6</v>
      </c>
      <c r="X10" s="2">
        <v>20809</v>
      </c>
    </row>
    <row r="11" spans="1:24">
      <c r="A11" s="2" t="s">
        <v>432</v>
      </c>
      <c r="B11" s="2">
        <v>1</v>
      </c>
      <c r="C11" s="2">
        <v>1</v>
      </c>
      <c r="D11" s="2">
        <v>1</v>
      </c>
      <c r="E11" s="2">
        <v>1</v>
      </c>
      <c r="F11" s="2">
        <v>2</v>
      </c>
      <c r="G11" s="2">
        <v>1</v>
      </c>
      <c r="H11" s="2">
        <v>4</v>
      </c>
      <c r="I11" s="2">
        <v>5</v>
      </c>
      <c r="J11" s="2">
        <v>1</v>
      </c>
      <c r="K11" s="2">
        <v>1</v>
      </c>
      <c r="L11" s="2">
        <v>1</v>
      </c>
      <c r="M11" s="2">
        <v>2</v>
      </c>
      <c r="N11" s="2">
        <v>1</v>
      </c>
      <c r="O11" s="2">
        <v>1</v>
      </c>
      <c r="P11" s="2">
        <v>1</v>
      </c>
      <c r="Q11" s="2">
        <v>1</v>
      </c>
      <c r="R11" s="2">
        <v>3</v>
      </c>
      <c r="S11" s="2">
        <v>1</v>
      </c>
      <c r="T11" s="2">
        <v>5</v>
      </c>
      <c r="U11" s="2">
        <v>1</v>
      </c>
      <c r="V11" s="2">
        <v>2</v>
      </c>
      <c r="W11" s="2">
        <v>4</v>
      </c>
      <c r="X11" s="2">
        <v>19</v>
      </c>
    </row>
    <row r="12" spans="1:24">
      <c r="A12" s="2" t="s">
        <v>433</v>
      </c>
      <c r="B12" s="2">
        <v>11</v>
      </c>
      <c r="C12" s="2">
        <v>6</v>
      </c>
      <c r="D12" s="2">
        <v>4</v>
      </c>
      <c r="E12" s="2">
        <v>10</v>
      </c>
      <c r="F12" s="2">
        <v>7</v>
      </c>
      <c r="G12" s="2">
        <v>7</v>
      </c>
      <c r="H12" s="2">
        <v>6</v>
      </c>
      <c r="I12" s="2">
        <v>7</v>
      </c>
      <c r="J12" s="2">
        <v>5</v>
      </c>
      <c r="K12" s="2">
        <v>14</v>
      </c>
      <c r="L12" s="2">
        <v>10</v>
      </c>
      <c r="M12" s="2">
        <v>8</v>
      </c>
      <c r="N12" s="2">
        <v>6</v>
      </c>
      <c r="O12" s="2">
        <v>11</v>
      </c>
      <c r="P12" s="2">
        <v>14</v>
      </c>
      <c r="Q12" s="2">
        <v>10</v>
      </c>
      <c r="R12" s="2">
        <v>8</v>
      </c>
      <c r="S12" s="2">
        <v>6</v>
      </c>
      <c r="T12" s="2">
        <v>7</v>
      </c>
      <c r="U12" s="2">
        <v>5</v>
      </c>
      <c r="V12" s="2">
        <v>10</v>
      </c>
      <c r="W12" s="2">
        <v>6</v>
      </c>
      <c r="X12" s="2">
        <v>489</v>
      </c>
    </row>
    <row r="13" spans="1:24">
      <c r="A13" s="2" t="s">
        <v>434</v>
      </c>
      <c r="B13" s="2">
        <v>11</v>
      </c>
      <c r="C13" s="2">
        <v>6</v>
      </c>
      <c r="D13" s="2">
        <v>4</v>
      </c>
      <c r="E13" s="2">
        <v>10</v>
      </c>
      <c r="F13" s="2">
        <v>7</v>
      </c>
      <c r="G13" s="2">
        <v>7</v>
      </c>
      <c r="H13" s="2">
        <v>6</v>
      </c>
      <c r="I13" s="2">
        <v>7</v>
      </c>
      <c r="J13" s="2">
        <v>5</v>
      </c>
      <c r="K13" s="2">
        <v>14</v>
      </c>
      <c r="L13" s="2">
        <v>10</v>
      </c>
      <c r="M13" s="2">
        <v>8</v>
      </c>
      <c r="N13" s="2">
        <v>6</v>
      </c>
      <c r="O13" s="2">
        <v>6</v>
      </c>
      <c r="P13" s="2">
        <v>14</v>
      </c>
      <c r="Q13" s="2">
        <v>10</v>
      </c>
      <c r="R13" s="2">
        <v>8</v>
      </c>
      <c r="S13" s="2">
        <v>6</v>
      </c>
      <c r="T13" s="2">
        <v>7</v>
      </c>
      <c r="U13" s="2">
        <v>5</v>
      </c>
      <c r="V13" s="2">
        <v>10</v>
      </c>
      <c r="W13" s="2">
        <v>6</v>
      </c>
      <c r="X13" s="2">
        <v>1738</v>
      </c>
    </row>
    <row r="14" spans="1:24">
      <c r="A14" s="2" t="s">
        <v>435</v>
      </c>
      <c r="B14" s="2">
        <v>11</v>
      </c>
      <c r="C14" s="2">
        <v>6</v>
      </c>
      <c r="D14" s="2">
        <v>4</v>
      </c>
      <c r="E14" s="2">
        <v>10</v>
      </c>
      <c r="F14" s="2">
        <v>7</v>
      </c>
      <c r="G14" s="2">
        <v>7</v>
      </c>
      <c r="H14" s="2">
        <v>6</v>
      </c>
      <c r="I14" s="2">
        <v>7</v>
      </c>
      <c r="J14" s="2">
        <v>5</v>
      </c>
      <c r="K14" s="2">
        <v>14</v>
      </c>
      <c r="L14" s="2">
        <v>10</v>
      </c>
      <c r="M14" s="2">
        <v>8</v>
      </c>
      <c r="N14" s="2">
        <v>6</v>
      </c>
      <c r="O14" s="2">
        <v>11</v>
      </c>
      <c r="P14" s="2">
        <v>14</v>
      </c>
      <c r="Q14" s="2">
        <v>10</v>
      </c>
      <c r="R14" s="2">
        <v>8</v>
      </c>
      <c r="S14" s="2">
        <v>6</v>
      </c>
      <c r="T14" s="2">
        <v>7</v>
      </c>
      <c r="U14" s="2">
        <v>5</v>
      </c>
      <c r="V14" s="2">
        <v>10</v>
      </c>
      <c r="W14" s="2">
        <v>6</v>
      </c>
      <c r="X14" s="2">
        <v>1230</v>
      </c>
    </row>
    <row r="15" spans="1:24">
      <c r="A15" s="2" t="s">
        <v>436</v>
      </c>
      <c r="B15" s="2">
        <v>11</v>
      </c>
      <c r="C15" s="2">
        <v>6</v>
      </c>
      <c r="D15" s="2">
        <v>4</v>
      </c>
      <c r="E15" s="2">
        <v>10</v>
      </c>
      <c r="F15" s="2">
        <v>7</v>
      </c>
      <c r="G15" s="2">
        <v>7</v>
      </c>
      <c r="H15" s="2">
        <v>6</v>
      </c>
      <c r="I15" s="2">
        <v>7</v>
      </c>
      <c r="J15" s="2">
        <v>5</v>
      </c>
      <c r="K15" s="2">
        <v>14</v>
      </c>
      <c r="L15" s="2">
        <v>10</v>
      </c>
      <c r="M15" s="2">
        <v>8</v>
      </c>
      <c r="N15" s="2">
        <v>6</v>
      </c>
      <c r="O15" s="2">
        <v>11</v>
      </c>
      <c r="P15" s="2">
        <v>14</v>
      </c>
      <c r="Q15" s="2">
        <v>10</v>
      </c>
      <c r="R15" s="2">
        <v>8</v>
      </c>
      <c r="S15" s="2">
        <v>6</v>
      </c>
      <c r="T15" s="2">
        <v>7</v>
      </c>
      <c r="U15" s="2">
        <v>5</v>
      </c>
      <c r="V15" s="2">
        <v>10</v>
      </c>
      <c r="W15" s="2">
        <v>6</v>
      </c>
      <c r="X15" s="2">
        <v>2851</v>
      </c>
    </row>
    <row r="16" spans="1:24">
      <c r="A16" s="2" t="s">
        <v>437</v>
      </c>
      <c r="B16" s="2">
        <v>8</v>
      </c>
      <c r="C16" s="2">
        <v>6</v>
      </c>
      <c r="D16" s="2">
        <v>4</v>
      </c>
      <c r="E16" s="2">
        <v>7</v>
      </c>
      <c r="F16" s="2">
        <v>5</v>
      </c>
      <c r="G16" s="2">
        <v>3</v>
      </c>
      <c r="H16" s="2">
        <v>2</v>
      </c>
      <c r="I16" s="2">
        <v>4</v>
      </c>
      <c r="J16" s="2">
        <v>5</v>
      </c>
      <c r="K16" s="2">
        <v>9</v>
      </c>
      <c r="L16" s="2">
        <v>9</v>
      </c>
      <c r="M16" s="2">
        <v>4</v>
      </c>
      <c r="N16" s="2">
        <v>5</v>
      </c>
      <c r="O16" s="2">
        <v>11</v>
      </c>
      <c r="P16" s="2">
        <v>9</v>
      </c>
      <c r="Q16" s="2">
        <v>9</v>
      </c>
      <c r="R16" s="2">
        <v>4</v>
      </c>
      <c r="S16" s="2">
        <v>4</v>
      </c>
      <c r="T16" s="2">
        <v>3</v>
      </c>
      <c r="U16" s="2">
        <v>5</v>
      </c>
      <c r="V16" s="2">
        <v>9</v>
      </c>
      <c r="W16" s="2">
        <v>2</v>
      </c>
      <c r="X16" s="2">
        <v>3445</v>
      </c>
    </row>
    <row r="17" spans="1:24">
      <c r="A17" s="2" t="s">
        <v>438</v>
      </c>
      <c r="B17" s="2">
        <v>11</v>
      </c>
      <c r="C17" s="2">
        <v>6</v>
      </c>
      <c r="D17" s="2">
        <v>4</v>
      </c>
      <c r="E17" s="2">
        <v>10</v>
      </c>
      <c r="F17" s="2">
        <v>7</v>
      </c>
      <c r="G17" s="2">
        <v>7</v>
      </c>
      <c r="H17" s="2">
        <v>6</v>
      </c>
      <c r="I17" s="2">
        <v>7</v>
      </c>
      <c r="J17" s="2">
        <v>5</v>
      </c>
      <c r="K17" s="2">
        <v>14</v>
      </c>
      <c r="L17" s="2">
        <v>10</v>
      </c>
      <c r="M17" s="2">
        <v>8</v>
      </c>
      <c r="N17" s="2">
        <v>6</v>
      </c>
      <c r="O17" s="2">
        <v>8</v>
      </c>
      <c r="P17" s="2">
        <v>14</v>
      </c>
      <c r="Q17" s="2">
        <v>10</v>
      </c>
      <c r="R17" s="2">
        <v>8</v>
      </c>
      <c r="S17" s="2">
        <v>6</v>
      </c>
      <c r="T17" s="2">
        <v>7</v>
      </c>
      <c r="U17" s="2">
        <v>5</v>
      </c>
      <c r="V17" s="2">
        <v>10</v>
      </c>
      <c r="W17" s="2">
        <v>6</v>
      </c>
      <c r="X17" s="2">
        <v>908</v>
      </c>
    </row>
    <row r="18" spans="1:24">
      <c r="A18" s="2" t="s">
        <v>439</v>
      </c>
      <c r="B18" s="2">
        <v>11</v>
      </c>
      <c r="C18" s="2">
        <v>6</v>
      </c>
      <c r="D18" s="2">
        <v>4</v>
      </c>
      <c r="E18" s="2">
        <v>10</v>
      </c>
      <c r="F18" s="2">
        <v>7</v>
      </c>
      <c r="G18" s="2">
        <v>7</v>
      </c>
      <c r="H18" s="2">
        <v>6</v>
      </c>
      <c r="I18" s="2">
        <v>7</v>
      </c>
      <c r="J18" s="2">
        <v>5</v>
      </c>
      <c r="K18" s="2">
        <v>13</v>
      </c>
      <c r="L18" s="2">
        <v>10</v>
      </c>
      <c r="M18" s="2">
        <v>8</v>
      </c>
      <c r="N18" s="2">
        <v>6</v>
      </c>
      <c r="O18" s="2">
        <v>11</v>
      </c>
      <c r="P18" s="2">
        <v>13</v>
      </c>
      <c r="Q18" s="2">
        <v>10</v>
      </c>
      <c r="R18" s="2">
        <v>8</v>
      </c>
      <c r="S18" s="2">
        <v>6</v>
      </c>
      <c r="T18" s="2">
        <v>7</v>
      </c>
      <c r="U18" s="2">
        <v>5</v>
      </c>
      <c r="V18" s="2">
        <v>10</v>
      </c>
      <c r="W18" s="2">
        <v>6</v>
      </c>
      <c r="X18" s="2">
        <v>13933</v>
      </c>
    </row>
    <row r="19" spans="1:24">
      <c r="A19" s="2" t="s">
        <v>440</v>
      </c>
      <c r="B19" s="2">
        <v>11</v>
      </c>
      <c r="C19" s="2">
        <v>6</v>
      </c>
      <c r="D19" s="2">
        <v>4</v>
      </c>
      <c r="E19" s="2">
        <v>10</v>
      </c>
      <c r="F19" s="2">
        <v>7</v>
      </c>
      <c r="G19" s="2">
        <v>7</v>
      </c>
      <c r="H19" s="2">
        <v>6</v>
      </c>
      <c r="I19" s="2">
        <v>7</v>
      </c>
      <c r="J19" s="2">
        <v>5</v>
      </c>
      <c r="K19" s="2">
        <v>14</v>
      </c>
      <c r="L19" s="2">
        <v>10</v>
      </c>
      <c r="M19" s="2">
        <v>8</v>
      </c>
      <c r="N19" s="2">
        <v>6</v>
      </c>
      <c r="O19" s="2">
        <v>11</v>
      </c>
      <c r="P19" s="2">
        <v>14</v>
      </c>
      <c r="Q19" s="2">
        <v>10</v>
      </c>
      <c r="R19" s="2">
        <v>8</v>
      </c>
      <c r="S19" s="2">
        <v>6</v>
      </c>
      <c r="T19" s="2">
        <v>7</v>
      </c>
      <c r="U19" s="2">
        <v>5</v>
      </c>
      <c r="V19" s="2">
        <v>10</v>
      </c>
      <c r="W19" s="2">
        <v>6</v>
      </c>
      <c r="X19" s="2">
        <v>3184</v>
      </c>
    </row>
    <row r="20" spans="1:24">
      <c r="A20" s="2" t="s">
        <v>441</v>
      </c>
      <c r="B20" s="2">
        <v>11</v>
      </c>
      <c r="C20" s="2">
        <v>6</v>
      </c>
      <c r="D20" s="2">
        <v>4</v>
      </c>
      <c r="E20" s="2">
        <v>10</v>
      </c>
      <c r="F20" s="2">
        <v>7</v>
      </c>
      <c r="G20" s="2">
        <v>7</v>
      </c>
      <c r="H20" s="2">
        <v>6</v>
      </c>
      <c r="I20" s="2">
        <v>7</v>
      </c>
      <c r="J20" s="2">
        <v>5</v>
      </c>
      <c r="K20" s="2">
        <v>14</v>
      </c>
      <c r="L20" s="2">
        <v>10</v>
      </c>
      <c r="M20" s="2">
        <v>8</v>
      </c>
      <c r="N20" s="2">
        <v>6</v>
      </c>
      <c r="O20" s="2">
        <v>11</v>
      </c>
      <c r="P20" s="2">
        <v>14</v>
      </c>
      <c r="Q20" s="2">
        <v>10</v>
      </c>
      <c r="R20" s="2">
        <v>8</v>
      </c>
      <c r="S20" s="2">
        <v>6</v>
      </c>
      <c r="T20" s="2">
        <v>7</v>
      </c>
      <c r="U20" s="2">
        <v>5</v>
      </c>
      <c r="V20" s="2">
        <v>10</v>
      </c>
      <c r="W20" s="2">
        <v>6</v>
      </c>
      <c r="X20" s="2">
        <v>1216</v>
      </c>
    </row>
    <row r="21" spans="1:24">
      <c r="A21" s="2" t="s">
        <v>442</v>
      </c>
      <c r="B21" s="2">
        <v>4</v>
      </c>
      <c r="C21" s="2">
        <v>4</v>
      </c>
      <c r="D21" s="2">
        <v>4</v>
      </c>
      <c r="E21" s="2">
        <v>5</v>
      </c>
      <c r="F21" s="2">
        <v>6</v>
      </c>
      <c r="G21" s="2">
        <v>5</v>
      </c>
      <c r="H21" s="2">
        <v>5</v>
      </c>
      <c r="I21" s="2">
        <v>6</v>
      </c>
      <c r="J21" s="2">
        <v>4</v>
      </c>
      <c r="K21" s="2">
        <v>5</v>
      </c>
      <c r="L21" s="2">
        <v>4</v>
      </c>
      <c r="M21" s="2">
        <v>7</v>
      </c>
      <c r="N21" s="2">
        <v>4</v>
      </c>
      <c r="O21" s="2">
        <v>4</v>
      </c>
      <c r="P21" s="2">
        <v>5</v>
      </c>
      <c r="Q21" s="2">
        <v>5</v>
      </c>
      <c r="R21" s="2">
        <v>7</v>
      </c>
      <c r="S21" s="2">
        <v>5</v>
      </c>
      <c r="T21" s="2">
        <v>6</v>
      </c>
      <c r="U21" s="2">
        <v>4</v>
      </c>
      <c r="V21" s="2">
        <v>5</v>
      </c>
      <c r="W21" s="2">
        <v>5</v>
      </c>
      <c r="X21" s="2">
        <v>1230</v>
      </c>
    </row>
    <row r="22" spans="1:24">
      <c r="A22" s="2" t="s">
        <v>443</v>
      </c>
      <c r="B22" s="2">
        <v>11</v>
      </c>
      <c r="C22" s="2">
        <v>6</v>
      </c>
      <c r="D22" s="2">
        <v>4</v>
      </c>
      <c r="E22" s="2">
        <v>10</v>
      </c>
      <c r="F22" s="2">
        <v>7</v>
      </c>
      <c r="G22" s="2">
        <v>7</v>
      </c>
      <c r="H22" s="2">
        <v>6</v>
      </c>
      <c r="I22" s="2">
        <v>7</v>
      </c>
      <c r="J22" s="2">
        <v>5</v>
      </c>
      <c r="K22" s="2">
        <v>14</v>
      </c>
      <c r="L22" s="2">
        <v>10</v>
      </c>
      <c r="M22" s="2">
        <v>8</v>
      </c>
      <c r="N22" s="2">
        <v>6</v>
      </c>
      <c r="O22" s="2">
        <v>11</v>
      </c>
      <c r="P22" s="2">
        <v>14</v>
      </c>
      <c r="Q22" s="2">
        <v>10</v>
      </c>
      <c r="R22" s="2">
        <v>8</v>
      </c>
      <c r="S22" s="2">
        <v>6</v>
      </c>
      <c r="T22" s="2">
        <v>7</v>
      </c>
      <c r="U22" s="2">
        <v>5</v>
      </c>
      <c r="V22" s="2">
        <v>10</v>
      </c>
      <c r="W22" s="2">
        <v>6</v>
      </c>
      <c r="X22" s="2">
        <v>707</v>
      </c>
    </row>
    <row r="23" spans="1:24">
      <c r="A23" s="2" t="s">
        <v>444</v>
      </c>
      <c r="B23" s="2">
        <v>3</v>
      </c>
      <c r="C23" s="2">
        <v>6</v>
      </c>
      <c r="D23" s="2">
        <v>4</v>
      </c>
      <c r="E23" s="2">
        <v>6</v>
      </c>
      <c r="F23" s="2">
        <v>7</v>
      </c>
      <c r="G23" s="2">
        <v>7</v>
      </c>
      <c r="H23" s="2">
        <v>6</v>
      </c>
      <c r="I23" s="2">
        <v>7</v>
      </c>
      <c r="J23" s="2">
        <v>5</v>
      </c>
      <c r="K23" s="2">
        <v>12</v>
      </c>
      <c r="L23" s="2">
        <v>10</v>
      </c>
      <c r="M23" s="2">
        <v>8</v>
      </c>
      <c r="N23" s="2">
        <v>6</v>
      </c>
      <c r="O23" s="2">
        <v>10</v>
      </c>
      <c r="P23" s="2">
        <v>12</v>
      </c>
      <c r="Q23" s="2">
        <v>10</v>
      </c>
      <c r="R23" s="2">
        <v>8</v>
      </c>
      <c r="S23" s="2">
        <v>6</v>
      </c>
      <c r="T23" s="2">
        <v>7</v>
      </c>
      <c r="U23" s="2">
        <v>5</v>
      </c>
      <c r="V23" s="2">
        <v>10</v>
      </c>
      <c r="W23" s="2">
        <v>6</v>
      </c>
      <c r="X23" s="2">
        <v>1940</v>
      </c>
    </row>
    <row r="24" spans="1:24">
      <c r="A24" s="2" t="s">
        <v>445</v>
      </c>
      <c r="B24" s="2">
        <v>9</v>
      </c>
      <c r="C24" s="2">
        <v>6</v>
      </c>
      <c r="D24" s="2">
        <v>4</v>
      </c>
      <c r="E24" s="2">
        <v>9</v>
      </c>
      <c r="F24" s="2">
        <v>7</v>
      </c>
      <c r="G24" s="2">
        <v>7</v>
      </c>
      <c r="H24" s="2">
        <v>6</v>
      </c>
      <c r="I24" s="2">
        <v>7</v>
      </c>
      <c r="J24" s="2">
        <v>5</v>
      </c>
      <c r="K24" s="2">
        <v>7</v>
      </c>
      <c r="L24" s="2">
        <v>8</v>
      </c>
      <c r="M24" s="2">
        <v>5</v>
      </c>
      <c r="N24" s="2">
        <v>6</v>
      </c>
      <c r="O24" s="2">
        <v>11</v>
      </c>
      <c r="P24" s="2">
        <v>6</v>
      </c>
      <c r="Q24" s="2">
        <v>8</v>
      </c>
      <c r="R24" s="2">
        <v>6</v>
      </c>
      <c r="S24" s="2">
        <v>6</v>
      </c>
      <c r="T24" s="2">
        <v>7</v>
      </c>
      <c r="U24" s="2">
        <v>5</v>
      </c>
      <c r="V24" s="2">
        <v>8</v>
      </c>
      <c r="W24" s="2">
        <v>6</v>
      </c>
      <c r="X24" s="2">
        <v>985</v>
      </c>
    </row>
    <row r="25" spans="1:24">
      <c r="A25" s="2" t="s">
        <v>446</v>
      </c>
      <c r="B25" s="2">
        <v>11</v>
      </c>
      <c r="C25" s="2">
        <v>6</v>
      </c>
      <c r="D25" s="2">
        <v>4</v>
      </c>
      <c r="E25" s="2">
        <v>10</v>
      </c>
      <c r="F25" s="2">
        <v>7</v>
      </c>
      <c r="G25" s="2">
        <v>7</v>
      </c>
      <c r="H25" s="2">
        <v>6</v>
      </c>
      <c r="I25" s="2">
        <v>7</v>
      </c>
      <c r="J25" s="2">
        <v>5</v>
      </c>
      <c r="K25" s="2">
        <v>14</v>
      </c>
      <c r="L25" s="2">
        <v>10</v>
      </c>
      <c r="M25" s="2">
        <v>8</v>
      </c>
      <c r="N25" s="2">
        <v>6</v>
      </c>
      <c r="O25" s="2">
        <v>5</v>
      </c>
      <c r="P25" s="2">
        <v>14</v>
      </c>
      <c r="Q25" s="2">
        <v>10</v>
      </c>
      <c r="R25" s="2">
        <v>8</v>
      </c>
      <c r="S25" s="2">
        <v>6</v>
      </c>
      <c r="T25" s="2">
        <v>7</v>
      </c>
      <c r="U25" s="2">
        <v>5</v>
      </c>
      <c r="V25" s="2">
        <v>10</v>
      </c>
      <c r="W25" s="2">
        <v>6</v>
      </c>
      <c r="X25" s="2">
        <v>2921</v>
      </c>
    </row>
    <row r="26" spans="1:24">
      <c r="A26" s="2" t="s">
        <v>447</v>
      </c>
      <c r="B26" s="2">
        <v>11</v>
      </c>
      <c r="C26" s="2">
        <v>6</v>
      </c>
      <c r="D26" s="2">
        <v>4</v>
      </c>
      <c r="E26" s="2">
        <v>10</v>
      </c>
      <c r="F26" s="2">
        <v>7</v>
      </c>
      <c r="G26" s="2">
        <v>7</v>
      </c>
      <c r="H26" s="2">
        <v>6</v>
      </c>
      <c r="I26" s="2">
        <v>7</v>
      </c>
      <c r="J26" s="2">
        <v>5</v>
      </c>
      <c r="K26" s="2">
        <v>14</v>
      </c>
      <c r="L26" s="2">
        <v>10</v>
      </c>
      <c r="M26" s="2">
        <v>8</v>
      </c>
      <c r="N26" s="2">
        <v>6</v>
      </c>
      <c r="O26" s="2">
        <v>11</v>
      </c>
      <c r="P26" s="2">
        <v>14</v>
      </c>
      <c r="Q26" s="2">
        <v>10</v>
      </c>
      <c r="R26" s="2">
        <v>8</v>
      </c>
      <c r="S26" s="2">
        <v>6</v>
      </c>
      <c r="T26" s="2">
        <v>7</v>
      </c>
      <c r="U26" s="2">
        <v>5</v>
      </c>
      <c r="V26" s="2">
        <v>10</v>
      </c>
      <c r="W26" s="2">
        <v>6</v>
      </c>
      <c r="X26" s="2">
        <v>598</v>
      </c>
    </row>
    <row r="27" spans="1:24">
      <c r="A27" s="2" t="s">
        <v>448</v>
      </c>
      <c r="B27" s="2">
        <v>11</v>
      </c>
      <c r="C27" s="2">
        <v>6</v>
      </c>
      <c r="D27" s="2">
        <v>4</v>
      </c>
      <c r="E27" s="2">
        <v>10</v>
      </c>
      <c r="F27" s="2">
        <v>7</v>
      </c>
      <c r="G27" s="2">
        <v>7</v>
      </c>
      <c r="H27" s="2">
        <v>6</v>
      </c>
      <c r="I27" s="2">
        <v>7</v>
      </c>
      <c r="J27" s="2">
        <v>5</v>
      </c>
      <c r="K27" s="2">
        <v>14</v>
      </c>
      <c r="L27" s="2">
        <v>10</v>
      </c>
      <c r="M27" s="2">
        <v>8</v>
      </c>
      <c r="N27" s="2">
        <v>6</v>
      </c>
      <c r="O27" s="2">
        <v>11</v>
      </c>
      <c r="P27" s="2">
        <v>14</v>
      </c>
      <c r="Q27" s="2">
        <v>10</v>
      </c>
      <c r="R27" s="2">
        <v>8</v>
      </c>
      <c r="S27" s="2">
        <v>6</v>
      </c>
      <c r="T27" s="2">
        <v>7</v>
      </c>
      <c r="U27" s="2">
        <v>5</v>
      </c>
      <c r="V27" s="2">
        <v>10</v>
      </c>
      <c r="W27" s="2">
        <v>6</v>
      </c>
      <c r="X27" s="2">
        <v>1226</v>
      </c>
    </row>
    <row r="28" spans="1:24">
      <c r="A28" s="2" t="s">
        <v>449</v>
      </c>
      <c r="B28" s="2">
        <v>6</v>
      </c>
      <c r="C28" s="2">
        <v>2</v>
      </c>
      <c r="D28" s="2">
        <v>4</v>
      </c>
      <c r="E28" s="2">
        <v>3</v>
      </c>
      <c r="F28" s="2">
        <v>4</v>
      </c>
      <c r="G28" s="2">
        <v>2</v>
      </c>
      <c r="H28" s="2">
        <v>6</v>
      </c>
      <c r="I28" s="2">
        <v>2</v>
      </c>
      <c r="J28" s="2">
        <v>5</v>
      </c>
      <c r="K28" s="2">
        <v>6</v>
      </c>
      <c r="L28" s="2">
        <v>6</v>
      </c>
      <c r="M28" s="2">
        <v>6</v>
      </c>
      <c r="N28" s="2">
        <v>6</v>
      </c>
      <c r="O28" s="2">
        <v>11</v>
      </c>
      <c r="P28" s="2">
        <v>7</v>
      </c>
      <c r="Q28" s="2">
        <v>6</v>
      </c>
      <c r="R28" s="2">
        <v>5</v>
      </c>
      <c r="S28" s="2">
        <v>6</v>
      </c>
      <c r="T28" s="2">
        <v>1</v>
      </c>
      <c r="U28" s="2">
        <v>5</v>
      </c>
      <c r="V28" s="2">
        <v>6</v>
      </c>
      <c r="W28" s="2">
        <v>6</v>
      </c>
      <c r="X28" s="2">
        <v>774</v>
      </c>
    </row>
    <row r="29" spans="1:24">
      <c r="A29" s="2" t="s">
        <v>450</v>
      </c>
      <c r="B29" s="2">
        <v>10</v>
      </c>
      <c r="C29" s="2">
        <v>6</v>
      </c>
      <c r="D29" s="2">
        <v>4</v>
      </c>
      <c r="E29" s="2">
        <v>8</v>
      </c>
      <c r="F29" s="2">
        <v>7</v>
      </c>
      <c r="G29" s="2">
        <v>7</v>
      </c>
      <c r="H29" s="2">
        <v>6</v>
      </c>
      <c r="I29" s="2">
        <v>7</v>
      </c>
      <c r="J29" s="2">
        <v>5</v>
      </c>
      <c r="K29" s="2">
        <v>8</v>
      </c>
      <c r="L29" s="2">
        <v>7</v>
      </c>
      <c r="M29" s="2">
        <v>8</v>
      </c>
      <c r="N29" s="2">
        <v>6</v>
      </c>
      <c r="O29" s="2">
        <v>9</v>
      </c>
      <c r="P29" s="2">
        <v>8</v>
      </c>
      <c r="Q29" s="2">
        <v>7</v>
      </c>
      <c r="R29" s="2">
        <v>8</v>
      </c>
      <c r="S29" s="2">
        <v>6</v>
      </c>
      <c r="T29" s="2">
        <v>7</v>
      </c>
      <c r="U29" s="2">
        <v>5</v>
      </c>
      <c r="V29" s="2">
        <v>7</v>
      </c>
      <c r="W29" s="2">
        <v>6</v>
      </c>
      <c r="X29" s="2">
        <v>527</v>
      </c>
    </row>
    <row r="31" spans="1:24" ht="18">
      <c r="A31" s="3" t="s">
        <v>521</v>
      </c>
    </row>
    <row r="33" spans="1:24" ht="75">
      <c r="A33" s="4" t="s">
        <v>522</v>
      </c>
      <c r="B33" s="5" t="s">
        <v>523</v>
      </c>
    </row>
    <row r="34" spans="1:24" ht="45">
      <c r="A34" s="4" t="s">
        <v>524</v>
      </c>
      <c r="B34" s="5" t="s">
        <v>1114</v>
      </c>
    </row>
    <row r="35" spans="1:24" ht="75">
      <c r="A35" s="4" t="s">
        <v>525</v>
      </c>
      <c r="B35" s="5">
        <v>27</v>
      </c>
    </row>
    <row r="36" spans="1:24" ht="75">
      <c r="A36" s="4" t="s">
        <v>526</v>
      </c>
      <c r="B36" s="5">
        <v>22</v>
      </c>
    </row>
    <row r="37" spans="1:24" ht="30">
      <c r="A37" s="4" t="s">
        <v>527</v>
      </c>
      <c r="B37" s="5">
        <v>27</v>
      </c>
    </row>
    <row r="38" spans="1:24" ht="45">
      <c r="A38" s="4" t="s">
        <v>528</v>
      </c>
      <c r="B38" s="5">
        <v>0</v>
      </c>
    </row>
    <row r="39" spans="1:24" ht="75">
      <c r="A39" s="4" t="s">
        <v>529</v>
      </c>
      <c r="B39" s="5" t="s">
        <v>1115</v>
      </c>
    </row>
    <row r="41" spans="1:24" ht="30">
      <c r="A41" s="25" t="s">
        <v>530</v>
      </c>
      <c r="B41" s="43" t="s">
        <v>531</v>
      </c>
      <c r="C41" s="43" t="s">
        <v>532</v>
      </c>
      <c r="D41" s="43" t="s">
        <v>533</v>
      </c>
      <c r="E41" s="43" t="s">
        <v>534</v>
      </c>
      <c r="F41" s="43" t="s">
        <v>535</v>
      </c>
      <c r="G41" s="43" t="s">
        <v>536</v>
      </c>
      <c r="H41" s="43" t="s">
        <v>537</v>
      </c>
      <c r="I41" s="43" t="s">
        <v>538</v>
      </c>
      <c r="J41" s="43" t="s">
        <v>539</v>
      </c>
      <c r="K41" s="43" t="s">
        <v>540</v>
      </c>
      <c r="L41" s="43" t="s">
        <v>541</v>
      </c>
      <c r="M41" s="43" t="s">
        <v>542</v>
      </c>
      <c r="N41" s="43" t="s">
        <v>543</v>
      </c>
      <c r="O41" s="43" t="s">
        <v>544</v>
      </c>
      <c r="P41" s="43" t="s">
        <v>545</v>
      </c>
      <c r="Q41" s="43" t="s">
        <v>546</v>
      </c>
      <c r="R41" s="43" t="s">
        <v>547</v>
      </c>
      <c r="S41" s="43" t="s">
        <v>548</v>
      </c>
      <c r="T41" s="43" t="s">
        <v>549</v>
      </c>
      <c r="U41" s="43" t="s">
        <v>550</v>
      </c>
      <c r="V41" s="43" t="s">
        <v>551</v>
      </c>
      <c r="W41" s="43" t="s">
        <v>552</v>
      </c>
      <c r="X41" s="43" t="s">
        <v>1117</v>
      </c>
    </row>
    <row r="42" spans="1:24" ht="45">
      <c r="A42" s="26" t="s">
        <v>1116</v>
      </c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44"/>
      <c r="P42" s="44"/>
      <c r="Q42" s="44"/>
      <c r="R42" s="44"/>
      <c r="S42" s="44"/>
      <c r="T42" s="44"/>
      <c r="U42" s="44"/>
      <c r="V42" s="44"/>
      <c r="W42" s="44"/>
      <c r="X42" s="44"/>
    </row>
    <row r="43" spans="1:24">
      <c r="A43" s="4" t="s">
        <v>738</v>
      </c>
      <c r="B43" s="6">
        <v>11</v>
      </c>
      <c r="C43" s="6">
        <v>6</v>
      </c>
      <c r="D43" s="6">
        <v>4</v>
      </c>
      <c r="E43" s="6">
        <v>10</v>
      </c>
      <c r="F43" s="6">
        <v>7</v>
      </c>
      <c r="G43" s="6">
        <v>7</v>
      </c>
      <c r="H43" s="6">
        <v>6</v>
      </c>
      <c r="I43" s="6">
        <v>7</v>
      </c>
      <c r="J43" s="6">
        <v>5</v>
      </c>
      <c r="K43" s="6">
        <v>2</v>
      </c>
      <c r="L43" s="6">
        <v>2</v>
      </c>
      <c r="M43" s="6">
        <v>8</v>
      </c>
      <c r="N43" s="6">
        <v>6</v>
      </c>
      <c r="O43" s="6">
        <v>11</v>
      </c>
      <c r="P43" s="6">
        <v>2</v>
      </c>
      <c r="Q43" s="6">
        <v>2</v>
      </c>
      <c r="R43" s="6">
        <v>8</v>
      </c>
      <c r="S43" s="6">
        <v>6</v>
      </c>
      <c r="T43" s="6">
        <v>7</v>
      </c>
      <c r="U43" s="6">
        <v>5</v>
      </c>
      <c r="V43" s="6">
        <v>1</v>
      </c>
      <c r="W43" s="6">
        <v>6</v>
      </c>
      <c r="X43" s="6">
        <v>2546</v>
      </c>
    </row>
    <row r="44" spans="1:24">
      <c r="A44" s="4" t="s">
        <v>739</v>
      </c>
      <c r="B44" s="6">
        <v>11</v>
      </c>
      <c r="C44" s="6">
        <v>6</v>
      </c>
      <c r="D44" s="6">
        <v>4</v>
      </c>
      <c r="E44" s="6">
        <v>10</v>
      </c>
      <c r="F44" s="6">
        <v>7</v>
      </c>
      <c r="G44" s="6">
        <v>7</v>
      </c>
      <c r="H44" s="6">
        <v>6</v>
      </c>
      <c r="I44" s="6">
        <v>7</v>
      </c>
      <c r="J44" s="6">
        <v>5</v>
      </c>
      <c r="K44" s="6">
        <v>11</v>
      </c>
      <c r="L44" s="6">
        <v>10</v>
      </c>
      <c r="M44" s="6">
        <v>8</v>
      </c>
      <c r="N44" s="6">
        <v>6</v>
      </c>
      <c r="O44" s="6">
        <v>11</v>
      </c>
      <c r="P44" s="6">
        <v>11</v>
      </c>
      <c r="Q44" s="6">
        <v>10</v>
      </c>
      <c r="R44" s="6">
        <v>8</v>
      </c>
      <c r="S44" s="6">
        <v>6</v>
      </c>
      <c r="T44" s="6">
        <v>7</v>
      </c>
      <c r="U44" s="6">
        <v>5</v>
      </c>
      <c r="V44" s="6">
        <v>10</v>
      </c>
      <c r="W44" s="6">
        <v>6</v>
      </c>
      <c r="X44" s="6">
        <v>1164</v>
      </c>
    </row>
    <row r="45" spans="1:24">
      <c r="A45" s="4" t="s">
        <v>740</v>
      </c>
      <c r="B45" s="6">
        <v>11</v>
      </c>
      <c r="C45" s="6">
        <v>6</v>
      </c>
      <c r="D45" s="6">
        <v>4</v>
      </c>
      <c r="E45" s="6">
        <v>10</v>
      </c>
      <c r="F45" s="6">
        <v>7</v>
      </c>
      <c r="G45" s="6">
        <v>7</v>
      </c>
      <c r="H45" s="6">
        <v>6</v>
      </c>
      <c r="I45" s="6">
        <v>7</v>
      </c>
      <c r="J45" s="6">
        <v>5</v>
      </c>
      <c r="K45" s="6">
        <v>14</v>
      </c>
      <c r="L45" s="6">
        <v>10</v>
      </c>
      <c r="M45" s="6">
        <v>8</v>
      </c>
      <c r="N45" s="6">
        <v>6</v>
      </c>
      <c r="O45" s="6">
        <v>11</v>
      </c>
      <c r="P45" s="6">
        <v>14</v>
      </c>
      <c r="Q45" s="6">
        <v>10</v>
      </c>
      <c r="R45" s="6">
        <v>8</v>
      </c>
      <c r="S45" s="6">
        <v>6</v>
      </c>
      <c r="T45" s="6">
        <v>7</v>
      </c>
      <c r="U45" s="6">
        <v>5</v>
      </c>
      <c r="V45" s="6">
        <v>10</v>
      </c>
      <c r="W45" s="6">
        <v>6</v>
      </c>
      <c r="X45" s="6">
        <v>689</v>
      </c>
    </row>
    <row r="46" spans="1:24">
      <c r="A46" s="4" t="s">
        <v>741</v>
      </c>
      <c r="B46" s="6">
        <v>2</v>
      </c>
      <c r="C46" s="6">
        <v>6</v>
      </c>
      <c r="D46" s="6">
        <v>4</v>
      </c>
      <c r="E46" s="6">
        <v>10</v>
      </c>
      <c r="F46" s="6">
        <v>7</v>
      </c>
      <c r="G46" s="6">
        <v>7</v>
      </c>
      <c r="H46" s="6">
        <v>6</v>
      </c>
      <c r="I46" s="6">
        <v>7</v>
      </c>
      <c r="J46" s="6">
        <v>5</v>
      </c>
      <c r="K46" s="6">
        <v>10</v>
      </c>
      <c r="L46" s="6">
        <v>10</v>
      </c>
      <c r="M46" s="6">
        <v>8</v>
      </c>
      <c r="N46" s="6">
        <v>6</v>
      </c>
      <c r="O46" s="6">
        <v>11</v>
      </c>
      <c r="P46" s="6">
        <v>10</v>
      </c>
      <c r="Q46" s="6">
        <v>10</v>
      </c>
      <c r="R46" s="6">
        <v>8</v>
      </c>
      <c r="S46" s="6">
        <v>6</v>
      </c>
      <c r="T46" s="6">
        <v>7</v>
      </c>
      <c r="U46" s="6">
        <v>5</v>
      </c>
      <c r="V46" s="6">
        <v>10</v>
      </c>
      <c r="W46" s="6">
        <v>6</v>
      </c>
      <c r="X46" s="6">
        <v>1266</v>
      </c>
    </row>
    <row r="47" spans="1:24">
      <c r="A47" s="4" t="s">
        <v>742</v>
      </c>
      <c r="B47" s="6">
        <v>7</v>
      </c>
      <c r="C47" s="6">
        <v>5</v>
      </c>
      <c r="D47" s="6">
        <v>3</v>
      </c>
      <c r="E47" s="6">
        <v>4</v>
      </c>
      <c r="F47" s="6">
        <v>1</v>
      </c>
      <c r="G47" s="6">
        <v>6</v>
      </c>
      <c r="H47" s="6">
        <v>1</v>
      </c>
      <c r="I47" s="6">
        <v>1</v>
      </c>
      <c r="J47" s="6">
        <v>3</v>
      </c>
      <c r="K47" s="6">
        <v>4</v>
      </c>
      <c r="L47" s="6">
        <v>5</v>
      </c>
      <c r="M47" s="6">
        <v>1</v>
      </c>
      <c r="N47" s="6">
        <v>3</v>
      </c>
      <c r="O47" s="6">
        <v>3</v>
      </c>
      <c r="P47" s="6">
        <v>4</v>
      </c>
      <c r="Q47" s="6">
        <v>4</v>
      </c>
      <c r="R47" s="6">
        <v>1</v>
      </c>
      <c r="S47" s="6">
        <v>3</v>
      </c>
      <c r="T47" s="6">
        <v>2</v>
      </c>
      <c r="U47" s="6">
        <v>3</v>
      </c>
      <c r="V47" s="6">
        <v>4</v>
      </c>
      <c r="W47" s="6">
        <v>1</v>
      </c>
      <c r="X47" s="6">
        <v>42</v>
      </c>
    </row>
    <row r="48" spans="1:24">
      <c r="A48" s="4" t="s">
        <v>743</v>
      </c>
      <c r="B48" s="6">
        <v>11</v>
      </c>
      <c r="C48" s="6">
        <v>6</v>
      </c>
      <c r="D48" s="6">
        <v>4</v>
      </c>
      <c r="E48" s="6">
        <v>10</v>
      </c>
      <c r="F48" s="6">
        <v>7</v>
      </c>
      <c r="G48" s="6">
        <v>7</v>
      </c>
      <c r="H48" s="6">
        <v>6</v>
      </c>
      <c r="I48" s="6">
        <v>7</v>
      </c>
      <c r="J48" s="6">
        <v>5</v>
      </c>
      <c r="K48" s="6">
        <v>14</v>
      </c>
      <c r="L48" s="6">
        <v>10</v>
      </c>
      <c r="M48" s="6">
        <v>8</v>
      </c>
      <c r="N48" s="6">
        <v>6</v>
      </c>
      <c r="O48" s="6">
        <v>7</v>
      </c>
      <c r="P48" s="6">
        <v>14</v>
      </c>
      <c r="Q48" s="6">
        <v>10</v>
      </c>
      <c r="R48" s="6">
        <v>8</v>
      </c>
      <c r="S48" s="6">
        <v>6</v>
      </c>
      <c r="T48" s="6">
        <v>7</v>
      </c>
      <c r="U48" s="6">
        <v>5</v>
      </c>
      <c r="V48" s="6">
        <v>10</v>
      </c>
      <c r="W48" s="6">
        <v>6</v>
      </c>
      <c r="X48" s="6">
        <v>905</v>
      </c>
    </row>
    <row r="49" spans="1:24">
      <c r="A49" s="4" t="s">
        <v>744</v>
      </c>
      <c r="B49" s="6">
        <v>5</v>
      </c>
      <c r="C49" s="6">
        <v>3</v>
      </c>
      <c r="D49" s="6">
        <v>2</v>
      </c>
      <c r="E49" s="6">
        <v>2</v>
      </c>
      <c r="F49" s="6">
        <v>3</v>
      </c>
      <c r="G49" s="6">
        <v>4</v>
      </c>
      <c r="H49" s="6">
        <v>3</v>
      </c>
      <c r="I49" s="6">
        <v>3</v>
      </c>
      <c r="J49" s="6">
        <v>2</v>
      </c>
      <c r="K49" s="6">
        <v>3</v>
      </c>
      <c r="L49" s="6">
        <v>3</v>
      </c>
      <c r="M49" s="6">
        <v>3</v>
      </c>
      <c r="N49" s="6">
        <v>2</v>
      </c>
      <c r="O49" s="6">
        <v>2</v>
      </c>
      <c r="P49" s="6">
        <v>3</v>
      </c>
      <c r="Q49" s="6">
        <v>3</v>
      </c>
      <c r="R49" s="6">
        <v>2</v>
      </c>
      <c r="S49" s="6">
        <v>2</v>
      </c>
      <c r="T49" s="6">
        <v>4</v>
      </c>
      <c r="U49" s="6">
        <v>2</v>
      </c>
      <c r="V49" s="6">
        <v>3</v>
      </c>
      <c r="W49" s="6">
        <v>3</v>
      </c>
      <c r="X49" s="6">
        <v>4860</v>
      </c>
    </row>
    <row r="50" spans="1:24">
      <c r="A50" s="4" t="s">
        <v>745</v>
      </c>
      <c r="B50" s="6">
        <v>11</v>
      </c>
      <c r="C50" s="6">
        <v>6</v>
      </c>
      <c r="D50" s="6">
        <v>4</v>
      </c>
      <c r="E50" s="6">
        <v>10</v>
      </c>
      <c r="F50" s="6">
        <v>7</v>
      </c>
      <c r="G50" s="6">
        <v>7</v>
      </c>
      <c r="H50" s="6">
        <v>6</v>
      </c>
      <c r="I50" s="6">
        <v>7</v>
      </c>
      <c r="J50" s="6">
        <v>5</v>
      </c>
      <c r="K50" s="6">
        <v>14</v>
      </c>
      <c r="L50" s="6">
        <v>10</v>
      </c>
      <c r="M50" s="6">
        <v>8</v>
      </c>
      <c r="N50" s="6">
        <v>6</v>
      </c>
      <c r="O50" s="6">
        <v>11</v>
      </c>
      <c r="P50" s="6">
        <v>14</v>
      </c>
      <c r="Q50" s="6">
        <v>10</v>
      </c>
      <c r="R50" s="6">
        <v>8</v>
      </c>
      <c r="S50" s="6">
        <v>6</v>
      </c>
      <c r="T50" s="6">
        <v>7</v>
      </c>
      <c r="U50" s="6">
        <v>5</v>
      </c>
      <c r="V50" s="6">
        <v>10</v>
      </c>
      <c r="W50" s="6">
        <v>6</v>
      </c>
      <c r="X50" s="6">
        <v>20809</v>
      </c>
    </row>
    <row r="51" spans="1:24">
      <c r="A51" s="4" t="s">
        <v>746</v>
      </c>
      <c r="B51" s="6">
        <v>1</v>
      </c>
      <c r="C51" s="6">
        <v>1</v>
      </c>
      <c r="D51" s="6">
        <v>1</v>
      </c>
      <c r="E51" s="6">
        <v>1</v>
      </c>
      <c r="F51" s="6">
        <v>2</v>
      </c>
      <c r="G51" s="6">
        <v>1</v>
      </c>
      <c r="H51" s="6">
        <v>4</v>
      </c>
      <c r="I51" s="6">
        <v>5</v>
      </c>
      <c r="J51" s="6">
        <v>1</v>
      </c>
      <c r="K51" s="6">
        <v>1</v>
      </c>
      <c r="L51" s="6">
        <v>1</v>
      </c>
      <c r="M51" s="6">
        <v>2</v>
      </c>
      <c r="N51" s="6">
        <v>1</v>
      </c>
      <c r="O51" s="6">
        <v>1</v>
      </c>
      <c r="P51" s="6">
        <v>1</v>
      </c>
      <c r="Q51" s="6">
        <v>1</v>
      </c>
      <c r="R51" s="6">
        <v>3</v>
      </c>
      <c r="S51" s="6">
        <v>1</v>
      </c>
      <c r="T51" s="6">
        <v>5</v>
      </c>
      <c r="U51" s="6">
        <v>1</v>
      </c>
      <c r="V51" s="6">
        <v>2</v>
      </c>
      <c r="W51" s="6">
        <v>4</v>
      </c>
      <c r="X51" s="6">
        <v>19</v>
      </c>
    </row>
    <row r="52" spans="1:24">
      <c r="A52" s="4" t="s">
        <v>747</v>
      </c>
      <c r="B52" s="6">
        <v>11</v>
      </c>
      <c r="C52" s="6">
        <v>6</v>
      </c>
      <c r="D52" s="6">
        <v>4</v>
      </c>
      <c r="E52" s="6">
        <v>10</v>
      </c>
      <c r="F52" s="6">
        <v>7</v>
      </c>
      <c r="G52" s="6">
        <v>7</v>
      </c>
      <c r="H52" s="6">
        <v>6</v>
      </c>
      <c r="I52" s="6">
        <v>7</v>
      </c>
      <c r="J52" s="6">
        <v>5</v>
      </c>
      <c r="K52" s="6">
        <v>14</v>
      </c>
      <c r="L52" s="6">
        <v>10</v>
      </c>
      <c r="M52" s="6">
        <v>8</v>
      </c>
      <c r="N52" s="6">
        <v>6</v>
      </c>
      <c r="O52" s="6">
        <v>11</v>
      </c>
      <c r="P52" s="6">
        <v>14</v>
      </c>
      <c r="Q52" s="6">
        <v>10</v>
      </c>
      <c r="R52" s="6">
        <v>8</v>
      </c>
      <c r="S52" s="6">
        <v>6</v>
      </c>
      <c r="T52" s="6">
        <v>7</v>
      </c>
      <c r="U52" s="6">
        <v>5</v>
      </c>
      <c r="V52" s="6">
        <v>10</v>
      </c>
      <c r="W52" s="6">
        <v>6</v>
      </c>
      <c r="X52" s="6">
        <v>489</v>
      </c>
    </row>
    <row r="53" spans="1:24">
      <c r="A53" s="4" t="s">
        <v>748</v>
      </c>
      <c r="B53" s="6">
        <v>11</v>
      </c>
      <c r="C53" s="6">
        <v>6</v>
      </c>
      <c r="D53" s="6">
        <v>4</v>
      </c>
      <c r="E53" s="6">
        <v>10</v>
      </c>
      <c r="F53" s="6">
        <v>7</v>
      </c>
      <c r="G53" s="6">
        <v>7</v>
      </c>
      <c r="H53" s="6">
        <v>6</v>
      </c>
      <c r="I53" s="6">
        <v>7</v>
      </c>
      <c r="J53" s="6">
        <v>5</v>
      </c>
      <c r="K53" s="6">
        <v>14</v>
      </c>
      <c r="L53" s="6">
        <v>10</v>
      </c>
      <c r="M53" s="6">
        <v>8</v>
      </c>
      <c r="N53" s="6">
        <v>6</v>
      </c>
      <c r="O53" s="6">
        <v>6</v>
      </c>
      <c r="P53" s="6">
        <v>14</v>
      </c>
      <c r="Q53" s="6">
        <v>10</v>
      </c>
      <c r="R53" s="6">
        <v>8</v>
      </c>
      <c r="S53" s="6">
        <v>6</v>
      </c>
      <c r="T53" s="6">
        <v>7</v>
      </c>
      <c r="U53" s="6">
        <v>5</v>
      </c>
      <c r="V53" s="6">
        <v>10</v>
      </c>
      <c r="W53" s="6">
        <v>6</v>
      </c>
      <c r="X53" s="6">
        <v>1738</v>
      </c>
    </row>
    <row r="54" spans="1:24">
      <c r="A54" s="4" t="s">
        <v>749</v>
      </c>
      <c r="B54" s="6">
        <v>11</v>
      </c>
      <c r="C54" s="6">
        <v>6</v>
      </c>
      <c r="D54" s="6">
        <v>4</v>
      </c>
      <c r="E54" s="6">
        <v>10</v>
      </c>
      <c r="F54" s="6">
        <v>7</v>
      </c>
      <c r="G54" s="6">
        <v>7</v>
      </c>
      <c r="H54" s="6">
        <v>6</v>
      </c>
      <c r="I54" s="6">
        <v>7</v>
      </c>
      <c r="J54" s="6">
        <v>5</v>
      </c>
      <c r="K54" s="6">
        <v>14</v>
      </c>
      <c r="L54" s="6">
        <v>10</v>
      </c>
      <c r="M54" s="6">
        <v>8</v>
      </c>
      <c r="N54" s="6">
        <v>6</v>
      </c>
      <c r="O54" s="6">
        <v>11</v>
      </c>
      <c r="P54" s="6">
        <v>14</v>
      </c>
      <c r="Q54" s="6">
        <v>10</v>
      </c>
      <c r="R54" s="6">
        <v>8</v>
      </c>
      <c r="S54" s="6">
        <v>6</v>
      </c>
      <c r="T54" s="6">
        <v>7</v>
      </c>
      <c r="U54" s="6">
        <v>5</v>
      </c>
      <c r="V54" s="6">
        <v>10</v>
      </c>
      <c r="W54" s="6">
        <v>6</v>
      </c>
      <c r="X54" s="6">
        <v>1230</v>
      </c>
    </row>
    <row r="55" spans="1:24">
      <c r="A55" s="4" t="s">
        <v>750</v>
      </c>
      <c r="B55" s="6">
        <v>11</v>
      </c>
      <c r="C55" s="6">
        <v>6</v>
      </c>
      <c r="D55" s="6">
        <v>4</v>
      </c>
      <c r="E55" s="6">
        <v>10</v>
      </c>
      <c r="F55" s="6">
        <v>7</v>
      </c>
      <c r="G55" s="6">
        <v>7</v>
      </c>
      <c r="H55" s="6">
        <v>6</v>
      </c>
      <c r="I55" s="6">
        <v>7</v>
      </c>
      <c r="J55" s="6">
        <v>5</v>
      </c>
      <c r="K55" s="6">
        <v>14</v>
      </c>
      <c r="L55" s="6">
        <v>10</v>
      </c>
      <c r="M55" s="6">
        <v>8</v>
      </c>
      <c r="N55" s="6">
        <v>6</v>
      </c>
      <c r="O55" s="6">
        <v>11</v>
      </c>
      <c r="P55" s="6">
        <v>14</v>
      </c>
      <c r="Q55" s="6">
        <v>10</v>
      </c>
      <c r="R55" s="6">
        <v>8</v>
      </c>
      <c r="S55" s="6">
        <v>6</v>
      </c>
      <c r="T55" s="6">
        <v>7</v>
      </c>
      <c r="U55" s="6">
        <v>5</v>
      </c>
      <c r="V55" s="6">
        <v>10</v>
      </c>
      <c r="W55" s="6">
        <v>6</v>
      </c>
      <c r="X55" s="6">
        <v>2851</v>
      </c>
    </row>
    <row r="56" spans="1:24">
      <c r="A56" s="4" t="s">
        <v>751</v>
      </c>
      <c r="B56" s="6">
        <v>8</v>
      </c>
      <c r="C56" s="6">
        <v>6</v>
      </c>
      <c r="D56" s="6">
        <v>4</v>
      </c>
      <c r="E56" s="6">
        <v>7</v>
      </c>
      <c r="F56" s="6">
        <v>5</v>
      </c>
      <c r="G56" s="6">
        <v>3</v>
      </c>
      <c r="H56" s="6">
        <v>2</v>
      </c>
      <c r="I56" s="6">
        <v>4</v>
      </c>
      <c r="J56" s="6">
        <v>5</v>
      </c>
      <c r="K56" s="6">
        <v>9</v>
      </c>
      <c r="L56" s="6">
        <v>9</v>
      </c>
      <c r="M56" s="6">
        <v>4</v>
      </c>
      <c r="N56" s="6">
        <v>5</v>
      </c>
      <c r="O56" s="6">
        <v>11</v>
      </c>
      <c r="P56" s="6">
        <v>9</v>
      </c>
      <c r="Q56" s="6">
        <v>9</v>
      </c>
      <c r="R56" s="6">
        <v>4</v>
      </c>
      <c r="S56" s="6">
        <v>4</v>
      </c>
      <c r="T56" s="6">
        <v>3</v>
      </c>
      <c r="U56" s="6">
        <v>5</v>
      </c>
      <c r="V56" s="6">
        <v>9</v>
      </c>
      <c r="W56" s="6">
        <v>2</v>
      </c>
      <c r="X56" s="6">
        <v>3445</v>
      </c>
    </row>
    <row r="57" spans="1:24">
      <c r="A57" s="4" t="s">
        <v>752</v>
      </c>
      <c r="B57" s="6">
        <v>11</v>
      </c>
      <c r="C57" s="6">
        <v>6</v>
      </c>
      <c r="D57" s="6">
        <v>4</v>
      </c>
      <c r="E57" s="6">
        <v>10</v>
      </c>
      <c r="F57" s="6">
        <v>7</v>
      </c>
      <c r="G57" s="6">
        <v>7</v>
      </c>
      <c r="H57" s="6">
        <v>6</v>
      </c>
      <c r="I57" s="6">
        <v>7</v>
      </c>
      <c r="J57" s="6">
        <v>5</v>
      </c>
      <c r="K57" s="6">
        <v>14</v>
      </c>
      <c r="L57" s="6">
        <v>10</v>
      </c>
      <c r="M57" s="6">
        <v>8</v>
      </c>
      <c r="N57" s="6">
        <v>6</v>
      </c>
      <c r="O57" s="6">
        <v>8</v>
      </c>
      <c r="P57" s="6">
        <v>14</v>
      </c>
      <c r="Q57" s="6">
        <v>10</v>
      </c>
      <c r="R57" s="6">
        <v>8</v>
      </c>
      <c r="S57" s="6">
        <v>6</v>
      </c>
      <c r="T57" s="6">
        <v>7</v>
      </c>
      <c r="U57" s="6">
        <v>5</v>
      </c>
      <c r="V57" s="6">
        <v>10</v>
      </c>
      <c r="W57" s="6">
        <v>6</v>
      </c>
      <c r="X57" s="6">
        <v>908</v>
      </c>
    </row>
    <row r="58" spans="1:24">
      <c r="A58" s="4" t="s">
        <v>753</v>
      </c>
      <c r="B58" s="6">
        <v>11</v>
      </c>
      <c r="C58" s="6">
        <v>6</v>
      </c>
      <c r="D58" s="6">
        <v>4</v>
      </c>
      <c r="E58" s="6">
        <v>10</v>
      </c>
      <c r="F58" s="6">
        <v>7</v>
      </c>
      <c r="G58" s="6">
        <v>7</v>
      </c>
      <c r="H58" s="6">
        <v>6</v>
      </c>
      <c r="I58" s="6">
        <v>7</v>
      </c>
      <c r="J58" s="6">
        <v>5</v>
      </c>
      <c r="K58" s="6">
        <v>13</v>
      </c>
      <c r="L58" s="6">
        <v>10</v>
      </c>
      <c r="M58" s="6">
        <v>8</v>
      </c>
      <c r="N58" s="6">
        <v>6</v>
      </c>
      <c r="O58" s="6">
        <v>11</v>
      </c>
      <c r="P58" s="6">
        <v>13</v>
      </c>
      <c r="Q58" s="6">
        <v>10</v>
      </c>
      <c r="R58" s="6">
        <v>8</v>
      </c>
      <c r="S58" s="6">
        <v>6</v>
      </c>
      <c r="T58" s="6">
        <v>7</v>
      </c>
      <c r="U58" s="6">
        <v>5</v>
      </c>
      <c r="V58" s="6">
        <v>10</v>
      </c>
      <c r="W58" s="6">
        <v>6</v>
      </c>
      <c r="X58" s="6">
        <v>13933</v>
      </c>
    </row>
    <row r="59" spans="1:24">
      <c r="A59" s="4" t="s">
        <v>754</v>
      </c>
      <c r="B59" s="6">
        <v>11</v>
      </c>
      <c r="C59" s="6">
        <v>6</v>
      </c>
      <c r="D59" s="6">
        <v>4</v>
      </c>
      <c r="E59" s="6">
        <v>10</v>
      </c>
      <c r="F59" s="6">
        <v>7</v>
      </c>
      <c r="G59" s="6">
        <v>7</v>
      </c>
      <c r="H59" s="6">
        <v>6</v>
      </c>
      <c r="I59" s="6">
        <v>7</v>
      </c>
      <c r="J59" s="6">
        <v>5</v>
      </c>
      <c r="K59" s="6">
        <v>14</v>
      </c>
      <c r="L59" s="6">
        <v>10</v>
      </c>
      <c r="M59" s="6">
        <v>8</v>
      </c>
      <c r="N59" s="6">
        <v>6</v>
      </c>
      <c r="O59" s="6">
        <v>11</v>
      </c>
      <c r="P59" s="6">
        <v>14</v>
      </c>
      <c r="Q59" s="6">
        <v>10</v>
      </c>
      <c r="R59" s="6">
        <v>8</v>
      </c>
      <c r="S59" s="6">
        <v>6</v>
      </c>
      <c r="T59" s="6">
        <v>7</v>
      </c>
      <c r="U59" s="6">
        <v>5</v>
      </c>
      <c r="V59" s="6">
        <v>10</v>
      </c>
      <c r="W59" s="6">
        <v>6</v>
      </c>
      <c r="X59" s="6">
        <v>3184</v>
      </c>
    </row>
    <row r="60" spans="1:24">
      <c r="A60" s="4" t="s">
        <v>755</v>
      </c>
      <c r="B60" s="6">
        <v>11</v>
      </c>
      <c r="C60" s="6">
        <v>6</v>
      </c>
      <c r="D60" s="6">
        <v>4</v>
      </c>
      <c r="E60" s="6">
        <v>10</v>
      </c>
      <c r="F60" s="6">
        <v>7</v>
      </c>
      <c r="G60" s="6">
        <v>7</v>
      </c>
      <c r="H60" s="6">
        <v>6</v>
      </c>
      <c r="I60" s="6">
        <v>7</v>
      </c>
      <c r="J60" s="6">
        <v>5</v>
      </c>
      <c r="K60" s="6">
        <v>14</v>
      </c>
      <c r="L60" s="6">
        <v>10</v>
      </c>
      <c r="M60" s="6">
        <v>8</v>
      </c>
      <c r="N60" s="6">
        <v>6</v>
      </c>
      <c r="O60" s="6">
        <v>11</v>
      </c>
      <c r="P60" s="6">
        <v>14</v>
      </c>
      <c r="Q60" s="6">
        <v>10</v>
      </c>
      <c r="R60" s="6">
        <v>8</v>
      </c>
      <c r="S60" s="6">
        <v>6</v>
      </c>
      <c r="T60" s="6">
        <v>7</v>
      </c>
      <c r="U60" s="6">
        <v>5</v>
      </c>
      <c r="V60" s="6">
        <v>10</v>
      </c>
      <c r="W60" s="6">
        <v>6</v>
      </c>
      <c r="X60" s="6">
        <v>1216</v>
      </c>
    </row>
    <row r="61" spans="1:24">
      <c r="A61" s="4" t="s">
        <v>756</v>
      </c>
      <c r="B61" s="6">
        <v>4</v>
      </c>
      <c r="C61" s="6">
        <v>4</v>
      </c>
      <c r="D61" s="6">
        <v>4</v>
      </c>
      <c r="E61" s="6">
        <v>5</v>
      </c>
      <c r="F61" s="6">
        <v>6</v>
      </c>
      <c r="G61" s="6">
        <v>5</v>
      </c>
      <c r="H61" s="6">
        <v>5</v>
      </c>
      <c r="I61" s="6">
        <v>6</v>
      </c>
      <c r="J61" s="6">
        <v>4</v>
      </c>
      <c r="K61" s="6">
        <v>5</v>
      </c>
      <c r="L61" s="6">
        <v>4</v>
      </c>
      <c r="M61" s="6">
        <v>7</v>
      </c>
      <c r="N61" s="6">
        <v>4</v>
      </c>
      <c r="O61" s="6">
        <v>4</v>
      </c>
      <c r="P61" s="6">
        <v>5</v>
      </c>
      <c r="Q61" s="6">
        <v>5</v>
      </c>
      <c r="R61" s="6">
        <v>7</v>
      </c>
      <c r="S61" s="6">
        <v>5</v>
      </c>
      <c r="T61" s="6">
        <v>6</v>
      </c>
      <c r="U61" s="6">
        <v>4</v>
      </c>
      <c r="V61" s="6">
        <v>5</v>
      </c>
      <c r="W61" s="6">
        <v>5</v>
      </c>
      <c r="X61" s="6">
        <v>1230</v>
      </c>
    </row>
    <row r="62" spans="1:24">
      <c r="A62" s="4" t="s">
        <v>757</v>
      </c>
      <c r="B62" s="6">
        <v>11</v>
      </c>
      <c r="C62" s="6">
        <v>6</v>
      </c>
      <c r="D62" s="6">
        <v>4</v>
      </c>
      <c r="E62" s="6">
        <v>10</v>
      </c>
      <c r="F62" s="6">
        <v>7</v>
      </c>
      <c r="G62" s="6">
        <v>7</v>
      </c>
      <c r="H62" s="6">
        <v>6</v>
      </c>
      <c r="I62" s="6">
        <v>7</v>
      </c>
      <c r="J62" s="6">
        <v>5</v>
      </c>
      <c r="K62" s="6">
        <v>14</v>
      </c>
      <c r="L62" s="6">
        <v>10</v>
      </c>
      <c r="M62" s="6">
        <v>8</v>
      </c>
      <c r="N62" s="6">
        <v>6</v>
      </c>
      <c r="O62" s="6">
        <v>11</v>
      </c>
      <c r="P62" s="6">
        <v>14</v>
      </c>
      <c r="Q62" s="6">
        <v>10</v>
      </c>
      <c r="R62" s="6">
        <v>8</v>
      </c>
      <c r="S62" s="6">
        <v>6</v>
      </c>
      <c r="T62" s="6">
        <v>7</v>
      </c>
      <c r="U62" s="6">
        <v>5</v>
      </c>
      <c r="V62" s="6">
        <v>10</v>
      </c>
      <c r="W62" s="6">
        <v>6</v>
      </c>
      <c r="X62" s="6">
        <v>707</v>
      </c>
    </row>
    <row r="63" spans="1:24">
      <c r="A63" s="4" t="s">
        <v>758</v>
      </c>
      <c r="B63" s="6">
        <v>3</v>
      </c>
      <c r="C63" s="6">
        <v>6</v>
      </c>
      <c r="D63" s="6">
        <v>4</v>
      </c>
      <c r="E63" s="6">
        <v>6</v>
      </c>
      <c r="F63" s="6">
        <v>7</v>
      </c>
      <c r="G63" s="6">
        <v>7</v>
      </c>
      <c r="H63" s="6">
        <v>6</v>
      </c>
      <c r="I63" s="6">
        <v>7</v>
      </c>
      <c r="J63" s="6">
        <v>5</v>
      </c>
      <c r="K63" s="6">
        <v>12</v>
      </c>
      <c r="L63" s="6">
        <v>10</v>
      </c>
      <c r="M63" s="6">
        <v>8</v>
      </c>
      <c r="N63" s="6">
        <v>6</v>
      </c>
      <c r="O63" s="6">
        <v>10</v>
      </c>
      <c r="P63" s="6">
        <v>12</v>
      </c>
      <c r="Q63" s="6">
        <v>10</v>
      </c>
      <c r="R63" s="6">
        <v>8</v>
      </c>
      <c r="S63" s="6">
        <v>6</v>
      </c>
      <c r="T63" s="6">
        <v>7</v>
      </c>
      <c r="U63" s="6">
        <v>5</v>
      </c>
      <c r="V63" s="6">
        <v>10</v>
      </c>
      <c r="W63" s="6">
        <v>6</v>
      </c>
      <c r="X63" s="6">
        <v>1940</v>
      </c>
    </row>
    <row r="64" spans="1:24">
      <c r="A64" s="4" t="s">
        <v>759</v>
      </c>
      <c r="B64" s="6">
        <v>9</v>
      </c>
      <c r="C64" s="6">
        <v>6</v>
      </c>
      <c r="D64" s="6">
        <v>4</v>
      </c>
      <c r="E64" s="6">
        <v>9</v>
      </c>
      <c r="F64" s="6">
        <v>7</v>
      </c>
      <c r="G64" s="6">
        <v>7</v>
      </c>
      <c r="H64" s="6">
        <v>6</v>
      </c>
      <c r="I64" s="6">
        <v>7</v>
      </c>
      <c r="J64" s="6">
        <v>5</v>
      </c>
      <c r="K64" s="6">
        <v>7</v>
      </c>
      <c r="L64" s="6">
        <v>8</v>
      </c>
      <c r="M64" s="6">
        <v>5</v>
      </c>
      <c r="N64" s="6">
        <v>6</v>
      </c>
      <c r="O64" s="6">
        <v>11</v>
      </c>
      <c r="P64" s="6">
        <v>6</v>
      </c>
      <c r="Q64" s="6">
        <v>8</v>
      </c>
      <c r="R64" s="6">
        <v>6</v>
      </c>
      <c r="S64" s="6">
        <v>6</v>
      </c>
      <c r="T64" s="6">
        <v>7</v>
      </c>
      <c r="U64" s="6">
        <v>5</v>
      </c>
      <c r="V64" s="6">
        <v>8</v>
      </c>
      <c r="W64" s="6">
        <v>6</v>
      </c>
      <c r="X64" s="6">
        <v>985</v>
      </c>
    </row>
    <row r="65" spans="1:24">
      <c r="A65" s="4" t="s">
        <v>760</v>
      </c>
      <c r="B65" s="6">
        <v>11</v>
      </c>
      <c r="C65" s="6">
        <v>6</v>
      </c>
      <c r="D65" s="6">
        <v>4</v>
      </c>
      <c r="E65" s="6">
        <v>10</v>
      </c>
      <c r="F65" s="6">
        <v>7</v>
      </c>
      <c r="G65" s="6">
        <v>7</v>
      </c>
      <c r="H65" s="6">
        <v>6</v>
      </c>
      <c r="I65" s="6">
        <v>7</v>
      </c>
      <c r="J65" s="6">
        <v>5</v>
      </c>
      <c r="K65" s="6">
        <v>14</v>
      </c>
      <c r="L65" s="6">
        <v>10</v>
      </c>
      <c r="M65" s="6">
        <v>8</v>
      </c>
      <c r="N65" s="6">
        <v>6</v>
      </c>
      <c r="O65" s="6">
        <v>5</v>
      </c>
      <c r="P65" s="6">
        <v>14</v>
      </c>
      <c r="Q65" s="6">
        <v>10</v>
      </c>
      <c r="R65" s="6">
        <v>8</v>
      </c>
      <c r="S65" s="6">
        <v>6</v>
      </c>
      <c r="T65" s="6">
        <v>7</v>
      </c>
      <c r="U65" s="6">
        <v>5</v>
      </c>
      <c r="V65" s="6">
        <v>10</v>
      </c>
      <c r="W65" s="6">
        <v>6</v>
      </c>
      <c r="X65" s="6">
        <v>2921</v>
      </c>
    </row>
    <row r="66" spans="1:24">
      <c r="A66" s="4" t="s">
        <v>761</v>
      </c>
      <c r="B66" s="6">
        <v>11</v>
      </c>
      <c r="C66" s="6">
        <v>6</v>
      </c>
      <c r="D66" s="6">
        <v>4</v>
      </c>
      <c r="E66" s="6">
        <v>10</v>
      </c>
      <c r="F66" s="6">
        <v>7</v>
      </c>
      <c r="G66" s="6">
        <v>7</v>
      </c>
      <c r="H66" s="6">
        <v>6</v>
      </c>
      <c r="I66" s="6">
        <v>7</v>
      </c>
      <c r="J66" s="6">
        <v>5</v>
      </c>
      <c r="K66" s="6">
        <v>14</v>
      </c>
      <c r="L66" s="6">
        <v>10</v>
      </c>
      <c r="M66" s="6">
        <v>8</v>
      </c>
      <c r="N66" s="6">
        <v>6</v>
      </c>
      <c r="O66" s="6">
        <v>11</v>
      </c>
      <c r="P66" s="6">
        <v>14</v>
      </c>
      <c r="Q66" s="6">
        <v>10</v>
      </c>
      <c r="R66" s="6">
        <v>8</v>
      </c>
      <c r="S66" s="6">
        <v>6</v>
      </c>
      <c r="T66" s="6">
        <v>7</v>
      </c>
      <c r="U66" s="6">
        <v>5</v>
      </c>
      <c r="V66" s="6">
        <v>10</v>
      </c>
      <c r="W66" s="6">
        <v>6</v>
      </c>
      <c r="X66" s="6">
        <v>598</v>
      </c>
    </row>
    <row r="67" spans="1:24">
      <c r="A67" s="4" t="s">
        <v>762</v>
      </c>
      <c r="B67" s="6">
        <v>11</v>
      </c>
      <c r="C67" s="6">
        <v>6</v>
      </c>
      <c r="D67" s="6">
        <v>4</v>
      </c>
      <c r="E67" s="6">
        <v>10</v>
      </c>
      <c r="F67" s="6">
        <v>7</v>
      </c>
      <c r="G67" s="6">
        <v>7</v>
      </c>
      <c r="H67" s="6">
        <v>6</v>
      </c>
      <c r="I67" s="6">
        <v>7</v>
      </c>
      <c r="J67" s="6">
        <v>5</v>
      </c>
      <c r="K67" s="6">
        <v>14</v>
      </c>
      <c r="L67" s="6">
        <v>10</v>
      </c>
      <c r="M67" s="6">
        <v>8</v>
      </c>
      <c r="N67" s="6">
        <v>6</v>
      </c>
      <c r="O67" s="6">
        <v>11</v>
      </c>
      <c r="P67" s="6">
        <v>14</v>
      </c>
      <c r="Q67" s="6">
        <v>10</v>
      </c>
      <c r="R67" s="6">
        <v>8</v>
      </c>
      <c r="S67" s="6">
        <v>6</v>
      </c>
      <c r="T67" s="6">
        <v>7</v>
      </c>
      <c r="U67" s="6">
        <v>5</v>
      </c>
      <c r="V67" s="6">
        <v>10</v>
      </c>
      <c r="W67" s="6">
        <v>6</v>
      </c>
      <c r="X67" s="6">
        <v>1226</v>
      </c>
    </row>
    <row r="68" spans="1:24">
      <c r="A68" s="4" t="s">
        <v>763</v>
      </c>
      <c r="B68" s="6">
        <v>6</v>
      </c>
      <c r="C68" s="6">
        <v>2</v>
      </c>
      <c r="D68" s="6">
        <v>4</v>
      </c>
      <c r="E68" s="6">
        <v>3</v>
      </c>
      <c r="F68" s="6">
        <v>4</v>
      </c>
      <c r="G68" s="6">
        <v>2</v>
      </c>
      <c r="H68" s="6">
        <v>6</v>
      </c>
      <c r="I68" s="6">
        <v>2</v>
      </c>
      <c r="J68" s="6">
        <v>5</v>
      </c>
      <c r="K68" s="6">
        <v>6</v>
      </c>
      <c r="L68" s="6">
        <v>6</v>
      </c>
      <c r="M68" s="6">
        <v>6</v>
      </c>
      <c r="N68" s="6">
        <v>6</v>
      </c>
      <c r="O68" s="6">
        <v>11</v>
      </c>
      <c r="P68" s="6">
        <v>7</v>
      </c>
      <c r="Q68" s="6">
        <v>6</v>
      </c>
      <c r="R68" s="6">
        <v>5</v>
      </c>
      <c r="S68" s="6">
        <v>6</v>
      </c>
      <c r="T68" s="6">
        <v>1</v>
      </c>
      <c r="U68" s="6">
        <v>5</v>
      </c>
      <c r="V68" s="6">
        <v>6</v>
      </c>
      <c r="W68" s="6">
        <v>6</v>
      </c>
      <c r="X68" s="6">
        <v>774</v>
      </c>
    </row>
    <row r="69" spans="1:24">
      <c r="A69" s="4" t="s">
        <v>764</v>
      </c>
      <c r="B69" s="6">
        <v>10</v>
      </c>
      <c r="C69" s="6">
        <v>6</v>
      </c>
      <c r="D69" s="6">
        <v>4</v>
      </c>
      <c r="E69" s="6">
        <v>8</v>
      </c>
      <c r="F69" s="6">
        <v>7</v>
      </c>
      <c r="G69" s="6">
        <v>7</v>
      </c>
      <c r="H69" s="6">
        <v>6</v>
      </c>
      <c r="I69" s="6">
        <v>7</v>
      </c>
      <c r="J69" s="6">
        <v>5</v>
      </c>
      <c r="K69" s="6">
        <v>8</v>
      </c>
      <c r="L69" s="6">
        <v>7</v>
      </c>
      <c r="M69" s="6">
        <v>8</v>
      </c>
      <c r="N69" s="6">
        <v>6</v>
      </c>
      <c r="O69" s="6">
        <v>9</v>
      </c>
      <c r="P69" s="6">
        <v>8</v>
      </c>
      <c r="Q69" s="6">
        <v>7</v>
      </c>
      <c r="R69" s="6">
        <v>8</v>
      </c>
      <c r="S69" s="6">
        <v>6</v>
      </c>
      <c r="T69" s="6">
        <v>7</v>
      </c>
      <c r="U69" s="6">
        <v>5</v>
      </c>
      <c r="V69" s="6">
        <v>7</v>
      </c>
      <c r="W69" s="6">
        <v>6</v>
      </c>
      <c r="X69" s="6">
        <v>527</v>
      </c>
    </row>
    <row r="71" spans="1:24" ht="30">
      <c r="A71" s="25" t="s">
        <v>765</v>
      </c>
      <c r="B71" s="43" t="s">
        <v>531</v>
      </c>
      <c r="C71" s="43" t="s">
        <v>532</v>
      </c>
      <c r="D71" s="43" t="s">
        <v>533</v>
      </c>
      <c r="E71" s="43" t="s">
        <v>534</v>
      </c>
      <c r="F71" s="43" t="s">
        <v>535</v>
      </c>
      <c r="G71" s="43" t="s">
        <v>536</v>
      </c>
      <c r="H71" s="43" t="s">
        <v>537</v>
      </c>
      <c r="I71" s="43" t="s">
        <v>538</v>
      </c>
      <c r="J71" s="43" t="s">
        <v>539</v>
      </c>
      <c r="K71" s="43" t="s">
        <v>540</v>
      </c>
      <c r="L71" s="43" t="s">
        <v>541</v>
      </c>
      <c r="M71" s="43" t="s">
        <v>542</v>
      </c>
      <c r="N71" s="43" t="s">
        <v>543</v>
      </c>
      <c r="O71" s="43" t="s">
        <v>544</v>
      </c>
      <c r="P71" s="43" t="s">
        <v>545</v>
      </c>
      <c r="Q71" s="43" t="s">
        <v>546</v>
      </c>
      <c r="R71" s="43" t="s">
        <v>547</v>
      </c>
      <c r="S71" s="43" t="s">
        <v>548</v>
      </c>
      <c r="T71" s="43" t="s">
        <v>549</v>
      </c>
      <c r="U71" s="43" t="s">
        <v>550</v>
      </c>
      <c r="V71" s="43" t="s">
        <v>551</v>
      </c>
      <c r="W71" s="43" t="s">
        <v>552</v>
      </c>
    </row>
    <row r="72" spans="1:24" ht="45">
      <c r="A72" s="26" t="s">
        <v>1116</v>
      </c>
      <c r="B72" s="44"/>
      <c r="C72" s="44"/>
      <c r="D72" s="44"/>
      <c r="E72" s="44"/>
      <c r="F72" s="44"/>
      <c r="G72" s="44"/>
      <c r="H72" s="44"/>
      <c r="I72" s="44"/>
      <c r="J72" s="44"/>
      <c r="K72" s="44"/>
      <c r="L72" s="44"/>
      <c r="M72" s="44"/>
      <c r="N72" s="44"/>
      <c r="O72" s="44"/>
      <c r="P72" s="44"/>
      <c r="Q72" s="44"/>
      <c r="R72" s="44"/>
      <c r="S72" s="44"/>
      <c r="T72" s="44"/>
      <c r="U72" s="44"/>
      <c r="V72" s="44"/>
      <c r="W72" s="44"/>
    </row>
    <row r="73" spans="1:24" ht="45">
      <c r="A73" s="4" t="s">
        <v>766</v>
      </c>
      <c r="B73" s="6" t="s">
        <v>767</v>
      </c>
      <c r="C73" s="6" t="s">
        <v>767</v>
      </c>
      <c r="D73" s="6" t="s">
        <v>767</v>
      </c>
      <c r="E73" s="6" t="s">
        <v>767</v>
      </c>
      <c r="F73" s="6" t="s">
        <v>1040</v>
      </c>
      <c r="G73" s="6" t="s">
        <v>767</v>
      </c>
      <c r="H73" s="6" t="s">
        <v>1056</v>
      </c>
      <c r="I73" s="6" t="s">
        <v>767</v>
      </c>
      <c r="J73" s="6" t="s">
        <v>1104</v>
      </c>
      <c r="K73" s="6" t="s">
        <v>767</v>
      </c>
      <c r="L73" s="6" t="s">
        <v>767</v>
      </c>
      <c r="M73" s="6" t="s">
        <v>767</v>
      </c>
      <c r="N73" s="6" t="s">
        <v>767</v>
      </c>
      <c r="O73" s="6" t="s">
        <v>767</v>
      </c>
      <c r="P73" s="6" t="s">
        <v>767</v>
      </c>
      <c r="Q73" s="6" t="s">
        <v>767</v>
      </c>
      <c r="R73" s="6" t="s">
        <v>767</v>
      </c>
      <c r="S73" s="6" t="s">
        <v>767</v>
      </c>
      <c r="T73" s="6" t="s">
        <v>1118</v>
      </c>
      <c r="U73" s="6" t="s">
        <v>767</v>
      </c>
      <c r="V73" s="6" t="s">
        <v>1119</v>
      </c>
      <c r="W73" s="6" t="s">
        <v>767</v>
      </c>
    </row>
    <row r="74" spans="1:24" ht="45">
      <c r="A74" s="4" t="s">
        <v>768</v>
      </c>
      <c r="B74" s="6" t="s">
        <v>767</v>
      </c>
      <c r="C74" s="6" t="s">
        <v>767</v>
      </c>
      <c r="D74" s="6" t="s">
        <v>767</v>
      </c>
      <c r="E74" s="6" t="s">
        <v>767</v>
      </c>
      <c r="F74" s="6" t="s">
        <v>1040</v>
      </c>
      <c r="G74" s="6" t="s">
        <v>767</v>
      </c>
      <c r="H74" s="6" t="s">
        <v>1056</v>
      </c>
      <c r="I74" s="6" t="s">
        <v>767</v>
      </c>
      <c r="J74" s="6" t="s">
        <v>1104</v>
      </c>
      <c r="K74" s="6" t="s">
        <v>767</v>
      </c>
      <c r="L74" s="6" t="s">
        <v>767</v>
      </c>
      <c r="M74" s="6" t="s">
        <v>767</v>
      </c>
      <c r="N74" s="6" t="s">
        <v>767</v>
      </c>
      <c r="O74" s="6" t="s">
        <v>767</v>
      </c>
      <c r="P74" s="6" t="s">
        <v>767</v>
      </c>
      <c r="Q74" s="6" t="s">
        <v>767</v>
      </c>
      <c r="R74" s="6" t="s">
        <v>767</v>
      </c>
      <c r="S74" s="6" t="s">
        <v>767</v>
      </c>
      <c r="T74" s="6" t="s">
        <v>767</v>
      </c>
      <c r="U74" s="6" t="s">
        <v>767</v>
      </c>
      <c r="V74" s="6" t="s">
        <v>767</v>
      </c>
      <c r="W74" s="6" t="s">
        <v>767</v>
      </c>
    </row>
    <row r="75" spans="1:24" ht="45">
      <c r="A75" s="4" t="s">
        <v>769</v>
      </c>
      <c r="B75" s="6" t="s">
        <v>767</v>
      </c>
      <c r="C75" s="6" t="s">
        <v>767</v>
      </c>
      <c r="D75" s="6" t="s">
        <v>767</v>
      </c>
      <c r="E75" s="6" t="s">
        <v>767</v>
      </c>
      <c r="F75" s="6" t="s">
        <v>1040</v>
      </c>
      <c r="G75" s="6" t="s">
        <v>767</v>
      </c>
      <c r="H75" s="6" t="s">
        <v>1056</v>
      </c>
      <c r="I75" s="6" t="s">
        <v>767</v>
      </c>
      <c r="J75" s="6" t="s">
        <v>1104</v>
      </c>
      <c r="K75" s="6" t="s">
        <v>767</v>
      </c>
      <c r="L75" s="6" t="s">
        <v>767</v>
      </c>
      <c r="M75" s="6" t="s">
        <v>767</v>
      </c>
      <c r="N75" s="6" t="s">
        <v>767</v>
      </c>
      <c r="O75" s="6" t="s">
        <v>767</v>
      </c>
      <c r="P75" s="6" t="s">
        <v>767</v>
      </c>
      <c r="Q75" s="6" t="s">
        <v>767</v>
      </c>
      <c r="R75" s="6" t="s">
        <v>767</v>
      </c>
      <c r="S75" s="6" t="s">
        <v>767</v>
      </c>
      <c r="T75" s="6" t="s">
        <v>767</v>
      </c>
      <c r="U75" s="6" t="s">
        <v>767</v>
      </c>
      <c r="V75" s="6" t="s">
        <v>767</v>
      </c>
      <c r="W75" s="6" t="s">
        <v>767</v>
      </c>
    </row>
    <row r="76" spans="1:24" ht="45">
      <c r="A76" s="4" t="s">
        <v>770</v>
      </c>
      <c r="B76" s="6" t="s">
        <v>767</v>
      </c>
      <c r="C76" s="6" t="s">
        <v>767</v>
      </c>
      <c r="D76" s="6" t="s">
        <v>767</v>
      </c>
      <c r="E76" s="6" t="s">
        <v>767</v>
      </c>
      <c r="F76" s="6" t="s">
        <v>1040</v>
      </c>
      <c r="G76" s="6" t="s">
        <v>767</v>
      </c>
      <c r="H76" s="6" t="s">
        <v>767</v>
      </c>
      <c r="I76" s="6" t="s">
        <v>767</v>
      </c>
      <c r="J76" s="6" t="s">
        <v>1104</v>
      </c>
      <c r="K76" s="6" t="s">
        <v>767</v>
      </c>
      <c r="L76" s="6" t="s">
        <v>767</v>
      </c>
      <c r="M76" s="6" t="s">
        <v>767</v>
      </c>
      <c r="N76" s="6" t="s">
        <v>767</v>
      </c>
      <c r="O76" s="6" t="s">
        <v>767</v>
      </c>
      <c r="P76" s="6" t="s">
        <v>767</v>
      </c>
      <c r="Q76" s="6" t="s">
        <v>767</v>
      </c>
      <c r="R76" s="6" t="s">
        <v>767</v>
      </c>
      <c r="S76" s="6" t="s">
        <v>767</v>
      </c>
      <c r="T76" s="6" t="s">
        <v>767</v>
      </c>
      <c r="U76" s="6" t="s">
        <v>767</v>
      </c>
      <c r="V76" s="6" t="s">
        <v>767</v>
      </c>
      <c r="W76" s="6" t="s">
        <v>767</v>
      </c>
    </row>
    <row r="77" spans="1:24" ht="45">
      <c r="A77" s="4" t="s">
        <v>771</v>
      </c>
      <c r="B77" s="6" t="s">
        <v>767</v>
      </c>
      <c r="C77" s="6" t="s">
        <v>767</v>
      </c>
      <c r="D77" s="6" t="s">
        <v>767</v>
      </c>
      <c r="E77" s="6" t="s">
        <v>767</v>
      </c>
      <c r="F77" s="6" t="s">
        <v>1040</v>
      </c>
      <c r="G77" s="6" t="s">
        <v>767</v>
      </c>
      <c r="H77" s="6" t="s">
        <v>767</v>
      </c>
      <c r="I77" s="6" t="s">
        <v>767</v>
      </c>
      <c r="J77" s="6" t="s">
        <v>1104</v>
      </c>
      <c r="K77" s="6" t="s">
        <v>767</v>
      </c>
      <c r="L77" s="6" t="s">
        <v>767</v>
      </c>
      <c r="M77" s="6" t="s">
        <v>767</v>
      </c>
      <c r="N77" s="6" t="s">
        <v>767</v>
      </c>
      <c r="O77" s="6" t="s">
        <v>767</v>
      </c>
      <c r="P77" s="6" t="s">
        <v>767</v>
      </c>
      <c r="Q77" s="6" t="s">
        <v>767</v>
      </c>
      <c r="R77" s="6" t="s">
        <v>767</v>
      </c>
      <c r="S77" s="6" t="s">
        <v>767</v>
      </c>
      <c r="T77" s="6" t="s">
        <v>767</v>
      </c>
      <c r="U77" s="6" t="s">
        <v>767</v>
      </c>
      <c r="V77" s="6" t="s">
        <v>767</v>
      </c>
      <c r="W77" s="6" t="s">
        <v>767</v>
      </c>
    </row>
    <row r="78" spans="1:24" ht="30">
      <c r="A78" s="4" t="s">
        <v>772</v>
      </c>
      <c r="B78" s="6" t="s">
        <v>767</v>
      </c>
      <c r="C78" s="6" t="s">
        <v>767</v>
      </c>
      <c r="D78" s="6" t="s">
        <v>767</v>
      </c>
      <c r="E78" s="6" t="s">
        <v>767</v>
      </c>
      <c r="F78" s="6" t="s">
        <v>1040</v>
      </c>
      <c r="G78" s="6" t="s">
        <v>767</v>
      </c>
      <c r="H78" s="6" t="s">
        <v>767</v>
      </c>
      <c r="I78" s="6" t="s">
        <v>767</v>
      </c>
      <c r="J78" s="6" t="s">
        <v>767</v>
      </c>
      <c r="K78" s="6" t="s">
        <v>767</v>
      </c>
      <c r="L78" s="6" t="s">
        <v>767</v>
      </c>
      <c r="M78" s="6" t="s">
        <v>767</v>
      </c>
      <c r="N78" s="6" t="s">
        <v>767</v>
      </c>
      <c r="O78" s="6" t="s">
        <v>767</v>
      </c>
      <c r="P78" s="6" t="s">
        <v>767</v>
      </c>
      <c r="Q78" s="6" t="s">
        <v>767</v>
      </c>
      <c r="R78" s="6" t="s">
        <v>767</v>
      </c>
      <c r="S78" s="6" t="s">
        <v>767</v>
      </c>
      <c r="T78" s="6" t="s">
        <v>767</v>
      </c>
      <c r="U78" s="6" t="s">
        <v>767</v>
      </c>
      <c r="V78" s="6" t="s">
        <v>767</v>
      </c>
      <c r="W78" s="6" t="s">
        <v>767</v>
      </c>
    </row>
    <row r="79" spans="1:24" ht="30">
      <c r="A79" s="4" t="s">
        <v>773</v>
      </c>
      <c r="B79" s="6" t="s">
        <v>767</v>
      </c>
      <c r="C79" s="6" t="s">
        <v>767</v>
      </c>
      <c r="D79" s="6" t="s">
        <v>767</v>
      </c>
      <c r="E79" s="6" t="s">
        <v>767</v>
      </c>
      <c r="F79" s="6" t="s">
        <v>1040</v>
      </c>
      <c r="G79" s="6" t="s">
        <v>767</v>
      </c>
      <c r="H79" s="6" t="s">
        <v>767</v>
      </c>
      <c r="I79" s="6" t="s">
        <v>767</v>
      </c>
      <c r="J79" s="6" t="s">
        <v>767</v>
      </c>
      <c r="K79" s="6" t="s">
        <v>767</v>
      </c>
      <c r="L79" s="6" t="s">
        <v>767</v>
      </c>
      <c r="M79" s="6" t="s">
        <v>767</v>
      </c>
      <c r="N79" s="6" t="s">
        <v>767</v>
      </c>
      <c r="O79" s="6" t="s">
        <v>767</v>
      </c>
      <c r="P79" s="6" t="s">
        <v>767</v>
      </c>
      <c r="Q79" s="6" t="s">
        <v>767</v>
      </c>
      <c r="R79" s="6" t="s">
        <v>767</v>
      </c>
      <c r="S79" s="6" t="s">
        <v>767</v>
      </c>
      <c r="T79" s="6" t="s">
        <v>767</v>
      </c>
      <c r="U79" s="6" t="s">
        <v>767</v>
      </c>
      <c r="V79" s="6" t="s">
        <v>767</v>
      </c>
      <c r="W79" s="6" t="s">
        <v>767</v>
      </c>
    </row>
    <row r="80" spans="1:24" ht="30">
      <c r="A80" s="4" t="s">
        <v>774</v>
      </c>
      <c r="B80" s="6" t="s">
        <v>767</v>
      </c>
      <c r="C80" s="6" t="s">
        <v>767</v>
      </c>
      <c r="D80" s="6" t="s">
        <v>767</v>
      </c>
      <c r="E80" s="6" t="s">
        <v>767</v>
      </c>
      <c r="F80" s="6" t="s">
        <v>767</v>
      </c>
      <c r="G80" s="6" t="s">
        <v>767</v>
      </c>
      <c r="H80" s="6" t="s">
        <v>767</v>
      </c>
      <c r="I80" s="6" t="s">
        <v>767</v>
      </c>
      <c r="J80" s="6" t="s">
        <v>767</v>
      </c>
      <c r="K80" s="6" t="s">
        <v>767</v>
      </c>
      <c r="L80" s="6" t="s">
        <v>767</v>
      </c>
      <c r="M80" s="6" t="s">
        <v>767</v>
      </c>
      <c r="N80" s="6" t="s">
        <v>767</v>
      </c>
      <c r="O80" s="6" t="s">
        <v>767</v>
      </c>
      <c r="P80" s="6" t="s">
        <v>767</v>
      </c>
      <c r="Q80" s="6" t="s">
        <v>767</v>
      </c>
      <c r="R80" s="6" t="s">
        <v>767</v>
      </c>
      <c r="S80" s="6" t="s">
        <v>767</v>
      </c>
      <c r="T80" s="6" t="s">
        <v>767</v>
      </c>
      <c r="U80" s="6" t="s">
        <v>767</v>
      </c>
      <c r="V80" s="6" t="s">
        <v>767</v>
      </c>
      <c r="W80" s="6" t="s">
        <v>767</v>
      </c>
    </row>
    <row r="81" spans="1:23" ht="30">
      <c r="A81" s="4" t="s">
        <v>775</v>
      </c>
      <c r="B81" s="6" t="s">
        <v>767</v>
      </c>
      <c r="C81" s="6" t="s">
        <v>767</v>
      </c>
      <c r="D81" s="6" t="s">
        <v>767</v>
      </c>
      <c r="E81" s="6" t="s">
        <v>767</v>
      </c>
      <c r="F81" s="6" t="s">
        <v>767</v>
      </c>
      <c r="G81" s="6" t="s">
        <v>767</v>
      </c>
      <c r="H81" s="6" t="s">
        <v>767</v>
      </c>
      <c r="I81" s="6" t="s">
        <v>767</v>
      </c>
      <c r="J81" s="6" t="s">
        <v>767</v>
      </c>
      <c r="K81" s="6" t="s">
        <v>767</v>
      </c>
      <c r="L81" s="6" t="s">
        <v>767</v>
      </c>
      <c r="M81" s="6" t="s">
        <v>767</v>
      </c>
      <c r="N81" s="6" t="s">
        <v>767</v>
      </c>
      <c r="O81" s="6" t="s">
        <v>767</v>
      </c>
      <c r="P81" s="6" t="s">
        <v>767</v>
      </c>
      <c r="Q81" s="6" t="s">
        <v>767</v>
      </c>
      <c r="R81" s="6" t="s">
        <v>767</v>
      </c>
      <c r="S81" s="6" t="s">
        <v>767</v>
      </c>
      <c r="T81" s="6" t="s">
        <v>767</v>
      </c>
      <c r="U81" s="6" t="s">
        <v>767</v>
      </c>
      <c r="V81" s="6" t="s">
        <v>767</v>
      </c>
      <c r="W81" s="6" t="s">
        <v>767</v>
      </c>
    </row>
    <row r="82" spans="1:23" ht="30">
      <c r="A82" s="4" t="s">
        <v>776</v>
      </c>
      <c r="B82" s="6" t="s">
        <v>767</v>
      </c>
      <c r="C82" s="6" t="s">
        <v>767</v>
      </c>
      <c r="D82" s="6" t="s">
        <v>767</v>
      </c>
      <c r="E82" s="6" t="s">
        <v>767</v>
      </c>
      <c r="F82" s="6" t="s">
        <v>767</v>
      </c>
      <c r="G82" s="6" t="s">
        <v>767</v>
      </c>
      <c r="H82" s="6" t="s">
        <v>767</v>
      </c>
      <c r="I82" s="6" t="s">
        <v>767</v>
      </c>
      <c r="J82" s="6" t="s">
        <v>767</v>
      </c>
      <c r="K82" s="6" t="s">
        <v>767</v>
      </c>
      <c r="L82" s="6" t="s">
        <v>767</v>
      </c>
      <c r="M82" s="6" t="s">
        <v>767</v>
      </c>
      <c r="N82" s="6" t="s">
        <v>767</v>
      </c>
      <c r="O82" s="6" t="s">
        <v>767</v>
      </c>
      <c r="P82" s="6" t="s">
        <v>767</v>
      </c>
      <c r="Q82" s="6" t="s">
        <v>767</v>
      </c>
      <c r="R82" s="6" t="s">
        <v>767</v>
      </c>
      <c r="S82" s="6" t="s">
        <v>767</v>
      </c>
      <c r="T82" s="6" t="s">
        <v>767</v>
      </c>
      <c r="U82" s="6" t="s">
        <v>767</v>
      </c>
      <c r="V82" s="6" t="s">
        <v>767</v>
      </c>
      <c r="W82" s="6" t="s">
        <v>767</v>
      </c>
    </row>
    <row r="83" spans="1:23" ht="30">
      <c r="A83" s="4" t="s">
        <v>777</v>
      </c>
      <c r="B83" s="6" t="s">
        <v>767</v>
      </c>
      <c r="C83" s="6" t="s">
        <v>767</v>
      </c>
      <c r="D83" s="6" t="s">
        <v>767</v>
      </c>
      <c r="E83" s="6" t="s">
        <v>767</v>
      </c>
      <c r="F83" s="6" t="s">
        <v>767</v>
      </c>
      <c r="G83" s="6" t="s">
        <v>767</v>
      </c>
      <c r="H83" s="6" t="s">
        <v>767</v>
      </c>
      <c r="I83" s="6" t="s">
        <v>767</v>
      </c>
      <c r="J83" s="6" t="s">
        <v>767</v>
      </c>
      <c r="K83" s="6" t="s">
        <v>767</v>
      </c>
      <c r="L83" s="6" t="s">
        <v>767</v>
      </c>
      <c r="M83" s="6" t="s">
        <v>767</v>
      </c>
      <c r="N83" s="6" t="s">
        <v>767</v>
      </c>
      <c r="O83" s="6" t="s">
        <v>767</v>
      </c>
      <c r="P83" s="6" t="s">
        <v>767</v>
      </c>
      <c r="Q83" s="6" t="s">
        <v>767</v>
      </c>
      <c r="R83" s="6" t="s">
        <v>767</v>
      </c>
      <c r="S83" s="6" t="s">
        <v>767</v>
      </c>
      <c r="T83" s="6" t="s">
        <v>767</v>
      </c>
      <c r="U83" s="6" t="s">
        <v>767</v>
      </c>
      <c r="V83" s="6" t="s">
        <v>767</v>
      </c>
      <c r="W83" s="6" t="s">
        <v>767</v>
      </c>
    </row>
    <row r="84" spans="1:23" ht="30">
      <c r="A84" s="4" t="s">
        <v>778</v>
      </c>
      <c r="B84" s="6" t="s">
        <v>767</v>
      </c>
      <c r="C84" s="6" t="s">
        <v>767</v>
      </c>
      <c r="D84" s="6" t="s">
        <v>767</v>
      </c>
      <c r="E84" s="6" t="s">
        <v>767</v>
      </c>
      <c r="F84" s="6" t="s">
        <v>767</v>
      </c>
      <c r="G84" s="6" t="s">
        <v>767</v>
      </c>
      <c r="H84" s="6" t="s">
        <v>767</v>
      </c>
      <c r="I84" s="6" t="s">
        <v>767</v>
      </c>
      <c r="J84" s="6" t="s">
        <v>767</v>
      </c>
      <c r="K84" s="6" t="s">
        <v>767</v>
      </c>
      <c r="L84" s="6" t="s">
        <v>767</v>
      </c>
      <c r="M84" s="6" t="s">
        <v>767</v>
      </c>
      <c r="N84" s="6" t="s">
        <v>767</v>
      </c>
      <c r="O84" s="6" t="s">
        <v>767</v>
      </c>
      <c r="P84" s="6" t="s">
        <v>767</v>
      </c>
      <c r="Q84" s="6" t="s">
        <v>767</v>
      </c>
      <c r="R84" s="6" t="s">
        <v>767</v>
      </c>
      <c r="S84" s="6" t="s">
        <v>767</v>
      </c>
      <c r="T84" s="6" t="s">
        <v>767</v>
      </c>
      <c r="U84" s="6" t="s">
        <v>767</v>
      </c>
      <c r="V84" s="6" t="s">
        <v>767</v>
      </c>
      <c r="W84" s="6" t="s">
        <v>767</v>
      </c>
    </row>
    <row r="85" spans="1:23" ht="30">
      <c r="A85" s="4" t="s">
        <v>779</v>
      </c>
      <c r="B85" s="6" t="s">
        <v>767</v>
      </c>
      <c r="C85" s="6" t="s">
        <v>767</v>
      </c>
      <c r="D85" s="6" t="s">
        <v>767</v>
      </c>
      <c r="E85" s="6" t="s">
        <v>767</v>
      </c>
      <c r="F85" s="6" t="s">
        <v>767</v>
      </c>
      <c r="G85" s="6" t="s">
        <v>767</v>
      </c>
      <c r="H85" s="6" t="s">
        <v>767</v>
      </c>
      <c r="I85" s="6" t="s">
        <v>767</v>
      </c>
      <c r="J85" s="6" t="s">
        <v>767</v>
      </c>
      <c r="K85" s="6" t="s">
        <v>767</v>
      </c>
      <c r="L85" s="6" t="s">
        <v>767</v>
      </c>
      <c r="M85" s="6" t="s">
        <v>767</v>
      </c>
      <c r="N85" s="6" t="s">
        <v>767</v>
      </c>
      <c r="O85" s="6" t="s">
        <v>767</v>
      </c>
      <c r="P85" s="6" t="s">
        <v>767</v>
      </c>
      <c r="Q85" s="6" t="s">
        <v>767</v>
      </c>
      <c r="R85" s="6" t="s">
        <v>767</v>
      </c>
      <c r="S85" s="6" t="s">
        <v>767</v>
      </c>
      <c r="T85" s="6" t="s">
        <v>767</v>
      </c>
      <c r="U85" s="6" t="s">
        <v>767</v>
      </c>
      <c r="V85" s="6" t="s">
        <v>767</v>
      </c>
      <c r="W85" s="6" t="s">
        <v>767</v>
      </c>
    </row>
    <row r="86" spans="1:23" ht="30">
      <c r="A86" s="4" t="s">
        <v>780</v>
      </c>
      <c r="B86" s="6" t="s">
        <v>767</v>
      </c>
      <c r="C86" s="6" t="s">
        <v>767</v>
      </c>
      <c r="D86" s="6" t="s">
        <v>767</v>
      </c>
      <c r="E86" s="6" t="s">
        <v>767</v>
      </c>
      <c r="F86" s="6" t="s">
        <v>767</v>
      </c>
      <c r="G86" s="6" t="s">
        <v>767</v>
      </c>
      <c r="H86" s="6" t="s">
        <v>767</v>
      </c>
      <c r="I86" s="6" t="s">
        <v>767</v>
      </c>
      <c r="J86" s="6" t="s">
        <v>767</v>
      </c>
      <c r="K86" s="6" t="s">
        <v>767</v>
      </c>
      <c r="L86" s="6" t="s">
        <v>767</v>
      </c>
      <c r="M86" s="6" t="s">
        <v>767</v>
      </c>
      <c r="N86" s="6" t="s">
        <v>767</v>
      </c>
      <c r="O86" s="6" t="s">
        <v>767</v>
      </c>
      <c r="P86" s="6" t="s">
        <v>767</v>
      </c>
      <c r="Q86" s="6" t="s">
        <v>767</v>
      </c>
      <c r="R86" s="6" t="s">
        <v>767</v>
      </c>
      <c r="S86" s="6" t="s">
        <v>767</v>
      </c>
      <c r="T86" s="6" t="s">
        <v>767</v>
      </c>
      <c r="U86" s="6" t="s">
        <v>767</v>
      </c>
      <c r="V86" s="6" t="s">
        <v>767</v>
      </c>
      <c r="W86" s="6" t="s">
        <v>767</v>
      </c>
    </row>
    <row r="87" spans="1:23" ht="30">
      <c r="A87" s="4" t="s">
        <v>781</v>
      </c>
      <c r="B87" s="6" t="s">
        <v>767</v>
      </c>
      <c r="C87" s="6" t="s">
        <v>767</v>
      </c>
      <c r="D87" s="6" t="s">
        <v>767</v>
      </c>
      <c r="E87" s="6" t="s">
        <v>767</v>
      </c>
      <c r="F87" s="6" t="s">
        <v>767</v>
      </c>
      <c r="G87" s="6" t="s">
        <v>767</v>
      </c>
      <c r="H87" s="6" t="s">
        <v>767</v>
      </c>
      <c r="I87" s="6" t="s">
        <v>767</v>
      </c>
      <c r="J87" s="6" t="s">
        <v>767</v>
      </c>
      <c r="K87" s="6" t="s">
        <v>767</v>
      </c>
      <c r="L87" s="6" t="s">
        <v>767</v>
      </c>
      <c r="M87" s="6" t="s">
        <v>767</v>
      </c>
      <c r="N87" s="6" t="s">
        <v>767</v>
      </c>
      <c r="O87" s="6" t="s">
        <v>767</v>
      </c>
      <c r="P87" s="6" t="s">
        <v>767</v>
      </c>
      <c r="Q87" s="6" t="s">
        <v>767</v>
      </c>
      <c r="R87" s="6" t="s">
        <v>767</v>
      </c>
      <c r="S87" s="6" t="s">
        <v>767</v>
      </c>
      <c r="T87" s="6" t="s">
        <v>767</v>
      </c>
      <c r="U87" s="6" t="s">
        <v>767</v>
      </c>
      <c r="V87" s="6" t="s">
        <v>767</v>
      </c>
      <c r="W87" s="6" t="s">
        <v>767</v>
      </c>
    </row>
    <row r="88" spans="1:23" ht="30">
      <c r="A88" s="4" t="s">
        <v>782</v>
      </c>
      <c r="B88" s="6" t="s">
        <v>767</v>
      </c>
      <c r="C88" s="6" t="s">
        <v>767</v>
      </c>
      <c r="D88" s="6" t="s">
        <v>767</v>
      </c>
      <c r="E88" s="6" t="s">
        <v>767</v>
      </c>
      <c r="F88" s="6" t="s">
        <v>767</v>
      </c>
      <c r="G88" s="6" t="s">
        <v>767</v>
      </c>
      <c r="H88" s="6" t="s">
        <v>767</v>
      </c>
      <c r="I88" s="6" t="s">
        <v>767</v>
      </c>
      <c r="J88" s="6" t="s">
        <v>767</v>
      </c>
      <c r="K88" s="6" t="s">
        <v>767</v>
      </c>
      <c r="L88" s="6" t="s">
        <v>767</v>
      </c>
      <c r="M88" s="6" t="s">
        <v>767</v>
      </c>
      <c r="N88" s="6" t="s">
        <v>767</v>
      </c>
      <c r="O88" s="6" t="s">
        <v>767</v>
      </c>
      <c r="P88" s="6" t="s">
        <v>767</v>
      </c>
      <c r="Q88" s="6" t="s">
        <v>767</v>
      </c>
      <c r="R88" s="6" t="s">
        <v>767</v>
      </c>
      <c r="S88" s="6" t="s">
        <v>767</v>
      </c>
      <c r="T88" s="6" t="s">
        <v>767</v>
      </c>
      <c r="U88" s="6" t="s">
        <v>767</v>
      </c>
      <c r="V88" s="6" t="s">
        <v>767</v>
      </c>
      <c r="W88" s="6" t="s">
        <v>767</v>
      </c>
    </row>
    <row r="89" spans="1:23" ht="30">
      <c r="A89" s="4" t="s">
        <v>783</v>
      </c>
      <c r="B89" s="6" t="s">
        <v>767</v>
      </c>
      <c r="C89" s="6" t="s">
        <v>767</v>
      </c>
      <c r="D89" s="6" t="s">
        <v>767</v>
      </c>
      <c r="E89" s="6" t="s">
        <v>767</v>
      </c>
      <c r="F89" s="6" t="s">
        <v>767</v>
      </c>
      <c r="G89" s="6" t="s">
        <v>767</v>
      </c>
      <c r="H89" s="6" t="s">
        <v>767</v>
      </c>
      <c r="I89" s="6" t="s">
        <v>767</v>
      </c>
      <c r="J89" s="6" t="s">
        <v>767</v>
      </c>
      <c r="K89" s="6" t="s">
        <v>767</v>
      </c>
      <c r="L89" s="6" t="s">
        <v>767</v>
      </c>
      <c r="M89" s="6" t="s">
        <v>767</v>
      </c>
      <c r="N89" s="6" t="s">
        <v>767</v>
      </c>
      <c r="O89" s="6" t="s">
        <v>767</v>
      </c>
      <c r="P89" s="6" t="s">
        <v>767</v>
      </c>
      <c r="Q89" s="6" t="s">
        <v>767</v>
      </c>
      <c r="R89" s="6" t="s">
        <v>767</v>
      </c>
      <c r="S89" s="6" t="s">
        <v>767</v>
      </c>
      <c r="T89" s="6" t="s">
        <v>767</v>
      </c>
      <c r="U89" s="6" t="s">
        <v>767</v>
      </c>
      <c r="V89" s="6" t="s">
        <v>767</v>
      </c>
      <c r="W89" s="6" t="s">
        <v>767</v>
      </c>
    </row>
    <row r="90" spans="1:23" ht="30">
      <c r="A90" s="4" t="s">
        <v>784</v>
      </c>
      <c r="B90" s="6" t="s">
        <v>767</v>
      </c>
      <c r="C90" s="6" t="s">
        <v>767</v>
      </c>
      <c r="D90" s="6" t="s">
        <v>767</v>
      </c>
      <c r="E90" s="6" t="s">
        <v>767</v>
      </c>
      <c r="F90" s="6" t="s">
        <v>767</v>
      </c>
      <c r="G90" s="6" t="s">
        <v>767</v>
      </c>
      <c r="H90" s="6" t="s">
        <v>767</v>
      </c>
      <c r="I90" s="6" t="s">
        <v>767</v>
      </c>
      <c r="J90" s="6" t="s">
        <v>767</v>
      </c>
      <c r="K90" s="6" t="s">
        <v>767</v>
      </c>
      <c r="L90" s="6" t="s">
        <v>767</v>
      </c>
      <c r="M90" s="6" t="s">
        <v>767</v>
      </c>
      <c r="N90" s="6" t="s">
        <v>767</v>
      </c>
      <c r="O90" s="6" t="s">
        <v>767</v>
      </c>
      <c r="P90" s="6" t="s">
        <v>767</v>
      </c>
      <c r="Q90" s="6" t="s">
        <v>767</v>
      </c>
      <c r="R90" s="6" t="s">
        <v>767</v>
      </c>
      <c r="S90" s="6" t="s">
        <v>767</v>
      </c>
      <c r="T90" s="6" t="s">
        <v>767</v>
      </c>
      <c r="U90" s="6" t="s">
        <v>767</v>
      </c>
      <c r="V90" s="6" t="s">
        <v>767</v>
      </c>
      <c r="W90" s="6" t="s">
        <v>767</v>
      </c>
    </row>
    <row r="91" spans="1:23" ht="30">
      <c r="A91" s="4" t="s">
        <v>785</v>
      </c>
      <c r="B91" s="6" t="s">
        <v>767</v>
      </c>
      <c r="C91" s="6" t="s">
        <v>767</v>
      </c>
      <c r="D91" s="6" t="s">
        <v>767</v>
      </c>
      <c r="E91" s="6" t="s">
        <v>767</v>
      </c>
      <c r="F91" s="6" t="s">
        <v>767</v>
      </c>
      <c r="G91" s="6" t="s">
        <v>767</v>
      </c>
      <c r="H91" s="6" t="s">
        <v>767</v>
      </c>
      <c r="I91" s="6" t="s">
        <v>767</v>
      </c>
      <c r="J91" s="6" t="s">
        <v>767</v>
      </c>
      <c r="K91" s="6" t="s">
        <v>767</v>
      </c>
      <c r="L91" s="6" t="s">
        <v>767</v>
      </c>
      <c r="M91" s="6" t="s">
        <v>767</v>
      </c>
      <c r="N91" s="6" t="s">
        <v>767</v>
      </c>
      <c r="O91" s="6" t="s">
        <v>767</v>
      </c>
      <c r="P91" s="6" t="s">
        <v>767</v>
      </c>
      <c r="Q91" s="6" t="s">
        <v>767</v>
      </c>
      <c r="R91" s="6" t="s">
        <v>767</v>
      </c>
      <c r="S91" s="6" t="s">
        <v>767</v>
      </c>
      <c r="T91" s="6" t="s">
        <v>767</v>
      </c>
      <c r="U91" s="6" t="s">
        <v>767</v>
      </c>
      <c r="V91" s="6" t="s">
        <v>767</v>
      </c>
      <c r="W91" s="6" t="s">
        <v>767</v>
      </c>
    </row>
    <row r="92" spans="1:23" ht="30">
      <c r="A92" s="4" t="s">
        <v>786</v>
      </c>
      <c r="B92" s="6" t="s">
        <v>767</v>
      </c>
      <c r="C92" s="6" t="s">
        <v>767</v>
      </c>
      <c r="D92" s="6" t="s">
        <v>767</v>
      </c>
      <c r="E92" s="6" t="s">
        <v>767</v>
      </c>
      <c r="F92" s="6" t="s">
        <v>767</v>
      </c>
      <c r="G92" s="6" t="s">
        <v>767</v>
      </c>
      <c r="H92" s="6" t="s">
        <v>767</v>
      </c>
      <c r="I92" s="6" t="s">
        <v>767</v>
      </c>
      <c r="J92" s="6" t="s">
        <v>767</v>
      </c>
      <c r="K92" s="6" t="s">
        <v>767</v>
      </c>
      <c r="L92" s="6" t="s">
        <v>767</v>
      </c>
      <c r="M92" s="6" t="s">
        <v>767</v>
      </c>
      <c r="N92" s="6" t="s">
        <v>767</v>
      </c>
      <c r="O92" s="6" t="s">
        <v>767</v>
      </c>
      <c r="P92" s="6" t="s">
        <v>767</v>
      </c>
      <c r="Q92" s="6" t="s">
        <v>767</v>
      </c>
      <c r="R92" s="6" t="s">
        <v>767</v>
      </c>
      <c r="S92" s="6" t="s">
        <v>767</v>
      </c>
      <c r="T92" s="6" t="s">
        <v>767</v>
      </c>
      <c r="U92" s="6" t="s">
        <v>767</v>
      </c>
      <c r="V92" s="6" t="s">
        <v>767</v>
      </c>
      <c r="W92" s="6" t="s">
        <v>767</v>
      </c>
    </row>
    <row r="93" spans="1:23" ht="30">
      <c r="A93" s="4" t="s">
        <v>787</v>
      </c>
      <c r="B93" s="6" t="s">
        <v>767</v>
      </c>
      <c r="C93" s="6" t="s">
        <v>767</v>
      </c>
      <c r="D93" s="6" t="s">
        <v>767</v>
      </c>
      <c r="E93" s="6" t="s">
        <v>767</v>
      </c>
      <c r="F93" s="6" t="s">
        <v>767</v>
      </c>
      <c r="G93" s="6" t="s">
        <v>767</v>
      </c>
      <c r="H93" s="6" t="s">
        <v>767</v>
      </c>
      <c r="I93" s="6" t="s">
        <v>767</v>
      </c>
      <c r="J93" s="6" t="s">
        <v>767</v>
      </c>
      <c r="K93" s="6" t="s">
        <v>767</v>
      </c>
      <c r="L93" s="6" t="s">
        <v>767</v>
      </c>
      <c r="M93" s="6" t="s">
        <v>767</v>
      </c>
      <c r="N93" s="6" t="s">
        <v>767</v>
      </c>
      <c r="O93" s="6" t="s">
        <v>767</v>
      </c>
      <c r="P93" s="6" t="s">
        <v>767</v>
      </c>
      <c r="Q93" s="6" t="s">
        <v>767</v>
      </c>
      <c r="R93" s="6" t="s">
        <v>767</v>
      </c>
      <c r="S93" s="6" t="s">
        <v>767</v>
      </c>
      <c r="T93" s="6" t="s">
        <v>767</v>
      </c>
      <c r="U93" s="6" t="s">
        <v>767</v>
      </c>
      <c r="V93" s="6" t="s">
        <v>767</v>
      </c>
      <c r="W93" s="6" t="s">
        <v>767</v>
      </c>
    </row>
    <row r="94" spans="1:23" ht="30">
      <c r="A94" s="4" t="s">
        <v>788</v>
      </c>
      <c r="B94" s="6" t="s">
        <v>767</v>
      </c>
      <c r="C94" s="6" t="s">
        <v>767</v>
      </c>
      <c r="D94" s="6" t="s">
        <v>767</v>
      </c>
      <c r="E94" s="6" t="s">
        <v>767</v>
      </c>
      <c r="F94" s="6" t="s">
        <v>767</v>
      </c>
      <c r="G94" s="6" t="s">
        <v>767</v>
      </c>
      <c r="H94" s="6" t="s">
        <v>767</v>
      </c>
      <c r="I94" s="6" t="s">
        <v>767</v>
      </c>
      <c r="J94" s="6" t="s">
        <v>767</v>
      </c>
      <c r="K94" s="6" t="s">
        <v>767</v>
      </c>
      <c r="L94" s="6" t="s">
        <v>767</v>
      </c>
      <c r="M94" s="6" t="s">
        <v>767</v>
      </c>
      <c r="N94" s="6" t="s">
        <v>767</v>
      </c>
      <c r="O94" s="6" t="s">
        <v>767</v>
      </c>
      <c r="P94" s="6" t="s">
        <v>767</v>
      </c>
      <c r="Q94" s="6" t="s">
        <v>767</v>
      </c>
      <c r="R94" s="6" t="s">
        <v>767</v>
      </c>
      <c r="S94" s="6" t="s">
        <v>767</v>
      </c>
      <c r="T94" s="6" t="s">
        <v>767</v>
      </c>
      <c r="U94" s="6" t="s">
        <v>767</v>
      </c>
      <c r="V94" s="6" t="s">
        <v>767</v>
      </c>
      <c r="W94" s="6" t="s">
        <v>767</v>
      </c>
    </row>
    <row r="95" spans="1:23" ht="30">
      <c r="A95" s="4" t="s">
        <v>789</v>
      </c>
      <c r="B95" s="6" t="s">
        <v>767</v>
      </c>
      <c r="C95" s="6" t="s">
        <v>767</v>
      </c>
      <c r="D95" s="6" t="s">
        <v>767</v>
      </c>
      <c r="E95" s="6" t="s">
        <v>767</v>
      </c>
      <c r="F95" s="6" t="s">
        <v>767</v>
      </c>
      <c r="G95" s="6" t="s">
        <v>767</v>
      </c>
      <c r="H95" s="6" t="s">
        <v>767</v>
      </c>
      <c r="I95" s="6" t="s">
        <v>767</v>
      </c>
      <c r="J95" s="6" t="s">
        <v>767</v>
      </c>
      <c r="K95" s="6" t="s">
        <v>767</v>
      </c>
      <c r="L95" s="6" t="s">
        <v>767</v>
      </c>
      <c r="M95" s="6" t="s">
        <v>767</v>
      </c>
      <c r="N95" s="6" t="s">
        <v>767</v>
      </c>
      <c r="O95" s="6" t="s">
        <v>767</v>
      </c>
      <c r="P95" s="6" t="s">
        <v>767</v>
      </c>
      <c r="Q95" s="6" t="s">
        <v>767</v>
      </c>
      <c r="R95" s="6" t="s">
        <v>767</v>
      </c>
      <c r="S95" s="6" t="s">
        <v>767</v>
      </c>
      <c r="T95" s="6" t="s">
        <v>767</v>
      </c>
      <c r="U95" s="6" t="s">
        <v>767</v>
      </c>
      <c r="V95" s="6" t="s">
        <v>767</v>
      </c>
      <c r="W95" s="6" t="s">
        <v>767</v>
      </c>
    </row>
    <row r="96" spans="1:23" ht="30">
      <c r="A96" s="4" t="s">
        <v>790</v>
      </c>
      <c r="B96" s="6" t="s">
        <v>767</v>
      </c>
      <c r="C96" s="6" t="s">
        <v>767</v>
      </c>
      <c r="D96" s="6" t="s">
        <v>767</v>
      </c>
      <c r="E96" s="6" t="s">
        <v>767</v>
      </c>
      <c r="F96" s="6" t="s">
        <v>767</v>
      </c>
      <c r="G96" s="6" t="s">
        <v>767</v>
      </c>
      <c r="H96" s="6" t="s">
        <v>767</v>
      </c>
      <c r="I96" s="6" t="s">
        <v>767</v>
      </c>
      <c r="J96" s="6" t="s">
        <v>767</v>
      </c>
      <c r="K96" s="6" t="s">
        <v>767</v>
      </c>
      <c r="L96" s="6" t="s">
        <v>767</v>
      </c>
      <c r="M96" s="6" t="s">
        <v>767</v>
      </c>
      <c r="N96" s="6" t="s">
        <v>767</v>
      </c>
      <c r="O96" s="6" t="s">
        <v>767</v>
      </c>
      <c r="P96" s="6" t="s">
        <v>767</v>
      </c>
      <c r="Q96" s="6" t="s">
        <v>767</v>
      </c>
      <c r="R96" s="6" t="s">
        <v>767</v>
      </c>
      <c r="S96" s="6" t="s">
        <v>767</v>
      </c>
      <c r="T96" s="6" t="s">
        <v>767</v>
      </c>
      <c r="U96" s="6" t="s">
        <v>767</v>
      </c>
      <c r="V96" s="6" t="s">
        <v>767</v>
      </c>
      <c r="W96" s="6" t="s">
        <v>767</v>
      </c>
    </row>
    <row r="97" spans="1:23" ht="30">
      <c r="A97" s="4" t="s">
        <v>791</v>
      </c>
      <c r="B97" s="6" t="s">
        <v>767</v>
      </c>
      <c r="C97" s="6" t="s">
        <v>767</v>
      </c>
      <c r="D97" s="6" t="s">
        <v>767</v>
      </c>
      <c r="E97" s="6" t="s">
        <v>767</v>
      </c>
      <c r="F97" s="6" t="s">
        <v>767</v>
      </c>
      <c r="G97" s="6" t="s">
        <v>767</v>
      </c>
      <c r="H97" s="6" t="s">
        <v>767</v>
      </c>
      <c r="I97" s="6" t="s">
        <v>767</v>
      </c>
      <c r="J97" s="6" t="s">
        <v>767</v>
      </c>
      <c r="K97" s="6" t="s">
        <v>767</v>
      </c>
      <c r="L97" s="6" t="s">
        <v>767</v>
      </c>
      <c r="M97" s="6" t="s">
        <v>767</v>
      </c>
      <c r="N97" s="6" t="s">
        <v>767</v>
      </c>
      <c r="O97" s="6" t="s">
        <v>767</v>
      </c>
      <c r="P97" s="6" t="s">
        <v>767</v>
      </c>
      <c r="Q97" s="6" t="s">
        <v>767</v>
      </c>
      <c r="R97" s="6" t="s">
        <v>767</v>
      </c>
      <c r="S97" s="6" t="s">
        <v>767</v>
      </c>
      <c r="T97" s="6" t="s">
        <v>767</v>
      </c>
      <c r="U97" s="6" t="s">
        <v>767</v>
      </c>
      <c r="V97" s="6" t="s">
        <v>767</v>
      </c>
      <c r="W97" s="6" t="s">
        <v>767</v>
      </c>
    </row>
    <row r="98" spans="1:23" ht="30">
      <c r="A98" s="4" t="s">
        <v>792</v>
      </c>
      <c r="B98" s="6" t="s">
        <v>767</v>
      </c>
      <c r="C98" s="6" t="s">
        <v>767</v>
      </c>
      <c r="D98" s="6" t="s">
        <v>767</v>
      </c>
      <c r="E98" s="6" t="s">
        <v>767</v>
      </c>
      <c r="F98" s="6" t="s">
        <v>767</v>
      </c>
      <c r="G98" s="6" t="s">
        <v>767</v>
      </c>
      <c r="H98" s="6" t="s">
        <v>767</v>
      </c>
      <c r="I98" s="6" t="s">
        <v>767</v>
      </c>
      <c r="J98" s="6" t="s">
        <v>767</v>
      </c>
      <c r="K98" s="6" t="s">
        <v>767</v>
      </c>
      <c r="L98" s="6" t="s">
        <v>767</v>
      </c>
      <c r="M98" s="6" t="s">
        <v>767</v>
      </c>
      <c r="N98" s="6" t="s">
        <v>767</v>
      </c>
      <c r="O98" s="6" t="s">
        <v>767</v>
      </c>
      <c r="P98" s="6" t="s">
        <v>767</v>
      </c>
      <c r="Q98" s="6" t="s">
        <v>767</v>
      </c>
      <c r="R98" s="6" t="s">
        <v>767</v>
      </c>
      <c r="S98" s="6" t="s">
        <v>767</v>
      </c>
      <c r="T98" s="6" t="s">
        <v>767</v>
      </c>
      <c r="U98" s="6" t="s">
        <v>767</v>
      </c>
      <c r="V98" s="6" t="s">
        <v>767</v>
      </c>
      <c r="W98" s="6" t="s">
        <v>767</v>
      </c>
    </row>
    <row r="99" spans="1:23" ht="30">
      <c r="A99" s="4" t="s">
        <v>793</v>
      </c>
      <c r="B99" s="6" t="s">
        <v>767</v>
      </c>
      <c r="C99" s="6" t="s">
        <v>767</v>
      </c>
      <c r="D99" s="6" t="s">
        <v>767</v>
      </c>
      <c r="E99" s="6" t="s">
        <v>767</v>
      </c>
      <c r="F99" s="6" t="s">
        <v>767</v>
      </c>
      <c r="G99" s="6" t="s">
        <v>767</v>
      </c>
      <c r="H99" s="6" t="s">
        <v>767</v>
      </c>
      <c r="I99" s="6" t="s">
        <v>767</v>
      </c>
      <c r="J99" s="6" t="s">
        <v>767</v>
      </c>
      <c r="K99" s="6" t="s">
        <v>767</v>
      </c>
      <c r="L99" s="6" t="s">
        <v>767</v>
      </c>
      <c r="M99" s="6" t="s">
        <v>767</v>
      </c>
      <c r="N99" s="6" t="s">
        <v>767</v>
      </c>
      <c r="O99" s="6" t="s">
        <v>767</v>
      </c>
      <c r="P99" s="6" t="s">
        <v>767</v>
      </c>
      <c r="Q99" s="6" t="s">
        <v>767</v>
      </c>
      <c r="R99" s="6" t="s">
        <v>767</v>
      </c>
      <c r="S99" s="6" t="s">
        <v>767</v>
      </c>
      <c r="T99" s="6" t="s">
        <v>767</v>
      </c>
      <c r="U99" s="6" t="s">
        <v>767</v>
      </c>
      <c r="V99" s="6" t="s">
        <v>767</v>
      </c>
      <c r="W99" s="6" t="s">
        <v>767</v>
      </c>
    </row>
    <row r="101" spans="1:23" ht="30">
      <c r="A101" s="25" t="s">
        <v>765</v>
      </c>
      <c r="B101" s="43" t="s">
        <v>531</v>
      </c>
      <c r="C101" s="43" t="s">
        <v>532</v>
      </c>
      <c r="D101" s="43" t="s">
        <v>533</v>
      </c>
      <c r="E101" s="43" t="s">
        <v>534</v>
      </c>
      <c r="F101" s="43" t="s">
        <v>535</v>
      </c>
      <c r="G101" s="43" t="s">
        <v>536</v>
      </c>
      <c r="H101" s="43" t="s">
        <v>537</v>
      </c>
      <c r="I101" s="43" t="s">
        <v>538</v>
      </c>
      <c r="J101" s="43" t="s">
        <v>539</v>
      </c>
      <c r="K101" s="43" t="s">
        <v>540</v>
      </c>
      <c r="L101" s="43" t="s">
        <v>541</v>
      </c>
      <c r="M101" s="43" t="s">
        <v>542</v>
      </c>
      <c r="N101" s="43" t="s">
        <v>543</v>
      </c>
      <c r="O101" s="43" t="s">
        <v>544</v>
      </c>
      <c r="P101" s="43" t="s">
        <v>545</v>
      </c>
      <c r="Q101" s="43" t="s">
        <v>546</v>
      </c>
      <c r="R101" s="43" t="s">
        <v>547</v>
      </c>
      <c r="S101" s="43" t="s">
        <v>548</v>
      </c>
      <c r="T101" s="43" t="s">
        <v>549</v>
      </c>
      <c r="U101" s="43" t="s">
        <v>550</v>
      </c>
      <c r="V101" s="43" t="s">
        <v>551</v>
      </c>
      <c r="W101" s="43" t="s">
        <v>552</v>
      </c>
    </row>
    <row r="102" spans="1:23" ht="45">
      <c r="A102" s="26" t="s">
        <v>1116</v>
      </c>
      <c r="B102" s="44"/>
      <c r="C102" s="44"/>
      <c r="D102" s="44"/>
      <c r="E102" s="44"/>
      <c r="F102" s="44"/>
      <c r="G102" s="44"/>
      <c r="H102" s="44"/>
      <c r="I102" s="44"/>
      <c r="J102" s="44"/>
      <c r="K102" s="44"/>
      <c r="L102" s="44"/>
      <c r="M102" s="44"/>
      <c r="N102" s="44"/>
      <c r="O102" s="44"/>
      <c r="P102" s="44"/>
      <c r="Q102" s="44"/>
      <c r="R102" s="44"/>
      <c r="S102" s="44"/>
      <c r="T102" s="44"/>
      <c r="U102" s="44"/>
      <c r="V102" s="44"/>
      <c r="W102" s="44"/>
    </row>
    <row r="103" spans="1:23">
      <c r="A103" s="4" t="s">
        <v>766</v>
      </c>
      <c r="B103" s="6">
        <v>0</v>
      </c>
      <c r="C103" s="6">
        <v>0</v>
      </c>
      <c r="D103" s="6">
        <v>0</v>
      </c>
      <c r="E103" s="6">
        <v>0</v>
      </c>
      <c r="F103" s="6">
        <v>5.4</v>
      </c>
      <c r="G103" s="6">
        <v>0</v>
      </c>
      <c r="H103" s="6">
        <v>6.6</v>
      </c>
      <c r="I103" s="6">
        <v>0</v>
      </c>
      <c r="J103" s="6">
        <v>5963.4</v>
      </c>
      <c r="K103" s="6">
        <v>0</v>
      </c>
      <c r="L103" s="6">
        <v>0</v>
      </c>
      <c r="M103" s="6">
        <v>0</v>
      </c>
      <c r="N103" s="6">
        <v>0</v>
      </c>
      <c r="O103" s="6">
        <v>0</v>
      </c>
      <c r="P103" s="6">
        <v>0</v>
      </c>
      <c r="Q103" s="6">
        <v>0</v>
      </c>
      <c r="R103" s="6">
        <v>0</v>
      </c>
      <c r="S103" s="6">
        <v>0</v>
      </c>
      <c r="T103" s="6">
        <v>216.4</v>
      </c>
      <c r="U103" s="6">
        <v>0</v>
      </c>
      <c r="V103" s="6">
        <v>724.2</v>
      </c>
      <c r="W103" s="6">
        <v>0</v>
      </c>
    </row>
    <row r="104" spans="1:23">
      <c r="A104" s="4" t="s">
        <v>768</v>
      </c>
      <c r="B104" s="6">
        <v>0</v>
      </c>
      <c r="C104" s="6">
        <v>0</v>
      </c>
      <c r="D104" s="6">
        <v>0</v>
      </c>
      <c r="E104" s="6">
        <v>0</v>
      </c>
      <c r="F104" s="6">
        <v>5.4</v>
      </c>
      <c r="G104" s="6">
        <v>0</v>
      </c>
      <c r="H104" s="6">
        <v>6.6</v>
      </c>
      <c r="I104" s="6">
        <v>0</v>
      </c>
      <c r="J104" s="6">
        <v>5963.4</v>
      </c>
      <c r="K104" s="6">
        <v>0</v>
      </c>
      <c r="L104" s="6">
        <v>0</v>
      </c>
      <c r="M104" s="6">
        <v>0</v>
      </c>
      <c r="N104" s="6">
        <v>0</v>
      </c>
      <c r="O104" s="6">
        <v>0</v>
      </c>
      <c r="P104" s="6">
        <v>0</v>
      </c>
      <c r="Q104" s="6">
        <v>0</v>
      </c>
      <c r="R104" s="6">
        <v>0</v>
      </c>
      <c r="S104" s="6">
        <v>0</v>
      </c>
      <c r="T104" s="6">
        <v>0</v>
      </c>
      <c r="U104" s="6">
        <v>0</v>
      </c>
      <c r="V104" s="6">
        <v>0</v>
      </c>
      <c r="W104" s="6">
        <v>0</v>
      </c>
    </row>
    <row r="105" spans="1:23">
      <c r="A105" s="4" t="s">
        <v>769</v>
      </c>
      <c r="B105" s="6">
        <v>0</v>
      </c>
      <c r="C105" s="6">
        <v>0</v>
      </c>
      <c r="D105" s="6">
        <v>0</v>
      </c>
      <c r="E105" s="6">
        <v>0</v>
      </c>
      <c r="F105" s="6">
        <v>5.4</v>
      </c>
      <c r="G105" s="6">
        <v>0</v>
      </c>
      <c r="H105" s="6">
        <v>6.6</v>
      </c>
      <c r="I105" s="6">
        <v>0</v>
      </c>
      <c r="J105" s="6">
        <v>5963.4</v>
      </c>
      <c r="K105" s="6">
        <v>0</v>
      </c>
      <c r="L105" s="6">
        <v>0</v>
      </c>
      <c r="M105" s="6">
        <v>0</v>
      </c>
      <c r="N105" s="6">
        <v>0</v>
      </c>
      <c r="O105" s="6">
        <v>0</v>
      </c>
      <c r="P105" s="6">
        <v>0</v>
      </c>
      <c r="Q105" s="6">
        <v>0</v>
      </c>
      <c r="R105" s="6">
        <v>0</v>
      </c>
      <c r="S105" s="6">
        <v>0</v>
      </c>
      <c r="T105" s="6">
        <v>0</v>
      </c>
      <c r="U105" s="6">
        <v>0</v>
      </c>
      <c r="V105" s="6">
        <v>0</v>
      </c>
      <c r="W105" s="6">
        <v>0</v>
      </c>
    </row>
    <row r="106" spans="1:23">
      <c r="A106" s="4" t="s">
        <v>770</v>
      </c>
      <c r="B106" s="6">
        <v>0</v>
      </c>
      <c r="C106" s="6">
        <v>0</v>
      </c>
      <c r="D106" s="6">
        <v>0</v>
      </c>
      <c r="E106" s="6">
        <v>0</v>
      </c>
      <c r="F106" s="6">
        <v>5.4</v>
      </c>
      <c r="G106" s="6">
        <v>0</v>
      </c>
      <c r="H106" s="6">
        <v>0</v>
      </c>
      <c r="I106" s="6">
        <v>0</v>
      </c>
      <c r="J106" s="6">
        <v>5963.4</v>
      </c>
      <c r="K106" s="6">
        <v>0</v>
      </c>
      <c r="L106" s="6">
        <v>0</v>
      </c>
      <c r="M106" s="6">
        <v>0</v>
      </c>
      <c r="N106" s="6">
        <v>0</v>
      </c>
      <c r="O106" s="6">
        <v>0</v>
      </c>
      <c r="P106" s="6">
        <v>0</v>
      </c>
      <c r="Q106" s="6">
        <v>0</v>
      </c>
      <c r="R106" s="6">
        <v>0</v>
      </c>
      <c r="S106" s="6">
        <v>0</v>
      </c>
      <c r="T106" s="6">
        <v>0</v>
      </c>
      <c r="U106" s="6">
        <v>0</v>
      </c>
      <c r="V106" s="6">
        <v>0</v>
      </c>
      <c r="W106" s="6">
        <v>0</v>
      </c>
    </row>
    <row r="107" spans="1:23">
      <c r="A107" s="4" t="s">
        <v>771</v>
      </c>
      <c r="B107" s="6">
        <v>0</v>
      </c>
      <c r="C107" s="6">
        <v>0</v>
      </c>
      <c r="D107" s="6">
        <v>0</v>
      </c>
      <c r="E107" s="6">
        <v>0</v>
      </c>
      <c r="F107" s="6">
        <v>5.4</v>
      </c>
      <c r="G107" s="6">
        <v>0</v>
      </c>
      <c r="H107" s="6">
        <v>0</v>
      </c>
      <c r="I107" s="6">
        <v>0</v>
      </c>
      <c r="J107" s="6">
        <v>5963.4</v>
      </c>
      <c r="K107" s="6">
        <v>0</v>
      </c>
      <c r="L107" s="6">
        <v>0</v>
      </c>
      <c r="M107" s="6">
        <v>0</v>
      </c>
      <c r="N107" s="6">
        <v>0</v>
      </c>
      <c r="O107" s="6">
        <v>0</v>
      </c>
      <c r="P107" s="6">
        <v>0</v>
      </c>
      <c r="Q107" s="6">
        <v>0</v>
      </c>
      <c r="R107" s="6">
        <v>0</v>
      </c>
      <c r="S107" s="6">
        <v>0</v>
      </c>
      <c r="T107" s="6">
        <v>0</v>
      </c>
      <c r="U107" s="6">
        <v>0</v>
      </c>
      <c r="V107" s="6">
        <v>0</v>
      </c>
      <c r="W107" s="6">
        <v>0</v>
      </c>
    </row>
    <row r="108" spans="1:23">
      <c r="A108" s="4" t="s">
        <v>772</v>
      </c>
      <c r="B108" s="6">
        <v>0</v>
      </c>
      <c r="C108" s="6">
        <v>0</v>
      </c>
      <c r="D108" s="6">
        <v>0</v>
      </c>
      <c r="E108" s="6">
        <v>0</v>
      </c>
      <c r="F108" s="6">
        <v>5.4</v>
      </c>
      <c r="G108" s="6">
        <v>0</v>
      </c>
      <c r="H108" s="6">
        <v>0</v>
      </c>
      <c r="I108" s="6">
        <v>0</v>
      </c>
      <c r="J108" s="6">
        <v>0</v>
      </c>
      <c r="K108" s="6">
        <v>0</v>
      </c>
      <c r="L108" s="6">
        <v>0</v>
      </c>
      <c r="M108" s="6">
        <v>0</v>
      </c>
      <c r="N108" s="6">
        <v>0</v>
      </c>
      <c r="O108" s="6">
        <v>0</v>
      </c>
      <c r="P108" s="6">
        <v>0</v>
      </c>
      <c r="Q108" s="6">
        <v>0</v>
      </c>
      <c r="R108" s="6">
        <v>0</v>
      </c>
      <c r="S108" s="6">
        <v>0</v>
      </c>
      <c r="T108" s="6">
        <v>0</v>
      </c>
      <c r="U108" s="6">
        <v>0</v>
      </c>
      <c r="V108" s="6">
        <v>0</v>
      </c>
      <c r="W108" s="6">
        <v>0</v>
      </c>
    </row>
    <row r="109" spans="1:23">
      <c r="A109" s="4" t="s">
        <v>773</v>
      </c>
      <c r="B109" s="6">
        <v>0</v>
      </c>
      <c r="C109" s="6">
        <v>0</v>
      </c>
      <c r="D109" s="6">
        <v>0</v>
      </c>
      <c r="E109" s="6">
        <v>0</v>
      </c>
      <c r="F109" s="6">
        <v>5.4</v>
      </c>
      <c r="G109" s="6">
        <v>0</v>
      </c>
      <c r="H109" s="6">
        <v>0</v>
      </c>
      <c r="I109" s="6">
        <v>0</v>
      </c>
      <c r="J109" s="6">
        <v>0</v>
      </c>
      <c r="K109" s="6">
        <v>0</v>
      </c>
      <c r="L109" s="6">
        <v>0</v>
      </c>
      <c r="M109" s="6">
        <v>0</v>
      </c>
      <c r="N109" s="6">
        <v>0</v>
      </c>
      <c r="O109" s="6">
        <v>0</v>
      </c>
      <c r="P109" s="6">
        <v>0</v>
      </c>
      <c r="Q109" s="6">
        <v>0</v>
      </c>
      <c r="R109" s="6">
        <v>0</v>
      </c>
      <c r="S109" s="6">
        <v>0</v>
      </c>
      <c r="T109" s="6">
        <v>0</v>
      </c>
      <c r="U109" s="6">
        <v>0</v>
      </c>
      <c r="V109" s="6">
        <v>0</v>
      </c>
      <c r="W109" s="6">
        <v>0</v>
      </c>
    </row>
    <row r="110" spans="1:23">
      <c r="A110" s="4" t="s">
        <v>774</v>
      </c>
      <c r="B110" s="6">
        <v>0</v>
      </c>
      <c r="C110" s="6">
        <v>0</v>
      </c>
      <c r="D110" s="6">
        <v>0</v>
      </c>
      <c r="E110" s="6">
        <v>0</v>
      </c>
      <c r="F110" s="6">
        <v>0</v>
      </c>
      <c r="G110" s="6">
        <v>0</v>
      </c>
      <c r="H110" s="6">
        <v>0</v>
      </c>
      <c r="I110" s="6">
        <v>0</v>
      </c>
      <c r="J110" s="6">
        <v>0</v>
      </c>
      <c r="K110" s="6">
        <v>0</v>
      </c>
      <c r="L110" s="6">
        <v>0</v>
      </c>
      <c r="M110" s="6">
        <v>0</v>
      </c>
      <c r="N110" s="6">
        <v>0</v>
      </c>
      <c r="O110" s="6">
        <v>0</v>
      </c>
      <c r="P110" s="6">
        <v>0</v>
      </c>
      <c r="Q110" s="6">
        <v>0</v>
      </c>
      <c r="R110" s="6">
        <v>0</v>
      </c>
      <c r="S110" s="6">
        <v>0</v>
      </c>
      <c r="T110" s="6">
        <v>0</v>
      </c>
      <c r="U110" s="6">
        <v>0</v>
      </c>
      <c r="V110" s="6">
        <v>0</v>
      </c>
      <c r="W110" s="6">
        <v>0</v>
      </c>
    </row>
    <row r="111" spans="1:23">
      <c r="A111" s="4" t="s">
        <v>775</v>
      </c>
      <c r="B111" s="6">
        <v>0</v>
      </c>
      <c r="C111" s="6">
        <v>0</v>
      </c>
      <c r="D111" s="6">
        <v>0</v>
      </c>
      <c r="E111" s="6">
        <v>0</v>
      </c>
      <c r="F111" s="6">
        <v>0</v>
      </c>
      <c r="G111" s="6">
        <v>0</v>
      </c>
      <c r="H111" s="6">
        <v>0</v>
      </c>
      <c r="I111" s="6">
        <v>0</v>
      </c>
      <c r="J111" s="6">
        <v>0</v>
      </c>
      <c r="K111" s="6">
        <v>0</v>
      </c>
      <c r="L111" s="6">
        <v>0</v>
      </c>
      <c r="M111" s="6">
        <v>0</v>
      </c>
      <c r="N111" s="6">
        <v>0</v>
      </c>
      <c r="O111" s="6">
        <v>0</v>
      </c>
      <c r="P111" s="6">
        <v>0</v>
      </c>
      <c r="Q111" s="6">
        <v>0</v>
      </c>
      <c r="R111" s="6">
        <v>0</v>
      </c>
      <c r="S111" s="6">
        <v>0</v>
      </c>
      <c r="T111" s="6">
        <v>0</v>
      </c>
      <c r="U111" s="6">
        <v>0</v>
      </c>
      <c r="V111" s="6">
        <v>0</v>
      </c>
      <c r="W111" s="6">
        <v>0</v>
      </c>
    </row>
    <row r="112" spans="1:23">
      <c r="A112" s="4" t="s">
        <v>776</v>
      </c>
      <c r="B112" s="6">
        <v>0</v>
      </c>
      <c r="C112" s="6">
        <v>0</v>
      </c>
      <c r="D112" s="6">
        <v>0</v>
      </c>
      <c r="E112" s="6">
        <v>0</v>
      </c>
      <c r="F112" s="6">
        <v>0</v>
      </c>
      <c r="G112" s="6">
        <v>0</v>
      </c>
      <c r="H112" s="6">
        <v>0</v>
      </c>
      <c r="I112" s="6">
        <v>0</v>
      </c>
      <c r="J112" s="6">
        <v>0</v>
      </c>
      <c r="K112" s="6">
        <v>0</v>
      </c>
      <c r="L112" s="6">
        <v>0</v>
      </c>
      <c r="M112" s="6">
        <v>0</v>
      </c>
      <c r="N112" s="6">
        <v>0</v>
      </c>
      <c r="O112" s="6">
        <v>0</v>
      </c>
      <c r="P112" s="6">
        <v>0</v>
      </c>
      <c r="Q112" s="6">
        <v>0</v>
      </c>
      <c r="R112" s="6">
        <v>0</v>
      </c>
      <c r="S112" s="6">
        <v>0</v>
      </c>
      <c r="T112" s="6">
        <v>0</v>
      </c>
      <c r="U112" s="6">
        <v>0</v>
      </c>
      <c r="V112" s="6">
        <v>0</v>
      </c>
      <c r="W112" s="6">
        <v>0</v>
      </c>
    </row>
    <row r="113" spans="1:23">
      <c r="A113" s="4" t="s">
        <v>777</v>
      </c>
      <c r="B113" s="6">
        <v>0</v>
      </c>
      <c r="C113" s="6">
        <v>0</v>
      </c>
      <c r="D113" s="6">
        <v>0</v>
      </c>
      <c r="E113" s="6">
        <v>0</v>
      </c>
      <c r="F113" s="6">
        <v>0</v>
      </c>
      <c r="G113" s="6">
        <v>0</v>
      </c>
      <c r="H113" s="6">
        <v>0</v>
      </c>
      <c r="I113" s="6">
        <v>0</v>
      </c>
      <c r="J113" s="6">
        <v>0</v>
      </c>
      <c r="K113" s="6">
        <v>0</v>
      </c>
      <c r="L113" s="6">
        <v>0</v>
      </c>
      <c r="M113" s="6">
        <v>0</v>
      </c>
      <c r="N113" s="6">
        <v>0</v>
      </c>
      <c r="O113" s="6">
        <v>0</v>
      </c>
      <c r="P113" s="6">
        <v>0</v>
      </c>
      <c r="Q113" s="6">
        <v>0</v>
      </c>
      <c r="R113" s="6">
        <v>0</v>
      </c>
      <c r="S113" s="6">
        <v>0</v>
      </c>
      <c r="T113" s="6">
        <v>0</v>
      </c>
      <c r="U113" s="6">
        <v>0</v>
      </c>
      <c r="V113" s="6">
        <v>0</v>
      </c>
      <c r="W113" s="6">
        <v>0</v>
      </c>
    </row>
    <row r="114" spans="1:23">
      <c r="A114" s="4" t="s">
        <v>778</v>
      </c>
      <c r="B114" s="6">
        <v>0</v>
      </c>
      <c r="C114" s="6">
        <v>0</v>
      </c>
      <c r="D114" s="6">
        <v>0</v>
      </c>
      <c r="E114" s="6">
        <v>0</v>
      </c>
      <c r="F114" s="6">
        <v>0</v>
      </c>
      <c r="G114" s="6">
        <v>0</v>
      </c>
      <c r="H114" s="6">
        <v>0</v>
      </c>
      <c r="I114" s="6">
        <v>0</v>
      </c>
      <c r="J114" s="6">
        <v>0</v>
      </c>
      <c r="K114" s="6">
        <v>0</v>
      </c>
      <c r="L114" s="6">
        <v>0</v>
      </c>
      <c r="M114" s="6">
        <v>0</v>
      </c>
      <c r="N114" s="6">
        <v>0</v>
      </c>
      <c r="O114" s="6">
        <v>0</v>
      </c>
      <c r="P114" s="6">
        <v>0</v>
      </c>
      <c r="Q114" s="6">
        <v>0</v>
      </c>
      <c r="R114" s="6">
        <v>0</v>
      </c>
      <c r="S114" s="6">
        <v>0</v>
      </c>
      <c r="T114" s="6">
        <v>0</v>
      </c>
      <c r="U114" s="6">
        <v>0</v>
      </c>
      <c r="V114" s="6">
        <v>0</v>
      </c>
      <c r="W114" s="6">
        <v>0</v>
      </c>
    </row>
    <row r="115" spans="1:23">
      <c r="A115" s="4" t="s">
        <v>779</v>
      </c>
      <c r="B115" s="6">
        <v>0</v>
      </c>
      <c r="C115" s="6">
        <v>0</v>
      </c>
      <c r="D115" s="6">
        <v>0</v>
      </c>
      <c r="E115" s="6">
        <v>0</v>
      </c>
      <c r="F115" s="6">
        <v>0</v>
      </c>
      <c r="G115" s="6">
        <v>0</v>
      </c>
      <c r="H115" s="6">
        <v>0</v>
      </c>
      <c r="I115" s="6">
        <v>0</v>
      </c>
      <c r="J115" s="6">
        <v>0</v>
      </c>
      <c r="K115" s="6">
        <v>0</v>
      </c>
      <c r="L115" s="6">
        <v>0</v>
      </c>
      <c r="M115" s="6">
        <v>0</v>
      </c>
      <c r="N115" s="6">
        <v>0</v>
      </c>
      <c r="O115" s="6">
        <v>0</v>
      </c>
      <c r="P115" s="6">
        <v>0</v>
      </c>
      <c r="Q115" s="6">
        <v>0</v>
      </c>
      <c r="R115" s="6">
        <v>0</v>
      </c>
      <c r="S115" s="6">
        <v>0</v>
      </c>
      <c r="T115" s="6">
        <v>0</v>
      </c>
      <c r="U115" s="6">
        <v>0</v>
      </c>
      <c r="V115" s="6">
        <v>0</v>
      </c>
      <c r="W115" s="6">
        <v>0</v>
      </c>
    </row>
    <row r="116" spans="1:23">
      <c r="A116" s="4" t="s">
        <v>780</v>
      </c>
      <c r="B116" s="6">
        <v>0</v>
      </c>
      <c r="C116" s="6">
        <v>0</v>
      </c>
      <c r="D116" s="6">
        <v>0</v>
      </c>
      <c r="E116" s="6">
        <v>0</v>
      </c>
      <c r="F116" s="6">
        <v>0</v>
      </c>
      <c r="G116" s="6">
        <v>0</v>
      </c>
      <c r="H116" s="6">
        <v>0</v>
      </c>
      <c r="I116" s="6">
        <v>0</v>
      </c>
      <c r="J116" s="6">
        <v>0</v>
      </c>
      <c r="K116" s="6">
        <v>0</v>
      </c>
      <c r="L116" s="6">
        <v>0</v>
      </c>
      <c r="M116" s="6">
        <v>0</v>
      </c>
      <c r="N116" s="6">
        <v>0</v>
      </c>
      <c r="O116" s="6">
        <v>0</v>
      </c>
      <c r="P116" s="6">
        <v>0</v>
      </c>
      <c r="Q116" s="6">
        <v>0</v>
      </c>
      <c r="R116" s="6">
        <v>0</v>
      </c>
      <c r="S116" s="6">
        <v>0</v>
      </c>
      <c r="T116" s="6">
        <v>0</v>
      </c>
      <c r="U116" s="6">
        <v>0</v>
      </c>
      <c r="V116" s="6">
        <v>0</v>
      </c>
      <c r="W116" s="6">
        <v>0</v>
      </c>
    </row>
    <row r="117" spans="1:23">
      <c r="A117" s="4" t="s">
        <v>781</v>
      </c>
      <c r="B117" s="6">
        <v>0</v>
      </c>
      <c r="C117" s="6">
        <v>0</v>
      </c>
      <c r="D117" s="6">
        <v>0</v>
      </c>
      <c r="E117" s="6">
        <v>0</v>
      </c>
      <c r="F117" s="6">
        <v>0</v>
      </c>
      <c r="G117" s="6">
        <v>0</v>
      </c>
      <c r="H117" s="6">
        <v>0</v>
      </c>
      <c r="I117" s="6">
        <v>0</v>
      </c>
      <c r="J117" s="6">
        <v>0</v>
      </c>
      <c r="K117" s="6">
        <v>0</v>
      </c>
      <c r="L117" s="6">
        <v>0</v>
      </c>
      <c r="M117" s="6">
        <v>0</v>
      </c>
      <c r="N117" s="6">
        <v>0</v>
      </c>
      <c r="O117" s="6">
        <v>0</v>
      </c>
      <c r="P117" s="6">
        <v>0</v>
      </c>
      <c r="Q117" s="6">
        <v>0</v>
      </c>
      <c r="R117" s="6">
        <v>0</v>
      </c>
      <c r="S117" s="6">
        <v>0</v>
      </c>
      <c r="T117" s="6">
        <v>0</v>
      </c>
      <c r="U117" s="6">
        <v>0</v>
      </c>
      <c r="V117" s="6">
        <v>0</v>
      </c>
      <c r="W117" s="6">
        <v>0</v>
      </c>
    </row>
    <row r="118" spans="1:23">
      <c r="A118" s="4" t="s">
        <v>782</v>
      </c>
      <c r="B118" s="6">
        <v>0</v>
      </c>
      <c r="C118" s="6">
        <v>0</v>
      </c>
      <c r="D118" s="6">
        <v>0</v>
      </c>
      <c r="E118" s="6">
        <v>0</v>
      </c>
      <c r="F118" s="6">
        <v>0</v>
      </c>
      <c r="G118" s="6">
        <v>0</v>
      </c>
      <c r="H118" s="6">
        <v>0</v>
      </c>
      <c r="I118" s="6">
        <v>0</v>
      </c>
      <c r="J118" s="6">
        <v>0</v>
      </c>
      <c r="K118" s="6">
        <v>0</v>
      </c>
      <c r="L118" s="6">
        <v>0</v>
      </c>
      <c r="M118" s="6">
        <v>0</v>
      </c>
      <c r="N118" s="6">
        <v>0</v>
      </c>
      <c r="O118" s="6">
        <v>0</v>
      </c>
      <c r="P118" s="6">
        <v>0</v>
      </c>
      <c r="Q118" s="6">
        <v>0</v>
      </c>
      <c r="R118" s="6">
        <v>0</v>
      </c>
      <c r="S118" s="6">
        <v>0</v>
      </c>
      <c r="T118" s="6">
        <v>0</v>
      </c>
      <c r="U118" s="6">
        <v>0</v>
      </c>
      <c r="V118" s="6">
        <v>0</v>
      </c>
      <c r="W118" s="6">
        <v>0</v>
      </c>
    </row>
    <row r="119" spans="1:23">
      <c r="A119" s="4" t="s">
        <v>783</v>
      </c>
      <c r="B119" s="6">
        <v>0</v>
      </c>
      <c r="C119" s="6">
        <v>0</v>
      </c>
      <c r="D119" s="6">
        <v>0</v>
      </c>
      <c r="E119" s="6">
        <v>0</v>
      </c>
      <c r="F119" s="6">
        <v>0</v>
      </c>
      <c r="G119" s="6">
        <v>0</v>
      </c>
      <c r="H119" s="6">
        <v>0</v>
      </c>
      <c r="I119" s="6">
        <v>0</v>
      </c>
      <c r="J119" s="6">
        <v>0</v>
      </c>
      <c r="K119" s="6">
        <v>0</v>
      </c>
      <c r="L119" s="6">
        <v>0</v>
      </c>
      <c r="M119" s="6">
        <v>0</v>
      </c>
      <c r="N119" s="6">
        <v>0</v>
      </c>
      <c r="O119" s="6">
        <v>0</v>
      </c>
      <c r="P119" s="6">
        <v>0</v>
      </c>
      <c r="Q119" s="6">
        <v>0</v>
      </c>
      <c r="R119" s="6">
        <v>0</v>
      </c>
      <c r="S119" s="6">
        <v>0</v>
      </c>
      <c r="T119" s="6">
        <v>0</v>
      </c>
      <c r="U119" s="6">
        <v>0</v>
      </c>
      <c r="V119" s="6">
        <v>0</v>
      </c>
      <c r="W119" s="6">
        <v>0</v>
      </c>
    </row>
    <row r="120" spans="1:23">
      <c r="A120" s="4" t="s">
        <v>784</v>
      </c>
      <c r="B120" s="6">
        <v>0</v>
      </c>
      <c r="C120" s="6">
        <v>0</v>
      </c>
      <c r="D120" s="6">
        <v>0</v>
      </c>
      <c r="E120" s="6">
        <v>0</v>
      </c>
      <c r="F120" s="6">
        <v>0</v>
      </c>
      <c r="G120" s="6">
        <v>0</v>
      </c>
      <c r="H120" s="6">
        <v>0</v>
      </c>
      <c r="I120" s="6">
        <v>0</v>
      </c>
      <c r="J120" s="6">
        <v>0</v>
      </c>
      <c r="K120" s="6">
        <v>0</v>
      </c>
      <c r="L120" s="6">
        <v>0</v>
      </c>
      <c r="M120" s="6">
        <v>0</v>
      </c>
      <c r="N120" s="6">
        <v>0</v>
      </c>
      <c r="O120" s="6">
        <v>0</v>
      </c>
      <c r="P120" s="6">
        <v>0</v>
      </c>
      <c r="Q120" s="6">
        <v>0</v>
      </c>
      <c r="R120" s="6">
        <v>0</v>
      </c>
      <c r="S120" s="6">
        <v>0</v>
      </c>
      <c r="T120" s="6">
        <v>0</v>
      </c>
      <c r="U120" s="6">
        <v>0</v>
      </c>
      <c r="V120" s="6">
        <v>0</v>
      </c>
      <c r="W120" s="6">
        <v>0</v>
      </c>
    </row>
    <row r="121" spans="1:23">
      <c r="A121" s="4" t="s">
        <v>785</v>
      </c>
      <c r="B121" s="6">
        <v>0</v>
      </c>
      <c r="C121" s="6">
        <v>0</v>
      </c>
      <c r="D121" s="6">
        <v>0</v>
      </c>
      <c r="E121" s="6">
        <v>0</v>
      </c>
      <c r="F121" s="6">
        <v>0</v>
      </c>
      <c r="G121" s="6">
        <v>0</v>
      </c>
      <c r="H121" s="6">
        <v>0</v>
      </c>
      <c r="I121" s="6">
        <v>0</v>
      </c>
      <c r="J121" s="6">
        <v>0</v>
      </c>
      <c r="K121" s="6">
        <v>0</v>
      </c>
      <c r="L121" s="6">
        <v>0</v>
      </c>
      <c r="M121" s="6">
        <v>0</v>
      </c>
      <c r="N121" s="6">
        <v>0</v>
      </c>
      <c r="O121" s="6">
        <v>0</v>
      </c>
      <c r="P121" s="6">
        <v>0</v>
      </c>
      <c r="Q121" s="6">
        <v>0</v>
      </c>
      <c r="R121" s="6">
        <v>0</v>
      </c>
      <c r="S121" s="6">
        <v>0</v>
      </c>
      <c r="T121" s="6">
        <v>0</v>
      </c>
      <c r="U121" s="6">
        <v>0</v>
      </c>
      <c r="V121" s="6">
        <v>0</v>
      </c>
      <c r="W121" s="6">
        <v>0</v>
      </c>
    </row>
    <row r="122" spans="1:23">
      <c r="A122" s="4" t="s">
        <v>786</v>
      </c>
      <c r="B122" s="6">
        <v>0</v>
      </c>
      <c r="C122" s="6">
        <v>0</v>
      </c>
      <c r="D122" s="6">
        <v>0</v>
      </c>
      <c r="E122" s="6">
        <v>0</v>
      </c>
      <c r="F122" s="6">
        <v>0</v>
      </c>
      <c r="G122" s="6">
        <v>0</v>
      </c>
      <c r="H122" s="6">
        <v>0</v>
      </c>
      <c r="I122" s="6">
        <v>0</v>
      </c>
      <c r="J122" s="6">
        <v>0</v>
      </c>
      <c r="K122" s="6">
        <v>0</v>
      </c>
      <c r="L122" s="6">
        <v>0</v>
      </c>
      <c r="M122" s="6">
        <v>0</v>
      </c>
      <c r="N122" s="6">
        <v>0</v>
      </c>
      <c r="O122" s="6">
        <v>0</v>
      </c>
      <c r="P122" s="6">
        <v>0</v>
      </c>
      <c r="Q122" s="6">
        <v>0</v>
      </c>
      <c r="R122" s="6">
        <v>0</v>
      </c>
      <c r="S122" s="6">
        <v>0</v>
      </c>
      <c r="T122" s="6">
        <v>0</v>
      </c>
      <c r="U122" s="6">
        <v>0</v>
      </c>
      <c r="V122" s="6">
        <v>0</v>
      </c>
      <c r="W122" s="6">
        <v>0</v>
      </c>
    </row>
    <row r="123" spans="1:23">
      <c r="A123" s="4" t="s">
        <v>787</v>
      </c>
      <c r="B123" s="6">
        <v>0</v>
      </c>
      <c r="C123" s="6">
        <v>0</v>
      </c>
      <c r="D123" s="6">
        <v>0</v>
      </c>
      <c r="E123" s="6">
        <v>0</v>
      </c>
      <c r="F123" s="6">
        <v>0</v>
      </c>
      <c r="G123" s="6">
        <v>0</v>
      </c>
      <c r="H123" s="6">
        <v>0</v>
      </c>
      <c r="I123" s="6">
        <v>0</v>
      </c>
      <c r="J123" s="6">
        <v>0</v>
      </c>
      <c r="K123" s="6">
        <v>0</v>
      </c>
      <c r="L123" s="6">
        <v>0</v>
      </c>
      <c r="M123" s="6">
        <v>0</v>
      </c>
      <c r="N123" s="6">
        <v>0</v>
      </c>
      <c r="O123" s="6">
        <v>0</v>
      </c>
      <c r="P123" s="6">
        <v>0</v>
      </c>
      <c r="Q123" s="6">
        <v>0</v>
      </c>
      <c r="R123" s="6">
        <v>0</v>
      </c>
      <c r="S123" s="6">
        <v>0</v>
      </c>
      <c r="T123" s="6">
        <v>0</v>
      </c>
      <c r="U123" s="6">
        <v>0</v>
      </c>
      <c r="V123" s="6">
        <v>0</v>
      </c>
      <c r="W123" s="6">
        <v>0</v>
      </c>
    </row>
    <row r="124" spans="1:23">
      <c r="A124" s="4" t="s">
        <v>788</v>
      </c>
      <c r="B124" s="6">
        <v>0</v>
      </c>
      <c r="C124" s="6">
        <v>0</v>
      </c>
      <c r="D124" s="6">
        <v>0</v>
      </c>
      <c r="E124" s="6">
        <v>0</v>
      </c>
      <c r="F124" s="6">
        <v>0</v>
      </c>
      <c r="G124" s="6">
        <v>0</v>
      </c>
      <c r="H124" s="6">
        <v>0</v>
      </c>
      <c r="I124" s="6">
        <v>0</v>
      </c>
      <c r="J124" s="6">
        <v>0</v>
      </c>
      <c r="K124" s="6">
        <v>0</v>
      </c>
      <c r="L124" s="6">
        <v>0</v>
      </c>
      <c r="M124" s="6">
        <v>0</v>
      </c>
      <c r="N124" s="6">
        <v>0</v>
      </c>
      <c r="O124" s="6">
        <v>0</v>
      </c>
      <c r="P124" s="6">
        <v>0</v>
      </c>
      <c r="Q124" s="6">
        <v>0</v>
      </c>
      <c r="R124" s="6">
        <v>0</v>
      </c>
      <c r="S124" s="6">
        <v>0</v>
      </c>
      <c r="T124" s="6">
        <v>0</v>
      </c>
      <c r="U124" s="6">
        <v>0</v>
      </c>
      <c r="V124" s="6">
        <v>0</v>
      </c>
      <c r="W124" s="6">
        <v>0</v>
      </c>
    </row>
    <row r="125" spans="1:23">
      <c r="A125" s="4" t="s">
        <v>789</v>
      </c>
      <c r="B125" s="6">
        <v>0</v>
      </c>
      <c r="C125" s="6">
        <v>0</v>
      </c>
      <c r="D125" s="6">
        <v>0</v>
      </c>
      <c r="E125" s="6">
        <v>0</v>
      </c>
      <c r="F125" s="6">
        <v>0</v>
      </c>
      <c r="G125" s="6">
        <v>0</v>
      </c>
      <c r="H125" s="6">
        <v>0</v>
      </c>
      <c r="I125" s="6">
        <v>0</v>
      </c>
      <c r="J125" s="6">
        <v>0</v>
      </c>
      <c r="K125" s="6">
        <v>0</v>
      </c>
      <c r="L125" s="6">
        <v>0</v>
      </c>
      <c r="M125" s="6">
        <v>0</v>
      </c>
      <c r="N125" s="6">
        <v>0</v>
      </c>
      <c r="O125" s="6">
        <v>0</v>
      </c>
      <c r="P125" s="6">
        <v>0</v>
      </c>
      <c r="Q125" s="6">
        <v>0</v>
      </c>
      <c r="R125" s="6">
        <v>0</v>
      </c>
      <c r="S125" s="6">
        <v>0</v>
      </c>
      <c r="T125" s="6">
        <v>0</v>
      </c>
      <c r="U125" s="6">
        <v>0</v>
      </c>
      <c r="V125" s="6">
        <v>0</v>
      </c>
      <c r="W125" s="6">
        <v>0</v>
      </c>
    </row>
    <row r="126" spans="1:23">
      <c r="A126" s="4" t="s">
        <v>790</v>
      </c>
      <c r="B126" s="6">
        <v>0</v>
      </c>
      <c r="C126" s="6">
        <v>0</v>
      </c>
      <c r="D126" s="6">
        <v>0</v>
      </c>
      <c r="E126" s="6">
        <v>0</v>
      </c>
      <c r="F126" s="6">
        <v>0</v>
      </c>
      <c r="G126" s="6">
        <v>0</v>
      </c>
      <c r="H126" s="6">
        <v>0</v>
      </c>
      <c r="I126" s="6">
        <v>0</v>
      </c>
      <c r="J126" s="6">
        <v>0</v>
      </c>
      <c r="K126" s="6">
        <v>0</v>
      </c>
      <c r="L126" s="6">
        <v>0</v>
      </c>
      <c r="M126" s="6">
        <v>0</v>
      </c>
      <c r="N126" s="6">
        <v>0</v>
      </c>
      <c r="O126" s="6">
        <v>0</v>
      </c>
      <c r="P126" s="6">
        <v>0</v>
      </c>
      <c r="Q126" s="6">
        <v>0</v>
      </c>
      <c r="R126" s="6">
        <v>0</v>
      </c>
      <c r="S126" s="6">
        <v>0</v>
      </c>
      <c r="T126" s="6">
        <v>0</v>
      </c>
      <c r="U126" s="6">
        <v>0</v>
      </c>
      <c r="V126" s="6">
        <v>0</v>
      </c>
      <c r="W126" s="6">
        <v>0</v>
      </c>
    </row>
    <row r="127" spans="1:23">
      <c r="A127" s="4" t="s">
        <v>791</v>
      </c>
      <c r="B127" s="6">
        <v>0</v>
      </c>
      <c r="C127" s="6">
        <v>0</v>
      </c>
      <c r="D127" s="6">
        <v>0</v>
      </c>
      <c r="E127" s="6">
        <v>0</v>
      </c>
      <c r="F127" s="6">
        <v>0</v>
      </c>
      <c r="G127" s="6">
        <v>0</v>
      </c>
      <c r="H127" s="6">
        <v>0</v>
      </c>
      <c r="I127" s="6">
        <v>0</v>
      </c>
      <c r="J127" s="6">
        <v>0</v>
      </c>
      <c r="K127" s="6">
        <v>0</v>
      </c>
      <c r="L127" s="6">
        <v>0</v>
      </c>
      <c r="M127" s="6">
        <v>0</v>
      </c>
      <c r="N127" s="6">
        <v>0</v>
      </c>
      <c r="O127" s="6">
        <v>0</v>
      </c>
      <c r="P127" s="6">
        <v>0</v>
      </c>
      <c r="Q127" s="6">
        <v>0</v>
      </c>
      <c r="R127" s="6">
        <v>0</v>
      </c>
      <c r="S127" s="6">
        <v>0</v>
      </c>
      <c r="T127" s="6">
        <v>0</v>
      </c>
      <c r="U127" s="6">
        <v>0</v>
      </c>
      <c r="V127" s="6">
        <v>0</v>
      </c>
      <c r="W127" s="6">
        <v>0</v>
      </c>
    </row>
    <row r="128" spans="1:23">
      <c r="A128" s="4" t="s">
        <v>792</v>
      </c>
      <c r="B128" s="6">
        <v>0</v>
      </c>
      <c r="C128" s="6">
        <v>0</v>
      </c>
      <c r="D128" s="6">
        <v>0</v>
      </c>
      <c r="E128" s="6">
        <v>0</v>
      </c>
      <c r="F128" s="6">
        <v>0</v>
      </c>
      <c r="G128" s="6">
        <v>0</v>
      </c>
      <c r="H128" s="6">
        <v>0</v>
      </c>
      <c r="I128" s="6">
        <v>0</v>
      </c>
      <c r="J128" s="6">
        <v>0</v>
      </c>
      <c r="K128" s="6">
        <v>0</v>
      </c>
      <c r="L128" s="6">
        <v>0</v>
      </c>
      <c r="M128" s="6">
        <v>0</v>
      </c>
      <c r="N128" s="6">
        <v>0</v>
      </c>
      <c r="O128" s="6">
        <v>0</v>
      </c>
      <c r="P128" s="6">
        <v>0</v>
      </c>
      <c r="Q128" s="6">
        <v>0</v>
      </c>
      <c r="R128" s="6">
        <v>0</v>
      </c>
      <c r="S128" s="6">
        <v>0</v>
      </c>
      <c r="T128" s="6">
        <v>0</v>
      </c>
      <c r="U128" s="6">
        <v>0</v>
      </c>
      <c r="V128" s="6">
        <v>0</v>
      </c>
      <c r="W128" s="6">
        <v>0</v>
      </c>
    </row>
    <row r="129" spans="1:27">
      <c r="A129" s="4" t="s">
        <v>793</v>
      </c>
      <c r="B129" s="6">
        <v>0</v>
      </c>
      <c r="C129" s="6">
        <v>0</v>
      </c>
      <c r="D129" s="6">
        <v>0</v>
      </c>
      <c r="E129" s="6">
        <v>0</v>
      </c>
      <c r="F129" s="6">
        <v>0</v>
      </c>
      <c r="G129" s="6">
        <v>0</v>
      </c>
      <c r="H129" s="6">
        <v>0</v>
      </c>
      <c r="I129" s="6">
        <v>0</v>
      </c>
      <c r="J129" s="6">
        <v>0</v>
      </c>
      <c r="K129" s="6">
        <v>0</v>
      </c>
      <c r="L129" s="6">
        <v>0</v>
      </c>
      <c r="M129" s="6">
        <v>0</v>
      </c>
      <c r="N129" s="6">
        <v>0</v>
      </c>
      <c r="O129" s="6">
        <v>0</v>
      </c>
      <c r="P129" s="6">
        <v>0</v>
      </c>
      <c r="Q129" s="6">
        <v>0</v>
      </c>
      <c r="R129" s="6">
        <v>0</v>
      </c>
      <c r="S129" s="6">
        <v>0</v>
      </c>
      <c r="T129" s="6">
        <v>0</v>
      </c>
      <c r="U129" s="6">
        <v>0</v>
      </c>
      <c r="V129" s="6">
        <v>0</v>
      </c>
      <c r="W129" s="6">
        <v>0</v>
      </c>
    </row>
    <row r="131" spans="1:27" ht="30" customHeight="1">
      <c r="A131" s="43" t="s">
        <v>1120</v>
      </c>
      <c r="B131" s="43" t="str">
        <f>B2</f>
        <v xml:space="preserve">A házi gyerekorvosok által ellátott szolgálatok száma </v>
      </c>
      <c r="C131" s="43" t="str">
        <f t="shared" ref="C131:W131" si="0">C2</f>
        <v xml:space="preserve">Az év folyamán központi költségvetési szerv által épített lakások száma </v>
      </c>
      <c r="D131" s="43" t="str">
        <f t="shared" si="0"/>
        <v xml:space="preserve">Az év folyamán lakásszövetkezetek által épített lakások száma </v>
      </c>
      <c r="E131" s="43" t="str">
        <f t="shared" si="0"/>
        <v xml:space="preserve">Cipő-, bőráruszaküzlet száma </v>
      </c>
      <c r="F131" s="43" t="str">
        <f t="shared" si="0"/>
        <v xml:space="preserve">Dohányáru-szaküzletek száma </v>
      </c>
      <c r="G131" s="43" t="str">
        <f t="shared" si="0"/>
        <v xml:space="preserve">Egyéni vállalkozás által üzemeltetett dohányáru-szaküzletek száma </v>
      </c>
      <c r="H131" s="43" t="str">
        <f t="shared" si="0"/>
        <v xml:space="preserve">Ifjúsági szállók férőhelyeinek száma </v>
      </c>
      <c r="I131" s="43" t="str">
        <f t="shared" si="0"/>
        <v xml:space="preserve">Kollégiumban lakó középiskolai tanulók száma </v>
      </c>
      <c r="J131" s="43" t="str">
        <f t="shared" si="0"/>
        <v xml:space="preserve">Külföldi vendégek száma a gyógyszállodákban </v>
      </c>
      <c r="K131" s="43" t="str">
        <f t="shared" si="0"/>
        <v xml:space="preserve">Külföldi vendégek száma a kereskedelmi szálláshelyeken </v>
      </c>
      <c r="L131" s="43" t="str">
        <f t="shared" si="0"/>
        <v xml:space="preserve">Külföldi vendégek száma a szállodákban </v>
      </c>
      <c r="M131" s="43" t="str">
        <f t="shared" si="0"/>
        <v xml:space="preserve">Külföldi vendégek száma a turistaszállásokon </v>
      </c>
      <c r="N131" s="43" t="str">
        <f t="shared" si="0"/>
        <v xml:space="preserve">Külföldi vendégek száma az ifjúsági szállókban </v>
      </c>
      <c r="O131" s="43" t="str">
        <f t="shared" si="0"/>
        <v xml:space="preserve">Külföldiek által eltöltött vendégéjszakák száma a gyógyszállodákban </v>
      </c>
      <c r="P131" s="43" t="str">
        <f t="shared" si="0"/>
        <v xml:space="preserve">Külföldiek által eltöltött vendégéjszakák száma a kereskedelmi szálláshelyeken </v>
      </c>
      <c r="Q131" s="43" t="str">
        <f t="shared" si="0"/>
        <v xml:space="preserve">Külföldiek által eltöltött vendégéjszakák száma a szállodákban </v>
      </c>
      <c r="R131" s="43" t="str">
        <f t="shared" si="0"/>
        <v xml:space="preserve">Külföldiek által eltöltött vendégéjszakák száma a turistaszállásokon </v>
      </c>
      <c r="S131" s="43" t="str">
        <f t="shared" si="0"/>
        <v xml:space="preserve">Külföldiek által eltöltött vendégéjszakák száma az ifjúsági szállókban </v>
      </c>
      <c r="T131" s="43" t="str">
        <f t="shared" si="0"/>
        <v xml:space="preserve">Naponta bejáró középiskolai tanulók száma a nappali oktatásban </v>
      </c>
      <c r="U131" s="43" t="str">
        <f t="shared" si="0"/>
        <v xml:space="preserve">Vendégek száma a gyógyszállodákban </v>
      </c>
      <c r="V131" s="43" t="str">
        <f t="shared" si="0"/>
        <v xml:space="preserve">Vendégek száma a szállodákban </v>
      </c>
      <c r="W131" s="43" t="str">
        <f t="shared" si="0"/>
        <v xml:space="preserve">Vendégek száma az ifjúsági szállókban </v>
      </c>
      <c r="X131" s="43" t="s">
        <v>799</v>
      </c>
      <c r="Y131" s="43" t="s">
        <v>802</v>
      </c>
      <c r="Z131" s="25" t="s">
        <v>795</v>
      </c>
      <c r="AA131" s="25" t="s">
        <v>797</v>
      </c>
    </row>
    <row r="132" spans="1:27" ht="30">
      <c r="A132" s="44"/>
      <c r="B132" s="44"/>
      <c r="C132" s="44"/>
      <c r="D132" s="44"/>
      <c r="E132" s="44"/>
      <c r="F132" s="44"/>
      <c r="G132" s="44"/>
      <c r="H132" s="44"/>
      <c r="I132" s="44"/>
      <c r="J132" s="44"/>
      <c r="K132" s="44"/>
      <c r="L132" s="44"/>
      <c r="M132" s="44"/>
      <c r="N132" s="44"/>
      <c r="O132" s="44"/>
      <c r="P132" s="44"/>
      <c r="Q132" s="44"/>
      <c r="R132" s="44"/>
      <c r="S132" s="44"/>
      <c r="T132" s="44"/>
      <c r="U132" s="44"/>
      <c r="V132" s="44"/>
      <c r="W132" s="44"/>
      <c r="X132" s="44"/>
      <c r="Y132" s="44"/>
      <c r="Z132" s="26" t="s">
        <v>796</v>
      </c>
      <c r="AA132" s="26" t="s">
        <v>798</v>
      </c>
    </row>
    <row r="133" spans="1:27">
      <c r="A133" s="4" t="str">
        <f>A3</f>
        <v>Bánk</v>
      </c>
      <c r="B133" s="6">
        <v>0</v>
      </c>
      <c r="C133" s="6">
        <v>0</v>
      </c>
      <c r="D133" s="6">
        <v>0</v>
      </c>
      <c r="E133" s="6">
        <v>0</v>
      </c>
      <c r="F133" s="6">
        <v>5.4</v>
      </c>
      <c r="G133" s="6">
        <v>0</v>
      </c>
      <c r="H133" s="6">
        <v>0</v>
      </c>
      <c r="I133" s="6">
        <v>0</v>
      </c>
      <c r="J133" s="6">
        <v>5963.4</v>
      </c>
      <c r="K133" s="6">
        <v>0</v>
      </c>
      <c r="L133" s="6">
        <v>0</v>
      </c>
      <c r="M133" s="6">
        <v>0</v>
      </c>
      <c r="N133" s="6">
        <v>0</v>
      </c>
      <c r="O133" s="6">
        <v>0</v>
      </c>
      <c r="P133" s="6">
        <v>0</v>
      </c>
      <c r="Q133" s="6">
        <v>0</v>
      </c>
      <c r="R133" s="6">
        <v>0</v>
      </c>
      <c r="S133" s="6">
        <v>0</v>
      </c>
      <c r="T133" s="6">
        <v>0</v>
      </c>
      <c r="U133" s="6">
        <v>0</v>
      </c>
      <c r="V133" s="6">
        <v>724.2</v>
      </c>
      <c r="W133" s="6">
        <v>0</v>
      </c>
      <c r="X133" s="6">
        <v>6693</v>
      </c>
      <c r="Y133" s="6">
        <v>2546</v>
      </c>
      <c r="Z133" s="6">
        <v>-4147</v>
      </c>
      <c r="AA133" s="6">
        <v>-162.88</v>
      </c>
    </row>
    <row r="134" spans="1:27" ht="30">
      <c r="A134" s="4" t="str">
        <f t="shared" ref="A134:A159" si="1">A4</f>
        <v>Berkenye</v>
      </c>
      <c r="B134" s="6">
        <v>0</v>
      </c>
      <c r="C134" s="6">
        <v>0</v>
      </c>
      <c r="D134" s="6">
        <v>0</v>
      </c>
      <c r="E134" s="6">
        <v>0</v>
      </c>
      <c r="F134" s="6">
        <v>5.4</v>
      </c>
      <c r="G134" s="6">
        <v>0</v>
      </c>
      <c r="H134" s="6">
        <v>0</v>
      </c>
      <c r="I134" s="6">
        <v>0</v>
      </c>
      <c r="J134" s="6">
        <v>5963.4</v>
      </c>
      <c r="K134" s="6">
        <v>0</v>
      </c>
      <c r="L134" s="6">
        <v>0</v>
      </c>
      <c r="M134" s="6">
        <v>0</v>
      </c>
      <c r="N134" s="6">
        <v>0</v>
      </c>
      <c r="O134" s="6">
        <v>0</v>
      </c>
      <c r="P134" s="6">
        <v>0</v>
      </c>
      <c r="Q134" s="6">
        <v>0</v>
      </c>
      <c r="R134" s="6">
        <v>0</v>
      </c>
      <c r="S134" s="6">
        <v>0</v>
      </c>
      <c r="T134" s="6">
        <v>0</v>
      </c>
      <c r="U134" s="6">
        <v>0</v>
      </c>
      <c r="V134" s="6">
        <v>0</v>
      </c>
      <c r="W134" s="6">
        <v>0</v>
      </c>
      <c r="X134" s="6">
        <v>5968.8</v>
      </c>
      <c r="Y134" s="6">
        <v>1164</v>
      </c>
      <c r="Z134" s="6">
        <v>-4804.8</v>
      </c>
      <c r="AA134" s="6">
        <v>-412.78</v>
      </c>
    </row>
    <row r="135" spans="1:27" ht="30">
      <c r="A135" s="4" t="str">
        <f t="shared" si="1"/>
        <v>Borsosberény</v>
      </c>
      <c r="B135" s="6">
        <v>0</v>
      </c>
      <c r="C135" s="6">
        <v>0</v>
      </c>
      <c r="D135" s="6">
        <v>0</v>
      </c>
      <c r="E135" s="6">
        <v>0</v>
      </c>
      <c r="F135" s="6">
        <v>5.4</v>
      </c>
      <c r="G135" s="6">
        <v>0</v>
      </c>
      <c r="H135" s="6">
        <v>0</v>
      </c>
      <c r="I135" s="6">
        <v>0</v>
      </c>
      <c r="J135" s="6">
        <v>5963.4</v>
      </c>
      <c r="K135" s="6">
        <v>0</v>
      </c>
      <c r="L135" s="6">
        <v>0</v>
      </c>
      <c r="M135" s="6">
        <v>0</v>
      </c>
      <c r="N135" s="6">
        <v>0</v>
      </c>
      <c r="O135" s="6">
        <v>0</v>
      </c>
      <c r="P135" s="6">
        <v>0</v>
      </c>
      <c r="Q135" s="6">
        <v>0</v>
      </c>
      <c r="R135" s="6">
        <v>0</v>
      </c>
      <c r="S135" s="6">
        <v>0</v>
      </c>
      <c r="T135" s="6">
        <v>0</v>
      </c>
      <c r="U135" s="6">
        <v>0</v>
      </c>
      <c r="V135" s="6">
        <v>0</v>
      </c>
      <c r="W135" s="6">
        <v>0</v>
      </c>
      <c r="X135" s="6">
        <v>5968.8</v>
      </c>
      <c r="Y135" s="6">
        <v>689</v>
      </c>
      <c r="Z135" s="6">
        <v>-5279.8</v>
      </c>
      <c r="AA135" s="6">
        <v>-766.3</v>
      </c>
    </row>
    <row r="136" spans="1:27">
      <c r="A136" s="4" t="str">
        <f t="shared" si="1"/>
        <v>Diósjenő</v>
      </c>
      <c r="B136" s="6">
        <v>0</v>
      </c>
      <c r="C136" s="6">
        <v>0</v>
      </c>
      <c r="D136" s="6">
        <v>0</v>
      </c>
      <c r="E136" s="6">
        <v>0</v>
      </c>
      <c r="F136" s="6">
        <v>5.4</v>
      </c>
      <c r="G136" s="6">
        <v>0</v>
      </c>
      <c r="H136" s="6">
        <v>0</v>
      </c>
      <c r="I136" s="6">
        <v>0</v>
      </c>
      <c r="J136" s="6">
        <v>5963.4</v>
      </c>
      <c r="K136" s="6">
        <v>0</v>
      </c>
      <c r="L136" s="6">
        <v>0</v>
      </c>
      <c r="M136" s="6">
        <v>0</v>
      </c>
      <c r="N136" s="6">
        <v>0</v>
      </c>
      <c r="O136" s="6">
        <v>0</v>
      </c>
      <c r="P136" s="6">
        <v>0</v>
      </c>
      <c r="Q136" s="6">
        <v>0</v>
      </c>
      <c r="R136" s="6">
        <v>0</v>
      </c>
      <c r="S136" s="6">
        <v>0</v>
      </c>
      <c r="T136" s="6">
        <v>0</v>
      </c>
      <c r="U136" s="6">
        <v>0</v>
      </c>
      <c r="V136" s="6">
        <v>0</v>
      </c>
      <c r="W136" s="6">
        <v>0</v>
      </c>
      <c r="X136" s="6">
        <v>5968.8</v>
      </c>
      <c r="Y136" s="6">
        <v>1266</v>
      </c>
      <c r="Z136" s="6">
        <v>-4702.8</v>
      </c>
      <c r="AA136" s="6">
        <v>-371.47</v>
      </c>
    </row>
    <row r="137" spans="1:27">
      <c r="A137" s="4" t="str">
        <f t="shared" si="1"/>
        <v>ÉMR</v>
      </c>
      <c r="B137" s="6">
        <v>0</v>
      </c>
      <c r="C137" s="6">
        <v>0</v>
      </c>
      <c r="D137" s="6">
        <v>0</v>
      </c>
      <c r="E137" s="6">
        <v>0</v>
      </c>
      <c r="F137" s="6">
        <v>5.4</v>
      </c>
      <c r="G137" s="6">
        <v>0</v>
      </c>
      <c r="H137" s="6">
        <v>6.6</v>
      </c>
      <c r="I137" s="6">
        <v>0</v>
      </c>
      <c r="J137" s="6">
        <v>5963.4</v>
      </c>
      <c r="K137" s="6">
        <v>0</v>
      </c>
      <c r="L137" s="6">
        <v>0</v>
      </c>
      <c r="M137" s="6">
        <v>0</v>
      </c>
      <c r="N137" s="6">
        <v>0</v>
      </c>
      <c r="O137" s="6">
        <v>0</v>
      </c>
      <c r="P137" s="6">
        <v>0</v>
      </c>
      <c r="Q137" s="6">
        <v>0</v>
      </c>
      <c r="R137" s="6">
        <v>0</v>
      </c>
      <c r="S137" s="6">
        <v>0</v>
      </c>
      <c r="T137" s="6">
        <v>0</v>
      </c>
      <c r="U137" s="6">
        <v>0</v>
      </c>
      <c r="V137" s="6">
        <v>0</v>
      </c>
      <c r="W137" s="6">
        <v>0</v>
      </c>
      <c r="X137" s="6">
        <v>5975.4</v>
      </c>
      <c r="Y137" s="6">
        <v>42</v>
      </c>
      <c r="Z137" s="6">
        <v>-5933.4</v>
      </c>
      <c r="AA137" s="6">
        <v>-14127.14</v>
      </c>
    </row>
    <row r="138" spans="1:27" ht="30">
      <c r="A138" s="4" t="str">
        <f t="shared" si="1"/>
        <v>Felsőpetény</v>
      </c>
      <c r="B138" s="6">
        <v>0</v>
      </c>
      <c r="C138" s="6">
        <v>0</v>
      </c>
      <c r="D138" s="6">
        <v>0</v>
      </c>
      <c r="E138" s="6">
        <v>0</v>
      </c>
      <c r="F138" s="6">
        <v>5.4</v>
      </c>
      <c r="G138" s="6">
        <v>0</v>
      </c>
      <c r="H138" s="6">
        <v>0</v>
      </c>
      <c r="I138" s="6">
        <v>0</v>
      </c>
      <c r="J138" s="6">
        <v>5963.4</v>
      </c>
      <c r="K138" s="6">
        <v>0</v>
      </c>
      <c r="L138" s="6">
        <v>0</v>
      </c>
      <c r="M138" s="6">
        <v>0</v>
      </c>
      <c r="N138" s="6">
        <v>0</v>
      </c>
      <c r="O138" s="6">
        <v>0</v>
      </c>
      <c r="P138" s="6">
        <v>0</v>
      </c>
      <c r="Q138" s="6">
        <v>0</v>
      </c>
      <c r="R138" s="6">
        <v>0</v>
      </c>
      <c r="S138" s="6">
        <v>0</v>
      </c>
      <c r="T138" s="6">
        <v>0</v>
      </c>
      <c r="U138" s="6">
        <v>0</v>
      </c>
      <c r="V138" s="6">
        <v>0</v>
      </c>
      <c r="W138" s="6">
        <v>0</v>
      </c>
      <c r="X138" s="6">
        <v>5968.8</v>
      </c>
      <c r="Y138" s="6">
        <v>905</v>
      </c>
      <c r="Z138" s="6">
        <v>-5063.8</v>
      </c>
      <c r="AA138" s="6">
        <v>-559.54</v>
      </c>
    </row>
    <row r="139" spans="1:27">
      <c r="A139" s="4" t="str">
        <f t="shared" si="1"/>
        <v>HU</v>
      </c>
      <c r="B139" s="6">
        <v>0</v>
      </c>
      <c r="C139" s="6">
        <v>0</v>
      </c>
      <c r="D139" s="6">
        <v>0</v>
      </c>
      <c r="E139" s="6">
        <v>0</v>
      </c>
      <c r="F139" s="6">
        <v>5.4</v>
      </c>
      <c r="G139" s="6">
        <v>0</v>
      </c>
      <c r="H139" s="6">
        <v>6.6</v>
      </c>
      <c r="I139" s="6">
        <v>0</v>
      </c>
      <c r="J139" s="6">
        <v>5963.4</v>
      </c>
      <c r="K139" s="6">
        <v>0</v>
      </c>
      <c r="L139" s="6">
        <v>0</v>
      </c>
      <c r="M139" s="6">
        <v>0</v>
      </c>
      <c r="N139" s="6">
        <v>0</v>
      </c>
      <c r="O139" s="6">
        <v>0</v>
      </c>
      <c r="P139" s="6">
        <v>0</v>
      </c>
      <c r="Q139" s="6">
        <v>0</v>
      </c>
      <c r="R139" s="6">
        <v>0</v>
      </c>
      <c r="S139" s="6">
        <v>0</v>
      </c>
      <c r="T139" s="6">
        <v>0</v>
      </c>
      <c r="U139" s="6">
        <v>0</v>
      </c>
      <c r="V139" s="6">
        <v>0</v>
      </c>
      <c r="W139" s="6">
        <v>0</v>
      </c>
      <c r="X139" s="6">
        <v>5975.4</v>
      </c>
      <c r="Y139" s="6">
        <v>4860</v>
      </c>
      <c r="Z139" s="6">
        <v>-1115.4000000000001</v>
      </c>
      <c r="AA139" s="6">
        <v>-22.95</v>
      </c>
    </row>
    <row r="140" spans="1:27">
      <c r="A140" s="4" t="str">
        <f t="shared" si="1"/>
        <v>Keszeg</v>
      </c>
      <c r="B140" s="6">
        <v>0</v>
      </c>
      <c r="C140" s="6">
        <v>0</v>
      </c>
      <c r="D140" s="6">
        <v>0</v>
      </c>
      <c r="E140" s="6">
        <v>0</v>
      </c>
      <c r="F140" s="6">
        <v>5.4</v>
      </c>
      <c r="G140" s="6">
        <v>0</v>
      </c>
      <c r="H140" s="6">
        <v>0</v>
      </c>
      <c r="I140" s="6">
        <v>0</v>
      </c>
      <c r="J140" s="6">
        <v>5963.4</v>
      </c>
      <c r="K140" s="6">
        <v>0</v>
      </c>
      <c r="L140" s="6">
        <v>0</v>
      </c>
      <c r="M140" s="6">
        <v>0</v>
      </c>
      <c r="N140" s="6">
        <v>0</v>
      </c>
      <c r="O140" s="6">
        <v>0</v>
      </c>
      <c r="P140" s="6">
        <v>0</v>
      </c>
      <c r="Q140" s="6">
        <v>0</v>
      </c>
      <c r="R140" s="6">
        <v>0</v>
      </c>
      <c r="S140" s="6">
        <v>0</v>
      </c>
      <c r="T140" s="6">
        <v>0</v>
      </c>
      <c r="U140" s="6">
        <v>0</v>
      </c>
      <c r="V140" s="6">
        <v>0</v>
      </c>
      <c r="W140" s="6">
        <v>0</v>
      </c>
      <c r="X140" s="6">
        <v>5968.8</v>
      </c>
      <c r="Y140" s="6">
        <v>20809</v>
      </c>
      <c r="Z140" s="6">
        <v>14840.2</v>
      </c>
      <c r="AA140" s="6">
        <v>71.319999999999993</v>
      </c>
    </row>
    <row r="141" spans="1:27">
      <c r="A141" s="4" t="str">
        <f t="shared" si="1"/>
        <v>KMR</v>
      </c>
      <c r="B141" s="6">
        <v>0</v>
      </c>
      <c r="C141" s="6">
        <v>0</v>
      </c>
      <c r="D141" s="6">
        <v>0</v>
      </c>
      <c r="E141" s="6">
        <v>0</v>
      </c>
      <c r="F141" s="6">
        <v>5.4</v>
      </c>
      <c r="G141" s="6">
        <v>0</v>
      </c>
      <c r="H141" s="6">
        <v>0</v>
      </c>
      <c r="I141" s="6">
        <v>0</v>
      </c>
      <c r="J141" s="6">
        <v>5963.4</v>
      </c>
      <c r="K141" s="6">
        <v>0</v>
      </c>
      <c r="L141" s="6">
        <v>0</v>
      </c>
      <c r="M141" s="6">
        <v>0</v>
      </c>
      <c r="N141" s="6">
        <v>0</v>
      </c>
      <c r="O141" s="6">
        <v>0</v>
      </c>
      <c r="P141" s="6">
        <v>0</v>
      </c>
      <c r="Q141" s="6">
        <v>0</v>
      </c>
      <c r="R141" s="6">
        <v>0</v>
      </c>
      <c r="S141" s="6">
        <v>0</v>
      </c>
      <c r="T141" s="6">
        <v>0</v>
      </c>
      <c r="U141" s="6">
        <v>0</v>
      </c>
      <c r="V141" s="6">
        <v>0</v>
      </c>
      <c r="W141" s="6">
        <v>0</v>
      </c>
      <c r="X141" s="6">
        <v>5968.8</v>
      </c>
      <c r="Y141" s="6">
        <v>19</v>
      </c>
      <c r="Z141" s="6">
        <v>-5949.8</v>
      </c>
      <c r="AA141" s="6">
        <v>-31314.74</v>
      </c>
    </row>
    <row r="142" spans="1:27">
      <c r="A142" s="4" t="str">
        <f t="shared" si="1"/>
        <v>Kosd</v>
      </c>
      <c r="B142" s="6">
        <v>0</v>
      </c>
      <c r="C142" s="6">
        <v>0</v>
      </c>
      <c r="D142" s="6">
        <v>0</v>
      </c>
      <c r="E142" s="6">
        <v>0</v>
      </c>
      <c r="F142" s="6">
        <v>5.4</v>
      </c>
      <c r="G142" s="6">
        <v>0</v>
      </c>
      <c r="H142" s="6">
        <v>0</v>
      </c>
      <c r="I142" s="6">
        <v>0</v>
      </c>
      <c r="J142" s="6">
        <v>5963.4</v>
      </c>
      <c r="K142" s="6">
        <v>0</v>
      </c>
      <c r="L142" s="6">
        <v>0</v>
      </c>
      <c r="M142" s="6">
        <v>0</v>
      </c>
      <c r="N142" s="6">
        <v>0</v>
      </c>
      <c r="O142" s="6">
        <v>0</v>
      </c>
      <c r="P142" s="6">
        <v>0</v>
      </c>
      <c r="Q142" s="6">
        <v>0</v>
      </c>
      <c r="R142" s="6">
        <v>0</v>
      </c>
      <c r="S142" s="6">
        <v>0</v>
      </c>
      <c r="T142" s="6">
        <v>0</v>
      </c>
      <c r="U142" s="6">
        <v>0</v>
      </c>
      <c r="V142" s="6">
        <v>0</v>
      </c>
      <c r="W142" s="6">
        <v>0</v>
      </c>
      <c r="X142" s="6">
        <v>5968.8</v>
      </c>
      <c r="Y142" s="6">
        <v>489</v>
      </c>
      <c r="Z142" s="6">
        <v>-5479.8</v>
      </c>
      <c r="AA142" s="6">
        <v>-1120.6099999999999</v>
      </c>
    </row>
    <row r="143" spans="1:27">
      <c r="A143" s="4" t="str">
        <f t="shared" si="1"/>
        <v>Legénd</v>
      </c>
      <c r="B143" s="6">
        <v>0</v>
      </c>
      <c r="C143" s="6">
        <v>0</v>
      </c>
      <c r="D143" s="6">
        <v>0</v>
      </c>
      <c r="E143" s="6">
        <v>0</v>
      </c>
      <c r="F143" s="6">
        <v>5.4</v>
      </c>
      <c r="G143" s="6">
        <v>0</v>
      </c>
      <c r="H143" s="6">
        <v>0</v>
      </c>
      <c r="I143" s="6">
        <v>0</v>
      </c>
      <c r="J143" s="6">
        <v>5963.4</v>
      </c>
      <c r="K143" s="6">
        <v>0</v>
      </c>
      <c r="L143" s="6">
        <v>0</v>
      </c>
      <c r="M143" s="6">
        <v>0</v>
      </c>
      <c r="N143" s="6">
        <v>0</v>
      </c>
      <c r="O143" s="6">
        <v>0</v>
      </c>
      <c r="P143" s="6">
        <v>0</v>
      </c>
      <c r="Q143" s="6">
        <v>0</v>
      </c>
      <c r="R143" s="6">
        <v>0</v>
      </c>
      <c r="S143" s="6">
        <v>0</v>
      </c>
      <c r="T143" s="6">
        <v>0</v>
      </c>
      <c r="U143" s="6">
        <v>0</v>
      </c>
      <c r="V143" s="6">
        <v>0</v>
      </c>
      <c r="W143" s="6">
        <v>0</v>
      </c>
      <c r="X143" s="6">
        <v>5968.8</v>
      </c>
      <c r="Y143" s="6">
        <v>1738</v>
      </c>
      <c r="Z143" s="6">
        <v>-4230.8</v>
      </c>
      <c r="AA143" s="6">
        <v>-243.43</v>
      </c>
    </row>
    <row r="144" spans="1:27">
      <c r="A144" s="4" t="str">
        <f t="shared" si="1"/>
        <v>Nézsa</v>
      </c>
      <c r="B144" s="6">
        <v>0</v>
      </c>
      <c r="C144" s="6">
        <v>0</v>
      </c>
      <c r="D144" s="6">
        <v>0</v>
      </c>
      <c r="E144" s="6">
        <v>0</v>
      </c>
      <c r="F144" s="6">
        <v>5.4</v>
      </c>
      <c r="G144" s="6">
        <v>0</v>
      </c>
      <c r="H144" s="6">
        <v>0</v>
      </c>
      <c r="I144" s="6">
        <v>0</v>
      </c>
      <c r="J144" s="6">
        <v>5963.4</v>
      </c>
      <c r="K144" s="6">
        <v>0</v>
      </c>
      <c r="L144" s="6">
        <v>0</v>
      </c>
      <c r="M144" s="6">
        <v>0</v>
      </c>
      <c r="N144" s="6">
        <v>0</v>
      </c>
      <c r="O144" s="6">
        <v>0</v>
      </c>
      <c r="P144" s="6">
        <v>0</v>
      </c>
      <c r="Q144" s="6">
        <v>0</v>
      </c>
      <c r="R144" s="6">
        <v>0</v>
      </c>
      <c r="S144" s="6">
        <v>0</v>
      </c>
      <c r="T144" s="6">
        <v>0</v>
      </c>
      <c r="U144" s="6">
        <v>0</v>
      </c>
      <c r="V144" s="6">
        <v>0</v>
      </c>
      <c r="W144" s="6">
        <v>0</v>
      </c>
      <c r="X144" s="6">
        <v>5968.8</v>
      </c>
      <c r="Y144" s="6">
        <v>1230</v>
      </c>
      <c r="Z144" s="6">
        <v>-4738.8</v>
      </c>
      <c r="AA144" s="6">
        <v>-385.27</v>
      </c>
    </row>
    <row r="145" spans="1:27">
      <c r="A145" s="4" t="str">
        <f t="shared" si="1"/>
        <v>Nógrád</v>
      </c>
      <c r="B145" s="6">
        <v>0</v>
      </c>
      <c r="C145" s="6">
        <v>0</v>
      </c>
      <c r="D145" s="6">
        <v>0</v>
      </c>
      <c r="E145" s="6">
        <v>0</v>
      </c>
      <c r="F145" s="6">
        <v>5.4</v>
      </c>
      <c r="G145" s="6">
        <v>0</v>
      </c>
      <c r="H145" s="6">
        <v>0</v>
      </c>
      <c r="I145" s="6">
        <v>0</v>
      </c>
      <c r="J145" s="6">
        <v>5963.4</v>
      </c>
      <c r="K145" s="6">
        <v>0</v>
      </c>
      <c r="L145" s="6">
        <v>0</v>
      </c>
      <c r="M145" s="6">
        <v>0</v>
      </c>
      <c r="N145" s="6">
        <v>0</v>
      </c>
      <c r="O145" s="6">
        <v>0</v>
      </c>
      <c r="P145" s="6">
        <v>0</v>
      </c>
      <c r="Q145" s="6">
        <v>0</v>
      </c>
      <c r="R145" s="6">
        <v>0</v>
      </c>
      <c r="S145" s="6">
        <v>0</v>
      </c>
      <c r="T145" s="6">
        <v>0</v>
      </c>
      <c r="U145" s="6">
        <v>0</v>
      </c>
      <c r="V145" s="6">
        <v>0</v>
      </c>
      <c r="W145" s="6">
        <v>0</v>
      </c>
      <c r="X145" s="6">
        <v>5968.8</v>
      </c>
      <c r="Y145" s="6">
        <v>2851</v>
      </c>
      <c r="Z145" s="6">
        <v>-3117.8</v>
      </c>
      <c r="AA145" s="6">
        <v>-109.36</v>
      </c>
    </row>
    <row r="146" spans="1:27" ht="30">
      <c r="A146" s="4" t="str">
        <f t="shared" si="1"/>
        <v>Nógrádmegye</v>
      </c>
      <c r="B146" s="6">
        <v>0</v>
      </c>
      <c r="C146" s="6">
        <v>0</v>
      </c>
      <c r="D146" s="6">
        <v>0</v>
      </c>
      <c r="E146" s="6">
        <v>0</v>
      </c>
      <c r="F146" s="6">
        <v>5.4</v>
      </c>
      <c r="G146" s="6">
        <v>0</v>
      </c>
      <c r="H146" s="6">
        <v>6.6</v>
      </c>
      <c r="I146" s="6">
        <v>0</v>
      </c>
      <c r="J146" s="6">
        <v>5963.4</v>
      </c>
      <c r="K146" s="6">
        <v>0</v>
      </c>
      <c r="L146" s="6">
        <v>0</v>
      </c>
      <c r="M146" s="6">
        <v>0</v>
      </c>
      <c r="N146" s="6">
        <v>0</v>
      </c>
      <c r="O146" s="6">
        <v>0</v>
      </c>
      <c r="P146" s="6">
        <v>0</v>
      </c>
      <c r="Q146" s="6">
        <v>0</v>
      </c>
      <c r="R146" s="6">
        <v>0</v>
      </c>
      <c r="S146" s="6">
        <v>0</v>
      </c>
      <c r="T146" s="6">
        <v>0</v>
      </c>
      <c r="U146" s="6">
        <v>0</v>
      </c>
      <c r="V146" s="6">
        <v>0</v>
      </c>
      <c r="W146" s="6">
        <v>0</v>
      </c>
      <c r="X146" s="6">
        <v>5975.4</v>
      </c>
      <c r="Y146" s="6">
        <v>3445</v>
      </c>
      <c r="Z146" s="6">
        <v>-2530.4</v>
      </c>
      <c r="AA146" s="6">
        <v>-73.45</v>
      </c>
    </row>
    <row r="147" spans="1:27" ht="30">
      <c r="A147" s="4" t="str">
        <f t="shared" si="1"/>
        <v>Nógrádsáp</v>
      </c>
      <c r="B147" s="6">
        <v>0</v>
      </c>
      <c r="C147" s="6">
        <v>0</v>
      </c>
      <c r="D147" s="6">
        <v>0</v>
      </c>
      <c r="E147" s="6">
        <v>0</v>
      </c>
      <c r="F147" s="6">
        <v>5.4</v>
      </c>
      <c r="G147" s="6">
        <v>0</v>
      </c>
      <c r="H147" s="6">
        <v>0</v>
      </c>
      <c r="I147" s="6">
        <v>0</v>
      </c>
      <c r="J147" s="6">
        <v>5963.4</v>
      </c>
      <c r="K147" s="6">
        <v>0</v>
      </c>
      <c r="L147" s="6">
        <v>0</v>
      </c>
      <c r="M147" s="6">
        <v>0</v>
      </c>
      <c r="N147" s="6">
        <v>0</v>
      </c>
      <c r="O147" s="6">
        <v>0</v>
      </c>
      <c r="P147" s="6">
        <v>0</v>
      </c>
      <c r="Q147" s="6">
        <v>0</v>
      </c>
      <c r="R147" s="6">
        <v>0</v>
      </c>
      <c r="S147" s="6">
        <v>0</v>
      </c>
      <c r="T147" s="6">
        <v>0</v>
      </c>
      <c r="U147" s="6">
        <v>0</v>
      </c>
      <c r="V147" s="6">
        <v>0</v>
      </c>
      <c r="W147" s="6">
        <v>0</v>
      </c>
      <c r="X147" s="6">
        <v>5968.8</v>
      </c>
      <c r="Y147" s="6">
        <v>908</v>
      </c>
      <c r="Z147" s="6">
        <v>-5060.8</v>
      </c>
      <c r="AA147" s="6">
        <v>-557.36</v>
      </c>
    </row>
    <row r="148" spans="1:27">
      <c r="A148" s="4" t="str">
        <f t="shared" si="1"/>
        <v>Nőtincs</v>
      </c>
      <c r="B148" s="6">
        <v>0</v>
      </c>
      <c r="C148" s="6">
        <v>0</v>
      </c>
      <c r="D148" s="6">
        <v>0</v>
      </c>
      <c r="E148" s="6">
        <v>0</v>
      </c>
      <c r="F148" s="6">
        <v>5.4</v>
      </c>
      <c r="G148" s="6">
        <v>0</v>
      </c>
      <c r="H148" s="6">
        <v>0</v>
      </c>
      <c r="I148" s="6">
        <v>0</v>
      </c>
      <c r="J148" s="6">
        <v>5963.4</v>
      </c>
      <c r="K148" s="6">
        <v>0</v>
      </c>
      <c r="L148" s="6">
        <v>0</v>
      </c>
      <c r="M148" s="6">
        <v>0</v>
      </c>
      <c r="N148" s="6">
        <v>0</v>
      </c>
      <c r="O148" s="6">
        <v>0</v>
      </c>
      <c r="P148" s="6">
        <v>0</v>
      </c>
      <c r="Q148" s="6">
        <v>0</v>
      </c>
      <c r="R148" s="6">
        <v>0</v>
      </c>
      <c r="S148" s="6">
        <v>0</v>
      </c>
      <c r="T148" s="6">
        <v>0</v>
      </c>
      <c r="U148" s="6">
        <v>0</v>
      </c>
      <c r="V148" s="6">
        <v>0</v>
      </c>
      <c r="W148" s="6">
        <v>0</v>
      </c>
      <c r="X148" s="6">
        <v>5968.8</v>
      </c>
      <c r="Y148" s="6">
        <v>13933</v>
      </c>
      <c r="Z148" s="6">
        <v>7964.2</v>
      </c>
      <c r="AA148" s="6">
        <v>57.16</v>
      </c>
    </row>
    <row r="149" spans="1:27">
      <c r="A149" s="4" t="str">
        <f t="shared" si="1"/>
        <v>Ősagárd</v>
      </c>
      <c r="B149" s="6">
        <v>0</v>
      </c>
      <c r="C149" s="6">
        <v>0</v>
      </c>
      <c r="D149" s="6">
        <v>0</v>
      </c>
      <c r="E149" s="6">
        <v>0</v>
      </c>
      <c r="F149" s="6">
        <v>5.4</v>
      </c>
      <c r="G149" s="6">
        <v>0</v>
      </c>
      <c r="H149" s="6">
        <v>0</v>
      </c>
      <c r="I149" s="6">
        <v>0</v>
      </c>
      <c r="J149" s="6">
        <v>5963.4</v>
      </c>
      <c r="K149" s="6">
        <v>0</v>
      </c>
      <c r="L149" s="6">
        <v>0</v>
      </c>
      <c r="M149" s="6">
        <v>0</v>
      </c>
      <c r="N149" s="6">
        <v>0</v>
      </c>
      <c r="O149" s="6">
        <v>0</v>
      </c>
      <c r="P149" s="6">
        <v>0</v>
      </c>
      <c r="Q149" s="6">
        <v>0</v>
      </c>
      <c r="R149" s="6">
        <v>0</v>
      </c>
      <c r="S149" s="6">
        <v>0</v>
      </c>
      <c r="T149" s="6">
        <v>0</v>
      </c>
      <c r="U149" s="6">
        <v>0</v>
      </c>
      <c r="V149" s="6">
        <v>0</v>
      </c>
      <c r="W149" s="6">
        <v>0</v>
      </c>
      <c r="X149" s="6">
        <v>5968.8</v>
      </c>
      <c r="Y149" s="6">
        <v>3184</v>
      </c>
      <c r="Z149" s="6">
        <v>-2784.8</v>
      </c>
      <c r="AA149" s="6">
        <v>-87.46</v>
      </c>
    </row>
    <row r="150" spans="1:27">
      <c r="A150" s="4" t="str">
        <f t="shared" si="1"/>
        <v>Penc</v>
      </c>
      <c r="B150" s="6">
        <v>0</v>
      </c>
      <c r="C150" s="6">
        <v>0</v>
      </c>
      <c r="D150" s="6">
        <v>0</v>
      </c>
      <c r="E150" s="6">
        <v>0</v>
      </c>
      <c r="F150" s="6">
        <v>5.4</v>
      </c>
      <c r="G150" s="6">
        <v>0</v>
      </c>
      <c r="H150" s="6">
        <v>0</v>
      </c>
      <c r="I150" s="6">
        <v>0</v>
      </c>
      <c r="J150" s="6">
        <v>5963.4</v>
      </c>
      <c r="K150" s="6">
        <v>0</v>
      </c>
      <c r="L150" s="6">
        <v>0</v>
      </c>
      <c r="M150" s="6">
        <v>0</v>
      </c>
      <c r="N150" s="6">
        <v>0</v>
      </c>
      <c r="O150" s="6">
        <v>0</v>
      </c>
      <c r="P150" s="6">
        <v>0</v>
      </c>
      <c r="Q150" s="6">
        <v>0</v>
      </c>
      <c r="R150" s="6">
        <v>0</v>
      </c>
      <c r="S150" s="6">
        <v>0</v>
      </c>
      <c r="T150" s="6">
        <v>0</v>
      </c>
      <c r="U150" s="6">
        <v>0</v>
      </c>
      <c r="V150" s="6">
        <v>0</v>
      </c>
      <c r="W150" s="6">
        <v>0</v>
      </c>
      <c r="X150" s="6">
        <v>5968.8</v>
      </c>
      <c r="Y150" s="6">
        <v>1216</v>
      </c>
      <c r="Z150" s="6">
        <v>-4752.8</v>
      </c>
      <c r="AA150" s="6">
        <v>-390.86</v>
      </c>
    </row>
    <row r="151" spans="1:27" ht="30">
      <c r="A151" s="4" t="str">
        <f t="shared" si="1"/>
        <v>Pestmegye</v>
      </c>
      <c r="B151" s="6">
        <v>0</v>
      </c>
      <c r="C151" s="6">
        <v>0</v>
      </c>
      <c r="D151" s="6">
        <v>0</v>
      </c>
      <c r="E151" s="6">
        <v>0</v>
      </c>
      <c r="F151" s="6">
        <v>5.4</v>
      </c>
      <c r="G151" s="6">
        <v>0</v>
      </c>
      <c r="H151" s="6">
        <v>0</v>
      </c>
      <c r="I151" s="6">
        <v>0</v>
      </c>
      <c r="J151" s="6">
        <v>5963.4</v>
      </c>
      <c r="K151" s="6">
        <v>0</v>
      </c>
      <c r="L151" s="6">
        <v>0</v>
      </c>
      <c r="M151" s="6">
        <v>0</v>
      </c>
      <c r="N151" s="6">
        <v>0</v>
      </c>
      <c r="O151" s="6">
        <v>0</v>
      </c>
      <c r="P151" s="6">
        <v>0</v>
      </c>
      <c r="Q151" s="6">
        <v>0</v>
      </c>
      <c r="R151" s="6">
        <v>0</v>
      </c>
      <c r="S151" s="6">
        <v>0</v>
      </c>
      <c r="T151" s="6">
        <v>0</v>
      </c>
      <c r="U151" s="6">
        <v>0</v>
      </c>
      <c r="V151" s="6">
        <v>0</v>
      </c>
      <c r="W151" s="6">
        <v>0</v>
      </c>
      <c r="X151" s="6">
        <v>5968.8</v>
      </c>
      <c r="Y151" s="6">
        <v>1230</v>
      </c>
      <c r="Z151" s="6">
        <v>-4738.8</v>
      </c>
      <c r="AA151" s="6">
        <v>-385.27</v>
      </c>
    </row>
    <row r="152" spans="1:27">
      <c r="A152" s="4" t="str">
        <f t="shared" si="1"/>
        <v>Rád</v>
      </c>
      <c r="B152" s="6">
        <v>0</v>
      </c>
      <c r="C152" s="6">
        <v>0</v>
      </c>
      <c r="D152" s="6">
        <v>0</v>
      </c>
      <c r="E152" s="6">
        <v>0</v>
      </c>
      <c r="F152" s="6">
        <v>5.4</v>
      </c>
      <c r="G152" s="6">
        <v>0</v>
      </c>
      <c r="H152" s="6">
        <v>0</v>
      </c>
      <c r="I152" s="6">
        <v>0</v>
      </c>
      <c r="J152" s="6">
        <v>5963.4</v>
      </c>
      <c r="K152" s="6">
        <v>0</v>
      </c>
      <c r="L152" s="6">
        <v>0</v>
      </c>
      <c r="M152" s="6">
        <v>0</v>
      </c>
      <c r="N152" s="6">
        <v>0</v>
      </c>
      <c r="O152" s="6">
        <v>0</v>
      </c>
      <c r="P152" s="6">
        <v>0</v>
      </c>
      <c r="Q152" s="6">
        <v>0</v>
      </c>
      <c r="R152" s="6">
        <v>0</v>
      </c>
      <c r="S152" s="6">
        <v>0</v>
      </c>
      <c r="T152" s="6">
        <v>0</v>
      </c>
      <c r="U152" s="6">
        <v>0</v>
      </c>
      <c r="V152" s="6">
        <v>0</v>
      </c>
      <c r="W152" s="6">
        <v>0</v>
      </c>
      <c r="X152" s="6">
        <v>5968.8</v>
      </c>
      <c r="Y152" s="6">
        <v>707</v>
      </c>
      <c r="Z152" s="6">
        <v>-5261.8</v>
      </c>
      <c r="AA152" s="6">
        <v>-744.24</v>
      </c>
    </row>
    <row r="153" spans="1:27">
      <c r="A153" s="4" t="str">
        <f t="shared" si="1"/>
        <v>Rétság</v>
      </c>
      <c r="B153" s="6">
        <v>0</v>
      </c>
      <c r="C153" s="6">
        <v>0</v>
      </c>
      <c r="D153" s="6">
        <v>0</v>
      </c>
      <c r="E153" s="6">
        <v>0</v>
      </c>
      <c r="F153" s="6">
        <v>5.4</v>
      </c>
      <c r="G153" s="6">
        <v>0</v>
      </c>
      <c r="H153" s="6">
        <v>0</v>
      </c>
      <c r="I153" s="6">
        <v>0</v>
      </c>
      <c r="J153" s="6">
        <v>5963.4</v>
      </c>
      <c r="K153" s="6">
        <v>0</v>
      </c>
      <c r="L153" s="6">
        <v>0</v>
      </c>
      <c r="M153" s="6">
        <v>0</v>
      </c>
      <c r="N153" s="6">
        <v>0</v>
      </c>
      <c r="O153" s="6">
        <v>0</v>
      </c>
      <c r="P153" s="6">
        <v>0</v>
      </c>
      <c r="Q153" s="6">
        <v>0</v>
      </c>
      <c r="R153" s="6">
        <v>0</v>
      </c>
      <c r="S153" s="6">
        <v>0</v>
      </c>
      <c r="T153" s="6">
        <v>0</v>
      </c>
      <c r="U153" s="6">
        <v>0</v>
      </c>
      <c r="V153" s="6">
        <v>0</v>
      </c>
      <c r="W153" s="6">
        <v>0</v>
      </c>
      <c r="X153" s="6">
        <v>5968.8</v>
      </c>
      <c r="Y153" s="6">
        <v>1940</v>
      </c>
      <c r="Z153" s="6">
        <v>-4028.8</v>
      </c>
      <c r="AA153" s="6">
        <v>-207.67</v>
      </c>
    </row>
    <row r="154" spans="1:27">
      <c r="A154" s="4" t="str">
        <f t="shared" si="1"/>
        <v>Rétsági</v>
      </c>
      <c r="B154" s="6">
        <v>0</v>
      </c>
      <c r="C154" s="6">
        <v>0</v>
      </c>
      <c r="D154" s="6">
        <v>0</v>
      </c>
      <c r="E154" s="6">
        <v>0</v>
      </c>
      <c r="F154" s="6">
        <v>5.4</v>
      </c>
      <c r="G154" s="6">
        <v>0</v>
      </c>
      <c r="H154" s="6">
        <v>0</v>
      </c>
      <c r="I154" s="6">
        <v>0</v>
      </c>
      <c r="J154" s="6">
        <v>5963.4</v>
      </c>
      <c r="K154" s="6">
        <v>0</v>
      </c>
      <c r="L154" s="6">
        <v>0</v>
      </c>
      <c r="M154" s="6">
        <v>0</v>
      </c>
      <c r="N154" s="6">
        <v>0</v>
      </c>
      <c r="O154" s="6">
        <v>0</v>
      </c>
      <c r="P154" s="6">
        <v>0</v>
      </c>
      <c r="Q154" s="6">
        <v>0</v>
      </c>
      <c r="R154" s="6">
        <v>0</v>
      </c>
      <c r="S154" s="6">
        <v>0</v>
      </c>
      <c r="T154" s="6">
        <v>0</v>
      </c>
      <c r="U154" s="6">
        <v>0</v>
      </c>
      <c r="V154" s="6">
        <v>0</v>
      </c>
      <c r="W154" s="6">
        <v>0</v>
      </c>
      <c r="X154" s="6">
        <v>5968.8</v>
      </c>
      <c r="Y154" s="6">
        <v>985</v>
      </c>
      <c r="Z154" s="6">
        <v>-4983.8</v>
      </c>
      <c r="AA154" s="6">
        <v>-505.97</v>
      </c>
    </row>
    <row r="155" spans="1:27" ht="30">
      <c r="A155" s="4" t="str">
        <f t="shared" si="1"/>
        <v>Szendehely</v>
      </c>
      <c r="B155" s="6">
        <v>0</v>
      </c>
      <c r="C155" s="6">
        <v>0</v>
      </c>
      <c r="D155" s="6">
        <v>0</v>
      </c>
      <c r="E155" s="6">
        <v>0</v>
      </c>
      <c r="F155" s="6">
        <v>5.4</v>
      </c>
      <c r="G155" s="6">
        <v>0</v>
      </c>
      <c r="H155" s="6">
        <v>0</v>
      </c>
      <c r="I155" s="6">
        <v>0</v>
      </c>
      <c r="J155" s="6">
        <v>5963.4</v>
      </c>
      <c r="K155" s="6">
        <v>0</v>
      </c>
      <c r="L155" s="6">
        <v>0</v>
      </c>
      <c r="M155" s="6">
        <v>0</v>
      </c>
      <c r="N155" s="6">
        <v>0</v>
      </c>
      <c r="O155" s="6">
        <v>0</v>
      </c>
      <c r="P155" s="6">
        <v>0</v>
      </c>
      <c r="Q155" s="6">
        <v>0</v>
      </c>
      <c r="R155" s="6">
        <v>0</v>
      </c>
      <c r="S155" s="6">
        <v>0</v>
      </c>
      <c r="T155" s="6">
        <v>0</v>
      </c>
      <c r="U155" s="6">
        <v>0</v>
      </c>
      <c r="V155" s="6">
        <v>0</v>
      </c>
      <c r="W155" s="6">
        <v>0</v>
      </c>
      <c r="X155" s="6">
        <v>5968.8</v>
      </c>
      <c r="Y155" s="6">
        <v>2921</v>
      </c>
      <c r="Z155" s="6">
        <v>-3047.8</v>
      </c>
      <c r="AA155" s="6">
        <v>-104.34</v>
      </c>
    </row>
    <row r="156" spans="1:27">
      <c r="A156" s="4" t="str">
        <f t="shared" si="1"/>
        <v>Tereske</v>
      </c>
      <c r="B156" s="6">
        <v>0</v>
      </c>
      <c r="C156" s="6">
        <v>0</v>
      </c>
      <c r="D156" s="6">
        <v>0</v>
      </c>
      <c r="E156" s="6">
        <v>0</v>
      </c>
      <c r="F156" s="6">
        <v>5.4</v>
      </c>
      <c r="G156" s="6">
        <v>0</v>
      </c>
      <c r="H156" s="6">
        <v>0</v>
      </c>
      <c r="I156" s="6">
        <v>0</v>
      </c>
      <c r="J156" s="6">
        <v>5963.4</v>
      </c>
      <c r="K156" s="6">
        <v>0</v>
      </c>
      <c r="L156" s="6">
        <v>0</v>
      </c>
      <c r="M156" s="6">
        <v>0</v>
      </c>
      <c r="N156" s="6">
        <v>0</v>
      </c>
      <c r="O156" s="6">
        <v>0</v>
      </c>
      <c r="P156" s="6">
        <v>0</v>
      </c>
      <c r="Q156" s="6">
        <v>0</v>
      </c>
      <c r="R156" s="6">
        <v>0</v>
      </c>
      <c r="S156" s="6">
        <v>0</v>
      </c>
      <c r="T156" s="6">
        <v>0</v>
      </c>
      <c r="U156" s="6">
        <v>0</v>
      </c>
      <c r="V156" s="6">
        <v>0</v>
      </c>
      <c r="W156" s="6">
        <v>0</v>
      </c>
      <c r="X156" s="6">
        <v>5968.8</v>
      </c>
      <c r="Y156" s="6">
        <v>598</v>
      </c>
      <c r="Z156" s="6">
        <v>-5370.8</v>
      </c>
      <c r="AA156" s="6">
        <v>-898.13</v>
      </c>
    </row>
    <row r="157" spans="1:27">
      <c r="A157" s="4" t="str">
        <f t="shared" si="1"/>
        <v>Tolmács</v>
      </c>
      <c r="B157" s="6">
        <v>0</v>
      </c>
      <c r="C157" s="6">
        <v>0</v>
      </c>
      <c r="D157" s="6">
        <v>0</v>
      </c>
      <c r="E157" s="6">
        <v>0</v>
      </c>
      <c r="F157" s="6">
        <v>5.4</v>
      </c>
      <c r="G157" s="6">
        <v>0</v>
      </c>
      <c r="H157" s="6">
        <v>0</v>
      </c>
      <c r="I157" s="6">
        <v>0</v>
      </c>
      <c r="J157" s="6">
        <v>5963.4</v>
      </c>
      <c r="K157" s="6">
        <v>0</v>
      </c>
      <c r="L157" s="6">
        <v>0</v>
      </c>
      <c r="M157" s="6">
        <v>0</v>
      </c>
      <c r="N157" s="6">
        <v>0</v>
      </c>
      <c r="O157" s="6">
        <v>0</v>
      </c>
      <c r="P157" s="6">
        <v>0</v>
      </c>
      <c r="Q157" s="6">
        <v>0</v>
      </c>
      <c r="R157" s="6">
        <v>0</v>
      </c>
      <c r="S157" s="6">
        <v>0</v>
      </c>
      <c r="T157" s="6">
        <v>0</v>
      </c>
      <c r="U157" s="6">
        <v>0</v>
      </c>
      <c r="V157" s="6">
        <v>0</v>
      </c>
      <c r="W157" s="6">
        <v>0</v>
      </c>
      <c r="X157" s="6">
        <v>5968.8</v>
      </c>
      <c r="Y157" s="6">
        <v>1226</v>
      </c>
      <c r="Z157" s="6">
        <v>-4742.8</v>
      </c>
      <c r="AA157" s="6">
        <v>-386.85</v>
      </c>
    </row>
    <row r="158" spans="1:27">
      <c r="A158" s="4" t="str">
        <f t="shared" si="1"/>
        <v>Váci</v>
      </c>
      <c r="B158" s="6">
        <v>0</v>
      </c>
      <c r="C158" s="6">
        <v>0</v>
      </c>
      <c r="D158" s="6">
        <v>0</v>
      </c>
      <c r="E158" s="6">
        <v>0</v>
      </c>
      <c r="F158" s="6">
        <v>5.4</v>
      </c>
      <c r="G158" s="6">
        <v>0</v>
      </c>
      <c r="H158" s="6">
        <v>0</v>
      </c>
      <c r="I158" s="6">
        <v>0</v>
      </c>
      <c r="J158" s="6">
        <v>5963.4</v>
      </c>
      <c r="K158" s="6">
        <v>0</v>
      </c>
      <c r="L158" s="6">
        <v>0</v>
      </c>
      <c r="M158" s="6">
        <v>0</v>
      </c>
      <c r="N158" s="6">
        <v>0</v>
      </c>
      <c r="O158" s="6">
        <v>0</v>
      </c>
      <c r="P158" s="6">
        <v>0</v>
      </c>
      <c r="Q158" s="6">
        <v>0</v>
      </c>
      <c r="R158" s="6">
        <v>0</v>
      </c>
      <c r="S158" s="6">
        <v>0</v>
      </c>
      <c r="T158" s="6">
        <v>216.4</v>
      </c>
      <c r="U158" s="6">
        <v>0</v>
      </c>
      <c r="V158" s="6">
        <v>0</v>
      </c>
      <c r="W158" s="6">
        <v>0</v>
      </c>
      <c r="X158" s="6">
        <v>6185.2</v>
      </c>
      <c r="Y158" s="6">
        <v>774</v>
      </c>
      <c r="Z158" s="6">
        <v>-5411.2</v>
      </c>
      <c r="AA158" s="6">
        <v>-699.12</v>
      </c>
    </row>
    <row r="159" spans="1:27">
      <c r="A159" s="4" t="str">
        <f t="shared" si="1"/>
        <v>DIPO</v>
      </c>
      <c r="B159" s="6">
        <v>0</v>
      </c>
      <c r="C159" s="6">
        <v>0</v>
      </c>
      <c r="D159" s="6">
        <v>0</v>
      </c>
      <c r="E159" s="6">
        <v>0</v>
      </c>
      <c r="F159" s="6">
        <v>5.4</v>
      </c>
      <c r="G159" s="6">
        <v>0</v>
      </c>
      <c r="H159" s="6">
        <v>0</v>
      </c>
      <c r="I159" s="6">
        <v>0</v>
      </c>
      <c r="J159" s="6">
        <v>5963.4</v>
      </c>
      <c r="K159" s="6">
        <v>0</v>
      </c>
      <c r="L159" s="6">
        <v>0</v>
      </c>
      <c r="M159" s="6">
        <v>0</v>
      </c>
      <c r="N159" s="6">
        <v>0</v>
      </c>
      <c r="O159" s="6">
        <v>0</v>
      </c>
      <c r="P159" s="6">
        <v>0</v>
      </c>
      <c r="Q159" s="6">
        <v>0</v>
      </c>
      <c r="R159" s="6">
        <v>0</v>
      </c>
      <c r="S159" s="6">
        <v>0</v>
      </c>
      <c r="T159" s="6">
        <v>0</v>
      </c>
      <c r="U159" s="6">
        <v>0</v>
      </c>
      <c r="V159" s="6">
        <v>0</v>
      </c>
      <c r="W159" s="6">
        <v>0</v>
      </c>
      <c r="X159" s="6">
        <v>5968.8</v>
      </c>
      <c r="Y159" s="6">
        <v>527</v>
      </c>
      <c r="Z159" s="6">
        <v>-5441.8</v>
      </c>
      <c r="AA159" s="6">
        <v>-1032.5999999999999</v>
      </c>
    </row>
    <row r="160" spans="1:27">
      <c r="B160" s="20">
        <v>1</v>
      </c>
      <c r="C160" s="20">
        <v>2</v>
      </c>
      <c r="D160" s="20">
        <v>3</v>
      </c>
      <c r="E160" s="20">
        <v>4</v>
      </c>
      <c r="F160" s="20">
        <v>5</v>
      </c>
      <c r="G160" s="20">
        <v>6</v>
      </c>
      <c r="H160" s="20">
        <v>7</v>
      </c>
      <c r="I160" s="20">
        <v>8</v>
      </c>
      <c r="J160" s="20">
        <v>9</v>
      </c>
      <c r="K160" s="20">
        <v>10</v>
      </c>
      <c r="L160" s="20">
        <v>11</v>
      </c>
      <c r="M160" s="20">
        <v>12</v>
      </c>
      <c r="N160" s="20">
        <v>13</v>
      </c>
      <c r="O160" s="20">
        <v>14</v>
      </c>
      <c r="P160" s="20">
        <v>15</v>
      </c>
      <c r="Q160" s="20">
        <v>16</v>
      </c>
      <c r="R160" s="20">
        <v>17</v>
      </c>
      <c r="S160" s="20">
        <v>18</v>
      </c>
      <c r="T160" s="20">
        <v>19</v>
      </c>
      <c r="U160" s="20">
        <v>20</v>
      </c>
      <c r="V160" s="20">
        <v>21</v>
      </c>
      <c r="W160" s="20">
        <v>22</v>
      </c>
      <c r="X160">
        <f>SUM(X133:X159)</f>
        <v>162118</v>
      </c>
      <c r="Y160" s="2">
        <f>SUM(Y133:Y159)</f>
        <v>72202</v>
      </c>
    </row>
    <row r="161" spans="1:27">
      <c r="Y161">
        <f>Y160/X160</f>
        <v>0.44536695493406037</v>
      </c>
    </row>
    <row r="163" spans="1:27">
      <c r="B163" t="str">
        <f>B131</f>
        <v xml:space="preserve">A házi gyerekorvosok által ellátott szolgálatok száma </v>
      </c>
      <c r="C163" s="2" t="str">
        <f t="shared" ref="C163:AA163" si="2">C131</f>
        <v xml:space="preserve">Az év folyamán központi költségvetési szerv által épített lakások száma </v>
      </c>
      <c r="D163" s="2" t="str">
        <f t="shared" si="2"/>
        <v xml:space="preserve">Az év folyamán lakásszövetkezetek által épített lakások száma </v>
      </c>
      <c r="E163" s="2" t="str">
        <f t="shared" si="2"/>
        <v xml:space="preserve">Cipő-, bőráruszaküzlet száma </v>
      </c>
      <c r="F163" s="2" t="str">
        <f t="shared" si="2"/>
        <v xml:space="preserve">Dohányáru-szaküzletek száma </v>
      </c>
      <c r="G163" s="2" t="str">
        <f t="shared" si="2"/>
        <v xml:space="preserve">Egyéni vállalkozás által üzemeltetett dohányáru-szaküzletek száma </v>
      </c>
      <c r="H163" s="19" t="str">
        <f t="shared" si="2"/>
        <v xml:space="preserve">Ifjúsági szállók férőhelyeinek száma </v>
      </c>
      <c r="I163" s="2" t="str">
        <f t="shared" si="2"/>
        <v xml:space="preserve">Kollégiumban lakó középiskolai tanulók száma </v>
      </c>
      <c r="J163" s="2" t="str">
        <f t="shared" si="2"/>
        <v xml:space="preserve">Külföldi vendégek száma a gyógyszállodákban </v>
      </c>
      <c r="K163" s="2" t="str">
        <f t="shared" si="2"/>
        <v xml:space="preserve">Külföldi vendégek száma a kereskedelmi szálláshelyeken </v>
      </c>
      <c r="L163" s="2" t="str">
        <f t="shared" si="2"/>
        <v xml:space="preserve">Külföldi vendégek száma a szállodákban </v>
      </c>
      <c r="M163" s="2" t="str">
        <f t="shared" si="2"/>
        <v xml:space="preserve">Külföldi vendégek száma a turistaszállásokon </v>
      </c>
      <c r="N163" s="2" t="str">
        <f t="shared" si="2"/>
        <v xml:space="preserve">Külföldi vendégek száma az ifjúsági szállókban </v>
      </c>
      <c r="O163" s="2" t="str">
        <f t="shared" si="2"/>
        <v xml:space="preserve">Külföldiek által eltöltött vendégéjszakák száma a gyógyszállodákban </v>
      </c>
      <c r="P163" s="2" t="str">
        <f t="shared" si="2"/>
        <v xml:space="preserve">Külföldiek által eltöltött vendégéjszakák száma a kereskedelmi szálláshelyeken </v>
      </c>
      <c r="Q163" s="2" t="str">
        <f t="shared" si="2"/>
        <v xml:space="preserve">Külföldiek által eltöltött vendégéjszakák száma a szállodákban </v>
      </c>
      <c r="R163" s="2" t="str">
        <f t="shared" si="2"/>
        <v xml:space="preserve">Külföldiek által eltöltött vendégéjszakák száma a turistaszállásokon </v>
      </c>
      <c r="S163" s="2" t="str">
        <f t="shared" si="2"/>
        <v xml:space="preserve">Külföldiek által eltöltött vendégéjszakák száma az ifjúsági szállókban </v>
      </c>
      <c r="T163" s="19" t="str">
        <f t="shared" si="2"/>
        <v xml:space="preserve">Naponta bejáró középiskolai tanulók száma a nappali oktatásban </v>
      </c>
      <c r="U163" s="2" t="str">
        <f t="shared" si="2"/>
        <v xml:space="preserve">Vendégek száma a gyógyszállodákban </v>
      </c>
      <c r="V163" s="19" t="str">
        <f t="shared" si="2"/>
        <v xml:space="preserve">Vendégek száma a szállodákban </v>
      </c>
      <c r="W163" s="2" t="str">
        <f t="shared" si="2"/>
        <v xml:space="preserve">Vendégek száma az ifjúsági szállókban </v>
      </c>
      <c r="X163" s="2" t="str">
        <f t="shared" si="2"/>
        <v>becslés</v>
      </c>
      <c r="Y163" s="2" t="str">
        <f t="shared" si="2"/>
        <v>tény</v>
      </c>
      <c r="Z163" s="2" t="str">
        <f t="shared" si="2"/>
        <v>delta</v>
      </c>
      <c r="AA163" s="2" t="str">
        <f t="shared" si="2"/>
        <v>%</v>
      </c>
    </row>
    <row r="164" spans="1:27">
      <c r="A164" t="str">
        <f>A133</f>
        <v>Bánk</v>
      </c>
      <c r="B164">
        <f>B133*$Y$161</f>
        <v>0</v>
      </c>
      <c r="C164" s="2">
        <f t="shared" ref="C164:W176" si="3">C133*$Y$161</f>
        <v>0</v>
      </c>
      <c r="D164" s="2">
        <f t="shared" si="3"/>
        <v>0</v>
      </c>
      <c r="E164" s="2">
        <f t="shared" si="3"/>
        <v>0</v>
      </c>
      <c r="F164" s="2">
        <f t="shared" si="3"/>
        <v>2.4049815566439263</v>
      </c>
      <c r="G164" s="2">
        <f t="shared" si="3"/>
        <v>0</v>
      </c>
      <c r="H164" s="2">
        <f t="shared" si="3"/>
        <v>0</v>
      </c>
      <c r="I164" s="2">
        <f t="shared" si="3"/>
        <v>0</v>
      </c>
      <c r="J164" s="2">
        <f t="shared" si="3"/>
        <v>2655.9012990537753</v>
      </c>
      <c r="K164" s="2">
        <f t="shared" si="3"/>
        <v>0</v>
      </c>
      <c r="L164" s="2">
        <f t="shared" si="3"/>
        <v>0</v>
      </c>
      <c r="M164" s="2">
        <f t="shared" si="3"/>
        <v>0</v>
      </c>
      <c r="N164" s="2">
        <f t="shared" si="3"/>
        <v>0</v>
      </c>
      <c r="O164" s="2">
        <f t="shared" si="3"/>
        <v>0</v>
      </c>
      <c r="P164" s="2">
        <f t="shared" si="3"/>
        <v>0</v>
      </c>
      <c r="Q164" s="2">
        <f t="shared" si="3"/>
        <v>0</v>
      </c>
      <c r="R164" s="2">
        <f t="shared" si="3"/>
        <v>0</v>
      </c>
      <c r="S164" s="2">
        <f t="shared" si="3"/>
        <v>0</v>
      </c>
      <c r="T164" s="2">
        <f t="shared" si="3"/>
        <v>0</v>
      </c>
      <c r="U164" s="2">
        <f t="shared" si="3"/>
        <v>0</v>
      </c>
      <c r="V164" s="2">
        <f t="shared" si="3"/>
        <v>322.53474876324651</v>
      </c>
      <c r="W164" s="2">
        <f t="shared" si="3"/>
        <v>0</v>
      </c>
      <c r="X164">
        <f>SUM(B164:W164)</f>
        <v>2980.8410293736661</v>
      </c>
      <c r="Y164">
        <f>Y133</f>
        <v>2546</v>
      </c>
      <c r="Z164">
        <f>Y164-X164</f>
        <v>-434.84102937366606</v>
      </c>
      <c r="AA164">
        <f>Z164/Y164</f>
        <v>-0.17079380572414221</v>
      </c>
    </row>
    <row r="165" spans="1:27">
      <c r="A165" s="2" t="str">
        <f t="shared" ref="A165:A189" si="4">A134</f>
        <v>Berkenye</v>
      </c>
      <c r="B165" s="2">
        <f t="shared" ref="B165:Q190" si="5">B134*$Y$161</f>
        <v>0</v>
      </c>
      <c r="C165" s="2">
        <f t="shared" si="5"/>
        <v>0</v>
      </c>
      <c r="D165" s="2">
        <f t="shared" si="5"/>
        <v>0</v>
      </c>
      <c r="E165" s="2">
        <f t="shared" si="5"/>
        <v>0</v>
      </c>
      <c r="F165" s="2">
        <f t="shared" si="5"/>
        <v>2.4049815566439263</v>
      </c>
      <c r="G165" s="2">
        <f t="shared" si="5"/>
        <v>0</v>
      </c>
      <c r="H165" s="2">
        <f t="shared" si="5"/>
        <v>0</v>
      </c>
      <c r="I165" s="2">
        <f t="shared" si="5"/>
        <v>0</v>
      </c>
      <c r="J165" s="2">
        <f t="shared" si="5"/>
        <v>2655.9012990537753</v>
      </c>
      <c r="K165" s="2">
        <f t="shared" si="5"/>
        <v>0</v>
      </c>
      <c r="L165" s="2">
        <f t="shared" si="5"/>
        <v>0</v>
      </c>
      <c r="M165" s="2">
        <f t="shared" si="5"/>
        <v>0</v>
      </c>
      <c r="N165" s="2">
        <f t="shared" si="5"/>
        <v>0</v>
      </c>
      <c r="O165" s="2">
        <f t="shared" si="5"/>
        <v>0</v>
      </c>
      <c r="P165" s="2">
        <f t="shared" si="5"/>
        <v>0</v>
      </c>
      <c r="Q165" s="2">
        <f t="shared" si="5"/>
        <v>0</v>
      </c>
      <c r="R165" s="2">
        <f t="shared" si="3"/>
        <v>0</v>
      </c>
      <c r="S165" s="2">
        <f t="shared" si="3"/>
        <v>0</v>
      </c>
      <c r="T165" s="2">
        <f t="shared" si="3"/>
        <v>0</v>
      </c>
      <c r="U165" s="2">
        <f t="shared" si="3"/>
        <v>0</v>
      </c>
      <c r="V165" s="2">
        <f t="shared" si="3"/>
        <v>0</v>
      </c>
      <c r="W165" s="2">
        <f t="shared" si="3"/>
        <v>0</v>
      </c>
      <c r="X165" s="2">
        <f t="shared" ref="X165:X190" si="6">SUM(B165:W165)</f>
        <v>2658.3062806104194</v>
      </c>
      <c r="Y165" s="2">
        <f t="shared" ref="Y165:Y190" si="7">Y134</f>
        <v>1164</v>
      </c>
      <c r="Z165" s="2">
        <f t="shared" ref="Z165:Z190" si="8">Y165-X165</f>
        <v>-1494.3062806104194</v>
      </c>
      <c r="AA165" s="2">
        <f t="shared" ref="AA165:AA190" si="9">Z165/Y165</f>
        <v>-1.283768282311357</v>
      </c>
    </row>
    <row r="166" spans="1:27">
      <c r="A166" s="2" t="str">
        <f t="shared" si="4"/>
        <v>Borsosberény</v>
      </c>
      <c r="B166" s="2">
        <f t="shared" si="5"/>
        <v>0</v>
      </c>
      <c r="C166" s="2">
        <f t="shared" si="3"/>
        <v>0</v>
      </c>
      <c r="D166" s="2">
        <f t="shared" si="3"/>
        <v>0</v>
      </c>
      <c r="E166" s="2">
        <f t="shared" si="3"/>
        <v>0</v>
      </c>
      <c r="F166" s="2">
        <f t="shared" si="3"/>
        <v>2.4049815566439263</v>
      </c>
      <c r="G166" s="2">
        <f t="shared" si="3"/>
        <v>0</v>
      </c>
      <c r="H166" s="2">
        <f t="shared" si="3"/>
        <v>0</v>
      </c>
      <c r="I166" s="2">
        <f t="shared" si="3"/>
        <v>0</v>
      </c>
      <c r="J166" s="2">
        <f t="shared" si="3"/>
        <v>2655.9012990537753</v>
      </c>
      <c r="K166" s="2">
        <f t="shared" si="3"/>
        <v>0</v>
      </c>
      <c r="L166" s="2">
        <f t="shared" si="3"/>
        <v>0</v>
      </c>
      <c r="M166" s="2">
        <f t="shared" si="3"/>
        <v>0</v>
      </c>
      <c r="N166" s="2">
        <f t="shared" si="3"/>
        <v>0</v>
      </c>
      <c r="O166" s="2">
        <f t="shared" si="3"/>
        <v>0</v>
      </c>
      <c r="P166" s="2">
        <f t="shared" si="3"/>
        <v>0</v>
      </c>
      <c r="Q166" s="2">
        <f t="shared" si="3"/>
        <v>0</v>
      </c>
      <c r="R166" s="2">
        <f t="shared" si="3"/>
        <v>0</v>
      </c>
      <c r="S166" s="2">
        <f t="shared" si="3"/>
        <v>0</v>
      </c>
      <c r="T166" s="2">
        <f t="shared" si="3"/>
        <v>0</v>
      </c>
      <c r="U166" s="2">
        <f t="shared" si="3"/>
        <v>0</v>
      </c>
      <c r="V166" s="2">
        <f t="shared" si="3"/>
        <v>0</v>
      </c>
      <c r="W166" s="2">
        <f t="shared" si="3"/>
        <v>0</v>
      </c>
      <c r="X166" s="2">
        <f t="shared" si="6"/>
        <v>2658.3062806104194</v>
      </c>
      <c r="Y166" s="2">
        <f t="shared" si="7"/>
        <v>689</v>
      </c>
      <c r="Z166" s="2">
        <f t="shared" si="8"/>
        <v>-1969.3062806104194</v>
      </c>
      <c r="AA166" s="2">
        <f t="shared" si="9"/>
        <v>-2.858209405820638</v>
      </c>
    </row>
    <row r="167" spans="1:27">
      <c r="A167" s="2" t="str">
        <f t="shared" si="4"/>
        <v>Diósjenő</v>
      </c>
      <c r="B167" s="2">
        <f t="shared" si="5"/>
        <v>0</v>
      </c>
      <c r="C167" s="2">
        <f t="shared" si="3"/>
        <v>0</v>
      </c>
      <c r="D167" s="2">
        <f t="shared" si="3"/>
        <v>0</v>
      </c>
      <c r="E167" s="2">
        <f t="shared" si="3"/>
        <v>0</v>
      </c>
      <c r="F167" s="2">
        <f t="shared" si="3"/>
        <v>2.4049815566439263</v>
      </c>
      <c r="G167" s="2">
        <f t="shared" si="3"/>
        <v>0</v>
      </c>
      <c r="H167" s="2">
        <f t="shared" si="3"/>
        <v>0</v>
      </c>
      <c r="I167" s="2">
        <f t="shared" si="3"/>
        <v>0</v>
      </c>
      <c r="J167" s="2">
        <f t="shared" si="3"/>
        <v>2655.9012990537753</v>
      </c>
      <c r="K167" s="2">
        <f t="shared" si="3"/>
        <v>0</v>
      </c>
      <c r="L167" s="2">
        <f t="shared" si="3"/>
        <v>0</v>
      </c>
      <c r="M167" s="2">
        <f t="shared" si="3"/>
        <v>0</v>
      </c>
      <c r="N167" s="2">
        <f t="shared" si="3"/>
        <v>0</v>
      </c>
      <c r="O167" s="2">
        <f t="shared" si="3"/>
        <v>0</v>
      </c>
      <c r="P167" s="2">
        <f t="shared" si="3"/>
        <v>0</v>
      </c>
      <c r="Q167" s="2">
        <f t="shared" si="3"/>
        <v>0</v>
      </c>
      <c r="R167" s="2">
        <f t="shared" si="3"/>
        <v>0</v>
      </c>
      <c r="S167" s="2">
        <f t="shared" si="3"/>
        <v>0</v>
      </c>
      <c r="T167" s="2">
        <f t="shared" si="3"/>
        <v>0</v>
      </c>
      <c r="U167" s="2">
        <f t="shared" si="3"/>
        <v>0</v>
      </c>
      <c r="V167" s="2">
        <f t="shared" si="3"/>
        <v>0</v>
      </c>
      <c r="W167" s="2">
        <f t="shared" si="3"/>
        <v>0</v>
      </c>
      <c r="X167" s="2">
        <f t="shared" si="6"/>
        <v>2658.3062806104194</v>
      </c>
      <c r="Y167" s="2">
        <f t="shared" si="7"/>
        <v>1266</v>
      </c>
      <c r="Z167" s="2">
        <f t="shared" si="8"/>
        <v>-1392.3062806104194</v>
      </c>
      <c r="AA167" s="2">
        <f t="shared" si="9"/>
        <v>-1.0997679941630485</v>
      </c>
    </row>
    <row r="168" spans="1:27">
      <c r="A168" s="2" t="str">
        <f t="shared" si="4"/>
        <v>ÉMR</v>
      </c>
      <c r="B168" s="2">
        <f t="shared" si="5"/>
        <v>0</v>
      </c>
      <c r="C168" s="2">
        <f t="shared" si="3"/>
        <v>0</v>
      </c>
      <c r="D168" s="2">
        <f t="shared" si="3"/>
        <v>0</v>
      </c>
      <c r="E168" s="2">
        <f t="shared" si="3"/>
        <v>0</v>
      </c>
      <c r="F168" s="2">
        <f t="shared" si="3"/>
        <v>2.4049815566439263</v>
      </c>
      <c r="G168" s="2">
        <f t="shared" si="3"/>
        <v>0</v>
      </c>
      <c r="H168" s="2">
        <f t="shared" si="3"/>
        <v>2.9394219025647983</v>
      </c>
      <c r="I168" s="2">
        <f t="shared" si="3"/>
        <v>0</v>
      </c>
      <c r="J168" s="2">
        <f t="shared" si="3"/>
        <v>2655.9012990537753</v>
      </c>
      <c r="K168" s="2">
        <f t="shared" si="3"/>
        <v>0</v>
      </c>
      <c r="L168" s="2">
        <f t="shared" si="3"/>
        <v>0</v>
      </c>
      <c r="M168" s="2">
        <f t="shared" si="3"/>
        <v>0</v>
      </c>
      <c r="N168" s="2">
        <f t="shared" si="3"/>
        <v>0</v>
      </c>
      <c r="O168" s="2">
        <f t="shared" si="3"/>
        <v>0</v>
      </c>
      <c r="P168" s="2">
        <f t="shared" si="3"/>
        <v>0</v>
      </c>
      <c r="Q168" s="2">
        <f t="shared" si="3"/>
        <v>0</v>
      </c>
      <c r="R168" s="2">
        <f t="shared" si="3"/>
        <v>0</v>
      </c>
      <c r="S168" s="2">
        <f t="shared" si="3"/>
        <v>0</v>
      </c>
      <c r="T168" s="2">
        <f t="shared" si="3"/>
        <v>0</v>
      </c>
      <c r="U168" s="2">
        <f t="shared" si="3"/>
        <v>0</v>
      </c>
      <c r="V168" s="2">
        <f t="shared" si="3"/>
        <v>0</v>
      </c>
      <c r="W168" s="2">
        <f t="shared" si="3"/>
        <v>0</v>
      </c>
      <c r="X168" s="2">
        <f t="shared" si="6"/>
        <v>2661.2457025129843</v>
      </c>
      <c r="Y168" s="2">
        <f t="shared" si="7"/>
        <v>42</v>
      </c>
      <c r="Z168" s="2">
        <f t="shared" si="8"/>
        <v>-2619.2457025129843</v>
      </c>
      <c r="AA168" s="2">
        <f t="shared" si="9"/>
        <v>-62.362992916975813</v>
      </c>
    </row>
    <row r="169" spans="1:27">
      <c r="A169" s="2" t="str">
        <f t="shared" si="4"/>
        <v>Felsőpetény</v>
      </c>
      <c r="B169" s="2">
        <f t="shared" si="5"/>
        <v>0</v>
      </c>
      <c r="C169" s="2">
        <f t="shared" si="3"/>
        <v>0</v>
      </c>
      <c r="D169" s="2">
        <f t="shared" si="3"/>
        <v>0</v>
      </c>
      <c r="E169" s="2">
        <f t="shared" si="3"/>
        <v>0</v>
      </c>
      <c r="F169" s="2">
        <f t="shared" si="3"/>
        <v>2.4049815566439263</v>
      </c>
      <c r="G169" s="2">
        <f t="shared" si="3"/>
        <v>0</v>
      </c>
      <c r="H169" s="2">
        <f t="shared" si="3"/>
        <v>0</v>
      </c>
      <c r="I169" s="2">
        <f t="shared" si="3"/>
        <v>0</v>
      </c>
      <c r="J169" s="2">
        <f t="shared" si="3"/>
        <v>2655.9012990537753</v>
      </c>
      <c r="K169" s="2">
        <f t="shared" si="3"/>
        <v>0</v>
      </c>
      <c r="L169" s="2">
        <f t="shared" si="3"/>
        <v>0</v>
      </c>
      <c r="M169" s="2">
        <f t="shared" si="3"/>
        <v>0</v>
      </c>
      <c r="N169" s="2">
        <f t="shared" si="3"/>
        <v>0</v>
      </c>
      <c r="O169" s="2">
        <f t="shared" si="3"/>
        <v>0</v>
      </c>
      <c r="P169" s="2">
        <f t="shared" si="3"/>
        <v>0</v>
      </c>
      <c r="Q169" s="2">
        <f t="shared" si="3"/>
        <v>0</v>
      </c>
      <c r="R169" s="2">
        <f t="shared" si="3"/>
        <v>0</v>
      </c>
      <c r="S169" s="2">
        <f t="shared" si="3"/>
        <v>0</v>
      </c>
      <c r="T169" s="2">
        <f t="shared" si="3"/>
        <v>0</v>
      </c>
      <c r="U169" s="2">
        <f t="shared" si="3"/>
        <v>0</v>
      </c>
      <c r="V169" s="2">
        <f t="shared" si="3"/>
        <v>0</v>
      </c>
      <c r="W169" s="2">
        <f t="shared" si="3"/>
        <v>0</v>
      </c>
      <c r="X169" s="2">
        <f t="shared" si="6"/>
        <v>2658.3062806104194</v>
      </c>
      <c r="Y169" s="2">
        <f t="shared" si="7"/>
        <v>905</v>
      </c>
      <c r="Z169" s="2">
        <f t="shared" si="8"/>
        <v>-1753.3062806104194</v>
      </c>
      <c r="AA169" s="2">
        <f t="shared" si="9"/>
        <v>-1.9373550061993585</v>
      </c>
    </row>
    <row r="170" spans="1:27">
      <c r="A170" s="2" t="str">
        <f t="shared" si="4"/>
        <v>HU</v>
      </c>
      <c r="B170" s="2">
        <f t="shared" si="5"/>
        <v>0</v>
      </c>
      <c r="C170" s="2">
        <f t="shared" si="3"/>
        <v>0</v>
      </c>
      <c r="D170" s="2">
        <f t="shared" si="3"/>
        <v>0</v>
      </c>
      <c r="E170" s="2">
        <f t="shared" si="3"/>
        <v>0</v>
      </c>
      <c r="F170" s="2">
        <f t="shared" si="3"/>
        <v>2.4049815566439263</v>
      </c>
      <c r="G170" s="2">
        <f t="shared" si="3"/>
        <v>0</v>
      </c>
      <c r="H170" s="2">
        <f t="shared" si="3"/>
        <v>2.9394219025647983</v>
      </c>
      <c r="I170" s="2">
        <f t="shared" si="3"/>
        <v>0</v>
      </c>
      <c r="J170" s="2">
        <f t="shared" si="3"/>
        <v>2655.9012990537753</v>
      </c>
      <c r="K170" s="2">
        <f t="shared" si="3"/>
        <v>0</v>
      </c>
      <c r="L170" s="2">
        <f t="shared" si="3"/>
        <v>0</v>
      </c>
      <c r="M170" s="2">
        <f t="shared" si="3"/>
        <v>0</v>
      </c>
      <c r="N170" s="2">
        <f t="shared" si="3"/>
        <v>0</v>
      </c>
      <c r="O170" s="2">
        <f t="shared" si="3"/>
        <v>0</v>
      </c>
      <c r="P170" s="2">
        <f t="shared" si="3"/>
        <v>0</v>
      </c>
      <c r="Q170" s="2">
        <f t="shared" si="3"/>
        <v>0</v>
      </c>
      <c r="R170" s="2">
        <f t="shared" si="3"/>
        <v>0</v>
      </c>
      <c r="S170" s="2">
        <f t="shared" si="3"/>
        <v>0</v>
      </c>
      <c r="T170" s="2">
        <f t="shared" si="3"/>
        <v>0</v>
      </c>
      <c r="U170" s="2">
        <f t="shared" si="3"/>
        <v>0</v>
      </c>
      <c r="V170" s="2">
        <f t="shared" si="3"/>
        <v>0</v>
      </c>
      <c r="W170" s="2">
        <f t="shared" si="3"/>
        <v>0</v>
      </c>
      <c r="X170" s="2">
        <f t="shared" si="6"/>
        <v>2661.2457025129843</v>
      </c>
      <c r="Y170" s="2">
        <f t="shared" si="7"/>
        <v>4860</v>
      </c>
      <c r="Z170" s="2">
        <f t="shared" si="8"/>
        <v>2198.7542974870157</v>
      </c>
      <c r="AA170" s="2">
        <f t="shared" si="9"/>
        <v>0.45241857972983862</v>
      </c>
    </row>
    <row r="171" spans="1:27">
      <c r="A171" s="2" t="str">
        <f t="shared" si="4"/>
        <v>Keszeg</v>
      </c>
      <c r="B171" s="2">
        <f t="shared" si="5"/>
        <v>0</v>
      </c>
      <c r="C171" s="2">
        <f t="shared" si="3"/>
        <v>0</v>
      </c>
      <c r="D171" s="2">
        <f t="shared" si="3"/>
        <v>0</v>
      </c>
      <c r="E171" s="2">
        <f t="shared" si="3"/>
        <v>0</v>
      </c>
      <c r="F171" s="2">
        <f t="shared" si="3"/>
        <v>2.4049815566439263</v>
      </c>
      <c r="G171" s="2">
        <f t="shared" si="3"/>
        <v>0</v>
      </c>
      <c r="H171" s="2">
        <f t="shared" si="3"/>
        <v>0</v>
      </c>
      <c r="I171" s="2">
        <f t="shared" si="3"/>
        <v>0</v>
      </c>
      <c r="J171" s="2">
        <f t="shared" si="3"/>
        <v>2655.9012990537753</v>
      </c>
      <c r="K171" s="2">
        <f t="shared" si="3"/>
        <v>0</v>
      </c>
      <c r="L171" s="2">
        <f t="shared" si="3"/>
        <v>0</v>
      </c>
      <c r="M171" s="2">
        <f t="shared" si="3"/>
        <v>0</v>
      </c>
      <c r="N171" s="2">
        <f t="shared" si="3"/>
        <v>0</v>
      </c>
      <c r="O171" s="2">
        <f t="shared" si="3"/>
        <v>0</v>
      </c>
      <c r="P171" s="2">
        <f t="shared" si="3"/>
        <v>0</v>
      </c>
      <c r="Q171" s="2">
        <f t="shared" si="3"/>
        <v>0</v>
      </c>
      <c r="R171" s="2">
        <f t="shared" si="3"/>
        <v>0</v>
      </c>
      <c r="S171" s="2">
        <f t="shared" si="3"/>
        <v>0</v>
      </c>
      <c r="T171" s="2">
        <f t="shared" si="3"/>
        <v>0</v>
      </c>
      <c r="U171" s="2">
        <f t="shared" si="3"/>
        <v>0</v>
      </c>
      <c r="V171" s="2">
        <f t="shared" si="3"/>
        <v>0</v>
      </c>
      <c r="W171" s="2">
        <f t="shared" si="3"/>
        <v>0</v>
      </c>
      <c r="X171" s="2">
        <f t="shared" si="6"/>
        <v>2658.3062806104194</v>
      </c>
      <c r="Y171" s="2">
        <f t="shared" si="7"/>
        <v>20809</v>
      </c>
      <c r="Z171" s="2">
        <f t="shared" si="8"/>
        <v>18150.693719389579</v>
      </c>
      <c r="AA171" s="2">
        <f t="shared" si="9"/>
        <v>0.87225208897061746</v>
      </c>
    </row>
    <row r="172" spans="1:27">
      <c r="A172" s="2" t="str">
        <f t="shared" si="4"/>
        <v>KMR</v>
      </c>
      <c r="B172" s="2">
        <f t="shared" si="5"/>
        <v>0</v>
      </c>
      <c r="C172" s="2">
        <f t="shared" si="3"/>
        <v>0</v>
      </c>
      <c r="D172" s="2">
        <f t="shared" si="3"/>
        <v>0</v>
      </c>
      <c r="E172" s="2">
        <f t="shared" si="3"/>
        <v>0</v>
      </c>
      <c r="F172" s="2">
        <f t="shared" si="3"/>
        <v>2.4049815566439263</v>
      </c>
      <c r="G172" s="2">
        <f t="shared" si="3"/>
        <v>0</v>
      </c>
      <c r="H172" s="2">
        <f t="shared" si="3"/>
        <v>0</v>
      </c>
      <c r="I172" s="2">
        <f t="shared" si="3"/>
        <v>0</v>
      </c>
      <c r="J172" s="2">
        <f t="shared" si="3"/>
        <v>2655.9012990537753</v>
      </c>
      <c r="K172" s="2">
        <f t="shared" si="3"/>
        <v>0</v>
      </c>
      <c r="L172" s="2">
        <f t="shared" si="3"/>
        <v>0</v>
      </c>
      <c r="M172" s="2">
        <f t="shared" si="3"/>
        <v>0</v>
      </c>
      <c r="N172" s="2">
        <f t="shared" si="3"/>
        <v>0</v>
      </c>
      <c r="O172" s="2">
        <f t="shared" si="3"/>
        <v>0</v>
      </c>
      <c r="P172" s="2">
        <f t="shared" si="3"/>
        <v>0</v>
      </c>
      <c r="Q172" s="2">
        <f t="shared" si="3"/>
        <v>0</v>
      </c>
      <c r="R172" s="2">
        <f t="shared" si="3"/>
        <v>0</v>
      </c>
      <c r="S172" s="2">
        <f t="shared" si="3"/>
        <v>0</v>
      </c>
      <c r="T172" s="2">
        <f t="shared" si="3"/>
        <v>0</v>
      </c>
      <c r="U172" s="2">
        <f t="shared" si="3"/>
        <v>0</v>
      </c>
      <c r="V172" s="2">
        <f t="shared" si="3"/>
        <v>0</v>
      </c>
      <c r="W172" s="2">
        <f t="shared" si="3"/>
        <v>0</v>
      </c>
      <c r="X172" s="2">
        <f t="shared" si="6"/>
        <v>2658.3062806104194</v>
      </c>
      <c r="Y172" s="2">
        <f t="shared" si="7"/>
        <v>19</v>
      </c>
      <c r="Z172" s="2">
        <f t="shared" si="8"/>
        <v>-2639.3062806104194</v>
      </c>
      <c r="AA172" s="2">
        <f t="shared" si="9"/>
        <v>-138.91085687423259</v>
      </c>
    </row>
    <row r="173" spans="1:27">
      <c r="A173" s="2" t="str">
        <f t="shared" si="4"/>
        <v>Kosd</v>
      </c>
      <c r="B173" s="2">
        <f t="shared" si="5"/>
        <v>0</v>
      </c>
      <c r="C173" s="2">
        <f t="shared" si="3"/>
        <v>0</v>
      </c>
      <c r="D173" s="2">
        <f t="shared" si="3"/>
        <v>0</v>
      </c>
      <c r="E173" s="2">
        <f t="shared" si="3"/>
        <v>0</v>
      </c>
      <c r="F173" s="2">
        <f t="shared" si="3"/>
        <v>2.4049815566439263</v>
      </c>
      <c r="G173" s="2">
        <f t="shared" si="3"/>
        <v>0</v>
      </c>
      <c r="H173" s="2">
        <f t="shared" si="3"/>
        <v>0</v>
      </c>
      <c r="I173" s="2">
        <f t="shared" si="3"/>
        <v>0</v>
      </c>
      <c r="J173" s="2">
        <f t="shared" si="3"/>
        <v>2655.9012990537753</v>
      </c>
      <c r="K173" s="2">
        <f t="shared" si="3"/>
        <v>0</v>
      </c>
      <c r="L173" s="2">
        <f t="shared" si="3"/>
        <v>0</v>
      </c>
      <c r="M173" s="2">
        <f t="shared" si="3"/>
        <v>0</v>
      </c>
      <c r="N173" s="2">
        <f t="shared" si="3"/>
        <v>0</v>
      </c>
      <c r="O173" s="2">
        <f t="shared" si="3"/>
        <v>0</v>
      </c>
      <c r="P173" s="2">
        <f t="shared" si="3"/>
        <v>0</v>
      </c>
      <c r="Q173" s="2">
        <f t="shared" si="3"/>
        <v>0</v>
      </c>
      <c r="R173" s="2">
        <f t="shared" si="3"/>
        <v>0</v>
      </c>
      <c r="S173" s="2">
        <f t="shared" si="3"/>
        <v>0</v>
      </c>
      <c r="T173" s="2">
        <f t="shared" si="3"/>
        <v>0</v>
      </c>
      <c r="U173" s="2">
        <f t="shared" si="3"/>
        <v>0</v>
      </c>
      <c r="V173" s="2">
        <f t="shared" si="3"/>
        <v>0</v>
      </c>
      <c r="W173" s="2">
        <f t="shared" si="3"/>
        <v>0</v>
      </c>
      <c r="X173" s="2">
        <f t="shared" si="6"/>
        <v>2658.3062806104194</v>
      </c>
      <c r="Y173" s="2">
        <f t="shared" si="7"/>
        <v>489</v>
      </c>
      <c r="Z173" s="2">
        <f t="shared" si="8"/>
        <v>-2169.3062806104194</v>
      </c>
      <c r="AA173" s="2">
        <f t="shared" si="9"/>
        <v>-4.436209162802494</v>
      </c>
    </row>
    <row r="174" spans="1:27">
      <c r="A174" s="2" t="str">
        <f t="shared" si="4"/>
        <v>Legénd</v>
      </c>
      <c r="B174" s="2">
        <f t="shared" si="5"/>
        <v>0</v>
      </c>
      <c r="C174" s="2">
        <f t="shared" si="3"/>
        <v>0</v>
      </c>
      <c r="D174" s="2">
        <f t="shared" si="3"/>
        <v>0</v>
      </c>
      <c r="E174" s="2">
        <f t="shared" si="3"/>
        <v>0</v>
      </c>
      <c r="F174" s="2">
        <f t="shared" si="3"/>
        <v>2.4049815566439263</v>
      </c>
      <c r="G174" s="2">
        <f t="shared" si="3"/>
        <v>0</v>
      </c>
      <c r="H174" s="2">
        <f t="shared" si="3"/>
        <v>0</v>
      </c>
      <c r="I174" s="2">
        <f t="shared" si="3"/>
        <v>0</v>
      </c>
      <c r="J174" s="2">
        <f t="shared" si="3"/>
        <v>2655.9012990537753</v>
      </c>
      <c r="K174" s="2">
        <f t="shared" si="3"/>
        <v>0</v>
      </c>
      <c r="L174" s="2">
        <f t="shared" si="3"/>
        <v>0</v>
      </c>
      <c r="M174" s="2">
        <f t="shared" si="3"/>
        <v>0</v>
      </c>
      <c r="N174" s="2">
        <f t="shared" si="3"/>
        <v>0</v>
      </c>
      <c r="O174" s="2">
        <f t="shared" si="3"/>
        <v>0</v>
      </c>
      <c r="P174" s="2">
        <f t="shared" si="3"/>
        <v>0</v>
      </c>
      <c r="Q174" s="2">
        <f t="shared" si="3"/>
        <v>0</v>
      </c>
      <c r="R174" s="2">
        <f t="shared" si="3"/>
        <v>0</v>
      </c>
      <c r="S174" s="2">
        <f t="shared" si="3"/>
        <v>0</v>
      </c>
      <c r="T174" s="2">
        <f t="shared" si="3"/>
        <v>0</v>
      </c>
      <c r="U174" s="2">
        <f t="shared" si="3"/>
        <v>0</v>
      </c>
      <c r="V174" s="2">
        <f t="shared" si="3"/>
        <v>0</v>
      </c>
      <c r="W174" s="2">
        <f t="shared" si="3"/>
        <v>0</v>
      </c>
      <c r="X174" s="2">
        <f t="shared" si="6"/>
        <v>2658.3062806104194</v>
      </c>
      <c r="Y174" s="2">
        <f t="shared" si="7"/>
        <v>1738</v>
      </c>
      <c r="Z174" s="2">
        <f t="shared" si="8"/>
        <v>-920.30628061041944</v>
      </c>
      <c r="AA174" s="2">
        <f t="shared" si="9"/>
        <v>-0.5295202995456959</v>
      </c>
    </row>
    <row r="175" spans="1:27">
      <c r="A175" s="2" t="str">
        <f t="shared" si="4"/>
        <v>Nézsa</v>
      </c>
      <c r="B175" s="2">
        <f t="shared" si="5"/>
        <v>0</v>
      </c>
      <c r="C175" s="2">
        <f t="shared" si="3"/>
        <v>0</v>
      </c>
      <c r="D175" s="2">
        <f t="shared" si="3"/>
        <v>0</v>
      </c>
      <c r="E175" s="2">
        <f t="shared" si="3"/>
        <v>0</v>
      </c>
      <c r="F175" s="2">
        <f t="shared" si="3"/>
        <v>2.4049815566439263</v>
      </c>
      <c r="G175" s="2">
        <f t="shared" si="3"/>
        <v>0</v>
      </c>
      <c r="H175" s="2">
        <f t="shared" si="3"/>
        <v>0</v>
      </c>
      <c r="I175" s="2">
        <f t="shared" si="3"/>
        <v>0</v>
      </c>
      <c r="J175" s="2">
        <f t="shared" si="3"/>
        <v>2655.9012990537753</v>
      </c>
      <c r="K175" s="2">
        <f t="shared" si="3"/>
        <v>0</v>
      </c>
      <c r="L175" s="2">
        <f t="shared" si="3"/>
        <v>0</v>
      </c>
      <c r="M175" s="2">
        <f t="shared" si="3"/>
        <v>0</v>
      </c>
      <c r="N175" s="2">
        <f t="shared" si="3"/>
        <v>0</v>
      </c>
      <c r="O175" s="2">
        <f t="shared" si="3"/>
        <v>0</v>
      </c>
      <c r="P175" s="2">
        <f t="shared" si="3"/>
        <v>0</v>
      </c>
      <c r="Q175" s="2">
        <f t="shared" si="3"/>
        <v>0</v>
      </c>
      <c r="R175" s="2">
        <f t="shared" si="3"/>
        <v>0</v>
      </c>
      <c r="S175" s="2">
        <f t="shared" si="3"/>
        <v>0</v>
      </c>
      <c r="T175" s="2">
        <f t="shared" si="3"/>
        <v>0</v>
      </c>
      <c r="U175" s="2">
        <f t="shared" si="3"/>
        <v>0</v>
      </c>
      <c r="V175" s="2">
        <f t="shared" si="3"/>
        <v>0</v>
      </c>
      <c r="W175" s="2">
        <f t="shared" si="3"/>
        <v>0</v>
      </c>
      <c r="X175" s="2">
        <f t="shared" si="6"/>
        <v>2658.3062806104194</v>
      </c>
      <c r="Y175" s="2">
        <f t="shared" si="7"/>
        <v>1230</v>
      </c>
      <c r="Z175" s="2">
        <f t="shared" si="8"/>
        <v>-1428.3062806104194</v>
      </c>
      <c r="AA175" s="2">
        <f t="shared" si="9"/>
        <v>-1.1612246183824548</v>
      </c>
    </row>
    <row r="176" spans="1:27">
      <c r="A176" s="2" t="str">
        <f t="shared" si="4"/>
        <v>Nógrád</v>
      </c>
      <c r="B176" s="2">
        <f t="shared" si="5"/>
        <v>0</v>
      </c>
      <c r="C176" s="2">
        <f t="shared" si="3"/>
        <v>0</v>
      </c>
      <c r="D176" s="2">
        <f t="shared" si="3"/>
        <v>0</v>
      </c>
      <c r="E176" s="2">
        <f t="shared" si="3"/>
        <v>0</v>
      </c>
      <c r="F176" s="2">
        <f t="shared" si="3"/>
        <v>2.4049815566439263</v>
      </c>
      <c r="G176" s="2">
        <f t="shared" si="3"/>
        <v>0</v>
      </c>
      <c r="H176" s="2">
        <f t="shared" si="3"/>
        <v>0</v>
      </c>
      <c r="I176" s="2">
        <f t="shared" si="3"/>
        <v>0</v>
      </c>
      <c r="J176" s="2">
        <f t="shared" si="3"/>
        <v>2655.9012990537753</v>
      </c>
      <c r="K176" s="2">
        <f t="shared" si="3"/>
        <v>0</v>
      </c>
      <c r="L176" s="2">
        <f t="shared" si="3"/>
        <v>0</v>
      </c>
      <c r="M176" s="2">
        <f t="shared" si="3"/>
        <v>0</v>
      </c>
      <c r="N176" s="2">
        <f t="shared" si="3"/>
        <v>0</v>
      </c>
      <c r="O176" s="2">
        <f t="shared" si="3"/>
        <v>0</v>
      </c>
      <c r="P176" s="2">
        <f t="shared" si="3"/>
        <v>0</v>
      </c>
      <c r="Q176" s="2">
        <f t="shared" si="3"/>
        <v>0</v>
      </c>
      <c r="R176" s="2">
        <f t="shared" si="3"/>
        <v>0</v>
      </c>
      <c r="S176" s="2">
        <f t="shared" si="3"/>
        <v>0</v>
      </c>
      <c r="T176" s="2">
        <f t="shared" si="3"/>
        <v>0</v>
      </c>
      <c r="U176" s="2">
        <f t="shared" ref="C176:W188" si="10">U145*$Y$161</f>
        <v>0</v>
      </c>
      <c r="V176" s="2">
        <f t="shared" si="10"/>
        <v>0</v>
      </c>
      <c r="W176" s="2">
        <f t="shared" si="10"/>
        <v>0</v>
      </c>
      <c r="X176" s="2">
        <f t="shared" si="6"/>
        <v>2658.3062806104194</v>
      </c>
      <c r="Y176" s="2">
        <f t="shared" si="7"/>
        <v>2851</v>
      </c>
      <c r="Z176" s="2">
        <f t="shared" si="8"/>
        <v>192.69371938958056</v>
      </c>
      <c r="AA176" s="2">
        <f t="shared" si="9"/>
        <v>6.7588116236261153E-2</v>
      </c>
    </row>
    <row r="177" spans="1:27">
      <c r="A177" s="2" t="str">
        <f t="shared" si="4"/>
        <v>Nógrádmegye</v>
      </c>
      <c r="B177" s="2">
        <f t="shared" si="5"/>
        <v>0</v>
      </c>
      <c r="C177" s="2">
        <f t="shared" si="10"/>
        <v>0</v>
      </c>
      <c r="D177" s="2">
        <f t="shared" si="10"/>
        <v>0</v>
      </c>
      <c r="E177" s="2">
        <f t="shared" si="10"/>
        <v>0</v>
      </c>
      <c r="F177" s="2">
        <f t="shared" si="10"/>
        <v>2.4049815566439263</v>
      </c>
      <c r="G177" s="2">
        <f t="shared" si="10"/>
        <v>0</v>
      </c>
      <c r="H177" s="2">
        <f t="shared" si="10"/>
        <v>2.9394219025647983</v>
      </c>
      <c r="I177" s="2">
        <f t="shared" si="10"/>
        <v>0</v>
      </c>
      <c r="J177" s="2">
        <f t="shared" si="10"/>
        <v>2655.9012990537753</v>
      </c>
      <c r="K177" s="2">
        <f t="shared" si="10"/>
        <v>0</v>
      </c>
      <c r="L177" s="2">
        <f t="shared" si="10"/>
        <v>0</v>
      </c>
      <c r="M177" s="2">
        <f t="shared" si="10"/>
        <v>0</v>
      </c>
      <c r="N177" s="2">
        <f t="shared" si="10"/>
        <v>0</v>
      </c>
      <c r="O177" s="2">
        <f t="shared" si="10"/>
        <v>0</v>
      </c>
      <c r="P177" s="2">
        <f t="shared" si="10"/>
        <v>0</v>
      </c>
      <c r="Q177" s="2">
        <f t="shared" si="10"/>
        <v>0</v>
      </c>
      <c r="R177" s="2">
        <f t="shared" si="10"/>
        <v>0</v>
      </c>
      <c r="S177" s="2">
        <f t="shared" si="10"/>
        <v>0</v>
      </c>
      <c r="T177" s="2">
        <f t="shared" si="10"/>
        <v>0</v>
      </c>
      <c r="U177" s="2">
        <f t="shared" si="10"/>
        <v>0</v>
      </c>
      <c r="V177" s="2">
        <f t="shared" si="10"/>
        <v>0</v>
      </c>
      <c r="W177" s="2">
        <f t="shared" si="10"/>
        <v>0</v>
      </c>
      <c r="X177" s="2">
        <f t="shared" si="6"/>
        <v>2661.2457025129843</v>
      </c>
      <c r="Y177" s="2">
        <f t="shared" si="7"/>
        <v>3445</v>
      </c>
      <c r="Z177" s="2">
        <f t="shared" si="8"/>
        <v>783.75429748701572</v>
      </c>
      <c r="AA177" s="2">
        <f t="shared" si="9"/>
        <v>0.22750487590334273</v>
      </c>
    </row>
    <row r="178" spans="1:27">
      <c r="A178" s="2" t="str">
        <f t="shared" si="4"/>
        <v>Nógrádsáp</v>
      </c>
      <c r="B178" s="2">
        <f t="shared" si="5"/>
        <v>0</v>
      </c>
      <c r="C178" s="2">
        <f t="shared" si="10"/>
        <v>0</v>
      </c>
      <c r="D178" s="2">
        <f t="shared" si="10"/>
        <v>0</v>
      </c>
      <c r="E178" s="2">
        <f t="shared" si="10"/>
        <v>0</v>
      </c>
      <c r="F178" s="2">
        <f t="shared" si="10"/>
        <v>2.4049815566439263</v>
      </c>
      <c r="G178" s="2">
        <f t="shared" si="10"/>
        <v>0</v>
      </c>
      <c r="H178" s="2">
        <f t="shared" si="10"/>
        <v>0</v>
      </c>
      <c r="I178" s="2">
        <f t="shared" si="10"/>
        <v>0</v>
      </c>
      <c r="J178" s="2">
        <f t="shared" si="10"/>
        <v>2655.9012990537753</v>
      </c>
      <c r="K178" s="2">
        <f t="shared" si="10"/>
        <v>0</v>
      </c>
      <c r="L178" s="2">
        <f t="shared" si="10"/>
        <v>0</v>
      </c>
      <c r="M178" s="2">
        <f t="shared" si="10"/>
        <v>0</v>
      </c>
      <c r="N178" s="2">
        <f t="shared" si="10"/>
        <v>0</v>
      </c>
      <c r="O178" s="2">
        <f t="shared" si="10"/>
        <v>0</v>
      </c>
      <c r="P178" s="2">
        <f t="shared" si="10"/>
        <v>0</v>
      </c>
      <c r="Q178" s="2">
        <f t="shared" si="10"/>
        <v>0</v>
      </c>
      <c r="R178" s="2">
        <f t="shared" si="10"/>
        <v>0</v>
      </c>
      <c r="S178" s="2">
        <f t="shared" si="10"/>
        <v>0</v>
      </c>
      <c r="T178" s="2">
        <f t="shared" si="10"/>
        <v>0</v>
      </c>
      <c r="U178" s="2">
        <f t="shared" si="10"/>
        <v>0</v>
      </c>
      <c r="V178" s="2">
        <f t="shared" si="10"/>
        <v>0</v>
      </c>
      <c r="W178" s="2">
        <f t="shared" si="10"/>
        <v>0</v>
      </c>
      <c r="X178" s="2">
        <f t="shared" si="6"/>
        <v>2658.3062806104194</v>
      </c>
      <c r="Y178" s="2">
        <f t="shared" si="7"/>
        <v>908</v>
      </c>
      <c r="Z178" s="2">
        <f t="shared" si="8"/>
        <v>-1750.3062806104194</v>
      </c>
      <c r="AA178" s="2">
        <f t="shared" si="9"/>
        <v>-1.927650088777995</v>
      </c>
    </row>
    <row r="179" spans="1:27">
      <c r="A179" s="2" t="str">
        <f t="shared" si="4"/>
        <v>Nőtincs</v>
      </c>
      <c r="B179" s="2">
        <f t="shared" si="5"/>
        <v>0</v>
      </c>
      <c r="C179" s="2">
        <f t="shared" si="10"/>
        <v>0</v>
      </c>
      <c r="D179" s="2">
        <f t="shared" si="10"/>
        <v>0</v>
      </c>
      <c r="E179" s="2">
        <f t="shared" si="10"/>
        <v>0</v>
      </c>
      <c r="F179" s="2">
        <f t="shared" si="10"/>
        <v>2.4049815566439263</v>
      </c>
      <c r="G179" s="2">
        <f t="shared" si="10"/>
        <v>0</v>
      </c>
      <c r="H179" s="2">
        <f t="shared" si="10"/>
        <v>0</v>
      </c>
      <c r="I179" s="2">
        <f t="shared" si="10"/>
        <v>0</v>
      </c>
      <c r="J179" s="2">
        <f t="shared" si="10"/>
        <v>2655.9012990537753</v>
      </c>
      <c r="K179" s="2">
        <f t="shared" si="10"/>
        <v>0</v>
      </c>
      <c r="L179" s="2">
        <f t="shared" si="10"/>
        <v>0</v>
      </c>
      <c r="M179" s="2">
        <f t="shared" si="10"/>
        <v>0</v>
      </c>
      <c r="N179" s="2">
        <f t="shared" si="10"/>
        <v>0</v>
      </c>
      <c r="O179" s="2">
        <f t="shared" si="10"/>
        <v>0</v>
      </c>
      <c r="P179" s="2">
        <f t="shared" si="10"/>
        <v>0</v>
      </c>
      <c r="Q179" s="2">
        <f t="shared" si="10"/>
        <v>0</v>
      </c>
      <c r="R179" s="2">
        <f t="shared" si="10"/>
        <v>0</v>
      </c>
      <c r="S179" s="2">
        <f t="shared" si="10"/>
        <v>0</v>
      </c>
      <c r="T179" s="2">
        <f t="shared" si="10"/>
        <v>0</v>
      </c>
      <c r="U179" s="2">
        <f t="shared" si="10"/>
        <v>0</v>
      </c>
      <c r="V179" s="2">
        <f t="shared" si="10"/>
        <v>0</v>
      </c>
      <c r="W179" s="2">
        <f t="shared" si="10"/>
        <v>0</v>
      </c>
      <c r="X179" s="2">
        <f t="shared" si="6"/>
        <v>2658.3062806104194</v>
      </c>
      <c r="Y179" s="2">
        <f t="shared" si="7"/>
        <v>13933</v>
      </c>
      <c r="Z179" s="2">
        <f t="shared" si="8"/>
        <v>11274.693719389581</v>
      </c>
      <c r="AA179" s="2">
        <f t="shared" si="9"/>
        <v>0.80920790349455118</v>
      </c>
    </row>
    <row r="180" spans="1:27">
      <c r="A180" s="2" t="str">
        <f t="shared" si="4"/>
        <v>Ősagárd</v>
      </c>
      <c r="B180" s="2">
        <f t="shared" si="5"/>
        <v>0</v>
      </c>
      <c r="C180" s="2">
        <f t="shared" si="10"/>
        <v>0</v>
      </c>
      <c r="D180" s="2">
        <f t="shared" si="10"/>
        <v>0</v>
      </c>
      <c r="E180" s="2">
        <f t="shared" si="10"/>
        <v>0</v>
      </c>
      <c r="F180" s="2">
        <f t="shared" si="10"/>
        <v>2.4049815566439263</v>
      </c>
      <c r="G180" s="2">
        <f t="shared" si="10"/>
        <v>0</v>
      </c>
      <c r="H180" s="2">
        <f t="shared" si="10"/>
        <v>0</v>
      </c>
      <c r="I180" s="2">
        <f t="shared" si="10"/>
        <v>0</v>
      </c>
      <c r="J180" s="2">
        <f t="shared" si="10"/>
        <v>2655.9012990537753</v>
      </c>
      <c r="K180" s="2">
        <f t="shared" si="10"/>
        <v>0</v>
      </c>
      <c r="L180" s="2">
        <f t="shared" si="10"/>
        <v>0</v>
      </c>
      <c r="M180" s="2">
        <f t="shared" si="10"/>
        <v>0</v>
      </c>
      <c r="N180" s="2">
        <f t="shared" si="10"/>
        <v>0</v>
      </c>
      <c r="O180" s="2">
        <f t="shared" si="10"/>
        <v>0</v>
      </c>
      <c r="P180" s="2">
        <f t="shared" si="10"/>
        <v>0</v>
      </c>
      <c r="Q180" s="2">
        <f t="shared" si="10"/>
        <v>0</v>
      </c>
      <c r="R180" s="2">
        <f t="shared" si="10"/>
        <v>0</v>
      </c>
      <c r="S180" s="2">
        <f t="shared" si="10"/>
        <v>0</v>
      </c>
      <c r="T180" s="2">
        <f t="shared" si="10"/>
        <v>0</v>
      </c>
      <c r="U180" s="2">
        <f t="shared" si="10"/>
        <v>0</v>
      </c>
      <c r="V180" s="2">
        <f t="shared" si="10"/>
        <v>0</v>
      </c>
      <c r="W180" s="2">
        <f t="shared" si="10"/>
        <v>0</v>
      </c>
      <c r="X180" s="2">
        <f t="shared" si="6"/>
        <v>2658.3062806104194</v>
      </c>
      <c r="Y180" s="2">
        <f t="shared" si="7"/>
        <v>3184</v>
      </c>
      <c r="Z180" s="2">
        <f t="shared" si="8"/>
        <v>525.69371938958056</v>
      </c>
      <c r="AA180" s="2">
        <f t="shared" si="9"/>
        <v>0.1651048113660743</v>
      </c>
    </row>
    <row r="181" spans="1:27">
      <c r="A181" s="2" t="str">
        <f t="shared" si="4"/>
        <v>Penc</v>
      </c>
      <c r="B181" s="2">
        <f t="shared" si="5"/>
        <v>0</v>
      </c>
      <c r="C181" s="2">
        <f t="shared" si="10"/>
        <v>0</v>
      </c>
      <c r="D181" s="2">
        <f t="shared" si="10"/>
        <v>0</v>
      </c>
      <c r="E181" s="2">
        <f t="shared" si="10"/>
        <v>0</v>
      </c>
      <c r="F181" s="2">
        <f t="shared" si="10"/>
        <v>2.4049815566439263</v>
      </c>
      <c r="G181" s="2">
        <f t="shared" si="10"/>
        <v>0</v>
      </c>
      <c r="H181" s="2">
        <f t="shared" si="10"/>
        <v>0</v>
      </c>
      <c r="I181" s="2">
        <f t="shared" si="10"/>
        <v>0</v>
      </c>
      <c r="J181" s="2">
        <f t="shared" si="10"/>
        <v>2655.9012990537753</v>
      </c>
      <c r="K181" s="2">
        <f t="shared" si="10"/>
        <v>0</v>
      </c>
      <c r="L181" s="2">
        <f t="shared" si="10"/>
        <v>0</v>
      </c>
      <c r="M181" s="2">
        <f t="shared" si="10"/>
        <v>0</v>
      </c>
      <c r="N181" s="2">
        <f t="shared" si="10"/>
        <v>0</v>
      </c>
      <c r="O181" s="2">
        <f t="shared" si="10"/>
        <v>0</v>
      </c>
      <c r="P181" s="2">
        <f t="shared" si="10"/>
        <v>0</v>
      </c>
      <c r="Q181" s="2">
        <f t="shared" si="10"/>
        <v>0</v>
      </c>
      <c r="R181" s="2">
        <f t="shared" si="10"/>
        <v>0</v>
      </c>
      <c r="S181" s="2">
        <f t="shared" si="10"/>
        <v>0</v>
      </c>
      <c r="T181" s="2">
        <f t="shared" si="10"/>
        <v>0</v>
      </c>
      <c r="U181" s="2">
        <f t="shared" si="10"/>
        <v>0</v>
      </c>
      <c r="V181" s="2">
        <f t="shared" si="10"/>
        <v>0</v>
      </c>
      <c r="W181" s="2">
        <f t="shared" si="10"/>
        <v>0</v>
      </c>
      <c r="X181" s="2">
        <f t="shared" si="6"/>
        <v>2658.3062806104194</v>
      </c>
      <c r="Y181" s="2">
        <f t="shared" si="7"/>
        <v>1216</v>
      </c>
      <c r="Z181" s="2">
        <f t="shared" si="8"/>
        <v>-1442.3062806104194</v>
      </c>
      <c r="AA181" s="2">
        <f t="shared" si="9"/>
        <v>-1.1861071386598845</v>
      </c>
    </row>
    <row r="182" spans="1:27">
      <c r="A182" s="2" t="str">
        <f t="shared" si="4"/>
        <v>Pestmegye</v>
      </c>
      <c r="B182" s="2">
        <f t="shared" si="5"/>
        <v>0</v>
      </c>
      <c r="C182" s="2">
        <f t="shared" si="10"/>
        <v>0</v>
      </c>
      <c r="D182" s="2">
        <f t="shared" si="10"/>
        <v>0</v>
      </c>
      <c r="E182" s="2">
        <f t="shared" si="10"/>
        <v>0</v>
      </c>
      <c r="F182" s="2">
        <f t="shared" si="10"/>
        <v>2.4049815566439263</v>
      </c>
      <c r="G182" s="2">
        <f t="shared" si="10"/>
        <v>0</v>
      </c>
      <c r="H182" s="2">
        <f t="shared" si="10"/>
        <v>0</v>
      </c>
      <c r="I182" s="2">
        <f t="shared" si="10"/>
        <v>0</v>
      </c>
      <c r="J182" s="2">
        <f t="shared" si="10"/>
        <v>2655.9012990537753</v>
      </c>
      <c r="K182" s="2">
        <f t="shared" si="10"/>
        <v>0</v>
      </c>
      <c r="L182" s="2">
        <f t="shared" si="10"/>
        <v>0</v>
      </c>
      <c r="M182" s="2">
        <f t="shared" si="10"/>
        <v>0</v>
      </c>
      <c r="N182" s="2">
        <f t="shared" si="10"/>
        <v>0</v>
      </c>
      <c r="O182" s="2">
        <f t="shared" si="10"/>
        <v>0</v>
      </c>
      <c r="P182" s="2">
        <f t="shared" si="10"/>
        <v>0</v>
      </c>
      <c r="Q182" s="2">
        <f t="shared" si="10"/>
        <v>0</v>
      </c>
      <c r="R182" s="2">
        <f t="shared" si="10"/>
        <v>0</v>
      </c>
      <c r="S182" s="2">
        <f t="shared" si="10"/>
        <v>0</v>
      </c>
      <c r="T182" s="2">
        <f t="shared" si="10"/>
        <v>0</v>
      </c>
      <c r="U182" s="2">
        <f t="shared" si="10"/>
        <v>0</v>
      </c>
      <c r="V182" s="2">
        <f t="shared" si="10"/>
        <v>0</v>
      </c>
      <c r="W182" s="2">
        <f t="shared" si="10"/>
        <v>0</v>
      </c>
      <c r="X182" s="2">
        <f t="shared" si="6"/>
        <v>2658.3062806104194</v>
      </c>
      <c r="Y182" s="2">
        <f t="shared" si="7"/>
        <v>1230</v>
      </c>
      <c r="Z182" s="2">
        <f t="shared" si="8"/>
        <v>-1428.3062806104194</v>
      </c>
      <c r="AA182" s="2">
        <f t="shared" si="9"/>
        <v>-1.1612246183824548</v>
      </c>
    </row>
    <row r="183" spans="1:27">
      <c r="A183" s="2" t="str">
        <f t="shared" si="4"/>
        <v>Rád</v>
      </c>
      <c r="B183" s="2">
        <f t="shared" si="5"/>
        <v>0</v>
      </c>
      <c r="C183" s="2">
        <f t="shared" si="10"/>
        <v>0</v>
      </c>
      <c r="D183" s="2">
        <f t="shared" si="10"/>
        <v>0</v>
      </c>
      <c r="E183" s="2">
        <f t="shared" si="10"/>
        <v>0</v>
      </c>
      <c r="F183" s="2">
        <f t="shared" si="10"/>
        <v>2.4049815566439263</v>
      </c>
      <c r="G183" s="2">
        <f t="shared" si="10"/>
        <v>0</v>
      </c>
      <c r="H183" s="2">
        <f t="shared" si="10"/>
        <v>0</v>
      </c>
      <c r="I183" s="2">
        <f t="shared" si="10"/>
        <v>0</v>
      </c>
      <c r="J183" s="2">
        <f t="shared" si="10"/>
        <v>2655.9012990537753</v>
      </c>
      <c r="K183" s="2">
        <f t="shared" si="10"/>
        <v>0</v>
      </c>
      <c r="L183" s="2">
        <f t="shared" si="10"/>
        <v>0</v>
      </c>
      <c r="M183" s="2">
        <f t="shared" si="10"/>
        <v>0</v>
      </c>
      <c r="N183" s="2">
        <f t="shared" si="10"/>
        <v>0</v>
      </c>
      <c r="O183" s="2">
        <f t="shared" si="10"/>
        <v>0</v>
      </c>
      <c r="P183" s="2">
        <f t="shared" si="10"/>
        <v>0</v>
      </c>
      <c r="Q183" s="2">
        <f t="shared" si="10"/>
        <v>0</v>
      </c>
      <c r="R183" s="2">
        <f t="shared" si="10"/>
        <v>0</v>
      </c>
      <c r="S183" s="2">
        <f t="shared" si="10"/>
        <v>0</v>
      </c>
      <c r="T183" s="2">
        <f t="shared" si="10"/>
        <v>0</v>
      </c>
      <c r="U183" s="2">
        <f t="shared" si="10"/>
        <v>0</v>
      </c>
      <c r="V183" s="2">
        <f t="shared" si="10"/>
        <v>0</v>
      </c>
      <c r="W183" s="2">
        <f t="shared" si="10"/>
        <v>0</v>
      </c>
      <c r="X183" s="2">
        <f t="shared" si="6"/>
        <v>2658.3062806104194</v>
      </c>
      <c r="Y183" s="2">
        <f t="shared" si="7"/>
        <v>707</v>
      </c>
      <c r="Z183" s="2">
        <f t="shared" si="8"/>
        <v>-1951.3062806104194</v>
      </c>
      <c r="AA183" s="2">
        <f t="shared" si="9"/>
        <v>-2.7599805949227996</v>
      </c>
    </row>
    <row r="184" spans="1:27">
      <c r="A184" s="2" t="str">
        <f t="shared" si="4"/>
        <v>Rétság</v>
      </c>
      <c r="B184" s="2">
        <f t="shared" si="5"/>
        <v>0</v>
      </c>
      <c r="C184" s="2">
        <f t="shared" si="10"/>
        <v>0</v>
      </c>
      <c r="D184" s="2">
        <f t="shared" si="10"/>
        <v>0</v>
      </c>
      <c r="E184" s="2">
        <f t="shared" si="10"/>
        <v>0</v>
      </c>
      <c r="F184" s="2">
        <f t="shared" si="10"/>
        <v>2.4049815566439263</v>
      </c>
      <c r="G184" s="2">
        <f t="shared" si="10"/>
        <v>0</v>
      </c>
      <c r="H184" s="2">
        <f t="shared" si="10"/>
        <v>0</v>
      </c>
      <c r="I184" s="2">
        <f t="shared" si="10"/>
        <v>0</v>
      </c>
      <c r="J184" s="2">
        <f t="shared" si="10"/>
        <v>2655.9012990537753</v>
      </c>
      <c r="K184" s="2">
        <f t="shared" si="10"/>
        <v>0</v>
      </c>
      <c r="L184" s="2">
        <f t="shared" si="10"/>
        <v>0</v>
      </c>
      <c r="M184" s="2">
        <f t="shared" si="10"/>
        <v>0</v>
      </c>
      <c r="N184" s="2">
        <f t="shared" si="10"/>
        <v>0</v>
      </c>
      <c r="O184" s="2">
        <f t="shared" si="10"/>
        <v>0</v>
      </c>
      <c r="P184" s="2">
        <f t="shared" si="10"/>
        <v>0</v>
      </c>
      <c r="Q184" s="2">
        <f t="shared" si="10"/>
        <v>0</v>
      </c>
      <c r="R184" s="2">
        <f t="shared" si="10"/>
        <v>0</v>
      </c>
      <c r="S184" s="2">
        <f t="shared" si="10"/>
        <v>0</v>
      </c>
      <c r="T184" s="2">
        <f t="shared" si="10"/>
        <v>0</v>
      </c>
      <c r="U184" s="2">
        <f t="shared" si="10"/>
        <v>0</v>
      </c>
      <c r="V184" s="2">
        <f t="shared" si="10"/>
        <v>0</v>
      </c>
      <c r="W184" s="2">
        <f t="shared" si="10"/>
        <v>0</v>
      </c>
      <c r="X184" s="2">
        <f t="shared" si="6"/>
        <v>2658.3062806104194</v>
      </c>
      <c r="Y184" s="2">
        <f t="shared" si="7"/>
        <v>1940</v>
      </c>
      <c r="Z184" s="2">
        <f t="shared" si="8"/>
        <v>-718.30628061041944</v>
      </c>
      <c r="AA184" s="2">
        <f t="shared" si="9"/>
        <v>-0.37026096938681413</v>
      </c>
    </row>
    <row r="185" spans="1:27">
      <c r="A185" s="2" t="str">
        <f t="shared" si="4"/>
        <v>Rétsági</v>
      </c>
      <c r="B185" s="2">
        <f t="shared" si="5"/>
        <v>0</v>
      </c>
      <c r="C185" s="2">
        <f t="shared" si="10"/>
        <v>0</v>
      </c>
      <c r="D185" s="2">
        <f t="shared" si="10"/>
        <v>0</v>
      </c>
      <c r="E185" s="2">
        <f t="shared" si="10"/>
        <v>0</v>
      </c>
      <c r="F185" s="2">
        <f t="shared" si="10"/>
        <v>2.4049815566439263</v>
      </c>
      <c r="G185" s="2">
        <f t="shared" si="10"/>
        <v>0</v>
      </c>
      <c r="H185" s="2">
        <f t="shared" si="10"/>
        <v>0</v>
      </c>
      <c r="I185" s="2">
        <f t="shared" si="10"/>
        <v>0</v>
      </c>
      <c r="J185" s="2">
        <f t="shared" si="10"/>
        <v>2655.9012990537753</v>
      </c>
      <c r="K185" s="2">
        <f t="shared" si="10"/>
        <v>0</v>
      </c>
      <c r="L185" s="2">
        <f t="shared" si="10"/>
        <v>0</v>
      </c>
      <c r="M185" s="2">
        <f t="shared" si="10"/>
        <v>0</v>
      </c>
      <c r="N185" s="2">
        <f t="shared" si="10"/>
        <v>0</v>
      </c>
      <c r="O185" s="2">
        <f t="shared" si="10"/>
        <v>0</v>
      </c>
      <c r="P185" s="2">
        <f t="shared" si="10"/>
        <v>0</v>
      </c>
      <c r="Q185" s="2">
        <f t="shared" si="10"/>
        <v>0</v>
      </c>
      <c r="R185" s="2">
        <f t="shared" si="10"/>
        <v>0</v>
      </c>
      <c r="S185" s="2">
        <f t="shared" si="10"/>
        <v>0</v>
      </c>
      <c r="T185" s="2">
        <f t="shared" si="10"/>
        <v>0</v>
      </c>
      <c r="U185" s="2">
        <f t="shared" si="10"/>
        <v>0</v>
      </c>
      <c r="V185" s="2">
        <f t="shared" si="10"/>
        <v>0</v>
      </c>
      <c r="W185" s="2">
        <f t="shared" si="10"/>
        <v>0</v>
      </c>
      <c r="X185" s="2">
        <f t="shared" si="6"/>
        <v>2658.3062806104194</v>
      </c>
      <c r="Y185" s="2">
        <f t="shared" si="7"/>
        <v>985</v>
      </c>
      <c r="Z185" s="2">
        <f t="shared" si="8"/>
        <v>-1673.3062806104194</v>
      </c>
      <c r="AA185" s="2">
        <f t="shared" si="9"/>
        <v>-1.6987881021425577</v>
      </c>
    </row>
    <row r="186" spans="1:27">
      <c r="A186" s="2" t="str">
        <f t="shared" si="4"/>
        <v>Szendehely</v>
      </c>
      <c r="B186" s="2">
        <f t="shared" si="5"/>
        <v>0</v>
      </c>
      <c r="C186" s="2">
        <f t="shared" si="10"/>
        <v>0</v>
      </c>
      <c r="D186" s="2">
        <f t="shared" si="10"/>
        <v>0</v>
      </c>
      <c r="E186" s="2">
        <f t="shared" si="10"/>
        <v>0</v>
      </c>
      <c r="F186" s="2">
        <f t="shared" si="10"/>
        <v>2.4049815566439263</v>
      </c>
      <c r="G186" s="2">
        <f t="shared" si="10"/>
        <v>0</v>
      </c>
      <c r="H186" s="2">
        <f t="shared" si="10"/>
        <v>0</v>
      </c>
      <c r="I186" s="2">
        <f t="shared" si="10"/>
        <v>0</v>
      </c>
      <c r="J186" s="2">
        <f t="shared" si="10"/>
        <v>2655.9012990537753</v>
      </c>
      <c r="K186" s="2">
        <f t="shared" si="10"/>
        <v>0</v>
      </c>
      <c r="L186" s="2">
        <f t="shared" si="10"/>
        <v>0</v>
      </c>
      <c r="M186" s="2">
        <f t="shared" si="10"/>
        <v>0</v>
      </c>
      <c r="N186" s="2">
        <f t="shared" si="10"/>
        <v>0</v>
      </c>
      <c r="O186" s="2">
        <f t="shared" si="10"/>
        <v>0</v>
      </c>
      <c r="P186" s="2">
        <f t="shared" si="10"/>
        <v>0</v>
      </c>
      <c r="Q186" s="2">
        <f t="shared" si="10"/>
        <v>0</v>
      </c>
      <c r="R186" s="2">
        <f t="shared" si="10"/>
        <v>0</v>
      </c>
      <c r="S186" s="2">
        <f t="shared" si="10"/>
        <v>0</v>
      </c>
      <c r="T186" s="2">
        <f t="shared" si="10"/>
        <v>0</v>
      </c>
      <c r="U186" s="2">
        <f t="shared" si="10"/>
        <v>0</v>
      </c>
      <c r="V186" s="2">
        <f t="shared" si="10"/>
        <v>0</v>
      </c>
      <c r="W186" s="2">
        <f t="shared" si="10"/>
        <v>0</v>
      </c>
      <c r="X186" s="2">
        <f t="shared" si="6"/>
        <v>2658.3062806104194</v>
      </c>
      <c r="Y186" s="2">
        <f t="shared" si="7"/>
        <v>2921</v>
      </c>
      <c r="Z186" s="2">
        <f t="shared" si="8"/>
        <v>262.69371938958056</v>
      </c>
      <c r="AA186" s="2">
        <f t="shared" si="9"/>
        <v>8.9932803625327143E-2</v>
      </c>
    </row>
    <row r="187" spans="1:27">
      <c r="A187" s="2" t="str">
        <f t="shared" si="4"/>
        <v>Tereske</v>
      </c>
      <c r="B187" s="2">
        <f t="shared" si="5"/>
        <v>0</v>
      </c>
      <c r="C187" s="2">
        <f t="shared" si="10"/>
        <v>0</v>
      </c>
      <c r="D187" s="2">
        <f t="shared" si="10"/>
        <v>0</v>
      </c>
      <c r="E187" s="2">
        <f t="shared" si="10"/>
        <v>0</v>
      </c>
      <c r="F187" s="2">
        <f t="shared" si="10"/>
        <v>2.4049815566439263</v>
      </c>
      <c r="G187" s="2">
        <f t="shared" si="10"/>
        <v>0</v>
      </c>
      <c r="H187" s="2">
        <f t="shared" si="10"/>
        <v>0</v>
      </c>
      <c r="I187" s="2">
        <f t="shared" si="10"/>
        <v>0</v>
      </c>
      <c r="J187" s="2">
        <f t="shared" si="10"/>
        <v>2655.9012990537753</v>
      </c>
      <c r="K187" s="2">
        <f t="shared" si="10"/>
        <v>0</v>
      </c>
      <c r="L187" s="2">
        <f t="shared" si="10"/>
        <v>0</v>
      </c>
      <c r="M187" s="2">
        <f t="shared" si="10"/>
        <v>0</v>
      </c>
      <c r="N187" s="2">
        <f t="shared" si="10"/>
        <v>0</v>
      </c>
      <c r="O187" s="2">
        <f t="shared" si="10"/>
        <v>0</v>
      </c>
      <c r="P187" s="2">
        <f t="shared" si="10"/>
        <v>0</v>
      </c>
      <c r="Q187" s="2">
        <f t="shared" si="10"/>
        <v>0</v>
      </c>
      <c r="R187" s="2">
        <f t="shared" si="10"/>
        <v>0</v>
      </c>
      <c r="S187" s="2">
        <f t="shared" si="10"/>
        <v>0</v>
      </c>
      <c r="T187" s="2">
        <f t="shared" si="10"/>
        <v>0</v>
      </c>
      <c r="U187" s="2">
        <f t="shared" si="10"/>
        <v>0</v>
      </c>
      <c r="V187" s="2">
        <f t="shared" si="10"/>
        <v>0</v>
      </c>
      <c r="W187" s="2">
        <f t="shared" si="10"/>
        <v>0</v>
      </c>
      <c r="X187" s="2">
        <f t="shared" si="6"/>
        <v>2658.3062806104194</v>
      </c>
      <c r="Y187" s="2">
        <f t="shared" si="7"/>
        <v>598</v>
      </c>
      <c r="Z187" s="2">
        <f t="shared" si="8"/>
        <v>-2060.3062806104194</v>
      </c>
      <c r="AA187" s="2">
        <f t="shared" si="9"/>
        <v>-3.4453282284455176</v>
      </c>
    </row>
    <row r="188" spans="1:27">
      <c r="A188" s="2" t="str">
        <f t="shared" si="4"/>
        <v>Tolmács</v>
      </c>
      <c r="B188" s="2">
        <f t="shared" si="5"/>
        <v>0</v>
      </c>
      <c r="C188" s="2">
        <f t="shared" si="10"/>
        <v>0</v>
      </c>
      <c r="D188" s="2">
        <f t="shared" si="10"/>
        <v>0</v>
      </c>
      <c r="E188" s="2">
        <f t="shared" si="10"/>
        <v>0</v>
      </c>
      <c r="F188" s="2">
        <f t="shared" si="10"/>
        <v>2.4049815566439263</v>
      </c>
      <c r="G188" s="2">
        <f t="shared" si="10"/>
        <v>0</v>
      </c>
      <c r="H188" s="2">
        <f t="shared" si="10"/>
        <v>0</v>
      </c>
      <c r="I188" s="2">
        <f t="shared" si="10"/>
        <v>0</v>
      </c>
      <c r="J188" s="2">
        <f t="shared" si="10"/>
        <v>2655.9012990537753</v>
      </c>
      <c r="K188" s="2">
        <f t="shared" si="10"/>
        <v>0</v>
      </c>
      <c r="L188" s="2">
        <f t="shared" si="10"/>
        <v>0</v>
      </c>
      <c r="M188" s="2">
        <f t="shared" si="10"/>
        <v>0</v>
      </c>
      <c r="N188" s="2">
        <f t="shared" si="10"/>
        <v>0</v>
      </c>
      <c r="O188" s="2">
        <f t="shared" si="10"/>
        <v>0</v>
      </c>
      <c r="P188" s="2">
        <f t="shared" si="10"/>
        <v>0</v>
      </c>
      <c r="Q188" s="2">
        <f t="shared" si="10"/>
        <v>0</v>
      </c>
      <c r="R188" s="2">
        <f t="shared" si="10"/>
        <v>0</v>
      </c>
      <c r="S188" s="2">
        <f t="shared" si="10"/>
        <v>0</v>
      </c>
      <c r="T188" s="2">
        <f t="shared" si="10"/>
        <v>0</v>
      </c>
      <c r="U188" s="2">
        <f t="shared" si="10"/>
        <v>0</v>
      </c>
      <c r="V188" s="2">
        <f t="shared" si="10"/>
        <v>0</v>
      </c>
      <c r="W188" s="2">
        <f t="shared" si="10"/>
        <v>0</v>
      </c>
      <c r="X188" s="2">
        <f t="shared" si="6"/>
        <v>2658.3062806104194</v>
      </c>
      <c r="Y188" s="2">
        <f t="shared" si="7"/>
        <v>1226</v>
      </c>
      <c r="Z188" s="2">
        <f t="shared" si="8"/>
        <v>-1432.3062806104194</v>
      </c>
      <c r="AA188" s="2">
        <f t="shared" si="9"/>
        <v>-1.1682759221944694</v>
      </c>
    </row>
    <row r="189" spans="1:27">
      <c r="A189" s="2" t="str">
        <f t="shared" si="4"/>
        <v>Váci</v>
      </c>
      <c r="B189" s="2">
        <f t="shared" si="5"/>
        <v>0</v>
      </c>
      <c r="C189" s="2">
        <f t="shared" ref="C189:W190" si="11">C158*$Y$161</f>
        <v>0</v>
      </c>
      <c r="D189" s="2">
        <f t="shared" si="11"/>
        <v>0</v>
      </c>
      <c r="E189" s="2">
        <f t="shared" si="11"/>
        <v>0</v>
      </c>
      <c r="F189" s="2">
        <f t="shared" si="11"/>
        <v>2.4049815566439263</v>
      </c>
      <c r="G189" s="2">
        <f t="shared" si="11"/>
        <v>0</v>
      </c>
      <c r="H189" s="2">
        <f t="shared" si="11"/>
        <v>0</v>
      </c>
      <c r="I189" s="2">
        <f t="shared" si="11"/>
        <v>0</v>
      </c>
      <c r="J189" s="2">
        <f t="shared" si="11"/>
        <v>2655.9012990537753</v>
      </c>
      <c r="K189" s="2">
        <f t="shared" si="11"/>
        <v>0</v>
      </c>
      <c r="L189" s="2">
        <f t="shared" si="11"/>
        <v>0</v>
      </c>
      <c r="M189" s="2">
        <f t="shared" si="11"/>
        <v>0</v>
      </c>
      <c r="N189" s="2">
        <f t="shared" si="11"/>
        <v>0</v>
      </c>
      <c r="O189" s="2">
        <f t="shared" si="11"/>
        <v>0</v>
      </c>
      <c r="P189" s="2">
        <f t="shared" si="11"/>
        <v>0</v>
      </c>
      <c r="Q189" s="2">
        <f t="shared" si="11"/>
        <v>0</v>
      </c>
      <c r="R189" s="2">
        <f t="shared" si="11"/>
        <v>0</v>
      </c>
      <c r="S189" s="2">
        <f t="shared" si="11"/>
        <v>0</v>
      </c>
      <c r="T189" s="2">
        <f t="shared" si="11"/>
        <v>96.377409047730666</v>
      </c>
      <c r="U189" s="2">
        <f t="shared" si="11"/>
        <v>0</v>
      </c>
      <c r="V189" s="2">
        <f t="shared" si="11"/>
        <v>0</v>
      </c>
      <c r="W189" s="2">
        <f t="shared" si="11"/>
        <v>0</v>
      </c>
      <c r="X189" s="2">
        <f t="shared" si="6"/>
        <v>2754.6836896581499</v>
      </c>
      <c r="Y189" s="2">
        <f t="shared" si="7"/>
        <v>774</v>
      </c>
      <c r="Z189" s="2">
        <f t="shared" si="8"/>
        <v>-1980.6836896581499</v>
      </c>
      <c r="AA189" s="2">
        <f t="shared" si="9"/>
        <v>-2.559022854855491</v>
      </c>
    </row>
    <row r="190" spans="1:27">
      <c r="A190" s="2" t="str">
        <f>A159</f>
        <v>DIPO</v>
      </c>
      <c r="B190" s="2">
        <f t="shared" si="5"/>
        <v>0</v>
      </c>
      <c r="C190" s="2">
        <f t="shared" si="11"/>
        <v>0</v>
      </c>
      <c r="D190" s="2">
        <f t="shared" si="11"/>
        <v>0</v>
      </c>
      <c r="E190" s="2">
        <f t="shared" si="11"/>
        <v>0</v>
      </c>
      <c r="F190" s="2">
        <f t="shared" si="11"/>
        <v>2.4049815566439263</v>
      </c>
      <c r="G190" s="2">
        <f t="shared" si="11"/>
        <v>0</v>
      </c>
      <c r="H190" s="2">
        <f t="shared" si="11"/>
        <v>0</v>
      </c>
      <c r="I190" s="2">
        <f t="shared" si="11"/>
        <v>0</v>
      </c>
      <c r="J190" s="2">
        <f t="shared" si="11"/>
        <v>2655.9012990537753</v>
      </c>
      <c r="K190" s="2">
        <f t="shared" si="11"/>
        <v>0</v>
      </c>
      <c r="L190" s="2">
        <f t="shared" si="11"/>
        <v>0</v>
      </c>
      <c r="M190" s="2">
        <f t="shared" si="11"/>
        <v>0</v>
      </c>
      <c r="N190" s="2">
        <f t="shared" si="11"/>
        <v>0</v>
      </c>
      <c r="O190" s="2">
        <f t="shared" si="11"/>
        <v>0</v>
      </c>
      <c r="P190" s="2">
        <f t="shared" si="11"/>
        <v>0</v>
      </c>
      <c r="Q190" s="2">
        <f t="shared" si="11"/>
        <v>0</v>
      </c>
      <c r="R190" s="2">
        <f t="shared" si="11"/>
        <v>0</v>
      </c>
      <c r="S190" s="2">
        <f t="shared" si="11"/>
        <v>0</v>
      </c>
      <c r="T190" s="2">
        <f t="shared" si="11"/>
        <v>0</v>
      </c>
      <c r="U190" s="2">
        <f t="shared" si="11"/>
        <v>0</v>
      </c>
      <c r="V190" s="2">
        <f t="shared" si="11"/>
        <v>0</v>
      </c>
      <c r="W190" s="2">
        <f t="shared" si="11"/>
        <v>0</v>
      </c>
      <c r="X190" s="2">
        <f t="shared" si="6"/>
        <v>2658.3062806104194</v>
      </c>
      <c r="Y190" s="2">
        <f t="shared" si="7"/>
        <v>527</v>
      </c>
      <c r="Z190" s="2">
        <f t="shared" si="8"/>
        <v>-2131.3062806104194</v>
      </c>
      <c r="AA190" s="2">
        <f t="shared" si="9"/>
        <v>-4.0442244413859951</v>
      </c>
    </row>
    <row r="191" spans="1:27">
      <c r="B191">
        <v>1</v>
      </c>
      <c r="C191">
        <v>2</v>
      </c>
      <c r="D191">
        <v>3</v>
      </c>
      <c r="E191">
        <v>4</v>
      </c>
      <c r="F191">
        <v>5</v>
      </c>
      <c r="G191">
        <v>6</v>
      </c>
      <c r="H191">
        <v>7</v>
      </c>
      <c r="I191">
        <v>8</v>
      </c>
      <c r="J191">
        <v>9</v>
      </c>
      <c r="K191" s="2">
        <v>10</v>
      </c>
      <c r="L191" s="2">
        <v>11</v>
      </c>
      <c r="M191" s="2">
        <v>12</v>
      </c>
      <c r="N191" s="2">
        <v>13</v>
      </c>
      <c r="O191" s="2">
        <v>14</v>
      </c>
      <c r="P191" s="2">
        <v>15</v>
      </c>
      <c r="Q191" s="2">
        <v>16</v>
      </c>
      <c r="R191" s="2">
        <v>17</v>
      </c>
      <c r="S191" s="2">
        <v>18</v>
      </c>
      <c r="T191" s="2">
        <v>19</v>
      </c>
      <c r="U191" s="2">
        <v>20</v>
      </c>
      <c r="V191" s="2">
        <v>21</v>
      </c>
      <c r="W191" s="2">
        <v>22</v>
      </c>
      <c r="X191">
        <f>SUM(X164:X190)</f>
        <v>72202.000000000015</v>
      </c>
      <c r="Y191">
        <f>SUM(Y164:Y190)</f>
        <v>72202</v>
      </c>
    </row>
    <row r="192" spans="1:27">
      <c r="B192">
        <f>SUM(B164:B190)</f>
        <v>0</v>
      </c>
      <c r="C192" s="2">
        <f t="shared" ref="C192:W192" si="12">SUM(C164:C190)</f>
        <v>0</v>
      </c>
      <c r="D192" s="2">
        <f t="shared" si="12"/>
        <v>0</v>
      </c>
      <c r="E192" s="2">
        <f t="shared" si="12"/>
        <v>0</v>
      </c>
      <c r="F192" s="2">
        <f t="shared" si="12"/>
        <v>64.934502029385996</v>
      </c>
      <c r="G192" s="2">
        <f t="shared" si="12"/>
        <v>0</v>
      </c>
      <c r="H192" s="2">
        <f t="shared" si="12"/>
        <v>8.818265707694394</v>
      </c>
      <c r="I192" s="2">
        <f t="shared" si="12"/>
        <v>0</v>
      </c>
      <c r="J192" s="2">
        <f t="shared" si="12"/>
        <v>71709.335074451912</v>
      </c>
      <c r="K192" s="2">
        <f t="shared" si="12"/>
        <v>0</v>
      </c>
      <c r="L192" s="2">
        <f t="shared" si="12"/>
        <v>0</v>
      </c>
      <c r="M192" s="2">
        <f t="shared" si="12"/>
        <v>0</v>
      </c>
      <c r="N192" s="2">
        <f t="shared" si="12"/>
        <v>0</v>
      </c>
      <c r="O192" s="2">
        <f t="shared" si="12"/>
        <v>0</v>
      </c>
      <c r="P192" s="2">
        <f t="shared" si="12"/>
        <v>0</v>
      </c>
      <c r="Q192" s="2">
        <f t="shared" si="12"/>
        <v>0</v>
      </c>
      <c r="R192" s="2">
        <f t="shared" si="12"/>
        <v>0</v>
      </c>
      <c r="S192" s="2">
        <f t="shared" si="12"/>
        <v>0</v>
      </c>
      <c r="T192" s="2">
        <f t="shared" si="12"/>
        <v>96.377409047730666</v>
      </c>
      <c r="U192" s="2">
        <f t="shared" si="12"/>
        <v>0</v>
      </c>
      <c r="V192" s="2">
        <f t="shared" si="12"/>
        <v>322.53474876324651</v>
      </c>
      <c r="W192" s="2">
        <f t="shared" si="12"/>
        <v>0</v>
      </c>
      <c r="Y192">
        <f>Y191/X191</f>
        <v>0.99999999999999978</v>
      </c>
    </row>
    <row r="193" spans="2:25">
      <c r="B193">
        <f>COUNTIF(B164:B190,"&gt;0")</f>
        <v>0</v>
      </c>
      <c r="C193" s="2">
        <f t="shared" ref="C193:W193" si="13">COUNTIF(C164:C190,"&gt;0")</f>
        <v>0</v>
      </c>
      <c r="D193" s="2">
        <f t="shared" si="13"/>
        <v>0</v>
      </c>
      <c r="E193" s="2">
        <f t="shared" si="13"/>
        <v>0</v>
      </c>
      <c r="F193" s="2">
        <f t="shared" si="13"/>
        <v>27</v>
      </c>
      <c r="G193" s="2">
        <f t="shared" si="13"/>
        <v>0</v>
      </c>
      <c r="H193" s="2">
        <f t="shared" si="13"/>
        <v>3</v>
      </c>
      <c r="I193" s="2">
        <f t="shared" si="13"/>
        <v>0</v>
      </c>
      <c r="J193" s="2">
        <f t="shared" si="13"/>
        <v>27</v>
      </c>
      <c r="K193" s="2">
        <f t="shared" si="13"/>
        <v>0</v>
      </c>
      <c r="L193" s="2">
        <f t="shared" si="13"/>
        <v>0</v>
      </c>
      <c r="M193" s="2">
        <f t="shared" si="13"/>
        <v>0</v>
      </c>
      <c r="N193" s="2">
        <f t="shared" si="13"/>
        <v>0</v>
      </c>
      <c r="O193" s="2">
        <f t="shared" si="13"/>
        <v>0</v>
      </c>
      <c r="P193" s="2">
        <f t="shared" si="13"/>
        <v>0</v>
      </c>
      <c r="Q193" s="2">
        <f t="shared" si="13"/>
        <v>0</v>
      </c>
      <c r="R193" s="2">
        <f t="shared" si="13"/>
        <v>0</v>
      </c>
      <c r="S193" s="2">
        <f t="shared" si="13"/>
        <v>0</v>
      </c>
      <c r="T193" s="2">
        <f t="shared" si="13"/>
        <v>1</v>
      </c>
      <c r="U193" s="2">
        <f t="shared" si="13"/>
        <v>0</v>
      </c>
      <c r="V193" s="2">
        <f t="shared" si="13"/>
        <v>1</v>
      </c>
      <c r="W193" s="2">
        <f t="shared" si="13"/>
        <v>0</v>
      </c>
      <c r="Y193" s="2">
        <f>PEARSON(X164:X190,Y164:Y190)</f>
        <v>-2.9920289061908453E-2</v>
      </c>
    </row>
  </sheetData>
  <mergeCells count="92">
    <mergeCell ref="X131:X132"/>
    <mergeCell ref="Y131:Y132"/>
    <mergeCell ref="R131:R132"/>
    <mergeCell ref="S131:S132"/>
    <mergeCell ref="T131:T132"/>
    <mergeCell ref="U131:U132"/>
    <mergeCell ref="V131:V132"/>
    <mergeCell ref="W131:W132"/>
    <mergeCell ref="Q131:Q132"/>
    <mergeCell ref="F131:F132"/>
    <mergeCell ref="G131:G132"/>
    <mergeCell ref="H131:H132"/>
    <mergeCell ref="I131:I132"/>
    <mergeCell ref="J131:J132"/>
    <mergeCell ref="K131:K132"/>
    <mergeCell ref="L131:L132"/>
    <mergeCell ref="M131:M132"/>
    <mergeCell ref="N131:N132"/>
    <mergeCell ref="O131:O132"/>
    <mergeCell ref="P131:P132"/>
    <mergeCell ref="S101:S102"/>
    <mergeCell ref="T101:T102"/>
    <mergeCell ref="U101:U102"/>
    <mergeCell ref="V101:V102"/>
    <mergeCell ref="W101:W102"/>
    <mergeCell ref="A131:A132"/>
    <mergeCell ref="B131:B132"/>
    <mergeCell ref="C131:C132"/>
    <mergeCell ref="D131:D132"/>
    <mergeCell ref="E131:E132"/>
    <mergeCell ref="R101:R102"/>
    <mergeCell ref="G101:G102"/>
    <mergeCell ref="H101:H102"/>
    <mergeCell ref="I101:I102"/>
    <mergeCell ref="J101:J102"/>
    <mergeCell ref="K101:K102"/>
    <mergeCell ref="L101:L102"/>
    <mergeCell ref="M101:M102"/>
    <mergeCell ref="N101:N102"/>
    <mergeCell ref="O101:O102"/>
    <mergeCell ref="P101:P102"/>
    <mergeCell ref="Q101:Q102"/>
    <mergeCell ref="S71:S72"/>
    <mergeCell ref="T71:T72"/>
    <mergeCell ref="U71:U72"/>
    <mergeCell ref="V71:V72"/>
    <mergeCell ref="W71:W72"/>
    <mergeCell ref="B101:B102"/>
    <mergeCell ref="C101:C102"/>
    <mergeCell ref="D101:D102"/>
    <mergeCell ref="E101:E102"/>
    <mergeCell ref="F101:F102"/>
    <mergeCell ref="R71:R72"/>
    <mergeCell ref="G71:G72"/>
    <mergeCell ref="H71:H72"/>
    <mergeCell ref="I71:I72"/>
    <mergeCell ref="J71:J72"/>
    <mergeCell ref="K71:K72"/>
    <mergeCell ref="L71:L72"/>
    <mergeCell ref="M71:M72"/>
    <mergeCell ref="N71:N72"/>
    <mergeCell ref="O71:O72"/>
    <mergeCell ref="P71:P72"/>
    <mergeCell ref="Q71:Q72"/>
    <mergeCell ref="T41:T42"/>
    <mergeCell ref="U41:U42"/>
    <mergeCell ref="V41:V42"/>
    <mergeCell ref="W41:W42"/>
    <mergeCell ref="X41:X42"/>
    <mergeCell ref="B71:B72"/>
    <mergeCell ref="C71:C72"/>
    <mergeCell ref="D71:D72"/>
    <mergeCell ref="E71:E72"/>
    <mergeCell ref="F71:F72"/>
    <mergeCell ref="S41:S42"/>
    <mergeCell ref="H41:H42"/>
    <mergeCell ref="I41:I42"/>
    <mergeCell ref="J41:J42"/>
    <mergeCell ref="K41:K42"/>
    <mergeCell ref="L41:L42"/>
    <mergeCell ref="M41:M42"/>
    <mergeCell ref="N41:N42"/>
    <mergeCell ref="O41:O42"/>
    <mergeCell ref="P41:P42"/>
    <mergeCell ref="Q41:Q42"/>
    <mergeCell ref="R41:R42"/>
    <mergeCell ref="G41:G42"/>
    <mergeCell ref="B41:B42"/>
    <mergeCell ref="C41:C42"/>
    <mergeCell ref="D41:D42"/>
    <mergeCell ref="E41:E42"/>
    <mergeCell ref="F41:F42"/>
  </mergeCells>
  <conditionalFormatting sqref="B192:W193">
    <cfRule type="cellIs" dxfId="9" priority="2" operator="greaterThan">
      <formula>0</formula>
    </cfRule>
  </conditionalFormatting>
  <conditionalFormatting sqref="Y193">
    <cfRule type="cellIs" dxfId="8" priority="1" operator="greaterThan">
      <formula>0</formula>
    </cfRule>
  </conditionalFormatting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dimension ref="A1:X193"/>
  <sheetViews>
    <sheetView zoomScale="85" zoomScaleNormal="85" workbookViewId="0"/>
  </sheetViews>
  <sheetFormatPr defaultRowHeight="15"/>
  <sheetData>
    <row r="1" spans="1:21" s="2" customFormat="1">
      <c r="A1" s="2" t="s">
        <v>1121</v>
      </c>
    </row>
    <row r="2" spans="1:21">
      <c r="A2" s="2"/>
      <c r="B2" s="2" t="s">
        <v>5</v>
      </c>
      <c r="C2" s="2" t="s">
        <v>33</v>
      </c>
      <c r="D2" s="2" t="s">
        <v>34</v>
      </c>
      <c r="E2" s="2" t="s">
        <v>51</v>
      </c>
      <c r="F2" s="2" t="s">
        <v>53</v>
      </c>
      <c r="G2" s="2" t="s">
        <v>60</v>
      </c>
      <c r="H2" s="2" t="s">
        <v>105</v>
      </c>
      <c r="I2" s="2" t="s">
        <v>117</v>
      </c>
      <c r="J2" s="2" t="s">
        <v>119</v>
      </c>
      <c r="K2" s="2" t="s">
        <v>122</v>
      </c>
      <c r="L2" s="2" t="s">
        <v>123</v>
      </c>
      <c r="M2" s="2" t="s">
        <v>124</v>
      </c>
      <c r="N2" s="2" t="s">
        <v>126</v>
      </c>
      <c r="O2" s="2" t="s">
        <v>128</v>
      </c>
      <c r="P2" s="2" t="s">
        <v>131</v>
      </c>
      <c r="Q2" s="2" t="s">
        <v>132</v>
      </c>
      <c r="R2" s="2" t="s">
        <v>133</v>
      </c>
      <c r="S2" s="2" t="s">
        <v>195</v>
      </c>
      <c r="T2" s="2" t="s">
        <v>201</v>
      </c>
      <c r="U2" s="2" t="s">
        <v>801</v>
      </c>
    </row>
    <row r="3" spans="1:21">
      <c r="A3" s="2" t="s">
        <v>424</v>
      </c>
      <c r="B3" s="2">
        <v>11</v>
      </c>
      <c r="C3" s="2">
        <v>6</v>
      </c>
      <c r="D3" s="2">
        <v>4</v>
      </c>
      <c r="E3" s="2">
        <v>10</v>
      </c>
      <c r="F3" s="2">
        <v>7</v>
      </c>
      <c r="G3" s="2">
        <v>7</v>
      </c>
      <c r="H3" s="2">
        <v>7</v>
      </c>
      <c r="I3" s="2">
        <v>5</v>
      </c>
      <c r="J3" s="2">
        <v>2</v>
      </c>
      <c r="K3" s="2">
        <v>2</v>
      </c>
      <c r="L3" s="2">
        <v>8</v>
      </c>
      <c r="M3" s="2">
        <v>6</v>
      </c>
      <c r="N3" s="2">
        <v>11</v>
      </c>
      <c r="O3" s="2">
        <v>2</v>
      </c>
      <c r="P3" s="2">
        <v>2</v>
      </c>
      <c r="Q3" s="2">
        <v>8</v>
      </c>
      <c r="R3" s="2">
        <v>6</v>
      </c>
      <c r="S3" s="2">
        <v>5</v>
      </c>
      <c r="T3" s="2">
        <v>6</v>
      </c>
      <c r="U3" s="2">
        <v>2546</v>
      </c>
    </row>
    <row r="4" spans="1:21">
      <c r="A4" s="2" t="s">
        <v>425</v>
      </c>
      <c r="B4" s="2">
        <v>11</v>
      </c>
      <c r="C4" s="2">
        <v>6</v>
      </c>
      <c r="D4" s="2">
        <v>4</v>
      </c>
      <c r="E4" s="2">
        <v>10</v>
      </c>
      <c r="F4" s="2">
        <v>7</v>
      </c>
      <c r="G4" s="2">
        <v>7</v>
      </c>
      <c r="H4" s="2">
        <v>7</v>
      </c>
      <c r="I4" s="2">
        <v>5</v>
      </c>
      <c r="J4" s="2">
        <v>11</v>
      </c>
      <c r="K4" s="2">
        <v>10</v>
      </c>
      <c r="L4" s="2">
        <v>8</v>
      </c>
      <c r="M4" s="2">
        <v>6</v>
      </c>
      <c r="N4" s="2">
        <v>11</v>
      </c>
      <c r="O4" s="2">
        <v>11</v>
      </c>
      <c r="P4" s="2">
        <v>10</v>
      </c>
      <c r="Q4" s="2">
        <v>8</v>
      </c>
      <c r="R4" s="2">
        <v>6</v>
      </c>
      <c r="S4" s="2">
        <v>5</v>
      </c>
      <c r="T4" s="2">
        <v>6</v>
      </c>
      <c r="U4" s="2">
        <v>1164</v>
      </c>
    </row>
    <row r="5" spans="1:21">
      <c r="A5" s="2" t="s">
        <v>426</v>
      </c>
      <c r="B5" s="2">
        <v>11</v>
      </c>
      <c r="C5" s="2">
        <v>6</v>
      </c>
      <c r="D5" s="2">
        <v>4</v>
      </c>
      <c r="E5" s="2">
        <v>10</v>
      </c>
      <c r="F5" s="2">
        <v>7</v>
      </c>
      <c r="G5" s="2">
        <v>7</v>
      </c>
      <c r="H5" s="2">
        <v>7</v>
      </c>
      <c r="I5" s="2">
        <v>5</v>
      </c>
      <c r="J5" s="2">
        <v>14</v>
      </c>
      <c r="K5" s="2">
        <v>10</v>
      </c>
      <c r="L5" s="2">
        <v>8</v>
      </c>
      <c r="M5" s="2">
        <v>6</v>
      </c>
      <c r="N5" s="2">
        <v>11</v>
      </c>
      <c r="O5" s="2">
        <v>14</v>
      </c>
      <c r="P5" s="2">
        <v>10</v>
      </c>
      <c r="Q5" s="2">
        <v>8</v>
      </c>
      <c r="R5" s="2">
        <v>6</v>
      </c>
      <c r="S5" s="2">
        <v>5</v>
      </c>
      <c r="T5" s="2">
        <v>6</v>
      </c>
      <c r="U5" s="2">
        <v>689</v>
      </c>
    </row>
    <row r="6" spans="1:21">
      <c r="A6" s="2" t="s">
        <v>427</v>
      </c>
      <c r="B6" s="2">
        <v>2</v>
      </c>
      <c r="C6" s="2">
        <v>6</v>
      </c>
      <c r="D6" s="2">
        <v>4</v>
      </c>
      <c r="E6" s="2">
        <v>10</v>
      </c>
      <c r="F6" s="2">
        <v>7</v>
      </c>
      <c r="G6" s="2">
        <v>7</v>
      </c>
      <c r="H6" s="2">
        <v>7</v>
      </c>
      <c r="I6" s="2">
        <v>5</v>
      </c>
      <c r="J6" s="2">
        <v>10</v>
      </c>
      <c r="K6" s="2">
        <v>10</v>
      </c>
      <c r="L6" s="2">
        <v>8</v>
      </c>
      <c r="M6" s="2">
        <v>6</v>
      </c>
      <c r="N6" s="2">
        <v>11</v>
      </c>
      <c r="O6" s="2">
        <v>10</v>
      </c>
      <c r="P6" s="2">
        <v>10</v>
      </c>
      <c r="Q6" s="2">
        <v>8</v>
      </c>
      <c r="R6" s="2">
        <v>6</v>
      </c>
      <c r="S6" s="2">
        <v>5</v>
      </c>
      <c r="T6" s="2">
        <v>6</v>
      </c>
      <c r="U6" s="2">
        <v>1266</v>
      </c>
    </row>
    <row r="7" spans="1:21">
      <c r="A7" s="2" t="s">
        <v>428</v>
      </c>
      <c r="B7" s="2">
        <v>7</v>
      </c>
      <c r="C7" s="2">
        <v>5</v>
      </c>
      <c r="D7" s="2">
        <v>3</v>
      </c>
      <c r="E7" s="2">
        <v>4</v>
      </c>
      <c r="F7" s="2">
        <v>1</v>
      </c>
      <c r="G7" s="2">
        <v>6</v>
      </c>
      <c r="H7" s="2">
        <v>1</v>
      </c>
      <c r="I7" s="2">
        <v>3</v>
      </c>
      <c r="J7" s="2">
        <v>4</v>
      </c>
      <c r="K7" s="2">
        <v>5</v>
      </c>
      <c r="L7" s="2">
        <v>1</v>
      </c>
      <c r="M7" s="2">
        <v>3</v>
      </c>
      <c r="N7" s="2">
        <v>3</v>
      </c>
      <c r="O7" s="2">
        <v>4</v>
      </c>
      <c r="P7" s="2">
        <v>4</v>
      </c>
      <c r="Q7" s="2">
        <v>1</v>
      </c>
      <c r="R7" s="2">
        <v>3</v>
      </c>
      <c r="S7" s="2">
        <v>3</v>
      </c>
      <c r="T7" s="2">
        <v>1</v>
      </c>
      <c r="U7" s="2">
        <v>42</v>
      </c>
    </row>
    <row r="8" spans="1:21">
      <c r="A8" s="2" t="s">
        <v>429</v>
      </c>
      <c r="B8" s="2">
        <v>11</v>
      </c>
      <c r="C8" s="2">
        <v>6</v>
      </c>
      <c r="D8" s="2">
        <v>4</v>
      </c>
      <c r="E8" s="2">
        <v>10</v>
      </c>
      <c r="F8" s="2">
        <v>7</v>
      </c>
      <c r="G8" s="2">
        <v>7</v>
      </c>
      <c r="H8" s="2">
        <v>7</v>
      </c>
      <c r="I8" s="2">
        <v>5</v>
      </c>
      <c r="J8" s="2">
        <v>14</v>
      </c>
      <c r="K8" s="2">
        <v>10</v>
      </c>
      <c r="L8" s="2">
        <v>8</v>
      </c>
      <c r="M8" s="2">
        <v>6</v>
      </c>
      <c r="N8" s="2">
        <v>7</v>
      </c>
      <c r="O8" s="2">
        <v>14</v>
      </c>
      <c r="P8" s="2">
        <v>10</v>
      </c>
      <c r="Q8" s="2">
        <v>8</v>
      </c>
      <c r="R8" s="2">
        <v>6</v>
      </c>
      <c r="S8" s="2">
        <v>5</v>
      </c>
      <c r="T8" s="2">
        <v>6</v>
      </c>
      <c r="U8" s="2">
        <v>905</v>
      </c>
    </row>
    <row r="9" spans="1:21">
      <c r="A9" s="2" t="s">
        <v>430</v>
      </c>
      <c r="B9" s="2">
        <v>5</v>
      </c>
      <c r="C9" s="2">
        <v>3</v>
      </c>
      <c r="D9" s="2">
        <v>2</v>
      </c>
      <c r="E9" s="2">
        <v>2</v>
      </c>
      <c r="F9" s="2">
        <v>3</v>
      </c>
      <c r="G9" s="2">
        <v>4</v>
      </c>
      <c r="H9" s="2">
        <v>3</v>
      </c>
      <c r="I9" s="2">
        <v>2</v>
      </c>
      <c r="J9" s="2">
        <v>3</v>
      </c>
      <c r="K9" s="2">
        <v>3</v>
      </c>
      <c r="L9" s="2">
        <v>3</v>
      </c>
      <c r="M9" s="2">
        <v>2</v>
      </c>
      <c r="N9" s="2">
        <v>2</v>
      </c>
      <c r="O9" s="2">
        <v>3</v>
      </c>
      <c r="P9" s="2">
        <v>3</v>
      </c>
      <c r="Q9" s="2">
        <v>2</v>
      </c>
      <c r="R9" s="2">
        <v>2</v>
      </c>
      <c r="S9" s="2">
        <v>2</v>
      </c>
      <c r="T9" s="2">
        <v>3</v>
      </c>
      <c r="U9" s="2">
        <v>4860</v>
      </c>
    </row>
    <row r="10" spans="1:21">
      <c r="A10" s="2" t="s">
        <v>431</v>
      </c>
      <c r="B10" s="2">
        <v>11</v>
      </c>
      <c r="C10" s="2">
        <v>6</v>
      </c>
      <c r="D10" s="2">
        <v>4</v>
      </c>
      <c r="E10" s="2">
        <v>10</v>
      </c>
      <c r="F10" s="2">
        <v>7</v>
      </c>
      <c r="G10" s="2">
        <v>7</v>
      </c>
      <c r="H10" s="2">
        <v>7</v>
      </c>
      <c r="I10" s="2">
        <v>5</v>
      </c>
      <c r="J10" s="2">
        <v>14</v>
      </c>
      <c r="K10" s="2">
        <v>10</v>
      </c>
      <c r="L10" s="2">
        <v>8</v>
      </c>
      <c r="M10" s="2">
        <v>6</v>
      </c>
      <c r="N10" s="2">
        <v>11</v>
      </c>
      <c r="O10" s="2">
        <v>14</v>
      </c>
      <c r="P10" s="2">
        <v>10</v>
      </c>
      <c r="Q10" s="2">
        <v>8</v>
      </c>
      <c r="R10" s="2">
        <v>6</v>
      </c>
      <c r="S10" s="2">
        <v>5</v>
      </c>
      <c r="T10" s="2">
        <v>6</v>
      </c>
      <c r="U10" s="2">
        <v>20809</v>
      </c>
    </row>
    <row r="11" spans="1:21">
      <c r="A11" s="2" t="s">
        <v>432</v>
      </c>
      <c r="B11" s="2">
        <v>1</v>
      </c>
      <c r="C11" s="2">
        <v>1</v>
      </c>
      <c r="D11" s="2">
        <v>1</v>
      </c>
      <c r="E11" s="2">
        <v>1</v>
      </c>
      <c r="F11" s="2">
        <v>2</v>
      </c>
      <c r="G11" s="2">
        <v>1</v>
      </c>
      <c r="H11" s="2">
        <v>5</v>
      </c>
      <c r="I11" s="2">
        <v>1</v>
      </c>
      <c r="J11" s="2">
        <v>1</v>
      </c>
      <c r="K11" s="2">
        <v>1</v>
      </c>
      <c r="L11" s="2">
        <v>2</v>
      </c>
      <c r="M11" s="2">
        <v>1</v>
      </c>
      <c r="N11" s="2">
        <v>1</v>
      </c>
      <c r="O11" s="2">
        <v>1</v>
      </c>
      <c r="P11" s="2">
        <v>1</v>
      </c>
      <c r="Q11" s="2">
        <v>3</v>
      </c>
      <c r="R11" s="2">
        <v>1</v>
      </c>
      <c r="S11" s="2">
        <v>1</v>
      </c>
      <c r="T11" s="2">
        <v>4</v>
      </c>
      <c r="U11" s="2">
        <v>19</v>
      </c>
    </row>
    <row r="12" spans="1:21">
      <c r="A12" s="2" t="s">
        <v>433</v>
      </c>
      <c r="B12" s="2">
        <v>11</v>
      </c>
      <c r="C12" s="2">
        <v>6</v>
      </c>
      <c r="D12" s="2">
        <v>4</v>
      </c>
      <c r="E12" s="2">
        <v>10</v>
      </c>
      <c r="F12" s="2">
        <v>7</v>
      </c>
      <c r="G12" s="2">
        <v>7</v>
      </c>
      <c r="H12" s="2">
        <v>7</v>
      </c>
      <c r="I12" s="2">
        <v>5</v>
      </c>
      <c r="J12" s="2">
        <v>14</v>
      </c>
      <c r="K12" s="2">
        <v>10</v>
      </c>
      <c r="L12" s="2">
        <v>8</v>
      </c>
      <c r="M12" s="2">
        <v>6</v>
      </c>
      <c r="N12" s="2">
        <v>11</v>
      </c>
      <c r="O12" s="2">
        <v>14</v>
      </c>
      <c r="P12" s="2">
        <v>10</v>
      </c>
      <c r="Q12" s="2">
        <v>8</v>
      </c>
      <c r="R12" s="2">
        <v>6</v>
      </c>
      <c r="S12" s="2">
        <v>5</v>
      </c>
      <c r="T12" s="2">
        <v>6</v>
      </c>
      <c r="U12" s="2">
        <v>489</v>
      </c>
    </row>
    <row r="13" spans="1:21">
      <c r="A13" s="2" t="s">
        <v>434</v>
      </c>
      <c r="B13" s="2">
        <v>11</v>
      </c>
      <c r="C13" s="2">
        <v>6</v>
      </c>
      <c r="D13" s="2">
        <v>4</v>
      </c>
      <c r="E13" s="2">
        <v>10</v>
      </c>
      <c r="F13" s="2">
        <v>7</v>
      </c>
      <c r="G13" s="2">
        <v>7</v>
      </c>
      <c r="H13" s="2">
        <v>7</v>
      </c>
      <c r="I13" s="2">
        <v>5</v>
      </c>
      <c r="J13" s="2">
        <v>14</v>
      </c>
      <c r="K13" s="2">
        <v>10</v>
      </c>
      <c r="L13" s="2">
        <v>8</v>
      </c>
      <c r="M13" s="2">
        <v>6</v>
      </c>
      <c r="N13" s="2">
        <v>6</v>
      </c>
      <c r="O13" s="2">
        <v>14</v>
      </c>
      <c r="P13" s="2">
        <v>10</v>
      </c>
      <c r="Q13" s="2">
        <v>8</v>
      </c>
      <c r="R13" s="2">
        <v>6</v>
      </c>
      <c r="S13" s="2">
        <v>5</v>
      </c>
      <c r="T13" s="2">
        <v>6</v>
      </c>
      <c r="U13" s="2">
        <v>1738</v>
      </c>
    </row>
    <row r="14" spans="1:21">
      <c r="A14" s="2" t="s">
        <v>435</v>
      </c>
      <c r="B14" s="2">
        <v>11</v>
      </c>
      <c r="C14" s="2">
        <v>6</v>
      </c>
      <c r="D14" s="2">
        <v>4</v>
      </c>
      <c r="E14" s="2">
        <v>10</v>
      </c>
      <c r="F14" s="2">
        <v>7</v>
      </c>
      <c r="G14" s="2">
        <v>7</v>
      </c>
      <c r="H14" s="2">
        <v>7</v>
      </c>
      <c r="I14" s="2">
        <v>5</v>
      </c>
      <c r="J14" s="2">
        <v>14</v>
      </c>
      <c r="K14" s="2">
        <v>10</v>
      </c>
      <c r="L14" s="2">
        <v>8</v>
      </c>
      <c r="M14" s="2">
        <v>6</v>
      </c>
      <c r="N14" s="2">
        <v>11</v>
      </c>
      <c r="O14" s="2">
        <v>14</v>
      </c>
      <c r="P14" s="2">
        <v>10</v>
      </c>
      <c r="Q14" s="2">
        <v>8</v>
      </c>
      <c r="R14" s="2">
        <v>6</v>
      </c>
      <c r="S14" s="2">
        <v>5</v>
      </c>
      <c r="T14" s="2">
        <v>6</v>
      </c>
      <c r="U14" s="2">
        <v>1230</v>
      </c>
    </row>
    <row r="15" spans="1:21">
      <c r="A15" s="2" t="s">
        <v>436</v>
      </c>
      <c r="B15" s="2">
        <v>11</v>
      </c>
      <c r="C15" s="2">
        <v>6</v>
      </c>
      <c r="D15" s="2">
        <v>4</v>
      </c>
      <c r="E15" s="2">
        <v>10</v>
      </c>
      <c r="F15" s="2">
        <v>7</v>
      </c>
      <c r="G15" s="2">
        <v>7</v>
      </c>
      <c r="H15" s="2">
        <v>7</v>
      </c>
      <c r="I15" s="2">
        <v>5</v>
      </c>
      <c r="J15" s="2">
        <v>14</v>
      </c>
      <c r="K15" s="2">
        <v>10</v>
      </c>
      <c r="L15" s="2">
        <v>8</v>
      </c>
      <c r="M15" s="2">
        <v>6</v>
      </c>
      <c r="N15" s="2">
        <v>11</v>
      </c>
      <c r="O15" s="2">
        <v>14</v>
      </c>
      <c r="P15" s="2">
        <v>10</v>
      </c>
      <c r="Q15" s="2">
        <v>8</v>
      </c>
      <c r="R15" s="2">
        <v>6</v>
      </c>
      <c r="S15" s="2">
        <v>5</v>
      </c>
      <c r="T15" s="2">
        <v>6</v>
      </c>
      <c r="U15" s="2">
        <v>2851</v>
      </c>
    </row>
    <row r="16" spans="1:21">
      <c r="A16" s="2" t="s">
        <v>437</v>
      </c>
      <c r="B16" s="2">
        <v>8</v>
      </c>
      <c r="C16" s="2">
        <v>6</v>
      </c>
      <c r="D16" s="2">
        <v>4</v>
      </c>
      <c r="E16" s="2">
        <v>7</v>
      </c>
      <c r="F16" s="2">
        <v>5</v>
      </c>
      <c r="G16" s="2">
        <v>3</v>
      </c>
      <c r="H16" s="2">
        <v>4</v>
      </c>
      <c r="I16" s="2">
        <v>5</v>
      </c>
      <c r="J16" s="2">
        <v>9</v>
      </c>
      <c r="K16" s="2">
        <v>9</v>
      </c>
      <c r="L16" s="2">
        <v>4</v>
      </c>
      <c r="M16" s="2">
        <v>5</v>
      </c>
      <c r="N16" s="2">
        <v>11</v>
      </c>
      <c r="O16" s="2">
        <v>9</v>
      </c>
      <c r="P16" s="2">
        <v>9</v>
      </c>
      <c r="Q16" s="2">
        <v>4</v>
      </c>
      <c r="R16" s="2">
        <v>4</v>
      </c>
      <c r="S16" s="2">
        <v>5</v>
      </c>
      <c r="T16" s="2">
        <v>2</v>
      </c>
      <c r="U16" s="2">
        <v>3445</v>
      </c>
    </row>
    <row r="17" spans="1:21">
      <c r="A17" s="2" t="s">
        <v>438</v>
      </c>
      <c r="B17" s="2">
        <v>11</v>
      </c>
      <c r="C17" s="2">
        <v>6</v>
      </c>
      <c r="D17" s="2">
        <v>4</v>
      </c>
      <c r="E17" s="2">
        <v>10</v>
      </c>
      <c r="F17" s="2">
        <v>7</v>
      </c>
      <c r="G17" s="2">
        <v>7</v>
      </c>
      <c r="H17" s="2">
        <v>7</v>
      </c>
      <c r="I17" s="2">
        <v>5</v>
      </c>
      <c r="J17" s="2">
        <v>14</v>
      </c>
      <c r="K17" s="2">
        <v>10</v>
      </c>
      <c r="L17" s="2">
        <v>8</v>
      </c>
      <c r="M17" s="2">
        <v>6</v>
      </c>
      <c r="N17" s="2">
        <v>8</v>
      </c>
      <c r="O17" s="2">
        <v>14</v>
      </c>
      <c r="P17" s="2">
        <v>10</v>
      </c>
      <c r="Q17" s="2">
        <v>8</v>
      </c>
      <c r="R17" s="2">
        <v>6</v>
      </c>
      <c r="S17" s="2">
        <v>5</v>
      </c>
      <c r="T17" s="2">
        <v>6</v>
      </c>
      <c r="U17" s="2">
        <v>908</v>
      </c>
    </row>
    <row r="18" spans="1:21">
      <c r="A18" s="2" t="s">
        <v>439</v>
      </c>
      <c r="B18" s="2">
        <v>11</v>
      </c>
      <c r="C18" s="2">
        <v>6</v>
      </c>
      <c r="D18" s="2">
        <v>4</v>
      </c>
      <c r="E18" s="2">
        <v>10</v>
      </c>
      <c r="F18" s="2">
        <v>7</v>
      </c>
      <c r="G18" s="2">
        <v>7</v>
      </c>
      <c r="H18" s="2">
        <v>7</v>
      </c>
      <c r="I18" s="2">
        <v>5</v>
      </c>
      <c r="J18" s="2">
        <v>13</v>
      </c>
      <c r="K18" s="2">
        <v>10</v>
      </c>
      <c r="L18" s="2">
        <v>8</v>
      </c>
      <c r="M18" s="2">
        <v>6</v>
      </c>
      <c r="N18" s="2">
        <v>11</v>
      </c>
      <c r="O18" s="2">
        <v>13</v>
      </c>
      <c r="P18" s="2">
        <v>10</v>
      </c>
      <c r="Q18" s="2">
        <v>8</v>
      </c>
      <c r="R18" s="2">
        <v>6</v>
      </c>
      <c r="S18" s="2">
        <v>5</v>
      </c>
      <c r="T18" s="2">
        <v>6</v>
      </c>
      <c r="U18" s="2">
        <v>13933</v>
      </c>
    </row>
    <row r="19" spans="1:21">
      <c r="A19" s="2" t="s">
        <v>440</v>
      </c>
      <c r="B19" s="2">
        <v>11</v>
      </c>
      <c r="C19" s="2">
        <v>6</v>
      </c>
      <c r="D19" s="2">
        <v>4</v>
      </c>
      <c r="E19" s="2">
        <v>10</v>
      </c>
      <c r="F19" s="2">
        <v>7</v>
      </c>
      <c r="G19" s="2">
        <v>7</v>
      </c>
      <c r="H19" s="2">
        <v>7</v>
      </c>
      <c r="I19" s="2">
        <v>5</v>
      </c>
      <c r="J19" s="2">
        <v>14</v>
      </c>
      <c r="K19" s="2">
        <v>10</v>
      </c>
      <c r="L19" s="2">
        <v>8</v>
      </c>
      <c r="M19" s="2">
        <v>6</v>
      </c>
      <c r="N19" s="2">
        <v>11</v>
      </c>
      <c r="O19" s="2">
        <v>14</v>
      </c>
      <c r="P19" s="2">
        <v>10</v>
      </c>
      <c r="Q19" s="2">
        <v>8</v>
      </c>
      <c r="R19" s="2">
        <v>6</v>
      </c>
      <c r="S19" s="2">
        <v>5</v>
      </c>
      <c r="T19" s="2">
        <v>6</v>
      </c>
      <c r="U19" s="2">
        <v>3184</v>
      </c>
    </row>
    <row r="20" spans="1:21">
      <c r="A20" s="2" t="s">
        <v>441</v>
      </c>
      <c r="B20" s="2">
        <v>11</v>
      </c>
      <c r="C20" s="2">
        <v>6</v>
      </c>
      <c r="D20" s="2">
        <v>4</v>
      </c>
      <c r="E20" s="2">
        <v>10</v>
      </c>
      <c r="F20" s="2">
        <v>7</v>
      </c>
      <c r="G20" s="2">
        <v>7</v>
      </c>
      <c r="H20" s="2">
        <v>7</v>
      </c>
      <c r="I20" s="2">
        <v>5</v>
      </c>
      <c r="J20" s="2">
        <v>14</v>
      </c>
      <c r="K20" s="2">
        <v>10</v>
      </c>
      <c r="L20" s="2">
        <v>8</v>
      </c>
      <c r="M20" s="2">
        <v>6</v>
      </c>
      <c r="N20" s="2">
        <v>11</v>
      </c>
      <c r="O20" s="2">
        <v>14</v>
      </c>
      <c r="P20" s="2">
        <v>10</v>
      </c>
      <c r="Q20" s="2">
        <v>8</v>
      </c>
      <c r="R20" s="2">
        <v>6</v>
      </c>
      <c r="S20" s="2">
        <v>5</v>
      </c>
      <c r="T20" s="2">
        <v>6</v>
      </c>
      <c r="U20" s="2">
        <v>1216</v>
      </c>
    </row>
    <row r="21" spans="1:21">
      <c r="A21" s="2" t="s">
        <v>442</v>
      </c>
      <c r="B21" s="2">
        <v>4</v>
      </c>
      <c r="C21" s="2">
        <v>4</v>
      </c>
      <c r="D21" s="2">
        <v>4</v>
      </c>
      <c r="E21" s="2">
        <v>5</v>
      </c>
      <c r="F21" s="2">
        <v>6</v>
      </c>
      <c r="G21" s="2">
        <v>5</v>
      </c>
      <c r="H21" s="2">
        <v>6</v>
      </c>
      <c r="I21" s="2">
        <v>4</v>
      </c>
      <c r="J21" s="2">
        <v>5</v>
      </c>
      <c r="K21" s="2">
        <v>4</v>
      </c>
      <c r="L21" s="2">
        <v>7</v>
      </c>
      <c r="M21" s="2">
        <v>4</v>
      </c>
      <c r="N21" s="2">
        <v>4</v>
      </c>
      <c r="O21" s="2">
        <v>5</v>
      </c>
      <c r="P21" s="2">
        <v>5</v>
      </c>
      <c r="Q21" s="2">
        <v>7</v>
      </c>
      <c r="R21" s="2">
        <v>5</v>
      </c>
      <c r="S21" s="2">
        <v>4</v>
      </c>
      <c r="T21" s="2">
        <v>5</v>
      </c>
      <c r="U21" s="2">
        <v>1230</v>
      </c>
    </row>
    <row r="22" spans="1:21">
      <c r="A22" s="2" t="s">
        <v>443</v>
      </c>
      <c r="B22" s="2">
        <v>11</v>
      </c>
      <c r="C22" s="2">
        <v>6</v>
      </c>
      <c r="D22" s="2">
        <v>4</v>
      </c>
      <c r="E22" s="2">
        <v>10</v>
      </c>
      <c r="F22" s="2">
        <v>7</v>
      </c>
      <c r="G22" s="2">
        <v>7</v>
      </c>
      <c r="H22" s="2">
        <v>7</v>
      </c>
      <c r="I22" s="2">
        <v>5</v>
      </c>
      <c r="J22" s="2">
        <v>14</v>
      </c>
      <c r="K22" s="2">
        <v>10</v>
      </c>
      <c r="L22" s="2">
        <v>8</v>
      </c>
      <c r="M22" s="2">
        <v>6</v>
      </c>
      <c r="N22" s="2">
        <v>11</v>
      </c>
      <c r="O22" s="2">
        <v>14</v>
      </c>
      <c r="P22" s="2">
        <v>10</v>
      </c>
      <c r="Q22" s="2">
        <v>8</v>
      </c>
      <c r="R22" s="2">
        <v>6</v>
      </c>
      <c r="S22" s="2">
        <v>5</v>
      </c>
      <c r="T22" s="2">
        <v>6</v>
      </c>
      <c r="U22" s="2">
        <v>707</v>
      </c>
    </row>
    <row r="23" spans="1:21">
      <c r="A23" s="2" t="s">
        <v>444</v>
      </c>
      <c r="B23" s="2">
        <v>3</v>
      </c>
      <c r="C23" s="2">
        <v>6</v>
      </c>
      <c r="D23" s="2">
        <v>4</v>
      </c>
      <c r="E23" s="2">
        <v>6</v>
      </c>
      <c r="F23" s="2">
        <v>7</v>
      </c>
      <c r="G23" s="2">
        <v>7</v>
      </c>
      <c r="H23" s="2">
        <v>7</v>
      </c>
      <c r="I23" s="2">
        <v>5</v>
      </c>
      <c r="J23" s="2">
        <v>12</v>
      </c>
      <c r="K23" s="2">
        <v>10</v>
      </c>
      <c r="L23" s="2">
        <v>8</v>
      </c>
      <c r="M23" s="2">
        <v>6</v>
      </c>
      <c r="N23" s="2">
        <v>10</v>
      </c>
      <c r="O23" s="2">
        <v>12</v>
      </c>
      <c r="P23" s="2">
        <v>10</v>
      </c>
      <c r="Q23" s="2">
        <v>8</v>
      </c>
      <c r="R23" s="2">
        <v>6</v>
      </c>
      <c r="S23" s="2">
        <v>5</v>
      </c>
      <c r="T23" s="2">
        <v>6</v>
      </c>
      <c r="U23" s="2">
        <v>1940</v>
      </c>
    </row>
    <row r="24" spans="1:21">
      <c r="A24" s="2" t="s">
        <v>445</v>
      </c>
      <c r="B24" s="2">
        <v>9</v>
      </c>
      <c r="C24" s="2">
        <v>6</v>
      </c>
      <c r="D24" s="2">
        <v>4</v>
      </c>
      <c r="E24" s="2">
        <v>9</v>
      </c>
      <c r="F24" s="2">
        <v>7</v>
      </c>
      <c r="G24" s="2">
        <v>7</v>
      </c>
      <c r="H24" s="2">
        <v>7</v>
      </c>
      <c r="I24" s="2">
        <v>5</v>
      </c>
      <c r="J24" s="2">
        <v>7</v>
      </c>
      <c r="K24" s="2">
        <v>8</v>
      </c>
      <c r="L24" s="2">
        <v>5</v>
      </c>
      <c r="M24" s="2">
        <v>6</v>
      </c>
      <c r="N24" s="2">
        <v>11</v>
      </c>
      <c r="O24" s="2">
        <v>6</v>
      </c>
      <c r="P24" s="2">
        <v>8</v>
      </c>
      <c r="Q24" s="2">
        <v>6</v>
      </c>
      <c r="R24" s="2">
        <v>6</v>
      </c>
      <c r="S24" s="2">
        <v>5</v>
      </c>
      <c r="T24" s="2">
        <v>6</v>
      </c>
      <c r="U24" s="2">
        <v>985</v>
      </c>
    </row>
    <row r="25" spans="1:21">
      <c r="A25" s="2" t="s">
        <v>446</v>
      </c>
      <c r="B25" s="2">
        <v>11</v>
      </c>
      <c r="C25" s="2">
        <v>6</v>
      </c>
      <c r="D25" s="2">
        <v>4</v>
      </c>
      <c r="E25" s="2">
        <v>10</v>
      </c>
      <c r="F25" s="2">
        <v>7</v>
      </c>
      <c r="G25" s="2">
        <v>7</v>
      </c>
      <c r="H25" s="2">
        <v>7</v>
      </c>
      <c r="I25" s="2">
        <v>5</v>
      </c>
      <c r="J25" s="2">
        <v>14</v>
      </c>
      <c r="K25" s="2">
        <v>10</v>
      </c>
      <c r="L25" s="2">
        <v>8</v>
      </c>
      <c r="M25" s="2">
        <v>6</v>
      </c>
      <c r="N25" s="2">
        <v>5</v>
      </c>
      <c r="O25" s="2">
        <v>14</v>
      </c>
      <c r="P25" s="2">
        <v>10</v>
      </c>
      <c r="Q25" s="2">
        <v>8</v>
      </c>
      <c r="R25" s="2">
        <v>6</v>
      </c>
      <c r="S25" s="2">
        <v>5</v>
      </c>
      <c r="T25" s="2">
        <v>6</v>
      </c>
      <c r="U25" s="2">
        <v>2921</v>
      </c>
    </row>
    <row r="26" spans="1:21">
      <c r="A26" s="2" t="s">
        <v>447</v>
      </c>
      <c r="B26" s="2">
        <v>11</v>
      </c>
      <c r="C26" s="2">
        <v>6</v>
      </c>
      <c r="D26" s="2">
        <v>4</v>
      </c>
      <c r="E26" s="2">
        <v>10</v>
      </c>
      <c r="F26" s="2">
        <v>7</v>
      </c>
      <c r="G26" s="2">
        <v>7</v>
      </c>
      <c r="H26" s="2">
        <v>7</v>
      </c>
      <c r="I26" s="2">
        <v>5</v>
      </c>
      <c r="J26" s="2">
        <v>14</v>
      </c>
      <c r="K26" s="2">
        <v>10</v>
      </c>
      <c r="L26" s="2">
        <v>8</v>
      </c>
      <c r="M26" s="2">
        <v>6</v>
      </c>
      <c r="N26" s="2">
        <v>11</v>
      </c>
      <c r="O26" s="2">
        <v>14</v>
      </c>
      <c r="P26" s="2">
        <v>10</v>
      </c>
      <c r="Q26" s="2">
        <v>8</v>
      </c>
      <c r="R26" s="2">
        <v>6</v>
      </c>
      <c r="S26" s="2">
        <v>5</v>
      </c>
      <c r="T26" s="2">
        <v>6</v>
      </c>
      <c r="U26" s="2">
        <v>598</v>
      </c>
    </row>
    <row r="27" spans="1:21">
      <c r="A27" s="2" t="s">
        <v>448</v>
      </c>
      <c r="B27" s="2">
        <v>11</v>
      </c>
      <c r="C27" s="2">
        <v>6</v>
      </c>
      <c r="D27" s="2">
        <v>4</v>
      </c>
      <c r="E27" s="2">
        <v>10</v>
      </c>
      <c r="F27" s="2">
        <v>7</v>
      </c>
      <c r="G27" s="2">
        <v>7</v>
      </c>
      <c r="H27" s="2">
        <v>7</v>
      </c>
      <c r="I27" s="2">
        <v>5</v>
      </c>
      <c r="J27" s="2">
        <v>14</v>
      </c>
      <c r="K27" s="2">
        <v>10</v>
      </c>
      <c r="L27" s="2">
        <v>8</v>
      </c>
      <c r="M27" s="2">
        <v>6</v>
      </c>
      <c r="N27" s="2">
        <v>11</v>
      </c>
      <c r="O27" s="2">
        <v>14</v>
      </c>
      <c r="P27" s="2">
        <v>10</v>
      </c>
      <c r="Q27" s="2">
        <v>8</v>
      </c>
      <c r="R27" s="2">
        <v>6</v>
      </c>
      <c r="S27" s="2">
        <v>5</v>
      </c>
      <c r="T27" s="2">
        <v>6</v>
      </c>
      <c r="U27" s="2">
        <v>1226</v>
      </c>
    </row>
    <row r="28" spans="1:21">
      <c r="A28" s="2" t="s">
        <v>449</v>
      </c>
      <c r="B28" s="2">
        <v>6</v>
      </c>
      <c r="C28" s="2">
        <v>2</v>
      </c>
      <c r="D28" s="2">
        <v>4</v>
      </c>
      <c r="E28" s="2">
        <v>3</v>
      </c>
      <c r="F28" s="2">
        <v>4</v>
      </c>
      <c r="G28" s="2">
        <v>2</v>
      </c>
      <c r="H28" s="2">
        <v>2</v>
      </c>
      <c r="I28" s="2">
        <v>5</v>
      </c>
      <c r="J28" s="2">
        <v>6</v>
      </c>
      <c r="K28" s="2">
        <v>6</v>
      </c>
      <c r="L28" s="2">
        <v>6</v>
      </c>
      <c r="M28" s="2">
        <v>6</v>
      </c>
      <c r="N28" s="2">
        <v>11</v>
      </c>
      <c r="O28" s="2">
        <v>7</v>
      </c>
      <c r="P28" s="2">
        <v>6</v>
      </c>
      <c r="Q28" s="2">
        <v>5</v>
      </c>
      <c r="R28" s="2">
        <v>6</v>
      </c>
      <c r="S28" s="2">
        <v>5</v>
      </c>
      <c r="T28" s="2">
        <v>6</v>
      </c>
      <c r="U28" s="2">
        <v>774</v>
      </c>
    </row>
    <row r="29" spans="1:21">
      <c r="A29" s="2" t="s">
        <v>450</v>
      </c>
      <c r="B29" s="2">
        <v>10</v>
      </c>
      <c r="C29" s="2">
        <v>6</v>
      </c>
      <c r="D29" s="2">
        <v>4</v>
      </c>
      <c r="E29" s="2">
        <v>8</v>
      </c>
      <c r="F29" s="2">
        <v>7</v>
      </c>
      <c r="G29" s="2">
        <v>7</v>
      </c>
      <c r="H29" s="2">
        <v>7</v>
      </c>
      <c r="I29" s="2">
        <v>5</v>
      </c>
      <c r="J29" s="2">
        <v>8</v>
      </c>
      <c r="K29" s="2">
        <v>7</v>
      </c>
      <c r="L29" s="2">
        <v>8</v>
      </c>
      <c r="M29" s="2">
        <v>6</v>
      </c>
      <c r="N29" s="2">
        <v>9</v>
      </c>
      <c r="O29" s="2">
        <v>8</v>
      </c>
      <c r="P29" s="2">
        <v>7</v>
      </c>
      <c r="Q29" s="2">
        <v>8</v>
      </c>
      <c r="R29" s="2">
        <v>6</v>
      </c>
      <c r="S29" s="2">
        <v>5</v>
      </c>
      <c r="T29" s="2">
        <v>6</v>
      </c>
      <c r="U29" s="2">
        <v>527</v>
      </c>
    </row>
    <row r="31" spans="1:21" ht="18">
      <c r="A31" s="3" t="s">
        <v>521</v>
      </c>
    </row>
    <row r="33" spans="1:21" ht="75">
      <c r="A33" s="4" t="s">
        <v>522</v>
      </c>
      <c r="B33" s="5" t="s">
        <v>523</v>
      </c>
    </row>
    <row r="34" spans="1:21" ht="45">
      <c r="A34" s="4" t="s">
        <v>524</v>
      </c>
      <c r="B34" s="5" t="s">
        <v>1122</v>
      </c>
    </row>
    <row r="35" spans="1:21" ht="75">
      <c r="A35" s="4" t="s">
        <v>525</v>
      </c>
      <c r="B35" s="5">
        <v>27</v>
      </c>
    </row>
    <row r="36" spans="1:21" ht="75">
      <c r="A36" s="4" t="s">
        <v>526</v>
      </c>
      <c r="B36" s="5">
        <v>19</v>
      </c>
    </row>
    <row r="37" spans="1:21" ht="30">
      <c r="A37" s="4" t="s">
        <v>527</v>
      </c>
      <c r="B37" s="5">
        <v>27</v>
      </c>
    </row>
    <row r="38" spans="1:21" ht="45">
      <c r="A38" s="4" t="s">
        <v>528</v>
      </c>
      <c r="B38" s="5">
        <v>0</v>
      </c>
    </row>
    <row r="39" spans="1:21" ht="75">
      <c r="A39" s="4" t="s">
        <v>529</v>
      </c>
      <c r="B39" s="5" t="s">
        <v>1123</v>
      </c>
    </row>
    <row r="41" spans="1:21" ht="30">
      <c r="A41" s="25" t="s">
        <v>530</v>
      </c>
      <c r="B41" s="43" t="s">
        <v>531</v>
      </c>
      <c r="C41" s="43" t="s">
        <v>532</v>
      </c>
      <c r="D41" s="43" t="s">
        <v>533</v>
      </c>
      <c r="E41" s="43" t="s">
        <v>534</v>
      </c>
      <c r="F41" s="43" t="s">
        <v>535</v>
      </c>
      <c r="G41" s="43" t="s">
        <v>536</v>
      </c>
      <c r="H41" s="43" t="s">
        <v>537</v>
      </c>
      <c r="I41" s="43" t="s">
        <v>538</v>
      </c>
      <c r="J41" s="43" t="s">
        <v>539</v>
      </c>
      <c r="K41" s="43" t="s">
        <v>540</v>
      </c>
      <c r="L41" s="43" t="s">
        <v>541</v>
      </c>
      <c r="M41" s="43" t="s">
        <v>542</v>
      </c>
      <c r="N41" s="43" t="s">
        <v>543</v>
      </c>
      <c r="O41" s="43" t="s">
        <v>544</v>
      </c>
      <c r="P41" s="43" t="s">
        <v>545</v>
      </c>
      <c r="Q41" s="43" t="s">
        <v>546</v>
      </c>
      <c r="R41" s="43" t="s">
        <v>547</v>
      </c>
      <c r="S41" s="43" t="s">
        <v>548</v>
      </c>
      <c r="T41" s="43" t="s">
        <v>549</v>
      </c>
      <c r="U41" s="43" t="s">
        <v>1125</v>
      </c>
    </row>
    <row r="42" spans="1:21" ht="45">
      <c r="A42" s="26" t="s">
        <v>1124</v>
      </c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44"/>
      <c r="P42" s="44"/>
      <c r="Q42" s="44"/>
      <c r="R42" s="44"/>
      <c r="S42" s="44"/>
      <c r="T42" s="44"/>
      <c r="U42" s="44"/>
    </row>
    <row r="43" spans="1:21">
      <c r="A43" s="4" t="s">
        <v>738</v>
      </c>
      <c r="B43" s="6">
        <v>11</v>
      </c>
      <c r="C43" s="6">
        <v>6</v>
      </c>
      <c r="D43" s="6">
        <v>4</v>
      </c>
      <c r="E43" s="6">
        <v>10</v>
      </c>
      <c r="F43" s="6">
        <v>7</v>
      </c>
      <c r="G43" s="6">
        <v>7</v>
      </c>
      <c r="H43" s="6">
        <v>7</v>
      </c>
      <c r="I43" s="6">
        <v>5</v>
      </c>
      <c r="J43" s="6">
        <v>2</v>
      </c>
      <c r="K43" s="6">
        <v>2</v>
      </c>
      <c r="L43" s="6">
        <v>8</v>
      </c>
      <c r="M43" s="6">
        <v>6</v>
      </c>
      <c r="N43" s="6">
        <v>11</v>
      </c>
      <c r="O43" s="6">
        <v>2</v>
      </c>
      <c r="P43" s="6">
        <v>2</v>
      </c>
      <c r="Q43" s="6">
        <v>8</v>
      </c>
      <c r="R43" s="6">
        <v>6</v>
      </c>
      <c r="S43" s="6">
        <v>5</v>
      </c>
      <c r="T43" s="6">
        <v>6</v>
      </c>
      <c r="U43" s="6">
        <v>2546</v>
      </c>
    </row>
    <row r="44" spans="1:21">
      <c r="A44" s="4" t="s">
        <v>739</v>
      </c>
      <c r="B44" s="6">
        <v>11</v>
      </c>
      <c r="C44" s="6">
        <v>6</v>
      </c>
      <c r="D44" s="6">
        <v>4</v>
      </c>
      <c r="E44" s="6">
        <v>10</v>
      </c>
      <c r="F44" s="6">
        <v>7</v>
      </c>
      <c r="G44" s="6">
        <v>7</v>
      </c>
      <c r="H44" s="6">
        <v>7</v>
      </c>
      <c r="I44" s="6">
        <v>5</v>
      </c>
      <c r="J44" s="6">
        <v>11</v>
      </c>
      <c r="K44" s="6">
        <v>10</v>
      </c>
      <c r="L44" s="6">
        <v>8</v>
      </c>
      <c r="M44" s="6">
        <v>6</v>
      </c>
      <c r="N44" s="6">
        <v>11</v>
      </c>
      <c r="O44" s="6">
        <v>11</v>
      </c>
      <c r="P44" s="6">
        <v>10</v>
      </c>
      <c r="Q44" s="6">
        <v>8</v>
      </c>
      <c r="R44" s="6">
        <v>6</v>
      </c>
      <c r="S44" s="6">
        <v>5</v>
      </c>
      <c r="T44" s="6">
        <v>6</v>
      </c>
      <c r="U44" s="6">
        <v>1164</v>
      </c>
    </row>
    <row r="45" spans="1:21">
      <c r="A45" s="4" t="s">
        <v>740</v>
      </c>
      <c r="B45" s="6">
        <v>11</v>
      </c>
      <c r="C45" s="6">
        <v>6</v>
      </c>
      <c r="D45" s="6">
        <v>4</v>
      </c>
      <c r="E45" s="6">
        <v>10</v>
      </c>
      <c r="F45" s="6">
        <v>7</v>
      </c>
      <c r="G45" s="6">
        <v>7</v>
      </c>
      <c r="H45" s="6">
        <v>7</v>
      </c>
      <c r="I45" s="6">
        <v>5</v>
      </c>
      <c r="J45" s="6">
        <v>14</v>
      </c>
      <c r="K45" s="6">
        <v>10</v>
      </c>
      <c r="L45" s="6">
        <v>8</v>
      </c>
      <c r="M45" s="6">
        <v>6</v>
      </c>
      <c r="N45" s="6">
        <v>11</v>
      </c>
      <c r="O45" s="6">
        <v>14</v>
      </c>
      <c r="P45" s="6">
        <v>10</v>
      </c>
      <c r="Q45" s="6">
        <v>8</v>
      </c>
      <c r="R45" s="6">
        <v>6</v>
      </c>
      <c r="S45" s="6">
        <v>5</v>
      </c>
      <c r="T45" s="6">
        <v>6</v>
      </c>
      <c r="U45" s="6">
        <v>689</v>
      </c>
    </row>
    <row r="46" spans="1:21">
      <c r="A46" s="4" t="s">
        <v>741</v>
      </c>
      <c r="B46" s="6">
        <v>2</v>
      </c>
      <c r="C46" s="6">
        <v>6</v>
      </c>
      <c r="D46" s="6">
        <v>4</v>
      </c>
      <c r="E46" s="6">
        <v>10</v>
      </c>
      <c r="F46" s="6">
        <v>7</v>
      </c>
      <c r="G46" s="6">
        <v>7</v>
      </c>
      <c r="H46" s="6">
        <v>7</v>
      </c>
      <c r="I46" s="6">
        <v>5</v>
      </c>
      <c r="J46" s="6">
        <v>10</v>
      </c>
      <c r="K46" s="6">
        <v>10</v>
      </c>
      <c r="L46" s="6">
        <v>8</v>
      </c>
      <c r="M46" s="6">
        <v>6</v>
      </c>
      <c r="N46" s="6">
        <v>11</v>
      </c>
      <c r="O46" s="6">
        <v>10</v>
      </c>
      <c r="P46" s="6">
        <v>10</v>
      </c>
      <c r="Q46" s="6">
        <v>8</v>
      </c>
      <c r="R46" s="6">
        <v>6</v>
      </c>
      <c r="S46" s="6">
        <v>5</v>
      </c>
      <c r="T46" s="6">
        <v>6</v>
      </c>
      <c r="U46" s="6">
        <v>1266</v>
      </c>
    </row>
    <row r="47" spans="1:21">
      <c r="A47" s="4" t="s">
        <v>742</v>
      </c>
      <c r="B47" s="6">
        <v>7</v>
      </c>
      <c r="C47" s="6">
        <v>5</v>
      </c>
      <c r="D47" s="6">
        <v>3</v>
      </c>
      <c r="E47" s="6">
        <v>4</v>
      </c>
      <c r="F47" s="6">
        <v>1</v>
      </c>
      <c r="G47" s="6">
        <v>6</v>
      </c>
      <c r="H47" s="6">
        <v>1</v>
      </c>
      <c r="I47" s="6">
        <v>3</v>
      </c>
      <c r="J47" s="6">
        <v>4</v>
      </c>
      <c r="K47" s="6">
        <v>5</v>
      </c>
      <c r="L47" s="6">
        <v>1</v>
      </c>
      <c r="M47" s="6">
        <v>3</v>
      </c>
      <c r="N47" s="6">
        <v>3</v>
      </c>
      <c r="O47" s="6">
        <v>4</v>
      </c>
      <c r="P47" s="6">
        <v>4</v>
      </c>
      <c r="Q47" s="6">
        <v>1</v>
      </c>
      <c r="R47" s="6">
        <v>3</v>
      </c>
      <c r="S47" s="6">
        <v>3</v>
      </c>
      <c r="T47" s="6">
        <v>1</v>
      </c>
      <c r="U47" s="6">
        <v>42</v>
      </c>
    </row>
    <row r="48" spans="1:21">
      <c r="A48" s="4" t="s">
        <v>743</v>
      </c>
      <c r="B48" s="6">
        <v>11</v>
      </c>
      <c r="C48" s="6">
        <v>6</v>
      </c>
      <c r="D48" s="6">
        <v>4</v>
      </c>
      <c r="E48" s="6">
        <v>10</v>
      </c>
      <c r="F48" s="6">
        <v>7</v>
      </c>
      <c r="G48" s="6">
        <v>7</v>
      </c>
      <c r="H48" s="6">
        <v>7</v>
      </c>
      <c r="I48" s="6">
        <v>5</v>
      </c>
      <c r="J48" s="6">
        <v>14</v>
      </c>
      <c r="K48" s="6">
        <v>10</v>
      </c>
      <c r="L48" s="6">
        <v>8</v>
      </c>
      <c r="M48" s="6">
        <v>6</v>
      </c>
      <c r="N48" s="6">
        <v>7</v>
      </c>
      <c r="O48" s="6">
        <v>14</v>
      </c>
      <c r="P48" s="6">
        <v>10</v>
      </c>
      <c r="Q48" s="6">
        <v>8</v>
      </c>
      <c r="R48" s="6">
        <v>6</v>
      </c>
      <c r="S48" s="6">
        <v>5</v>
      </c>
      <c r="T48" s="6">
        <v>6</v>
      </c>
      <c r="U48" s="6">
        <v>905</v>
      </c>
    </row>
    <row r="49" spans="1:21">
      <c r="A49" s="4" t="s">
        <v>744</v>
      </c>
      <c r="B49" s="6">
        <v>5</v>
      </c>
      <c r="C49" s="6">
        <v>3</v>
      </c>
      <c r="D49" s="6">
        <v>2</v>
      </c>
      <c r="E49" s="6">
        <v>2</v>
      </c>
      <c r="F49" s="6">
        <v>3</v>
      </c>
      <c r="G49" s="6">
        <v>4</v>
      </c>
      <c r="H49" s="6">
        <v>3</v>
      </c>
      <c r="I49" s="6">
        <v>2</v>
      </c>
      <c r="J49" s="6">
        <v>3</v>
      </c>
      <c r="K49" s="6">
        <v>3</v>
      </c>
      <c r="L49" s="6">
        <v>3</v>
      </c>
      <c r="M49" s="6">
        <v>2</v>
      </c>
      <c r="N49" s="6">
        <v>2</v>
      </c>
      <c r="O49" s="6">
        <v>3</v>
      </c>
      <c r="P49" s="6">
        <v>3</v>
      </c>
      <c r="Q49" s="6">
        <v>2</v>
      </c>
      <c r="R49" s="6">
        <v>2</v>
      </c>
      <c r="S49" s="6">
        <v>2</v>
      </c>
      <c r="T49" s="6">
        <v>3</v>
      </c>
      <c r="U49" s="6">
        <v>4860</v>
      </c>
    </row>
    <row r="50" spans="1:21">
      <c r="A50" s="4" t="s">
        <v>745</v>
      </c>
      <c r="B50" s="6">
        <v>11</v>
      </c>
      <c r="C50" s="6">
        <v>6</v>
      </c>
      <c r="D50" s="6">
        <v>4</v>
      </c>
      <c r="E50" s="6">
        <v>10</v>
      </c>
      <c r="F50" s="6">
        <v>7</v>
      </c>
      <c r="G50" s="6">
        <v>7</v>
      </c>
      <c r="H50" s="6">
        <v>7</v>
      </c>
      <c r="I50" s="6">
        <v>5</v>
      </c>
      <c r="J50" s="6">
        <v>14</v>
      </c>
      <c r="K50" s="6">
        <v>10</v>
      </c>
      <c r="L50" s="6">
        <v>8</v>
      </c>
      <c r="M50" s="6">
        <v>6</v>
      </c>
      <c r="N50" s="6">
        <v>11</v>
      </c>
      <c r="O50" s="6">
        <v>14</v>
      </c>
      <c r="P50" s="6">
        <v>10</v>
      </c>
      <c r="Q50" s="6">
        <v>8</v>
      </c>
      <c r="R50" s="6">
        <v>6</v>
      </c>
      <c r="S50" s="6">
        <v>5</v>
      </c>
      <c r="T50" s="6">
        <v>6</v>
      </c>
      <c r="U50" s="6">
        <v>20809</v>
      </c>
    </row>
    <row r="51" spans="1:21">
      <c r="A51" s="4" t="s">
        <v>746</v>
      </c>
      <c r="B51" s="6">
        <v>1</v>
      </c>
      <c r="C51" s="6">
        <v>1</v>
      </c>
      <c r="D51" s="6">
        <v>1</v>
      </c>
      <c r="E51" s="6">
        <v>1</v>
      </c>
      <c r="F51" s="6">
        <v>2</v>
      </c>
      <c r="G51" s="6">
        <v>1</v>
      </c>
      <c r="H51" s="6">
        <v>5</v>
      </c>
      <c r="I51" s="6">
        <v>1</v>
      </c>
      <c r="J51" s="6">
        <v>1</v>
      </c>
      <c r="K51" s="6">
        <v>1</v>
      </c>
      <c r="L51" s="6">
        <v>2</v>
      </c>
      <c r="M51" s="6">
        <v>1</v>
      </c>
      <c r="N51" s="6">
        <v>1</v>
      </c>
      <c r="O51" s="6">
        <v>1</v>
      </c>
      <c r="P51" s="6">
        <v>1</v>
      </c>
      <c r="Q51" s="6">
        <v>3</v>
      </c>
      <c r="R51" s="6">
        <v>1</v>
      </c>
      <c r="S51" s="6">
        <v>1</v>
      </c>
      <c r="T51" s="6">
        <v>4</v>
      </c>
      <c r="U51" s="6">
        <v>19</v>
      </c>
    </row>
    <row r="52" spans="1:21">
      <c r="A52" s="4" t="s">
        <v>747</v>
      </c>
      <c r="B52" s="6">
        <v>11</v>
      </c>
      <c r="C52" s="6">
        <v>6</v>
      </c>
      <c r="D52" s="6">
        <v>4</v>
      </c>
      <c r="E52" s="6">
        <v>10</v>
      </c>
      <c r="F52" s="6">
        <v>7</v>
      </c>
      <c r="G52" s="6">
        <v>7</v>
      </c>
      <c r="H52" s="6">
        <v>7</v>
      </c>
      <c r="I52" s="6">
        <v>5</v>
      </c>
      <c r="J52" s="6">
        <v>14</v>
      </c>
      <c r="K52" s="6">
        <v>10</v>
      </c>
      <c r="L52" s="6">
        <v>8</v>
      </c>
      <c r="M52" s="6">
        <v>6</v>
      </c>
      <c r="N52" s="6">
        <v>11</v>
      </c>
      <c r="O52" s="6">
        <v>14</v>
      </c>
      <c r="P52" s="6">
        <v>10</v>
      </c>
      <c r="Q52" s="6">
        <v>8</v>
      </c>
      <c r="R52" s="6">
        <v>6</v>
      </c>
      <c r="S52" s="6">
        <v>5</v>
      </c>
      <c r="T52" s="6">
        <v>6</v>
      </c>
      <c r="U52" s="6">
        <v>489</v>
      </c>
    </row>
    <row r="53" spans="1:21">
      <c r="A53" s="4" t="s">
        <v>748</v>
      </c>
      <c r="B53" s="6">
        <v>11</v>
      </c>
      <c r="C53" s="6">
        <v>6</v>
      </c>
      <c r="D53" s="6">
        <v>4</v>
      </c>
      <c r="E53" s="6">
        <v>10</v>
      </c>
      <c r="F53" s="6">
        <v>7</v>
      </c>
      <c r="G53" s="6">
        <v>7</v>
      </c>
      <c r="H53" s="6">
        <v>7</v>
      </c>
      <c r="I53" s="6">
        <v>5</v>
      </c>
      <c r="J53" s="6">
        <v>14</v>
      </c>
      <c r="K53" s="6">
        <v>10</v>
      </c>
      <c r="L53" s="6">
        <v>8</v>
      </c>
      <c r="M53" s="6">
        <v>6</v>
      </c>
      <c r="N53" s="6">
        <v>6</v>
      </c>
      <c r="O53" s="6">
        <v>14</v>
      </c>
      <c r="P53" s="6">
        <v>10</v>
      </c>
      <c r="Q53" s="6">
        <v>8</v>
      </c>
      <c r="R53" s="6">
        <v>6</v>
      </c>
      <c r="S53" s="6">
        <v>5</v>
      </c>
      <c r="T53" s="6">
        <v>6</v>
      </c>
      <c r="U53" s="6">
        <v>1738</v>
      </c>
    </row>
    <row r="54" spans="1:21">
      <c r="A54" s="4" t="s">
        <v>749</v>
      </c>
      <c r="B54" s="6">
        <v>11</v>
      </c>
      <c r="C54" s="6">
        <v>6</v>
      </c>
      <c r="D54" s="6">
        <v>4</v>
      </c>
      <c r="E54" s="6">
        <v>10</v>
      </c>
      <c r="F54" s="6">
        <v>7</v>
      </c>
      <c r="G54" s="6">
        <v>7</v>
      </c>
      <c r="H54" s="6">
        <v>7</v>
      </c>
      <c r="I54" s="6">
        <v>5</v>
      </c>
      <c r="J54" s="6">
        <v>14</v>
      </c>
      <c r="K54" s="6">
        <v>10</v>
      </c>
      <c r="L54" s="6">
        <v>8</v>
      </c>
      <c r="M54" s="6">
        <v>6</v>
      </c>
      <c r="N54" s="6">
        <v>11</v>
      </c>
      <c r="O54" s="6">
        <v>14</v>
      </c>
      <c r="P54" s="6">
        <v>10</v>
      </c>
      <c r="Q54" s="6">
        <v>8</v>
      </c>
      <c r="R54" s="6">
        <v>6</v>
      </c>
      <c r="S54" s="6">
        <v>5</v>
      </c>
      <c r="T54" s="6">
        <v>6</v>
      </c>
      <c r="U54" s="6">
        <v>1230</v>
      </c>
    </row>
    <row r="55" spans="1:21">
      <c r="A55" s="4" t="s">
        <v>750</v>
      </c>
      <c r="B55" s="6">
        <v>11</v>
      </c>
      <c r="C55" s="6">
        <v>6</v>
      </c>
      <c r="D55" s="6">
        <v>4</v>
      </c>
      <c r="E55" s="6">
        <v>10</v>
      </c>
      <c r="F55" s="6">
        <v>7</v>
      </c>
      <c r="G55" s="6">
        <v>7</v>
      </c>
      <c r="H55" s="6">
        <v>7</v>
      </c>
      <c r="I55" s="6">
        <v>5</v>
      </c>
      <c r="J55" s="6">
        <v>14</v>
      </c>
      <c r="K55" s="6">
        <v>10</v>
      </c>
      <c r="L55" s="6">
        <v>8</v>
      </c>
      <c r="M55" s="6">
        <v>6</v>
      </c>
      <c r="N55" s="6">
        <v>11</v>
      </c>
      <c r="O55" s="6">
        <v>14</v>
      </c>
      <c r="P55" s="6">
        <v>10</v>
      </c>
      <c r="Q55" s="6">
        <v>8</v>
      </c>
      <c r="R55" s="6">
        <v>6</v>
      </c>
      <c r="S55" s="6">
        <v>5</v>
      </c>
      <c r="T55" s="6">
        <v>6</v>
      </c>
      <c r="U55" s="6">
        <v>2851</v>
      </c>
    </row>
    <row r="56" spans="1:21">
      <c r="A56" s="4" t="s">
        <v>751</v>
      </c>
      <c r="B56" s="6">
        <v>8</v>
      </c>
      <c r="C56" s="6">
        <v>6</v>
      </c>
      <c r="D56" s="6">
        <v>4</v>
      </c>
      <c r="E56" s="6">
        <v>7</v>
      </c>
      <c r="F56" s="6">
        <v>5</v>
      </c>
      <c r="G56" s="6">
        <v>3</v>
      </c>
      <c r="H56" s="6">
        <v>4</v>
      </c>
      <c r="I56" s="6">
        <v>5</v>
      </c>
      <c r="J56" s="6">
        <v>9</v>
      </c>
      <c r="K56" s="6">
        <v>9</v>
      </c>
      <c r="L56" s="6">
        <v>4</v>
      </c>
      <c r="M56" s="6">
        <v>5</v>
      </c>
      <c r="N56" s="6">
        <v>11</v>
      </c>
      <c r="O56" s="6">
        <v>9</v>
      </c>
      <c r="P56" s="6">
        <v>9</v>
      </c>
      <c r="Q56" s="6">
        <v>4</v>
      </c>
      <c r="R56" s="6">
        <v>4</v>
      </c>
      <c r="S56" s="6">
        <v>5</v>
      </c>
      <c r="T56" s="6">
        <v>2</v>
      </c>
      <c r="U56" s="6">
        <v>3445</v>
      </c>
    </row>
    <row r="57" spans="1:21">
      <c r="A57" s="4" t="s">
        <v>752</v>
      </c>
      <c r="B57" s="6">
        <v>11</v>
      </c>
      <c r="C57" s="6">
        <v>6</v>
      </c>
      <c r="D57" s="6">
        <v>4</v>
      </c>
      <c r="E57" s="6">
        <v>10</v>
      </c>
      <c r="F57" s="6">
        <v>7</v>
      </c>
      <c r="G57" s="6">
        <v>7</v>
      </c>
      <c r="H57" s="6">
        <v>7</v>
      </c>
      <c r="I57" s="6">
        <v>5</v>
      </c>
      <c r="J57" s="6">
        <v>14</v>
      </c>
      <c r="K57" s="6">
        <v>10</v>
      </c>
      <c r="L57" s="6">
        <v>8</v>
      </c>
      <c r="M57" s="6">
        <v>6</v>
      </c>
      <c r="N57" s="6">
        <v>8</v>
      </c>
      <c r="O57" s="6">
        <v>14</v>
      </c>
      <c r="P57" s="6">
        <v>10</v>
      </c>
      <c r="Q57" s="6">
        <v>8</v>
      </c>
      <c r="R57" s="6">
        <v>6</v>
      </c>
      <c r="S57" s="6">
        <v>5</v>
      </c>
      <c r="T57" s="6">
        <v>6</v>
      </c>
      <c r="U57" s="6">
        <v>908</v>
      </c>
    </row>
    <row r="58" spans="1:21">
      <c r="A58" s="4" t="s">
        <v>753</v>
      </c>
      <c r="B58" s="6">
        <v>11</v>
      </c>
      <c r="C58" s="6">
        <v>6</v>
      </c>
      <c r="D58" s="6">
        <v>4</v>
      </c>
      <c r="E58" s="6">
        <v>10</v>
      </c>
      <c r="F58" s="6">
        <v>7</v>
      </c>
      <c r="G58" s="6">
        <v>7</v>
      </c>
      <c r="H58" s="6">
        <v>7</v>
      </c>
      <c r="I58" s="6">
        <v>5</v>
      </c>
      <c r="J58" s="6">
        <v>13</v>
      </c>
      <c r="K58" s="6">
        <v>10</v>
      </c>
      <c r="L58" s="6">
        <v>8</v>
      </c>
      <c r="M58" s="6">
        <v>6</v>
      </c>
      <c r="N58" s="6">
        <v>11</v>
      </c>
      <c r="O58" s="6">
        <v>13</v>
      </c>
      <c r="P58" s="6">
        <v>10</v>
      </c>
      <c r="Q58" s="6">
        <v>8</v>
      </c>
      <c r="R58" s="6">
        <v>6</v>
      </c>
      <c r="S58" s="6">
        <v>5</v>
      </c>
      <c r="T58" s="6">
        <v>6</v>
      </c>
      <c r="U58" s="6">
        <v>13933</v>
      </c>
    </row>
    <row r="59" spans="1:21">
      <c r="A59" s="4" t="s">
        <v>754</v>
      </c>
      <c r="B59" s="6">
        <v>11</v>
      </c>
      <c r="C59" s="6">
        <v>6</v>
      </c>
      <c r="D59" s="6">
        <v>4</v>
      </c>
      <c r="E59" s="6">
        <v>10</v>
      </c>
      <c r="F59" s="6">
        <v>7</v>
      </c>
      <c r="G59" s="6">
        <v>7</v>
      </c>
      <c r="H59" s="6">
        <v>7</v>
      </c>
      <c r="I59" s="6">
        <v>5</v>
      </c>
      <c r="J59" s="6">
        <v>14</v>
      </c>
      <c r="K59" s="6">
        <v>10</v>
      </c>
      <c r="L59" s="6">
        <v>8</v>
      </c>
      <c r="M59" s="6">
        <v>6</v>
      </c>
      <c r="N59" s="6">
        <v>11</v>
      </c>
      <c r="O59" s="6">
        <v>14</v>
      </c>
      <c r="P59" s="6">
        <v>10</v>
      </c>
      <c r="Q59" s="6">
        <v>8</v>
      </c>
      <c r="R59" s="6">
        <v>6</v>
      </c>
      <c r="S59" s="6">
        <v>5</v>
      </c>
      <c r="T59" s="6">
        <v>6</v>
      </c>
      <c r="U59" s="6">
        <v>3184</v>
      </c>
    </row>
    <row r="60" spans="1:21">
      <c r="A60" s="4" t="s">
        <v>755</v>
      </c>
      <c r="B60" s="6">
        <v>11</v>
      </c>
      <c r="C60" s="6">
        <v>6</v>
      </c>
      <c r="D60" s="6">
        <v>4</v>
      </c>
      <c r="E60" s="6">
        <v>10</v>
      </c>
      <c r="F60" s="6">
        <v>7</v>
      </c>
      <c r="G60" s="6">
        <v>7</v>
      </c>
      <c r="H60" s="6">
        <v>7</v>
      </c>
      <c r="I60" s="6">
        <v>5</v>
      </c>
      <c r="J60" s="6">
        <v>14</v>
      </c>
      <c r="K60" s="6">
        <v>10</v>
      </c>
      <c r="L60" s="6">
        <v>8</v>
      </c>
      <c r="M60" s="6">
        <v>6</v>
      </c>
      <c r="N60" s="6">
        <v>11</v>
      </c>
      <c r="O60" s="6">
        <v>14</v>
      </c>
      <c r="P60" s="6">
        <v>10</v>
      </c>
      <c r="Q60" s="6">
        <v>8</v>
      </c>
      <c r="R60" s="6">
        <v>6</v>
      </c>
      <c r="S60" s="6">
        <v>5</v>
      </c>
      <c r="T60" s="6">
        <v>6</v>
      </c>
      <c r="U60" s="6">
        <v>1216</v>
      </c>
    </row>
    <row r="61" spans="1:21">
      <c r="A61" s="4" t="s">
        <v>756</v>
      </c>
      <c r="B61" s="6">
        <v>4</v>
      </c>
      <c r="C61" s="6">
        <v>4</v>
      </c>
      <c r="D61" s="6">
        <v>4</v>
      </c>
      <c r="E61" s="6">
        <v>5</v>
      </c>
      <c r="F61" s="6">
        <v>6</v>
      </c>
      <c r="G61" s="6">
        <v>5</v>
      </c>
      <c r="H61" s="6">
        <v>6</v>
      </c>
      <c r="I61" s="6">
        <v>4</v>
      </c>
      <c r="J61" s="6">
        <v>5</v>
      </c>
      <c r="K61" s="6">
        <v>4</v>
      </c>
      <c r="L61" s="6">
        <v>7</v>
      </c>
      <c r="M61" s="6">
        <v>4</v>
      </c>
      <c r="N61" s="6">
        <v>4</v>
      </c>
      <c r="O61" s="6">
        <v>5</v>
      </c>
      <c r="P61" s="6">
        <v>5</v>
      </c>
      <c r="Q61" s="6">
        <v>7</v>
      </c>
      <c r="R61" s="6">
        <v>5</v>
      </c>
      <c r="S61" s="6">
        <v>4</v>
      </c>
      <c r="T61" s="6">
        <v>5</v>
      </c>
      <c r="U61" s="6">
        <v>1230</v>
      </c>
    </row>
    <row r="62" spans="1:21">
      <c r="A62" s="4" t="s">
        <v>757</v>
      </c>
      <c r="B62" s="6">
        <v>11</v>
      </c>
      <c r="C62" s="6">
        <v>6</v>
      </c>
      <c r="D62" s="6">
        <v>4</v>
      </c>
      <c r="E62" s="6">
        <v>10</v>
      </c>
      <c r="F62" s="6">
        <v>7</v>
      </c>
      <c r="G62" s="6">
        <v>7</v>
      </c>
      <c r="H62" s="6">
        <v>7</v>
      </c>
      <c r="I62" s="6">
        <v>5</v>
      </c>
      <c r="J62" s="6">
        <v>14</v>
      </c>
      <c r="K62" s="6">
        <v>10</v>
      </c>
      <c r="L62" s="6">
        <v>8</v>
      </c>
      <c r="M62" s="6">
        <v>6</v>
      </c>
      <c r="N62" s="6">
        <v>11</v>
      </c>
      <c r="O62" s="6">
        <v>14</v>
      </c>
      <c r="P62" s="6">
        <v>10</v>
      </c>
      <c r="Q62" s="6">
        <v>8</v>
      </c>
      <c r="R62" s="6">
        <v>6</v>
      </c>
      <c r="S62" s="6">
        <v>5</v>
      </c>
      <c r="T62" s="6">
        <v>6</v>
      </c>
      <c r="U62" s="6">
        <v>707</v>
      </c>
    </row>
    <row r="63" spans="1:21">
      <c r="A63" s="4" t="s">
        <v>758</v>
      </c>
      <c r="B63" s="6">
        <v>3</v>
      </c>
      <c r="C63" s="6">
        <v>6</v>
      </c>
      <c r="D63" s="6">
        <v>4</v>
      </c>
      <c r="E63" s="6">
        <v>6</v>
      </c>
      <c r="F63" s="6">
        <v>7</v>
      </c>
      <c r="G63" s="6">
        <v>7</v>
      </c>
      <c r="H63" s="6">
        <v>7</v>
      </c>
      <c r="I63" s="6">
        <v>5</v>
      </c>
      <c r="J63" s="6">
        <v>12</v>
      </c>
      <c r="K63" s="6">
        <v>10</v>
      </c>
      <c r="L63" s="6">
        <v>8</v>
      </c>
      <c r="M63" s="6">
        <v>6</v>
      </c>
      <c r="N63" s="6">
        <v>10</v>
      </c>
      <c r="O63" s="6">
        <v>12</v>
      </c>
      <c r="P63" s="6">
        <v>10</v>
      </c>
      <c r="Q63" s="6">
        <v>8</v>
      </c>
      <c r="R63" s="6">
        <v>6</v>
      </c>
      <c r="S63" s="6">
        <v>5</v>
      </c>
      <c r="T63" s="6">
        <v>6</v>
      </c>
      <c r="U63" s="6">
        <v>1940</v>
      </c>
    </row>
    <row r="64" spans="1:21">
      <c r="A64" s="4" t="s">
        <v>759</v>
      </c>
      <c r="B64" s="6">
        <v>9</v>
      </c>
      <c r="C64" s="6">
        <v>6</v>
      </c>
      <c r="D64" s="6">
        <v>4</v>
      </c>
      <c r="E64" s="6">
        <v>9</v>
      </c>
      <c r="F64" s="6">
        <v>7</v>
      </c>
      <c r="G64" s="6">
        <v>7</v>
      </c>
      <c r="H64" s="6">
        <v>7</v>
      </c>
      <c r="I64" s="6">
        <v>5</v>
      </c>
      <c r="J64" s="6">
        <v>7</v>
      </c>
      <c r="K64" s="6">
        <v>8</v>
      </c>
      <c r="L64" s="6">
        <v>5</v>
      </c>
      <c r="M64" s="6">
        <v>6</v>
      </c>
      <c r="N64" s="6">
        <v>11</v>
      </c>
      <c r="O64" s="6">
        <v>6</v>
      </c>
      <c r="P64" s="6">
        <v>8</v>
      </c>
      <c r="Q64" s="6">
        <v>6</v>
      </c>
      <c r="R64" s="6">
        <v>6</v>
      </c>
      <c r="S64" s="6">
        <v>5</v>
      </c>
      <c r="T64" s="6">
        <v>6</v>
      </c>
      <c r="U64" s="6">
        <v>985</v>
      </c>
    </row>
    <row r="65" spans="1:21">
      <c r="A65" s="4" t="s">
        <v>760</v>
      </c>
      <c r="B65" s="6">
        <v>11</v>
      </c>
      <c r="C65" s="6">
        <v>6</v>
      </c>
      <c r="D65" s="6">
        <v>4</v>
      </c>
      <c r="E65" s="6">
        <v>10</v>
      </c>
      <c r="F65" s="6">
        <v>7</v>
      </c>
      <c r="G65" s="6">
        <v>7</v>
      </c>
      <c r="H65" s="6">
        <v>7</v>
      </c>
      <c r="I65" s="6">
        <v>5</v>
      </c>
      <c r="J65" s="6">
        <v>14</v>
      </c>
      <c r="K65" s="6">
        <v>10</v>
      </c>
      <c r="L65" s="6">
        <v>8</v>
      </c>
      <c r="M65" s="6">
        <v>6</v>
      </c>
      <c r="N65" s="6">
        <v>5</v>
      </c>
      <c r="O65" s="6">
        <v>14</v>
      </c>
      <c r="P65" s="6">
        <v>10</v>
      </c>
      <c r="Q65" s="6">
        <v>8</v>
      </c>
      <c r="R65" s="6">
        <v>6</v>
      </c>
      <c r="S65" s="6">
        <v>5</v>
      </c>
      <c r="T65" s="6">
        <v>6</v>
      </c>
      <c r="U65" s="6">
        <v>2921</v>
      </c>
    </row>
    <row r="66" spans="1:21">
      <c r="A66" s="4" t="s">
        <v>761</v>
      </c>
      <c r="B66" s="6">
        <v>11</v>
      </c>
      <c r="C66" s="6">
        <v>6</v>
      </c>
      <c r="D66" s="6">
        <v>4</v>
      </c>
      <c r="E66" s="6">
        <v>10</v>
      </c>
      <c r="F66" s="6">
        <v>7</v>
      </c>
      <c r="G66" s="6">
        <v>7</v>
      </c>
      <c r="H66" s="6">
        <v>7</v>
      </c>
      <c r="I66" s="6">
        <v>5</v>
      </c>
      <c r="J66" s="6">
        <v>14</v>
      </c>
      <c r="K66" s="6">
        <v>10</v>
      </c>
      <c r="L66" s="6">
        <v>8</v>
      </c>
      <c r="M66" s="6">
        <v>6</v>
      </c>
      <c r="N66" s="6">
        <v>11</v>
      </c>
      <c r="O66" s="6">
        <v>14</v>
      </c>
      <c r="P66" s="6">
        <v>10</v>
      </c>
      <c r="Q66" s="6">
        <v>8</v>
      </c>
      <c r="R66" s="6">
        <v>6</v>
      </c>
      <c r="S66" s="6">
        <v>5</v>
      </c>
      <c r="T66" s="6">
        <v>6</v>
      </c>
      <c r="U66" s="6">
        <v>598</v>
      </c>
    </row>
    <row r="67" spans="1:21">
      <c r="A67" s="4" t="s">
        <v>762</v>
      </c>
      <c r="B67" s="6">
        <v>11</v>
      </c>
      <c r="C67" s="6">
        <v>6</v>
      </c>
      <c r="D67" s="6">
        <v>4</v>
      </c>
      <c r="E67" s="6">
        <v>10</v>
      </c>
      <c r="F67" s="6">
        <v>7</v>
      </c>
      <c r="G67" s="6">
        <v>7</v>
      </c>
      <c r="H67" s="6">
        <v>7</v>
      </c>
      <c r="I67" s="6">
        <v>5</v>
      </c>
      <c r="J67" s="6">
        <v>14</v>
      </c>
      <c r="K67" s="6">
        <v>10</v>
      </c>
      <c r="L67" s="6">
        <v>8</v>
      </c>
      <c r="M67" s="6">
        <v>6</v>
      </c>
      <c r="N67" s="6">
        <v>11</v>
      </c>
      <c r="O67" s="6">
        <v>14</v>
      </c>
      <c r="P67" s="6">
        <v>10</v>
      </c>
      <c r="Q67" s="6">
        <v>8</v>
      </c>
      <c r="R67" s="6">
        <v>6</v>
      </c>
      <c r="S67" s="6">
        <v>5</v>
      </c>
      <c r="T67" s="6">
        <v>6</v>
      </c>
      <c r="U67" s="6">
        <v>1226</v>
      </c>
    </row>
    <row r="68" spans="1:21">
      <c r="A68" s="4" t="s">
        <v>763</v>
      </c>
      <c r="B68" s="6">
        <v>6</v>
      </c>
      <c r="C68" s="6">
        <v>2</v>
      </c>
      <c r="D68" s="6">
        <v>4</v>
      </c>
      <c r="E68" s="6">
        <v>3</v>
      </c>
      <c r="F68" s="6">
        <v>4</v>
      </c>
      <c r="G68" s="6">
        <v>2</v>
      </c>
      <c r="H68" s="6">
        <v>2</v>
      </c>
      <c r="I68" s="6">
        <v>5</v>
      </c>
      <c r="J68" s="6">
        <v>6</v>
      </c>
      <c r="K68" s="6">
        <v>6</v>
      </c>
      <c r="L68" s="6">
        <v>6</v>
      </c>
      <c r="M68" s="6">
        <v>6</v>
      </c>
      <c r="N68" s="6">
        <v>11</v>
      </c>
      <c r="O68" s="6">
        <v>7</v>
      </c>
      <c r="P68" s="6">
        <v>6</v>
      </c>
      <c r="Q68" s="6">
        <v>5</v>
      </c>
      <c r="R68" s="6">
        <v>6</v>
      </c>
      <c r="S68" s="6">
        <v>5</v>
      </c>
      <c r="T68" s="6">
        <v>6</v>
      </c>
      <c r="U68" s="6">
        <v>774</v>
      </c>
    </row>
    <row r="69" spans="1:21">
      <c r="A69" s="4" t="s">
        <v>764</v>
      </c>
      <c r="B69" s="6">
        <v>10</v>
      </c>
      <c r="C69" s="6">
        <v>6</v>
      </c>
      <c r="D69" s="6">
        <v>4</v>
      </c>
      <c r="E69" s="6">
        <v>8</v>
      </c>
      <c r="F69" s="6">
        <v>7</v>
      </c>
      <c r="G69" s="6">
        <v>7</v>
      </c>
      <c r="H69" s="6">
        <v>7</v>
      </c>
      <c r="I69" s="6">
        <v>5</v>
      </c>
      <c r="J69" s="6">
        <v>8</v>
      </c>
      <c r="K69" s="6">
        <v>7</v>
      </c>
      <c r="L69" s="6">
        <v>8</v>
      </c>
      <c r="M69" s="6">
        <v>6</v>
      </c>
      <c r="N69" s="6">
        <v>9</v>
      </c>
      <c r="O69" s="6">
        <v>8</v>
      </c>
      <c r="P69" s="6">
        <v>7</v>
      </c>
      <c r="Q69" s="6">
        <v>8</v>
      </c>
      <c r="R69" s="6">
        <v>6</v>
      </c>
      <c r="S69" s="6">
        <v>5</v>
      </c>
      <c r="T69" s="6">
        <v>6</v>
      </c>
      <c r="U69" s="6">
        <v>527</v>
      </c>
    </row>
    <row r="71" spans="1:21" ht="30">
      <c r="A71" s="25" t="s">
        <v>765</v>
      </c>
      <c r="B71" s="43" t="s">
        <v>531</v>
      </c>
      <c r="C71" s="43" t="s">
        <v>532</v>
      </c>
      <c r="D71" s="43" t="s">
        <v>533</v>
      </c>
      <c r="E71" s="43" t="s">
        <v>534</v>
      </c>
      <c r="F71" s="43" t="s">
        <v>535</v>
      </c>
      <c r="G71" s="43" t="s">
        <v>536</v>
      </c>
      <c r="H71" s="43" t="s">
        <v>537</v>
      </c>
      <c r="I71" s="43" t="s">
        <v>538</v>
      </c>
      <c r="J71" s="43" t="s">
        <v>539</v>
      </c>
      <c r="K71" s="43" t="s">
        <v>540</v>
      </c>
      <c r="L71" s="43" t="s">
        <v>541</v>
      </c>
      <c r="M71" s="43" t="s">
        <v>542</v>
      </c>
      <c r="N71" s="43" t="s">
        <v>543</v>
      </c>
      <c r="O71" s="43" t="s">
        <v>544</v>
      </c>
      <c r="P71" s="43" t="s">
        <v>545</v>
      </c>
      <c r="Q71" s="43" t="s">
        <v>546</v>
      </c>
      <c r="R71" s="43" t="s">
        <v>547</v>
      </c>
      <c r="S71" s="43" t="s">
        <v>548</v>
      </c>
      <c r="T71" s="43" t="s">
        <v>549</v>
      </c>
    </row>
    <row r="72" spans="1:21" ht="45">
      <c r="A72" s="26" t="s">
        <v>1124</v>
      </c>
      <c r="B72" s="44"/>
      <c r="C72" s="44"/>
      <c r="D72" s="44"/>
      <c r="E72" s="44"/>
      <c r="F72" s="44"/>
      <c r="G72" s="44"/>
      <c r="H72" s="44"/>
      <c r="I72" s="44"/>
      <c r="J72" s="44"/>
      <c r="K72" s="44"/>
      <c r="L72" s="44"/>
      <c r="M72" s="44"/>
      <c r="N72" s="44"/>
      <c r="O72" s="44"/>
      <c r="P72" s="44"/>
      <c r="Q72" s="44"/>
      <c r="R72" s="44"/>
      <c r="S72" s="44"/>
      <c r="T72" s="44"/>
    </row>
    <row r="73" spans="1:21" ht="45">
      <c r="A73" s="4" t="s">
        <v>766</v>
      </c>
      <c r="B73" s="6" t="s">
        <v>767</v>
      </c>
      <c r="C73" s="6" t="s">
        <v>767</v>
      </c>
      <c r="D73" s="6" t="s">
        <v>767</v>
      </c>
      <c r="E73" s="6" t="s">
        <v>767</v>
      </c>
      <c r="F73" s="6" t="s">
        <v>1040</v>
      </c>
      <c r="G73" s="6" t="s">
        <v>767</v>
      </c>
      <c r="H73" s="6" t="s">
        <v>1056</v>
      </c>
      <c r="I73" s="6" t="s">
        <v>1126</v>
      </c>
      <c r="J73" s="6" t="s">
        <v>767</v>
      </c>
      <c r="K73" s="6" t="s">
        <v>767</v>
      </c>
      <c r="L73" s="6" t="s">
        <v>767</v>
      </c>
      <c r="M73" s="6" t="s">
        <v>767</v>
      </c>
      <c r="N73" s="6" t="s">
        <v>767</v>
      </c>
      <c r="O73" s="6" t="s">
        <v>767</v>
      </c>
      <c r="P73" s="6" t="s">
        <v>767</v>
      </c>
      <c r="Q73" s="6" t="s">
        <v>767</v>
      </c>
      <c r="R73" s="6" t="s">
        <v>767</v>
      </c>
      <c r="S73" s="6" t="s">
        <v>767</v>
      </c>
      <c r="T73" s="6" t="s">
        <v>767</v>
      </c>
    </row>
    <row r="74" spans="1:21" ht="45">
      <c r="A74" s="4" t="s">
        <v>768</v>
      </c>
      <c r="B74" s="6" t="s">
        <v>767</v>
      </c>
      <c r="C74" s="6" t="s">
        <v>767</v>
      </c>
      <c r="D74" s="6" t="s">
        <v>767</v>
      </c>
      <c r="E74" s="6" t="s">
        <v>767</v>
      </c>
      <c r="F74" s="6" t="s">
        <v>1040</v>
      </c>
      <c r="G74" s="6" t="s">
        <v>767</v>
      </c>
      <c r="H74" s="6" t="s">
        <v>1056</v>
      </c>
      <c r="I74" s="6" t="s">
        <v>1126</v>
      </c>
      <c r="J74" s="6" t="s">
        <v>767</v>
      </c>
      <c r="K74" s="6" t="s">
        <v>767</v>
      </c>
      <c r="L74" s="6" t="s">
        <v>767</v>
      </c>
      <c r="M74" s="6" t="s">
        <v>767</v>
      </c>
      <c r="N74" s="6" t="s">
        <v>767</v>
      </c>
      <c r="O74" s="6" t="s">
        <v>767</v>
      </c>
      <c r="P74" s="6" t="s">
        <v>767</v>
      </c>
      <c r="Q74" s="6" t="s">
        <v>767</v>
      </c>
      <c r="R74" s="6" t="s">
        <v>767</v>
      </c>
      <c r="S74" s="6" t="s">
        <v>767</v>
      </c>
      <c r="T74" s="6" t="s">
        <v>767</v>
      </c>
    </row>
    <row r="75" spans="1:21" ht="45">
      <c r="A75" s="4" t="s">
        <v>769</v>
      </c>
      <c r="B75" s="6" t="s">
        <v>767</v>
      </c>
      <c r="C75" s="6" t="s">
        <v>767</v>
      </c>
      <c r="D75" s="6" t="s">
        <v>767</v>
      </c>
      <c r="E75" s="6" t="s">
        <v>767</v>
      </c>
      <c r="F75" s="6" t="s">
        <v>1040</v>
      </c>
      <c r="G75" s="6" t="s">
        <v>767</v>
      </c>
      <c r="H75" s="6" t="s">
        <v>1056</v>
      </c>
      <c r="I75" s="6" t="s">
        <v>1126</v>
      </c>
      <c r="J75" s="6" t="s">
        <v>767</v>
      </c>
      <c r="K75" s="6" t="s">
        <v>767</v>
      </c>
      <c r="L75" s="6" t="s">
        <v>767</v>
      </c>
      <c r="M75" s="6" t="s">
        <v>767</v>
      </c>
      <c r="N75" s="6" t="s">
        <v>767</v>
      </c>
      <c r="O75" s="6" t="s">
        <v>767</v>
      </c>
      <c r="P75" s="6" t="s">
        <v>767</v>
      </c>
      <c r="Q75" s="6" t="s">
        <v>767</v>
      </c>
      <c r="R75" s="6" t="s">
        <v>767</v>
      </c>
      <c r="S75" s="6" t="s">
        <v>767</v>
      </c>
      <c r="T75" s="6" t="s">
        <v>767</v>
      </c>
    </row>
    <row r="76" spans="1:21" ht="45">
      <c r="A76" s="4" t="s">
        <v>770</v>
      </c>
      <c r="B76" s="6" t="s">
        <v>767</v>
      </c>
      <c r="C76" s="6" t="s">
        <v>767</v>
      </c>
      <c r="D76" s="6" t="s">
        <v>767</v>
      </c>
      <c r="E76" s="6" t="s">
        <v>767</v>
      </c>
      <c r="F76" s="6" t="s">
        <v>1040</v>
      </c>
      <c r="G76" s="6" t="s">
        <v>767</v>
      </c>
      <c r="H76" s="6" t="s">
        <v>1056</v>
      </c>
      <c r="I76" s="6" t="s">
        <v>1126</v>
      </c>
      <c r="J76" s="6" t="s">
        <v>767</v>
      </c>
      <c r="K76" s="6" t="s">
        <v>767</v>
      </c>
      <c r="L76" s="6" t="s">
        <v>767</v>
      </c>
      <c r="M76" s="6" t="s">
        <v>767</v>
      </c>
      <c r="N76" s="6" t="s">
        <v>767</v>
      </c>
      <c r="O76" s="6" t="s">
        <v>767</v>
      </c>
      <c r="P76" s="6" t="s">
        <v>767</v>
      </c>
      <c r="Q76" s="6" t="s">
        <v>767</v>
      </c>
      <c r="R76" s="6" t="s">
        <v>767</v>
      </c>
      <c r="S76" s="6" t="s">
        <v>767</v>
      </c>
      <c r="T76" s="6" t="s">
        <v>767</v>
      </c>
    </row>
    <row r="77" spans="1:21" ht="45">
      <c r="A77" s="4" t="s">
        <v>771</v>
      </c>
      <c r="B77" s="6" t="s">
        <v>767</v>
      </c>
      <c r="C77" s="6" t="s">
        <v>767</v>
      </c>
      <c r="D77" s="6" t="s">
        <v>767</v>
      </c>
      <c r="E77" s="6" t="s">
        <v>767</v>
      </c>
      <c r="F77" s="6" t="s">
        <v>1040</v>
      </c>
      <c r="G77" s="6" t="s">
        <v>767</v>
      </c>
      <c r="H77" s="6" t="s">
        <v>767</v>
      </c>
      <c r="I77" s="6" t="s">
        <v>1126</v>
      </c>
      <c r="J77" s="6" t="s">
        <v>767</v>
      </c>
      <c r="K77" s="6" t="s">
        <v>767</v>
      </c>
      <c r="L77" s="6" t="s">
        <v>767</v>
      </c>
      <c r="M77" s="6" t="s">
        <v>767</v>
      </c>
      <c r="N77" s="6" t="s">
        <v>767</v>
      </c>
      <c r="O77" s="6" t="s">
        <v>767</v>
      </c>
      <c r="P77" s="6" t="s">
        <v>767</v>
      </c>
      <c r="Q77" s="6" t="s">
        <v>767</v>
      </c>
      <c r="R77" s="6" t="s">
        <v>767</v>
      </c>
      <c r="S77" s="6" t="s">
        <v>767</v>
      </c>
      <c r="T77" s="6" t="s">
        <v>767</v>
      </c>
    </row>
    <row r="78" spans="1:21" ht="30">
      <c r="A78" s="4" t="s">
        <v>772</v>
      </c>
      <c r="B78" s="6" t="s">
        <v>767</v>
      </c>
      <c r="C78" s="6" t="s">
        <v>767</v>
      </c>
      <c r="D78" s="6" t="s">
        <v>767</v>
      </c>
      <c r="E78" s="6" t="s">
        <v>767</v>
      </c>
      <c r="F78" s="6" t="s">
        <v>1040</v>
      </c>
      <c r="G78" s="6" t="s">
        <v>767</v>
      </c>
      <c r="H78" s="6" t="s">
        <v>767</v>
      </c>
      <c r="I78" s="6" t="s">
        <v>767</v>
      </c>
      <c r="J78" s="6" t="s">
        <v>767</v>
      </c>
      <c r="K78" s="6" t="s">
        <v>767</v>
      </c>
      <c r="L78" s="6" t="s">
        <v>767</v>
      </c>
      <c r="M78" s="6" t="s">
        <v>767</v>
      </c>
      <c r="N78" s="6" t="s">
        <v>767</v>
      </c>
      <c r="O78" s="6" t="s">
        <v>767</v>
      </c>
      <c r="P78" s="6" t="s">
        <v>767</v>
      </c>
      <c r="Q78" s="6" t="s">
        <v>767</v>
      </c>
      <c r="R78" s="6" t="s">
        <v>767</v>
      </c>
      <c r="S78" s="6" t="s">
        <v>767</v>
      </c>
      <c r="T78" s="6" t="s">
        <v>767</v>
      </c>
    </row>
    <row r="79" spans="1:21" ht="30">
      <c r="A79" s="4" t="s">
        <v>773</v>
      </c>
      <c r="B79" s="6" t="s">
        <v>767</v>
      </c>
      <c r="C79" s="6" t="s">
        <v>767</v>
      </c>
      <c r="D79" s="6" t="s">
        <v>767</v>
      </c>
      <c r="E79" s="6" t="s">
        <v>767</v>
      </c>
      <c r="F79" s="6" t="s">
        <v>1040</v>
      </c>
      <c r="G79" s="6" t="s">
        <v>767</v>
      </c>
      <c r="H79" s="6" t="s">
        <v>767</v>
      </c>
      <c r="I79" s="6" t="s">
        <v>767</v>
      </c>
      <c r="J79" s="6" t="s">
        <v>767</v>
      </c>
      <c r="K79" s="6" t="s">
        <v>767</v>
      </c>
      <c r="L79" s="6" t="s">
        <v>767</v>
      </c>
      <c r="M79" s="6" t="s">
        <v>767</v>
      </c>
      <c r="N79" s="6" t="s">
        <v>767</v>
      </c>
      <c r="O79" s="6" t="s">
        <v>767</v>
      </c>
      <c r="P79" s="6" t="s">
        <v>767</v>
      </c>
      <c r="Q79" s="6" t="s">
        <v>767</v>
      </c>
      <c r="R79" s="6" t="s">
        <v>767</v>
      </c>
      <c r="S79" s="6" t="s">
        <v>767</v>
      </c>
      <c r="T79" s="6" t="s">
        <v>767</v>
      </c>
    </row>
    <row r="80" spans="1:21" ht="30">
      <c r="A80" s="4" t="s">
        <v>774</v>
      </c>
      <c r="B80" s="6" t="s">
        <v>767</v>
      </c>
      <c r="C80" s="6" t="s">
        <v>767</v>
      </c>
      <c r="D80" s="6" t="s">
        <v>767</v>
      </c>
      <c r="E80" s="6" t="s">
        <v>767</v>
      </c>
      <c r="F80" s="6" t="s">
        <v>767</v>
      </c>
      <c r="G80" s="6" t="s">
        <v>767</v>
      </c>
      <c r="H80" s="6" t="s">
        <v>767</v>
      </c>
      <c r="I80" s="6" t="s">
        <v>767</v>
      </c>
      <c r="J80" s="6" t="s">
        <v>767</v>
      </c>
      <c r="K80" s="6" t="s">
        <v>767</v>
      </c>
      <c r="L80" s="6" t="s">
        <v>767</v>
      </c>
      <c r="M80" s="6" t="s">
        <v>767</v>
      </c>
      <c r="N80" s="6" t="s">
        <v>767</v>
      </c>
      <c r="O80" s="6" t="s">
        <v>767</v>
      </c>
      <c r="P80" s="6" t="s">
        <v>767</v>
      </c>
      <c r="Q80" s="6" t="s">
        <v>767</v>
      </c>
      <c r="R80" s="6" t="s">
        <v>767</v>
      </c>
      <c r="S80" s="6" t="s">
        <v>767</v>
      </c>
      <c r="T80" s="6" t="s">
        <v>767</v>
      </c>
    </row>
    <row r="81" spans="1:20" ht="30">
      <c r="A81" s="4" t="s">
        <v>775</v>
      </c>
      <c r="B81" s="6" t="s">
        <v>767</v>
      </c>
      <c r="C81" s="6" t="s">
        <v>767</v>
      </c>
      <c r="D81" s="6" t="s">
        <v>767</v>
      </c>
      <c r="E81" s="6" t="s">
        <v>767</v>
      </c>
      <c r="F81" s="6" t="s">
        <v>767</v>
      </c>
      <c r="G81" s="6" t="s">
        <v>767</v>
      </c>
      <c r="H81" s="6" t="s">
        <v>767</v>
      </c>
      <c r="I81" s="6" t="s">
        <v>767</v>
      </c>
      <c r="J81" s="6" t="s">
        <v>767</v>
      </c>
      <c r="K81" s="6" t="s">
        <v>767</v>
      </c>
      <c r="L81" s="6" t="s">
        <v>767</v>
      </c>
      <c r="M81" s="6" t="s">
        <v>767</v>
      </c>
      <c r="N81" s="6" t="s">
        <v>767</v>
      </c>
      <c r="O81" s="6" t="s">
        <v>767</v>
      </c>
      <c r="P81" s="6" t="s">
        <v>767</v>
      </c>
      <c r="Q81" s="6" t="s">
        <v>767</v>
      </c>
      <c r="R81" s="6" t="s">
        <v>767</v>
      </c>
      <c r="S81" s="6" t="s">
        <v>767</v>
      </c>
      <c r="T81" s="6" t="s">
        <v>767</v>
      </c>
    </row>
    <row r="82" spans="1:20" ht="30">
      <c r="A82" s="4" t="s">
        <v>776</v>
      </c>
      <c r="B82" s="6" t="s">
        <v>767</v>
      </c>
      <c r="C82" s="6" t="s">
        <v>767</v>
      </c>
      <c r="D82" s="6" t="s">
        <v>767</v>
      </c>
      <c r="E82" s="6" t="s">
        <v>767</v>
      </c>
      <c r="F82" s="6" t="s">
        <v>767</v>
      </c>
      <c r="G82" s="6" t="s">
        <v>767</v>
      </c>
      <c r="H82" s="6" t="s">
        <v>767</v>
      </c>
      <c r="I82" s="6" t="s">
        <v>767</v>
      </c>
      <c r="J82" s="6" t="s">
        <v>767</v>
      </c>
      <c r="K82" s="6" t="s">
        <v>767</v>
      </c>
      <c r="L82" s="6" t="s">
        <v>767</v>
      </c>
      <c r="M82" s="6" t="s">
        <v>767</v>
      </c>
      <c r="N82" s="6" t="s">
        <v>767</v>
      </c>
      <c r="O82" s="6" t="s">
        <v>767</v>
      </c>
      <c r="P82" s="6" t="s">
        <v>767</v>
      </c>
      <c r="Q82" s="6" t="s">
        <v>767</v>
      </c>
      <c r="R82" s="6" t="s">
        <v>767</v>
      </c>
      <c r="S82" s="6" t="s">
        <v>767</v>
      </c>
      <c r="T82" s="6" t="s">
        <v>767</v>
      </c>
    </row>
    <row r="83" spans="1:20" ht="30">
      <c r="A83" s="4" t="s">
        <v>777</v>
      </c>
      <c r="B83" s="6" t="s">
        <v>767</v>
      </c>
      <c r="C83" s="6" t="s">
        <v>767</v>
      </c>
      <c r="D83" s="6" t="s">
        <v>767</v>
      </c>
      <c r="E83" s="6" t="s">
        <v>767</v>
      </c>
      <c r="F83" s="6" t="s">
        <v>767</v>
      </c>
      <c r="G83" s="6" t="s">
        <v>767</v>
      </c>
      <c r="H83" s="6" t="s">
        <v>767</v>
      </c>
      <c r="I83" s="6" t="s">
        <v>767</v>
      </c>
      <c r="J83" s="6" t="s">
        <v>767</v>
      </c>
      <c r="K83" s="6" t="s">
        <v>767</v>
      </c>
      <c r="L83" s="6" t="s">
        <v>767</v>
      </c>
      <c r="M83" s="6" t="s">
        <v>767</v>
      </c>
      <c r="N83" s="6" t="s">
        <v>767</v>
      </c>
      <c r="O83" s="6" t="s">
        <v>767</v>
      </c>
      <c r="P83" s="6" t="s">
        <v>767</v>
      </c>
      <c r="Q83" s="6" t="s">
        <v>767</v>
      </c>
      <c r="R83" s="6" t="s">
        <v>767</v>
      </c>
      <c r="S83" s="6" t="s">
        <v>767</v>
      </c>
      <c r="T83" s="6" t="s">
        <v>767</v>
      </c>
    </row>
    <row r="84" spans="1:20" ht="30">
      <c r="A84" s="4" t="s">
        <v>778</v>
      </c>
      <c r="B84" s="6" t="s">
        <v>767</v>
      </c>
      <c r="C84" s="6" t="s">
        <v>767</v>
      </c>
      <c r="D84" s="6" t="s">
        <v>767</v>
      </c>
      <c r="E84" s="6" t="s">
        <v>767</v>
      </c>
      <c r="F84" s="6" t="s">
        <v>767</v>
      </c>
      <c r="G84" s="6" t="s">
        <v>767</v>
      </c>
      <c r="H84" s="6" t="s">
        <v>767</v>
      </c>
      <c r="I84" s="6" t="s">
        <v>767</v>
      </c>
      <c r="J84" s="6" t="s">
        <v>767</v>
      </c>
      <c r="K84" s="6" t="s">
        <v>767</v>
      </c>
      <c r="L84" s="6" t="s">
        <v>767</v>
      </c>
      <c r="M84" s="6" t="s">
        <v>767</v>
      </c>
      <c r="N84" s="6" t="s">
        <v>767</v>
      </c>
      <c r="O84" s="6" t="s">
        <v>767</v>
      </c>
      <c r="P84" s="6" t="s">
        <v>767</v>
      </c>
      <c r="Q84" s="6" t="s">
        <v>767</v>
      </c>
      <c r="R84" s="6" t="s">
        <v>767</v>
      </c>
      <c r="S84" s="6" t="s">
        <v>767</v>
      </c>
      <c r="T84" s="6" t="s">
        <v>767</v>
      </c>
    </row>
    <row r="85" spans="1:20" ht="30">
      <c r="A85" s="4" t="s">
        <v>779</v>
      </c>
      <c r="B85" s="6" t="s">
        <v>767</v>
      </c>
      <c r="C85" s="6" t="s">
        <v>767</v>
      </c>
      <c r="D85" s="6" t="s">
        <v>767</v>
      </c>
      <c r="E85" s="6" t="s">
        <v>767</v>
      </c>
      <c r="F85" s="6" t="s">
        <v>767</v>
      </c>
      <c r="G85" s="6" t="s">
        <v>767</v>
      </c>
      <c r="H85" s="6" t="s">
        <v>767</v>
      </c>
      <c r="I85" s="6" t="s">
        <v>767</v>
      </c>
      <c r="J85" s="6" t="s">
        <v>767</v>
      </c>
      <c r="K85" s="6" t="s">
        <v>767</v>
      </c>
      <c r="L85" s="6" t="s">
        <v>767</v>
      </c>
      <c r="M85" s="6" t="s">
        <v>767</v>
      </c>
      <c r="N85" s="6" t="s">
        <v>767</v>
      </c>
      <c r="O85" s="6" t="s">
        <v>767</v>
      </c>
      <c r="P85" s="6" t="s">
        <v>767</v>
      </c>
      <c r="Q85" s="6" t="s">
        <v>767</v>
      </c>
      <c r="R85" s="6" t="s">
        <v>767</v>
      </c>
      <c r="S85" s="6" t="s">
        <v>767</v>
      </c>
      <c r="T85" s="6" t="s">
        <v>767</v>
      </c>
    </row>
    <row r="86" spans="1:20" ht="30">
      <c r="A86" s="4" t="s">
        <v>780</v>
      </c>
      <c r="B86" s="6" t="s">
        <v>767</v>
      </c>
      <c r="C86" s="6" t="s">
        <v>767</v>
      </c>
      <c r="D86" s="6" t="s">
        <v>767</v>
      </c>
      <c r="E86" s="6" t="s">
        <v>767</v>
      </c>
      <c r="F86" s="6" t="s">
        <v>767</v>
      </c>
      <c r="G86" s="6" t="s">
        <v>767</v>
      </c>
      <c r="H86" s="6" t="s">
        <v>767</v>
      </c>
      <c r="I86" s="6" t="s">
        <v>767</v>
      </c>
      <c r="J86" s="6" t="s">
        <v>767</v>
      </c>
      <c r="K86" s="6" t="s">
        <v>767</v>
      </c>
      <c r="L86" s="6" t="s">
        <v>767</v>
      </c>
      <c r="M86" s="6" t="s">
        <v>767</v>
      </c>
      <c r="N86" s="6" t="s">
        <v>767</v>
      </c>
      <c r="O86" s="6" t="s">
        <v>767</v>
      </c>
      <c r="P86" s="6" t="s">
        <v>767</v>
      </c>
      <c r="Q86" s="6" t="s">
        <v>767</v>
      </c>
      <c r="R86" s="6" t="s">
        <v>767</v>
      </c>
      <c r="S86" s="6" t="s">
        <v>767</v>
      </c>
      <c r="T86" s="6" t="s">
        <v>767</v>
      </c>
    </row>
    <row r="87" spans="1:20" ht="30">
      <c r="A87" s="4" t="s">
        <v>781</v>
      </c>
      <c r="B87" s="6" t="s">
        <v>767</v>
      </c>
      <c r="C87" s="6" t="s">
        <v>767</v>
      </c>
      <c r="D87" s="6" t="s">
        <v>767</v>
      </c>
      <c r="E87" s="6" t="s">
        <v>767</v>
      </c>
      <c r="F87" s="6" t="s">
        <v>767</v>
      </c>
      <c r="G87" s="6" t="s">
        <v>767</v>
      </c>
      <c r="H87" s="6" t="s">
        <v>767</v>
      </c>
      <c r="I87" s="6" t="s">
        <v>767</v>
      </c>
      <c r="J87" s="6" t="s">
        <v>767</v>
      </c>
      <c r="K87" s="6" t="s">
        <v>767</v>
      </c>
      <c r="L87" s="6" t="s">
        <v>767</v>
      </c>
      <c r="M87" s="6" t="s">
        <v>767</v>
      </c>
      <c r="N87" s="6" t="s">
        <v>767</v>
      </c>
      <c r="O87" s="6" t="s">
        <v>767</v>
      </c>
      <c r="P87" s="6" t="s">
        <v>767</v>
      </c>
      <c r="Q87" s="6" t="s">
        <v>767</v>
      </c>
      <c r="R87" s="6" t="s">
        <v>767</v>
      </c>
      <c r="S87" s="6" t="s">
        <v>767</v>
      </c>
      <c r="T87" s="6" t="s">
        <v>767</v>
      </c>
    </row>
    <row r="88" spans="1:20" ht="30">
      <c r="A88" s="4" t="s">
        <v>782</v>
      </c>
      <c r="B88" s="6" t="s">
        <v>767</v>
      </c>
      <c r="C88" s="6" t="s">
        <v>767</v>
      </c>
      <c r="D88" s="6" t="s">
        <v>767</v>
      </c>
      <c r="E88" s="6" t="s">
        <v>767</v>
      </c>
      <c r="F88" s="6" t="s">
        <v>767</v>
      </c>
      <c r="G88" s="6" t="s">
        <v>767</v>
      </c>
      <c r="H88" s="6" t="s">
        <v>767</v>
      </c>
      <c r="I88" s="6" t="s">
        <v>767</v>
      </c>
      <c r="J88" s="6" t="s">
        <v>767</v>
      </c>
      <c r="K88" s="6" t="s">
        <v>767</v>
      </c>
      <c r="L88" s="6" t="s">
        <v>767</v>
      </c>
      <c r="M88" s="6" t="s">
        <v>767</v>
      </c>
      <c r="N88" s="6" t="s">
        <v>767</v>
      </c>
      <c r="O88" s="6" t="s">
        <v>767</v>
      </c>
      <c r="P88" s="6" t="s">
        <v>767</v>
      </c>
      <c r="Q88" s="6" t="s">
        <v>767</v>
      </c>
      <c r="R88" s="6" t="s">
        <v>767</v>
      </c>
      <c r="S88" s="6" t="s">
        <v>767</v>
      </c>
      <c r="T88" s="6" t="s">
        <v>767</v>
      </c>
    </row>
    <row r="89" spans="1:20" ht="30">
      <c r="A89" s="4" t="s">
        <v>783</v>
      </c>
      <c r="B89" s="6" t="s">
        <v>767</v>
      </c>
      <c r="C89" s="6" t="s">
        <v>767</v>
      </c>
      <c r="D89" s="6" t="s">
        <v>767</v>
      </c>
      <c r="E89" s="6" t="s">
        <v>767</v>
      </c>
      <c r="F89" s="6" t="s">
        <v>767</v>
      </c>
      <c r="G89" s="6" t="s">
        <v>767</v>
      </c>
      <c r="H89" s="6" t="s">
        <v>767</v>
      </c>
      <c r="I89" s="6" t="s">
        <v>767</v>
      </c>
      <c r="J89" s="6" t="s">
        <v>767</v>
      </c>
      <c r="K89" s="6" t="s">
        <v>767</v>
      </c>
      <c r="L89" s="6" t="s">
        <v>767</v>
      </c>
      <c r="M89" s="6" t="s">
        <v>767</v>
      </c>
      <c r="N89" s="6" t="s">
        <v>767</v>
      </c>
      <c r="O89" s="6" t="s">
        <v>767</v>
      </c>
      <c r="P89" s="6" t="s">
        <v>767</v>
      </c>
      <c r="Q89" s="6" t="s">
        <v>767</v>
      </c>
      <c r="R89" s="6" t="s">
        <v>767</v>
      </c>
      <c r="S89" s="6" t="s">
        <v>767</v>
      </c>
      <c r="T89" s="6" t="s">
        <v>767</v>
      </c>
    </row>
    <row r="90" spans="1:20" ht="30">
      <c r="A90" s="4" t="s">
        <v>784</v>
      </c>
      <c r="B90" s="6" t="s">
        <v>767</v>
      </c>
      <c r="C90" s="6" t="s">
        <v>767</v>
      </c>
      <c r="D90" s="6" t="s">
        <v>767</v>
      </c>
      <c r="E90" s="6" t="s">
        <v>767</v>
      </c>
      <c r="F90" s="6" t="s">
        <v>767</v>
      </c>
      <c r="G90" s="6" t="s">
        <v>767</v>
      </c>
      <c r="H90" s="6" t="s">
        <v>767</v>
      </c>
      <c r="I90" s="6" t="s">
        <v>767</v>
      </c>
      <c r="J90" s="6" t="s">
        <v>767</v>
      </c>
      <c r="K90" s="6" t="s">
        <v>767</v>
      </c>
      <c r="L90" s="6" t="s">
        <v>767</v>
      </c>
      <c r="M90" s="6" t="s">
        <v>767</v>
      </c>
      <c r="N90" s="6" t="s">
        <v>767</v>
      </c>
      <c r="O90" s="6" t="s">
        <v>767</v>
      </c>
      <c r="P90" s="6" t="s">
        <v>767</v>
      </c>
      <c r="Q90" s="6" t="s">
        <v>767</v>
      </c>
      <c r="R90" s="6" t="s">
        <v>767</v>
      </c>
      <c r="S90" s="6" t="s">
        <v>767</v>
      </c>
      <c r="T90" s="6" t="s">
        <v>767</v>
      </c>
    </row>
    <row r="91" spans="1:20" ht="30">
      <c r="A91" s="4" t="s">
        <v>785</v>
      </c>
      <c r="B91" s="6" t="s">
        <v>767</v>
      </c>
      <c r="C91" s="6" t="s">
        <v>767</v>
      </c>
      <c r="D91" s="6" t="s">
        <v>767</v>
      </c>
      <c r="E91" s="6" t="s">
        <v>767</v>
      </c>
      <c r="F91" s="6" t="s">
        <v>767</v>
      </c>
      <c r="G91" s="6" t="s">
        <v>767</v>
      </c>
      <c r="H91" s="6" t="s">
        <v>767</v>
      </c>
      <c r="I91" s="6" t="s">
        <v>767</v>
      </c>
      <c r="J91" s="6" t="s">
        <v>767</v>
      </c>
      <c r="K91" s="6" t="s">
        <v>767</v>
      </c>
      <c r="L91" s="6" t="s">
        <v>767</v>
      </c>
      <c r="M91" s="6" t="s">
        <v>767</v>
      </c>
      <c r="N91" s="6" t="s">
        <v>767</v>
      </c>
      <c r="O91" s="6" t="s">
        <v>767</v>
      </c>
      <c r="P91" s="6" t="s">
        <v>767</v>
      </c>
      <c r="Q91" s="6" t="s">
        <v>767</v>
      </c>
      <c r="R91" s="6" t="s">
        <v>767</v>
      </c>
      <c r="S91" s="6" t="s">
        <v>767</v>
      </c>
      <c r="T91" s="6" t="s">
        <v>767</v>
      </c>
    </row>
    <row r="92" spans="1:20" ht="30">
      <c r="A92" s="4" t="s">
        <v>786</v>
      </c>
      <c r="B92" s="6" t="s">
        <v>767</v>
      </c>
      <c r="C92" s="6" t="s">
        <v>767</v>
      </c>
      <c r="D92" s="6" t="s">
        <v>767</v>
      </c>
      <c r="E92" s="6" t="s">
        <v>767</v>
      </c>
      <c r="F92" s="6" t="s">
        <v>767</v>
      </c>
      <c r="G92" s="6" t="s">
        <v>767</v>
      </c>
      <c r="H92" s="6" t="s">
        <v>767</v>
      </c>
      <c r="I92" s="6" t="s">
        <v>767</v>
      </c>
      <c r="J92" s="6" t="s">
        <v>767</v>
      </c>
      <c r="K92" s="6" t="s">
        <v>767</v>
      </c>
      <c r="L92" s="6" t="s">
        <v>767</v>
      </c>
      <c r="M92" s="6" t="s">
        <v>767</v>
      </c>
      <c r="N92" s="6" t="s">
        <v>767</v>
      </c>
      <c r="O92" s="6" t="s">
        <v>767</v>
      </c>
      <c r="P92" s="6" t="s">
        <v>767</v>
      </c>
      <c r="Q92" s="6" t="s">
        <v>767</v>
      </c>
      <c r="R92" s="6" t="s">
        <v>767</v>
      </c>
      <c r="S92" s="6" t="s">
        <v>767</v>
      </c>
      <c r="T92" s="6" t="s">
        <v>767</v>
      </c>
    </row>
    <row r="93" spans="1:20" ht="30">
      <c r="A93" s="4" t="s">
        <v>787</v>
      </c>
      <c r="B93" s="6" t="s">
        <v>767</v>
      </c>
      <c r="C93" s="6" t="s">
        <v>767</v>
      </c>
      <c r="D93" s="6" t="s">
        <v>767</v>
      </c>
      <c r="E93" s="6" t="s">
        <v>767</v>
      </c>
      <c r="F93" s="6" t="s">
        <v>767</v>
      </c>
      <c r="G93" s="6" t="s">
        <v>767</v>
      </c>
      <c r="H93" s="6" t="s">
        <v>767</v>
      </c>
      <c r="I93" s="6" t="s">
        <v>767</v>
      </c>
      <c r="J93" s="6" t="s">
        <v>767</v>
      </c>
      <c r="K93" s="6" t="s">
        <v>767</v>
      </c>
      <c r="L93" s="6" t="s">
        <v>767</v>
      </c>
      <c r="M93" s="6" t="s">
        <v>767</v>
      </c>
      <c r="N93" s="6" t="s">
        <v>767</v>
      </c>
      <c r="O93" s="6" t="s">
        <v>767</v>
      </c>
      <c r="P93" s="6" t="s">
        <v>767</v>
      </c>
      <c r="Q93" s="6" t="s">
        <v>767</v>
      </c>
      <c r="R93" s="6" t="s">
        <v>767</v>
      </c>
      <c r="S93" s="6" t="s">
        <v>767</v>
      </c>
      <c r="T93" s="6" t="s">
        <v>767</v>
      </c>
    </row>
    <row r="94" spans="1:20" ht="30">
      <c r="A94" s="4" t="s">
        <v>788</v>
      </c>
      <c r="B94" s="6" t="s">
        <v>767</v>
      </c>
      <c r="C94" s="6" t="s">
        <v>767</v>
      </c>
      <c r="D94" s="6" t="s">
        <v>767</v>
      </c>
      <c r="E94" s="6" t="s">
        <v>767</v>
      </c>
      <c r="F94" s="6" t="s">
        <v>767</v>
      </c>
      <c r="G94" s="6" t="s">
        <v>767</v>
      </c>
      <c r="H94" s="6" t="s">
        <v>767</v>
      </c>
      <c r="I94" s="6" t="s">
        <v>767</v>
      </c>
      <c r="J94" s="6" t="s">
        <v>767</v>
      </c>
      <c r="K94" s="6" t="s">
        <v>767</v>
      </c>
      <c r="L94" s="6" t="s">
        <v>767</v>
      </c>
      <c r="M94" s="6" t="s">
        <v>767</v>
      </c>
      <c r="N94" s="6" t="s">
        <v>767</v>
      </c>
      <c r="O94" s="6" t="s">
        <v>767</v>
      </c>
      <c r="P94" s="6" t="s">
        <v>767</v>
      </c>
      <c r="Q94" s="6" t="s">
        <v>767</v>
      </c>
      <c r="R94" s="6" t="s">
        <v>767</v>
      </c>
      <c r="S94" s="6" t="s">
        <v>767</v>
      </c>
      <c r="T94" s="6" t="s">
        <v>767</v>
      </c>
    </row>
    <row r="95" spans="1:20" ht="30">
      <c r="A95" s="4" t="s">
        <v>789</v>
      </c>
      <c r="B95" s="6" t="s">
        <v>767</v>
      </c>
      <c r="C95" s="6" t="s">
        <v>767</v>
      </c>
      <c r="D95" s="6" t="s">
        <v>767</v>
      </c>
      <c r="E95" s="6" t="s">
        <v>767</v>
      </c>
      <c r="F95" s="6" t="s">
        <v>767</v>
      </c>
      <c r="G95" s="6" t="s">
        <v>767</v>
      </c>
      <c r="H95" s="6" t="s">
        <v>767</v>
      </c>
      <c r="I95" s="6" t="s">
        <v>767</v>
      </c>
      <c r="J95" s="6" t="s">
        <v>767</v>
      </c>
      <c r="K95" s="6" t="s">
        <v>767</v>
      </c>
      <c r="L95" s="6" t="s">
        <v>767</v>
      </c>
      <c r="M95" s="6" t="s">
        <v>767</v>
      </c>
      <c r="N95" s="6" t="s">
        <v>767</v>
      </c>
      <c r="O95" s="6" t="s">
        <v>767</v>
      </c>
      <c r="P95" s="6" t="s">
        <v>767</v>
      </c>
      <c r="Q95" s="6" t="s">
        <v>767</v>
      </c>
      <c r="R95" s="6" t="s">
        <v>767</v>
      </c>
      <c r="S95" s="6" t="s">
        <v>767</v>
      </c>
      <c r="T95" s="6" t="s">
        <v>767</v>
      </c>
    </row>
    <row r="96" spans="1:20" ht="30">
      <c r="A96" s="4" t="s">
        <v>790</v>
      </c>
      <c r="B96" s="6" t="s">
        <v>767</v>
      </c>
      <c r="C96" s="6" t="s">
        <v>767</v>
      </c>
      <c r="D96" s="6" t="s">
        <v>767</v>
      </c>
      <c r="E96" s="6" t="s">
        <v>767</v>
      </c>
      <c r="F96" s="6" t="s">
        <v>767</v>
      </c>
      <c r="G96" s="6" t="s">
        <v>767</v>
      </c>
      <c r="H96" s="6" t="s">
        <v>767</v>
      </c>
      <c r="I96" s="6" t="s">
        <v>767</v>
      </c>
      <c r="J96" s="6" t="s">
        <v>767</v>
      </c>
      <c r="K96" s="6" t="s">
        <v>767</v>
      </c>
      <c r="L96" s="6" t="s">
        <v>767</v>
      </c>
      <c r="M96" s="6" t="s">
        <v>767</v>
      </c>
      <c r="N96" s="6" t="s">
        <v>767</v>
      </c>
      <c r="O96" s="6" t="s">
        <v>767</v>
      </c>
      <c r="P96" s="6" t="s">
        <v>767</v>
      </c>
      <c r="Q96" s="6" t="s">
        <v>767</v>
      </c>
      <c r="R96" s="6" t="s">
        <v>767</v>
      </c>
      <c r="S96" s="6" t="s">
        <v>767</v>
      </c>
      <c r="T96" s="6" t="s">
        <v>767</v>
      </c>
    </row>
    <row r="97" spans="1:20" ht="30">
      <c r="A97" s="4" t="s">
        <v>791</v>
      </c>
      <c r="B97" s="6" t="s">
        <v>767</v>
      </c>
      <c r="C97" s="6" t="s">
        <v>767</v>
      </c>
      <c r="D97" s="6" t="s">
        <v>767</v>
      </c>
      <c r="E97" s="6" t="s">
        <v>767</v>
      </c>
      <c r="F97" s="6" t="s">
        <v>767</v>
      </c>
      <c r="G97" s="6" t="s">
        <v>767</v>
      </c>
      <c r="H97" s="6" t="s">
        <v>767</v>
      </c>
      <c r="I97" s="6" t="s">
        <v>767</v>
      </c>
      <c r="J97" s="6" t="s">
        <v>767</v>
      </c>
      <c r="K97" s="6" t="s">
        <v>767</v>
      </c>
      <c r="L97" s="6" t="s">
        <v>767</v>
      </c>
      <c r="M97" s="6" t="s">
        <v>767</v>
      </c>
      <c r="N97" s="6" t="s">
        <v>767</v>
      </c>
      <c r="O97" s="6" t="s">
        <v>767</v>
      </c>
      <c r="P97" s="6" t="s">
        <v>767</v>
      </c>
      <c r="Q97" s="6" t="s">
        <v>767</v>
      </c>
      <c r="R97" s="6" t="s">
        <v>767</v>
      </c>
      <c r="S97" s="6" t="s">
        <v>767</v>
      </c>
      <c r="T97" s="6" t="s">
        <v>767</v>
      </c>
    </row>
    <row r="98" spans="1:20" ht="30">
      <c r="A98" s="4" t="s">
        <v>792</v>
      </c>
      <c r="B98" s="6" t="s">
        <v>767</v>
      </c>
      <c r="C98" s="6" t="s">
        <v>767</v>
      </c>
      <c r="D98" s="6" t="s">
        <v>767</v>
      </c>
      <c r="E98" s="6" t="s">
        <v>767</v>
      </c>
      <c r="F98" s="6" t="s">
        <v>767</v>
      </c>
      <c r="G98" s="6" t="s">
        <v>767</v>
      </c>
      <c r="H98" s="6" t="s">
        <v>767</v>
      </c>
      <c r="I98" s="6" t="s">
        <v>767</v>
      </c>
      <c r="J98" s="6" t="s">
        <v>767</v>
      </c>
      <c r="K98" s="6" t="s">
        <v>767</v>
      </c>
      <c r="L98" s="6" t="s">
        <v>767</v>
      </c>
      <c r="M98" s="6" t="s">
        <v>767</v>
      </c>
      <c r="N98" s="6" t="s">
        <v>767</v>
      </c>
      <c r="O98" s="6" t="s">
        <v>767</v>
      </c>
      <c r="P98" s="6" t="s">
        <v>767</v>
      </c>
      <c r="Q98" s="6" t="s">
        <v>767</v>
      </c>
      <c r="R98" s="6" t="s">
        <v>767</v>
      </c>
      <c r="S98" s="6" t="s">
        <v>767</v>
      </c>
      <c r="T98" s="6" t="s">
        <v>767</v>
      </c>
    </row>
    <row r="99" spans="1:20" ht="30">
      <c r="A99" s="4" t="s">
        <v>793</v>
      </c>
      <c r="B99" s="6" t="s">
        <v>767</v>
      </c>
      <c r="C99" s="6" t="s">
        <v>767</v>
      </c>
      <c r="D99" s="6" t="s">
        <v>767</v>
      </c>
      <c r="E99" s="6" t="s">
        <v>767</v>
      </c>
      <c r="F99" s="6" t="s">
        <v>767</v>
      </c>
      <c r="G99" s="6" t="s">
        <v>767</v>
      </c>
      <c r="H99" s="6" t="s">
        <v>767</v>
      </c>
      <c r="I99" s="6" t="s">
        <v>767</v>
      </c>
      <c r="J99" s="6" t="s">
        <v>767</v>
      </c>
      <c r="K99" s="6" t="s">
        <v>767</v>
      </c>
      <c r="L99" s="6" t="s">
        <v>767</v>
      </c>
      <c r="M99" s="6" t="s">
        <v>767</v>
      </c>
      <c r="N99" s="6" t="s">
        <v>767</v>
      </c>
      <c r="O99" s="6" t="s">
        <v>767</v>
      </c>
      <c r="P99" s="6" t="s">
        <v>767</v>
      </c>
      <c r="Q99" s="6" t="s">
        <v>767</v>
      </c>
      <c r="R99" s="6" t="s">
        <v>767</v>
      </c>
      <c r="S99" s="6" t="s">
        <v>767</v>
      </c>
      <c r="T99" s="6" t="s">
        <v>767</v>
      </c>
    </row>
    <row r="101" spans="1:20" ht="30">
      <c r="A101" s="25" t="s">
        <v>765</v>
      </c>
      <c r="B101" s="43" t="s">
        <v>531</v>
      </c>
      <c r="C101" s="43" t="s">
        <v>532</v>
      </c>
      <c r="D101" s="43" t="s">
        <v>533</v>
      </c>
      <c r="E101" s="43" t="s">
        <v>534</v>
      </c>
      <c r="F101" s="43" t="s">
        <v>535</v>
      </c>
      <c r="G101" s="43" t="s">
        <v>536</v>
      </c>
      <c r="H101" s="43" t="s">
        <v>537</v>
      </c>
      <c r="I101" s="43" t="s">
        <v>538</v>
      </c>
      <c r="J101" s="43" t="s">
        <v>539</v>
      </c>
      <c r="K101" s="43" t="s">
        <v>540</v>
      </c>
      <c r="L101" s="43" t="s">
        <v>541</v>
      </c>
      <c r="M101" s="43" t="s">
        <v>542</v>
      </c>
      <c r="N101" s="43" t="s">
        <v>543</v>
      </c>
      <c r="O101" s="43" t="s">
        <v>544</v>
      </c>
      <c r="P101" s="43" t="s">
        <v>545</v>
      </c>
      <c r="Q101" s="43" t="s">
        <v>546</v>
      </c>
      <c r="R101" s="43" t="s">
        <v>547</v>
      </c>
      <c r="S101" s="43" t="s">
        <v>548</v>
      </c>
      <c r="T101" s="43" t="s">
        <v>549</v>
      </c>
    </row>
    <row r="102" spans="1:20" ht="45">
      <c r="A102" s="26" t="s">
        <v>1124</v>
      </c>
      <c r="B102" s="44"/>
      <c r="C102" s="44"/>
      <c r="D102" s="44"/>
      <c r="E102" s="44"/>
      <c r="F102" s="44"/>
      <c r="G102" s="44"/>
      <c r="H102" s="44"/>
      <c r="I102" s="44"/>
      <c r="J102" s="44"/>
      <c r="K102" s="44"/>
      <c r="L102" s="44"/>
      <c r="M102" s="44"/>
      <c r="N102" s="44"/>
      <c r="O102" s="44"/>
      <c r="P102" s="44"/>
      <c r="Q102" s="44"/>
      <c r="R102" s="44"/>
      <c r="S102" s="44"/>
      <c r="T102" s="44"/>
    </row>
    <row r="103" spans="1:20">
      <c r="A103" s="4" t="s">
        <v>766</v>
      </c>
      <c r="B103" s="6">
        <v>0</v>
      </c>
      <c r="C103" s="6">
        <v>0</v>
      </c>
      <c r="D103" s="6">
        <v>0</v>
      </c>
      <c r="E103" s="6">
        <v>0</v>
      </c>
      <c r="F103" s="6">
        <v>5.4</v>
      </c>
      <c r="G103" s="6">
        <v>0</v>
      </c>
      <c r="H103" s="6">
        <v>6.6</v>
      </c>
      <c r="I103" s="6">
        <v>5968.4</v>
      </c>
      <c r="J103" s="6">
        <v>0</v>
      </c>
      <c r="K103" s="6">
        <v>0</v>
      </c>
      <c r="L103" s="6">
        <v>0</v>
      </c>
      <c r="M103" s="6">
        <v>0</v>
      </c>
      <c r="N103" s="6">
        <v>0</v>
      </c>
      <c r="O103" s="6">
        <v>0</v>
      </c>
      <c r="P103" s="6">
        <v>0</v>
      </c>
      <c r="Q103" s="6">
        <v>0</v>
      </c>
      <c r="R103" s="6">
        <v>0</v>
      </c>
      <c r="S103" s="6">
        <v>0</v>
      </c>
      <c r="T103" s="6">
        <v>0</v>
      </c>
    </row>
    <row r="104" spans="1:20">
      <c r="A104" s="4" t="s">
        <v>768</v>
      </c>
      <c r="B104" s="6">
        <v>0</v>
      </c>
      <c r="C104" s="6">
        <v>0</v>
      </c>
      <c r="D104" s="6">
        <v>0</v>
      </c>
      <c r="E104" s="6">
        <v>0</v>
      </c>
      <c r="F104" s="6">
        <v>5.4</v>
      </c>
      <c r="G104" s="6">
        <v>0</v>
      </c>
      <c r="H104" s="6">
        <v>6.6</v>
      </c>
      <c r="I104" s="6">
        <v>5968.4</v>
      </c>
      <c r="J104" s="6">
        <v>0</v>
      </c>
      <c r="K104" s="6">
        <v>0</v>
      </c>
      <c r="L104" s="6">
        <v>0</v>
      </c>
      <c r="M104" s="6">
        <v>0</v>
      </c>
      <c r="N104" s="6">
        <v>0</v>
      </c>
      <c r="O104" s="6">
        <v>0</v>
      </c>
      <c r="P104" s="6">
        <v>0</v>
      </c>
      <c r="Q104" s="6">
        <v>0</v>
      </c>
      <c r="R104" s="6">
        <v>0</v>
      </c>
      <c r="S104" s="6">
        <v>0</v>
      </c>
      <c r="T104" s="6">
        <v>0</v>
      </c>
    </row>
    <row r="105" spans="1:20">
      <c r="A105" s="4" t="s">
        <v>769</v>
      </c>
      <c r="B105" s="6">
        <v>0</v>
      </c>
      <c r="C105" s="6">
        <v>0</v>
      </c>
      <c r="D105" s="6">
        <v>0</v>
      </c>
      <c r="E105" s="6">
        <v>0</v>
      </c>
      <c r="F105" s="6">
        <v>5.4</v>
      </c>
      <c r="G105" s="6">
        <v>0</v>
      </c>
      <c r="H105" s="6">
        <v>6.6</v>
      </c>
      <c r="I105" s="6">
        <v>5968.4</v>
      </c>
      <c r="J105" s="6">
        <v>0</v>
      </c>
      <c r="K105" s="6">
        <v>0</v>
      </c>
      <c r="L105" s="6">
        <v>0</v>
      </c>
      <c r="M105" s="6">
        <v>0</v>
      </c>
      <c r="N105" s="6">
        <v>0</v>
      </c>
      <c r="O105" s="6">
        <v>0</v>
      </c>
      <c r="P105" s="6">
        <v>0</v>
      </c>
      <c r="Q105" s="6">
        <v>0</v>
      </c>
      <c r="R105" s="6">
        <v>0</v>
      </c>
      <c r="S105" s="6">
        <v>0</v>
      </c>
      <c r="T105" s="6">
        <v>0</v>
      </c>
    </row>
    <row r="106" spans="1:20">
      <c r="A106" s="4" t="s">
        <v>770</v>
      </c>
      <c r="B106" s="6">
        <v>0</v>
      </c>
      <c r="C106" s="6">
        <v>0</v>
      </c>
      <c r="D106" s="6">
        <v>0</v>
      </c>
      <c r="E106" s="6">
        <v>0</v>
      </c>
      <c r="F106" s="6">
        <v>5.4</v>
      </c>
      <c r="G106" s="6">
        <v>0</v>
      </c>
      <c r="H106" s="6">
        <v>6.6</v>
      </c>
      <c r="I106" s="6">
        <v>5968.4</v>
      </c>
      <c r="J106" s="6">
        <v>0</v>
      </c>
      <c r="K106" s="6">
        <v>0</v>
      </c>
      <c r="L106" s="6">
        <v>0</v>
      </c>
      <c r="M106" s="6">
        <v>0</v>
      </c>
      <c r="N106" s="6">
        <v>0</v>
      </c>
      <c r="O106" s="6">
        <v>0</v>
      </c>
      <c r="P106" s="6">
        <v>0</v>
      </c>
      <c r="Q106" s="6">
        <v>0</v>
      </c>
      <c r="R106" s="6">
        <v>0</v>
      </c>
      <c r="S106" s="6">
        <v>0</v>
      </c>
      <c r="T106" s="6">
        <v>0</v>
      </c>
    </row>
    <row r="107" spans="1:20">
      <c r="A107" s="4" t="s">
        <v>771</v>
      </c>
      <c r="B107" s="6">
        <v>0</v>
      </c>
      <c r="C107" s="6">
        <v>0</v>
      </c>
      <c r="D107" s="6">
        <v>0</v>
      </c>
      <c r="E107" s="6">
        <v>0</v>
      </c>
      <c r="F107" s="6">
        <v>5.4</v>
      </c>
      <c r="G107" s="6">
        <v>0</v>
      </c>
      <c r="H107" s="6">
        <v>0</v>
      </c>
      <c r="I107" s="6">
        <v>5968.4</v>
      </c>
      <c r="J107" s="6">
        <v>0</v>
      </c>
      <c r="K107" s="6">
        <v>0</v>
      </c>
      <c r="L107" s="6">
        <v>0</v>
      </c>
      <c r="M107" s="6">
        <v>0</v>
      </c>
      <c r="N107" s="6">
        <v>0</v>
      </c>
      <c r="O107" s="6">
        <v>0</v>
      </c>
      <c r="P107" s="6">
        <v>0</v>
      </c>
      <c r="Q107" s="6">
        <v>0</v>
      </c>
      <c r="R107" s="6">
        <v>0</v>
      </c>
      <c r="S107" s="6">
        <v>0</v>
      </c>
      <c r="T107" s="6">
        <v>0</v>
      </c>
    </row>
    <row r="108" spans="1:20">
      <c r="A108" s="4" t="s">
        <v>772</v>
      </c>
      <c r="B108" s="6">
        <v>0</v>
      </c>
      <c r="C108" s="6">
        <v>0</v>
      </c>
      <c r="D108" s="6">
        <v>0</v>
      </c>
      <c r="E108" s="6">
        <v>0</v>
      </c>
      <c r="F108" s="6">
        <v>5.4</v>
      </c>
      <c r="G108" s="6">
        <v>0</v>
      </c>
      <c r="H108" s="6">
        <v>0</v>
      </c>
      <c r="I108" s="6">
        <v>0</v>
      </c>
      <c r="J108" s="6">
        <v>0</v>
      </c>
      <c r="K108" s="6">
        <v>0</v>
      </c>
      <c r="L108" s="6">
        <v>0</v>
      </c>
      <c r="M108" s="6">
        <v>0</v>
      </c>
      <c r="N108" s="6">
        <v>0</v>
      </c>
      <c r="O108" s="6">
        <v>0</v>
      </c>
      <c r="P108" s="6">
        <v>0</v>
      </c>
      <c r="Q108" s="6">
        <v>0</v>
      </c>
      <c r="R108" s="6">
        <v>0</v>
      </c>
      <c r="S108" s="6">
        <v>0</v>
      </c>
      <c r="T108" s="6">
        <v>0</v>
      </c>
    </row>
    <row r="109" spans="1:20">
      <c r="A109" s="4" t="s">
        <v>773</v>
      </c>
      <c r="B109" s="6">
        <v>0</v>
      </c>
      <c r="C109" s="6">
        <v>0</v>
      </c>
      <c r="D109" s="6">
        <v>0</v>
      </c>
      <c r="E109" s="6">
        <v>0</v>
      </c>
      <c r="F109" s="6">
        <v>5.4</v>
      </c>
      <c r="G109" s="6">
        <v>0</v>
      </c>
      <c r="H109" s="6">
        <v>0</v>
      </c>
      <c r="I109" s="6">
        <v>0</v>
      </c>
      <c r="J109" s="6">
        <v>0</v>
      </c>
      <c r="K109" s="6">
        <v>0</v>
      </c>
      <c r="L109" s="6">
        <v>0</v>
      </c>
      <c r="M109" s="6">
        <v>0</v>
      </c>
      <c r="N109" s="6">
        <v>0</v>
      </c>
      <c r="O109" s="6">
        <v>0</v>
      </c>
      <c r="P109" s="6">
        <v>0</v>
      </c>
      <c r="Q109" s="6">
        <v>0</v>
      </c>
      <c r="R109" s="6">
        <v>0</v>
      </c>
      <c r="S109" s="6">
        <v>0</v>
      </c>
      <c r="T109" s="6">
        <v>0</v>
      </c>
    </row>
    <row r="110" spans="1:20">
      <c r="A110" s="4" t="s">
        <v>774</v>
      </c>
      <c r="B110" s="6">
        <v>0</v>
      </c>
      <c r="C110" s="6">
        <v>0</v>
      </c>
      <c r="D110" s="6">
        <v>0</v>
      </c>
      <c r="E110" s="6">
        <v>0</v>
      </c>
      <c r="F110" s="6">
        <v>0</v>
      </c>
      <c r="G110" s="6">
        <v>0</v>
      </c>
      <c r="H110" s="6">
        <v>0</v>
      </c>
      <c r="I110" s="6">
        <v>0</v>
      </c>
      <c r="J110" s="6">
        <v>0</v>
      </c>
      <c r="K110" s="6">
        <v>0</v>
      </c>
      <c r="L110" s="6">
        <v>0</v>
      </c>
      <c r="M110" s="6">
        <v>0</v>
      </c>
      <c r="N110" s="6">
        <v>0</v>
      </c>
      <c r="O110" s="6">
        <v>0</v>
      </c>
      <c r="P110" s="6">
        <v>0</v>
      </c>
      <c r="Q110" s="6">
        <v>0</v>
      </c>
      <c r="R110" s="6">
        <v>0</v>
      </c>
      <c r="S110" s="6">
        <v>0</v>
      </c>
      <c r="T110" s="6">
        <v>0</v>
      </c>
    </row>
    <row r="111" spans="1:20">
      <c r="A111" s="4" t="s">
        <v>775</v>
      </c>
      <c r="B111" s="6">
        <v>0</v>
      </c>
      <c r="C111" s="6">
        <v>0</v>
      </c>
      <c r="D111" s="6">
        <v>0</v>
      </c>
      <c r="E111" s="6">
        <v>0</v>
      </c>
      <c r="F111" s="6">
        <v>0</v>
      </c>
      <c r="G111" s="6">
        <v>0</v>
      </c>
      <c r="H111" s="6">
        <v>0</v>
      </c>
      <c r="I111" s="6">
        <v>0</v>
      </c>
      <c r="J111" s="6">
        <v>0</v>
      </c>
      <c r="K111" s="6">
        <v>0</v>
      </c>
      <c r="L111" s="6">
        <v>0</v>
      </c>
      <c r="M111" s="6">
        <v>0</v>
      </c>
      <c r="N111" s="6">
        <v>0</v>
      </c>
      <c r="O111" s="6">
        <v>0</v>
      </c>
      <c r="P111" s="6">
        <v>0</v>
      </c>
      <c r="Q111" s="6">
        <v>0</v>
      </c>
      <c r="R111" s="6">
        <v>0</v>
      </c>
      <c r="S111" s="6">
        <v>0</v>
      </c>
      <c r="T111" s="6">
        <v>0</v>
      </c>
    </row>
    <row r="112" spans="1:20">
      <c r="A112" s="4" t="s">
        <v>776</v>
      </c>
      <c r="B112" s="6">
        <v>0</v>
      </c>
      <c r="C112" s="6">
        <v>0</v>
      </c>
      <c r="D112" s="6">
        <v>0</v>
      </c>
      <c r="E112" s="6">
        <v>0</v>
      </c>
      <c r="F112" s="6">
        <v>0</v>
      </c>
      <c r="G112" s="6">
        <v>0</v>
      </c>
      <c r="H112" s="6">
        <v>0</v>
      </c>
      <c r="I112" s="6">
        <v>0</v>
      </c>
      <c r="J112" s="6">
        <v>0</v>
      </c>
      <c r="K112" s="6">
        <v>0</v>
      </c>
      <c r="L112" s="6">
        <v>0</v>
      </c>
      <c r="M112" s="6">
        <v>0</v>
      </c>
      <c r="N112" s="6">
        <v>0</v>
      </c>
      <c r="O112" s="6">
        <v>0</v>
      </c>
      <c r="P112" s="6">
        <v>0</v>
      </c>
      <c r="Q112" s="6">
        <v>0</v>
      </c>
      <c r="R112" s="6">
        <v>0</v>
      </c>
      <c r="S112" s="6">
        <v>0</v>
      </c>
      <c r="T112" s="6">
        <v>0</v>
      </c>
    </row>
    <row r="113" spans="1:20">
      <c r="A113" s="4" t="s">
        <v>777</v>
      </c>
      <c r="B113" s="6">
        <v>0</v>
      </c>
      <c r="C113" s="6">
        <v>0</v>
      </c>
      <c r="D113" s="6">
        <v>0</v>
      </c>
      <c r="E113" s="6">
        <v>0</v>
      </c>
      <c r="F113" s="6">
        <v>0</v>
      </c>
      <c r="G113" s="6">
        <v>0</v>
      </c>
      <c r="H113" s="6">
        <v>0</v>
      </c>
      <c r="I113" s="6">
        <v>0</v>
      </c>
      <c r="J113" s="6">
        <v>0</v>
      </c>
      <c r="K113" s="6">
        <v>0</v>
      </c>
      <c r="L113" s="6">
        <v>0</v>
      </c>
      <c r="M113" s="6">
        <v>0</v>
      </c>
      <c r="N113" s="6">
        <v>0</v>
      </c>
      <c r="O113" s="6">
        <v>0</v>
      </c>
      <c r="P113" s="6">
        <v>0</v>
      </c>
      <c r="Q113" s="6">
        <v>0</v>
      </c>
      <c r="R113" s="6">
        <v>0</v>
      </c>
      <c r="S113" s="6">
        <v>0</v>
      </c>
      <c r="T113" s="6">
        <v>0</v>
      </c>
    </row>
    <row r="114" spans="1:20">
      <c r="A114" s="4" t="s">
        <v>778</v>
      </c>
      <c r="B114" s="6">
        <v>0</v>
      </c>
      <c r="C114" s="6">
        <v>0</v>
      </c>
      <c r="D114" s="6">
        <v>0</v>
      </c>
      <c r="E114" s="6">
        <v>0</v>
      </c>
      <c r="F114" s="6">
        <v>0</v>
      </c>
      <c r="G114" s="6">
        <v>0</v>
      </c>
      <c r="H114" s="6">
        <v>0</v>
      </c>
      <c r="I114" s="6">
        <v>0</v>
      </c>
      <c r="J114" s="6">
        <v>0</v>
      </c>
      <c r="K114" s="6">
        <v>0</v>
      </c>
      <c r="L114" s="6">
        <v>0</v>
      </c>
      <c r="M114" s="6">
        <v>0</v>
      </c>
      <c r="N114" s="6">
        <v>0</v>
      </c>
      <c r="O114" s="6">
        <v>0</v>
      </c>
      <c r="P114" s="6">
        <v>0</v>
      </c>
      <c r="Q114" s="6">
        <v>0</v>
      </c>
      <c r="R114" s="6">
        <v>0</v>
      </c>
      <c r="S114" s="6">
        <v>0</v>
      </c>
      <c r="T114" s="6">
        <v>0</v>
      </c>
    </row>
    <row r="115" spans="1:20">
      <c r="A115" s="4" t="s">
        <v>779</v>
      </c>
      <c r="B115" s="6">
        <v>0</v>
      </c>
      <c r="C115" s="6">
        <v>0</v>
      </c>
      <c r="D115" s="6">
        <v>0</v>
      </c>
      <c r="E115" s="6">
        <v>0</v>
      </c>
      <c r="F115" s="6">
        <v>0</v>
      </c>
      <c r="G115" s="6">
        <v>0</v>
      </c>
      <c r="H115" s="6">
        <v>0</v>
      </c>
      <c r="I115" s="6">
        <v>0</v>
      </c>
      <c r="J115" s="6">
        <v>0</v>
      </c>
      <c r="K115" s="6">
        <v>0</v>
      </c>
      <c r="L115" s="6">
        <v>0</v>
      </c>
      <c r="M115" s="6">
        <v>0</v>
      </c>
      <c r="N115" s="6">
        <v>0</v>
      </c>
      <c r="O115" s="6">
        <v>0</v>
      </c>
      <c r="P115" s="6">
        <v>0</v>
      </c>
      <c r="Q115" s="6">
        <v>0</v>
      </c>
      <c r="R115" s="6">
        <v>0</v>
      </c>
      <c r="S115" s="6">
        <v>0</v>
      </c>
      <c r="T115" s="6">
        <v>0</v>
      </c>
    </row>
    <row r="116" spans="1:20">
      <c r="A116" s="4" t="s">
        <v>780</v>
      </c>
      <c r="B116" s="6">
        <v>0</v>
      </c>
      <c r="C116" s="6">
        <v>0</v>
      </c>
      <c r="D116" s="6">
        <v>0</v>
      </c>
      <c r="E116" s="6">
        <v>0</v>
      </c>
      <c r="F116" s="6">
        <v>0</v>
      </c>
      <c r="G116" s="6">
        <v>0</v>
      </c>
      <c r="H116" s="6">
        <v>0</v>
      </c>
      <c r="I116" s="6">
        <v>0</v>
      </c>
      <c r="J116" s="6">
        <v>0</v>
      </c>
      <c r="K116" s="6">
        <v>0</v>
      </c>
      <c r="L116" s="6">
        <v>0</v>
      </c>
      <c r="M116" s="6">
        <v>0</v>
      </c>
      <c r="N116" s="6">
        <v>0</v>
      </c>
      <c r="O116" s="6">
        <v>0</v>
      </c>
      <c r="P116" s="6">
        <v>0</v>
      </c>
      <c r="Q116" s="6">
        <v>0</v>
      </c>
      <c r="R116" s="6">
        <v>0</v>
      </c>
      <c r="S116" s="6">
        <v>0</v>
      </c>
      <c r="T116" s="6">
        <v>0</v>
      </c>
    </row>
    <row r="117" spans="1:20">
      <c r="A117" s="4" t="s">
        <v>781</v>
      </c>
      <c r="B117" s="6">
        <v>0</v>
      </c>
      <c r="C117" s="6">
        <v>0</v>
      </c>
      <c r="D117" s="6">
        <v>0</v>
      </c>
      <c r="E117" s="6">
        <v>0</v>
      </c>
      <c r="F117" s="6">
        <v>0</v>
      </c>
      <c r="G117" s="6">
        <v>0</v>
      </c>
      <c r="H117" s="6">
        <v>0</v>
      </c>
      <c r="I117" s="6">
        <v>0</v>
      </c>
      <c r="J117" s="6">
        <v>0</v>
      </c>
      <c r="K117" s="6">
        <v>0</v>
      </c>
      <c r="L117" s="6">
        <v>0</v>
      </c>
      <c r="M117" s="6">
        <v>0</v>
      </c>
      <c r="N117" s="6">
        <v>0</v>
      </c>
      <c r="O117" s="6">
        <v>0</v>
      </c>
      <c r="P117" s="6">
        <v>0</v>
      </c>
      <c r="Q117" s="6">
        <v>0</v>
      </c>
      <c r="R117" s="6">
        <v>0</v>
      </c>
      <c r="S117" s="6">
        <v>0</v>
      </c>
      <c r="T117" s="6">
        <v>0</v>
      </c>
    </row>
    <row r="118" spans="1:20">
      <c r="A118" s="4" t="s">
        <v>782</v>
      </c>
      <c r="B118" s="6">
        <v>0</v>
      </c>
      <c r="C118" s="6">
        <v>0</v>
      </c>
      <c r="D118" s="6">
        <v>0</v>
      </c>
      <c r="E118" s="6">
        <v>0</v>
      </c>
      <c r="F118" s="6">
        <v>0</v>
      </c>
      <c r="G118" s="6">
        <v>0</v>
      </c>
      <c r="H118" s="6">
        <v>0</v>
      </c>
      <c r="I118" s="6">
        <v>0</v>
      </c>
      <c r="J118" s="6">
        <v>0</v>
      </c>
      <c r="K118" s="6">
        <v>0</v>
      </c>
      <c r="L118" s="6">
        <v>0</v>
      </c>
      <c r="M118" s="6">
        <v>0</v>
      </c>
      <c r="N118" s="6">
        <v>0</v>
      </c>
      <c r="O118" s="6">
        <v>0</v>
      </c>
      <c r="P118" s="6">
        <v>0</v>
      </c>
      <c r="Q118" s="6">
        <v>0</v>
      </c>
      <c r="R118" s="6">
        <v>0</v>
      </c>
      <c r="S118" s="6">
        <v>0</v>
      </c>
      <c r="T118" s="6">
        <v>0</v>
      </c>
    </row>
    <row r="119" spans="1:20">
      <c r="A119" s="4" t="s">
        <v>783</v>
      </c>
      <c r="B119" s="6">
        <v>0</v>
      </c>
      <c r="C119" s="6">
        <v>0</v>
      </c>
      <c r="D119" s="6">
        <v>0</v>
      </c>
      <c r="E119" s="6">
        <v>0</v>
      </c>
      <c r="F119" s="6">
        <v>0</v>
      </c>
      <c r="G119" s="6">
        <v>0</v>
      </c>
      <c r="H119" s="6">
        <v>0</v>
      </c>
      <c r="I119" s="6">
        <v>0</v>
      </c>
      <c r="J119" s="6">
        <v>0</v>
      </c>
      <c r="K119" s="6">
        <v>0</v>
      </c>
      <c r="L119" s="6">
        <v>0</v>
      </c>
      <c r="M119" s="6">
        <v>0</v>
      </c>
      <c r="N119" s="6">
        <v>0</v>
      </c>
      <c r="O119" s="6">
        <v>0</v>
      </c>
      <c r="P119" s="6">
        <v>0</v>
      </c>
      <c r="Q119" s="6">
        <v>0</v>
      </c>
      <c r="R119" s="6">
        <v>0</v>
      </c>
      <c r="S119" s="6">
        <v>0</v>
      </c>
      <c r="T119" s="6">
        <v>0</v>
      </c>
    </row>
    <row r="120" spans="1:20">
      <c r="A120" s="4" t="s">
        <v>784</v>
      </c>
      <c r="B120" s="6">
        <v>0</v>
      </c>
      <c r="C120" s="6">
        <v>0</v>
      </c>
      <c r="D120" s="6">
        <v>0</v>
      </c>
      <c r="E120" s="6">
        <v>0</v>
      </c>
      <c r="F120" s="6">
        <v>0</v>
      </c>
      <c r="G120" s="6">
        <v>0</v>
      </c>
      <c r="H120" s="6">
        <v>0</v>
      </c>
      <c r="I120" s="6">
        <v>0</v>
      </c>
      <c r="J120" s="6">
        <v>0</v>
      </c>
      <c r="K120" s="6">
        <v>0</v>
      </c>
      <c r="L120" s="6">
        <v>0</v>
      </c>
      <c r="M120" s="6">
        <v>0</v>
      </c>
      <c r="N120" s="6">
        <v>0</v>
      </c>
      <c r="O120" s="6">
        <v>0</v>
      </c>
      <c r="P120" s="6">
        <v>0</v>
      </c>
      <c r="Q120" s="6">
        <v>0</v>
      </c>
      <c r="R120" s="6">
        <v>0</v>
      </c>
      <c r="S120" s="6">
        <v>0</v>
      </c>
      <c r="T120" s="6">
        <v>0</v>
      </c>
    </row>
    <row r="121" spans="1:20">
      <c r="A121" s="4" t="s">
        <v>785</v>
      </c>
      <c r="B121" s="6">
        <v>0</v>
      </c>
      <c r="C121" s="6">
        <v>0</v>
      </c>
      <c r="D121" s="6">
        <v>0</v>
      </c>
      <c r="E121" s="6">
        <v>0</v>
      </c>
      <c r="F121" s="6">
        <v>0</v>
      </c>
      <c r="G121" s="6">
        <v>0</v>
      </c>
      <c r="H121" s="6">
        <v>0</v>
      </c>
      <c r="I121" s="6">
        <v>0</v>
      </c>
      <c r="J121" s="6">
        <v>0</v>
      </c>
      <c r="K121" s="6">
        <v>0</v>
      </c>
      <c r="L121" s="6">
        <v>0</v>
      </c>
      <c r="M121" s="6">
        <v>0</v>
      </c>
      <c r="N121" s="6">
        <v>0</v>
      </c>
      <c r="O121" s="6">
        <v>0</v>
      </c>
      <c r="P121" s="6">
        <v>0</v>
      </c>
      <c r="Q121" s="6">
        <v>0</v>
      </c>
      <c r="R121" s="6">
        <v>0</v>
      </c>
      <c r="S121" s="6">
        <v>0</v>
      </c>
      <c r="T121" s="6">
        <v>0</v>
      </c>
    </row>
    <row r="122" spans="1:20">
      <c r="A122" s="4" t="s">
        <v>786</v>
      </c>
      <c r="B122" s="6">
        <v>0</v>
      </c>
      <c r="C122" s="6">
        <v>0</v>
      </c>
      <c r="D122" s="6">
        <v>0</v>
      </c>
      <c r="E122" s="6">
        <v>0</v>
      </c>
      <c r="F122" s="6">
        <v>0</v>
      </c>
      <c r="G122" s="6">
        <v>0</v>
      </c>
      <c r="H122" s="6">
        <v>0</v>
      </c>
      <c r="I122" s="6">
        <v>0</v>
      </c>
      <c r="J122" s="6">
        <v>0</v>
      </c>
      <c r="K122" s="6">
        <v>0</v>
      </c>
      <c r="L122" s="6">
        <v>0</v>
      </c>
      <c r="M122" s="6">
        <v>0</v>
      </c>
      <c r="N122" s="6">
        <v>0</v>
      </c>
      <c r="O122" s="6">
        <v>0</v>
      </c>
      <c r="P122" s="6">
        <v>0</v>
      </c>
      <c r="Q122" s="6">
        <v>0</v>
      </c>
      <c r="R122" s="6">
        <v>0</v>
      </c>
      <c r="S122" s="6">
        <v>0</v>
      </c>
      <c r="T122" s="6">
        <v>0</v>
      </c>
    </row>
    <row r="123" spans="1:20">
      <c r="A123" s="4" t="s">
        <v>787</v>
      </c>
      <c r="B123" s="6">
        <v>0</v>
      </c>
      <c r="C123" s="6">
        <v>0</v>
      </c>
      <c r="D123" s="6">
        <v>0</v>
      </c>
      <c r="E123" s="6">
        <v>0</v>
      </c>
      <c r="F123" s="6">
        <v>0</v>
      </c>
      <c r="G123" s="6">
        <v>0</v>
      </c>
      <c r="H123" s="6">
        <v>0</v>
      </c>
      <c r="I123" s="6">
        <v>0</v>
      </c>
      <c r="J123" s="6">
        <v>0</v>
      </c>
      <c r="K123" s="6">
        <v>0</v>
      </c>
      <c r="L123" s="6">
        <v>0</v>
      </c>
      <c r="M123" s="6">
        <v>0</v>
      </c>
      <c r="N123" s="6">
        <v>0</v>
      </c>
      <c r="O123" s="6">
        <v>0</v>
      </c>
      <c r="P123" s="6">
        <v>0</v>
      </c>
      <c r="Q123" s="6">
        <v>0</v>
      </c>
      <c r="R123" s="6">
        <v>0</v>
      </c>
      <c r="S123" s="6">
        <v>0</v>
      </c>
      <c r="T123" s="6">
        <v>0</v>
      </c>
    </row>
    <row r="124" spans="1:20">
      <c r="A124" s="4" t="s">
        <v>788</v>
      </c>
      <c r="B124" s="6">
        <v>0</v>
      </c>
      <c r="C124" s="6">
        <v>0</v>
      </c>
      <c r="D124" s="6">
        <v>0</v>
      </c>
      <c r="E124" s="6">
        <v>0</v>
      </c>
      <c r="F124" s="6">
        <v>0</v>
      </c>
      <c r="G124" s="6">
        <v>0</v>
      </c>
      <c r="H124" s="6">
        <v>0</v>
      </c>
      <c r="I124" s="6">
        <v>0</v>
      </c>
      <c r="J124" s="6">
        <v>0</v>
      </c>
      <c r="K124" s="6">
        <v>0</v>
      </c>
      <c r="L124" s="6">
        <v>0</v>
      </c>
      <c r="M124" s="6">
        <v>0</v>
      </c>
      <c r="N124" s="6">
        <v>0</v>
      </c>
      <c r="O124" s="6">
        <v>0</v>
      </c>
      <c r="P124" s="6">
        <v>0</v>
      </c>
      <c r="Q124" s="6">
        <v>0</v>
      </c>
      <c r="R124" s="6">
        <v>0</v>
      </c>
      <c r="S124" s="6">
        <v>0</v>
      </c>
      <c r="T124" s="6">
        <v>0</v>
      </c>
    </row>
    <row r="125" spans="1:20">
      <c r="A125" s="4" t="s">
        <v>789</v>
      </c>
      <c r="B125" s="6">
        <v>0</v>
      </c>
      <c r="C125" s="6">
        <v>0</v>
      </c>
      <c r="D125" s="6">
        <v>0</v>
      </c>
      <c r="E125" s="6">
        <v>0</v>
      </c>
      <c r="F125" s="6">
        <v>0</v>
      </c>
      <c r="G125" s="6">
        <v>0</v>
      </c>
      <c r="H125" s="6">
        <v>0</v>
      </c>
      <c r="I125" s="6">
        <v>0</v>
      </c>
      <c r="J125" s="6">
        <v>0</v>
      </c>
      <c r="K125" s="6">
        <v>0</v>
      </c>
      <c r="L125" s="6">
        <v>0</v>
      </c>
      <c r="M125" s="6">
        <v>0</v>
      </c>
      <c r="N125" s="6">
        <v>0</v>
      </c>
      <c r="O125" s="6">
        <v>0</v>
      </c>
      <c r="P125" s="6">
        <v>0</v>
      </c>
      <c r="Q125" s="6">
        <v>0</v>
      </c>
      <c r="R125" s="6">
        <v>0</v>
      </c>
      <c r="S125" s="6">
        <v>0</v>
      </c>
      <c r="T125" s="6">
        <v>0</v>
      </c>
    </row>
    <row r="126" spans="1:20">
      <c r="A126" s="4" t="s">
        <v>790</v>
      </c>
      <c r="B126" s="6">
        <v>0</v>
      </c>
      <c r="C126" s="6">
        <v>0</v>
      </c>
      <c r="D126" s="6">
        <v>0</v>
      </c>
      <c r="E126" s="6">
        <v>0</v>
      </c>
      <c r="F126" s="6">
        <v>0</v>
      </c>
      <c r="G126" s="6">
        <v>0</v>
      </c>
      <c r="H126" s="6">
        <v>0</v>
      </c>
      <c r="I126" s="6">
        <v>0</v>
      </c>
      <c r="J126" s="6">
        <v>0</v>
      </c>
      <c r="K126" s="6">
        <v>0</v>
      </c>
      <c r="L126" s="6">
        <v>0</v>
      </c>
      <c r="M126" s="6">
        <v>0</v>
      </c>
      <c r="N126" s="6">
        <v>0</v>
      </c>
      <c r="O126" s="6">
        <v>0</v>
      </c>
      <c r="P126" s="6">
        <v>0</v>
      </c>
      <c r="Q126" s="6">
        <v>0</v>
      </c>
      <c r="R126" s="6">
        <v>0</v>
      </c>
      <c r="S126" s="6">
        <v>0</v>
      </c>
      <c r="T126" s="6">
        <v>0</v>
      </c>
    </row>
    <row r="127" spans="1:20">
      <c r="A127" s="4" t="s">
        <v>791</v>
      </c>
      <c r="B127" s="6">
        <v>0</v>
      </c>
      <c r="C127" s="6">
        <v>0</v>
      </c>
      <c r="D127" s="6">
        <v>0</v>
      </c>
      <c r="E127" s="6">
        <v>0</v>
      </c>
      <c r="F127" s="6">
        <v>0</v>
      </c>
      <c r="G127" s="6">
        <v>0</v>
      </c>
      <c r="H127" s="6">
        <v>0</v>
      </c>
      <c r="I127" s="6">
        <v>0</v>
      </c>
      <c r="J127" s="6">
        <v>0</v>
      </c>
      <c r="K127" s="6">
        <v>0</v>
      </c>
      <c r="L127" s="6">
        <v>0</v>
      </c>
      <c r="M127" s="6">
        <v>0</v>
      </c>
      <c r="N127" s="6">
        <v>0</v>
      </c>
      <c r="O127" s="6">
        <v>0</v>
      </c>
      <c r="P127" s="6">
        <v>0</v>
      </c>
      <c r="Q127" s="6">
        <v>0</v>
      </c>
      <c r="R127" s="6">
        <v>0</v>
      </c>
      <c r="S127" s="6">
        <v>0</v>
      </c>
      <c r="T127" s="6">
        <v>0</v>
      </c>
    </row>
    <row r="128" spans="1:20">
      <c r="A128" s="4" t="s">
        <v>792</v>
      </c>
      <c r="B128" s="6">
        <v>0</v>
      </c>
      <c r="C128" s="6">
        <v>0</v>
      </c>
      <c r="D128" s="6">
        <v>0</v>
      </c>
      <c r="E128" s="6">
        <v>0</v>
      </c>
      <c r="F128" s="6">
        <v>0</v>
      </c>
      <c r="G128" s="6">
        <v>0</v>
      </c>
      <c r="H128" s="6">
        <v>0</v>
      </c>
      <c r="I128" s="6">
        <v>0</v>
      </c>
      <c r="J128" s="6">
        <v>0</v>
      </c>
      <c r="K128" s="6">
        <v>0</v>
      </c>
      <c r="L128" s="6">
        <v>0</v>
      </c>
      <c r="M128" s="6">
        <v>0</v>
      </c>
      <c r="N128" s="6">
        <v>0</v>
      </c>
      <c r="O128" s="6">
        <v>0</v>
      </c>
      <c r="P128" s="6">
        <v>0</v>
      </c>
      <c r="Q128" s="6">
        <v>0</v>
      </c>
      <c r="R128" s="6">
        <v>0</v>
      </c>
      <c r="S128" s="6">
        <v>0</v>
      </c>
      <c r="T128" s="6">
        <v>0</v>
      </c>
    </row>
    <row r="129" spans="1:24">
      <c r="A129" s="4" t="s">
        <v>793</v>
      </c>
      <c r="B129" s="6">
        <v>0</v>
      </c>
      <c r="C129" s="6">
        <v>0</v>
      </c>
      <c r="D129" s="6">
        <v>0</v>
      </c>
      <c r="E129" s="6">
        <v>0</v>
      </c>
      <c r="F129" s="6">
        <v>0</v>
      </c>
      <c r="G129" s="6">
        <v>0</v>
      </c>
      <c r="H129" s="6">
        <v>0</v>
      </c>
      <c r="I129" s="6">
        <v>0</v>
      </c>
      <c r="J129" s="6">
        <v>0</v>
      </c>
      <c r="K129" s="6">
        <v>0</v>
      </c>
      <c r="L129" s="6">
        <v>0</v>
      </c>
      <c r="M129" s="6">
        <v>0</v>
      </c>
      <c r="N129" s="6">
        <v>0</v>
      </c>
      <c r="O129" s="6">
        <v>0</v>
      </c>
      <c r="P129" s="6">
        <v>0</v>
      </c>
      <c r="Q129" s="6">
        <v>0</v>
      </c>
      <c r="R129" s="6">
        <v>0</v>
      </c>
      <c r="S129" s="6">
        <v>0</v>
      </c>
      <c r="T129" s="6">
        <v>0</v>
      </c>
    </row>
    <row r="131" spans="1:24" ht="30" customHeight="1">
      <c r="A131" s="43" t="s">
        <v>1127</v>
      </c>
      <c r="B131" s="43" t="str">
        <f>B2</f>
        <v xml:space="preserve">A házi gyerekorvosok által ellátott szolgálatok száma </v>
      </c>
      <c r="C131" s="43" t="str">
        <f t="shared" ref="C131:T131" si="0">C2</f>
        <v xml:space="preserve">Az év folyamán központi költségvetési szerv által épített lakások száma </v>
      </c>
      <c r="D131" s="43" t="str">
        <f t="shared" si="0"/>
        <v xml:space="preserve">Az év folyamán lakásszövetkezetek által épített lakások száma </v>
      </c>
      <c r="E131" s="43" t="str">
        <f t="shared" si="0"/>
        <v xml:space="preserve">Cipő-, bőráruszaküzlet száma </v>
      </c>
      <c r="F131" s="43" t="str">
        <f t="shared" si="0"/>
        <v xml:space="preserve">Dohányáru-szaküzletek száma </v>
      </c>
      <c r="G131" s="43" t="str">
        <f t="shared" si="0"/>
        <v xml:space="preserve">Egyéni vállalkozás által üzemeltetett dohányáru-szaküzletek száma </v>
      </c>
      <c r="H131" s="43" t="str">
        <f t="shared" si="0"/>
        <v xml:space="preserve">Kollégiumban lakó középiskolai tanulók száma </v>
      </c>
      <c r="I131" s="43" t="str">
        <f t="shared" si="0"/>
        <v xml:space="preserve">Külföldi vendégek száma a gyógyszállodákban </v>
      </c>
      <c r="J131" s="43" t="str">
        <f t="shared" si="0"/>
        <v xml:space="preserve">Külföldi vendégek száma a kereskedelmi szálláshelyeken </v>
      </c>
      <c r="K131" s="43" t="str">
        <f t="shared" si="0"/>
        <v xml:space="preserve">Külföldi vendégek száma a szállodákban </v>
      </c>
      <c r="L131" s="43" t="str">
        <f t="shared" si="0"/>
        <v xml:space="preserve">Külföldi vendégek száma a turistaszállásokon </v>
      </c>
      <c r="M131" s="43" t="str">
        <f t="shared" si="0"/>
        <v xml:space="preserve">Külföldi vendégek száma az ifjúsági szállókban </v>
      </c>
      <c r="N131" s="43" t="str">
        <f t="shared" si="0"/>
        <v xml:space="preserve">Külföldiek által eltöltött vendégéjszakák száma a gyógyszállodákban </v>
      </c>
      <c r="O131" s="43" t="str">
        <f t="shared" si="0"/>
        <v xml:space="preserve">Külföldiek által eltöltött vendégéjszakák száma a kereskedelmi szálláshelyeken </v>
      </c>
      <c r="P131" s="43" t="str">
        <f t="shared" si="0"/>
        <v xml:space="preserve">Külföldiek által eltöltött vendégéjszakák száma a szállodákban </v>
      </c>
      <c r="Q131" s="43" t="str">
        <f t="shared" si="0"/>
        <v xml:space="preserve">Külföldiek által eltöltött vendégéjszakák száma a turistaszállásokon </v>
      </c>
      <c r="R131" s="43" t="str">
        <f t="shared" si="0"/>
        <v xml:space="preserve">Külföldiek által eltöltött vendégéjszakák száma az ifjúsági szállókban </v>
      </c>
      <c r="S131" s="43" t="str">
        <f t="shared" si="0"/>
        <v xml:space="preserve">Vendégek száma a gyógyszállodákban </v>
      </c>
      <c r="T131" s="43" t="str">
        <f t="shared" si="0"/>
        <v xml:space="preserve">Vendégek száma az ifjúsági szállókban </v>
      </c>
      <c r="U131" s="43" t="s">
        <v>799</v>
      </c>
      <c r="V131" s="43" t="s">
        <v>802</v>
      </c>
      <c r="W131" s="25" t="s">
        <v>795</v>
      </c>
      <c r="X131" s="25" t="s">
        <v>797</v>
      </c>
    </row>
    <row r="132" spans="1:24" ht="30">
      <c r="A132" s="44"/>
      <c r="B132" s="44"/>
      <c r="C132" s="44"/>
      <c r="D132" s="44"/>
      <c r="E132" s="44"/>
      <c r="F132" s="44"/>
      <c r="G132" s="44"/>
      <c r="H132" s="44"/>
      <c r="I132" s="44"/>
      <c r="J132" s="44"/>
      <c r="K132" s="44"/>
      <c r="L132" s="44"/>
      <c r="M132" s="44"/>
      <c r="N132" s="44"/>
      <c r="O132" s="44"/>
      <c r="P132" s="44"/>
      <c r="Q132" s="44"/>
      <c r="R132" s="44"/>
      <c r="S132" s="44"/>
      <c r="T132" s="44"/>
      <c r="U132" s="44"/>
      <c r="V132" s="44"/>
      <c r="W132" s="26" t="s">
        <v>796</v>
      </c>
      <c r="X132" s="26" t="s">
        <v>798</v>
      </c>
    </row>
    <row r="133" spans="1:24">
      <c r="A133" s="4" t="str">
        <f>A3</f>
        <v>Bánk</v>
      </c>
      <c r="B133" s="6">
        <v>0</v>
      </c>
      <c r="C133" s="6">
        <v>0</v>
      </c>
      <c r="D133" s="6">
        <v>0</v>
      </c>
      <c r="E133" s="6">
        <v>0</v>
      </c>
      <c r="F133" s="6">
        <v>5.4</v>
      </c>
      <c r="G133" s="6">
        <v>0</v>
      </c>
      <c r="H133" s="6">
        <v>0</v>
      </c>
      <c r="I133" s="6">
        <v>5968.4</v>
      </c>
      <c r="J133" s="6">
        <v>0</v>
      </c>
      <c r="K133" s="6">
        <v>0</v>
      </c>
      <c r="L133" s="6">
        <v>0</v>
      </c>
      <c r="M133" s="6">
        <v>0</v>
      </c>
      <c r="N133" s="6">
        <v>0</v>
      </c>
      <c r="O133" s="6">
        <v>0</v>
      </c>
      <c r="P133" s="6">
        <v>0</v>
      </c>
      <c r="Q133" s="6">
        <v>0</v>
      </c>
      <c r="R133" s="6">
        <v>0</v>
      </c>
      <c r="S133" s="6">
        <v>0</v>
      </c>
      <c r="T133" s="6">
        <v>0</v>
      </c>
      <c r="U133" s="6">
        <v>5973.9</v>
      </c>
      <c r="V133" s="6">
        <v>2546</v>
      </c>
      <c r="W133" s="6">
        <v>-3427.9</v>
      </c>
      <c r="X133" s="6">
        <v>-134.63999999999999</v>
      </c>
    </row>
    <row r="134" spans="1:24" ht="30">
      <c r="A134" s="4" t="str">
        <f t="shared" ref="A134:A159" si="1">A4</f>
        <v>Berkenye</v>
      </c>
      <c r="B134" s="6">
        <v>0</v>
      </c>
      <c r="C134" s="6">
        <v>0</v>
      </c>
      <c r="D134" s="6">
        <v>0</v>
      </c>
      <c r="E134" s="6">
        <v>0</v>
      </c>
      <c r="F134" s="6">
        <v>5.4</v>
      </c>
      <c r="G134" s="6">
        <v>0</v>
      </c>
      <c r="H134" s="6">
        <v>0</v>
      </c>
      <c r="I134" s="6">
        <v>5968.4</v>
      </c>
      <c r="J134" s="6">
        <v>0</v>
      </c>
      <c r="K134" s="6">
        <v>0</v>
      </c>
      <c r="L134" s="6">
        <v>0</v>
      </c>
      <c r="M134" s="6">
        <v>0</v>
      </c>
      <c r="N134" s="6">
        <v>0</v>
      </c>
      <c r="O134" s="6">
        <v>0</v>
      </c>
      <c r="P134" s="6">
        <v>0</v>
      </c>
      <c r="Q134" s="6">
        <v>0</v>
      </c>
      <c r="R134" s="6">
        <v>0</v>
      </c>
      <c r="S134" s="6">
        <v>0</v>
      </c>
      <c r="T134" s="6">
        <v>0</v>
      </c>
      <c r="U134" s="6">
        <v>5973.9</v>
      </c>
      <c r="V134" s="6">
        <v>1164</v>
      </c>
      <c r="W134" s="6">
        <v>-4809.8999999999996</v>
      </c>
      <c r="X134" s="6">
        <v>-413.22</v>
      </c>
    </row>
    <row r="135" spans="1:24" ht="30">
      <c r="A135" s="4" t="str">
        <f t="shared" si="1"/>
        <v>Borsosberény</v>
      </c>
      <c r="B135" s="6">
        <v>0</v>
      </c>
      <c r="C135" s="6">
        <v>0</v>
      </c>
      <c r="D135" s="6">
        <v>0</v>
      </c>
      <c r="E135" s="6">
        <v>0</v>
      </c>
      <c r="F135" s="6">
        <v>5.4</v>
      </c>
      <c r="G135" s="6">
        <v>0</v>
      </c>
      <c r="H135" s="6">
        <v>0</v>
      </c>
      <c r="I135" s="6">
        <v>5968.4</v>
      </c>
      <c r="J135" s="6">
        <v>0</v>
      </c>
      <c r="K135" s="6">
        <v>0</v>
      </c>
      <c r="L135" s="6">
        <v>0</v>
      </c>
      <c r="M135" s="6">
        <v>0</v>
      </c>
      <c r="N135" s="6">
        <v>0</v>
      </c>
      <c r="O135" s="6">
        <v>0</v>
      </c>
      <c r="P135" s="6">
        <v>0</v>
      </c>
      <c r="Q135" s="6">
        <v>0</v>
      </c>
      <c r="R135" s="6">
        <v>0</v>
      </c>
      <c r="S135" s="6">
        <v>0</v>
      </c>
      <c r="T135" s="6">
        <v>0</v>
      </c>
      <c r="U135" s="6">
        <v>5973.9</v>
      </c>
      <c r="V135" s="6">
        <v>689</v>
      </c>
      <c r="W135" s="6">
        <v>-5284.9</v>
      </c>
      <c r="X135" s="6">
        <v>-767.04</v>
      </c>
    </row>
    <row r="136" spans="1:24">
      <c r="A136" s="4" t="str">
        <f t="shared" si="1"/>
        <v>Diósjenő</v>
      </c>
      <c r="B136" s="6">
        <v>0</v>
      </c>
      <c r="C136" s="6">
        <v>0</v>
      </c>
      <c r="D136" s="6">
        <v>0</v>
      </c>
      <c r="E136" s="6">
        <v>0</v>
      </c>
      <c r="F136" s="6">
        <v>5.4</v>
      </c>
      <c r="G136" s="6">
        <v>0</v>
      </c>
      <c r="H136" s="6">
        <v>0</v>
      </c>
      <c r="I136" s="6">
        <v>5968.4</v>
      </c>
      <c r="J136" s="6">
        <v>0</v>
      </c>
      <c r="K136" s="6">
        <v>0</v>
      </c>
      <c r="L136" s="6">
        <v>0</v>
      </c>
      <c r="M136" s="6">
        <v>0</v>
      </c>
      <c r="N136" s="6">
        <v>0</v>
      </c>
      <c r="O136" s="6">
        <v>0</v>
      </c>
      <c r="P136" s="6">
        <v>0</v>
      </c>
      <c r="Q136" s="6">
        <v>0</v>
      </c>
      <c r="R136" s="6">
        <v>0</v>
      </c>
      <c r="S136" s="6">
        <v>0</v>
      </c>
      <c r="T136" s="6">
        <v>0</v>
      </c>
      <c r="U136" s="6">
        <v>5973.9</v>
      </c>
      <c r="V136" s="6">
        <v>1266</v>
      </c>
      <c r="W136" s="6">
        <v>-4707.8999999999996</v>
      </c>
      <c r="X136" s="6">
        <v>-371.87</v>
      </c>
    </row>
    <row r="137" spans="1:24">
      <c r="A137" s="4" t="str">
        <f t="shared" si="1"/>
        <v>ÉMR</v>
      </c>
      <c r="B137" s="6">
        <v>0</v>
      </c>
      <c r="C137" s="6">
        <v>0</v>
      </c>
      <c r="D137" s="6">
        <v>0</v>
      </c>
      <c r="E137" s="6">
        <v>0</v>
      </c>
      <c r="F137" s="6">
        <v>5.4</v>
      </c>
      <c r="G137" s="6">
        <v>0</v>
      </c>
      <c r="H137" s="6">
        <v>6.6</v>
      </c>
      <c r="I137" s="6">
        <v>5968.4</v>
      </c>
      <c r="J137" s="6">
        <v>0</v>
      </c>
      <c r="K137" s="6">
        <v>0</v>
      </c>
      <c r="L137" s="6">
        <v>0</v>
      </c>
      <c r="M137" s="6">
        <v>0</v>
      </c>
      <c r="N137" s="6">
        <v>0</v>
      </c>
      <c r="O137" s="6">
        <v>0</v>
      </c>
      <c r="P137" s="6">
        <v>0</v>
      </c>
      <c r="Q137" s="6">
        <v>0</v>
      </c>
      <c r="R137" s="6">
        <v>0</v>
      </c>
      <c r="S137" s="6">
        <v>0</v>
      </c>
      <c r="T137" s="6">
        <v>0</v>
      </c>
      <c r="U137" s="6">
        <v>5980.5</v>
      </c>
      <c r="V137" s="6">
        <v>42</v>
      </c>
      <c r="W137" s="6">
        <v>-5938.5</v>
      </c>
      <c r="X137" s="6">
        <v>-14139.29</v>
      </c>
    </row>
    <row r="138" spans="1:24" ht="30">
      <c r="A138" s="4" t="str">
        <f t="shared" si="1"/>
        <v>Felsőpetény</v>
      </c>
      <c r="B138" s="6">
        <v>0</v>
      </c>
      <c r="C138" s="6">
        <v>0</v>
      </c>
      <c r="D138" s="6">
        <v>0</v>
      </c>
      <c r="E138" s="6">
        <v>0</v>
      </c>
      <c r="F138" s="6">
        <v>5.4</v>
      </c>
      <c r="G138" s="6">
        <v>0</v>
      </c>
      <c r="H138" s="6">
        <v>0</v>
      </c>
      <c r="I138" s="6">
        <v>5968.4</v>
      </c>
      <c r="J138" s="6">
        <v>0</v>
      </c>
      <c r="K138" s="6">
        <v>0</v>
      </c>
      <c r="L138" s="6">
        <v>0</v>
      </c>
      <c r="M138" s="6">
        <v>0</v>
      </c>
      <c r="N138" s="6">
        <v>0</v>
      </c>
      <c r="O138" s="6">
        <v>0</v>
      </c>
      <c r="P138" s="6">
        <v>0</v>
      </c>
      <c r="Q138" s="6">
        <v>0</v>
      </c>
      <c r="R138" s="6">
        <v>0</v>
      </c>
      <c r="S138" s="6">
        <v>0</v>
      </c>
      <c r="T138" s="6">
        <v>0</v>
      </c>
      <c r="U138" s="6">
        <v>5973.9</v>
      </c>
      <c r="V138" s="6">
        <v>905</v>
      </c>
      <c r="W138" s="6">
        <v>-5068.8999999999996</v>
      </c>
      <c r="X138" s="6">
        <v>-560.1</v>
      </c>
    </row>
    <row r="139" spans="1:24">
      <c r="A139" s="4" t="str">
        <f t="shared" si="1"/>
        <v>HU</v>
      </c>
      <c r="B139" s="6">
        <v>0</v>
      </c>
      <c r="C139" s="6">
        <v>0</v>
      </c>
      <c r="D139" s="6">
        <v>0</v>
      </c>
      <c r="E139" s="6">
        <v>0</v>
      </c>
      <c r="F139" s="6">
        <v>5.4</v>
      </c>
      <c r="G139" s="6">
        <v>0</v>
      </c>
      <c r="H139" s="6">
        <v>6.6</v>
      </c>
      <c r="I139" s="6">
        <v>5968.4</v>
      </c>
      <c r="J139" s="6">
        <v>0</v>
      </c>
      <c r="K139" s="6">
        <v>0</v>
      </c>
      <c r="L139" s="6">
        <v>0</v>
      </c>
      <c r="M139" s="6">
        <v>0</v>
      </c>
      <c r="N139" s="6">
        <v>0</v>
      </c>
      <c r="O139" s="6">
        <v>0</v>
      </c>
      <c r="P139" s="6">
        <v>0</v>
      </c>
      <c r="Q139" s="6">
        <v>0</v>
      </c>
      <c r="R139" s="6">
        <v>0</v>
      </c>
      <c r="S139" s="6">
        <v>0</v>
      </c>
      <c r="T139" s="6">
        <v>0</v>
      </c>
      <c r="U139" s="6">
        <v>5980.5</v>
      </c>
      <c r="V139" s="6">
        <v>4860</v>
      </c>
      <c r="W139" s="6">
        <v>-1120.5</v>
      </c>
      <c r="X139" s="6">
        <v>-23.06</v>
      </c>
    </row>
    <row r="140" spans="1:24">
      <c r="A140" s="4" t="str">
        <f t="shared" si="1"/>
        <v>Keszeg</v>
      </c>
      <c r="B140" s="6">
        <v>0</v>
      </c>
      <c r="C140" s="6">
        <v>0</v>
      </c>
      <c r="D140" s="6">
        <v>0</v>
      </c>
      <c r="E140" s="6">
        <v>0</v>
      </c>
      <c r="F140" s="6">
        <v>5.4</v>
      </c>
      <c r="G140" s="6">
        <v>0</v>
      </c>
      <c r="H140" s="6">
        <v>0</v>
      </c>
      <c r="I140" s="6">
        <v>5968.4</v>
      </c>
      <c r="J140" s="6">
        <v>0</v>
      </c>
      <c r="K140" s="6">
        <v>0</v>
      </c>
      <c r="L140" s="6">
        <v>0</v>
      </c>
      <c r="M140" s="6">
        <v>0</v>
      </c>
      <c r="N140" s="6">
        <v>0</v>
      </c>
      <c r="O140" s="6">
        <v>0</v>
      </c>
      <c r="P140" s="6">
        <v>0</v>
      </c>
      <c r="Q140" s="6">
        <v>0</v>
      </c>
      <c r="R140" s="6">
        <v>0</v>
      </c>
      <c r="S140" s="6">
        <v>0</v>
      </c>
      <c r="T140" s="6">
        <v>0</v>
      </c>
      <c r="U140" s="6">
        <v>5973.9</v>
      </c>
      <c r="V140" s="6">
        <v>20809</v>
      </c>
      <c r="W140" s="6">
        <v>14835.1</v>
      </c>
      <c r="X140" s="6">
        <v>71.290000000000006</v>
      </c>
    </row>
    <row r="141" spans="1:24">
      <c r="A141" s="4" t="str">
        <f t="shared" si="1"/>
        <v>KMR</v>
      </c>
      <c r="B141" s="6">
        <v>0</v>
      </c>
      <c r="C141" s="6">
        <v>0</v>
      </c>
      <c r="D141" s="6">
        <v>0</v>
      </c>
      <c r="E141" s="6">
        <v>0</v>
      </c>
      <c r="F141" s="6">
        <v>5.4</v>
      </c>
      <c r="G141" s="6">
        <v>0</v>
      </c>
      <c r="H141" s="6">
        <v>0</v>
      </c>
      <c r="I141" s="6">
        <v>5968.4</v>
      </c>
      <c r="J141" s="6">
        <v>0</v>
      </c>
      <c r="K141" s="6">
        <v>0</v>
      </c>
      <c r="L141" s="6">
        <v>0</v>
      </c>
      <c r="M141" s="6">
        <v>0</v>
      </c>
      <c r="N141" s="6">
        <v>0</v>
      </c>
      <c r="O141" s="6">
        <v>0</v>
      </c>
      <c r="P141" s="6">
        <v>0</v>
      </c>
      <c r="Q141" s="6">
        <v>0</v>
      </c>
      <c r="R141" s="6">
        <v>0</v>
      </c>
      <c r="S141" s="6">
        <v>0</v>
      </c>
      <c r="T141" s="6">
        <v>0</v>
      </c>
      <c r="U141" s="6">
        <v>5973.9</v>
      </c>
      <c r="V141" s="6">
        <v>19</v>
      </c>
      <c r="W141" s="6">
        <v>-5954.9</v>
      </c>
      <c r="X141" s="6">
        <v>-31341.58</v>
      </c>
    </row>
    <row r="142" spans="1:24">
      <c r="A142" s="4" t="str">
        <f t="shared" si="1"/>
        <v>Kosd</v>
      </c>
      <c r="B142" s="6">
        <v>0</v>
      </c>
      <c r="C142" s="6">
        <v>0</v>
      </c>
      <c r="D142" s="6">
        <v>0</v>
      </c>
      <c r="E142" s="6">
        <v>0</v>
      </c>
      <c r="F142" s="6">
        <v>5.4</v>
      </c>
      <c r="G142" s="6">
        <v>0</v>
      </c>
      <c r="H142" s="6">
        <v>0</v>
      </c>
      <c r="I142" s="6">
        <v>5968.4</v>
      </c>
      <c r="J142" s="6">
        <v>0</v>
      </c>
      <c r="K142" s="6">
        <v>0</v>
      </c>
      <c r="L142" s="6">
        <v>0</v>
      </c>
      <c r="M142" s="6">
        <v>0</v>
      </c>
      <c r="N142" s="6">
        <v>0</v>
      </c>
      <c r="O142" s="6">
        <v>0</v>
      </c>
      <c r="P142" s="6">
        <v>0</v>
      </c>
      <c r="Q142" s="6">
        <v>0</v>
      </c>
      <c r="R142" s="6">
        <v>0</v>
      </c>
      <c r="S142" s="6">
        <v>0</v>
      </c>
      <c r="T142" s="6">
        <v>0</v>
      </c>
      <c r="U142" s="6">
        <v>5973.9</v>
      </c>
      <c r="V142" s="6">
        <v>489</v>
      </c>
      <c r="W142" s="6">
        <v>-5484.9</v>
      </c>
      <c r="X142" s="6">
        <v>-1121.6600000000001</v>
      </c>
    </row>
    <row r="143" spans="1:24">
      <c r="A143" s="4" t="str">
        <f t="shared" si="1"/>
        <v>Legénd</v>
      </c>
      <c r="B143" s="6">
        <v>0</v>
      </c>
      <c r="C143" s="6">
        <v>0</v>
      </c>
      <c r="D143" s="6">
        <v>0</v>
      </c>
      <c r="E143" s="6">
        <v>0</v>
      </c>
      <c r="F143" s="6">
        <v>5.4</v>
      </c>
      <c r="G143" s="6">
        <v>0</v>
      </c>
      <c r="H143" s="6">
        <v>0</v>
      </c>
      <c r="I143" s="6">
        <v>5968.4</v>
      </c>
      <c r="J143" s="6">
        <v>0</v>
      </c>
      <c r="K143" s="6">
        <v>0</v>
      </c>
      <c r="L143" s="6">
        <v>0</v>
      </c>
      <c r="M143" s="6">
        <v>0</v>
      </c>
      <c r="N143" s="6">
        <v>0</v>
      </c>
      <c r="O143" s="6">
        <v>0</v>
      </c>
      <c r="P143" s="6">
        <v>0</v>
      </c>
      <c r="Q143" s="6">
        <v>0</v>
      </c>
      <c r="R143" s="6">
        <v>0</v>
      </c>
      <c r="S143" s="6">
        <v>0</v>
      </c>
      <c r="T143" s="6">
        <v>0</v>
      </c>
      <c r="U143" s="6">
        <v>5973.9</v>
      </c>
      <c r="V143" s="6">
        <v>1738</v>
      </c>
      <c r="W143" s="6">
        <v>-4235.8999999999996</v>
      </c>
      <c r="X143" s="6">
        <v>-243.72</v>
      </c>
    </row>
    <row r="144" spans="1:24">
      <c r="A144" s="4" t="str">
        <f t="shared" si="1"/>
        <v>Nézsa</v>
      </c>
      <c r="B144" s="6">
        <v>0</v>
      </c>
      <c r="C144" s="6">
        <v>0</v>
      </c>
      <c r="D144" s="6">
        <v>0</v>
      </c>
      <c r="E144" s="6">
        <v>0</v>
      </c>
      <c r="F144" s="6">
        <v>5.4</v>
      </c>
      <c r="G144" s="6">
        <v>0</v>
      </c>
      <c r="H144" s="6">
        <v>0</v>
      </c>
      <c r="I144" s="6">
        <v>5968.4</v>
      </c>
      <c r="J144" s="6">
        <v>0</v>
      </c>
      <c r="K144" s="6">
        <v>0</v>
      </c>
      <c r="L144" s="6">
        <v>0</v>
      </c>
      <c r="M144" s="6">
        <v>0</v>
      </c>
      <c r="N144" s="6">
        <v>0</v>
      </c>
      <c r="O144" s="6">
        <v>0</v>
      </c>
      <c r="P144" s="6">
        <v>0</v>
      </c>
      <c r="Q144" s="6">
        <v>0</v>
      </c>
      <c r="R144" s="6">
        <v>0</v>
      </c>
      <c r="S144" s="6">
        <v>0</v>
      </c>
      <c r="T144" s="6">
        <v>0</v>
      </c>
      <c r="U144" s="6">
        <v>5973.9</v>
      </c>
      <c r="V144" s="6">
        <v>1230</v>
      </c>
      <c r="W144" s="6">
        <v>-4743.8999999999996</v>
      </c>
      <c r="X144" s="6">
        <v>-385.68</v>
      </c>
    </row>
    <row r="145" spans="1:24">
      <c r="A145" s="4" t="str">
        <f t="shared" si="1"/>
        <v>Nógrád</v>
      </c>
      <c r="B145" s="6">
        <v>0</v>
      </c>
      <c r="C145" s="6">
        <v>0</v>
      </c>
      <c r="D145" s="6">
        <v>0</v>
      </c>
      <c r="E145" s="6">
        <v>0</v>
      </c>
      <c r="F145" s="6">
        <v>5.4</v>
      </c>
      <c r="G145" s="6">
        <v>0</v>
      </c>
      <c r="H145" s="6">
        <v>0</v>
      </c>
      <c r="I145" s="6">
        <v>5968.4</v>
      </c>
      <c r="J145" s="6">
        <v>0</v>
      </c>
      <c r="K145" s="6">
        <v>0</v>
      </c>
      <c r="L145" s="6">
        <v>0</v>
      </c>
      <c r="M145" s="6">
        <v>0</v>
      </c>
      <c r="N145" s="6">
        <v>0</v>
      </c>
      <c r="O145" s="6">
        <v>0</v>
      </c>
      <c r="P145" s="6">
        <v>0</v>
      </c>
      <c r="Q145" s="6">
        <v>0</v>
      </c>
      <c r="R145" s="6">
        <v>0</v>
      </c>
      <c r="S145" s="6">
        <v>0</v>
      </c>
      <c r="T145" s="6">
        <v>0</v>
      </c>
      <c r="U145" s="6">
        <v>5973.9</v>
      </c>
      <c r="V145" s="6">
        <v>2851</v>
      </c>
      <c r="W145" s="6">
        <v>-3122.9</v>
      </c>
      <c r="X145" s="6">
        <v>-109.54</v>
      </c>
    </row>
    <row r="146" spans="1:24" ht="30">
      <c r="A146" s="4" t="str">
        <f t="shared" si="1"/>
        <v>Nógrádmegye</v>
      </c>
      <c r="B146" s="6">
        <v>0</v>
      </c>
      <c r="C146" s="6">
        <v>0</v>
      </c>
      <c r="D146" s="6">
        <v>0</v>
      </c>
      <c r="E146" s="6">
        <v>0</v>
      </c>
      <c r="F146" s="6">
        <v>5.4</v>
      </c>
      <c r="G146" s="6">
        <v>0</v>
      </c>
      <c r="H146" s="6">
        <v>6.6</v>
      </c>
      <c r="I146" s="6">
        <v>5968.4</v>
      </c>
      <c r="J146" s="6">
        <v>0</v>
      </c>
      <c r="K146" s="6">
        <v>0</v>
      </c>
      <c r="L146" s="6">
        <v>0</v>
      </c>
      <c r="M146" s="6">
        <v>0</v>
      </c>
      <c r="N146" s="6">
        <v>0</v>
      </c>
      <c r="O146" s="6">
        <v>0</v>
      </c>
      <c r="P146" s="6">
        <v>0</v>
      </c>
      <c r="Q146" s="6">
        <v>0</v>
      </c>
      <c r="R146" s="6">
        <v>0</v>
      </c>
      <c r="S146" s="6">
        <v>0</v>
      </c>
      <c r="T146" s="6">
        <v>0</v>
      </c>
      <c r="U146" s="6">
        <v>5980.5</v>
      </c>
      <c r="V146" s="6">
        <v>3445</v>
      </c>
      <c r="W146" s="6">
        <v>-2535.5</v>
      </c>
      <c r="X146" s="6">
        <v>-73.599999999999994</v>
      </c>
    </row>
    <row r="147" spans="1:24" ht="30">
      <c r="A147" s="4" t="str">
        <f t="shared" si="1"/>
        <v>Nógrádsáp</v>
      </c>
      <c r="B147" s="6">
        <v>0</v>
      </c>
      <c r="C147" s="6">
        <v>0</v>
      </c>
      <c r="D147" s="6">
        <v>0</v>
      </c>
      <c r="E147" s="6">
        <v>0</v>
      </c>
      <c r="F147" s="6">
        <v>5.4</v>
      </c>
      <c r="G147" s="6">
        <v>0</v>
      </c>
      <c r="H147" s="6">
        <v>0</v>
      </c>
      <c r="I147" s="6">
        <v>5968.4</v>
      </c>
      <c r="J147" s="6">
        <v>0</v>
      </c>
      <c r="K147" s="6">
        <v>0</v>
      </c>
      <c r="L147" s="6">
        <v>0</v>
      </c>
      <c r="M147" s="6">
        <v>0</v>
      </c>
      <c r="N147" s="6">
        <v>0</v>
      </c>
      <c r="O147" s="6">
        <v>0</v>
      </c>
      <c r="P147" s="6">
        <v>0</v>
      </c>
      <c r="Q147" s="6">
        <v>0</v>
      </c>
      <c r="R147" s="6">
        <v>0</v>
      </c>
      <c r="S147" s="6">
        <v>0</v>
      </c>
      <c r="T147" s="6">
        <v>0</v>
      </c>
      <c r="U147" s="6">
        <v>5973.9</v>
      </c>
      <c r="V147" s="6">
        <v>908</v>
      </c>
      <c r="W147" s="6">
        <v>-5065.8999999999996</v>
      </c>
      <c r="X147" s="6">
        <v>-557.91999999999996</v>
      </c>
    </row>
    <row r="148" spans="1:24">
      <c r="A148" s="4" t="str">
        <f t="shared" si="1"/>
        <v>Nőtincs</v>
      </c>
      <c r="B148" s="6">
        <v>0</v>
      </c>
      <c r="C148" s="6">
        <v>0</v>
      </c>
      <c r="D148" s="6">
        <v>0</v>
      </c>
      <c r="E148" s="6">
        <v>0</v>
      </c>
      <c r="F148" s="6">
        <v>5.4</v>
      </c>
      <c r="G148" s="6">
        <v>0</v>
      </c>
      <c r="H148" s="6">
        <v>0</v>
      </c>
      <c r="I148" s="6">
        <v>5968.4</v>
      </c>
      <c r="J148" s="6">
        <v>0</v>
      </c>
      <c r="K148" s="6">
        <v>0</v>
      </c>
      <c r="L148" s="6">
        <v>0</v>
      </c>
      <c r="M148" s="6">
        <v>0</v>
      </c>
      <c r="N148" s="6">
        <v>0</v>
      </c>
      <c r="O148" s="6">
        <v>0</v>
      </c>
      <c r="P148" s="6">
        <v>0</v>
      </c>
      <c r="Q148" s="6">
        <v>0</v>
      </c>
      <c r="R148" s="6">
        <v>0</v>
      </c>
      <c r="S148" s="6">
        <v>0</v>
      </c>
      <c r="T148" s="6">
        <v>0</v>
      </c>
      <c r="U148" s="6">
        <v>5973.9</v>
      </c>
      <c r="V148" s="6">
        <v>13933</v>
      </c>
      <c r="W148" s="6">
        <v>7959.1</v>
      </c>
      <c r="X148" s="6">
        <v>57.12</v>
      </c>
    </row>
    <row r="149" spans="1:24">
      <c r="A149" s="4" t="str">
        <f t="shared" si="1"/>
        <v>Ősagárd</v>
      </c>
      <c r="B149" s="6">
        <v>0</v>
      </c>
      <c r="C149" s="6">
        <v>0</v>
      </c>
      <c r="D149" s="6">
        <v>0</v>
      </c>
      <c r="E149" s="6">
        <v>0</v>
      </c>
      <c r="F149" s="6">
        <v>5.4</v>
      </c>
      <c r="G149" s="6">
        <v>0</v>
      </c>
      <c r="H149" s="6">
        <v>0</v>
      </c>
      <c r="I149" s="6">
        <v>5968.4</v>
      </c>
      <c r="J149" s="6">
        <v>0</v>
      </c>
      <c r="K149" s="6">
        <v>0</v>
      </c>
      <c r="L149" s="6">
        <v>0</v>
      </c>
      <c r="M149" s="6">
        <v>0</v>
      </c>
      <c r="N149" s="6">
        <v>0</v>
      </c>
      <c r="O149" s="6">
        <v>0</v>
      </c>
      <c r="P149" s="6">
        <v>0</v>
      </c>
      <c r="Q149" s="6">
        <v>0</v>
      </c>
      <c r="R149" s="6">
        <v>0</v>
      </c>
      <c r="S149" s="6">
        <v>0</v>
      </c>
      <c r="T149" s="6">
        <v>0</v>
      </c>
      <c r="U149" s="6">
        <v>5973.9</v>
      </c>
      <c r="V149" s="6">
        <v>3184</v>
      </c>
      <c r="W149" s="6">
        <v>-2789.9</v>
      </c>
      <c r="X149" s="6">
        <v>-87.62</v>
      </c>
    </row>
    <row r="150" spans="1:24">
      <c r="A150" s="4" t="str">
        <f t="shared" si="1"/>
        <v>Penc</v>
      </c>
      <c r="B150" s="6">
        <v>0</v>
      </c>
      <c r="C150" s="6">
        <v>0</v>
      </c>
      <c r="D150" s="6">
        <v>0</v>
      </c>
      <c r="E150" s="6">
        <v>0</v>
      </c>
      <c r="F150" s="6">
        <v>5.4</v>
      </c>
      <c r="G150" s="6">
        <v>0</v>
      </c>
      <c r="H150" s="6">
        <v>0</v>
      </c>
      <c r="I150" s="6">
        <v>5968.4</v>
      </c>
      <c r="J150" s="6">
        <v>0</v>
      </c>
      <c r="K150" s="6">
        <v>0</v>
      </c>
      <c r="L150" s="6">
        <v>0</v>
      </c>
      <c r="M150" s="6">
        <v>0</v>
      </c>
      <c r="N150" s="6">
        <v>0</v>
      </c>
      <c r="O150" s="6">
        <v>0</v>
      </c>
      <c r="P150" s="6">
        <v>0</v>
      </c>
      <c r="Q150" s="6">
        <v>0</v>
      </c>
      <c r="R150" s="6">
        <v>0</v>
      </c>
      <c r="S150" s="6">
        <v>0</v>
      </c>
      <c r="T150" s="6">
        <v>0</v>
      </c>
      <c r="U150" s="6">
        <v>5973.9</v>
      </c>
      <c r="V150" s="6">
        <v>1216</v>
      </c>
      <c r="W150" s="6">
        <v>-4757.8999999999996</v>
      </c>
      <c r="X150" s="6">
        <v>-391.27</v>
      </c>
    </row>
    <row r="151" spans="1:24" ht="30">
      <c r="A151" s="4" t="str">
        <f t="shared" si="1"/>
        <v>Pestmegye</v>
      </c>
      <c r="B151" s="6">
        <v>0</v>
      </c>
      <c r="C151" s="6">
        <v>0</v>
      </c>
      <c r="D151" s="6">
        <v>0</v>
      </c>
      <c r="E151" s="6">
        <v>0</v>
      </c>
      <c r="F151" s="6">
        <v>5.4</v>
      </c>
      <c r="G151" s="6">
        <v>0</v>
      </c>
      <c r="H151" s="6">
        <v>0</v>
      </c>
      <c r="I151" s="6">
        <v>5968.4</v>
      </c>
      <c r="J151" s="6">
        <v>0</v>
      </c>
      <c r="K151" s="6">
        <v>0</v>
      </c>
      <c r="L151" s="6">
        <v>0</v>
      </c>
      <c r="M151" s="6">
        <v>0</v>
      </c>
      <c r="N151" s="6">
        <v>0</v>
      </c>
      <c r="O151" s="6">
        <v>0</v>
      </c>
      <c r="P151" s="6">
        <v>0</v>
      </c>
      <c r="Q151" s="6">
        <v>0</v>
      </c>
      <c r="R151" s="6">
        <v>0</v>
      </c>
      <c r="S151" s="6">
        <v>0</v>
      </c>
      <c r="T151" s="6">
        <v>0</v>
      </c>
      <c r="U151" s="6">
        <v>5973.9</v>
      </c>
      <c r="V151" s="6">
        <v>1230</v>
      </c>
      <c r="W151" s="6">
        <v>-4743.8999999999996</v>
      </c>
      <c r="X151" s="6">
        <v>-385.68</v>
      </c>
    </row>
    <row r="152" spans="1:24">
      <c r="A152" s="4" t="str">
        <f t="shared" si="1"/>
        <v>Rád</v>
      </c>
      <c r="B152" s="6">
        <v>0</v>
      </c>
      <c r="C152" s="6">
        <v>0</v>
      </c>
      <c r="D152" s="6">
        <v>0</v>
      </c>
      <c r="E152" s="6">
        <v>0</v>
      </c>
      <c r="F152" s="6">
        <v>5.4</v>
      </c>
      <c r="G152" s="6">
        <v>0</v>
      </c>
      <c r="H152" s="6">
        <v>0</v>
      </c>
      <c r="I152" s="6">
        <v>5968.4</v>
      </c>
      <c r="J152" s="6">
        <v>0</v>
      </c>
      <c r="K152" s="6">
        <v>0</v>
      </c>
      <c r="L152" s="6">
        <v>0</v>
      </c>
      <c r="M152" s="6">
        <v>0</v>
      </c>
      <c r="N152" s="6">
        <v>0</v>
      </c>
      <c r="O152" s="6">
        <v>0</v>
      </c>
      <c r="P152" s="6">
        <v>0</v>
      </c>
      <c r="Q152" s="6">
        <v>0</v>
      </c>
      <c r="R152" s="6">
        <v>0</v>
      </c>
      <c r="S152" s="6">
        <v>0</v>
      </c>
      <c r="T152" s="6">
        <v>0</v>
      </c>
      <c r="U152" s="6">
        <v>5973.9</v>
      </c>
      <c r="V152" s="6">
        <v>707</v>
      </c>
      <c r="W152" s="6">
        <v>-5266.9</v>
      </c>
      <c r="X152" s="6">
        <v>-744.96</v>
      </c>
    </row>
    <row r="153" spans="1:24">
      <c r="A153" s="4" t="str">
        <f t="shared" si="1"/>
        <v>Rétság</v>
      </c>
      <c r="B153" s="6">
        <v>0</v>
      </c>
      <c r="C153" s="6">
        <v>0</v>
      </c>
      <c r="D153" s="6">
        <v>0</v>
      </c>
      <c r="E153" s="6">
        <v>0</v>
      </c>
      <c r="F153" s="6">
        <v>5.4</v>
      </c>
      <c r="G153" s="6">
        <v>0</v>
      </c>
      <c r="H153" s="6">
        <v>0</v>
      </c>
      <c r="I153" s="6">
        <v>5968.4</v>
      </c>
      <c r="J153" s="6">
        <v>0</v>
      </c>
      <c r="K153" s="6">
        <v>0</v>
      </c>
      <c r="L153" s="6">
        <v>0</v>
      </c>
      <c r="M153" s="6">
        <v>0</v>
      </c>
      <c r="N153" s="6">
        <v>0</v>
      </c>
      <c r="O153" s="6">
        <v>0</v>
      </c>
      <c r="P153" s="6">
        <v>0</v>
      </c>
      <c r="Q153" s="6">
        <v>0</v>
      </c>
      <c r="R153" s="6">
        <v>0</v>
      </c>
      <c r="S153" s="6">
        <v>0</v>
      </c>
      <c r="T153" s="6">
        <v>0</v>
      </c>
      <c r="U153" s="6">
        <v>5973.9</v>
      </c>
      <c r="V153" s="6">
        <v>1940</v>
      </c>
      <c r="W153" s="6">
        <v>-4033.9</v>
      </c>
      <c r="X153" s="6">
        <v>-207.93</v>
      </c>
    </row>
    <row r="154" spans="1:24">
      <c r="A154" s="4" t="str">
        <f t="shared" si="1"/>
        <v>Rétsági</v>
      </c>
      <c r="B154" s="6">
        <v>0</v>
      </c>
      <c r="C154" s="6">
        <v>0</v>
      </c>
      <c r="D154" s="6">
        <v>0</v>
      </c>
      <c r="E154" s="6">
        <v>0</v>
      </c>
      <c r="F154" s="6">
        <v>5.4</v>
      </c>
      <c r="G154" s="6">
        <v>0</v>
      </c>
      <c r="H154" s="6">
        <v>0</v>
      </c>
      <c r="I154" s="6">
        <v>5968.4</v>
      </c>
      <c r="J154" s="6">
        <v>0</v>
      </c>
      <c r="K154" s="6">
        <v>0</v>
      </c>
      <c r="L154" s="6">
        <v>0</v>
      </c>
      <c r="M154" s="6">
        <v>0</v>
      </c>
      <c r="N154" s="6">
        <v>0</v>
      </c>
      <c r="O154" s="6">
        <v>0</v>
      </c>
      <c r="P154" s="6">
        <v>0</v>
      </c>
      <c r="Q154" s="6">
        <v>0</v>
      </c>
      <c r="R154" s="6">
        <v>0</v>
      </c>
      <c r="S154" s="6">
        <v>0</v>
      </c>
      <c r="T154" s="6">
        <v>0</v>
      </c>
      <c r="U154" s="6">
        <v>5973.9</v>
      </c>
      <c r="V154" s="6">
        <v>985</v>
      </c>
      <c r="W154" s="6">
        <v>-4988.8999999999996</v>
      </c>
      <c r="X154" s="6">
        <v>-506.49</v>
      </c>
    </row>
    <row r="155" spans="1:24" ht="30">
      <c r="A155" s="4" t="str">
        <f t="shared" si="1"/>
        <v>Szendehely</v>
      </c>
      <c r="B155" s="6">
        <v>0</v>
      </c>
      <c r="C155" s="6">
        <v>0</v>
      </c>
      <c r="D155" s="6">
        <v>0</v>
      </c>
      <c r="E155" s="6">
        <v>0</v>
      </c>
      <c r="F155" s="6">
        <v>5.4</v>
      </c>
      <c r="G155" s="6">
        <v>0</v>
      </c>
      <c r="H155" s="6">
        <v>0</v>
      </c>
      <c r="I155" s="6">
        <v>5968.4</v>
      </c>
      <c r="J155" s="6">
        <v>0</v>
      </c>
      <c r="K155" s="6">
        <v>0</v>
      </c>
      <c r="L155" s="6">
        <v>0</v>
      </c>
      <c r="M155" s="6">
        <v>0</v>
      </c>
      <c r="N155" s="6">
        <v>0</v>
      </c>
      <c r="O155" s="6">
        <v>0</v>
      </c>
      <c r="P155" s="6">
        <v>0</v>
      </c>
      <c r="Q155" s="6">
        <v>0</v>
      </c>
      <c r="R155" s="6">
        <v>0</v>
      </c>
      <c r="S155" s="6">
        <v>0</v>
      </c>
      <c r="T155" s="6">
        <v>0</v>
      </c>
      <c r="U155" s="6">
        <v>5973.9</v>
      </c>
      <c r="V155" s="6">
        <v>2921</v>
      </c>
      <c r="W155" s="6">
        <v>-3052.9</v>
      </c>
      <c r="X155" s="6">
        <v>-104.52</v>
      </c>
    </row>
    <row r="156" spans="1:24">
      <c r="A156" s="4" t="str">
        <f t="shared" si="1"/>
        <v>Tereske</v>
      </c>
      <c r="B156" s="6">
        <v>0</v>
      </c>
      <c r="C156" s="6">
        <v>0</v>
      </c>
      <c r="D156" s="6">
        <v>0</v>
      </c>
      <c r="E156" s="6">
        <v>0</v>
      </c>
      <c r="F156" s="6">
        <v>5.4</v>
      </c>
      <c r="G156" s="6">
        <v>0</v>
      </c>
      <c r="H156" s="6">
        <v>0</v>
      </c>
      <c r="I156" s="6">
        <v>5968.4</v>
      </c>
      <c r="J156" s="6">
        <v>0</v>
      </c>
      <c r="K156" s="6">
        <v>0</v>
      </c>
      <c r="L156" s="6">
        <v>0</v>
      </c>
      <c r="M156" s="6">
        <v>0</v>
      </c>
      <c r="N156" s="6">
        <v>0</v>
      </c>
      <c r="O156" s="6">
        <v>0</v>
      </c>
      <c r="P156" s="6">
        <v>0</v>
      </c>
      <c r="Q156" s="6">
        <v>0</v>
      </c>
      <c r="R156" s="6">
        <v>0</v>
      </c>
      <c r="S156" s="6">
        <v>0</v>
      </c>
      <c r="T156" s="6">
        <v>0</v>
      </c>
      <c r="U156" s="6">
        <v>5973.9</v>
      </c>
      <c r="V156" s="6">
        <v>598</v>
      </c>
      <c r="W156" s="6">
        <v>-5375.9</v>
      </c>
      <c r="X156" s="6">
        <v>-898.98</v>
      </c>
    </row>
    <row r="157" spans="1:24">
      <c r="A157" s="4" t="str">
        <f t="shared" si="1"/>
        <v>Tolmács</v>
      </c>
      <c r="B157" s="6">
        <v>0</v>
      </c>
      <c r="C157" s="6">
        <v>0</v>
      </c>
      <c r="D157" s="6">
        <v>0</v>
      </c>
      <c r="E157" s="6">
        <v>0</v>
      </c>
      <c r="F157" s="6">
        <v>5.4</v>
      </c>
      <c r="G157" s="6">
        <v>0</v>
      </c>
      <c r="H157" s="6">
        <v>0</v>
      </c>
      <c r="I157" s="6">
        <v>5968.4</v>
      </c>
      <c r="J157" s="6">
        <v>0</v>
      </c>
      <c r="K157" s="6">
        <v>0</v>
      </c>
      <c r="L157" s="6">
        <v>0</v>
      </c>
      <c r="M157" s="6">
        <v>0</v>
      </c>
      <c r="N157" s="6">
        <v>0</v>
      </c>
      <c r="O157" s="6">
        <v>0</v>
      </c>
      <c r="P157" s="6">
        <v>0</v>
      </c>
      <c r="Q157" s="6">
        <v>0</v>
      </c>
      <c r="R157" s="6">
        <v>0</v>
      </c>
      <c r="S157" s="6">
        <v>0</v>
      </c>
      <c r="T157" s="6">
        <v>0</v>
      </c>
      <c r="U157" s="6">
        <v>5973.9</v>
      </c>
      <c r="V157" s="6">
        <v>1226</v>
      </c>
      <c r="W157" s="6">
        <v>-4747.8999999999996</v>
      </c>
      <c r="X157" s="6">
        <v>-387.27</v>
      </c>
    </row>
    <row r="158" spans="1:24">
      <c r="A158" s="4" t="str">
        <f t="shared" si="1"/>
        <v>Váci</v>
      </c>
      <c r="B158" s="6">
        <v>0</v>
      </c>
      <c r="C158" s="6">
        <v>0</v>
      </c>
      <c r="D158" s="6">
        <v>0</v>
      </c>
      <c r="E158" s="6">
        <v>0</v>
      </c>
      <c r="F158" s="6">
        <v>5.4</v>
      </c>
      <c r="G158" s="6">
        <v>0</v>
      </c>
      <c r="H158" s="6">
        <v>6.6</v>
      </c>
      <c r="I158" s="6">
        <v>5968.4</v>
      </c>
      <c r="J158" s="6">
        <v>0</v>
      </c>
      <c r="K158" s="6">
        <v>0</v>
      </c>
      <c r="L158" s="6">
        <v>0</v>
      </c>
      <c r="M158" s="6">
        <v>0</v>
      </c>
      <c r="N158" s="6">
        <v>0</v>
      </c>
      <c r="O158" s="6">
        <v>0</v>
      </c>
      <c r="P158" s="6">
        <v>0</v>
      </c>
      <c r="Q158" s="6">
        <v>0</v>
      </c>
      <c r="R158" s="6">
        <v>0</v>
      </c>
      <c r="S158" s="6">
        <v>0</v>
      </c>
      <c r="T158" s="6">
        <v>0</v>
      </c>
      <c r="U158" s="6">
        <v>5980.5</v>
      </c>
      <c r="V158" s="6">
        <v>774</v>
      </c>
      <c r="W158" s="6">
        <v>-5206.5</v>
      </c>
      <c r="X158" s="6">
        <v>-672.67</v>
      </c>
    </row>
    <row r="159" spans="1:24">
      <c r="A159" s="4" t="str">
        <f t="shared" si="1"/>
        <v>DIPO</v>
      </c>
      <c r="B159" s="6">
        <v>0</v>
      </c>
      <c r="C159" s="6">
        <v>0</v>
      </c>
      <c r="D159" s="6">
        <v>0</v>
      </c>
      <c r="E159" s="6">
        <v>0</v>
      </c>
      <c r="F159" s="6">
        <v>5.4</v>
      </c>
      <c r="G159" s="6">
        <v>0</v>
      </c>
      <c r="H159" s="6">
        <v>0</v>
      </c>
      <c r="I159" s="6">
        <v>5968.4</v>
      </c>
      <c r="J159" s="6">
        <v>0</v>
      </c>
      <c r="K159" s="6">
        <v>0</v>
      </c>
      <c r="L159" s="6">
        <v>0</v>
      </c>
      <c r="M159" s="6">
        <v>0</v>
      </c>
      <c r="N159" s="6">
        <v>0</v>
      </c>
      <c r="O159" s="6">
        <v>0</v>
      </c>
      <c r="P159" s="6">
        <v>0</v>
      </c>
      <c r="Q159" s="6">
        <v>0</v>
      </c>
      <c r="R159" s="6">
        <v>0</v>
      </c>
      <c r="S159" s="6">
        <v>0</v>
      </c>
      <c r="T159" s="6">
        <v>0</v>
      </c>
      <c r="U159" s="6">
        <v>5973.9</v>
      </c>
      <c r="V159" s="6">
        <v>527</v>
      </c>
      <c r="W159" s="6">
        <v>-5446.9</v>
      </c>
      <c r="X159" s="6">
        <v>-1033.57</v>
      </c>
    </row>
    <row r="160" spans="1:24">
      <c r="B160" s="20">
        <v>1</v>
      </c>
      <c r="C160" s="20">
        <v>2</v>
      </c>
      <c r="D160" s="20">
        <v>3</v>
      </c>
      <c r="E160" s="20">
        <v>4</v>
      </c>
      <c r="F160" s="20">
        <v>5</v>
      </c>
      <c r="G160" s="20">
        <v>6</v>
      </c>
      <c r="H160" s="20">
        <v>7</v>
      </c>
      <c r="I160" s="20">
        <v>8</v>
      </c>
      <c r="J160" s="20">
        <v>9</v>
      </c>
      <c r="K160" s="20">
        <v>10</v>
      </c>
      <c r="L160" s="20">
        <v>11</v>
      </c>
      <c r="M160" s="20">
        <v>12</v>
      </c>
      <c r="N160" s="20">
        <v>13</v>
      </c>
      <c r="O160" s="20">
        <v>14</v>
      </c>
      <c r="P160" s="20">
        <v>15</v>
      </c>
      <c r="Q160" s="20">
        <v>16</v>
      </c>
      <c r="R160" s="20">
        <v>17</v>
      </c>
      <c r="S160" s="20">
        <v>18</v>
      </c>
      <c r="T160" s="20">
        <v>19</v>
      </c>
      <c r="U160">
        <f>SUM(U133:U159)</f>
        <v>161321.69999999992</v>
      </c>
      <c r="V160" s="2">
        <f>SUM(V133:V159)</f>
        <v>72202</v>
      </c>
    </row>
    <row r="161" spans="1:24">
      <c r="V161">
        <f>V160/U160</f>
        <v>0.44756533064057741</v>
      </c>
    </row>
    <row r="163" spans="1:24">
      <c r="B163" t="str">
        <f>B131</f>
        <v xml:space="preserve">A házi gyerekorvosok által ellátott szolgálatok száma </v>
      </c>
      <c r="C163" s="2" t="str">
        <f t="shared" ref="C163:X163" si="2">C131</f>
        <v xml:space="preserve">Az év folyamán központi költségvetési szerv által épített lakások száma </v>
      </c>
      <c r="D163" s="2" t="str">
        <f t="shared" si="2"/>
        <v xml:space="preserve">Az év folyamán lakásszövetkezetek által épített lakások száma </v>
      </c>
      <c r="E163" s="2" t="str">
        <f t="shared" si="2"/>
        <v xml:space="preserve">Cipő-, bőráruszaküzlet száma </v>
      </c>
      <c r="F163" s="2" t="str">
        <f t="shared" si="2"/>
        <v xml:space="preserve">Dohányáru-szaküzletek száma </v>
      </c>
      <c r="G163" s="2" t="str">
        <f t="shared" si="2"/>
        <v xml:space="preserve">Egyéni vállalkozás által üzemeltetett dohányáru-szaküzletek száma </v>
      </c>
      <c r="H163" s="19" t="str">
        <f t="shared" si="2"/>
        <v xml:space="preserve">Kollégiumban lakó középiskolai tanulók száma </v>
      </c>
      <c r="I163" s="2" t="str">
        <f t="shared" si="2"/>
        <v xml:space="preserve">Külföldi vendégek száma a gyógyszállodákban </v>
      </c>
      <c r="J163" s="2" t="str">
        <f t="shared" si="2"/>
        <v xml:space="preserve">Külföldi vendégek száma a kereskedelmi szálláshelyeken </v>
      </c>
      <c r="K163" s="2" t="str">
        <f t="shared" si="2"/>
        <v xml:space="preserve">Külföldi vendégek száma a szállodákban </v>
      </c>
      <c r="L163" s="2" t="str">
        <f t="shared" si="2"/>
        <v xml:space="preserve">Külföldi vendégek száma a turistaszállásokon </v>
      </c>
      <c r="M163" s="2" t="str">
        <f t="shared" si="2"/>
        <v xml:space="preserve">Külföldi vendégek száma az ifjúsági szállókban </v>
      </c>
      <c r="N163" s="2" t="str">
        <f t="shared" si="2"/>
        <v xml:space="preserve">Külföldiek által eltöltött vendégéjszakák száma a gyógyszállodákban </v>
      </c>
      <c r="O163" s="2" t="str">
        <f t="shared" si="2"/>
        <v xml:space="preserve">Külföldiek által eltöltött vendégéjszakák száma a kereskedelmi szálláshelyeken </v>
      </c>
      <c r="P163" s="2" t="str">
        <f t="shared" si="2"/>
        <v xml:space="preserve">Külföldiek által eltöltött vendégéjszakák száma a szállodákban </v>
      </c>
      <c r="Q163" s="2" t="str">
        <f t="shared" si="2"/>
        <v xml:space="preserve">Külföldiek által eltöltött vendégéjszakák száma a turistaszállásokon </v>
      </c>
      <c r="R163" s="2" t="str">
        <f t="shared" si="2"/>
        <v xml:space="preserve">Külföldiek által eltöltött vendégéjszakák száma az ifjúsági szállókban </v>
      </c>
      <c r="S163" s="2" t="str">
        <f t="shared" si="2"/>
        <v xml:space="preserve">Vendégek száma a gyógyszállodákban </v>
      </c>
      <c r="T163" s="2" t="str">
        <f t="shared" si="2"/>
        <v xml:space="preserve">Vendégek száma az ifjúsági szállókban </v>
      </c>
      <c r="U163" s="2" t="str">
        <f t="shared" si="2"/>
        <v>becslés</v>
      </c>
      <c r="V163" s="2" t="str">
        <f t="shared" si="2"/>
        <v>tény</v>
      </c>
      <c r="W163" s="2" t="str">
        <f t="shared" si="2"/>
        <v>delta</v>
      </c>
      <c r="X163" s="2" t="str">
        <f t="shared" si="2"/>
        <v>%</v>
      </c>
    </row>
    <row r="164" spans="1:24">
      <c r="A164" t="str">
        <f>A133</f>
        <v>Bánk</v>
      </c>
      <c r="B164">
        <f>B133*$V$161</f>
        <v>0</v>
      </c>
      <c r="C164" s="2">
        <f t="shared" ref="C164:T178" si="3">C133*$V$161</f>
        <v>0</v>
      </c>
      <c r="D164" s="2">
        <f t="shared" si="3"/>
        <v>0</v>
      </c>
      <c r="E164" s="2">
        <f t="shared" si="3"/>
        <v>0</v>
      </c>
      <c r="F164" s="2">
        <f t="shared" si="3"/>
        <v>2.4168527854591182</v>
      </c>
      <c r="G164" s="2">
        <f t="shared" si="3"/>
        <v>0</v>
      </c>
      <c r="H164" s="2">
        <f t="shared" si="3"/>
        <v>0</v>
      </c>
      <c r="I164" s="2">
        <f t="shared" si="3"/>
        <v>2671.2489193952219</v>
      </c>
      <c r="J164" s="2">
        <f t="shared" si="3"/>
        <v>0</v>
      </c>
      <c r="K164" s="2">
        <f t="shared" si="3"/>
        <v>0</v>
      </c>
      <c r="L164" s="2">
        <f t="shared" si="3"/>
        <v>0</v>
      </c>
      <c r="M164" s="2">
        <f t="shared" si="3"/>
        <v>0</v>
      </c>
      <c r="N164" s="2">
        <f t="shared" si="3"/>
        <v>0</v>
      </c>
      <c r="O164" s="2">
        <f t="shared" si="3"/>
        <v>0</v>
      </c>
      <c r="P164" s="2">
        <f t="shared" si="3"/>
        <v>0</v>
      </c>
      <c r="Q164" s="2">
        <f t="shared" si="3"/>
        <v>0</v>
      </c>
      <c r="R164" s="2">
        <f t="shared" si="3"/>
        <v>0</v>
      </c>
      <c r="S164" s="2">
        <f t="shared" si="3"/>
        <v>0</v>
      </c>
      <c r="T164" s="2">
        <f t="shared" si="3"/>
        <v>0</v>
      </c>
      <c r="U164">
        <f>SUM(B164:T164)</f>
        <v>2673.665772180681</v>
      </c>
      <c r="V164">
        <f>V133</f>
        <v>2546</v>
      </c>
      <c r="W164">
        <f>V164-U164</f>
        <v>-127.66577218068096</v>
      </c>
      <c r="X164">
        <f>W164/V164</f>
        <v>-5.0143665428390008E-2</v>
      </c>
    </row>
    <row r="165" spans="1:24">
      <c r="A165" s="2" t="str">
        <f t="shared" ref="A165:A190" si="4">A134</f>
        <v>Berkenye</v>
      </c>
      <c r="B165" s="2">
        <f t="shared" ref="B165:Q190" si="5">B134*$V$161</f>
        <v>0</v>
      </c>
      <c r="C165" s="2">
        <f t="shared" si="5"/>
        <v>0</v>
      </c>
      <c r="D165" s="2">
        <f t="shared" si="5"/>
        <v>0</v>
      </c>
      <c r="E165" s="2">
        <f t="shared" si="5"/>
        <v>0</v>
      </c>
      <c r="F165" s="2">
        <f t="shared" si="5"/>
        <v>2.4168527854591182</v>
      </c>
      <c r="G165" s="2">
        <f t="shared" si="5"/>
        <v>0</v>
      </c>
      <c r="H165" s="2">
        <f t="shared" si="5"/>
        <v>0</v>
      </c>
      <c r="I165" s="2">
        <f t="shared" si="5"/>
        <v>2671.2489193952219</v>
      </c>
      <c r="J165" s="2">
        <f t="shared" si="5"/>
        <v>0</v>
      </c>
      <c r="K165" s="2">
        <f t="shared" si="5"/>
        <v>0</v>
      </c>
      <c r="L165" s="2">
        <f t="shared" si="5"/>
        <v>0</v>
      </c>
      <c r="M165" s="2">
        <f t="shared" si="5"/>
        <v>0</v>
      </c>
      <c r="N165" s="2">
        <f t="shared" si="5"/>
        <v>0</v>
      </c>
      <c r="O165" s="2">
        <f t="shared" si="5"/>
        <v>0</v>
      </c>
      <c r="P165" s="2">
        <f t="shared" si="5"/>
        <v>0</v>
      </c>
      <c r="Q165" s="2">
        <f t="shared" si="5"/>
        <v>0</v>
      </c>
      <c r="R165" s="2">
        <f t="shared" si="3"/>
        <v>0</v>
      </c>
      <c r="S165" s="2">
        <f t="shared" si="3"/>
        <v>0</v>
      </c>
      <c r="T165" s="2">
        <f t="shared" si="3"/>
        <v>0</v>
      </c>
      <c r="U165" s="2">
        <f t="shared" ref="U165:U190" si="6">SUM(B165:T165)</f>
        <v>2673.665772180681</v>
      </c>
      <c r="V165" s="2">
        <f t="shared" ref="V165:V190" si="7">V134</f>
        <v>1164</v>
      </c>
      <c r="W165" s="2">
        <f t="shared" ref="W165:W190" si="8">V165-U165</f>
        <v>-1509.665772180681</v>
      </c>
      <c r="X165" s="2">
        <f t="shared" ref="X165:X190" si="9">W165/V165</f>
        <v>-1.2969637218047088</v>
      </c>
    </row>
    <row r="166" spans="1:24">
      <c r="A166" s="2" t="str">
        <f t="shared" si="4"/>
        <v>Borsosberény</v>
      </c>
      <c r="B166" s="2">
        <f t="shared" si="5"/>
        <v>0</v>
      </c>
      <c r="C166" s="2">
        <f t="shared" si="3"/>
        <v>0</v>
      </c>
      <c r="D166" s="2">
        <f t="shared" si="3"/>
        <v>0</v>
      </c>
      <c r="E166" s="2">
        <f t="shared" si="3"/>
        <v>0</v>
      </c>
      <c r="F166" s="2">
        <f t="shared" si="3"/>
        <v>2.4168527854591182</v>
      </c>
      <c r="G166" s="2">
        <f t="shared" si="3"/>
        <v>0</v>
      </c>
      <c r="H166" s="2">
        <f t="shared" si="3"/>
        <v>0</v>
      </c>
      <c r="I166" s="2">
        <f t="shared" si="3"/>
        <v>2671.2489193952219</v>
      </c>
      <c r="J166" s="2">
        <f t="shared" si="3"/>
        <v>0</v>
      </c>
      <c r="K166" s="2">
        <f t="shared" si="3"/>
        <v>0</v>
      </c>
      <c r="L166" s="2">
        <f t="shared" si="3"/>
        <v>0</v>
      </c>
      <c r="M166" s="2">
        <f t="shared" si="3"/>
        <v>0</v>
      </c>
      <c r="N166" s="2">
        <f t="shared" si="3"/>
        <v>0</v>
      </c>
      <c r="O166" s="2">
        <f t="shared" si="3"/>
        <v>0</v>
      </c>
      <c r="P166" s="2">
        <f t="shared" si="3"/>
        <v>0</v>
      </c>
      <c r="Q166" s="2">
        <f t="shared" si="3"/>
        <v>0</v>
      </c>
      <c r="R166" s="2">
        <f t="shared" si="3"/>
        <v>0</v>
      </c>
      <c r="S166" s="2">
        <f t="shared" si="3"/>
        <v>0</v>
      </c>
      <c r="T166" s="2">
        <f t="shared" si="3"/>
        <v>0</v>
      </c>
      <c r="U166" s="2">
        <f t="shared" si="6"/>
        <v>2673.665772180681</v>
      </c>
      <c r="V166" s="2">
        <f t="shared" si="7"/>
        <v>689</v>
      </c>
      <c r="W166" s="2">
        <f t="shared" si="8"/>
        <v>-1984.665772180681</v>
      </c>
      <c r="X166" s="2">
        <f t="shared" si="9"/>
        <v>-2.8805018464160828</v>
      </c>
    </row>
    <row r="167" spans="1:24">
      <c r="A167" s="2" t="str">
        <f t="shared" si="4"/>
        <v>Diósjenő</v>
      </c>
      <c r="B167" s="2">
        <f t="shared" si="5"/>
        <v>0</v>
      </c>
      <c r="C167" s="2">
        <f t="shared" si="3"/>
        <v>0</v>
      </c>
      <c r="D167" s="2">
        <f t="shared" si="3"/>
        <v>0</v>
      </c>
      <c r="E167" s="2">
        <f t="shared" si="3"/>
        <v>0</v>
      </c>
      <c r="F167" s="2">
        <f t="shared" si="3"/>
        <v>2.4168527854591182</v>
      </c>
      <c r="G167" s="2">
        <f t="shared" si="3"/>
        <v>0</v>
      </c>
      <c r="H167" s="2">
        <f t="shared" si="3"/>
        <v>0</v>
      </c>
      <c r="I167" s="2">
        <f t="shared" si="3"/>
        <v>2671.2489193952219</v>
      </c>
      <c r="J167" s="2">
        <f t="shared" si="3"/>
        <v>0</v>
      </c>
      <c r="K167" s="2">
        <f t="shared" si="3"/>
        <v>0</v>
      </c>
      <c r="L167" s="2">
        <f t="shared" si="3"/>
        <v>0</v>
      </c>
      <c r="M167" s="2">
        <f t="shared" si="3"/>
        <v>0</v>
      </c>
      <c r="N167" s="2">
        <f t="shared" si="3"/>
        <v>0</v>
      </c>
      <c r="O167" s="2">
        <f t="shared" si="3"/>
        <v>0</v>
      </c>
      <c r="P167" s="2">
        <f t="shared" si="3"/>
        <v>0</v>
      </c>
      <c r="Q167" s="2">
        <f t="shared" si="3"/>
        <v>0</v>
      </c>
      <c r="R167" s="2">
        <f t="shared" si="3"/>
        <v>0</v>
      </c>
      <c r="S167" s="2">
        <f t="shared" si="3"/>
        <v>0</v>
      </c>
      <c r="T167" s="2">
        <f t="shared" si="3"/>
        <v>0</v>
      </c>
      <c r="U167" s="2">
        <f t="shared" si="6"/>
        <v>2673.665772180681</v>
      </c>
      <c r="V167" s="2">
        <f t="shared" si="7"/>
        <v>1266</v>
      </c>
      <c r="W167" s="2">
        <f t="shared" si="8"/>
        <v>-1407.665772180681</v>
      </c>
      <c r="X167" s="2">
        <f t="shared" si="9"/>
        <v>-1.1119002939815805</v>
      </c>
    </row>
    <row r="168" spans="1:24">
      <c r="A168" s="2" t="str">
        <f t="shared" si="4"/>
        <v>ÉMR</v>
      </c>
      <c r="B168" s="2">
        <f t="shared" si="5"/>
        <v>0</v>
      </c>
      <c r="C168" s="2">
        <f t="shared" si="3"/>
        <v>0</v>
      </c>
      <c r="D168" s="2">
        <f t="shared" si="3"/>
        <v>0</v>
      </c>
      <c r="E168" s="2">
        <f t="shared" si="3"/>
        <v>0</v>
      </c>
      <c r="F168" s="2">
        <f t="shared" si="3"/>
        <v>2.4168527854591182</v>
      </c>
      <c r="G168" s="2">
        <f t="shared" si="3"/>
        <v>0</v>
      </c>
      <c r="H168" s="2">
        <f t="shared" si="3"/>
        <v>2.9539311822278109</v>
      </c>
      <c r="I168" s="2">
        <f t="shared" si="3"/>
        <v>2671.2489193952219</v>
      </c>
      <c r="J168" s="2">
        <f t="shared" si="3"/>
        <v>0</v>
      </c>
      <c r="K168" s="2">
        <f t="shared" si="3"/>
        <v>0</v>
      </c>
      <c r="L168" s="2">
        <f t="shared" si="3"/>
        <v>0</v>
      </c>
      <c r="M168" s="2">
        <f t="shared" si="3"/>
        <v>0</v>
      </c>
      <c r="N168" s="2">
        <f t="shared" si="3"/>
        <v>0</v>
      </c>
      <c r="O168" s="2">
        <f t="shared" si="3"/>
        <v>0</v>
      </c>
      <c r="P168" s="2">
        <f t="shared" si="3"/>
        <v>0</v>
      </c>
      <c r="Q168" s="2">
        <f t="shared" si="3"/>
        <v>0</v>
      </c>
      <c r="R168" s="2">
        <f t="shared" si="3"/>
        <v>0</v>
      </c>
      <c r="S168" s="2">
        <f t="shared" si="3"/>
        <v>0</v>
      </c>
      <c r="T168" s="2">
        <f t="shared" si="3"/>
        <v>0</v>
      </c>
      <c r="U168" s="2">
        <f t="shared" si="6"/>
        <v>2676.6197033629087</v>
      </c>
      <c r="V168" s="2">
        <f t="shared" si="7"/>
        <v>42</v>
      </c>
      <c r="W168" s="2">
        <f t="shared" si="8"/>
        <v>-2634.6197033629087</v>
      </c>
      <c r="X168" s="2">
        <f t="shared" si="9"/>
        <v>-62.729040556259733</v>
      </c>
    </row>
    <row r="169" spans="1:24">
      <c r="A169" s="2" t="str">
        <f t="shared" si="4"/>
        <v>Felsőpetény</v>
      </c>
      <c r="B169" s="2">
        <f t="shared" si="5"/>
        <v>0</v>
      </c>
      <c r="C169" s="2">
        <f t="shared" si="3"/>
        <v>0</v>
      </c>
      <c r="D169" s="2">
        <f t="shared" si="3"/>
        <v>0</v>
      </c>
      <c r="E169" s="2">
        <f t="shared" si="3"/>
        <v>0</v>
      </c>
      <c r="F169" s="2">
        <f t="shared" si="3"/>
        <v>2.4168527854591182</v>
      </c>
      <c r="G169" s="2">
        <f t="shared" si="3"/>
        <v>0</v>
      </c>
      <c r="H169" s="2">
        <f t="shared" si="3"/>
        <v>0</v>
      </c>
      <c r="I169" s="2">
        <f t="shared" si="3"/>
        <v>2671.2489193952219</v>
      </c>
      <c r="J169" s="2">
        <f t="shared" si="3"/>
        <v>0</v>
      </c>
      <c r="K169" s="2">
        <f t="shared" si="3"/>
        <v>0</v>
      </c>
      <c r="L169" s="2">
        <f t="shared" si="3"/>
        <v>0</v>
      </c>
      <c r="M169" s="2">
        <f t="shared" si="3"/>
        <v>0</v>
      </c>
      <c r="N169" s="2">
        <f t="shared" si="3"/>
        <v>0</v>
      </c>
      <c r="O169" s="2">
        <f t="shared" si="3"/>
        <v>0</v>
      </c>
      <c r="P169" s="2">
        <f t="shared" si="3"/>
        <v>0</v>
      </c>
      <c r="Q169" s="2">
        <f t="shared" si="3"/>
        <v>0</v>
      </c>
      <c r="R169" s="2">
        <f t="shared" si="3"/>
        <v>0</v>
      </c>
      <c r="S169" s="2">
        <f t="shared" si="3"/>
        <v>0</v>
      </c>
      <c r="T169" s="2">
        <f t="shared" si="3"/>
        <v>0</v>
      </c>
      <c r="U169" s="2">
        <f t="shared" si="6"/>
        <v>2673.665772180681</v>
      </c>
      <c r="V169" s="2">
        <f t="shared" si="7"/>
        <v>905</v>
      </c>
      <c r="W169" s="2">
        <f t="shared" si="8"/>
        <v>-1768.665772180681</v>
      </c>
      <c r="X169" s="2">
        <f t="shared" si="9"/>
        <v>-1.9543268200891502</v>
      </c>
    </row>
    <row r="170" spans="1:24">
      <c r="A170" s="2" t="str">
        <f t="shared" si="4"/>
        <v>HU</v>
      </c>
      <c r="B170" s="2">
        <f t="shared" si="5"/>
        <v>0</v>
      </c>
      <c r="C170" s="2">
        <f t="shared" si="3"/>
        <v>0</v>
      </c>
      <c r="D170" s="2">
        <f t="shared" si="3"/>
        <v>0</v>
      </c>
      <c r="E170" s="2">
        <f t="shared" si="3"/>
        <v>0</v>
      </c>
      <c r="F170" s="2">
        <f t="shared" si="3"/>
        <v>2.4168527854591182</v>
      </c>
      <c r="G170" s="2">
        <f t="shared" si="3"/>
        <v>0</v>
      </c>
      <c r="H170" s="2">
        <f t="shared" si="3"/>
        <v>2.9539311822278109</v>
      </c>
      <c r="I170" s="2">
        <f t="shared" si="3"/>
        <v>2671.2489193952219</v>
      </c>
      <c r="J170" s="2">
        <f t="shared" si="3"/>
        <v>0</v>
      </c>
      <c r="K170" s="2">
        <f t="shared" si="3"/>
        <v>0</v>
      </c>
      <c r="L170" s="2">
        <f t="shared" si="3"/>
        <v>0</v>
      </c>
      <c r="M170" s="2">
        <f t="shared" si="3"/>
        <v>0</v>
      </c>
      <c r="N170" s="2">
        <f t="shared" si="3"/>
        <v>0</v>
      </c>
      <c r="O170" s="2">
        <f t="shared" si="3"/>
        <v>0</v>
      </c>
      <c r="P170" s="2">
        <f t="shared" si="3"/>
        <v>0</v>
      </c>
      <c r="Q170" s="2">
        <f t="shared" si="3"/>
        <v>0</v>
      </c>
      <c r="R170" s="2">
        <f t="shared" si="3"/>
        <v>0</v>
      </c>
      <c r="S170" s="2">
        <f t="shared" si="3"/>
        <v>0</v>
      </c>
      <c r="T170" s="2">
        <f t="shared" si="3"/>
        <v>0</v>
      </c>
      <c r="U170" s="2">
        <f t="shared" si="6"/>
        <v>2676.6197033629087</v>
      </c>
      <c r="V170" s="2">
        <f t="shared" si="7"/>
        <v>4860</v>
      </c>
      <c r="W170" s="2">
        <f t="shared" si="8"/>
        <v>2183.3802966370913</v>
      </c>
      <c r="X170" s="2">
        <f t="shared" si="9"/>
        <v>0.44925520506936034</v>
      </c>
    </row>
    <row r="171" spans="1:24">
      <c r="A171" s="2" t="str">
        <f t="shared" si="4"/>
        <v>Keszeg</v>
      </c>
      <c r="B171" s="2">
        <f t="shared" si="5"/>
        <v>0</v>
      </c>
      <c r="C171" s="2">
        <f t="shared" si="3"/>
        <v>0</v>
      </c>
      <c r="D171" s="2">
        <f t="shared" si="3"/>
        <v>0</v>
      </c>
      <c r="E171" s="2">
        <f t="shared" si="3"/>
        <v>0</v>
      </c>
      <c r="F171" s="2">
        <f t="shared" si="3"/>
        <v>2.4168527854591182</v>
      </c>
      <c r="G171" s="2">
        <f t="shared" si="3"/>
        <v>0</v>
      </c>
      <c r="H171" s="2">
        <f t="shared" si="3"/>
        <v>0</v>
      </c>
      <c r="I171" s="2">
        <f t="shared" si="3"/>
        <v>2671.2489193952219</v>
      </c>
      <c r="J171" s="2">
        <f t="shared" si="3"/>
        <v>0</v>
      </c>
      <c r="K171" s="2">
        <f t="shared" si="3"/>
        <v>0</v>
      </c>
      <c r="L171" s="2">
        <f t="shared" si="3"/>
        <v>0</v>
      </c>
      <c r="M171" s="2">
        <f t="shared" si="3"/>
        <v>0</v>
      </c>
      <c r="N171" s="2">
        <f t="shared" si="3"/>
        <v>0</v>
      </c>
      <c r="O171" s="2">
        <f t="shared" si="3"/>
        <v>0</v>
      </c>
      <c r="P171" s="2">
        <f t="shared" si="3"/>
        <v>0</v>
      </c>
      <c r="Q171" s="2">
        <f t="shared" si="3"/>
        <v>0</v>
      </c>
      <c r="R171" s="2">
        <f t="shared" si="3"/>
        <v>0</v>
      </c>
      <c r="S171" s="2">
        <f t="shared" si="3"/>
        <v>0</v>
      </c>
      <c r="T171" s="2">
        <f t="shared" si="3"/>
        <v>0</v>
      </c>
      <c r="U171" s="2">
        <f t="shared" si="6"/>
        <v>2673.665772180681</v>
      </c>
      <c r="V171" s="2">
        <f t="shared" si="7"/>
        <v>20809</v>
      </c>
      <c r="W171" s="2">
        <f t="shared" si="8"/>
        <v>18135.334227819319</v>
      </c>
      <c r="X171" s="2">
        <f t="shared" si="9"/>
        <v>0.87151397125375174</v>
      </c>
    </row>
    <row r="172" spans="1:24">
      <c r="A172" s="2" t="str">
        <f t="shared" si="4"/>
        <v>KMR</v>
      </c>
      <c r="B172" s="2">
        <f t="shared" si="5"/>
        <v>0</v>
      </c>
      <c r="C172" s="2">
        <f t="shared" si="3"/>
        <v>0</v>
      </c>
      <c r="D172" s="2">
        <f t="shared" si="3"/>
        <v>0</v>
      </c>
      <c r="E172" s="2">
        <f t="shared" si="3"/>
        <v>0</v>
      </c>
      <c r="F172" s="2">
        <f t="shared" si="3"/>
        <v>2.4168527854591182</v>
      </c>
      <c r="G172" s="2">
        <f t="shared" si="3"/>
        <v>0</v>
      </c>
      <c r="H172" s="2">
        <f t="shared" si="3"/>
        <v>0</v>
      </c>
      <c r="I172" s="2">
        <f t="shared" si="3"/>
        <v>2671.2489193952219</v>
      </c>
      <c r="J172" s="2">
        <f t="shared" si="3"/>
        <v>0</v>
      </c>
      <c r="K172" s="2">
        <f t="shared" si="3"/>
        <v>0</v>
      </c>
      <c r="L172" s="2">
        <f t="shared" si="3"/>
        <v>0</v>
      </c>
      <c r="M172" s="2">
        <f t="shared" si="3"/>
        <v>0</v>
      </c>
      <c r="N172" s="2">
        <f t="shared" si="3"/>
        <v>0</v>
      </c>
      <c r="O172" s="2">
        <f t="shared" si="3"/>
        <v>0</v>
      </c>
      <c r="P172" s="2">
        <f t="shared" si="3"/>
        <v>0</v>
      </c>
      <c r="Q172" s="2">
        <f t="shared" si="3"/>
        <v>0</v>
      </c>
      <c r="R172" s="2">
        <f t="shared" si="3"/>
        <v>0</v>
      </c>
      <c r="S172" s="2">
        <f t="shared" si="3"/>
        <v>0</v>
      </c>
      <c r="T172" s="2">
        <f t="shared" si="3"/>
        <v>0</v>
      </c>
      <c r="U172" s="2">
        <f t="shared" si="6"/>
        <v>2673.665772180681</v>
      </c>
      <c r="V172" s="2">
        <f t="shared" si="7"/>
        <v>19</v>
      </c>
      <c r="W172" s="2">
        <f t="shared" si="8"/>
        <v>-2654.665772180681</v>
      </c>
      <c r="X172" s="2">
        <f t="shared" si="9"/>
        <v>-139.71925116740425</v>
      </c>
    </row>
    <row r="173" spans="1:24">
      <c r="A173" s="2" t="str">
        <f t="shared" si="4"/>
        <v>Kosd</v>
      </c>
      <c r="B173" s="2">
        <f t="shared" si="5"/>
        <v>0</v>
      </c>
      <c r="C173" s="2">
        <f t="shared" si="3"/>
        <v>0</v>
      </c>
      <c r="D173" s="2">
        <f t="shared" si="3"/>
        <v>0</v>
      </c>
      <c r="E173" s="2">
        <f t="shared" si="3"/>
        <v>0</v>
      </c>
      <c r="F173" s="2">
        <f t="shared" si="3"/>
        <v>2.4168527854591182</v>
      </c>
      <c r="G173" s="2">
        <f t="shared" si="3"/>
        <v>0</v>
      </c>
      <c r="H173" s="2">
        <f t="shared" si="3"/>
        <v>0</v>
      </c>
      <c r="I173" s="2">
        <f t="shared" si="3"/>
        <v>2671.2489193952219</v>
      </c>
      <c r="J173" s="2">
        <f t="shared" si="3"/>
        <v>0</v>
      </c>
      <c r="K173" s="2">
        <f t="shared" si="3"/>
        <v>0</v>
      </c>
      <c r="L173" s="2">
        <f t="shared" si="3"/>
        <v>0</v>
      </c>
      <c r="M173" s="2">
        <f t="shared" si="3"/>
        <v>0</v>
      </c>
      <c r="N173" s="2">
        <f t="shared" si="3"/>
        <v>0</v>
      </c>
      <c r="O173" s="2">
        <f t="shared" si="3"/>
        <v>0</v>
      </c>
      <c r="P173" s="2">
        <f t="shared" si="3"/>
        <v>0</v>
      </c>
      <c r="Q173" s="2">
        <f t="shared" si="3"/>
        <v>0</v>
      </c>
      <c r="R173" s="2">
        <f t="shared" si="3"/>
        <v>0</v>
      </c>
      <c r="S173" s="2">
        <f t="shared" si="3"/>
        <v>0</v>
      </c>
      <c r="T173" s="2">
        <f t="shared" si="3"/>
        <v>0</v>
      </c>
      <c r="U173" s="2">
        <f t="shared" si="6"/>
        <v>2673.665772180681</v>
      </c>
      <c r="V173" s="2">
        <f t="shared" si="7"/>
        <v>489</v>
      </c>
      <c r="W173" s="2">
        <f t="shared" si="8"/>
        <v>-2184.665772180681</v>
      </c>
      <c r="X173" s="2">
        <f t="shared" si="9"/>
        <v>-4.4676191660136624</v>
      </c>
    </row>
    <row r="174" spans="1:24">
      <c r="A174" s="2" t="str">
        <f t="shared" si="4"/>
        <v>Legénd</v>
      </c>
      <c r="B174" s="2">
        <f t="shared" si="5"/>
        <v>0</v>
      </c>
      <c r="C174" s="2">
        <f t="shared" si="3"/>
        <v>0</v>
      </c>
      <c r="D174" s="2">
        <f t="shared" si="3"/>
        <v>0</v>
      </c>
      <c r="E174" s="2">
        <f t="shared" si="3"/>
        <v>0</v>
      </c>
      <c r="F174" s="2">
        <f t="shared" si="3"/>
        <v>2.4168527854591182</v>
      </c>
      <c r="G174" s="2">
        <f t="shared" si="3"/>
        <v>0</v>
      </c>
      <c r="H174" s="2">
        <f t="shared" si="3"/>
        <v>0</v>
      </c>
      <c r="I174" s="2">
        <f t="shared" si="3"/>
        <v>2671.2489193952219</v>
      </c>
      <c r="J174" s="2">
        <f t="shared" si="3"/>
        <v>0</v>
      </c>
      <c r="K174" s="2">
        <f t="shared" si="3"/>
        <v>0</v>
      </c>
      <c r="L174" s="2">
        <f t="shared" si="3"/>
        <v>0</v>
      </c>
      <c r="M174" s="2">
        <f t="shared" si="3"/>
        <v>0</v>
      </c>
      <c r="N174" s="2">
        <f t="shared" si="3"/>
        <v>0</v>
      </c>
      <c r="O174" s="2">
        <f t="shared" si="3"/>
        <v>0</v>
      </c>
      <c r="P174" s="2">
        <f t="shared" si="3"/>
        <v>0</v>
      </c>
      <c r="Q174" s="2">
        <f t="shared" si="3"/>
        <v>0</v>
      </c>
      <c r="R174" s="2">
        <f t="shared" si="3"/>
        <v>0</v>
      </c>
      <c r="S174" s="2">
        <f t="shared" si="3"/>
        <v>0</v>
      </c>
      <c r="T174" s="2">
        <f t="shared" si="3"/>
        <v>0</v>
      </c>
      <c r="U174" s="2">
        <f t="shared" si="6"/>
        <v>2673.665772180681</v>
      </c>
      <c r="V174" s="2">
        <f t="shared" si="7"/>
        <v>1738</v>
      </c>
      <c r="W174" s="2">
        <f t="shared" si="8"/>
        <v>-935.66577218068096</v>
      </c>
      <c r="X174" s="2">
        <f t="shared" si="9"/>
        <v>-0.53835775154239407</v>
      </c>
    </row>
    <row r="175" spans="1:24">
      <c r="A175" s="2" t="str">
        <f t="shared" si="4"/>
        <v>Nézsa</v>
      </c>
      <c r="B175" s="2">
        <f t="shared" si="5"/>
        <v>0</v>
      </c>
      <c r="C175" s="2">
        <f t="shared" si="3"/>
        <v>0</v>
      </c>
      <c r="D175" s="2">
        <f t="shared" si="3"/>
        <v>0</v>
      </c>
      <c r="E175" s="2">
        <f t="shared" si="3"/>
        <v>0</v>
      </c>
      <c r="F175" s="2">
        <f t="shared" si="3"/>
        <v>2.4168527854591182</v>
      </c>
      <c r="G175" s="2">
        <f t="shared" si="3"/>
        <v>0</v>
      </c>
      <c r="H175" s="2">
        <f t="shared" si="3"/>
        <v>0</v>
      </c>
      <c r="I175" s="2">
        <f t="shared" si="3"/>
        <v>2671.2489193952219</v>
      </c>
      <c r="J175" s="2">
        <f t="shared" si="3"/>
        <v>0</v>
      </c>
      <c r="K175" s="2">
        <f t="shared" si="3"/>
        <v>0</v>
      </c>
      <c r="L175" s="2">
        <f t="shared" si="3"/>
        <v>0</v>
      </c>
      <c r="M175" s="2">
        <f t="shared" si="3"/>
        <v>0</v>
      </c>
      <c r="N175" s="2">
        <f t="shared" si="3"/>
        <v>0</v>
      </c>
      <c r="O175" s="2">
        <f t="shared" si="3"/>
        <v>0</v>
      </c>
      <c r="P175" s="2">
        <f t="shared" si="3"/>
        <v>0</v>
      </c>
      <c r="Q175" s="2">
        <f t="shared" si="3"/>
        <v>0</v>
      </c>
      <c r="R175" s="2">
        <f t="shared" si="3"/>
        <v>0</v>
      </c>
      <c r="S175" s="2">
        <f t="shared" si="3"/>
        <v>0</v>
      </c>
      <c r="T175" s="2">
        <f t="shared" si="3"/>
        <v>0</v>
      </c>
      <c r="U175" s="2">
        <f t="shared" si="6"/>
        <v>2673.665772180681</v>
      </c>
      <c r="V175" s="2">
        <f t="shared" si="7"/>
        <v>1230</v>
      </c>
      <c r="W175" s="2">
        <f t="shared" si="8"/>
        <v>-1443.665772180681</v>
      </c>
      <c r="X175" s="2">
        <f t="shared" si="9"/>
        <v>-1.1737120099029927</v>
      </c>
    </row>
    <row r="176" spans="1:24">
      <c r="A176" s="2" t="str">
        <f t="shared" si="4"/>
        <v>Nógrád</v>
      </c>
      <c r="B176" s="2">
        <f t="shared" si="5"/>
        <v>0</v>
      </c>
      <c r="C176" s="2">
        <f t="shared" si="3"/>
        <v>0</v>
      </c>
      <c r="D176" s="2">
        <f t="shared" si="3"/>
        <v>0</v>
      </c>
      <c r="E176" s="2">
        <f t="shared" si="3"/>
        <v>0</v>
      </c>
      <c r="F176" s="2">
        <f t="shared" si="3"/>
        <v>2.4168527854591182</v>
      </c>
      <c r="G176" s="2">
        <f t="shared" si="3"/>
        <v>0</v>
      </c>
      <c r="H176" s="2">
        <f t="shared" si="3"/>
        <v>0</v>
      </c>
      <c r="I176" s="2">
        <f t="shared" si="3"/>
        <v>2671.2489193952219</v>
      </c>
      <c r="J176" s="2">
        <f t="shared" si="3"/>
        <v>0</v>
      </c>
      <c r="K176" s="2">
        <f t="shared" si="3"/>
        <v>0</v>
      </c>
      <c r="L176" s="2">
        <f t="shared" si="3"/>
        <v>0</v>
      </c>
      <c r="M176" s="2">
        <f t="shared" si="3"/>
        <v>0</v>
      </c>
      <c r="N176" s="2">
        <f t="shared" si="3"/>
        <v>0</v>
      </c>
      <c r="O176" s="2">
        <f t="shared" si="3"/>
        <v>0</v>
      </c>
      <c r="P176" s="2">
        <f t="shared" si="3"/>
        <v>0</v>
      </c>
      <c r="Q176" s="2">
        <f t="shared" si="3"/>
        <v>0</v>
      </c>
      <c r="R176" s="2">
        <f t="shared" si="3"/>
        <v>0</v>
      </c>
      <c r="S176" s="2">
        <f t="shared" si="3"/>
        <v>0</v>
      </c>
      <c r="T176" s="2">
        <f t="shared" si="3"/>
        <v>0</v>
      </c>
      <c r="U176" s="2">
        <f t="shared" si="6"/>
        <v>2673.665772180681</v>
      </c>
      <c r="V176" s="2">
        <f t="shared" si="7"/>
        <v>2851</v>
      </c>
      <c r="W176" s="2">
        <f t="shared" si="8"/>
        <v>177.33422781931904</v>
      </c>
      <c r="X176" s="2">
        <f t="shared" si="9"/>
        <v>6.2200711265983526E-2</v>
      </c>
    </row>
    <row r="177" spans="1:24">
      <c r="A177" s="2" t="str">
        <f t="shared" si="4"/>
        <v>Nógrádmegye</v>
      </c>
      <c r="B177" s="2">
        <f t="shared" si="5"/>
        <v>0</v>
      </c>
      <c r="C177" s="2">
        <f t="shared" si="3"/>
        <v>0</v>
      </c>
      <c r="D177" s="2">
        <f t="shared" si="3"/>
        <v>0</v>
      </c>
      <c r="E177" s="2">
        <f t="shared" si="3"/>
        <v>0</v>
      </c>
      <c r="F177" s="2">
        <f t="shared" si="3"/>
        <v>2.4168527854591182</v>
      </c>
      <c r="G177" s="2">
        <f t="shared" si="3"/>
        <v>0</v>
      </c>
      <c r="H177" s="2">
        <f t="shared" si="3"/>
        <v>2.9539311822278109</v>
      </c>
      <c r="I177" s="2">
        <f t="shared" si="3"/>
        <v>2671.2489193952219</v>
      </c>
      <c r="J177" s="2">
        <f t="shared" si="3"/>
        <v>0</v>
      </c>
      <c r="K177" s="2">
        <f t="shared" si="3"/>
        <v>0</v>
      </c>
      <c r="L177" s="2">
        <f t="shared" si="3"/>
        <v>0</v>
      </c>
      <c r="M177" s="2">
        <f t="shared" si="3"/>
        <v>0</v>
      </c>
      <c r="N177" s="2">
        <f t="shared" si="3"/>
        <v>0</v>
      </c>
      <c r="O177" s="2">
        <f t="shared" si="3"/>
        <v>0</v>
      </c>
      <c r="P177" s="2">
        <f t="shared" si="3"/>
        <v>0</v>
      </c>
      <c r="Q177" s="2">
        <f t="shared" si="3"/>
        <v>0</v>
      </c>
      <c r="R177" s="2">
        <f t="shared" si="3"/>
        <v>0</v>
      </c>
      <c r="S177" s="2">
        <f t="shared" si="3"/>
        <v>0</v>
      </c>
      <c r="T177" s="2">
        <f t="shared" si="3"/>
        <v>0</v>
      </c>
      <c r="U177" s="2">
        <f t="shared" si="6"/>
        <v>2676.6197033629087</v>
      </c>
      <c r="V177" s="2">
        <f t="shared" si="7"/>
        <v>3445</v>
      </c>
      <c r="W177" s="2">
        <f t="shared" si="8"/>
        <v>768.38029663709131</v>
      </c>
      <c r="X177" s="2">
        <f t="shared" si="9"/>
        <v>0.22304217609204391</v>
      </c>
    </row>
    <row r="178" spans="1:24">
      <c r="A178" s="2" t="str">
        <f t="shared" si="4"/>
        <v>Nógrádsáp</v>
      </c>
      <c r="B178" s="2">
        <f t="shared" si="5"/>
        <v>0</v>
      </c>
      <c r="C178" s="2">
        <f t="shared" si="3"/>
        <v>0</v>
      </c>
      <c r="D178" s="2">
        <f t="shared" si="3"/>
        <v>0</v>
      </c>
      <c r="E178" s="2">
        <f t="shared" si="3"/>
        <v>0</v>
      </c>
      <c r="F178" s="2">
        <f t="shared" si="3"/>
        <v>2.4168527854591182</v>
      </c>
      <c r="G178" s="2">
        <f t="shared" si="3"/>
        <v>0</v>
      </c>
      <c r="H178" s="2">
        <f t="shared" si="3"/>
        <v>0</v>
      </c>
      <c r="I178" s="2">
        <f t="shared" si="3"/>
        <v>2671.2489193952219</v>
      </c>
      <c r="J178" s="2">
        <f t="shared" si="3"/>
        <v>0</v>
      </c>
      <c r="K178" s="2">
        <f t="shared" si="3"/>
        <v>0</v>
      </c>
      <c r="L178" s="2">
        <f t="shared" si="3"/>
        <v>0</v>
      </c>
      <c r="M178" s="2">
        <f t="shared" si="3"/>
        <v>0</v>
      </c>
      <c r="N178" s="2">
        <f t="shared" si="3"/>
        <v>0</v>
      </c>
      <c r="O178" s="2">
        <f t="shared" si="3"/>
        <v>0</v>
      </c>
      <c r="P178" s="2">
        <f t="shared" si="3"/>
        <v>0</v>
      </c>
      <c r="Q178" s="2">
        <f t="shared" si="3"/>
        <v>0</v>
      </c>
      <c r="R178" s="2">
        <f t="shared" si="3"/>
        <v>0</v>
      </c>
      <c r="S178" s="2">
        <f t="shared" si="3"/>
        <v>0</v>
      </c>
      <c r="T178" s="2">
        <f t="shared" si="3"/>
        <v>0</v>
      </c>
      <c r="U178" s="2">
        <f t="shared" si="6"/>
        <v>2673.665772180681</v>
      </c>
      <c r="V178" s="2">
        <f t="shared" si="7"/>
        <v>908</v>
      </c>
      <c r="W178" s="2">
        <f t="shared" si="8"/>
        <v>-1765.665772180681</v>
      </c>
      <c r="X178" s="2">
        <f t="shared" si="9"/>
        <v>-1.9445658283928204</v>
      </c>
    </row>
    <row r="179" spans="1:24">
      <c r="A179" s="2" t="str">
        <f t="shared" si="4"/>
        <v>Nőtincs</v>
      </c>
      <c r="B179" s="2">
        <f t="shared" si="5"/>
        <v>0</v>
      </c>
      <c r="C179" s="2">
        <f t="shared" ref="C179:T190" si="10">C148*$V$161</f>
        <v>0</v>
      </c>
      <c r="D179" s="2">
        <f t="shared" si="10"/>
        <v>0</v>
      </c>
      <c r="E179" s="2">
        <f t="shared" si="10"/>
        <v>0</v>
      </c>
      <c r="F179" s="2">
        <f t="shared" si="10"/>
        <v>2.4168527854591182</v>
      </c>
      <c r="G179" s="2">
        <f t="shared" si="10"/>
        <v>0</v>
      </c>
      <c r="H179" s="2">
        <f t="shared" si="10"/>
        <v>0</v>
      </c>
      <c r="I179" s="2">
        <f t="shared" si="10"/>
        <v>2671.2489193952219</v>
      </c>
      <c r="J179" s="2">
        <f t="shared" si="10"/>
        <v>0</v>
      </c>
      <c r="K179" s="2">
        <f t="shared" si="10"/>
        <v>0</v>
      </c>
      <c r="L179" s="2">
        <f t="shared" si="10"/>
        <v>0</v>
      </c>
      <c r="M179" s="2">
        <f t="shared" si="10"/>
        <v>0</v>
      </c>
      <c r="N179" s="2">
        <f t="shared" si="10"/>
        <v>0</v>
      </c>
      <c r="O179" s="2">
        <f t="shared" si="10"/>
        <v>0</v>
      </c>
      <c r="P179" s="2">
        <f t="shared" si="10"/>
        <v>0</v>
      </c>
      <c r="Q179" s="2">
        <f t="shared" si="10"/>
        <v>0</v>
      </c>
      <c r="R179" s="2">
        <f t="shared" si="10"/>
        <v>0</v>
      </c>
      <c r="S179" s="2">
        <f t="shared" si="10"/>
        <v>0</v>
      </c>
      <c r="T179" s="2">
        <f t="shared" si="10"/>
        <v>0</v>
      </c>
      <c r="U179" s="2">
        <f t="shared" si="6"/>
        <v>2673.665772180681</v>
      </c>
      <c r="V179" s="2">
        <f t="shared" si="7"/>
        <v>13933</v>
      </c>
      <c r="W179" s="2">
        <f t="shared" si="8"/>
        <v>11259.334227819319</v>
      </c>
      <c r="X179" s="2">
        <f t="shared" si="9"/>
        <v>0.80810552126744561</v>
      </c>
    </row>
    <row r="180" spans="1:24">
      <c r="A180" s="2" t="str">
        <f t="shared" si="4"/>
        <v>Ősagárd</v>
      </c>
      <c r="B180" s="2">
        <f t="shared" si="5"/>
        <v>0</v>
      </c>
      <c r="C180" s="2">
        <f t="shared" si="10"/>
        <v>0</v>
      </c>
      <c r="D180" s="2">
        <f t="shared" si="10"/>
        <v>0</v>
      </c>
      <c r="E180" s="2">
        <f t="shared" si="10"/>
        <v>0</v>
      </c>
      <c r="F180" s="2">
        <f t="shared" si="10"/>
        <v>2.4168527854591182</v>
      </c>
      <c r="G180" s="2">
        <f t="shared" si="10"/>
        <v>0</v>
      </c>
      <c r="H180" s="2">
        <f t="shared" si="10"/>
        <v>0</v>
      </c>
      <c r="I180" s="2">
        <f t="shared" si="10"/>
        <v>2671.2489193952219</v>
      </c>
      <c r="J180" s="2">
        <f t="shared" si="10"/>
        <v>0</v>
      </c>
      <c r="K180" s="2">
        <f t="shared" si="10"/>
        <v>0</v>
      </c>
      <c r="L180" s="2">
        <f t="shared" si="10"/>
        <v>0</v>
      </c>
      <c r="M180" s="2">
        <f t="shared" si="10"/>
        <v>0</v>
      </c>
      <c r="N180" s="2">
        <f t="shared" si="10"/>
        <v>0</v>
      </c>
      <c r="O180" s="2">
        <f t="shared" si="10"/>
        <v>0</v>
      </c>
      <c r="P180" s="2">
        <f t="shared" si="10"/>
        <v>0</v>
      </c>
      <c r="Q180" s="2">
        <f t="shared" si="10"/>
        <v>0</v>
      </c>
      <c r="R180" s="2">
        <f t="shared" si="10"/>
        <v>0</v>
      </c>
      <c r="S180" s="2">
        <f t="shared" si="10"/>
        <v>0</v>
      </c>
      <c r="T180" s="2">
        <f t="shared" si="10"/>
        <v>0</v>
      </c>
      <c r="U180" s="2">
        <f t="shared" si="6"/>
        <v>2673.665772180681</v>
      </c>
      <c r="V180" s="2">
        <f t="shared" si="7"/>
        <v>3184</v>
      </c>
      <c r="W180" s="2">
        <f t="shared" si="8"/>
        <v>510.33422781931904</v>
      </c>
      <c r="X180" s="2">
        <f t="shared" si="9"/>
        <v>0.16028085044576604</v>
      </c>
    </row>
    <row r="181" spans="1:24">
      <c r="A181" s="2" t="str">
        <f t="shared" si="4"/>
        <v>Penc</v>
      </c>
      <c r="B181" s="2">
        <f t="shared" si="5"/>
        <v>0</v>
      </c>
      <c r="C181" s="2">
        <f t="shared" si="10"/>
        <v>0</v>
      </c>
      <c r="D181" s="2">
        <f t="shared" si="10"/>
        <v>0</v>
      </c>
      <c r="E181" s="2">
        <f t="shared" si="10"/>
        <v>0</v>
      </c>
      <c r="F181" s="2">
        <f t="shared" si="10"/>
        <v>2.4168527854591182</v>
      </c>
      <c r="G181" s="2">
        <f t="shared" si="10"/>
        <v>0</v>
      </c>
      <c r="H181" s="2">
        <f t="shared" si="10"/>
        <v>0</v>
      </c>
      <c r="I181" s="2">
        <f t="shared" si="10"/>
        <v>2671.2489193952219</v>
      </c>
      <c r="J181" s="2">
        <f t="shared" si="10"/>
        <v>0</v>
      </c>
      <c r="K181" s="2">
        <f t="shared" si="10"/>
        <v>0</v>
      </c>
      <c r="L181" s="2">
        <f t="shared" si="10"/>
        <v>0</v>
      </c>
      <c r="M181" s="2">
        <f t="shared" si="10"/>
        <v>0</v>
      </c>
      <c r="N181" s="2">
        <f t="shared" si="10"/>
        <v>0</v>
      </c>
      <c r="O181" s="2">
        <f t="shared" si="10"/>
        <v>0</v>
      </c>
      <c r="P181" s="2">
        <f t="shared" si="10"/>
        <v>0</v>
      </c>
      <c r="Q181" s="2">
        <f t="shared" si="10"/>
        <v>0</v>
      </c>
      <c r="R181" s="2">
        <f t="shared" si="10"/>
        <v>0</v>
      </c>
      <c r="S181" s="2">
        <f t="shared" si="10"/>
        <v>0</v>
      </c>
      <c r="T181" s="2">
        <f t="shared" si="10"/>
        <v>0</v>
      </c>
      <c r="U181" s="2">
        <f t="shared" si="6"/>
        <v>2673.665772180681</v>
      </c>
      <c r="V181" s="2">
        <f t="shared" si="7"/>
        <v>1216</v>
      </c>
      <c r="W181" s="2">
        <f t="shared" si="8"/>
        <v>-1457.665772180681</v>
      </c>
      <c r="X181" s="2">
        <f t="shared" si="9"/>
        <v>-1.1987382994906917</v>
      </c>
    </row>
    <row r="182" spans="1:24">
      <c r="A182" s="2" t="str">
        <f t="shared" si="4"/>
        <v>Pestmegye</v>
      </c>
      <c r="B182" s="2">
        <f t="shared" si="5"/>
        <v>0</v>
      </c>
      <c r="C182" s="2">
        <f t="shared" si="10"/>
        <v>0</v>
      </c>
      <c r="D182" s="2">
        <f t="shared" si="10"/>
        <v>0</v>
      </c>
      <c r="E182" s="2">
        <f t="shared" si="10"/>
        <v>0</v>
      </c>
      <c r="F182" s="2">
        <f t="shared" si="10"/>
        <v>2.4168527854591182</v>
      </c>
      <c r="G182" s="2">
        <f t="shared" si="10"/>
        <v>0</v>
      </c>
      <c r="H182" s="2">
        <f t="shared" si="10"/>
        <v>0</v>
      </c>
      <c r="I182" s="2">
        <f t="shared" si="10"/>
        <v>2671.2489193952219</v>
      </c>
      <c r="J182" s="2">
        <f t="shared" si="10"/>
        <v>0</v>
      </c>
      <c r="K182" s="2">
        <f t="shared" si="10"/>
        <v>0</v>
      </c>
      <c r="L182" s="2">
        <f t="shared" si="10"/>
        <v>0</v>
      </c>
      <c r="M182" s="2">
        <f t="shared" si="10"/>
        <v>0</v>
      </c>
      <c r="N182" s="2">
        <f t="shared" si="10"/>
        <v>0</v>
      </c>
      <c r="O182" s="2">
        <f t="shared" si="10"/>
        <v>0</v>
      </c>
      <c r="P182" s="2">
        <f t="shared" si="10"/>
        <v>0</v>
      </c>
      <c r="Q182" s="2">
        <f t="shared" si="10"/>
        <v>0</v>
      </c>
      <c r="R182" s="2">
        <f t="shared" si="10"/>
        <v>0</v>
      </c>
      <c r="S182" s="2">
        <f t="shared" si="10"/>
        <v>0</v>
      </c>
      <c r="T182" s="2">
        <f t="shared" si="10"/>
        <v>0</v>
      </c>
      <c r="U182" s="2">
        <f t="shared" si="6"/>
        <v>2673.665772180681</v>
      </c>
      <c r="V182" s="2">
        <f t="shared" si="7"/>
        <v>1230</v>
      </c>
      <c r="W182" s="2">
        <f t="shared" si="8"/>
        <v>-1443.665772180681</v>
      </c>
      <c r="X182" s="2">
        <f t="shared" si="9"/>
        <v>-1.1737120099029927</v>
      </c>
    </row>
    <row r="183" spans="1:24">
      <c r="A183" s="2" t="str">
        <f t="shared" si="4"/>
        <v>Rád</v>
      </c>
      <c r="B183" s="2">
        <f t="shared" si="5"/>
        <v>0</v>
      </c>
      <c r="C183" s="2">
        <f t="shared" si="10"/>
        <v>0</v>
      </c>
      <c r="D183" s="2">
        <f t="shared" si="10"/>
        <v>0</v>
      </c>
      <c r="E183" s="2">
        <f t="shared" si="10"/>
        <v>0</v>
      </c>
      <c r="F183" s="2">
        <f t="shared" si="10"/>
        <v>2.4168527854591182</v>
      </c>
      <c r="G183" s="2">
        <f t="shared" si="10"/>
        <v>0</v>
      </c>
      <c r="H183" s="2">
        <f t="shared" si="10"/>
        <v>0</v>
      </c>
      <c r="I183" s="2">
        <f t="shared" si="10"/>
        <v>2671.2489193952219</v>
      </c>
      <c r="J183" s="2">
        <f t="shared" si="10"/>
        <v>0</v>
      </c>
      <c r="K183" s="2">
        <f t="shared" si="10"/>
        <v>0</v>
      </c>
      <c r="L183" s="2">
        <f t="shared" si="10"/>
        <v>0</v>
      </c>
      <c r="M183" s="2">
        <f t="shared" si="10"/>
        <v>0</v>
      </c>
      <c r="N183" s="2">
        <f t="shared" si="10"/>
        <v>0</v>
      </c>
      <c r="O183" s="2">
        <f t="shared" si="10"/>
        <v>0</v>
      </c>
      <c r="P183" s="2">
        <f t="shared" si="10"/>
        <v>0</v>
      </c>
      <c r="Q183" s="2">
        <f t="shared" si="10"/>
        <v>0</v>
      </c>
      <c r="R183" s="2">
        <f t="shared" si="10"/>
        <v>0</v>
      </c>
      <c r="S183" s="2">
        <f t="shared" si="10"/>
        <v>0</v>
      </c>
      <c r="T183" s="2">
        <f t="shared" si="10"/>
        <v>0</v>
      </c>
      <c r="U183" s="2">
        <f t="shared" si="6"/>
        <v>2673.665772180681</v>
      </c>
      <c r="V183" s="2">
        <f t="shared" si="7"/>
        <v>707</v>
      </c>
      <c r="W183" s="2">
        <f t="shared" si="8"/>
        <v>-1966.665772180681</v>
      </c>
      <c r="X183" s="2">
        <f t="shared" si="9"/>
        <v>-2.7817054769175118</v>
      </c>
    </row>
    <row r="184" spans="1:24">
      <c r="A184" s="2" t="str">
        <f t="shared" si="4"/>
        <v>Rétság</v>
      </c>
      <c r="B184" s="2">
        <f t="shared" si="5"/>
        <v>0</v>
      </c>
      <c r="C184" s="2">
        <f t="shared" si="10"/>
        <v>0</v>
      </c>
      <c r="D184" s="2">
        <f t="shared" si="10"/>
        <v>0</v>
      </c>
      <c r="E184" s="2">
        <f t="shared" si="10"/>
        <v>0</v>
      </c>
      <c r="F184" s="2">
        <f t="shared" si="10"/>
        <v>2.4168527854591182</v>
      </c>
      <c r="G184" s="2">
        <f t="shared" si="10"/>
        <v>0</v>
      </c>
      <c r="H184" s="2">
        <f t="shared" si="10"/>
        <v>0</v>
      </c>
      <c r="I184" s="2">
        <f t="shared" si="10"/>
        <v>2671.2489193952219</v>
      </c>
      <c r="J184" s="2">
        <f t="shared" si="10"/>
        <v>0</v>
      </c>
      <c r="K184" s="2">
        <f t="shared" si="10"/>
        <v>0</v>
      </c>
      <c r="L184" s="2">
        <f t="shared" si="10"/>
        <v>0</v>
      </c>
      <c r="M184" s="2">
        <f t="shared" si="10"/>
        <v>0</v>
      </c>
      <c r="N184" s="2">
        <f t="shared" si="10"/>
        <v>0</v>
      </c>
      <c r="O184" s="2">
        <f t="shared" si="10"/>
        <v>0</v>
      </c>
      <c r="P184" s="2">
        <f t="shared" si="10"/>
        <v>0</v>
      </c>
      <c r="Q184" s="2">
        <f t="shared" si="10"/>
        <v>0</v>
      </c>
      <c r="R184" s="2">
        <f t="shared" si="10"/>
        <v>0</v>
      </c>
      <c r="S184" s="2">
        <f t="shared" si="10"/>
        <v>0</v>
      </c>
      <c r="T184" s="2">
        <f t="shared" si="10"/>
        <v>0</v>
      </c>
      <c r="U184" s="2">
        <f t="shared" si="6"/>
        <v>2673.665772180681</v>
      </c>
      <c r="V184" s="2">
        <f t="shared" si="7"/>
        <v>1940</v>
      </c>
      <c r="W184" s="2">
        <f t="shared" si="8"/>
        <v>-733.66577218068096</v>
      </c>
      <c r="X184" s="2">
        <f t="shared" si="9"/>
        <v>-0.37817823308282522</v>
      </c>
    </row>
    <row r="185" spans="1:24">
      <c r="A185" s="2" t="str">
        <f t="shared" si="4"/>
        <v>Rétsági</v>
      </c>
      <c r="B185" s="2">
        <f t="shared" si="5"/>
        <v>0</v>
      </c>
      <c r="C185" s="2">
        <f t="shared" si="10"/>
        <v>0</v>
      </c>
      <c r="D185" s="2">
        <f t="shared" si="10"/>
        <v>0</v>
      </c>
      <c r="E185" s="2">
        <f t="shared" si="10"/>
        <v>0</v>
      </c>
      <c r="F185" s="2">
        <f t="shared" si="10"/>
        <v>2.4168527854591182</v>
      </c>
      <c r="G185" s="2">
        <f t="shared" si="10"/>
        <v>0</v>
      </c>
      <c r="H185" s="2">
        <f t="shared" si="10"/>
        <v>0</v>
      </c>
      <c r="I185" s="2">
        <f t="shared" si="10"/>
        <v>2671.2489193952219</v>
      </c>
      <c r="J185" s="2">
        <f t="shared" si="10"/>
        <v>0</v>
      </c>
      <c r="K185" s="2">
        <f t="shared" si="10"/>
        <v>0</v>
      </c>
      <c r="L185" s="2">
        <f t="shared" si="10"/>
        <v>0</v>
      </c>
      <c r="M185" s="2">
        <f t="shared" si="10"/>
        <v>0</v>
      </c>
      <c r="N185" s="2">
        <f t="shared" si="10"/>
        <v>0</v>
      </c>
      <c r="O185" s="2">
        <f t="shared" si="10"/>
        <v>0</v>
      </c>
      <c r="P185" s="2">
        <f t="shared" si="10"/>
        <v>0</v>
      </c>
      <c r="Q185" s="2">
        <f t="shared" si="10"/>
        <v>0</v>
      </c>
      <c r="R185" s="2">
        <f t="shared" si="10"/>
        <v>0</v>
      </c>
      <c r="S185" s="2">
        <f t="shared" si="10"/>
        <v>0</v>
      </c>
      <c r="T185" s="2">
        <f t="shared" si="10"/>
        <v>0</v>
      </c>
      <c r="U185" s="2">
        <f t="shared" si="6"/>
        <v>2673.665772180681</v>
      </c>
      <c r="V185" s="2">
        <f t="shared" si="7"/>
        <v>985</v>
      </c>
      <c r="W185" s="2">
        <f t="shared" si="8"/>
        <v>-1688.665772180681</v>
      </c>
      <c r="X185" s="2">
        <f t="shared" si="9"/>
        <v>-1.714381494599676</v>
      </c>
    </row>
    <row r="186" spans="1:24">
      <c r="A186" s="2" t="str">
        <f t="shared" si="4"/>
        <v>Szendehely</v>
      </c>
      <c r="B186" s="2">
        <f t="shared" si="5"/>
        <v>0</v>
      </c>
      <c r="C186" s="2">
        <f t="shared" si="10"/>
        <v>0</v>
      </c>
      <c r="D186" s="2">
        <f t="shared" si="10"/>
        <v>0</v>
      </c>
      <c r="E186" s="2">
        <f t="shared" si="10"/>
        <v>0</v>
      </c>
      <c r="F186" s="2">
        <f t="shared" si="10"/>
        <v>2.4168527854591182</v>
      </c>
      <c r="G186" s="2">
        <f t="shared" si="10"/>
        <v>0</v>
      </c>
      <c r="H186" s="2">
        <f t="shared" si="10"/>
        <v>0</v>
      </c>
      <c r="I186" s="2">
        <f t="shared" si="10"/>
        <v>2671.2489193952219</v>
      </c>
      <c r="J186" s="2">
        <f t="shared" si="10"/>
        <v>0</v>
      </c>
      <c r="K186" s="2">
        <f t="shared" si="10"/>
        <v>0</v>
      </c>
      <c r="L186" s="2">
        <f t="shared" si="10"/>
        <v>0</v>
      </c>
      <c r="M186" s="2">
        <f t="shared" si="10"/>
        <v>0</v>
      </c>
      <c r="N186" s="2">
        <f t="shared" si="10"/>
        <v>0</v>
      </c>
      <c r="O186" s="2">
        <f t="shared" si="10"/>
        <v>0</v>
      </c>
      <c r="P186" s="2">
        <f t="shared" si="10"/>
        <v>0</v>
      </c>
      <c r="Q186" s="2">
        <f t="shared" si="10"/>
        <v>0</v>
      </c>
      <c r="R186" s="2">
        <f t="shared" si="10"/>
        <v>0</v>
      </c>
      <c r="S186" s="2">
        <f t="shared" si="10"/>
        <v>0</v>
      </c>
      <c r="T186" s="2">
        <f t="shared" si="10"/>
        <v>0</v>
      </c>
      <c r="U186" s="2">
        <f t="shared" si="6"/>
        <v>2673.665772180681</v>
      </c>
      <c r="V186" s="2">
        <f t="shared" si="7"/>
        <v>2921</v>
      </c>
      <c r="W186" s="2">
        <f t="shared" si="8"/>
        <v>247.33422781931904</v>
      </c>
      <c r="X186" s="2">
        <f t="shared" si="9"/>
        <v>8.467450455984904E-2</v>
      </c>
    </row>
    <row r="187" spans="1:24">
      <c r="A187" s="2" t="str">
        <f>A156</f>
        <v>Tereske</v>
      </c>
      <c r="B187" s="2">
        <f t="shared" si="5"/>
        <v>0</v>
      </c>
      <c r="C187" s="2">
        <f t="shared" si="10"/>
        <v>0</v>
      </c>
      <c r="D187" s="2">
        <f t="shared" si="10"/>
        <v>0</v>
      </c>
      <c r="E187" s="2">
        <f t="shared" si="10"/>
        <v>0</v>
      </c>
      <c r="F187" s="2">
        <f t="shared" si="10"/>
        <v>2.4168527854591182</v>
      </c>
      <c r="G187" s="2">
        <f t="shared" si="10"/>
        <v>0</v>
      </c>
      <c r="H187" s="2">
        <f t="shared" si="10"/>
        <v>0</v>
      </c>
      <c r="I187" s="2">
        <f t="shared" si="10"/>
        <v>2671.2489193952219</v>
      </c>
      <c r="J187" s="2">
        <f t="shared" si="10"/>
        <v>0</v>
      </c>
      <c r="K187" s="2">
        <f t="shared" si="10"/>
        <v>0</v>
      </c>
      <c r="L187" s="2">
        <f t="shared" si="10"/>
        <v>0</v>
      </c>
      <c r="M187" s="2">
        <f t="shared" si="10"/>
        <v>0</v>
      </c>
      <c r="N187" s="2">
        <f t="shared" si="10"/>
        <v>0</v>
      </c>
      <c r="O187" s="2">
        <f t="shared" si="10"/>
        <v>0</v>
      </c>
      <c r="P187" s="2">
        <f t="shared" si="10"/>
        <v>0</v>
      </c>
      <c r="Q187" s="2">
        <f t="shared" si="10"/>
        <v>0</v>
      </c>
      <c r="R187" s="2">
        <f t="shared" si="10"/>
        <v>0</v>
      </c>
      <c r="S187" s="2">
        <f t="shared" si="10"/>
        <v>0</v>
      </c>
      <c r="T187" s="2">
        <f t="shared" si="10"/>
        <v>0</v>
      </c>
      <c r="U187" s="2">
        <f t="shared" si="6"/>
        <v>2673.665772180681</v>
      </c>
      <c r="V187" s="2">
        <f t="shared" si="7"/>
        <v>598</v>
      </c>
      <c r="W187" s="2">
        <f t="shared" si="8"/>
        <v>-2075.665772180681</v>
      </c>
      <c r="X187" s="2">
        <f t="shared" si="9"/>
        <v>-3.4710129969576604</v>
      </c>
    </row>
    <row r="188" spans="1:24">
      <c r="A188" s="2" t="str">
        <f t="shared" si="4"/>
        <v>Tolmács</v>
      </c>
      <c r="B188" s="2">
        <f t="shared" si="5"/>
        <v>0</v>
      </c>
      <c r="C188" s="2">
        <f t="shared" si="10"/>
        <v>0</v>
      </c>
      <c r="D188" s="2">
        <f t="shared" si="10"/>
        <v>0</v>
      </c>
      <c r="E188" s="2">
        <f t="shared" si="10"/>
        <v>0</v>
      </c>
      <c r="F188" s="2">
        <f t="shared" si="10"/>
        <v>2.4168527854591182</v>
      </c>
      <c r="G188" s="2">
        <f t="shared" si="10"/>
        <v>0</v>
      </c>
      <c r="H188" s="2">
        <f t="shared" si="10"/>
        <v>0</v>
      </c>
      <c r="I188" s="2">
        <f t="shared" si="10"/>
        <v>2671.2489193952219</v>
      </c>
      <c r="J188" s="2">
        <f t="shared" si="10"/>
        <v>0</v>
      </c>
      <c r="K188" s="2">
        <f t="shared" si="10"/>
        <v>0</v>
      </c>
      <c r="L188" s="2">
        <f t="shared" si="10"/>
        <v>0</v>
      </c>
      <c r="M188" s="2">
        <f t="shared" si="10"/>
        <v>0</v>
      </c>
      <c r="N188" s="2">
        <f t="shared" si="10"/>
        <v>0</v>
      </c>
      <c r="O188" s="2">
        <f t="shared" si="10"/>
        <v>0</v>
      </c>
      <c r="P188" s="2">
        <f t="shared" si="10"/>
        <v>0</v>
      </c>
      <c r="Q188" s="2">
        <f t="shared" si="10"/>
        <v>0</v>
      </c>
      <c r="R188" s="2">
        <f t="shared" si="10"/>
        <v>0</v>
      </c>
      <c r="S188" s="2">
        <f t="shared" si="10"/>
        <v>0</v>
      </c>
      <c r="T188" s="2">
        <f t="shared" si="10"/>
        <v>0</v>
      </c>
      <c r="U188" s="2">
        <f t="shared" si="6"/>
        <v>2673.665772180681</v>
      </c>
      <c r="V188" s="2">
        <f t="shared" si="7"/>
        <v>1226</v>
      </c>
      <c r="W188" s="2">
        <f t="shared" si="8"/>
        <v>-1447.665772180681</v>
      </c>
      <c r="X188" s="2">
        <f t="shared" si="9"/>
        <v>-1.180804055612301</v>
      </c>
    </row>
    <row r="189" spans="1:24">
      <c r="A189" s="2" t="str">
        <f t="shared" si="4"/>
        <v>Váci</v>
      </c>
      <c r="B189" s="2">
        <f t="shared" si="5"/>
        <v>0</v>
      </c>
      <c r="C189" s="2">
        <f t="shared" si="10"/>
        <v>0</v>
      </c>
      <c r="D189" s="2">
        <f t="shared" si="10"/>
        <v>0</v>
      </c>
      <c r="E189" s="2">
        <f t="shared" si="10"/>
        <v>0</v>
      </c>
      <c r="F189" s="2">
        <f t="shared" si="10"/>
        <v>2.4168527854591182</v>
      </c>
      <c r="G189" s="2">
        <f t="shared" si="10"/>
        <v>0</v>
      </c>
      <c r="H189" s="2">
        <f t="shared" si="10"/>
        <v>2.9539311822278109</v>
      </c>
      <c r="I189" s="2">
        <f t="shared" si="10"/>
        <v>2671.2489193952219</v>
      </c>
      <c r="J189" s="2">
        <f t="shared" si="10"/>
        <v>0</v>
      </c>
      <c r="K189" s="2">
        <f t="shared" si="10"/>
        <v>0</v>
      </c>
      <c r="L189" s="2">
        <f t="shared" si="10"/>
        <v>0</v>
      </c>
      <c r="M189" s="2">
        <f t="shared" si="10"/>
        <v>0</v>
      </c>
      <c r="N189" s="2">
        <f t="shared" si="10"/>
        <v>0</v>
      </c>
      <c r="O189" s="2">
        <f t="shared" si="10"/>
        <v>0</v>
      </c>
      <c r="P189" s="2">
        <f t="shared" si="10"/>
        <v>0</v>
      </c>
      <c r="Q189" s="2">
        <f t="shared" si="10"/>
        <v>0</v>
      </c>
      <c r="R189" s="2">
        <f t="shared" si="10"/>
        <v>0</v>
      </c>
      <c r="S189" s="2">
        <f t="shared" si="10"/>
        <v>0</v>
      </c>
      <c r="T189" s="2">
        <f t="shared" si="10"/>
        <v>0</v>
      </c>
      <c r="U189" s="2">
        <f t="shared" si="6"/>
        <v>2676.6197033629087</v>
      </c>
      <c r="V189" s="2">
        <f t="shared" si="7"/>
        <v>774</v>
      </c>
      <c r="W189" s="2">
        <f t="shared" si="8"/>
        <v>-1902.6197033629087</v>
      </c>
      <c r="X189" s="2">
        <f t="shared" si="9"/>
        <v>-2.4581649914249466</v>
      </c>
    </row>
    <row r="190" spans="1:24">
      <c r="A190" s="2" t="str">
        <f t="shared" si="4"/>
        <v>DIPO</v>
      </c>
      <c r="B190" s="2">
        <f t="shared" si="5"/>
        <v>0</v>
      </c>
      <c r="C190" s="2">
        <f t="shared" si="10"/>
        <v>0</v>
      </c>
      <c r="D190" s="2">
        <f t="shared" si="10"/>
        <v>0</v>
      </c>
      <c r="E190" s="2">
        <f t="shared" si="10"/>
        <v>0</v>
      </c>
      <c r="F190" s="2">
        <f t="shared" si="10"/>
        <v>2.4168527854591182</v>
      </c>
      <c r="G190" s="2">
        <f t="shared" si="10"/>
        <v>0</v>
      </c>
      <c r="H190" s="2">
        <f t="shared" si="10"/>
        <v>0</v>
      </c>
      <c r="I190" s="2">
        <f t="shared" si="10"/>
        <v>2671.2489193952219</v>
      </c>
      <c r="J190" s="2">
        <f t="shared" si="10"/>
        <v>0</v>
      </c>
      <c r="K190" s="2">
        <f t="shared" si="10"/>
        <v>0</v>
      </c>
      <c r="L190" s="2">
        <f t="shared" si="10"/>
        <v>0</v>
      </c>
      <c r="M190" s="2">
        <f t="shared" si="10"/>
        <v>0</v>
      </c>
      <c r="N190" s="2">
        <f t="shared" si="10"/>
        <v>0</v>
      </c>
      <c r="O190" s="2">
        <f t="shared" si="10"/>
        <v>0</v>
      </c>
      <c r="P190" s="2">
        <f t="shared" si="10"/>
        <v>0</v>
      </c>
      <c r="Q190" s="2">
        <f t="shared" si="10"/>
        <v>0</v>
      </c>
      <c r="R190" s="2">
        <f t="shared" si="10"/>
        <v>0</v>
      </c>
      <c r="S190" s="2">
        <f t="shared" si="10"/>
        <v>0</v>
      </c>
      <c r="T190" s="2">
        <f t="shared" si="10"/>
        <v>0</v>
      </c>
      <c r="U190" s="2">
        <f t="shared" si="6"/>
        <v>2673.665772180681</v>
      </c>
      <c r="V190" s="2">
        <f t="shared" si="7"/>
        <v>527</v>
      </c>
      <c r="W190" s="2">
        <f t="shared" si="8"/>
        <v>-2146.665772180681</v>
      </c>
      <c r="X190" s="2">
        <f t="shared" si="9"/>
        <v>-4.0733695866806094</v>
      </c>
    </row>
    <row r="191" spans="1:24">
      <c r="B191">
        <v>1</v>
      </c>
      <c r="C191">
        <v>2</v>
      </c>
      <c r="D191">
        <v>3</v>
      </c>
      <c r="E191">
        <v>4</v>
      </c>
      <c r="F191">
        <v>5</v>
      </c>
      <c r="G191">
        <v>6</v>
      </c>
      <c r="H191">
        <v>7</v>
      </c>
      <c r="I191">
        <v>8</v>
      </c>
      <c r="J191">
        <v>9</v>
      </c>
      <c r="K191" s="2">
        <v>10</v>
      </c>
      <c r="L191" s="2">
        <v>11</v>
      </c>
      <c r="M191" s="2">
        <v>12</v>
      </c>
      <c r="N191" s="2">
        <v>13</v>
      </c>
      <c r="O191" s="2">
        <v>14</v>
      </c>
      <c r="P191" s="2">
        <v>15</v>
      </c>
      <c r="Q191" s="2">
        <v>16</v>
      </c>
      <c r="R191" s="2">
        <v>17</v>
      </c>
      <c r="S191" s="2">
        <v>18</v>
      </c>
      <c r="T191" s="2">
        <v>19</v>
      </c>
      <c r="U191">
        <f>SUM(U164:U190)</f>
        <v>72200.791573607334</v>
      </c>
      <c r="V191" s="2">
        <f>SUM(V164:V190)</f>
        <v>72202</v>
      </c>
    </row>
    <row r="192" spans="1:24">
      <c r="B192">
        <f>SUM(B164:B190)</f>
        <v>0</v>
      </c>
      <c r="C192" s="2">
        <f t="shared" ref="C192:T192" si="11">SUM(C164:C190)</f>
        <v>0</v>
      </c>
      <c r="D192" s="2">
        <f t="shared" si="11"/>
        <v>0</v>
      </c>
      <c r="E192" s="2">
        <f t="shared" si="11"/>
        <v>0</v>
      </c>
      <c r="F192" s="2">
        <f t="shared" si="11"/>
        <v>65.255025207396216</v>
      </c>
      <c r="G192" s="2">
        <f t="shared" si="11"/>
        <v>0</v>
      </c>
      <c r="H192" s="2">
        <f t="shared" si="11"/>
        <v>11.815724728911244</v>
      </c>
      <c r="I192" s="2">
        <f t="shared" si="11"/>
        <v>72123.72082367097</v>
      </c>
      <c r="J192" s="2">
        <f t="shared" si="11"/>
        <v>0</v>
      </c>
      <c r="K192" s="2">
        <f t="shared" si="11"/>
        <v>0</v>
      </c>
      <c r="L192" s="2">
        <f t="shared" si="11"/>
        <v>0</v>
      </c>
      <c r="M192" s="2">
        <f t="shared" si="11"/>
        <v>0</v>
      </c>
      <c r="N192" s="2">
        <f t="shared" si="11"/>
        <v>0</v>
      </c>
      <c r="O192" s="2">
        <f t="shared" si="11"/>
        <v>0</v>
      </c>
      <c r="P192" s="2">
        <f t="shared" si="11"/>
        <v>0</v>
      </c>
      <c r="Q192" s="2">
        <f t="shared" si="11"/>
        <v>0</v>
      </c>
      <c r="R192" s="2">
        <f t="shared" si="11"/>
        <v>0</v>
      </c>
      <c r="S192" s="2">
        <f t="shared" si="11"/>
        <v>0</v>
      </c>
      <c r="T192" s="2">
        <f t="shared" si="11"/>
        <v>0</v>
      </c>
      <c r="V192">
        <f>V191/U191</f>
        <v>1.0000167370241562</v>
      </c>
    </row>
    <row r="193" spans="2:22">
      <c r="B193">
        <f>COUNTIF(B164:B190,"&gt;0")</f>
        <v>0</v>
      </c>
      <c r="C193" s="2">
        <f t="shared" ref="C193:T193" si="12">COUNTIF(C164:C190,"&gt;0")</f>
        <v>0</v>
      </c>
      <c r="D193" s="2">
        <f t="shared" si="12"/>
        <v>0</v>
      </c>
      <c r="E193" s="2">
        <f t="shared" si="12"/>
        <v>0</v>
      </c>
      <c r="F193" s="2">
        <f t="shared" si="12"/>
        <v>27</v>
      </c>
      <c r="G193" s="2">
        <f t="shared" si="12"/>
        <v>0</v>
      </c>
      <c r="H193" s="2">
        <f t="shared" si="12"/>
        <v>4</v>
      </c>
      <c r="I193" s="2">
        <f t="shared" si="12"/>
        <v>27</v>
      </c>
      <c r="J193" s="2">
        <f t="shared" si="12"/>
        <v>0</v>
      </c>
      <c r="K193" s="2">
        <f t="shared" si="12"/>
        <v>0</v>
      </c>
      <c r="L193" s="2">
        <f t="shared" si="12"/>
        <v>0</v>
      </c>
      <c r="M193" s="2">
        <f t="shared" si="12"/>
        <v>0</v>
      </c>
      <c r="N193" s="2">
        <f t="shared" si="12"/>
        <v>0</v>
      </c>
      <c r="O193" s="2">
        <f t="shared" si="12"/>
        <v>0</v>
      </c>
      <c r="P193" s="2">
        <f t="shared" si="12"/>
        <v>0</v>
      </c>
      <c r="Q193" s="2">
        <f t="shared" si="12"/>
        <v>0</v>
      </c>
      <c r="R193" s="2">
        <f t="shared" si="12"/>
        <v>0</v>
      </c>
      <c r="S193" s="2">
        <f t="shared" si="12"/>
        <v>0</v>
      </c>
      <c r="T193" s="2">
        <f t="shared" si="12"/>
        <v>0</v>
      </c>
      <c r="V193" s="2">
        <f>PEARSON(U164:U190,V164:V190)</f>
        <v>-3.7300374988913483E-2</v>
      </c>
    </row>
  </sheetData>
  <mergeCells count="80">
    <mergeCell ref="U131:U132"/>
    <mergeCell ref="V131:V132"/>
    <mergeCell ref="O131:O132"/>
    <mergeCell ref="P131:P132"/>
    <mergeCell ref="Q131:Q132"/>
    <mergeCell ref="R131:R132"/>
    <mergeCell ref="S131:S132"/>
    <mergeCell ref="T131:T132"/>
    <mergeCell ref="I131:I132"/>
    <mergeCell ref="J131:J132"/>
    <mergeCell ref="K131:K132"/>
    <mergeCell ref="L131:L132"/>
    <mergeCell ref="M131:M132"/>
    <mergeCell ref="N131:N132"/>
    <mergeCell ref="S101:S102"/>
    <mergeCell ref="T101:T102"/>
    <mergeCell ref="A131:A132"/>
    <mergeCell ref="B131:B132"/>
    <mergeCell ref="C131:C132"/>
    <mergeCell ref="D131:D132"/>
    <mergeCell ref="E131:E132"/>
    <mergeCell ref="F131:F132"/>
    <mergeCell ref="G131:G132"/>
    <mergeCell ref="H131:H132"/>
    <mergeCell ref="M101:M102"/>
    <mergeCell ref="N101:N102"/>
    <mergeCell ref="O101:O102"/>
    <mergeCell ref="P101:P102"/>
    <mergeCell ref="Q101:Q102"/>
    <mergeCell ref="R101:R102"/>
    <mergeCell ref="G101:G102"/>
    <mergeCell ref="H101:H102"/>
    <mergeCell ref="I101:I102"/>
    <mergeCell ref="J101:J102"/>
    <mergeCell ref="K101:K102"/>
    <mergeCell ref="L101:L102"/>
    <mergeCell ref="P71:P72"/>
    <mergeCell ref="Q71:Q72"/>
    <mergeCell ref="R71:R72"/>
    <mergeCell ref="S71:S72"/>
    <mergeCell ref="T71:T72"/>
    <mergeCell ref="B101:B102"/>
    <mergeCell ref="C101:C102"/>
    <mergeCell ref="D101:D102"/>
    <mergeCell ref="E101:E102"/>
    <mergeCell ref="F101:F102"/>
    <mergeCell ref="J71:J72"/>
    <mergeCell ref="K71:K72"/>
    <mergeCell ref="L71:L72"/>
    <mergeCell ref="M71:M72"/>
    <mergeCell ref="N71:N72"/>
    <mergeCell ref="O71:O72"/>
    <mergeCell ref="T41:T42"/>
    <mergeCell ref="U41:U42"/>
    <mergeCell ref="B71:B72"/>
    <mergeCell ref="C71:C72"/>
    <mergeCell ref="D71:D72"/>
    <mergeCell ref="E71:E72"/>
    <mergeCell ref="F71:F72"/>
    <mergeCell ref="G71:G72"/>
    <mergeCell ref="H71:H72"/>
    <mergeCell ref="I71:I72"/>
    <mergeCell ref="N41:N42"/>
    <mergeCell ref="O41:O42"/>
    <mergeCell ref="P41:P42"/>
    <mergeCell ref="Q41:Q42"/>
    <mergeCell ref="R41:R42"/>
    <mergeCell ref="S41:S42"/>
    <mergeCell ref="H41:H42"/>
    <mergeCell ref="I41:I42"/>
    <mergeCell ref="J41:J42"/>
    <mergeCell ref="K41:K42"/>
    <mergeCell ref="L41:L42"/>
    <mergeCell ref="M41:M42"/>
    <mergeCell ref="G41:G42"/>
    <mergeCell ref="B41:B42"/>
    <mergeCell ref="C41:C42"/>
    <mergeCell ref="D41:D42"/>
    <mergeCell ref="E41:E42"/>
    <mergeCell ref="F41:F42"/>
  </mergeCells>
  <conditionalFormatting sqref="B192:T193">
    <cfRule type="cellIs" dxfId="7" priority="2" operator="greaterThan">
      <formula>0</formula>
    </cfRule>
  </conditionalFormatting>
  <conditionalFormatting sqref="V193">
    <cfRule type="cellIs" dxfId="6" priority="1" operator="greaterThan">
      <formula>0</formula>
    </cfRule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sheetPr filterMode="1"/>
  <dimension ref="A1:H165"/>
  <sheetViews>
    <sheetView workbookViewId="0"/>
  </sheetViews>
  <sheetFormatPr defaultRowHeight="15"/>
  <cols>
    <col min="1" max="1" width="15.28515625" bestFit="1" customWidth="1"/>
  </cols>
  <sheetData>
    <row r="1" spans="1:8">
      <c r="A1" s="2" t="s">
        <v>451</v>
      </c>
      <c r="B1" s="2" t="s">
        <v>452</v>
      </c>
      <c r="C1" s="2" t="s">
        <v>453</v>
      </c>
      <c r="D1" s="2" t="s">
        <v>454</v>
      </c>
      <c r="E1" s="2" t="s">
        <v>455</v>
      </c>
      <c r="F1" s="2" t="s">
        <v>456</v>
      </c>
      <c r="G1" s="2" t="s">
        <v>457</v>
      </c>
      <c r="H1" s="2" t="s">
        <v>458</v>
      </c>
    </row>
    <row r="2" spans="1:8" hidden="1">
      <c r="A2" s="2">
        <v>1</v>
      </c>
      <c r="B2" s="2" t="s">
        <v>459</v>
      </c>
      <c r="C2" s="2" t="s">
        <v>460</v>
      </c>
      <c r="D2" s="2" t="s">
        <v>461</v>
      </c>
      <c r="E2" s="2" t="s">
        <v>462</v>
      </c>
      <c r="F2" s="2">
        <v>14700000</v>
      </c>
      <c r="G2" s="2" t="s">
        <v>463</v>
      </c>
      <c r="H2" s="2" t="s">
        <v>464</v>
      </c>
    </row>
    <row r="3" spans="1:8" hidden="1">
      <c r="A3" s="2">
        <v>2</v>
      </c>
      <c r="B3" s="2" t="s">
        <v>465</v>
      </c>
      <c r="C3" s="2" t="s">
        <v>466</v>
      </c>
      <c r="D3" s="2" t="s">
        <v>461</v>
      </c>
      <c r="E3" s="2" t="s">
        <v>462</v>
      </c>
      <c r="F3" s="2">
        <v>57200</v>
      </c>
      <c r="G3" s="2" t="s">
        <v>463</v>
      </c>
      <c r="H3" s="2" t="s">
        <v>464</v>
      </c>
    </row>
    <row r="4" spans="1:8" hidden="1">
      <c r="A4" s="2">
        <v>3</v>
      </c>
      <c r="B4" s="2" t="s">
        <v>467</v>
      </c>
      <c r="C4" s="2" t="s">
        <v>468</v>
      </c>
      <c r="D4" s="2" t="s">
        <v>461</v>
      </c>
      <c r="E4" s="2" t="s">
        <v>462</v>
      </c>
      <c r="F4" s="2">
        <v>60200</v>
      </c>
      <c r="G4" s="2" t="s">
        <v>463</v>
      </c>
      <c r="H4" s="2" t="s">
        <v>464</v>
      </c>
    </row>
    <row r="5" spans="1:8" hidden="1">
      <c r="A5" s="2">
        <v>4</v>
      </c>
      <c r="B5" s="2" t="s">
        <v>469</v>
      </c>
      <c r="C5" s="2" t="s">
        <v>470</v>
      </c>
      <c r="D5" s="2" t="s">
        <v>461</v>
      </c>
      <c r="E5" s="2" t="s">
        <v>462</v>
      </c>
      <c r="F5" s="2">
        <v>989000</v>
      </c>
      <c r="G5" s="2" t="s">
        <v>463</v>
      </c>
      <c r="H5" s="2" t="s">
        <v>464</v>
      </c>
    </row>
    <row r="6" spans="1:8" hidden="1">
      <c r="A6" s="2">
        <v>5</v>
      </c>
      <c r="B6" s="2" t="s">
        <v>471</v>
      </c>
      <c r="C6" s="2" t="s">
        <v>472</v>
      </c>
      <c r="D6" s="2" t="s">
        <v>461</v>
      </c>
      <c r="E6" s="2" t="s">
        <v>462</v>
      </c>
      <c r="F6" s="2">
        <v>1520000</v>
      </c>
      <c r="G6" s="2" t="s">
        <v>463</v>
      </c>
      <c r="H6" s="2" t="s">
        <v>464</v>
      </c>
    </row>
    <row r="7" spans="1:8" hidden="1">
      <c r="A7" s="2">
        <v>6</v>
      </c>
      <c r="B7" s="2" t="s">
        <v>473</v>
      </c>
      <c r="C7" s="2" t="s">
        <v>474</v>
      </c>
      <c r="D7" s="2" t="s">
        <v>461</v>
      </c>
      <c r="E7" s="2" t="s">
        <v>462</v>
      </c>
      <c r="F7" s="2">
        <v>2200</v>
      </c>
      <c r="G7" s="2" t="s">
        <v>463</v>
      </c>
      <c r="H7" s="2" t="s">
        <v>464</v>
      </c>
    </row>
    <row r="8" spans="1:8" hidden="1">
      <c r="A8" s="2">
        <v>7</v>
      </c>
      <c r="B8" s="2" t="s">
        <v>475</v>
      </c>
      <c r="C8" s="2" t="s">
        <v>476</v>
      </c>
      <c r="D8" s="2" t="s">
        <v>461</v>
      </c>
      <c r="E8" s="2" t="s">
        <v>462</v>
      </c>
      <c r="F8" s="2">
        <v>5060</v>
      </c>
      <c r="G8" s="2" t="s">
        <v>463</v>
      </c>
      <c r="H8" s="2" t="s">
        <v>464</v>
      </c>
    </row>
    <row r="9" spans="1:8" hidden="1">
      <c r="A9" s="2">
        <v>8</v>
      </c>
      <c r="B9" s="2" t="s">
        <v>477</v>
      </c>
      <c r="C9" s="2" t="s">
        <v>478</v>
      </c>
      <c r="D9" s="2" t="s">
        <v>461</v>
      </c>
      <c r="E9" s="2" t="s">
        <v>462</v>
      </c>
      <c r="F9" s="2">
        <v>1050</v>
      </c>
      <c r="G9" s="2" t="s">
        <v>463</v>
      </c>
      <c r="H9" s="2" t="s">
        <v>464</v>
      </c>
    </row>
    <row r="10" spans="1:8" hidden="1">
      <c r="A10" s="2">
        <v>9</v>
      </c>
      <c r="B10" s="2" t="s">
        <v>479</v>
      </c>
      <c r="C10" s="2" t="s">
        <v>480</v>
      </c>
      <c r="D10" s="2" t="s">
        <v>461</v>
      </c>
      <c r="E10" s="2" t="s">
        <v>462</v>
      </c>
      <c r="F10" s="2">
        <v>1160</v>
      </c>
      <c r="G10" s="2" t="s">
        <v>463</v>
      </c>
      <c r="H10" s="2" t="s">
        <v>464</v>
      </c>
    </row>
    <row r="11" spans="1:8" hidden="1">
      <c r="A11" s="2">
        <v>10</v>
      </c>
      <c r="B11" s="2" t="s">
        <v>481</v>
      </c>
      <c r="C11" s="2" t="s">
        <v>482</v>
      </c>
      <c r="D11" s="2" t="s">
        <v>461</v>
      </c>
      <c r="E11" s="2" t="s">
        <v>462</v>
      </c>
      <c r="F11" s="2">
        <v>468</v>
      </c>
      <c r="G11" s="2" t="s">
        <v>463</v>
      </c>
      <c r="H11" s="2" t="s">
        <v>464</v>
      </c>
    </row>
    <row r="12" spans="1:8" hidden="1">
      <c r="A12" s="2">
        <v>11</v>
      </c>
      <c r="B12" s="2" t="s">
        <v>483</v>
      </c>
      <c r="C12" s="2" t="s">
        <v>484</v>
      </c>
      <c r="D12" s="2" t="s">
        <v>461</v>
      </c>
      <c r="E12" s="2" t="s">
        <v>462</v>
      </c>
      <c r="F12" s="2">
        <v>995</v>
      </c>
      <c r="G12" s="2" t="s">
        <v>463</v>
      </c>
      <c r="H12" s="2" t="s">
        <v>464</v>
      </c>
    </row>
    <row r="13" spans="1:8" hidden="1">
      <c r="A13" s="2">
        <v>12</v>
      </c>
      <c r="B13" s="2" t="s">
        <v>485</v>
      </c>
      <c r="C13" s="2" t="s">
        <v>486</v>
      </c>
      <c r="D13" s="2" t="s">
        <v>461</v>
      </c>
      <c r="E13" s="2" t="s">
        <v>462</v>
      </c>
      <c r="F13" s="2">
        <v>1690</v>
      </c>
      <c r="G13" s="2" t="s">
        <v>463</v>
      </c>
      <c r="H13" s="2" t="s">
        <v>464</v>
      </c>
    </row>
    <row r="14" spans="1:8" hidden="1">
      <c r="A14" s="2">
        <v>13</v>
      </c>
      <c r="B14" s="2" t="s">
        <v>487</v>
      </c>
      <c r="C14" s="2" t="s">
        <v>488</v>
      </c>
      <c r="D14" s="2" t="s">
        <v>461</v>
      </c>
      <c r="E14" s="2" t="s">
        <v>462</v>
      </c>
      <c r="F14" s="2">
        <v>733</v>
      </c>
      <c r="G14" s="2" t="s">
        <v>463</v>
      </c>
      <c r="H14" s="2" t="s">
        <v>464</v>
      </c>
    </row>
    <row r="15" spans="1:8" hidden="1">
      <c r="A15" s="2">
        <v>14</v>
      </c>
      <c r="B15" s="2" t="s">
        <v>489</v>
      </c>
      <c r="C15" s="2" t="s">
        <v>490</v>
      </c>
      <c r="D15" s="2" t="s">
        <v>461</v>
      </c>
      <c r="E15" s="2" t="s">
        <v>462</v>
      </c>
      <c r="F15" s="2">
        <v>181</v>
      </c>
      <c r="G15" s="2" t="s">
        <v>463</v>
      </c>
      <c r="H15" s="2" t="s">
        <v>464</v>
      </c>
    </row>
    <row r="16" spans="1:8" hidden="1">
      <c r="A16" s="2">
        <v>15</v>
      </c>
      <c r="B16" s="2" t="s">
        <v>491</v>
      </c>
      <c r="C16" s="2" t="s">
        <v>492</v>
      </c>
      <c r="D16" s="2" t="s">
        <v>461</v>
      </c>
      <c r="E16" s="2" t="s">
        <v>462</v>
      </c>
      <c r="F16" s="2">
        <v>1850</v>
      </c>
      <c r="G16" s="2" t="s">
        <v>463</v>
      </c>
      <c r="H16" s="2" t="s">
        <v>464</v>
      </c>
    </row>
    <row r="17" spans="1:8" hidden="1">
      <c r="A17" s="2">
        <v>16</v>
      </c>
      <c r="B17" s="2" t="s">
        <v>493</v>
      </c>
      <c r="C17" s="2" t="s">
        <v>494</v>
      </c>
      <c r="D17" s="2" t="s">
        <v>461</v>
      </c>
      <c r="E17" s="2" t="s">
        <v>462</v>
      </c>
      <c r="F17" s="2">
        <v>638</v>
      </c>
      <c r="G17" s="2" t="s">
        <v>463</v>
      </c>
      <c r="H17" s="2" t="s">
        <v>464</v>
      </c>
    </row>
    <row r="18" spans="1:8" hidden="1">
      <c r="A18" s="2">
        <v>17</v>
      </c>
      <c r="B18" s="2" t="s">
        <v>495</v>
      </c>
      <c r="C18" s="2" t="s">
        <v>496</v>
      </c>
      <c r="D18" s="2" t="s">
        <v>461</v>
      </c>
      <c r="E18" s="2" t="s">
        <v>462</v>
      </c>
      <c r="F18" s="2">
        <v>6480</v>
      </c>
      <c r="G18" s="2" t="s">
        <v>463</v>
      </c>
      <c r="H18" s="2" t="s">
        <v>464</v>
      </c>
    </row>
    <row r="19" spans="1:8" hidden="1">
      <c r="A19" s="2">
        <v>18</v>
      </c>
      <c r="B19" s="2" t="s">
        <v>497</v>
      </c>
      <c r="C19" s="2" t="s">
        <v>498</v>
      </c>
      <c r="D19" s="2" t="s">
        <v>461</v>
      </c>
      <c r="E19" s="2" t="s">
        <v>462</v>
      </c>
      <c r="F19" s="2">
        <v>189</v>
      </c>
      <c r="G19" s="2" t="s">
        <v>463</v>
      </c>
      <c r="H19" s="2" t="s">
        <v>464</v>
      </c>
    </row>
    <row r="20" spans="1:8" hidden="1">
      <c r="A20" s="2">
        <v>19</v>
      </c>
      <c r="B20" s="2" t="s">
        <v>499</v>
      </c>
      <c r="C20" s="2" t="s">
        <v>500</v>
      </c>
      <c r="D20" s="2" t="s">
        <v>461</v>
      </c>
      <c r="E20" s="2" t="s">
        <v>462</v>
      </c>
      <c r="F20" s="2">
        <v>326</v>
      </c>
      <c r="G20" s="2" t="s">
        <v>463</v>
      </c>
      <c r="H20" s="2" t="s">
        <v>464</v>
      </c>
    </row>
    <row r="21" spans="1:8" hidden="1">
      <c r="A21" s="2">
        <v>20</v>
      </c>
      <c r="B21" s="2" t="s">
        <v>501</v>
      </c>
      <c r="C21" s="2" t="s">
        <v>502</v>
      </c>
      <c r="D21" s="2" t="s">
        <v>461</v>
      </c>
      <c r="E21" s="2" t="s">
        <v>462</v>
      </c>
      <c r="F21" s="2">
        <v>1930</v>
      </c>
      <c r="G21" s="2" t="s">
        <v>463</v>
      </c>
      <c r="H21" s="2" t="s">
        <v>464</v>
      </c>
    </row>
    <row r="22" spans="1:8" hidden="1">
      <c r="A22" s="2">
        <v>21</v>
      </c>
      <c r="B22" s="2" t="s">
        <v>503</v>
      </c>
      <c r="C22" s="2" t="s">
        <v>504</v>
      </c>
      <c r="D22" s="2" t="s">
        <v>461</v>
      </c>
      <c r="E22" s="2" t="s">
        <v>462</v>
      </c>
      <c r="F22" s="2">
        <v>820</v>
      </c>
      <c r="G22" s="2" t="s">
        <v>463</v>
      </c>
      <c r="H22" s="2" t="s">
        <v>464</v>
      </c>
    </row>
    <row r="23" spans="1:8" hidden="1">
      <c r="A23" s="2">
        <v>22</v>
      </c>
      <c r="B23" s="2" t="s">
        <v>505</v>
      </c>
      <c r="C23" s="2" t="s">
        <v>506</v>
      </c>
      <c r="D23" s="2" t="s">
        <v>461</v>
      </c>
      <c r="E23" s="2" t="s">
        <v>462</v>
      </c>
      <c r="F23" s="2">
        <v>22500</v>
      </c>
      <c r="G23" s="2" t="s">
        <v>463</v>
      </c>
      <c r="H23" s="2" t="s">
        <v>464</v>
      </c>
    </row>
    <row r="24" spans="1:8" hidden="1">
      <c r="A24" s="2">
        <v>23</v>
      </c>
      <c r="B24" s="2" t="s">
        <v>507</v>
      </c>
      <c r="C24" s="2" t="s">
        <v>508</v>
      </c>
      <c r="D24" s="2" t="s">
        <v>461</v>
      </c>
      <c r="E24" s="2" t="s">
        <v>462</v>
      </c>
      <c r="F24" s="2">
        <v>1010</v>
      </c>
      <c r="G24" s="2" t="s">
        <v>463</v>
      </c>
      <c r="H24" s="2" t="s">
        <v>464</v>
      </c>
    </row>
    <row r="25" spans="1:8" hidden="1">
      <c r="A25" s="2">
        <v>24</v>
      </c>
      <c r="B25" s="2" t="s">
        <v>509</v>
      </c>
      <c r="C25" s="2" t="s">
        <v>510</v>
      </c>
      <c r="D25" s="2" t="s">
        <v>461</v>
      </c>
      <c r="E25" s="2" t="s">
        <v>462</v>
      </c>
      <c r="F25" s="2">
        <v>6580</v>
      </c>
      <c r="G25" s="2" t="s">
        <v>463</v>
      </c>
      <c r="H25" s="2" t="s">
        <v>464</v>
      </c>
    </row>
    <row r="26" spans="1:8" hidden="1">
      <c r="A26" s="2">
        <v>25</v>
      </c>
      <c r="B26" s="2" t="s">
        <v>511</v>
      </c>
      <c r="C26" s="2" t="s">
        <v>512</v>
      </c>
      <c r="D26" s="2" t="s">
        <v>461</v>
      </c>
      <c r="E26" s="2" t="s">
        <v>462</v>
      </c>
      <c r="F26" s="2">
        <v>3980</v>
      </c>
      <c r="G26" s="2" t="s">
        <v>463</v>
      </c>
      <c r="H26" s="2" t="s">
        <v>464</v>
      </c>
    </row>
    <row r="27" spans="1:8" hidden="1">
      <c r="A27" s="2">
        <v>26</v>
      </c>
      <c r="B27" s="2" t="s">
        <v>513</v>
      </c>
      <c r="C27" s="2" t="s">
        <v>514</v>
      </c>
      <c r="D27" s="2" t="s">
        <v>461</v>
      </c>
      <c r="E27" s="2" t="s">
        <v>462</v>
      </c>
      <c r="F27" s="2">
        <v>426</v>
      </c>
      <c r="G27" s="2" t="s">
        <v>463</v>
      </c>
      <c r="H27" s="2" t="s">
        <v>464</v>
      </c>
    </row>
    <row r="28" spans="1:8" hidden="1">
      <c r="A28" s="2">
        <v>27</v>
      </c>
      <c r="B28" s="2" t="s">
        <v>515</v>
      </c>
      <c r="C28" s="2" t="s">
        <v>516</v>
      </c>
      <c r="D28" s="2" t="s">
        <v>461</v>
      </c>
      <c r="E28" s="2" t="s">
        <v>462</v>
      </c>
      <c r="F28" s="2">
        <v>829</v>
      </c>
      <c r="G28" s="2" t="s">
        <v>463</v>
      </c>
      <c r="H28" s="2" t="s">
        <v>464</v>
      </c>
    </row>
    <row r="29" spans="1:8" hidden="1">
      <c r="A29" s="2">
        <v>28</v>
      </c>
      <c r="B29" s="2" t="s">
        <v>459</v>
      </c>
      <c r="C29" s="2" t="s">
        <v>460</v>
      </c>
      <c r="D29" s="2" t="s">
        <v>461</v>
      </c>
      <c r="E29" s="2" t="s">
        <v>517</v>
      </c>
      <c r="F29" s="2">
        <v>51500000</v>
      </c>
      <c r="G29" s="2" t="s">
        <v>463</v>
      </c>
      <c r="H29" s="2" t="s">
        <v>464</v>
      </c>
    </row>
    <row r="30" spans="1:8" hidden="1">
      <c r="A30" s="2">
        <v>29</v>
      </c>
      <c r="B30" s="2" t="s">
        <v>465</v>
      </c>
      <c r="C30" s="2" t="s">
        <v>466</v>
      </c>
      <c r="D30" s="2" t="s">
        <v>461</v>
      </c>
      <c r="E30" s="2" t="s">
        <v>517</v>
      </c>
      <c r="F30" s="2">
        <v>297000</v>
      </c>
      <c r="G30" s="2" t="s">
        <v>463</v>
      </c>
      <c r="H30" s="2" t="s">
        <v>464</v>
      </c>
    </row>
    <row r="31" spans="1:8" hidden="1">
      <c r="A31" s="2">
        <v>30</v>
      </c>
      <c r="B31" s="2" t="s">
        <v>467</v>
      </c>
      <c r="C31" s="2" t="s">
        <v>468</v>
      </c>
      <c r="D31" s="2" t="s">
        <v>461</v>
      </c>
      <c r="E31" s="2" t="s">
        <v>517</v>
      </c>
      <c r="F31" s="2">
        <v>288000</v>
      </c>
      <c r="G31" s="2" t="s">
        <v>463</v>
      </c>
      <c r="H31" s="2" t="s">
        <v>464</v>
      </c>
    </row>
    <row r="32" spans="1:8" hidden="1">
      <c r="A32" s="2">
        <v>31</v>
      </c>
      <c r="B32" s="2" t="s">
        <v>469</v>
      </c>
      <c r="C32" s="2" t="s">
        <v>470</v>
      </c>
      <c r="D32" s="2" t="s">
        <v>461</v>
      </c>
      <c r="E32" s="2" t="s">
        <v>517</v>
      </c>
      <c r="F32" s="2">
        <v>2510000</v>
      </c>
      <c r="G32" s="2" t="s">
        <v>463</v>
      </c>
      <c r="H32" s="2" t="s">
        <v>464</v>
      </c>
    </row>
    <row r="33" spans="1:8" hidden="1">
      <c r="A33" s="2">
        <v>32</v>
      </c>
      <c r="B33" s="2" t="s">
        <v>471</v>
      </c>
      <c r="C33" s="2" t="s">
        <v>472</v>
      </c>
      <c r="D33" s="2" t="s">
        <v>461</v>
      </c>
      <c r="E33" s="2" t="s">
        <v>517</v>
      </c>
      <c r="F33" s="2">
        <v>4250000</v>
      </c>
      <c r="G33" s="2" t="s">
        <v>463</v>
      </c>
      <c r="H33" s="2" t="s">
        <v>464</v>
      </c>
    </row>
    <row r="34" spans="1:8" hidden="1">
      <c r="A34" s="2">
        <v>33</v>
      </c>
      <c r="B34" s="2" t="s">
        <v>473</v>
      </c>
      <c r="C34" s="2" t="s">
        <v>474</v>
      </c>
      <c r="D34" s="2" t="s">
        <v>461</v>
      </c>
      <c r="E34" s="2" t="s">
        <v>517</v>
      </c>
      <c r="F34" s="2">
        <v>1730</v>
      </c>
      <c r="G34" s="2" t="s">
        <v>463</v>
      </c>
      <c r="H34" s="2" t="s">
        <v>464</v>
      </c>
    </row>
    <row r="35" spans="1:8" hidden="1">
      <c r="A35" s="2">
        <v>34</v>
      </c>
      <c r="B35" s="2" t="s">
        <v>475</v>
      </c>
      <c r="C35" s="2" t="s">
        <v>476</v>
      </c>
      <c r="D35" s="2" t="s">
        <v>461</v>
      </c>
      <c r="E35" s="2" t="s">
        <v>517</v>
      </c>
      <c r="F35" s="2">
        <v>6900</v>
      </c>
      <c r="G35" s="2" t="s">
        <v>463</v>
      </c>
      <c r="H35" s="2" t="s">
        <v>464</v>
      </c>
    </row>
    <row r="36" spans="1:8" hidden="1">
      <c r="A36" s="2">
        <v>35</v>
      </c>
      <c r="B36" s="2" t="s">
        <v>477</v>
      </c>
      <c r="C36" s="2" t="s">
        <v>478</v>
      </c>
      <c r="D36" s="2" t="s">
        <v>461</v>
      </c>
      <c r="E36" s="2" t="s">
        <v>517</v>
      </c>
      <c r="F36" s="2">
        <v>161</v>
      </c>
      <c r="G36" s="2" t="s">
        <v>463</v>
      </c>
      <c r="H36" s="2" t="s">
        <v>464</v>
      </c>
    </row>
    <row r="37" spans="1:8" hidden="1">
      <c r="A37" s="2">
        <v>36</v>
      </c>
      <c r="B37" s="2" t="s">
        <v>479</v>
      </c>
      <c r="C37" s="2" t="s">
        <v>480</v>
      </c>
      <c r="D37" s="2" t="s">
        <v>461</v>
      </c>
      <c r="E37" s="2" t="s">
        <v>517</v>
      </c>
      <c r="F37" s="2">
        <v>553</v>
      </c>
      <c r="G37" s="2" t="s">
        <v>463</v>
      </c>
      <c r="H37" s="2" t="s">
        <v>464</v>
      </c>
    </row>
    <row r="38" spans="1:8" hidden="1">
      <c r="A38" s="2">
        <v>37</v>
      </c>
      <c r="B38" s="2" t="s">
        <v>481</v>
      </c>
      <c r="C38" s="2" t="s">
        <v>482</v>
      </c>
      <c r="D38" s="2" t="s">
        <v>461</v>
      </c>
      <c r="E38" s="2" t="s">
        <v>517</v>
      </c>
      <c r="F38" s="2">
        <v>275</v>
      </c>
      <c r="G38" s="2" t="s">
        <v>463</v>
      </c>
      <c r="H38" s="2" t="s">
        <v>464</v>
      </c>
    </row>
    <row r="39" spans="1:8" hidden="1">
      <c r="A39" s="2">
        <v>38</v>
      </c>
      <c r="B39" s="2" t="s">
        <v>483</v>
      </c>
      <c r="C39" s="2" t="s">
        <v>484</v>
      </c>
      <c r="D39" s="2" t="s">
        <v>461</v>
      </c>
      <c r="E39" s="2" t="s">
        <v>517</v>
      </c>
      <c r="F39" s="2">
        <v>377</v>
      </c>
      <c r="G39" s="2" t="s">
        <v>463</v>
      </c>
      <c r="H39" s="2" t="s">
        <v>464</v>
      </c>
    </row>
    <row r="40" spans="1:8" hidden="1">
      <c r="A40" s="2">
        <v>39</v>
      </c>
      <c r="B40" s="2" t="s">
        <v>485</v>
      </c>
      <c r="C40" s="2" t="s">
        <v>486</v>
      </c>
      <c r="D40" s="2" t="s">
        <v>461</v>
      </c>
      <c r="E40" s="2" t="s">
        <v>517</v>
      </c>
      <c r="F40" s="2">
        <v>732</v>
      </c>
      <c r="G40" s="2" t="s">
        <v>463</v>
      </c>
      <c r="H40" s="2" t="s">
        <v>464</v>
      </c>
    </row>
    <row r="41" spans="1:8" hidden="1">
      <c r="A41" s="2">
        <v>40</v>
      </c>
      <c r="B41" s="2" t="s">
        <v>487</v>
      </c>
      <c r="C41" s="2" t="s">
        <v>488</v>
      </c>
      <c r="D41" s="2" t="s">
        <v>461</v>
      </c>
      <c r="E41" s="2" t="s">
        <v>517</v>
      </c>
      <c r="F41" s="2">
        <v>246</v>
      </c>
      <c r="G41" s="2" t="s">
        <v>463</v>
      </c>
      <c r="H41" s="2" t="s">
        <v>464</v>
      </c>
    </row>
    <row r="42" spans="1:8" hidden="1">
      <c r="A42" s="2">
        <v>41</v>
      </c>
      <c r="B42" s="2" t="s">
        <v>489</v>
      </c>
      <c r="C42" s="2" t="s">
        <v>490</v>
      </c>
      <c r="D42" s="2" t="s">
        <v>461</v>
      </c>
      <c r="E42" s="2" t="s">
        <v>517</v>
      </c>
      <c r="F42" s="2">
        <v>225</v>
      </c>
      <c r="G42" s="2" t="s">
        <v>463</v>
      </c>
      <c r="H42" s="2" t="s">
        <v>464</v>
      </c>
    </row>
    <row r="43" spans="1:8" hidden="1">
      <c r="A43" s="2">
        <v>42</v>
      </c>
      <c r="B43" s="2" t="s">
        <v>491</v>
      </c>
      <c r="C43" s="2" t="s">
        <v>492</v>
      </c>
      <c r="D43" s="2" t="s">
        <v>461</v>
      </c>
      <c r="E43" s="2" t="s">
        <v>517</v>
      </c>
      <c r="F43" s="2">
        <v>232</v>
      </c>
      <c r="G43" s="2" t="s">
        <v>463</v>
      </c>
      <c r="H43" s="2" t="s">
        <v>464</v>
      </c>
    </row>
    <row r="44" spans="1:8" hidden="1">
      <c r="A44" s="2">
        <v>43</v>
      </c>
      <c r="B44" s="2" t="s">
        <v>493</v>
      </c>
      <c r="C44" s="2" t="s">
        <v>494</v>
      </c>
      <c r="D44" s="2" t="s">
        <v>461</v>
      </c>
      <c r="E44" s="2" t="s">
        <v>517</v>
      </c>
      <c r="F44" s="2">
        <v>49</v>
      </c>
      <c r="G44" s="2" t="s">
        <v>463</v>
      </c>
      <c r="H44" s="2" t="s">
        <v>464</v>
      </c>
    </row>
    <row r="45" spans="1:8" hidden="1">
      <c r="A45" s="2">
        <v>44</v>
      </c>
      <c r="B45" s="2" t="s">
        <v>495</v>
      </c>
      <c r="C45" s="2" t="s">
        <v>496</v>
      </c>
      <c r="D45" s="2" t="s">
        <v>461</v>
      </c>
      <c r="E45" s="2" t="s">
        <v>517</v>
      </c>
      <c r="F45" s="2">
        <v>300</v>
      </c>
      <c r="G45" s="2" t="s">
        <v>463</v>
      </c>
      <c r="H45" s="2" t="s">
        <v>464</v>
      </c>
    </row>
    <row r="46" spans="1:8" hidden="1">
      <c r="A46" s="2">
        <v>45</v>
      </c>
      <c r="B46" s="2" t="s">
        <v>497</v>
      </c>
      <c r="C46" s="2" t="s">
        <v>498</v>
      </c>
      <c r="D46" s="2" t="s">
        <v>461</v>
      </c>
      <c r="E46" s="2" t="s">
        <v>517</v>
      </c>
      <c r="F46" s="2">
        <v>179</v>
      </c>
      <c r="G46" s="2" t="s">
        <v>463</v>
      </c>
      <c r="H46" s="2" t="s">
        <v>464</v>
      </c>
    </row>
    <row r="47" spans="1:8" hidden="1">
      <c r="A47" s="2">
        <v>46</v>
      </c>
      <c r="B47" s="2" t="s">
        <v>499</v>
      </c>
      <c r="C47" s="2" t="s">
        <v>500</v>
      </c>
      <c r="D47" s="2" t="s">
        <v>461</v>
      </c>
      <c r="E47" s="2" t="s">
        <v>517</v>
      </c>
      <c r="F47" s="2">
        <v>321</v>
      </c>
      <c r="G47" s="2" t="s">
        <v>463</v>
      </c>
      <c r="H47" s="2" t="s">
        <v>464</v>
      </c>
    </row>
    <row r="48" spans="1:8" hidden="1">
      <c r="A48" s="2">
        <v>47</v>
      </c>
      <c r="B48" s="2" t="s">
        <v>501</v>
      </c>
      <c r="C48" s="2" t="s">
        <v>502</v>
      </c>
      <c r="D48" s="2" t="s">
        <v>461</v>
      </c>
      <c r="E48" s="2" t="s">
        <v>517</v>
      </c>
      <c r="F48" s="2">
        <v>340</v>
      </c>
      <c r="G48" s="2" t="s">
        <v>463</v>
      </c>
      <c r="H48" s="2" t="s">
        <v>464</v>
      </c>
    </row>
    <row r="49" spans="1:8" hidden="1">
      <c r="A49" s="2">
        <v>48</v>
      </c>
      <c r="B49" s="2" t="s">
        <v>503</v>
      </c>
      <c r="C49" s="2" t="s">
        <v>504</v>
      </c>
      <c r="D49" s="2" t="s">
        <v>461</v>
      </c>
      <c r="E49" s="2" t="s">
        <v>517</v>
      </c>
      <c r="F49" s="2">
        <v>240</v>
      </c>
      <c r="G49" s="2" t="s">
        <v>463</v>
      </c>
      <c r="H49" s="2" t="s">
        <v>464</v>
      </c>
    </row>
    <row r="50" spans="1:8" hidden="1">
      <c r="A50" s="2">
        <v>49</v>
      </c>
      <c r="B50" s="2" t="s">
        <v>505</v>
      </c>
      <c r="C50" s="2" t="s">
        <v>506</v>
      </c>
      <c r="D50" s="2" t="s">
        <v>461</v>
      </c>
      <c r="E50" s="2" t="s">
        <v>517</v>
      </c>
      <c r="F50" s="2">
        <v>290</v>
      </c>
      <c r="G50" s="2" t="s">
        <v>463</v>
      </c>
      <c r="H50" s="2" t="s">
        <v>464</v>
      </c>
    </row>
    <row r="51" spans="1:8" hidden="1">
      <c r="A51" s="2">
        <v>50</v>
      </c>
      <c r="B51" s="2" t="s">
        <v>507</v>
      </c>
      <c r="C51" s="2" t="s">
        <v>508</v>
      </c>
      <c r="D51" s="2" t="s">
        <v>461</v>
      </c>
      <c r="E51" s="2" t="s">
        <v>517</v>
      </c>
      <c r="F51" s="2">
        <v>416</v>
      </c>
      <c r="G51" s="2" t="s">
        <v>463</v>
      </c>
      <c r="H51" s="2" t="s">
        <v>464</v>
      </c>
    </row>
    <row r="52" spans="1:8" hidden="1">
      <c r="A52" s="2">
        <v>51</v>
      </c>
      <c r="B52" s="2" t="s">
        <v>509</v>
      </c>
      <c r="C52" s="2" t="s">
        <v>510</v>
      </c>
      <c r="D52" s="2" t="s">
        <v>461</v>
      </c>
      <c r="E52" s="2" t="s">
        <v>517</v>
      </c>
      <c r="F52" s="2">
        <v>7810</v>
      </c>
      <c r="G52" s="2" t="s">
        <v>463</v>
      </c>
      <c r="H52" s="2" t="s">
        <v>464</v>
      </c>
    </row>
    <row r="53" spans="1:8" hidden="1">
      <c r="A53" s="2">
        <v>52</v>
      </c>
      <c r="B53" s="2" t="s">
        <v>511</v>
      </c>
      <c r="C53" s="2" t="s">
        <v>512</v>
      </c>
      <c r="D53" s="2" t="s">
        <v>461</v>
      </c>
      <c r="E53" s="2" t="s">
        <v>517</v>
      </c>
      <c r="F53" s="2">
        <v>564</v>
      </c>
      <c r="G53" s="2" t="s">
        <v>463</v>
      </c>
      <c r="H53" s="2" t="s">
        <v>464</v>
      </c>
    </row>
    <row r="54" spans="1:8" hidden="1">
      <c r="A54" s="2">
        <v>53</v>
      </c>
      <c r="B54" s="2" t="s">
        <v>513</v>
      </c>
      <c r="C54" s="2" t="s">
        <v>514</v>
      </c>
      <c r="D54" s="2" t="s">
        <v>461</v>
      </c>
      <c r="E54" s="2" t="s">
        <v>517</v>
      </c>
      <c r="F54" s="2">
        <v>69</v>
      </c>
      <c r="G54" s="2" t="s">
        <v>463</v>
      </c>
      <c r="H54" s="2" t="s">
        <v>464</v>
      </c>
    </row>
    <row r="55" spans="1:8" hidden="1">
      <c r="A55" s="2">
        <v>54</v>
      </c>
      <c r="B55" s="2" t="s">
        <v>515</v>
      </c>
      <c r="C55" s="2" t="s">
        <v>516</v>
      </c>
      <c r="D55" s="2" t="s">
        <v>461</v>
      </c>
      <c r="E55" s="2" t="s">
        <v>517</v>
      </c>
      <c r="F55" s="2">
        <v>249</v>
      </c>
      <c r="G55" s="2" t="s">
        <v>463</v>
      </c>
      <c r="H55" s="2" t="s">
        <v>464</v>
      </c>
    </row>
    <row r="56" spans="1:8">
      <c r="A56" s="2">
        <v>55</v>
      </c>
      <c r="B56" s="2" t="s">
        <v>459</v>
      </c>
      <c r="C56" s="2" t="s">
        <v>460</v>
      </c>
      <c r="D56" s="2" t="s">
        <v>461</v>
      </c>
      <c r="E56" s="2" t="s">
        <v>462</v>
      </c>
      <c r="F56" s="2">
        <v>49100000</v>
      </c>
      <c r="G56" s="2" t="s">
        <v>463</v>
      </c>
      <c r="H56" s="2" t="s">
        <v>518</v>
      </c>
    </row>
    <row r="57" spans="1:8">
      <c r="A57" s="2">
        <v>56</v>
      </c>
      <c r="B57" s="2" t="s">
        <v>465</v>
      </c>
      <c r="C57" s="2" t="s">
        <v>466</v>
      </c>
      <c r="D57" s="2" t="s">
        <v>461</v>
      </c>
      <c r="E57" s="2" t="s">
        <v>462</v>
      </c>
      <c r="F57" s="2">
        <v>53700</v>
      </c>
      <c r="G57" s="2" t="s">
        <v>463</v>
      </c>
      <c r="H57" s="2" t="s">
        <v>518</v>
      </c>
    </row>
    <row r="58" spans="1:8">
      <c r="A58" s="2">
        <v>57</v>
      </c>
      <c r="B58" s="2" t="s">
        <v>467</v>
      </c>
      <c r="C58" s="2" t="s">
        <v>468</v>
      </c>
      <c r="D58" s="2" t="s">
        <v>461</v>
      </c>
      <c r="E58" s="2" t="s">
        <v>462</v>
      </c>
      <c r="F58" s="2">
        <v>54800</v>
      </c>
      <c r="G58" s="2" t="s">
        <v>463</v>
      </c>
      <c r="H58" s="2" t="s">
        <v>518</v>
      </c>
    </row>
    <row r="59" spans="1:8">
      <c r="A59" s="2">
        <v>58</v>
      </c>
      <c r="B59" s="2" t="s">
        <v>469</v>
      </c>
      <c r="C59" s="2" t="s">
        <v>470</v>
      </c>
      <c r="D59" s="2" t="s">
        <v>461</v>
      </c>
      <c r="E59" s="2" t="s">
        <v>462</v>
      </c>
      <c r="F59" s="2">
        <v>747000</v>
      </c>
      <c r="G59" s="2" t="s">
        <v>463</v>
      </c>
      <c r="H59" s="2" t="s">
        <v>518</v>
      </c>
    </row>
    <row r="60" spans="1:8">
      <c r="A60" s="2">
        <v>59</v>
      </c>
      <c r="B60" s="2" t="s">
        <v>471</v>
      </c>
      <c r="C60" s="2" t="s">
        <v>472</v>
      </c>
      <c r="D60" s="2" t="s">
        <v>461</v>
      </c>
      <c r="E60" s="2" t="s">
        <v>462</v>
      </c>
      <c r="F60" s="2">
        <v>1380000</v>
      </c>
      <c r="G60" s="2" t="s">
        <v>463</v>
      </c>
      <c r="H60" s="2" t="s">
        <v>518</v>
      </c>
    </row>
    <row r="61" spans="1:8">
      <c r="A61" s="2">
        <v>60</v>
      </c>
      <c r="B61" s="2" t="s">
        <v>473</v>
      </c>
      <c r="C61" s="2" t="s">
        <v>474</v>
      </c>
      <c r="D61" s="2" t="s">
        <v>461</v>
      </c>
      <c r="E61" s="2" t="s">
        <v>462</v>
      </c>
      <c r="F61" s="2">
        <v>25300</v>
      </c>
      <c r="G61" s="2" t="s">
        <v>463</v>
      </c>
      <c r="H61" s="2" t="s">
        <v>518</v>
      </c>
    </row>
    <row r="62" spans="1:8">
      <c r="A62" s="2">
        <v>61</v>
      </c>
      <c r="B62" s="2" t="s">
        <v>475</v>
      </c>
      <c r="C62" s="2" t="s">
        <v>476</v>
      </c>
      <c r="D62" s="2" t="s">
        <v>461</v>
      </c>
      <c r="E62" s="2" t="s">
        <v>462</v>
      </c>
      <c r="F62" s="2">
        <v>52700</v>
      </c>
      <c r="G62" s="2" t="s">
        <v>463</v>
      </c>
      <c r="H62" s="2" t="s">
        <v>518</v>
      </c>
    </row>
    <row r="63" spans="1:8">
      <c r="A63" s="2">
        <v>62</v>
      </c>
      <c r="B63" s="2" t="s">
        <v>477</v>
      </c>
      <c r="C63" s="2" t="s">
        <v>478</v>
      </c>
      <c r="D63" s="2" t="s">
        <v>461</v>
      </c>
      <c r="E63" s="2" t="s">
        <v>462</v>
      </c>
      <c r="F63" s="2">
        <v>12500</v>
      </c>
      <c r="G63" s="2" t="s">
        <v>463</v>
      </c>
      <c r="H63" s="2" t="s">
        <v>518</v>
      </c>
    </row>
    <row r="64" spans="1:8">
      <c r="A64" s="2">
        <v>63</v>
      </c>
      <c r="B64" s="2" t="s">
        <v>479</v>
      </c>
      <c r="C64" s="2" t="s">
        <v>480</v>
      </c>
      <c r="D64" s="2" t="s">
        <v>461</v>
      </c>
      <c r="E64" s="2" t="s">
        <v>462</v>
      </c>
      <c r="F64" s="2">
        <v>1190</v>
      </c>
      <c r="G64" s="2" t="s">
        <v>463</v>
      </c>
      <c r="H64" s="2" t="s">
        <v>518</v>
      </c>
    </row>
    <row r="65" spans="1:8">
      <c r="A65" s="2">
        <v>64</v>
      </c>
      <c r="B65" s="2" t="s">
        <v>481</v>
      </c>
      <c r="C65" s="2" t="s">
        <v>482</v>
      </c>
      <c r="D65" s="2" t="s">
        <v>461</v>
      </c>
      <c r="E65" s="2" t="s">
        <v>462</v>
      </c>
      <c r="F65" s="2">
        <v>1700</v>
      </c>
      <c r="G65" s="2" t="s">
        <v>463</v>
      </c>
      <c r="H65" s="2" t="s">
        <v>518</v>
      </c>
    </row>
    <row r="66" spans="1:8">
      <c r="A66" s="2">
        <v>65</v>
      </c>
      <c r="B66" s="2" t="s">
        <v>483</v>
      </c>
      <c r="C66" s="2" t="s">
        <v>484</v>
      </c>
      <c r="D66" s="2" t="s">
        <v>461</v>
      </c>
      <c r="E66" s="2" t="s">
        <v>462</v>
      </c>
      <c r="F66" s="2">
        <v>1140</v>
      </c>
      <c r="G66" s="2" t="s">
        <v>463</v>
      </c>
      <c r="H66" s="2" t="s">
        <v>518</v>
      </c>
    </row>
    <row r="67" spans="1:8">
      <c r="A67" s="2">
        <v>66</v>
      </c>
      <c r="B67" s="2" t="s">
        <v>485</v>
      </c>
      <c r="C67" s="2" t="s">
        <v>486</v>
      </c>
      <c r="D67" s="2" t="s">
        <v>461</v>
      </c>
      <c r="E67" s="2" t="s">
        <v>462</v>
      </c>
      <c r="F67" s="2">
        <v>1770</v>
      </c>
      <c r="G67" s="2" t="s">
        <v>463</v>
      </c>
      <c r="H67" s="2" t="s">
        <v>518</v>
      </c>
    </row>
    <row r="68" spans="1:8">
      <c r="A68" s="2">
        <v>67</v>
      </c>
      <c r="B68" s="2" t="s">
        <v>487</v>
      </c>
      <c r="C68" s="2" t="s">
        <v>488</v>
      </c>
      <c r="D68" s="2" t="s">
        <v>461</v>
      </c>
      <c r="E68" s="2" t="s">
        <v>462</v>
      </c>
      <c r="F68" s="2">
        <v>716</v>
      </c>
      <c r="G68" s="2" t="s">
        <v>463</v>
      </c>
      <c r="H68" s="2" t="s">
        <v>518</v>
      </c>
    </row>
    <row r="69" spans="1:8">
      <c r="A69" s="2">
        <v>68</v>
      </c>
      <c r="B69" s="2" t="s">
        <v>489</v>
      </c>
      <c r="C69" s="2" t="s">
        <v>490</v>
      </c>
      <c r="D69" s="2" t="s">
        <v>461</v>
      </c>
      <c r="E69" s="2" t="s">
        <v>462</v>
      </c>
      <c r="F69" s="2">
        <v>715</v>
      </c>
      <c r="G69" s="2" t="s">
        <v>463</v>
      </c>
      <c r="H69" s="2" t="s">
        <v>518</v>
      </c>
    </row>
    <row r="70" spans="1:8">
      <c r="A70" s="2">
        <v>69</v>
      </c>
      <c r="B70" s="2" t="s">
        <v>491</v>
      </c>
      <c r="C70" s="2" t="s">
        <v>492</v>
      </c>
      <c r="D70" s="2" t="s">
        <v>461</v>
      </c>
      <c r="E70" s="2" t="s">
        <v>462</v>
      </c>
      <c r="F70" s="2">
        <v>3630</v>
      </c>
      <c r="G70" s="2" t="s">
        <v>463</v>
      </c>
      <c r="H70" s="2" t="s">
        <v>518</v>
      </c>
    </row>
    <row r="71" spans="1:8">
      <c r="A71" s="2">
        <v>70</v>
      </c>
      <c r="B71" s="2" t="s">
        <v>493</v>
      </c>
      <c r="C71" s="2" t="s">
        <v>494</v>
      </c>
      <c r="D71" s="2" t="s">
        <v>461</v>
      </c>
      <c r="E71" s="2" t="s">
        <v>462</v>
      </c>
      <c r="F71" s="2">
        <v>668</v>
      </c>
      <c r="G71" s="2" t="s">
        <v>463</v>
      </c>
      <c r="H71" s="2" t="s">
        <v>518</v>
      </c>
    </row>
    <row r="72" spans="1:8">
      <c r="A72" s="2">
        <v>71</v>
      </c>
      <c r="B72" s="2" t="s">
        <v>495</v>
      </c>
      <c r="C72" s="2" t="s">
        <v>496</v>
      </c>
      <c r="D72" s="2" t="s">
        <v>461</v>
      </c>
      <c r="E72" s="2" t="s">
        <v>462</v>
      </c>
      <c r="F72" s="2">
        <v>14400</v>
      </c>
      <c r="G72" s="2" t="s">
        <v>463</v>
      </c>
      <c r="H72" s="2" t="s">
        <v>518</v>
      </c>
    </row>
    <row r="73" spans="1:8">
      <c r="A73" s="2">
        <v>72</v>
      </c>
      <c r="B73" s="2" t="s">
        <v>497</v>
      </c>
      <c r="C73" s="2" t="s">
        <v>498</v>
      </c>
      <c r="D73" s="2" t="s">
        <v>461</v>
      </c>
      <c r="E73" s="2" t="s">
        <v>462</v>
      </c>
      <c r="F73" s="2">
        <v>932</v>
      </c>
      <c r="G73" s="2" t="s">
        <v>463</v>
      </c>
      <c r="H73" s="2" t="s">
        <v>518</v>
      </c>
    </row>
    <row r="74" spans="1:8">
      <c r="A74" s="2">
        <v>73</v>
      </c>
      <c r="B74" s="2" t="s">
        <v>499</v>
      </c>
      <c r="C74" s="2" t="s">
        <v>500</v>
      </c>
      <c r="D74" s="2" t="s">
        <v>461</v>
      </c>
      <c r="E74" s="2" t="s">
        <v>462</v>
      </c>
      <c r="F74" s="2">
        <v>1420</v>
      </c>
      <c r="G74" s="2" t="s">
        <v>463</v>
      </c>
      <c r="H74" s="2" t="s">
        <v>518</v>
      </c>
    </row>
    <row r="75" spans="1:8">
      <c r="A75" s="2">
        <v>74</v>
      </c>
      <c r="B75" s="2" t="s">
        <v>501</v>
      </c>
      <c r="C75" s="2" t="s">
        <v>502</v>
      </c>
      <c r="D75" s="2" t="s">
        <v>461</v>
      </c>
      <c r="E75" s="2" t="s">
        <v>462</v>
      </c>
      <c r="F75" s="2">
        <v>4460</v>
      </c>
      <c r="G75" s="2" t="s">
        <v>463</v>
      </c>
      <c r="H75" s="2" t="s">
        <v>518</v>
      </c>
    </row>
    <row r="76" spans="1:8">
      <c r="A76" s="2">
        <v>75</v>
      </c>
      <c r="B76" s="2" t="s">
        <v>503</v>
      </c>
      <c r="C76" s="2" t="s">
        <v>504</v>
      </c>
      <c r="D76" s="2" t="s">
        <v>461</v>
      </c>
      <c r="E76" s="2" t="s">
        <v>462</v>
      </c>
      <c r="F76" s="2">
        <v>818</v>
      </c>
      <c r="G76" s="2" t="s">
        <v>463</v>
      </c>
      <c r="H76" s="2" t="s">
        <v>518</v>
      </c>
    </row>
    <row r="77" spans="1:8">
      <c r="A77" s="2">
        <v>76</v>
      </c>
      <c r="B77" s="2" t="s">
        <v>505</v>
      </c>
      <c r="C77" s="2" t="s">
        <v>506</v>
      </c>
      <c r="D77" s="2" t="s">
        <v>461</v>
      </c>
      <c r="E77" s="2" t="s">
        <v>462</v>
      </c>
      <c r="F77" s="2">
        <v>16400</v>
      </c>
      <c r="G77" s="2" t="s">
        <v>463</v>
      </c>
      <c r="H77" s="2" t="s">
        <v>518</v>
      </c>
    </row>
    <row r="78" spans="1:8">
      <c r="A78" s="2">
        <v>77</v>
      </c>
      <c r="B78" s="2" t="s">
        <v>507</v>
      </c>
      <c r="C78" s="2" t="s">
        <v>508</v>
      </c>
      <c r="D78" s="2" t="s">
        <v>461</v>
      </c>
      <c r="E78" s="2" t="s">
        <v>462</v>
      </c>
      <c r="F78" s="2">
        <v>1070</v>
      </c>
      <c r="G78" s="2" t="s">
        <v>463</v>
      </c>
      <c r="H78" s="2" t="s">
        <v>518</v>
      </c>
    </row>
    <row r="79" spans="1:8">
      <c r="A79" s="2">
        <v>78</v>
      </c>
      <c r="B79" s="2" t="s">
        <v>509</v>
      </c>
      <c r="C79" s="2" t="s">
        <v>510</v>
      </c>
      <c r="D79" s="2" t="s">
        <v>461</v>
      </c>
      <c r="E79" s="2" t="s">
        <v>462</v>
      </c>
      <c r="F79" s="2">
        <v>5840</v>
      </c>
      <c r="G79" s="2" t="s">
        <v>463</v>
      </c>
      <c r="H79" s="2" t="s">
        <v>518</v>
      </c>
    </row>
    <row r="80" spans="1:8">
      <c r="A80" s="2">
        <v>79</v>
      </c>
      <c r="B80" s="2" t="s">
        <v>511</v>
      </c>
      <c r="C80" s="2" t="s">
        <v>512</v>
      </c>
      <c r="D80" s="2" t="s">
        <v>461</v>
      </c>
      <c r="E80" s="2" t="s">
        <v>462</v>
      </c>
      <c r="F80" s="2">
        <v>4330</v>
      </c>
      <c r="G80" s="2" t="s">
        <v>463</v>
      </c>
      <c r="H80" s="2" t="s">
        <v>518</v>
      </c>
    </row>
    <row r="81" spans="1:8">
      <c r="A81" s="2">
        <v>80</v>
      </c>
      <c r="B81" s="2" t="s">
        <v>513</v>
      </c>
      <c r="C81" s="2" t="s">
        <v>514</v>
      </c>
      <c r="D81" s="2" t="s">
        <v>461</v>
      </c>
      <c r="E81" s="2" t="s">
        <v>462</v>
      </c>
      <c r="F81" s="2">
        <v>433</v>
      </c>
      <c r="G81" s="2" t="s">
        <v>463</v>
      </c>
      <c r="H81" s="2" t="s">
        <v>518</v>
      </c>
    </row>
    <row r="82" spans="1:8">
      <c r="A82" s="2">
        <v>81</v>
      </c>
      <c r="B82" s="2" t="s">
        <v>515</v>
      </c>
      <c r="C82" s="2" t="s">
        <v>516</v>
      </c>
      <c r="D82" s="2" t="s">
        <v>461</v>
      </c>
      <c r="E82" s="2" t="s">
        <v>462</v>
      </c>
      <c r="F82" s="2">
        <v>933</v>
      </c>
      <c r="G82" s="2" t="s">
        <v>463</v>
      </c>
      <c r="H82" s="2" t="s">
        <v>518</v>
      </c>
    </row>
    <row r="83" spans="1:8" hidden="1">
      <c r="A83" s="2">
        <v>82</v>
      </c>
      <c r="B83" s="2" t="s">
        <v>459</v>
      </c>
      <c r="C83" s="2" t="s">
        <v>460</v>
      </c>
      <c r="D83" s="2" t="s">
        <v>461</v>
      </c>
      <c r="E83" s="2" t="s">
        <v>517</v>
      </c>
      <c r="F83" s="2">
        <v>52100000</v>
      </c>
      <c r="G83" s="2" t="s">
        <v>463</v>
      </c>
      <c r="H83" s="2" t="s">
        <v>518</v>
      </c>
    </row>
    <row r="84" spans="1:8" hidden="1">
      <c r="A84" s="2">
        <v>83</v>
      </c>
      <c r="B84" s="2" t="s">
        <v>465</v>
      </c>
      <c r="C84" s="2" t="s">
        <v>466</v>
      </c>
      <c r="D84" s="2" t="s">
        <v>461</v>
      </c>
      <c r="E84" s="2" t="s">
        <v>517</v>
      </c>
      <c r="F84" s="2">
        <v>174000</v>
      </c>
      <c r="G84" s="2" t="s">
        <v>463</v>
      </c>
      <c r="H84" s="2" t="s">
        <v>518</v>
      </c>
    </row>
    <row r="85" spans="1:8" hidden="1">
      <c r="A85" s="2">
        <v>84</v>
      </c>
      <c r="B85" s="2" t="s">
        <v>467</v>
      </c>
      <c r="C85" s="2" t="s">
        <v>468</v>
      </c>
      <c r="D85" s="2" t="s">
        <v>461</v>
      </c>
      <c r="E85" s="2" t="s">
        <v>517</v>
      </c>
      <c r="F85" s="2">
        <v>241000</v>
      </c>
      <c r="G85" s="2" t="s">
        <v>463</v>
      </c>
      <c r="H85" s="2" t="s">
        <v>518</v>
      </c>
    </row>
    <row r="86" spans="1:8" hidden="1">
      <c r="A86" s="2">
        <v>85</v>
      </c>
      <c r="B86" s="2" t="s">
        <v>469</v>
      </c>
      <c r="C86" s="2" t="s">
        <v>470</v>
      </c>
      <c r="D86" s="2" t="s">
        <v>461</v>
      </c>
      <c r="E86" s="2" t="s">
        <v>517</v>
      </c>
      <c r="F86" s="2">
        <v>2250000</v>
      </c>
      <c r="G86" s="2" t="s">
        <v>463</v>
      </c>
      <c r="H86" s="2" t="s">
        <v>518</v>
      </c>
    </row>
    <row r="87" spans="1:8" hidden="1">
      <c r="A87" s="2">
        <v>86</v>
      </c>
      <c r="B87" s="2" t="s">
        <v>471</v>
      </c>
      <c r="C87" s="2" t="s">
        <v>472</v>
      </c>
      <c r="D87" s="2" t="s">
        <v>461</v>
      </c>
      <c r="E87" s="2" t="s">
        <v>517</v>
      </c>
      <c r="F87" s="2">
        <v>3960000</v>
      </c>
      <c r="G87" s="2" t="s">
        <v>463</v>
      </c>
      <c r="H87" s="2" t="s">
        <v>518</v>
      </c>
    </row>
    <row r="88" spans="1:8" hidden="1">
      <c r="A88" s="2">
        <v>87</v>
      </c>
      <c r="B88" s="2" t="s">
        <v>473</v>
      </c>
      <c r="C88" s="2" t="s">
        <v>474</v>
      </c>
      <c r="D88" s="2" t="s">
        <v>461</v>
      </c>
      <c r="E88" s="2" t="s">
        <v>517</v>
      </c>
      <c r="F88" s="2">
        <v>2100</v>
      </c>
      <c r="G88" s="2" t="s">
        <v>463</v>
      </c>
      <c r="H88" s="2" t="s">
        <v>518</v>
      </c>
    </row>
    <row r="89" spans="1:8" hidden="1">
      <c r="A89" s="2">
        <v>88</v>
      </c>
      <c r="B89" s="2" t="s">
        <v>475</v>
      </c>
      <c r="C89" s="2" t="s">
        <v>476</v>
      </c>
      <c r="D89" s="2" t="s">
        <v>461</v>
      </c>
      <c r="E89" s="2" t="s">
        <v>517</v>
      </c>
      <c r="F89" s="2">
        <v>5900</v>
      </c>
      <c r="G89" s="2" t="s">
        <v>463</v>
      </c>
      <c r="H89" s="2" t="s">
        <v>518</v>
      </c>
    </row>
    <row r="90" spans="1:8" hidden="1">
      <c r="A90" s="2">
        <v>89</v>
      </c>
      <c r="B90" s="2" t="s">
        <v>477</v>
      </c>
      <c r="C90" s="2" t="s">
        <v>478</v>
      </c>
      <c r="D90" s="2" t="s">
        <v>461</v>
      </c>
      <c r="E90" s="2" t="s">
        <v>517</v>
      </c>
      <c r="F90" s="2">
        <v>203</v>
      </c>
      <c r="G90" s="2" t="s">
        <v>463</v>
      </c>
      <c r="H90" s="2" t="s">
        <v>518</v>
      </c>
    </row>
    <row r="91" spans="1:8" hidden="1">
      <c r="A91" s="2">
        <v>90</v>
      </c>
      <c r="B91" s="2" t="s">
        <v>479</v>
      </c>
      <c r="C91" s="2" t="s">
        <v>480</v>
      </c>
      <c r="D91" s="2" t="s">
        <v>461</v>
      </c>
      <c r="E91" s="2" t="s">
        <v>517</v>
      </c>
      <c r="F91" s="2">
        <v>726</v>
      </c>
      <c r="G91" s="2" t="s">
        <v>463</v>
      </c>
      <c r="H91" s="2" t="s">
        <v>518</v>
      </c>
    </row>
    <row r="92" spans="1:8" hidden="1">
      <c r="A92" s="2">
        <v>91</v>
      </c>
      <c r="B92" s="2" t="s">
        <v>481</v>
      </c>
      <c r="C92" s="2" t="s">
        <v>482</v>
      </c>
      <c r="D92" s="2" t="s">
        <v>461</v>
      </c>
      <c r="E92" s="2" t="s">
        <v>517</v>
      </c>
      <c r="F92" s="2">
        <v>606</v>
      </c>
      <c r="G92" s="2" t="s">
        <v>463</v>
      </c>
      <c r="H92" s="2" t="s">
        <v>518</v>
      </c>
    </row>
    <row r="93" spans="1:8" hidden="1">
      <c r="A93" s="2">
        <v>92</v>
      </c>
      <c r="B93" s="2" t="s">
        <v>483</v>
      </c>
      <c r="C93" s="2" t="s">
        <v>484</v>
      </c>
      <c r="D93" s="2" t="s">
        <v>461</v>
      </c>
      <c r="E93" s="2" t="s">
        <v>517</v>
      </c>
      <c r="F93" s="2">
        <v>361</v>
      </c>
      <c r="G93" s="2" t="s">
        <v>463</v>
      </c>
      <c r="H93" s="2" t="s">
        <v>518</v>
      </c>
    </row>
    <row r="94" spans="1:8" hidden="1">
      <c r="A94" s="2">
        <v>93</v>
      </c>
      <c r="B94" s="2" t="s">
        <v>485</v>
      </c>
      <c r="C94" s="2" t="s">
        <v>486</v>
      </c>
      <c r="D94" s="2" t="s">
        <v>461</v>
      </c>
      <c r="E94" s="2" t="s">
        <v>517</v>
      </c>
      <c r="F94" s="2">
        <v>627</v>
      </c>
      <c r="G94" s="2" t="s">
        <v>463</v>
      </c>
      <c r="H94" s="2" t="s">
        <v>518</v>
      </c>
    </row>
    <row r="95" spans="1:8" hidden="1">
      <c r="A95" s="2">
        <v>94</v>
      </c>
      <c r="B95" s="2" t="s">
        <v>487</v>
      </c>
      <c r="C95" s="2" t="s">
        <v>488</v>
      </c>
      <c r="D95" s="2" t="s">
        <v>461</v>
      </c>
      <c r="E95" s="2" t="s">
        <v>517</v>
      </c>
      <c r="F95" s="2">
        <v>210</v>
      </c>
      <c r="G95" s="2" t="s">
        <v>463</v>
      </c>
      <c r="H95" s="2" t="s">
        <v>518</v>
      </c>
    </row>
    <row r="96" spans="1:8" hidden="1">
      <c r="A96" s="2">
        <v>95</v>
      </c>
      <c r="B96" s="2" t="s">
        <v>489</v>
      </c>
      <c r="C96" s="2" t="s">
        <v>490</v>
      </c>
      <c r="D96" s="2" t="s">
        <v>461</v>
      </c>
      <c r="E96" s="2" t="s">
        <v>517</v>
      </c>
      <c r="F96" s="2">
        <v>194</v>
      </c>
      <c r="G96" s="2" t="s">
        <v>463</v>
      </c>
      <c r="H96" s="2" t="s">
        <v>518</v>
      </c>
    </row>
    <row r="97" spans="1:8" hidden="1">
      <c r="A97" s="2">
        <v>96</v>
      </c>
      <c r="B97" s="2" t="s">
        <v>491</v>
      </c>
      <c r="C97" s="2" t="s">
        <v>492</v>
      </c>
      <c r="D97" s="2" t="s">
        <v>461</v>
      </c>
      <c r="E97" s="2" t="s">
        <v>517</v>
      </c>
      <c r="F97" s="2">
        <v>255</v>
      </c>
      <c r="G97" s="2" t="s">
        <v>463</v>
      </c>
      <c r="H97" s="2" t="s">
        <v>518</v>
      </c>
    </row>
    <row r="98" spans="1:8" hidden="1">
      <c r="A98" s="2">
        <v>97</v>
      </c>
      <c r="B98" s="2" t="s">
        <v>493</v>
      </c>
      <c r="C98" s="2" t="s">
        <v>494</v>
      </c>
      <c r="D98" s="2" t="s">
        <v>461</v>
      </c>
      <c r="E98" s="2" t="s">
        <v>517</v>
      </c>
      <c r="F98" s="2">
        <v>53</v>
      </c>
      <c r="G98" s="2" t="s">
        <v>463</v>
      </c>
      <c r="H98" s="2" t="s">
        <v>518</v>
      </c>
    </row>
    <row r="99" spans="1:8" hidden="1">
      <c r="A99" s="2">
        <v>98</v>
      </c>
      <c r="B99" s="2" t="s">
        <v>495</v>
      </c>
      <c r="C99" s="2" t="s">
        <v>496</v>
      </c>
      <c r="D99" s="2" t="s">
        <v>461</v>
      </c>
      <c r="E99" s="2" t="s">
        <v>517</v>
      </c>
      <c r="F99" s="2">
        <v>436</v>
      </c>
      <c r="G99" s="2" t="s">
        <v>463</v>
      </c>
      <c r="H99" s="2" t="s">
        <v>518</v>
      </c>
    </row>
    <row r="100" spans="1:8" hidden="1">
      <c r="A100" s="2">
        <v>99</v>
      </c>
      <c r="B100" s="2" t="s">
        <v>497</v>
      </c>
      <c r="C100" s="2" t="s">
        <v>498</v>
      </c>
      <c r="D100" s="2" t="s">
        <v>461</v>
      </c>
      <c r="E100" s="2" t="s">
        <v>517</v>
      </c>
      <c r="F100" s="2">
        <v>122</v>
      </c>
      <c r="G100" s="2" t="s">
        <v>463</v>
      </c>
      <c r="H100" s="2" t="s">
        <v>518</v>
      </c>
    </row>
    <row r="101" spans="1:8" hidden="1">
      <c r="A101" s="2">
        <v>100</v>
      </c>
      <c r="B101" s="2" t="s">
        <v>499</v>
      </c>
      <c r="C101" s="2" t="s">
        <v>500</v>
      </c>
      <c r="D101" s="2" t="s">
        <v>461</v>
      </c>
      <c r="E101" s="2" t="s">
        <v>517</v>
      </c>
      <c r="F101" s="2">
        <v>270</v>
      </c>
      <c r="G101" s="2" t="s">
        <v>463</v>
      </c>
      <c r="H101" s="2" t="s">
        <v>518</v>
      </c>
    </row>
    <row r="102" spans="1:8" hidden="1">
      <c r="A102" s="2">
        <v>101</v>
      </c>
      <c r="B102" s="2" t="s">
        <v>501</v>
      </c>
      <c r="C102" s="2" t="s">
        <v>502</v>
      </c>
      <c r="D102" s="2" t="s">
        <v>461</v>
      </c>
      <c r="E102" s="2" t="s">
        <v>517</v>
      </c>
      <c r="F102" s="2">
        <v>296</v>
      </c>
      <c r="G102" s="2" t="s">
        <v>463</v>
      </c>
      <c r="H102" s="2" t="s">
        <v>518</v>
      </c>
    </row>
    <row r="103" spans="1:8" hidden="1">
      <c r="A103" s="2">
        <v>102</v>
      </c>
      <c r="B103" s="2" t="s">
        <v>503</v>
      </c>
      <c r="C103" s="2" t="s">
        <v>504</v>
      </c>
      <c r="D103" s="2" t="s">
        <v>461</v>
      </c>
      <c r="E103" s="2" t="s">
        <v>517</v>
      </c>
      <c r="F103" s="2">
        <v>199</v>
      </c>
      <c r="G103" s="2" t="s">
        <v>463</v>
      </c>
      <c r="H103" s="2" t="s">
        <v>518</v>
      </c>
    </row>
    <row r="104" spans="1:8" hidden="1">
      <c r="A104" s="2">
        <v>103</v>
      </c>
      <c r="B104" s="2" t="s">
        <v>505</v>
      </c>
      <c r="C104" s="2" t="s">
        <v>506</v>
      </c>
      <c r="D104" s="2" t="s">
        <v>461</v>
      </c>
      <c r="E104" s="2" t="s">
        <v>517</v>
      </c>
      <c r="F104" s="2">
        <v>250</v>
      </c>
      <c r="G104" s="2" t="s">
        <v>463</v>
      </c>
      <c r="H104" s="2" t="s">
        <v>518</v>
      </c>
    </row>
    <row r="105" spans="1:8" hidden="1">
      <c r="A105" s="2">
        <v>104</v>
      </c>
      <c r="B105" s="2" t="s">
        <v>507</v>
      </c>
      <c r="C105" s="2" t="s">
        <v>508</v>
      </c>
      <c r="D105" s="2" t="s">
        <v>461</v>
      </c>
      <c r="E105" s="2" t="s">
        <v>517</v>
      </c>
      <c r="F105" s="2">
        <v>456</v>
      </c>
      <c r="G105" s="2" t="s">
        <v>463</v>
      </c>
      <c r="H105" s="2" t="s">
        <v>518</v>
      </c>
    </row>
    <row r="106" spans="1:8" hidden="1">
      <c r="A106" s="2">
        <v>105</v>
      </c>
      <c r="B106" s="2" t="s">
        <v>509</v>
      </c>
      <c r="C106" s="2" t="s">
        <v>510</v>
      </c>
      <c r="D106" s="2" t="s">
        <v>461</v>
      </c>
      <c r="E106" s="2" t="s">
        <v>517</v>
      </c>
      <c r="F106" s="2">
        <v>3860</v>
      </c>
      <c r="G106" s="2" t="s">
        <v>463</v>
      </c>
      <c r="H106" s="2" t="s">
        <v>518</v>
      </c>
    </row>
    <row r="107" spans="1:8" hidden="1">
      <c r="A107" s="2">
        <v>106</v>
      </c>
      <c r="B107" s="2" t="s">
        <v>511</v>
      </c>
      <c r="C107" s="2" t="s">
        <v>512</v>
      </c>
      <c r="D107" s="2" t="s">
        <v>461</v>
      </c>
      <c r="E107" s="2" t="s">
        <v>517</v>
      </c>
      <c r="F107" s="2">
        <v>890</v>
      </c>
      <c r="G107" s="2" t="s">
        <v>463</v>
      </c>
      <c r="H107" s="2" t="s">
        <v>518</v>
      </c>
    </row>
    <row r="108" spans="1:8" hidden="1">
      <c r="A108" s="2">
        <v>107</v>
      </c>
      <c r="B108" s="2" t="s">
        <v>513</v>
      </c>
      <c r="C108" s="2" t="s">
        <v>514</v>
      </c>
      <c r="D108" s="2" t="s">
        <v>461</v>
      </c>
      <c r="E108" s="2" t="s">
        <v>517</v>
      </c>
      <c r="F108" s="2">
        <v>93</v>
      </c>
      <c r="G108" s="2" t="s">
        <v>463</v>
      </c>
      <c r="H108" s="2" t="s">
        <v>518</v>
      </c>
    </row>
    <row r="109" spans="1:8" hidden="1">
      <c r="A109" s="2">
        <v>108</v>
      </c>
      <c r="B109" s="2" t="s">
        <v>515</v>
      </c>
      <c r="C109" s="2" t="s">
        <v>516</v>
      </c>
      <c r="D109" s="2" t="s">
        <v>461</v>
      </c>
      <c r="E109" s="2" t="s">
        <v>517</v>
      </c>
      <c r="F109" s="2">
        <v>264</v>
      </c>
      <c r="G109" s="2" t="s">
        <v>463</v>
      </c>
      <c r="H109" s="2" t="s">
        <v>518</v>
      </c>
    </row>
    <row r="110" spans="1:8" hidden="1">
      <c r="A110" s="2">
        <v>109</v>
      </c>
      <c r="B110" s="2" t="s">
        <v>459</v>
      </c>
      <c r="C110" s="2" t="s">
        <v>460</v>
      </c>
      <c r="D110" s="2" t="s">
        <v>519</v>
      </c>
      <c r="E110" s="2" t="s">
        <v>462</v>
      </c>
      <c r="F110" s="2">
        <v>958000</v>
      </c>
      <c r="G110" s="2" t="s">
        <v>463</v>
      </c>
      <c r="H110" s="2" t="s">
        <v>520</v>
      </c>
    </row>
    <row r="111" spans="1:8" hidden="1">
      <c r="A111" s="2">
        <v>110</v>
      </c>
      <c r="B111" s="2" t="s">
        <v>465</v>
      </c>
      <c r="C111" s="2" t="s">
        <v>466</v>
      </c>
      <c r="D111" s="2" t="s">
        <v>519</v>
      </c>
      <c r="E111" s="2" t="s">
        <v>462</v>
      </c>
      <c r="F111" s="2">
        <v>5430</v>
      </c>
      <c r="G111" s="2" t="s">
        <v>463</v>
      </c>
      <c r="H111" s="2" t="s">
        <v>520</v>
      </c>
    </row>
    <row r="112" spans="1:8" hidden="1">
      <c r="A112" s="2">
        <v>111</v>
      </c>
      <c r="B112" s="2" t="s">
        <v>467</v>
      </c>
      <c r="C112" s="2" t="s">
        <v>468</v>
      </c>
      <c r="D112" s="2" t="s">
        <v>519</v>
      </c>
      <c r="E112" s="2" t="s">
        <v>462</v>
      </c>
      <c r="F112" s="2">
        <v>3230</v>
      </c>
      <c r="G112" s="2" t="s">
        <v>463</v>
      </c>
      <c r="H112" s="2" t="s">
        <v>520</v>
      </c>
    </row>
    <row r="113" spans="1:8" hidden="1">
      <c r="A113" s="2">
        <v>112</v>
      </c>
      <c r="B113" s="2" t="s">
        <v>469</v>
      </c>
      <c r="C113" s="2" t="s">
        <v>470</v>
      </c>
      <c r="D113" s="2" t="s">
        <v>519</v>
      </c>
      <c r="E113" s="2" t="s">
        <v>462</v>
      </c>
      <c r="F113" s="2">
        <v>49000</v>
      </c>
      <c r="G113" s="2" t="s">
        <v>463</v>
      </c>
      <c r="H113" s="2" t="s">
        <v>520</v>
      </c>
    </row>
    <row r="114" spans="1:8" hidden="1">
      <c r="A114" s="2">
        <v>113</v>
      </c>
      <c r="B114" s="2" t="s">
        <v>471</v>
      </c>
      <c r="C114" s="2" t="s">
        <v>472</v>
      </c>
      <c r="D114" s="2" t="s">
        <v>519</v>
      </c>
      <c r="E114" s="2" t="s">
        <v>462</v>
      </c>
      <c r="F114" s="2">
        <v>88900</v>
      </c>
      <c r="G114" s="2" t="s">
        <v>463</v>
      </c>
      <c r="H114" s="2" t="s">
        <v>520</v>
      </c>
    </row>
    <row r="115" spans="1:8" hidden="1">
      <c r="A115" s="2">
        <v>114</v>
      </c>
      <c r="B115" s="2" t="s">
        <v>473</v>
      </c>
      <c r="C115" s="2" t="s">
        <v>474</v>
      </c>
      <c r="D115" s="2" t="s">
        <v>519</v>
      </c>
      <c r="E115" s="2" t="s">
        <v>462</v>
      </c>
      <c r="F115" s="2">
        <v>257</v>
      </c>
      <c r="G115" s="2" t="s">
        <v>463</v>
      </c>
      <c r="H115" s="2" t="s">
        <v>520</v>
      </c>
    </row>
    <row r="116" spans="1:8" hidden="1">
      <c r="A116" s="2">
        <v>115</v>
      </c>
      <c r="B116" s="2" t="s">
        <v>475</v>
      </c>
      <c r="C116" s="2" t="s">
        <v>476</v>
      </c>
      <c r="D116" s="2" t="s">
        <v>519</v>
      </c>
      <c r="E116" s="2" t="s">
        <v>462</v>
      </c>
      <c r="F116" s="2">
        <v>2660</v>
      </c>
      <c r="G116" s="2" t="s">
        <v>463</v>
      </c>
      <c r="H116" s="2" t="s">
        <v>520</v>
      </c>
    </row>
    <row r="117" spans="1:8" hidden="1">
      <c r="A117" s="2">
        <v>116</v>
      </c>
      <c r="B117" s="2" t="s">
        <v>477</v>
      </c>
      <c r="C117" s="2" t="s">
        <v>478</v>
      </c>
      <c r="D117" s="2" t="s">
        <v>519</v>
      </c>
      <c r="E117" s="2" t="s">
        <v>462</v>
      </c>
      <c r="F117" s="2">
        <v>9</v>
      </c>
      <c r="G117" s="2" t="s">
        <v>463</v>
      </c>
      <c r="H117" s="2" t="s">
        <v>520</v>
      </c>
    </row>
    <row r="118" spans="1:8" hidden="1">
      <c r="A118" s="2">
        <v>117</v>
      </c>
      <c r="B118" s="2" t="s">
        <v>479</v>
      </c>
      <c r="C118" s="2" t="s">
        <v>480</v>
      </c>
      <c r="D118" s="2" t="s">
        <v>519</v>
      </c>
      <c r="E118" s="2" t="s">
        <v>462</v>
      </c>
      <c r="F118" s="2">
        <v>85</v>
      </c>
      <c r="G118" s="2" t="s">
        <v>463</v>
      </c>
      <c r="H118" s="2" t="s">
        <v>520</v>
      </c>
    </row>
    <row r="119" spans="1:8" hidden="1">
      <c r="A119" s="2">
        <v>118</v>
      </c>
      <c r="B119" s="2" t="s">
        <v>481</v>
      </c>
      <c r="C119" s="2" t="s">
        <v>482</v>
      </c>
      <c r="D119" s="2" t="s">
        <v>519</v>
      </c>
      <c r="E119" s="2" t="s">
        <v>462</v>
      </c>
      <c r="F119" s="2">
        <v>78</v>
      </c>
      <c r="G119" s="2" t="s">
        <v>463</v>
      </c>
      <c r="H119" s="2" t="s">
        <v>520</v>
      </c>
    </row>
    <row r="120" spans="1:8" hidden="1">
      <c r="A120" s="2">
        <v>119</v>
      </c>
      <c r="B120" s="2" t="s">
        <v>483</v>
      </c>
      <c r="C120" s="2" t="s">
        <v>484</v>
      </c>
      <c r="D120" s="2" t="s">
        <v>519</v>
      </c>
      <c r="E120" s="2" t="s">
        <v>462</v>
      </c>
      <c r="F120" s="2">
        <v>152</v>
      </c>
      <c r="G120" s="2" t="s">
        <v>463</v>
      </c>
      <c r="H120" s="2" t="s">
        <v>520</v>
      </c>
    </row>
    <row r="121" spans="1:8" hidden="1">
      <c r="A121" s="2">
        <v>120</v>
      </c>
      <c r="B121" s="2" t="s">
        <v>485</v>
      </c>
      <c r="C121" s="2" t="s">
        <v>486</v>
      </c>
      <c r="D121" s="2" t="s">
        <v>519</v>
      </c>
      <c r="E121" s="2" t="s">
        <v>462</v>
      </c>
      <c r="F121" s="2">
        <v>257</v>
      </c>
      <c r="G121" s="2" t="s">
        <v>463</v>
      </c>
      <c r="H121" s="2" t="s">
        <v>520</v>
      </c>
    </row>
    <row r="122" spans="1:8" hidden="1">
      <c r="A122" s="2">
        <v>121</v>
      </c>
      <c r="B122" s="2" t="s">
        <v>487</v>
      </c>
      <c r="C122" s="2" t="s">
        <v>488</v>
      </c>
      <c r="D122" s="2" t="s">
        <v>519</v>
      </c>
      <c r="E122" s="2" t="s">
        <v>462</v>
      </c>
      <c r="F122" s="2">
        <v>95</v>
      </c>
      <c r="G122" s="2" t="s">
        <v>463</v>
      </c>
      <c r="H122" s="2" t="s">
        <v>520</v>
      </c>
    </row>
    <row r="123" spans="1:8" hidden="1">
      <c r="A123" s="2">
        <v>122</v>
      </c>
      <c r="B123" s="2" t="s">
        <v>489</v>
      </c>
      <c r="C123" s="2" t="s">
        <v>490</v>
      </c>
      <c r="D123" s="2" t="s">
        <v>519</v>
      </c>
      <c r="E123" s="2" t="s">
        <v>462</v>
      </c>
      <c r="F123" s="2">
        <v>60</v>
      </c>
      <c r="G123" s="2" t="s">
        <v>463</v>
      </c>
      <c r="H123" s="2" t="s">
        <v>520</v>
      </c>
    </row>
    <row r="124" spans="1:8" hidden="1">
      <c r="A124" s="2">
        <v>123</v>
      </c>
      <c r="B124" s="2" t="s">
        <v>491</v>
      </c>
      <c r="C124" s="2" t="s">
        <v>492</v>
      </c>
      <c r="D124" s="2" t="s">
        <v>519</v>
      </c>
      <c r="E124" s="2" t="s">
        <v>462</v>
      </c>
      <c r="F124" s="2">
        <v>142</v>
      </c>
      <c r="G124" s="2" t="s">
        <v>463</v>
      </c>
      <c r="H124" s="2" t="s">
        <v>520</v>
      </c>
    </row>
    <row r="125" spans="1:8" hidden="1">
      <c r="A125" s="2">
        <v>124</v>
      </c>
      <c r="B125" s="2" t="s">
        <v>493</v>
      </c>
      <c r="C125" s="2" t="s">
        <v>494</v>
      </c>
      <c r="D125" s="2" t="s">
        <v>519</v>
      </c>
      <c r="E125" s="2" t="s">
        <v>462</v>
      </c>
      <c r="F125" s="2">
        <v>24</v>
      </c>
      <c r="G125" s="2" t="s">
        <v>463</v>
      </c>
      <c r="H125" s="2" t="s">
        <v>520</v>
      </c>
    </row>
    <row r="126" spans="1:8" hidden="1">
      <c r="A126" s="2">
        <v>125</v>
      </c>
      <c r="B126" s="2" t="s">
        <v>495</v>
      </c>
      <c r="C126" s="2" t="s">
        <v>496</v>
      </c>
      <c r="D126" s="2" t="s">
        <v>519</v>
      </c>
      <c r="E126" s="2" t="s">
        <v>462</v>
      </c>
      <c r="F126" s="2">
        <v>69</v>
      </c>
      <c r="G126" s="2" t="s">
        <v>463</v>
      </c>
      <c r="H126" s="2" t="s">
        <v>520</v>
      </c>
    </row>
    <row r="127" spans="1:8" hidden="1">
      <c r="A127" s="2">
        <v>126</v>
      </c>
      <c r="B127" s="2" t="s">
        <v>497</v>
      </c>
      <c r="C127" s="2" t="s">
        <v>498</v>
      </c>
      <c r="D127" s="2" t="s">
        <v>519</v>
      </c>
      <c r="E127" s="2" t="s">
        <v>462</v>
      </c>
      <c r="F127" s="2">
        <v>20</v>
      </c>
      <c r="G127" s="2" t="s">
        <v>463</v>
      </c>
      <c r="H127" s="2" t="s">
        <v>520</v>
      </c>
    </row>
    <row r="128" spans="1:8" hidden="1">
      <c r="A128" s="2">
        <v>127</v>
      </c>
      <c r="B128" s="2" t="s">
        <v>499</v>
      </c>
      <c r="C128" s="2" t="s">
        <v>500</v>
      </c>
      <c r="D128" s="2" t="s">
        <v>519</v>
      </c>
      <c r="E128" s="2" t="s">
        <v>462</v>
      </c>
      <c r="F128" s="2">
        <v>191</v>
      </c>
      <c r="G128" s="2" t="s">
        <v>463</v>
      </c>
      <c r="H128" s="2" t="s">
        <v>520</v>
      </c>
    </row>
    <row r="129" spans="1:8" hidden="1">
      <c r="A129" s="2">
        <v>128</v>
      </c>
      <c r="B129" s="2" t="s">
        <v>501</v>
      </c>
      <c r="C129" s="2" t="s">
        <v>502</v>
      </c>
      <c r="D129" s="2" t="s">
        <v>519</v>
      </c>
      <c r="E129" s="2" t="s">
        <v>462</v>
      </c>
      <c r="F129" s="2">
        <v>83</v>
      </c>
      <c r="G129" s="2" t="s">
        <v>463</v>
      </c>
      <c r="H129" s="2" t="s">
        <v>520</v>
      </c>
    </row>
    <row r="130" spans="1:8" hidden="1">
      <c r="A130" s="2">
        <v>129</v>
      </c>
      <c r="B130" s="2" t="s">
        <v>503</v>
      </c>
      <c r="C130" s="2" t="s">
        <v>504</v>
      </c>
      <c r="D130" s="2" t="s">
        <v>519</v>
      </c>
      <c r="E130" s="2" t="s">
        <v>462</v>
      </c>
      <c r="F130" s="2">
        <v>51</v>
      </c>
      <c r="G130" s="2" t="s">
        <v>463</v>
      </c>
      <c r="H130" s="2" t="s">
        <v>520</v>
      </c>
    </row>
    <row r="131" spans="1:8" hidden="1">
      <c r="A131" s="2">
        <v>130</v>
      </c>
      <c r="B131" s="2" t="s">
        <v>505</v>
      </c>
      <c r="C131" s="2" t="s">
        <v>506</v>
      </c>
      <c r="D131" s="2" t="s">
        <v>519</v>
      </c>
      <c r="E131" s="2" t="s">
        <v>462</v>
      </c>
      <c r="F131" s="2">
        <v>7460</v>
      </c>
      <c r="G131" s="2" t="s">
        <v>463</v>
      </c>
      <c r="H131" s="2" t="s">
        <v>520</v>
      </c>
    </row>
    <row r="132" spans="1:8" hidden="1">
      <c r="A132" s="2">
        <v>131</v>
      </c>
      <c r="B132" s="2" t="s">
        <v>507</v>
      </c>
      <c r="C132" s="2" t="s">
        <v>508</v>
      </c>
      <c r="D132" s="2" t="s">
        <v>519</v>
      </c>
      <c r="E132" s="2" t="s">
        <v>462</v>
      </c>
      <c r="F132" s="2">
        <v>24</v>
      </c>
      <c r="G132" s="2" t="s">
        <v>463</v>
      </c>
      <c r="H132" s="2" t="s">
        <v>520</v>
      </c>
    </row>
    <row r="133" spans="1:8" hidden="1">
      <c r="A133" s="2">
        <v>132</v>
      </c>
      <c r="B133" s="2" t="s">
        <v>509</v>
      </c>
      <c r="C133" s="2" t="s">
        <v>510</v>
      </c>
      <c r="D133" s="2" t="s">
        <v>519</v>
      </c>
      <c r="E133" s="2" t="s">
        <v>462</v>
      </c>
      <c r="F133" s="2">
        <v>122</v>
      </c>
      <c r="G133" s="2" t="s">
        <v>463</v>
      </c>
      <c r="H133" s="2" t="s">
        <v>520</v>
      </c>
    </row>
    <row r="134" spans="1:8" hidden="1">
      <c r="A134" s="2">
        <v>133</v>
      </c>
      <c r="B134" s="2" t="s">
        <v>511</v>
      </c>
      <c r="C134" s="2" t="s">
        <v>512</v>
      </c>
      <c r="D134" s="2" t="s">
        <v>519</v>
      </c>
      <c r="E134" s="2" t="s">
        <v>462</v>
      </c>
      <c r="F134" s="2">
        <v>399</v>
      </c>
      <c r="G134" s="2" t="s">
        <v>463</v>
      </c>
      <c r="H134" s="2" t="s">
        <v>520</v>
      </c>
    </row>
    <row r="135" spans="1:8" hidden="1">
      <c r="A135" s="2">
        <v>134</v>
      </c>
      <c r="B135" s="2" t="s">
        <v>513</v>
      </c>
      <c r="C135" s="2" t="s">
        <v>514</v>
      </c>
      <c r="D135" s="2" t="s">
        <v>519</v>
      </c>
      <c r="E135" s="2" t="s">
        <v>462</v>
      </c>
      <c r="F135" s="2">
        <v>33</v>
      </c>
      <c r="G135" s="2" t="s">
        <v>463</v>
      </c>
      <c r="H135" s="2" t="s">
        <v>520</v>
      </c>
    </row>
    <row r="136" spans="1:8" hidden="1">
      <c r="A136" s="2">
        <v>135</v>
      </c>
      <c r="B136" s="2" t="s">
        <v>515</v>
      </c>
      <c r="C136" s="2" t="s">
        <v>516</v>
      </c>
      <c r="D136" s="2" t="s">
        <v>519</v>
      </c>
      <c r="E136" s="2" t="s">
        <v>462</v>
      </c>
      <c r="F136" s="2">
        <v>169</v>
      </c>
      <c r="G136" s="2" t="s">
        <v>463</v>
      </c>
      <c r="H136" s="2" t="s">
        <v>520</v>
      </c>
    </row>
    <row r="137" spans="1:8" hidden="1">
      <c r="A137" s="2">
        <v>136</v>
      </c>
      <c r="B137" s="2" t="s">
        <v>459</v>
      </c>
      <c r="C137" s="2" t="s">
        <v>460</v>
      </c>
      <c r="D137" s="2" t="s">
        <v>519</v>
      </c>
      <c r="E137" s="2" t="s">
        <v>517</v>
      </c>
      <c r="F137" s="2">
        <v>4890000</v>
      </c>
      <c r="G137" s="2" t="s">
        <v>463</v>
      </c>
      <c r="H137" s="2" t="s">
        <v>520</v>
      </c>
    </row>
    <row r="139" spans="1:8">
      <c r="A139" s="2" t="s">
        <v>485</v>
      </c>
      <c r="B139" s="2">
        <v>1770</v>
      </c>
    </row>
    <row r="140" spans="1:8">
      <c r="A140" s="2" t="s">
        <v>487</v>
      </c>
      <c r="B140" s="2">
        <v>716</v>
      </c>
    </row>
    <row r="141" spans="1:8">
      <c r="A141" s="2" t="s">
        <v>489</v>
      </c>
      <c r="B141" s="2">
        <v>715</v>
      </c>
    </row>
    <row r="142" spans="1:8">
      <c r="A142" s="2" t="s">
        <v>491</v>
      </c>
      <c r="B142" s="2">
        <v>3630</v>
      </c>
    </row>
    <row r="143" spans="1:8">
      <c r="A143" s="2" t="s">
        <v>465</v>
      </c>
      <c r="B143" s="2">
        <v>53700</v>
      </c>
    </row>
    <row r="144" spans="1:8">
      <c r="A144" s="2" t="s">
        <v>493</v>
      </c>
      <c r="B144" s="2">
        <v>668</v>
      </c>
    </row>
    <row r="145" spans="1:2">
      <c r="A145" s="2" t="s">
        <v>459</v>
      </c>
      <c r="B145" s="2">
        <v>49100000</v>
      </c>
    </row>
    <row r="146" spans="1:2">
      <c r="A146" s="2" t="s">
        <v>495</v>
      </c>
      <c r="B146" s="2">
        <v>14400</v>
      </c>
    </row>
    <row r="147" spans="1:2">
      <c r="A147" s="2" t="s">
        <v>467</v>
      </c>
      <c r="B147" s="2">
        <v>54800</v>
      </c>
    </row>
    <row r="148" spans="1:2">
      <c r="A148" s="2" t="s">
        <v>483</v>
      </c>
      <c r="B148" s="2">
        <v>1140</v>
      </c>
    </row>
    <row r="149" spans="1:2">
      <c r="A149" s="2" t="s">
        <v>497</v>
      </c>
      <c r="B149" s="2">
        <v>932</v>
      </c>
    </row>
    <row r="150" spans="1:2">
      <c r="A150" s="2" t="s">
        <v>499</v>
      </c>
      <c r="B150" s="2">
        <v>1420</v>
      </c>
    </row>
    <row r="151" spans="1:2">
      <c r="A151" s="2" t="s">
        <v>501</v>
      </c>
      <c r="B151" s="2">
        <v>4460</v>
      </c>
    </row>
    <row r="152" spans="1:2">
      <c r="A152" s="2" t="s">
        <v>469</v>
      </c>
      <c r="B152" s="2">
        <v>747000</v>
      </c>
    </row>
    <row r="153" spans="1:2">
      <c r="A153" s="2" t="s">
        <v>503</v>
      </c>
      <c r="B153" s="2">
        <v>818</v>
      </c>
    </row>
    <row r="154" spans="1:2">
      <c r="A154" s="2" t="s">
        <v>505</v>
      </c>
      <c r="B154" s="2">
        <v>16400</v>
      </c>
    </row>
    <row r="155" spans="1:2">
      <c r="A155" s="2" t="s">
        <v>507</v>
      </c>
      <c r="B155" s="2">
        <v>1070</v>
      </c>
    </row>
    <row r="156" spans="1:2">
      <c r="A156" s="2" t="s">
        <v>481</v>
      </c>
      <c r="B156" s="2">
        <v>1700</v>
      </c>
    </row>
    <row r="157" spans="1:2">
      <c r="A157" s="2" t="s">
        <v>471</v>
      </c>
      <c r="B157" s="2">
        <v>1380000</v>
      </c>
    </row>
    <row r="158" spans="1:2">
      <c r="A158" s="2" t="s">
        <v>479</v>
      </c>
      <c r="B158" s="2">
        <v>1190</v>
      </c>
    </row>
    <row r="159" spans="1:2">
      <c r="A159" s="2" t="s">
        <v>509</v>
      </c>
      <c r="B159" s="2">
        <v>5840</v>
      </c>
    </row>
    <row r="160" spans="1:2">
      <c r="A160" s="2" t="s">
        <v>473</v>
      </c>
      <c r="B160" s="2">
        <v>25300</v>
      </c>
    </row>
    <row r="161" spans="1:2">
      <c r="A161" s="2" t="s">
        <v>511</v>
      </c>
      <c r="B161" s="2">
        <v>4330</v>
      </c>
    </row>
    <row r="162" spans="1:2">
      <c r="A162" s="2" t="s">
        <v>513</v>
      </c>
      <c r="B162" s="2">
        <v>433</v>
      </c>
    </row>
    <row r="163" spans="1:2">
      <c r="A163" s="2" t="s">
        <v>515</v>
      </c>
      <c r="B163" s="2">
        <v>933</v>
      </c>
    </row>
    <row r="164" spans="1:2">
      <c r="A164" s="2" t="s">
        <v>475</v>
      </c>
      <c r="B164" s="2">
        <v>52700</v>
      </c>
    </row>
    <row r="165" spans="1:2">
      <c r="A165" s="2" t="s">
        <v>477</v>
      </c>
      <c r="B165" s="2">
        <v>12500</v>
      </c>
    </row>
  </sheetData>
  <autoFilter ref="A1:H137">
    <filterColumn colId="3">
      <filters>
        <filter val="semmi"/>
      </filters>
    </filterColumn>
    <filterColumn colId="4">
      <filters>
        <filter val="google"/>
      </filters>
    </filterColumn>
    <filterColumn colId="7">
      <filters>
        <filter val="2009.10.12. 21 ora"/>
      </filters>
    </filterColumn>
  </autoFilter>
  <sortState ref="A139:B165">
    <sortCondition ref="A139"/>
  </sortState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>
  <dimension ref="A1:W193"/>
  <sheetViews>
    <sheetView zoomScale="85" zoomScaleNormal="85" workbookViewId="0"/>
  </sheetViews>
  <sheetFormatPr defaultRowHeight="15"/>
  <sheetData>
    <row r="1" spans="1:20" s="2" customFormat="1">
      <c r="A1" s="2" t="s">
        <v>1128</v>
      </c>
    </row>
    <row r="2" spans="1:20">
      <c r="A2" s="2"/>
      <c r="B2" s="2" t="s">
        <v>5</v>
      </c>
      <c r="C2" s="2" t="s">
        <v>33</v>
      </c>
      <c r="D2" s="2" t="s">
        <v>34</v>
      </c>
      <c r="E2" s="2" t="s">
        <v>51</v>
      </c>
      <c r="F2" s="2" t="s">
        <v>53</v>
      </c>
      <c r="G2" s="2" t="s">
        <v>60</v>
      </c>
      <c r="H2" s="2" t="s">
        <v>117</v>
      </c>
      <c r="I2" s="2" t="s">
        <v>119</v>
      </c>
      <c r="J2" s="2" t="s">
        <v>122</v>
      </c>
      <c r="K2" s="2" t="s">
        <v>123</v>
      </c>
      <c r="L2" s="2" t="s">
        <v>124</v>
      </c>
      <c r="M2" s="2" t="s">
        <v>126</v>
      </c>
      <c r="N2" s="2" t="s">
        <v>128</v>
      </c>
      <c r="O2" s="2" t="s">
        <v>131</v>
      </c>
      <c r="P2" s="2" t="s">
        <v>132</v>
      </c>
      <c r="Q2" s="2" t="s">
        <v>133</v>
      </c>
      <c r="R2" s="2" t="s">
        <v>195</v>
      </c>
      <c r="S2" s="2" t="s">
        <v>201</v>
      </c>
      <c r="T2" s="2" t="s">
        <v>801</v>
      </c>
    </row>
    <row r="3" spans="1:20">
      <c r="A3" s="2" t="s">
        <v>424</v>
      </c>
      <c r="B3" s="2">
        <v>11</v>
      </c>
      <c r="C3" s="2">
        <v>6</v>
      </c>
      <c r="D3" s="2">
        <v>4</v>
      </c>
      <c r="E3" s="2">
        <v>10</v>
      </c>
      <c r="F3" s="2">
        <v>7</v>
      </c>
      <c r="G3" s="2">
        <v>7</v>
      </c>
      <c r="H3" s="2">
        <v>5</v>
      </c>
      <c r="I3" s="2">
        <v>2</v>
      </c>
      <c r="J3" s="2">
        <v>2</v>
      </c>
      <c r="K3" s="2">
        <v>8</v>
      </c>
      <c r="L3" s="2">
        <v>6</v>
      </c>
      <c r="M3" s="2">
        <v>11</v>
      </c>
      <c r="N3" s="2">
        <v>2</v>
      </c>
      <c r="O3" s="2">
        <v>2</v>
      </c>
      <c r="P3" s="2">
        <v>8</v>
      </c>
      <c r="Q3" s="2">
        <v>6</v>
      </c>
      <c r="R3" s="2">
        <v>5</v>
      </c>
      <c r="S3" s="2">
        <v>6</v>
      </c>
      <c r="T3" s="2">
        <v>2546</v>
      </c>
    </row>
    <row r="4" spans="1:20">
      <c r="A4" s="2" t="s">
        <v>425</v>
      </c>
      <c r="B4" s="2">
        <v>11</v>
      </c>
      <c r="C4" s="2">
        <v>6</v>
      </c>
      <c r="D4" s="2">
        <v>4</v>
      </c>
      <c r="E4" s="2">
        <v>10</v>
      </c>
      <c r="F4" s="2">
        <v>7</v>
      </c>
      <c r="G4" s="2">
        <v>7</v>
      </c>
      <c r="H4" s="2">
        <v>5</v>
      </c>
      <c r="I4" s="2">
        <v>11</v>
      </c>
      <c r="J4" s="2">
        <v>10</v>
      </c>
      <c r="K4" s="2">
        <v>8</v>
      </c>
      <c r="L4" s="2">
        <v>6</v>
      </c>
      <c r="M4" s="2">
        <v>11</v>
      </c>
      <c r="N4" s="2">
        <v>11</v>
      </c>
      <c r="O4" s="2">
        <v>10</v>
      </c>
      <c r="P4" s="2">
        <v>8</v>
      </c>
      <c r="Q4" s="2">
        <v>6</v>
      </c>
      <c r="R4" s="2">
        <v>5</v>
      </c>
      <c r="S4" s="2">
        <v>6</v>
      </c>
      <c r="T4" s="2">
        <v>1164</v>
      </c>
    </row>
    <row r="5" spans="1:20">
      <c r="A5" s="2" t="s">
        <v>426</v>
      </c>
      <c r="B5" s="2">
        <v>11</v>
      </c>
      <c r="C5" s="2">
        <v>6</v>
      </c>
      <c r="D5" s="2">
        <v>4</v>
      </c>
      <c r="E5" s="2">
        <v>10</v>
      </c>
      <c r="F5" s="2">
        <v>7</v>
      </c>
      <c r="G5" s="2">
        <v>7</v>
      </c>
      <c r="H5" s="2">
        <v>5</v>
      </c>
      <c r="I5" s="2">
        <v>14</v>
      </c>
      <c r="J5" s="2">
        <v>10</v>
      </c>
      <c r="K5" s="2">
        <v>8</v>
      </c>
      <c r="L5" s="2">
        <v>6</v>
      </c>
      <c r="M5" s="2">
        <v>11</v>
      </c>
      <c r="N5" s="2">
        <v>14</v>
      </c>
      <c r="O5" s="2">
        <v>10</v>
      </c>
      <c r="P5" s="2">
        <v>8</v>
      </c>
      <c r="Q5" s="2">
        <v>6</v>
      </c>
      <c r="R5" s="2">
        <v>5</v>
      </c>
      <c r="S5" s="2">
        <v>6</v>
      </c>
      <c r="T5" s="2">
        <v>689</v>
      </c>
    </row>
    <row r="6" spans="1:20">
      <c r="A6" s="2" t="s">
        <v>427</v>
      </c>
      <c r="B6" s="2">
        <v>2</v>
      </c>
      <c r="C6" s="2">
        <v>6</v>
      </c>
      <c r="D6" s="2">
        <v>4</v>
      </c>
      <c r="E6" s="2">
        <v>10</v>
      </c>
      <c r="F6" s="2">
        <v>7</v>
      </c>
      <c r="G6" s="2">
        <v>7</v>
      </c>
      <c r="H6" s="2">
        <v>5</v>
      </c>
      <c r="I6" s="2">
        <v>10</v>
      </c>
      <c r="J6" s="2">
        <v>10</v>
      </c>
      <c r="K6" s="2">
        <v>8</v>
      </c>
      <c r="L6" s="2">
        <v>6</v>
      </c>
      <c r="M6" s="2">
        <v>11</v>
      </c>
      <c r="N6" s="2">
        <v>10</v>
      </c>
      <c r="O6" s="2">
        <v>10</v>
      </c>
      <c r="P6" s="2">
        <v>8</v>
      </c>
      <c r="Q6" s="2">
        <v>6</v>
      </c>
      <c r="R6" s="2">
        <v>5</v>
      </c>
      <c r="S6" s="2">
        <v>6</v>
      </c>
      <c r="T6" s="2">
        <v>1266</v>
      </c>
    </row>
    <row r="7" spans="1:20">
      <c r="A7" s="2" t="s">
        <v>428</v>
      </c>
      <c r="B7" s="2">
        <v>7</v>
      </c>
      <c r="C7" s="2">
        <v>5</v>
      </c>
      <c r="D7" s="2">
        <v>3</v>
      </c>
      <c r="E7" s="2">
        <v>4</v>
      </c>
      <c r="F7" s="2">
        <v>1</v>
      </c>
      <c r="G7" s="2">
        <v>6</v>
      </c>
      <c r="H7" s="2">
        <v>3</v>
      </c>
      <c r="I7" s="2">
        <v>4</v>
      </c>
      <c r="J7" s="2">
        <v>5</v>
      </c>
      <c r="K7" s="2">
        <v>1</v>
      </c>
      <c r="L7" s="2">
        <v>3</v>
      </c>
      <c r="M7" s="2">
        <v>3</v>
      </c>
      <c r="N7" s="2">
        <v>4</v>
      </c>
      <c r="O7" s="2">
        <v>4</v>
      </c>
      <c r="P7" s="2">
        <v>1</v>
      </c>
      <c r="Q7" s="2">
        <v>3</v>
      </c>
      <c r="R7" s="2">
        <v>3</v>
      </c>
      <c r="S7" s="2">
        <v>1</v>
      </c>
      <c r="T7" s="2">
        <v>42</v>
      </c>
    </row>
    <row r="8" spans="1:20">
      <c r="A8" s="2" t="s">
        <v>429</v>
      </c>
      <c r="B8" s="2">
        <v>11</v>
      </c>
      <c r="C8" s="2">
        <v>6</v>
      </c>
      <c r="D8" s="2">
        <v>4</v>
      </c>
      <c r="E8" s="2">
        <v>10</v>
      </c>
      <c r="F8" s="2">
        <v>7</v>
      </c>
      <c r="G8" s="2">
        <v>7</v>
      </c>
      <c r="H8" s="2">
        <v>5</v>
      </c>
      <c r="I8" s="2">
        <v>14</v>
      </c>
      <c r="J8" s="2">
        <v>10</v>
      </c>
      <c r="K8" s="2">
        <v>8</v>
      </c>
      <c r="L8" s="2">
        <v>6</v>
      </c>
      <c r="M8" s="2">
        <v>7</v>
      </c>
      <c r="N8" s="2">
        <v>14</v>
      </c>
      <c r="O8" s="2">
        <v>10</v>
      </c>
      <c r="P8" s="2">
        <v>8</v>
      </c>
      <c r="Q8" s="2">
        <v>6</v>
      </c>
      <c r="R8" s="2">
        <v>5</v>
      </c>
      <c r="S8" s="2">
        <v>6</v>
      </c>
      <c r="T8" s="2">
        <v>905</v>
      </c>
    </row>
    <row r="9" spans="1:20">
      <c r="A9" s="2" t="s">
        <v>430</v>
      </c>
      <c r="B9" s="2">
        <v>5</v>
      </c>
      <c r="C9" s="2">
        <v>3</v>
      </c>
      <c r="D9" s="2">
        <v>2</v>
      </c>
      <c r="E9" s="2">
        <v>2</v>
      </c>
      <c r="F9" s="2">
        <v>3</v>
      </c>
      <c r="G9" s="2">
        <v>4</v>
      </c>
      <c r="H9" s="2">
        <v>2</v>
      </c>
      <c r="I9" s="2">
        <v>3</v>
      </c>
      <c r="J9" s="2">
        <v>3</v>
      </c>
      <c r="K9" s="2">
        <v>3</v>
      </c>
      <c r="L9" s="2">
        <v>2</v>
      </c>
      <c r="M9" s="2">
        <v>2</v>
      </c>
      <c r="N9" s="2">
        <v>3</v>
      </c>
      <c r="O9" s="2">
        <v>3</v>
      </c>
      <c r="P9" s="2">
        <v>2</v>
      </c>
      <c r="Q9" s="2">
        <v>2</v>
      </c>
      <c r="R9" s="2">
        <v>2</v>
      </c>
      <c r="S9" s="2">
        <v>3</v>
      </c>
      <c r="T9" s="2">
        <v>4860</v>
      </c>
    </row>
    <row r="10" spans="1:20">
      <c r="A10" s="2" t="s">
        <v>431</v>
      </c>
      <c r="B10" s="2">
        <v>11</v>
      </c>
      <c r="C10" s="2">
        <v>6</v>
      </c>
      <c r="D10" s="2">
        <v>4</v>
      </c>
      <c r="E10" s="2">
        <v>10</v>
      </c>
      <c r="F10" s="2">
        <v>7</v>
      </c>
      <c r="G10" s="2">
        <v>7</v>
      </c>
      <c r="H10" s="2">
        <v>5</v>
      </c>
      <c r="I10" s="2">
        <v>14</v>
      </c>
      <c r="J10" s="2">
        <v>10</v>
      </c>
      <c r="K10" s="2">
        <v>8</v>
      </c>
      <c r="L10" s="2">
        <v>6</v>
      </c>
      <c r="M10" s="2">
        <v>11</v>
      </c>
      <c r="N10" s="2">
        <v>14</v>
      </c>
      <c r="O10" s="2">
        <v>10</v>
      </c>
      <c r="P10" s="2">
        <v>8</v>
      </c>
      <c r="Q10" s="2">
        <v>6</v>
      </c>
      <c r="R10" s="2">
        <v>5</v>
      </c>
      <c r="S10" s="2">
        <v>6</v>
      </c>
      <c r="T10" s="2">
        <v>20809</v>
      </c>
    </row>
    <row r="11" spans="1:20">
      <c r="A11" s="2" t="s">
        <v>432</v>
      </c>
      <c r="B11" s="2">
        <v>1</v>
      </c>
      <c r="C11" s="2">
        <v>1</v>
      </c>
      <c r="D11" s="2">
        <v>1</v>
      </c>
      <c r="E11" s="2">
        <v>1</v>
      </c>
      <c r="F11" s="2">
        <v>2</v>
      </c>
      <c r="G11" s="2">
        <v>1</v>
      </c>
      <c r="H11" s="2">
        <v>1</v>
      </c>
      <c r="I11" s="2">
        <v>1</v>
      </c>
      <c r="J11" s="2">
        <v>1</v>
      </c>
      <c r="K11" s="2">
        <v>2</v>
      </c>
      <c r="L11" s="2">
        <v>1</v>
      </c>
      <c r="M11" s="2">
        <v>1</v>
      </c>
      <c r="N11" s="2">
        <v>1</v>
      </c>
      <c r="O11" s="2">
        <v>1</v>
      </c>
      <c r="P11" s="2">
        <v>3</v>
      </c>
      <c r="Q11" s="2">
        <v>1</v>
      </c>
      <c r="R11" s="2">
        <v>1</v>
      </c>
      <c r="S11" s="2">
        <v>4</v>
      </c>
      <c r="T11" s="2">
        <v>19</v>
      </c>
    </row>
    <row r="12" spans="1:20">
      <c r="A12" s="2" t="s">
        <v>433</v>
      </c>
      <c r="B12" s="2">
        <v>11</v>
      </c>
      <c r="C12" s="2">
        <v>6</v>
      </c>
      <c r="D12" s="2">
        <v>4</v>
      </c>
      <c r="E12" s="2">
        <v>10</v>
      </c>
      <c r="F12" s="2">
        <v>7</v>
      </c>
      <c r="G12" s="2">
        <v>7</v>
      </c>
      <c r="H12" s="2">
        <v>5</v>
      </c>
      <c r="I12" s="2">
        <v>14</v>
      </c>
      <c r="J12" s="2">
        <v>10</v>
      </c>
      <c r="K12" s="2">
        <v>8</v>
      </c>
      <c r="L12" s="2">
        <v>6</v>
      </c>
      <c r="M12" s="2">
        <v>11</v>
      </c>
      <c r="N12" s="2">
        <v>14</v>
      </c>
      <c r="O12" s="2">
        <v>10</v>
      </c>
      <c r="P12" s="2">
        <v>8</v>
      </c>
      <c r="Q12" s="2">
        <v>6</v>
      </c>
      <c r="R12" s="2">
        <v>5</v>
      </c>
      <c r="S12" s="2">
        <v>6</v>
      </c>
      <c r="T12" s="2">
        <v>489</v>
      </c>
    </row>
    <row r="13" spans="1:20">
      <c r="A13" s="2" t="s">
        <v>434</v>
      </c>
      <c r="B13" s="2">
        <v>11</v>
      </c>
      <c r="C13" s="2">
        <v>6</v>
      </c>
      <c r="D13" s="2">
        <v>4</v>
      </c>
      <c r="E13" s="2">
        <v>10</v>
      </c>
      <c r="F13" s="2">
        <v>7</v>
      </c>
      <c r="G13" s="2">
        <v>7</v>
      </c>
      <c r="H13" s="2">
        <v>5</v>
      </c>
      <c r="I13" s="2">
        <v>14</v>
      </c>
      <c r="J13" s="2">
        <v>10</v>
      </c>
      <c r="K13" s="2">
        <v>8</v>
      </c>
      <c r="L13" s="2">
        <v>6</v>
      </c>
      <c r="M13" s="2">
        <v>6</v>
      </c>
      <c r="N13" s="2">
        <v>14</v>
      </c>
      <c r="O13" s="2">
        <v>10</v>
      </c>
      <c r="P13" s="2">
        <v>8</v>
      </c>
      <c r="Q13" s="2">
        <v>6</v>
      </c>
      <c r="R13" s="2">
        <v>5</v>
      </c>
      <c r="S13" s="2">
        <v>6</v>
      </c>
      <c r="T13" s="2">
        <v>1738</v>
      </c>
    </row>
    <row r="14" spans="1:20">
      <c r="A14" s="2" t="s">
        <v>435</v>
      </c>
      <c r="B14" s="2">
        <v>11</v>
      </c>
      <c r="C14" s="2">
        <v>6</v>
      </c>
      <c r="D14" s="2">
        <v>4</v>
      </c>
      <c r="E14" s="2">
        <v>10</v>
      </c>
      <c r="F14" s="2">
        <v>7</v>
      </c>
      <c r="G14" s="2">
        <v>7</v>
      </c>
      <c r="H14" s="2">
        <v>5</v>
      </c>
      <c r="I14" s="2">
        <v>14</v>
      </c>
      <c r="J14" s="2">
        <v>10</v>
      </c>
      <c r="K14" s="2">
        <v>8</v>
      </c>
      <c r="L14" s="2">
        <v>6</v>
      </c>
      <c r="M14" s="2">
        <v>11</v>
      </c>
      <c r="N14" s="2">
        <v>14</v>
      </c>
      <c r="O14" s="2">
        <v>10</v>
      </c>
      <c r="P14" s="2">
        <v>8</v>
      </c>
      <c r="Q14" s="2">
        <v>6</v>
      </c>
      <c r="R14" s="2">
        <v>5</v>
      </c>
      <c r="S14" s="2">
        <v>6</v>
      </c>
      <c r="T14" s="2">
        <v>1230</v>
      </c>
    </row>
    <row r="15" spans="1:20">
      <c r="A15" s="2" t="s">
        <v>436</v>
      </c>
      <c r="B15" s="2">
        <v>11</v>
      </c>
      <c r="C15" s="2">
        <v>6</v>
      </c>
      <c r="D15" s="2">
        <v>4</v>
      </c>
      <c r="E15" s="2">
        <v>10</v>
      </c>
      <c r="F15" s="2">
        <v>7</v>
      </c>
      <c r="G15" s="2">
        <v>7</v>
      </c>
      <c r="H15" s="2">
        <v>5</v>
      </c>
      <c r="I15" s="2">
        <v>14</v>
      </c>
      <c r="J15" s="2">
        <v>10</v>
      </c>
      <c r="K15" s="2">
        <v>8</v>
      </c>
      <c r="L15" s="2">
        <v>6</v>
      </c>
      <c r="M15" s="2">
        <v>11</v>
      </c>
      <c r="N15" s="2">
        <v>14</v>
      </c>
      <c r="O15" s="2">
        <v>10</v>
      </c>
      <c r="P15" s="2">
        <v>8</v>
      </c>
      <c r="Q15" s="2">
        <v>6</v>
      </c>
      <c r="R15" s="2">
        <v>5</v>
      </c>
      <c r="S15" s="2">
        <v>6</v>
      </c>
      <c r="T15" s="2">
        <v>2851</v>
      </c>
    </row>
    <row r="16" spans="1:20">
      <c r="A16" s="2" t="s">
        <v>437</v>
      </c>
      <c r="B16" s="2">
        <v>8</v>
      </c>
      <c r="C16" s="2">
        <v>6</v>
      </c>
      <c r="D16" s="2">
        <v>4</v>
      </c>
      <c r="E16" s="2">
        <v>7</v>
      </c>
      <c r="F16" s="2">
        <v>5</v>
      </c>
      <c r="G16" s="2">
        <v>3</v>
      </c>
      <c r="H16" s="2">
        <v>5</v>
      </c>
      <c r="I16" s="2">
        <v>9</v>
      </c>
      <c r="J16" s="2">
        <v>9</v>
      </c>
      <c r="K16" s="2">
        <v>4</v>
      </c>
      <c r="L16" s="2">
        <v>5</v>
      </c>
      <c r="M16" s="2">
        <v>11</v>
      </c>
      <c r="N16" s="2">
        <v>9</v>
      </c>
      <c r="O16" s="2">
        <v>9</v>
      </c>
      <c r="P16" s="2">
        <v>4</v>
      </c>
      <c r="Q16" s="2">
        <v>4</v>
      </c>
      <c r="R16" s="2">
        <v>5</v>
      </c>
      <c r="S16" s="2">
        <v>2</v>
      </c>
      <c r="T16" s="2">
        <v>3445</v>
      </c>
    </row>
    <row r="17" spans="1:20">
      <c r="A17" s="2" t="s">
        <v>438</v>
      </c>
      <c r="B17" s="2">
        <v>11</v>
      </c>
      <c r="C17" s="2">
        <v>6</v>
      </c>
      <c r="D17" s="2">
        <v>4</v>
      </c>
      <c r="E17" s="2">
        <v>10</v>
      </c>
      <c r="F17" s="2">
        <v>7</v>
      </c>
      <c r="G17" s="2">
        <v>7</v>
      </c>
      <c r="H17" s="2">
        <v>5</v>
      </c>
      <c r="I17" s="2">
        <v>14</v>
      </c>
      <c r="J17" s="2">
        <v>10</v>
      </c>
      <c r="K17" s="2">
        <v>8</v>
      </c>
      <c r="L17" s="2">
        <v>6</v>
      </c>
      <c r="M17" s="2">
        <v>8</v>
      </c>
      <c r="N17" s="2">
        <v>14</v>
      </c>
      <c r="O17" s="2">
        <v>10</v>
      </c>
      <c r="P17" s="2">
        <v>8</v>
      </c>
      <c r="Q17" s="2">
        <v>6</v>
      </c>
      <c r="R17" s="2">
        <v>5</v>
      </c>
      <c r="S17" s="2">
        <v>6</v>
      </c>
      <c r="T17" s="2">
        <v>908</v>
      </c>
    </row>
    <row r="18" spans="1:20">
      <c r="A18" s="2" t="s">
        <v>439</v>
      </c>
      <c r="B18" s="2">
        <v>11</v>
      </c>
      <c r="C18" s="2">
        <v>6</v>
      </c>
      <c r="D18" s="2">
        <v>4</v>
      </c>
      <c r="E18" s="2">
        <v>10</v>
      </c>
      <c r="F18" s="2">
        <v>7</v>
      </c>
      <c r="G18" s="2">
        <v>7</v>
      </c>
      <c r="H18" s="2">
        <v>5</v>
      </c>
      <c r="I18" s="2">
        <v>13</v>
      </c>
      <c r="J18" s="2">
        <v>10</v>
      </c>
      <c r="K18" s="2">
        <v>8</v>
      </c>
      <c r="L18" s="2">
        <v>6</v>
      </c>
      <c r="M18" s="2">
        <v>11</v>
      </c>
      <c r="N18" s="2">
        <v>13</v>
      </c>
      <c r="O18" s="2">
        <v>10</v>
      </c>
      <c r="P18" s="2">
        <v>8</v>
      </c>
      <c r="Q18" s="2">
        <v>6</v>
      </c>
      <c r="R18" s="2">
        <v>5</v>
      </c>
      <c r="S18" s="2">
        <v>6</v>
      </c>
      <c r="T18" s="2">
        <v>13933</v>
      </c>
    </row>
    <row r="19" spans="1:20">
      <c r="A19" s="2" t="s">
        <v>440</v>
      </c>
      <c r="B19" s="2">
        <v>11</v>
      </c>
      <c r="C19" s="2">
        <v>6</v>
      </c>
      <c r="D19" s="2">
        <v>4</v>
      </c>
      <c r="E19" s="2">
        <v>10</v>
      </c>
      <c r="F19" s="2">
        <v>7</v>
      </c>
      <c r="G19" s="2">
        <v>7</v>
      </c>
      <c r="H19" s="2">
        <v>5</v>
      </c>
      <c r="I19" s="2">
        <v>14</v>
      </c>
      <c r="J19" s="2">
        <v>10</v>
      </c>
      <c r="K19" s="2">
        <v>8</v>
      </c>
      <c r="L19" s="2">
        <v>6</v>
      </c>
      <c r="M19" s="2">
        <v>11</v>
      </c>
      <c r="N19" s="2">
        <v>14</v>
      </c>
      <c r="O19" s="2">
        <v>10</v>
      </c>
      <c r="P19" s="2">
        <v>8</v>
      </c>
      <c r="Q19" s="2">
        <v>6</v>
      </c>
      <c r="R19" s="2">
        <v>5</v>
      </c>
      <c r="S19" s="2">
        <v>6</v>
      </c>
      <c r="T19" s="2">
        <v>3184</v>
      </c>
    </row>
    <row r="20" spans="1:20">
      <c r="A20" s="2" t="s">
        <v>441</v>
      </c>
      <c r="B20" s="2">
        <v>11</v>
      </c>
      <c r="C20" s="2">
        <v>6</v>
      </c>
      <c r="D20" s="2">
        <v>4</v>
      </c>
      <c r="E20" s="2">
        <v>10</v>
      </c>
      <c r="F20" s="2">
        <v>7</v>
      </c>
      <c r="G20" s="2">
        <v>7</v>
      </c>
      <c r="H20" s="2">
        <v>5</v>
      </c>
      <c r="I20" s="2">
        <v>14</v>
      </c>
      <c r="J20" s="2">
        <v>10</v>
      </c>
      <c r="K20" s="2">
        <v>8</v>
      </c>
      <c r="L20" s="2">
        <v>6</v>
      </c>
      <c r="M20" s="2">
        <v>11</v>
      </c>
      <c r="N20" s="2">
        <v>14</v>
      </c>
      <c r="O20" s="2">
        <v>10</v>
      </c>
      <c r="P20" s="2">
        <v>8</v>
      </c>
      <c r="Q20" s="2">
        <v>6</v>
      </c>
      <c r="R20" s="2">
        <v>5</v>
      </c>
      <c r="S20" s="2">
        <v>6</v>
      </c>
      <c r="T20" s="2">
        <v>1216</v>
      </c>
    </row>
    <row r="21" spans="1:20">
      <c r="A21" s="2" t="s">
        <v>442</v>
      </c>
      <c r="B21" s="2">
        <v>4</v>
      </c>
      <c r="C21" s="2">
        <v>4</v>
      </c>
      <c r="D21" s="2">
        <v>4</v>
      </c>
      <c r="E21" s="2">
        <v>5</v>
      </c>
      <c r="F21" s="2">
        <v>6</v>
      </c>
      <c r="G21" s="2">
        <v>5</v>
      </c>
      <c r="H21" s="2">
        <v>4</v>
      </c>
      <c r="I21" s="2">
        <v>5</v>
      </c>
      <c r="J21" s="2">
        <v>4</v>
      </c>
      <c r="K21" s="2">
        <v>7</v>
      </c>
      <c r="L21" s="2">
        <v>4</v>
      </c>
      <c r="M21" s="2">
        <v>4</v>
      </c>
      <c r="N21" s="2">
        <v>5</v>
      </c>
      <c r="O21" s="2">
        <v>5</v>
      </c>
      <c r="P21" s="2">
        <v>7</v>
      </c>
      <c r="Q21" s="2">
        <v>5</v>
      </c>
      <c r="R21" s="2">
        <v>4</v>
      </c>
      <c r="S21" s="2">
        <v>5</v>
      </c>
      <c r="T21" s="2">
        <v>1230</v>
      </c>
    </row>
    <row r="22" spans="1:20">
      <c r="A22" s="2" t="s">
        <v>443</v>
      </c>
      <c r="B22" s="2">
        <v>11</v>
      </c>
      <c r="C22" s="2">
        <v>6</v>
      </c>
      <c r="D22" s="2">
        <v>4</v>
      </c>
      <c r="E22" s="2">
        <v>10</v>
      </c>
      <c r="F22" s="2">
        <v>7</v>
      </c>
      <c r="G22" s="2">
        <v>7</v>
      </c>
      <c r="H22" s="2">
        <v>5</v>
      </c>
      <c r="I22" s="2">
        <v>14</v>
      </c>
      <c r="J22" s="2">
        <v>10</v>
      </c>
      <c r="K22" s="2">
        <v>8</v>
      </c>
      <c r="L22" s="2">
        <v>6</v>
      </c>
      <c r="M22" s="2">
        <v>11</v>
      </c>
      <c r="N22" s="2">
        <v>14</v>
      </c>
      <c r="O22" s="2">
        <v>10</v>
      </c>
      <c r="P22" s="2">
        <v>8</v>
      </c>
      <c r="Q22" s="2">
        <v>6</v>
      </c>
      <c r="R22" s="2">
        <v>5</v>
      </c>
      <c r="S22" s="2">
        <v>6</v>
      </c>
      <c r="T22" s="2">
        <v>707</v>
      </c>
    </row>
    <row r="23" spans="1:20">
      <c r="A23" s="2" t="s">
        <v>444</v>
      </c>
      <c r="B23" s="2">
        <v>3</v>
      </c>
      <c r="C23" s="2">
        <v>6</v>
      </c>
      <c r="D23" s="2">
        <v>4</v>
      </c>
      <c r="E23" s="2">
        <v>6</v>
      </c>
      <c r="F23" s="2">
        <v>7</v>
      </c>
      <c r="G23" s="2">
        <v>7</v>
      </c>
      <c r="H23" s="2">
        <v>5</v>
      </c>
      <c r="I23" s="2">
        <v>12</v>
      </c>
      <c r="J23" s="2">
        <v>10</v>
      </c>
      <c r="K23" s="2">
        <v>8</v>
      </c>
      <c r="L23" s="2">
        <v>6</v>
      </c>
      <c r="M23" s="2">
        <v>10</v>
      </c>
      <c r="N23" s="2">
        <v>12</v>
      </c>
      <c r="O23" s="2">
        <v>10</v>
      </c>
      <c r="P23" s="2">
        <v>8</v>
      </c>
      <c r="Q23" s="2">
        <v>6</v>
      </c>
      <c r="R23" s="2">
        <v>5</v>
      </c>
      <c r="S23" s="2">
        <v>6</v>
      </c>
      <c r="T23" s="2">
        <v>1940</v>
      </c>
    </row>
    <row r="24" spans="1:20">
      <c r="A24" s="2" t="s">
        <v>445</v>
      </c>
      <c r="B24" s="2">
        <v>9</v>
      </c>
      <c r="C24" s="2">
        <v>6</v>
      </c>
      <c r="D24" s="2">
        <v>4</v>
      </c>
      <c r="E24" s="2">
        <v>9</v>
      </c>
      <c r="F24" s="2">
        <v>7</v>
      </c>
      <c r="G24" s="2">
        <v>7</v>
      </c>
      <c r="H24" s="2">
        <v>5</v>
      </c>
      <c r="I24" s="2">
        <v>7</v>
      </c>
      <c r="J24" s="2">
        <v>8</v>
      </c>
      <c r="K24" s="2">
        <v>5</v>
      </c>
      <c r="L24" s="2">
        <v>6</v>
      </c>
      <c r="M24" s="2">
        <v>11</v>
      </c>
      <c r="N24" s="2">
        <v>6</v>
      </c>
      <c r="O24" s="2">
        <v>8</v>
      </c>
      <c r="P24" s="2">
        <v>6</v>
      </c>
      <c r="Q24" s="2">
        <v>6</v>
      </c>
      <c r="R24" s="2">
        <v>5</v>
      </c>
      <c r="S24" s="2">
        <v>6</v>
      </c>
      <c r="T24" s="2">
        <v>985</v>
      </c>
    </row>
    <row r="25" spans="1:20">
      <c r="A25" s="2" t="s">
        <v>446</v>
      </c>
      <c r="B25" s="2">
        <v>11</v>
      </c>
      <c r="C25" s="2">
        <v>6</v>
      </c>
      <c r="D25" s="2">
        <v>4</v>
      </c>
      <c r="E25" s="2">
        <v>10</v>
      </c>
      <c r="F25" s="2">
        <v>7</v>
      </c>
      <c r="G25" s="2">
        <v>7</v>
      </c>
      <c r="H25" s="2">
        <v>5</v>
      </c>
      <c r="I25" s="2">
        <v>14</v>
      </c>
      <c r="J25" s="2">
        <v>10</v>
      </c>
      <c r="K25" s="2">
        <v>8</v>
      </c>
      <c r="L25" s="2">
        <v>6</v>
      </c>
      <c r="M25" s="2">
        <v>5</v>
      </c>
      <c r="N25" s="2">
        <v>14</v>
      </c>
      <c r="O25" s="2">
        <v>10</v>
      </c>
      <c r="P25" s="2">
        <v>8</v>
      </c>
      <c r="Q25" s="2">
        <v>6</v>
      </c>
      <c r="R25" s="2">
        <v>5</v>
      </c>
      <c r="S25" s="2">
        <v>6</v>
      </c>
      <c r="T25" s="2">
        <v>2921</v>
      </c>
    </row>
    <row r="26" spans="1:20">
      <c r="A26" s="2" t="s">
        <v>447</v>
      </c>
      <c r="B26" s="2">
        <v>11</v>
      </c>
      <c r="C26" s="2">
        <v>6</v>
      </c>
      <c r="D26" s="2">
        <v>4</v>
      </c>
      <c r="E26" s="2">
        <v>10</v>
      </c>
      <c r="F26" s="2">
        <v>7</v>
      </c>
      <c r="G26" s="2">
        <v>7</v>
      </c>
      <c r="H26" s="2">
        <v>5</v>
      </c>
      <c r="I26" s="2">
        <v>14</v>
      </c>
      <c r="J26" s="2">
        <v>10</v>
      </c>
      <c r="K26" s="2">
        <v>8</v>
      </c>
      <c r="L26" s="2">
        <v>6</v>
      </c>
      <c r="M26" s="2">
        <v>11</v>
      </c>
      <c r="N26" s="2">
        <v>14</v>
      </c>
      <c r="O26" s="2">
        <v>10</v>
      </c>
      <c r="P26" s="2">
        <v>8</v>
      </c>
      <c r="Q26" s="2">
        <v>6</v>
      </c>
      <c r="R26" s="2">
        <v>5</v>
      </c>
      <c r="S26" s="2">
        <v>6</v>
      </c>
      <c r="T26" s="2">
        <v>598</v>
      </c>
    </row>
    <row r="27" spans="1:20">
      <c r="A27" s="2" t="s">
        <v>448</v>
      </c>
      <c r="B27" s="2">
        <v>11</v>
      </c>
      <c r="C27" s="2">
        <v>6</v>
      </c>
      <c r="D27" s="2">
        <v>4</v>
      </c>
      <c r="E27" s="2">
        <v>10</v>
      </c>
      <c r="F27" s="2">
        <v>7</v>
      </c>
      <c r="G27" s="2">
        <v>7</v>
      </c>
      <c r="H27" s="2">
        <v>5</v>
      </c>
      <c r="I27" s="2">
        <v>14</v>
      </c>
      <c r="J27" s="2">
        <v>10</v>
      </c>
      <c r="K27" s="2">
        <v>8</v>
      </c>
      <c r="L27" s="2">
        <v>6</v>
      </c>
      <c r="M27" s="2">
        <v>11</v>
      </c>
      <c r="N27" s="2">
        <v>14</v>
      </c>
      <c r="O27" s="2">
        <v>10</v>
      </c>
      <c r="P27" s="2">
        <v>8</v>
      </c>
      <c r="Q27" s="2">
        <v>6</v>
      </c>
      <c r="R27" s="2">
        <v>5</v>
      </c>
      <c r="S27" s="2">
        <v>6</v>
      </c>
      <c r="T27" s="2">
        <v>1226</v>
      </c>
    </row>
    <row r="28" spans="1:20">
      <c r="A28" s="2" t="s">
        <v>449</v>
      </c>
      <c r="B28" s="2">
        <v>6</v>
      </c>
      <c r="C28" s="2">
        <v>2</v>
      </c>
      <c r="D28" s="2">
        <v>4</v>
      </c>
      <c r="E28" s="2">
        <v>3</v>
      </c>
      <c r="F28" s="2">
        <v>4</v>
      </c>
      <c r="G28" s="2">
        <v>2</v>
      </c>
      <c r="H28" s="2">
        <v>5</v>
      </c>
      <c r="I28" s="2">
        <v>6</v>
      </c>
      <c r="J28" s="2">
        <v>6</v>
      </c>
      <c r="K28" s="2">
        <v>6</v>
      </c>
      <c r="L28" s="2">
        <v>6</v>
      </c>
      <c r="M28" s="2">
        <v>11</v>
      </c>
      <c r="N28" s="2">
        <v>7</v>
      </c>
      <c r="O28" s="2">
        <v>6</v>
      </c>
      <c r="P28" s="2">
        <v>5</v>
      </c>
      <c r="Q28" s="2">
        <v>6</v>
      </c>
      <c r="R28" s="2">
        <v>5</v>
      </c>
      <c r="S28" s="2">
        <v>6</v>
      </c>
      <c r="T28" s="2">
        <v>774</v>
      </c>
    </row>
    <row r="29" spans="1:20">
      <c r="A29" s="2" t="s">
        <v>450</v>
      </c>
      <c r="B29" s="2">
        <v>10</v>
      </c>
      <c r="C29" s="2">
        <v>6</v>
      </c>
      <c r="D29" s="2">
        <v>4</v>
      </c>
      <c r="E29" s="2">
        <v>8</v>
      </c>
      <c r="F29" s="2">
        <v>7</v>
      </c>
      <c r="G29" s="2">
        <v>7</v>
      </c>
      <c r="H29" s="2">
        <v>5</v>
      </c>
      <c r="I29" s="2">
        <v>8</v>
      </c>
      <c r="J29" s="2">
        <v>7</v>
      </c>
      <c r="K29" s="2">
        <v>8</v>
      </c>
      <c r="L29" s="2">
        <v>6</v>
      </c>
      <c r="M29" s="2">
        <v>9</v>
      </c>
      <c r="N29" s="2">
        <v>8</v>
      </c>
      <c r="O29" s="2">
        <v>7</v>
      </c>
      <c r="P29" s="2">
        <v>8</v>
      </c>
      <c r="Q29" s="2">
        <v>6</v>
      </c>
      <c r="R29" s="2">
        <v>5</v>
      </c>
      <c r="S29" s="2">
        <v>6</v>
      </c>
      <c r="T29" s="2">
        <v>527</v>
      </c>
    </row>
    <row r="31" spans="1:20" ht="18">
      <c r="A31" s="3" t="s">
        <v>521</v>
      </c>
    </row>
    <row r="33" spans="1:20" ht="75">
      <c r="A33" s="4" t="s">
        <v>522</v>
      </c>
      <c r="B33" s="5" t="s">
        <v>523</v>
      </c>
    </row>
    <row r="34" spans="1:20" ht="45">
      <c r="A34" s="4" t="s">
        <v>524</v>
      </c>
      <c r="B34" s="5" t="s">
        <v>1129</v>
      </c>
    </row>
    <row r="35" spans="1:20" ht="75">
      <c r="A35" s="4" t="s">
        <v>525</v>
      </c>
      <c r="B35" s="5">
        <v>27</v>
      </c>
    </row>
    <row r="36" spans="1:20" ht="75">
      <c r="A36" s="4" t="s">
        <v>526</v>
      </c>
      <c r="B36" s="5">
        <v>18</v>
      </c>
    </row>
    <row r="37" spans="1:20" ht="30">
      <c r="A37" s="4" t="s">
        <v>527</v>
      </c>
      <c r="B37" s="5">
        <v>27</v>
      </c>
    </row>
    <row r="38" spans="1:20" ht="45">
      <c r="A38" s="4" t="s">
        <v>528</v>
      </c>
      <c r="B38" s="5">
        <v>0</v>
      </c>
    </row>
    <row r="39" spans="1:20" ht="75">
      <c r="A39" s="4" t="s">
        <v>529</v>
      </c>
      <c r="B39" s="5" t="s">
        <v>1130</v>
      </c>
    </row>
    <row r="41" spans="1:20" ht="30">
      <c r="A41" s="25" t="s">
        <v>530</v>
      </c>
      <c r="B41" s="43" t="s">
        <v>531</v>
      </c>
      <c r="C41" s="43" t="s">
        <v>532</v>
      </c>
      <c r="D41" s="43" t="s">
        <v>533</v>
      </c>
      <c r="E41" s="43" t="s">
        <v>534</v>
      </c>
      <c r="F41" s="43" t="s">
        <v>535</v>
      </c>
      <c r="G41" s="43" t="s">
        <v>536</v>
      </c>
      <c r="H41" s="43" t="s">
        <v>537</v>
      </c>
      <c r="I41" s="43" t="s">
        <v>538</v>
      </c>
      <c r="J41" s="43" t="s">
        <v>539</v>
      </c>
      <c r="K41" s="43" t="s">
        <v>540</v>
      </c>
      <c r="L41" s="43" t="s">
        <v>541</v>
      </c>
      <c r="M41" s="43" t="s">
        <v>542</v>
      </c>
      <c r="N41" s="43" t="s">
        <v>543</v>
      </c>
      <c r="O41" s="43" t="s">
        <v>544</v>
      </c>
      <c r="P41" s="43" t="s">
        <v>545</v>
      </c>
      <c r="Q41" s="43" t="s">
        <v>546</v>
      </c>
      <c r="R41" s="43" t="s">
        <v>547</v>
      </c>
      <c r="S41" s="43" t="s">
        <v>548</v>
      </c>
      <c r="T41" s="43" t="s">
        <v>1132</v>
      </c>
    </row>
    <row r="42" spans="1:20" ht="45">
      <c r="A42" s="26" t="s">
        <v>1131</v>
      </c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44"/>
      <c r="P42" s="44"/>
      <c r="Q42" s="44"/>
      <c r="R42" s="44"/>
      <c r="S42" s="44"/>
      <c r="T42" s="44"/>
    </row>
    <row r="43" spans="1:20">
      <c r="A43" s="4" t="s">
        <v>738</v>
      </c>
      <c r="B43" s="6">
        <v>11</v>
      </c>
      <c r="C43" s="6">
        <v>6</v>
      </c>
      <c r="D43" s="6">
        <v>4</v>
      </c>
      <c r="E43" s="6">
        <v>10</v>
      </c>
      <c r="F43" s="6">
        <v>7</v>
      </c>
      <c r="G43" s="6">
        <v>7</v>
      </c>
      <c r="H43" s="6">
        <v>5</v>
      </c>
      <c r="I43" s="6">
        <v>2</v>
      </c>
      <c r="J43" s="6">
        <v>2</v>
      </c>
      <c r="K43" s="6">
        <v>8</v>
      </c>
      <c r="L43" s="6">
        <v>6</v>
      </c>
      <c r="M43" s="6">
        <v>11</v>
      </c>
      <c r="N43" s="6">
        <v>2</v>
      </c>
      <c r="O43" s="6">
        <v>2</v>
      </c>
      <c r="P43" s="6">
        <v>8</v>
      </c>
      <c r="Q43" s="6">
        <v>6</v>
      </c>
      <c r="R43" s="6">
        <v>5</v>
      </c>
      <c r="S43" s="6">
        <v>6</v>
      </c>
      <c r="T43" s="6">
        <v>2546</v>
      </c>
    </row>
    <row r="44" spans="1:20">
      <c r="A44" s="4" t="s">
        <v>739</v>
      </c>
      <c r="B44" s="6">
        <v>11</v>
      </c>
      <c r="C44" s="6">
        <v>6</v>
      </c>
      <c r="D44" s="6">
        <v>4</v>
      </c>
      <c r="E44" s="6">
        <v>10</v>
      </c>
      <c r="F44" s="6">
        <v>7</v>
      </c>
      <c r="G44" s="6">
        <v>7</v>
      </c>
      <c r="H44" s="6">
        <v>5</v>
      </c>
      <c r="I44" s="6">
        <v>11</v>
      </c>
      <c r="J44" s="6">
        <v>10</v>
      </c>
      <c r="K44" s="6">
        <v>8</v>
      </c>
      <c r="L44" s="6">
        <v>6</v>
      </c>
      <c r="M44" s="6">
        <v>11</v>
      </c>
      <c r="N44" s="6">
        <v>11</v>
      </c>
      <c r="O44" s="6">
        <v>10</v>
      </c>
      <c r="P44" s="6">
        <v>8</v>
      </c>
      <c r="Q44" s="6">
        <v>6</v>
      </c>
      <c r="R44" s="6">
        <v>5</v>
      </c>
      <c r="S44" s="6">
        <v>6</v>
      </c>
      <c r="T44" s="6">
        <v>1164</v>
      </c>
    </row>
    <row r="45" spans="1:20">
      <c r="A45" s="4" t="s">
        <v>740</v>
      </c>
      <c r="B45" s="6">
        <v>11</v>
      </c>
      <c r="C45" s="6">
        <v>6</v>
      </c>
      <c r="D45" s="6">
        <v>4</v>
      </c>
      <c r="E45" s="6">
        <v>10</v>
      </c>
      <c r="F45" s="6">
        <v>7</v>
      </c>
      <c r="G45" s="6">
        <v>7</v>
      </c>
      <c r="H45" s="6">
        <v>5</v>
      </c>
      <c r="I45" s="6">
        <v>14</v>
      </c>
      <c r="J45" s="6">
        <v>10</v>
      </c>
      <c r="K45" s="6">
        <v>8</v>
      </c>
      <c r="L45" s="6">
        <v>6</v>
      </c>
      <c r="M45" s="6">
        <v>11</v>
      </c>
      <c r="N45" s="6">
        <v>14</v>
      </c>
      <c r="O45" s="6">
        <v>10</v>
      </c>
      <c r="P45" s="6">
        <v>8</v>
      </c>
      <c r="Q45" s="6">
        <v>6</v>
      </c>
      <c r="R45" s="6">
        <v>5</v>
      </c>
      <c r="S45" s="6">
        <v>6</v>
      </c>
      <c r="T45" s="6">
        <v>689</v>
      </c>
    </row>
    <row r="46" spans="1:20">
      <c r="A46" s="4" t="s">
        <v>741</v>
      </c>
      <c r="B46" s="6">
        <v>2</v>
      </c>
      <c r="C46" s="6">
        <v>6</v>
      </c>
      <c r="D46" s="6">
        <v>4</v>
      </c>
      <c r="E46" s="6">
        <v>10</v>
      </c>
      <c r="F46" s="6">
        <v>7</v>
      </c>
      <c r="G46" s="6">
        <v>7</v>
      </c>
      <c r="H46" s="6">
        <v>5</v>
      </c>
      <c r="I46" s="6">
        <v>10</v>
      </c>
      <c r="J46" s="6">
        <v>10</v>
      </c>
      <c r="K46" s="6">
        <v>8</v>
      </c>
      <c r="L46" s="6">
        <v>6</v>
      </c>
      <c r="M46" s="6">
        <v>11</v>
      </c>
      <c r="N46" s="6">
        <v>10</v>
      </c>
      <c r="O46" s="6">
        <v>10</v>
      </c>
      <c r="P46" s="6">
        <v>8</v>
      </c>
      <c r="Q46" s="6">
        <v>6</v>
      </c>
      <c r="R46" s="6">
        <v>5</v>
      </c>
      <c r="S46" s="6">
        <v>6</v>
      </c>
      <c r="T46" s="6">
        <v>1266</v>
      </c>
    </row>
    <row r="47" spans="1:20">
      <c r="A47" s="4" t="s">
        <v>742</v>
      </c>
      <c r="B47" s="6">
        <v>7</v>
      </c>
      <c r="C47" s="6">
        <v>5</v>
      </c>
      <c r="D47" s="6">
        <v>3</v>
      </c>
      <c r="E47" s="6">
        <v>4</v>
      </c>
      <c r="F47" s="6">
        <v>1</v>
      </c>
      <c r="G47" s="6">
        <v>6</v>
      </c>
      <c r="H47" s="6">
        <v>3</v>
      </c>
      <c r="I47" s="6">
        <v>4</v>
      </c>
      <c r="J47" s="6">
        <v>5</v>
      </c>
      <c r="K47" s="6">
        <v>1</v>
      </c>
      <c r="L47" s="6">
        <v>3</v>
      </c>
      <c r="M47" s="6">
        <v>3</v>
      </c>
      <c r="N47" s="6">
        <v>4</v>
      </c>
      <c r="O47" s="6">
        <v>4</v>
      </c>
      <c r="P47" s="6">
        <v>1</v>
      </c>
      <c r="Q47" s="6">
        <v>3</v>
      </c>
      <c r="R47" s="6">
        <v>3</v>
      </c>
      <c r="S47" s="6">
        <v>1</v>
      </c>
      <c r="T47" s="6">
        <v>42</v>
      </c>
    </row>
    <row r="48" spans="1:20">
      <c r="A48" s="4" t="s">
        <v>743</v>
      </c>
      <c r="B48" s="6">
        <v>11</v>
      </c>
      <c r="C48" s="6">
        <v>6</v>
      </c>
      <c r="D48" s="6">
        <v>4</v>
      </c>
      <c r="E48" s="6">
        <v>10</v>
      </c>
      <c r="F48" s="6">
        <v>7</v>
      </c>
      <c r="G48" s="6">
        <v>7</v>
      </c>
      <c r="H48" s="6">
        <v>5</v>
      </c>
      <c r="I48" s="6">
        <v>14</v>
      </c>
      <c r="J48" s="6">
        <v>10</v>
      </c>
      <c r="K48" s="6">
        <v>8</v>
      </c>
      <c r="L48" s="6">
        <v>6</v>
      </c>
      <c r="M48" s="6">
        <v>7</v>
      </c>
      <c r="N48" s="6">
        <v>14</v>
      </c>
      <c r="O48" s="6">
        <v>10</v>
      </c>
      <c r="P48" s="6">
        <v>8</v>
      </c>
      <c r="Q48" s="6">
        <v>6</v>
      </c>
      <c r="R48" s="6">
        <v>5</v>
      </c>
      <c r="S48" s="6">
        <v>6</v>
      </c>
      <c r="T48" s="6">
        <v>905</v>
      </c>
    </row>
    <row r="49" spans="1:20">
      <c r="A49" s="4" t="s">
        <v>744</v>
      </c>
      <c r="B49" s="6">
        <v>5</v>
      </c>
      <c r="C49" s="6">
        <v>3</v>
      </c>
      <c r="D49" s="6">
        <v>2</v>
      </c>
      <c r="E49" s="6">
        <v>2</v>
      </c>
      <c r="F49" s="6">
        <v>3</v>
      </c>
      <c r="G49" s="6">
        <v>4</v>
      </c>
      <c r="H49" s="6">
        <v>2</v>
      </c>
      <c r="I49" s="6">
        <v>3</v>
      </c>
      <c r="J49" s="6">
        <v>3</v>
      </c>
      <c r="K49" s="6">
        <v>3</v>
      </c>
      <c r="L49" s="6">
        <v>2</v>
      </c>
      <c r="M49" s="6">
        <v>2</v>
      </c>
      <c r="N49" s="6">
        <v>3</v>
      </c>
      <c r="O49" s="6">
        <v>3</v>
      </c>
      <c r="P49" s="6">
        <v>2</v>
      </c>
      <c r="Q49" s="6">
        <v>2</v>
      </c>
      <c r="R49" s="6">
        <v>2</v>
      </c>
      <c r="S49" s="6">
        <v>3</v>
      </c>
      <c r="T49" s="6">
        <v>4860</v>
      </c>
    </row>
    <row r="50" spans="1:20">
      <c r="A50" s="4" t="s">
        <v>745</v>
      </c>
      <c r="B50" s="6">
        <v>11</v>
      </c>
      <c r="C50" s="6">
        <v>6</v>
      </c>
      <c r="D50" s="6">
        <v>4</v>
      </c>
      <c r="E50" s="6">
        <v>10</v>
      </c>
      <c r="F50" s="6">
        <v>7</v>
      </c>
      <c r="G50" s="6">
        <v>7</v>
      </c>
      <c r="H50" s="6">
        <v>5</v>
      </c>
      <c r="I50" s="6">
        <v>14</v>
      </c>
      <c r="J50" s="6">
        <v>10</v>
      </c>
      <c r="K50" s="6">
        <v>8</v>
      </c>
      <c r="L50" s="6">
        <v>6</v>
      </c>
      <c r="M50" s="6">
        <v>11</v>
      </c>
      <c r="N50" s="6">
        <v>14</v>
      </c>
      <c r="O50" s="6">
        <v>10</v>
      </c>
      <c r="P50" s="6">
        <v>8</v>
      </c>
      <c r="Q50" s="6">
        <v>6</v>
      </c>
      <c r="R50" s="6">
        <v>5</v>
      </c>
      <c r="S50" s="6">
        <v>6</v>
      </c>
      <c r="T50" s="6">
        <v>20809</v>
      </c>
    </row>
    <row r="51" spans="1:20">
      <c r="A51" s="4" t="s">
        <v>746</v>
      </c>
      <c r="B51" s="6">
        <v>1</v>
      </c>
      <c r="C51" s="6">
        <v>1</v>
      </c>
      <c r="D51" s="6">
        <v>1</v>
      </c>
      <c r="E51" s="6">
        <v>1</v>
      </c>
      <c r="F51" s="6">
        <v>2</v>
      </c>
      <c r="G51" s="6">
        <v>1</v>
      </c>
      <c r="H51" s="6">
        <v>1</v>
      </c>
      <c r="I51" s="6">
        <v>1</v>
      </c>
      <c r="J51" s="6">
        <v>1</v>
      </c>
      <c r="K51" s="6">
        <v>2</v>
      </c>
      <c r="L51" s="6">
        <v>1</v>
      </c>
      <c r="M51" s="6">
        <v>1</v>
      </c>
      <c r="N51" s="6">
        <v>1</v>
      </c>
      <c r="O51" s="6">
        <v>1</v>
      </c>
      <c r="P51" s="6">
        <v>3</v>
      </c>
      <c r="Q51" s="6">
        <v>1</v>
      </c>
      <c r="R51" s="6">
        <v>1</v>
      </c>
      <c r="S51" s="6">
        <v>4</v>
      </c>
      <c r="T51" s="6">
        <v>19</v>
      </c>
    </row>
    <row r="52" spans="1:20">
      <c r="A52" s="4" t="s">
        <v>747</v>
      </c>
      <c r="B52" s="6">
        <v>11</v>
      </c>
      <c r="C52" s="6">
        <v>6</v>
      </c>
      <c r="D52" s="6">
        <v>4</v>
      </c>
      <c r="E52" s="6">
        <v>10</v>
      </c>
      <c r="F52" s="6">
        <v>7</v>
      </c>
      <c r="G52" s="6">
        <v>7</v>
      </c>
      <c r="H52" s="6">
        <v>5</v>
      </c>
      <c r="I52" s="6">
        <v>14</v>
      </c>
      <c r="J52" s="6">
        <v>10</v>
      </c>
      <c r="K52" s="6">
        <v>8</v>
      </c>
      <c r="L52" s="6">
        <v>6</v>
      </c>
      <c r="M52" s="6">
        <v>11</v>
      </c>
      <c r="N52" s="6">
        <v>14</v>
      </c>
      <c r="O52" s="6">
        <v>10</v>
      </c>
      <c r="P52" s="6">
        <v>8</v>
      </c>
      <c r="Q52" s="6">
        <v>6</v>
      </c>
      <c r="R52" s="6">
        <v>5</v>
      </c>
      <c r="S52" s="6">
        <v>6</v>
      </c>
      <c r="T52" s="6">
        <v>489</v>
      </c>
    </row>
    <row r="53" spans="1:20">
      <c r="A53" s="4" t="s">
        <v>748</v>
      </c>
      <c r="B53" s="6">
        <v>11</v>
      </c>
      <c r="C53" s="6">
        <v>6</v>
      </c>
      <c r="D53" s="6">
        <v>4</v>
      </c>
      <c r="E53" s="6">
        <v>10</v>
      </c>
      <c r="F53" s="6">
        <v>7</v>
      </c>
      <c r="G53" s="6">
        <v>7</v>
      </c>
      <c r="H53" s="6">
        <v>5</v>
      </c>
      <c r="I53" s="6">
        <v>14</v>
      </c>
      <c r="J53" s="6">
        <v>10</v>
      </c>
      <c r="K53" s="6">
        <v>8</v>
      </c>
      <c r="L53" s="6">
        <v>6</v>
      </c>
      <c r="M53" s="6">
        <v>6</v>
      </c>
      <c r="N53" s="6">
        <v>14</v>
      </c>
      <c r="O53" s="6">
        <v>10</v>
      </c>
      <c r="P53" s="6">
        <v>8</v>
      </c>
      <c r="Q53" s="6">
        <v>6</v>
      </c>
      <c r="R53" s="6">
        <v>5</v>
      </c>
      <c r="S53" s="6">
        <v>6</v>
      </c>
      <c r="T53" s="6">
        <v>1738</v>
      </c>
    </row>
    <row r="54" spans="1:20">
      <c r="A54" s="4" t="s">
        <v>749</v>
      </c>
      <c r="B54" s="6">
        <v>11</v>
      </c>
      <c r="C54" s="6">
        <v>6</v>
      </c>
      <c r="D54" s="6">
        <v>4</v>
      </c>
      <c r="E54" s="6">
        <v>10</v>
      </c>
      <c r="F54" s="6">
        <v>7</v>
      </c>
      <c r="G54" s="6">
        <v>7</v>
      </c>
      <c r="H54" s="6">
        <v>5</v>
      </c>
      <c r="I54" s="6">
        <v>14</v>
      </c>
      <c r="J54" s="6">
        <v>10</v>
      </c>
      <c r="K54" s="6">
        <v>8</v>
      </c>
      <c r="L54" s="6">
        <v>6</v>
      </c>
      <c r="M54" s="6">
        <v>11</v>
      </c>
      <c r="N54" s="6">
        <v>14</v>
      </c>
      <c r="O54" s="6">
        <v>10</v>
      </c>
      <c r="P54" s="6">
        <v>8</v>
      </c>
      <c r="Q54" s="6">
        <v>6</v>
      </c>
      <c r="R54" s="6">
        <v>5</v>
      </c>
      <c r="S54" s="6">
        <v>6</v>
      </c>
      <c r="T54" s="6">
        <v>1230</v>
      </c>
    </row>
    <row r="55" spans="1:20">
      <c r="A55" s="4" t="s">
        <v>750</v>
      </c>
      <c r="B55" s="6">
        <v>11</v>
      </c>
      <c r="C55" s="6">
        <v>6</v>
      </c>
      <c r="D55" s="6">
        <v>4</v>
      </c>
      <c r="E55" s="6">
        <v>10</v>
      </c>
      <c r="F55" s="6">
        <v>7</v>
      </c>
      <c r="G55" s="6">
        <v>7</v>
      </c>
      <c r="H55" s="6">
        <v>5</v>
      </c>
      <c r="I55" s="6">
        <v>14</v>
      </c>
      <c r="J55" s="6">
        <v>10</v>
      </c>
      <c r="K55" s="6">
        <v>8</v>
      </c>
      <c r="L55" s="6">
        <v>6</v>
      </c>
      <c r="M55" s="6">
        <v>11</v>
      </c>
      <c r="N55" s="6">
        <v>14</v>
      </c>
      <c r="O55" s="6">
        <v>10</v>
      </c>
      <c r="P55" s="6">
        <v>8</v>
      </c>
      <c r="Q55" s="6">
        <v>6</v>
      </c>
      <c r="R55" s="6">
        <v>5</v>
      </c>
      <c r="S55" s="6">
        <v>6</v>
      </c>
      <c r="T55" s="6">
        <v>2851</v>
      </c>
    </row>
    <row r="56" spans="1:20">
      <c r="A56" s="4" t="s">
        <v>751</v>
      </c>
      <c r="B56" s="6">
        <v>8</v>
      </c>
      <c r="C56" s="6">
        <v>6</v>
      </c>
      <c r="D56" s="6">
        <v>4</v>
      </c>
      <c r="E56" s="6">
        <v>7</v>
      </c>
      <c r="F56" s="6">
        <v>5</v>
      </c>
      <c r="G56" s="6">
        <v>3</v>
      </c>
      <c r="H56" s="6">
        <v>5</v>
      </c>
      <c r="I56" s="6">
        <v>9</v>
      </c>
      <c r="J56" s="6">
        <v>9</v>
      </c>
      <c r="K56" s="6">
        <v>4</v>
      </c>
      <c r="L56" s="6">
        <v>5</v>
      </c>
      <c r="M56" s="6">
        <v>11</v>
      </c>
      <c r="N56" s="6">
        <v>9</v>
      </c>
      <c r="O56" s="6">
        <v>9</v>
      </c>
      <c r="P56" s="6">
        <v>4</v>
      </c>
      <c r="Q56" s="6">
        <v>4</v>
      </c>
      <c r="R56" s="6">
        <v>5</v>
      </c>
      <c r="S56" s="6">
        <v>2</v>
      </c>
      <c r="T56" s="6">
        <v>3445</v>
      </c>
    </row>
    <row r="57" spans="1:20">
      <c r="A57" s="4" t="s">
        <v>752</v>
      </c>
      <c r="B57" s="6">
        <v>11</v>
      </c>
      <c r="C57" s="6">
        <v>6</v>
      </c>
      <c r="D57" s="6">
        <v>4</v>
      </c>
      <c r="E57" s="6">
        <v>10</v>
      </c>
      <c r="F57" s="6">
        <v>7</v>
      </c>
      <c r="G57" s="6">
        <v>7</v>
      </c>
      <c r="H57" s="6">
        <v>5</v>
      </c>
      <c r="I57" s="6">
        <v>14</v>
      </c>
      <c r="J57" s="6">
        <v>10</v>
      </c>
      <c r="K57" s="6">
        <v>8</v>
      </c>
      <c r="L57" s="6">
        <v>6</v>
      </c>
      <c r="M57" s="6">
        <v>8</v>
      </c>
      <c r="N57" s="6">
        <v>14</v>
      </c>
      <c r="O57" s="6">
        <v>10</v>
      </c>
      <c r="P57" s="6">
        <v>8</v>
      </c>
      <c r="Q57" s="6">
        <v>6</v>
      </c>
      <c r="R57" s="6">
        <v>5</v>
      </c>
      <c r="S57" s="6">
        <v>6</v>
      </c>
      <c r="T57" s="6">
        <v>908</v>
      </c>
    </row>
    <row r="58" spans="1:20">
      <c r="A58" s="4" t="s">
        <v>753</v>
      </c>
      <c r="B58" s="6">
        <v>11</v>
      </c>
      <c r="C58" s="6">
        <v>6</v>
      </c>
      <c r="D58" s="6">
        <v>4</v>
      </c>
      <c r="E58" s="6">
        <v>10</v>
      </c>
      <c r="F58" s="6">
        <v>7</v>
      </c>
      <c r="G58" s="6">
        <v>7</v>
      </c>
      <c r="H58" s="6">
        <v>5</v>
      </c>
      <c r="I58" s="6">
        <v>13</v>
      </c>
      <c r="J58" s="6">
        <v>10</v>
      </c>
      <c r="K58" s="6">
        <v>8</v>
      </c>
      <c r="L58" s="6">
        <v>6</v>
      </c>
      <c r="M58" s="6">
        <v>11</v>
      </c>
      <c r="N58" s="6">
        <v>13</v>
      </c>
      <c r="O58" s="6">
        <v>10</v>
      </c>
      <c r="P58" s="6">
        <v>8</v>
      </c>
      <c r="Q58" s="6">
        <v>6</v>
      </c>
      <c r="R58" s="6">
        <v>5</v>
      </c>
      <c r="S58" s="6">
        <v>6</v>
      </c>
      <c r="T58" s="6">
        <v>13933</v>
      </c>
    </row>
    <row r="59" spans="1:20">
      <c r="A59" s="4" t="s">
        <v>754</v>
      </c>
      <c r="B59" s="6">
        <v>11</v>
      </c>
      <c r="C59" s="6">
        <v>6</v>
      </c>
      <c r="D59" s="6">
        <v>4</v>
      </c>
      <c r="E59" s="6">
        <v>10</v>
      </c>
      <c r="F59" s="6">
        <v>7</v>
      </c>
      <c r="G59" s="6">
        <v>7</v>
      </c>
      <c r="H59" s="6">
        <v>5</v>
      </c>
      <c r="I59" s="6">
        <v>14</v>
      </c>
      <c r="J59" s="6">
        <v>10</v>
      </c>
      <c r="K59" s="6">
        <v>8</v>
      </c>
      <c r="L59" s="6">
        <v>6</v>
      </c>
      <c r="M59" s="6">
        <v>11</v>
      </c>
      <c r="N59" s="6">
        <v>14</v>
      </c>
      <c r="O59" s="6">
        <v>10</v>
      </c>
      <c r="P59" s="6">
        <v>8</v>
      </c>
      <c r="Q59" s="6">
        <v>6</v>
      </c>
      <c r="R59" s="6">
        <v>5</v>
      </c>
      <c r="S59" s="6">
        <v>6</v>
      </c>
      <c r="T59" s="6">
        <v>3184</v>
      </c>
    </row>
    <row r="60" spans="1:20">
      <c r="A60" s="4" t="s">
        <v>755</v>
      </c>
      <c r="B60" s="6">
        <v>11</v>
      </c>
      <c r="C60" s="6">
        <v>6</v>
      </c>
      <c r="D60" s="6">
        <v>4</v>
      </c>
      <c r="E60" s="6">
        <v>10</v>
      </c>
      <c r="F60" s="6">
        <v>7</v>
      </c>
      <c r="G60" s="6">
        <v>7</v>
      </c>
      <c r="H60" s="6">
        <v>5</v>
      </c>
      <c r="I60" s="6">
        <v>14</v>
      </c>
      <c r="J60" s="6">
        <v>10</v>
      </c>
      <c r="K60" s="6">
        <v>8</v>
      </c>
      <c r="L60" s="6">
        <v>6</v>
      </c>
      <c r="M60" s="6">
        <v>11</v>
      </c>
      <c r="N60" s="6">
        <v>14</v>
      </c>
      <c r="O60" s="6">
        <v>10</v>
      </c>
      <c r="P60" s="6">
        <v>8</v>
      </c>
      <c r="Q60" s="6">
        <v>6</v>
      </c>
      <c r="R60" s="6">
        <v>5</v>
      </c>
      <c r="S60" s="6">
        <v>6</v>
      </c>
      <c r="T60" s="6">
        <v>1216</v>
      </c>
    </row>
    <row r="61" spans="1:20">
      <c r="A61" s="4" t="s">
        <v>756</v>
      </c>
      <c r="B61" s="6">
        <v>4</v>
      </c>
      <c r="C61" s="6">
        <v>4</v>
      </c>
      <c r="D61" s="6">
        <v>4</v>
      </c>
      <c r="E61" s="6">
        <v>5</v>
      </c>
      <c r="F61" s="6">
        <v>6</v>
      </c>
      <c r="G61" s="6">
        <v>5</v>
      </c>
      <c r="H61" s="6">
        <v>4</v>
      </c>
      <c r="I61" s="6">
        <v>5</v>
      </c>
      <c r="J61" s="6">
        <v>4</v>
      </c>
      <c r="K61" s="6">
        <v>7</v>
      </c>
      <c r="L61" s="6">
        <v>4</v>
      </c>
      <c r="M61" s="6">
        <v>4</v>
      </c>
      <c r="N61" s="6">
        <v>5</v>
      </c>
      <c r="O61" s="6">
        <v>5</v>
      </c>
      <c r="P61" s="6">
        <v>7</v>
      </c>
      <c r="Q61" s="6">
        <v>5</v>
      </c>
      <c r="R61" s="6">
        <v>4</v>
      </c>
      <c r="S61" s="6">
        <v>5</v>
      </c>
      <c r="T61" s="6">
        <v>1230</v>
      </c>
    </row>
    <row r="62" spans="1:20">
      <c r="A62" s="4" t="s">
        <v>757</v>
      </c>
      <c r="B62" s="6">
        <v>11</v>
      </c>
      <c r="C62" s="6">
        <v>6</v>
      </c>
      <c r="D62" s="6">
        <v>4</v>
      </c>
      <c r="E62" s="6">
        <v>10</v>
      </c>
      <c r="F62" s="6">
        <v>7</v>
      </c>
      <c r="G62" s="6">
        <v>7</v>
      </c>
      <c r="H62" s="6">
        <v>5</v>
      </c>
      <c r="I62" s="6">
        <v>14</v>
      </c>
      <c r="J62" s="6">
        <v>10</v>
      </c>
      <c r="K62" s="6">
        <v>8</v>
      </c>
      <c r="L62" s="6">
        <v>6</v>
      </c>
      <c r="M62" s="6">
        <v>11</v>
      </c>
      <c r="N62" s="6">
        <v>14</v>
      </c>
      <c r="O62" s="6">
        <v>10</v>
      </c>
      <c r="P62" s="6">
        <v>8</v>
      </c>
      <c r="Q62" s="6">
        <v>6</v>
      </c>
      <c r="R62" s="6">
        <v>5</v>
      </c>
      <c r="S62" s="6">
        <v>6</v>
      </c>
      <c r="T62" s="6">
        <v>707</v>
      </c>
    </row>
    <row r="63" spans="1:20">
      <c r="A63" s="4" t="s">
        <v>758</v>
      </c>
      <c r="B63" s="6">
        <v>3</v>
      </c>
      <c r="C63" s="6">
        <v>6</v>
      </c>
      <c r="D63" s="6">
        <v>4</v>
      </c>
      <c r="E63" s="6">
        <v>6</v>
      </c>
      <c r="F63" s="6">
        <v>7</v>
      </c>
      <c r="G63" s="6">
        <v>7</v>
      </c>
      <c r="H63" s="6">
        <v>5</v>
      </c>
      <c r="I63" s="6">
        <v>12</v>
      </c>
      <c r="J63" s="6">
        <v>10</v>
      </c>
      <c r="K63" s="6">
        <v>8</v>
      </c>
      <c r="L63" s="6">
        <v>6</v>
      </c>
      <c r="M63" s="6">
        <v>10</v>
      </c>
      <c r="N63" s="6">
        <v>12</v>
      </c>
      <c r="O63" s="6">
        <v>10</v>
      </c>
      <c r="P63" s="6">
        <v>8</v>
      </c>
      <c r="Q63" s="6">
        <v>6</v>
      </c>
      <c r="R63" s="6">
        <v>5</v>
      </c>
      <c r="S63" s="6">
        <v>6</v>
      </c>
      <c r="T63" s="6">
        <v>1940</v>
      </c>
    </row>
    <row r="64" spans="1:20">
      <c r="A64" s="4" t="s">
        <v>759</v>
      </c>
      <c r="B64" s="6">
        <v>9</v>
      </c>
      <c r="C64" s="6">
        <v>6</v>
      </c>
      <c r="D64" s="6">
        <v>4</v>
      </c>
      <c r="E64" s="6">
        <v>9</v>
      </c>
      <c r="F64" s="6">
        <v>7</v>
      </c>
      <c r="G64" s="6">
        <v>7</v>
      </c>
      <c r="H64" s="6">
        <v>5</v>
      </c>
      <c r="I64" s="6">
        <v>7</v>
      </c>
      <c r="J64" s="6">
        <v>8</v>
      </c>
      <c r="K64" s="6">
        <v>5</v>
      </c>
      <c r="L64" s="6">
        <v>6</v>
      </c>
      <c r="M64" s="6">
        <v>11</v>
      </c>
      <c r="N64" s="6">
        <v>6</v>
      </c>
      <c r="O64" s="6">
        <v>8</v>
      </c>
      <c r="P64" s="6">
        <v>6</v>
      </c>
      <c r="Q64" s="6">
        <v>6</v>
      </c>
      <c r="R64" s="6">
        <v>5</v>
      </c>
      <c r="S64" s="6">
        <v>6</v>
      </c>
      <c r="T64" s="6">
        <v>985</v>
      </c>
    </row>
    <row r="65" spans="1:20">
      <c r="A65" s="4" t="s">
        <v>760</v>
      </c>
      <c r="B65" s="6">
        <v>11</v>
      </c>
      <c r="C65" s="6">
        <v>6</v>
      </c>
      <c r="D65" s="6">
        <v>4</v>
      </c>
      <c r="E65" s="6">
        <v>10</v>
      </c>
      <c r="F65" s="6">
        <v>7</v>
      </c>
      <c r="G65" s="6">
        <v>7</v>
      </c>
      <c r="H65" s="6">
        <v>5</v>
      </c>
      <c r="I65" s="6">
        <v>14</v>
      </c>
      <c r="J65" s="6">
        <v>10</v>
      </c>
      <c r="K65" s="6">
        <v>8</v>
      </c>
      <c r="L65" s="6">
        <v>6</v>
      </c>
      <c r="M65" s="6">
        <v>5</v>
      </c>
      <c r="N65" s="6">
        <v>14</v>
      </c>
      <c r="O65" s="6">
        <v>10</v>
      </c>
      <c r="P65" s="6">
        <v>8</v>
      </c>
      <c r="Q65" s="6">
        <v>6</v>
      </c>
      <c r="R65" s="6">
        <v>5</v>
      </c>
      <c r="S65" s="6">
        <v>6</v>
      </c>
      <c r="T65" s="6">
        <v>2921</v>
      </c>
    </row>
    <row r="66" spans="1:20">
      <c r="A66" s="4" t="s">
        <v>761</v>
      </c>
      <c r="B66" s="6">
        <v>11</v>
      </c>
      <c r="C66" s="6">
        <v>6</v>
      </c>
      <c r="D66" s="6">
        <v>4</v>
      </c>
      <c r="E66" s="6">
        <v>10</v>
      </c>
      <c r="F66" s="6">
        <v>7</v>
      </c>
      <c r="G66" s="6">
        <v>7</v>
      </c>
      <c r="H66" s="6">
        <v>5</v>
      </c>
      <c r="I66" s="6">
        <v>14</v>
      </c>
      <c r="J66" s="6">
        <v>10</v>
      </c>
      <c r="K66" s="6">
        <v>8</v>
      </c>
      <c r="L66" s="6">
        <v>6</v>
      </c>
      <c r="M66" s="6">
        <v>11</v>
      </c>
      <c r="N66" s="6">
        <v>14</v>
      </c>
      <c r="O66" s="6">
        <v>10</v>
      </c>
      <c r="P66" s="6">
        <v>8</v>
      </c>
      <c r="Q66" s="6">
        <v>6</v>
      </c>
      <c r="R66" s="6">
        <v>5</v>
      </c>
      <c r="S66" s="6">
        <v>6</v>
      </c>
      <c r="T66" s="6">
        <v>598</v>
      </c>
    </row>
    <row r="67" spans="1:20">
      <c r="A67" s="4" t="s">
        <v>762</v>
      </c>
      <c r="B67" s="6">
        <v>11</v>
      </c>
      <c r="C67" s="6">
        <v>6</v>
      </c>
      <c r="D67" s="6">
        <v>4</v>
      </c>
      <c r="E67" s="6">
        <v>10</v>
      </c>
      <c r="F67" s="6">
        <v>7</v>
      </c>
      <c r="G67" s="6">
        <v>7</v>
      </c>
      <c r="H67" s="6">
        <v>5</v>
      </c>
      <c r="I67" s="6">
        <v>14</v>
      </c>
      <c r="J67" s="6">
        <v>10</v>
      </c>
      <c r="K67" s="6">
        <v>8</v>
      </c>
      <c r="L67" s="6">
        <v>6</v>
      </c>
      <c r="M67" s="6">
        <v>11</v>
      </c>
      <c r="N67" s="6">
        <v>14</v>
      </c>
      <c r="O67" s="6">
        <v>10</v>
      </c>
      <c r="P67" s="6">
        <v>8</v>
      </c>
      <c r="Q67" s="6">
        <v>6</v>
      </c>
      <c r="R67" s="6">
        <v>5</v>
      </c>
      <c r="S67" s="6">
        <v>6</v>
      </c>
      <c r="T67" s="6">
        <v>1226</v>
      </c>
    </row>
    <row r="68" spans="1:20">
      <c r="A68" s="4" t="s">
        <v>763</v>
      </c>
      <c r="B68" s="6">
        <v>6</v>
      </c>
      <c r="C68" s="6">
        <v>2</v>
      </c>
      <c r="D68" s="6">
        <v>4</v>
      </c>
      <c r="E68" s="6">
        <v>3</v>
      </c>
      <c r="F68" s="6">
        <v>4</v>
      </c>
      <c r="G68" s="6">
        <v>2</v>
      </c>
      <c r="H68" s="6">
        <v>5</v>
      </c>
      <c r="I68" s="6">
        <v>6</v>
      </c>
      <c r="J68" s="6">
        <v>6</v>
      </c>
      <c r="K68" s="6">
        <v>6</v>
      </c>
      <c r="L68" s="6">
        <v>6</v>
      </c>
      <c r="M68" s="6">
        <v>11</v>
      </c>
      <c r="N68" s="6">
        <v>7</v>
      </c>
      <c r="O68" s="6">
        <v>6</v>
      </c>
      <c r="P68" s="6">
        <v>5</v>
      </c>
      <c r="Q68" s="6">
        <v>6</v>
      </c>
      <c r="R68" s="6">
        <v>5</v>
      </c>
      <c r="S68" s="6">
        <v>6</v>
      </c>
      <c r="T68" s="6">
        <v>774</v>
      </c>
    </row>
    <row r="69" spans="1:20">
      <c r="A69" s="4" t="s">
        <v>764</v>
      </c>
      <c r="B69" s="6">
        <v>10</v>
      </c>
      <c r="C69" s="6">
        <v>6</v>
      </c>
      <c r="D69" s="6">
        <v>4</v>
      </c>
      <c r="E69" s="6">
        <v>8</v>
      </c>
      <c r="F69" s="6">
        <v>7</v>
      </c>
      <c r="G69" s="6">
        <v>7</v>
      </c>
      <c r="H69" s="6">
        <v>5</v>
      </c>
      <c r="I69" s="6">
        <v>8</v>
      </c>
      <c r="J69" s="6">
        <v>7</v>
      </c>
      <c r="K69" s="6">
        <v>8</v>
      </c>
      <c r="L69" s="6">
        <v>6</v>
      </c>
      <c r="M69" s="6">
        <v>9</v>
      </c>
      <c r="N69" s="6">
        <v>8</v>
      </c>
      <c r="O69" s="6">
        <v>7</v>
      </c>
      <c r="P69" s="6">
        <v>8</v>
      </c>
      <c r="Q69" s="6">
        <v>6</v>
      </c>
      <c r="R69" s="6">
        <v>5</v>
      </c>
      <c r="S69" s="6">
        <v>6</v>
      </c>
      <c r="T69" s="6">
        <v>527</v>
      </c>
    </row>
    <row r="71" spans="1:20" ht="30">
      <c r="A71" s="25" t="s">
        <v>765</v>
      </c>
      <c r="B71" s="43" t="s">
        <v>531</v>
      </c>
      <c r="C71" s="43" t="s">
        <v>532</v>
      </c>
      <c r="D71" s="43" t="s">
        <v>533</v>
      </c>
      <c r="E71" s="43" t="s">
        <v>534</v>
      </c>
      <c r="F71" s="43" t="s">
        <v>535</v>
      </c>
      <c r="G71" s="43" t="s">
        <v>536</v>
      </c>
      <c r="H71" s="43" t="s">
        <v>537</v>
      </c>
      <c r="I71" s="43" t="s">
        <v>538</v>
      </c>
      <c r="J71" s="43" t="s">
        <v>539</v>
      </c>
      <c r="K71" s="43" t="s">
        <v>540</v>
      </c>
      <c r="L71" s="43" t="s">
        <v>541</v>
      </c>
      <c r="M71" s="43" t="s">
        <v>542</v>
      </c>
      <c r="N71" s="43" t="s">
        <v>543</v>
      </c>
      <c r="O71" s="43" t="s">
        <v>544</v>
      </c>
      <c r="P71" s="43" t="s">
        <v>545</v>
      </c>
      <c r="Q71" s="43" t="s">
        <v>546</v>
      </c>
      <c r="R71" s="43" t="s">
        <v>547</v>
      </c>
      <c r="S71" s="43" t="s">
        <v>548</v>
      </c>
    </row>
    <row r="72" spans="1:20" ht="45">
      <c r="A72" s="26" t="s">
        <v>1131</v>
      </c>
      <c r="B72" s="44"/>
      <c r="C72" s="44"/>
      <c r="D72" s="44"/>
      <c r="E72" s="44"/>
      <c r="F72" s="44"/>
      <c r="G72" s="44"/>
      <c r="H72" s="44"/>
      <c r="I72" s="44"/>
      <c r="J72" s="44"/>
      <c r="K72" s="44"/>
      <c r="L72" s="44"/>
      <c r="M72" s="44"/>
      <c r="N72" s="44"/>
      <c r="O72" s="44"/>
      <c r="P72" s="44"/>
      <c r="Q72" s="44"/>
      <c r="R72" s="44"/>
      <c r="S72" s="44"/>
    </row>
    <row r="73" spans="1:20" ht="45">
      <c r="A73" s="4" t="s">
        <v>766</v>
      </c>
      <c r="B73" s="6" t="s">
        <v>767</v>
      </c>
      <c r="C73" s="6" t="s">
        <v>767</v>
      </c>
      <c r="D73" s="6" t="s">
        <v>767</v>
      </c>
      <c r="E73" s="6" t="s">
        <v>1133</v>
      </c>
      <c r="F73" s="6" t="s">
        <v>1040</v>
      </c>
      <c r="G73" s="6" t="s">
        <v>767</v>
      </c>
      <c r="H73" s="6" t="s">
        <v>767</v>
      </c>
      <c r="I73" s="6" t="s">
        <v>767</v>
      </c>
      <c r="J73" s="6" t="s">
        <v>767</v>
      </c>
      <c r="K73" s="6" t="s">
        <v>767</v>
      </c>
      <c r="L73" s="6" t="s">
        <v>767</v>
      </c>
      <c r="M73" s="6" t="s">
        <v>767</v>
      </c>
      <c r="N73" s="6" t="s">
        <v>767</v>
      </c>
      <c r="O73" s="6" t="s">
        <v>767</v>
      </c>
      <c r="P73" s="6" t="s">
        <v>767</v>
      </c>
      <c r="Q73" s="6" t="s">
        <v>767</v>
      </c>
      <c r="R73" s="6" t="s">
        <v>767</v>
      </c>
      <c r="S73" s="6" t="s">
        <v>1056</v>
      </c>
    </row>
    <row r="74" spans="1:20" ht="45">
      <c r="A74" s="4" t="s">
        <v>768</v>
      </c>
      <c r="B74" s="6" t="s">
        <v>767</v>
      </c>
      <c r="C74" s="6" t="s">
        <v>767</v>
      </c>
      <c r="D74" s="6" t="s">
        <v>767</v>
      </c>
      <c r="E74" s="6" t="s">
        <v>1133</v>
      </c>
      <c r="F74" s="6" t="s">
        <v>1040</v>
      </c>
      <c r="G74" s="6" t="s">
        <v>767</v>
      </c>
      <c r="H74" s="6" t="s">
        <v>767</v>
      </c>
      <c r="I74" s="6" t="s">
        <v>767</v>
      </c>
      <c r="J74" s="6" t="s">
        <v>767</v>
      </c>
      <c r="K74" s="6" t="s">
        <v>767</v>
      </c>
      <c r="L74" s="6" t="s">
        <v>767</v>
      </c>
      <c r="M74" s="6" t="s">
        <v>767</v>
      </c>
      <c r="N74" s="6" t="s">
        <v>767</v>
      </c>
      <c r="O74" s="6" t="s">
        <v>767</v>
      </c>
      <c r="P74" s="6" t="s">
        <v>767</v>
      </c>
      <c r="Q74" s="6" t="s">
        <v>767</v>
      </c>
      <c r="R74" s="6" t="s">
        <v>767</v>
      </c>
      <c r="S74" s="6" t="s">
        <v>1056</v>
      </c>
    </row>
    <row r="75" spans="1:20" ht="45">
      <c r="A75" s="4" t="s">
        <v>769</v>
      </c>
      <c r="B75" s="6" t="s">
        <v>767</v>
      </c>
      <c r="C75" s="6" t="s">
        <v>767</v>
      </c>
      <c r="D75" s="6" t="s">
        <v>767</v>
      </c>
      <c r="E75" s="6" t="s">
        <v>1133</v>
      </c>
      <c r="F75" s="6" t="s">
        <v>1040</v>
      </c>
      <c r="G75" s="6" t="s">
        <v>767</v>
      </c>
      <c r="H75" s="6" t="s">
        <v>767</v>
      </c>
      <c r="I75" s="6" t="s">
        <v>767</v>
      </c>
      <c r="J75" s="6" t="s">
        <v>767</v>
      </c>
      <c r="K75" s="6" t="s">
        <v>767</v>
      </c>
      <c r="L75" s="6" t="s">
        <v>767</v>
      </c>
      <c r="M75" s="6" t="s">
        <v>767</v>
      </c>
      <c r="N75" s="6" t="s">
        <v>767</v>
      </c>
      <c r="O75" s="6" t="s">
        <v>767</v>
      </c>
      <c r="P75" s="6" t="s">
        <v>767</v>
      </c>
      <c r="Q75" s="6" t="s">
        <v>767</v>
      </c>
      <c r="R75" s="6" t="s">
        <v>767</v>
      </c>
      <c r="S75" s="6" t="s">
        <v>1056</v>
      </c>
    </row>
    <row r="76" spans="1:20" ht="45">
      <c r="A76" s="4" t="s">
        <v>770</v>
      </c>
      <c r="B76" s="6" t="s">
        <v>767</v>
      </c>
      <c r="C76" s="6" t="s">
        <v>767</v>
      </c>
      <c r="D76" s="6" t="s">
        <v>767</v>
      </c>
      <c r="E76" s="6" t="s">
        <v>1133</v>
      </c>
      <c r="F76" s="6" t="s">
        <v>1040</v>
      </c>
      <c r="G76" s="6" t="s">
        <v>767</v>
      </c>
      <c r="H76" s="6" t="s">
        <v>767</v>
      </c>
      <c r="I76" s="6" t="s">
        <v>767</v>
      </c>
      <c r="J76" s="6" t="s">
        <v>767</v>
      </c>
      <c r="K76" s="6" t="s">
        <v>767</v>
      </c>
      <c r="L76" s="6" t="s">
        <v>767</v>
      </c>
      <c r="M76" s="6" t="s">
        <v>767</v>
      </c>
      <c r="N76" s="6" t="s">
        <v>767</v>
      </c>
      <c r="O76" s="6" t="s">
        <v>767</v>
      </c>
      <c r="P76" s="6" t="s">
        <v>767</v>
      </c>
      <c r="Q76" s="6" t="s">
        <v>767</v>
      </c>
      <c r="R76" s="6" t="s">
        <v>767</v>
      </c>
      <c r="S76" s="6" t="s">
        <v>767</v>
      </c>
    </row>
    <row r="77" spans="1:20" ht="45">
      <c r="A77" s="4" t="s">
        <v>771</v>
      </c>
      <c r="B77" s="6" t="s">
        <v>767</v>
      </c>
      <c r="C77" s="6" t="s">
        <v>767</v>
      </c>
      <c r="D77" s="6" t="s">
        <v>767</v>
      </c>
      <c r="E77" s="6" t="s">
        <v>1133</v>
      </c>
      <c r="F77" s="6" t="s">
        <v>1040</v>
      </c>
      <c r="G77" s="6" t="s">
        <v>767</v>
      </c>
      <c r="H77" s="6" t="s">
        <v>767</v>
      </c>
      <c r="I77" s="6" t="s">
        <v>767</v>
      </c>
      <c r="J77" s="6" t="s">
        <v>767</v>
      </c>
      <c r="K77" s="6" t="s">
        <v>767</v>
      </c>
      <c r="L77" s="6" t="s">
        <v>767</v>
      </c>
      <c r="M77" s="6" t="s">
        <v>767</v>
      </c>
      <c r="N77" s="6" t="s">
        <v>767</v>
      </c>
      <c r="O77" s="6" t="s">
        <v>767</v>
      </c>
      <c r="P77" s="6" t="s">
        <v>767</v>
      </c>
      <c r="Q77" s="6" t="s">
        <v>767</v>
      </c>
      <c r="R77" s="6" t="s">
        <v>767</v>
      </c>
      <c r="S77" s="6" t="s">
        <v>767</v>
      </c>
    </row>
    <row r="78" spans="1:20" ht="45">
      <c r="A78" s="4" t="s">
        <v>772</v>
      </c>
      <c r="B78" s="6" t="s">
        <v>767</v>
      </c>
      <c r="C78" s="6" t="s">
        <v>767</v>
      </c>
      <c r="D78" s="6" t="s">
        <v>767</v>
      </c>
      <c r="E78" s="6" t="s">
        <v>1133</v>
      </c>
      <c r="F78" s="6" t="s">
        <v>1040</v>
      </c>
      <c r="G78" s="6" t="s">
        <v>767</v>
      </c>
      <c r="H78" s="6" t="s">
        <v>767</v>
      </c>
      <c r="I78" s="6" t="s">
        <v>767</v>
      </c>
      <c r="J78" s="6" t="s">
        <v>767</v>
      </c>
      <c r="K78" s="6" t="s">
        <v>767</v>
      </c>
      <c r="L78" s="6" t="s">
        <v>767</v>
      </c>
      <c r="M78" s="6" t="s">
        <v>767</v>
      </c>
      <c r="N78" s="6" t="s">
        <v>767</v>
      </c>
      <c r="O78" s="6" t="s">
        <v>767</v>
      </c>
      <c r="P78" s="6" t="s">
        <v>767</v>
      </c>
      <c r="Q78" s="6" t="s">
        <v>767</v>
      </c>
      <c r="R78" s="6" t="s">
        <v>767</v>
      </c>
      <c r="S78" s="6" t="s">
        <v>767</v>
      </c>
    </row>
    <row r="79" spans="1:20" ht="45">
      <c r="A79" s="4" t="s">
        <v>773</v>
      </c>
      <c r="B79" s="6" t="s">
        <v>767</v>
      </c>
      <c r="C79" s="6" t="s">
        <v>767</v>
      </c>
      <c r="D79" s="6" t="s">
        <v>767</v>
      </c>
      <c r="E79" s="6" t="s">
        <v>1133</v>
      </c>
      <c r="F79" s="6" t="s">
        <v>1040</v>
      </c>
      <c r="G79" s="6" t="s">
        <v>767</v>
      </c>
      <c r="H79" s="6" t="s">
        <v>767</v>
      </c>
      <c r="I79" s="6" t="s">
        <v>767</v>
      </c>
      <c r="J79" s="6" t="s">
        <v>767</v>
      </c>
      <c r="K79" s="6" t="s">
        <v>767</v>
      </c>
      <c r="L79" s="6" t="s">
        <v>767</v>
      </c>
      <c r="M79" s="6" t="s">
        <v>767</v>
      </c>
      <c r="N79" s="6" t="s">
        <v>767</v>
      </c>
      <c r="O79" s="6" t="s">
        <v>767</v>
      </c>
      <c r="P79" s="6" t="s">
        <v>767</v>
      </c>
      <c r="Q79" s="6" t="s">
        <v>767</v>
      </c>
      <c r="R79" s="6" t="s">
        <v>767</v>
      </c>
      <c r="S79" s="6" t="s">
        <v>767</v>
      </c>
    </row>
    <row r="80" spans="1:20" ht="45">
      <c r="A80" s="4" t="s">
        <v>774</v>
      </c>
      <c r="B80" s="6" t="s">
        <v>767</v>
      </c>
      <c r="C80" s="6" t="s">
        <v>767</v>
      </c>
      <c r="D80" s="6" t="s">
        <v>767</v>
      </c>
      <c r="E80" s="6" t="s">
        <v>1133</v>
      </c>
      <c r="F80" s="6" t="s">
        <v>767</v>
      </c>
      <c r="G80" s="6" t="s">
        <v>767</v>
      </c>
      <c r="H80" s="6" t="s">
        <v>767</v>
      </c>
      <c r="I80" s="6" t="s">
        <v>767</v>
      </c>
      <c r="J80" s="6" t="s">
        <v>767</v>
      </c>
      <c r="K80" s="6" t="s">
        <v>767</v>
      </c>
      <c r="L80" s="6" t="s">
        <v>767</v>
      </c>
      <c r="M80" s="6" t="s">
        <v>767</v>
      </c>
      <c r="N80" s="6" t="s">
        <v>767</v>
      </c>
      <c r="O80" s="6" t="s">
        <v>767</v>
      </c>
      <c r="P80" s="6" t="s">
        <v>767</v>
      </c>
      <c r="Q80" s="6" t="s">
        <v>767</v>
      </c>
      <c r="R80" s="6" t="s">
        <v>767</v>
      </c>
      <c r="S80" s="6" t="s">
        <v>767</v>
      </c>
    </row>
    <row r="81" spans="1:19" ht="45">
      <c r="A81" s="4" t="s">
        <v>775</v>
      </c>
      <c r="B81" s="6" t="s">
        <v>767</v>
      </c>
      <c r="C81" s="6" t="s">
        <v>767</v>
      </c>
      <c r="D81" s="6" t="s">
        <v>767</v>
      </c>
      <c r="E81" s="6" t="s">
        <v>1133</v>
      </c>
      <c r="F81" s="6" t="s">
        <v>767</v>
      </c>
      <c r="G81" s="6" t="s">
        <v>767</v>
      </c>
      <c r="H81" s="6" t="s">
        <v>767</v>
      </c>
      <c r="I81" s="6" t="s">
        <v>767</v>
      </c>
      <c r="J81" s="6" t="s">
        <v>767</v>
      </c>
      <c r="K81" s="6" t="s">
        <v>767</v>
      </c>
      <c r="L81" s="6" t="s">
        <v>767</v>
      </c>
      <c r="M81" s="6" t="s">
        <v>767</v>
      </c>
      <c r="N81" s="6" t="s">
        <v>767</v>
      </c>
      <c r="O81" s="6" t="s">
        <v>767</v>
      </c>
      <c r="P81" s="6" t="s">
        <v>767</v>
      </c>
      <c r="Q81" s="6" t="s">
        <v>767</v>
      </c>
      <c r="R81" s="6" t="s">
        <v>767</v>
      </c>
      <c r="S81" s="6" t="s">
        <v>767</v>
      </c>
    </row>
    <row r="82" spans="1:19" ht="45">
      <c r="A82" s="4" t="s">
        <v>776</v>
      </c>
      <c r="B82" s="6" t="s">
        <v>767</v>
      </c>
      <c r="C82" s="6" t="s">
        <v>767</v>
      </c>
      <c r="D82" s="6" t="s">
        <v>767</v>
      </c>
      <c r="E82" s="6" t="s">
        <v>1133</v>
      </c>
      <c r="F82" s="6" t="s">
        <v>767</v>
      </c>
      <c r="G82" s="6" t="s">
        <v>767</v>
      </c>
      <c r="H82" s="6" t="s">
        <v>767</v>
      </c>
      <c r="I82" s="6" t="s">
        <v>767</v>
      </c>
      <c r="J82" s="6" t="s">
        <v>767</v>
      </c>
      <c r="K82" s="6" t="s">
        <v>767</v>
      </c>
      <c r="L82" s="6" t="s">
        <v>767</v>
      </c>
      <c r="M82" s="6" t="s">
        <v>767</v>
      </c>
      <c r="N82" s="6" t="s">
        <v>767</v>
      </c>
      <c r="O82" s="6" t="s">
        <v>767</v>
      </c>
      <c r="P82" s="6" t="s">
        <v>767</v>
      </c>
      <c r="Q82" s="6" t="s">
        <v>767</v>
      </c>
      <c r="R82" s="6" t="s">
        <v>767</v>
      </c>
      <c r="S82" s="6" t="s">
        <v>767</v>
      </c>
    </row>
    <row r="83" spans="1:19" ht="30">
      <c r="A83" s="4" t="s">
        <v>777</v>
      </c>
      <c r="B83" s="6" t="s">
        <v>767</v>
      </c>
      <c r="C83" s="6" t="s">
        <v>767</v>
      </c>
      <c r="D83" s="6" t="s">
        <v>767</v>
      </c>
      <c r="E83" s="6" t="s">
        <v>767</v>
      </c>
      <c r="F83" s="6" t="s">
        <v>767</v>
      </c>
      <c r="G83" s="6" t="s">
        <v>767</v>
      </c>
      <c r="H83" s="6" t="s">
        <v>767</v>
      </c>
      <c r="I83" s="6" t="s">
        <v>767</v>
      </c>
      <c r="J83" s="6" t="s">
        <v>767</v>
      </c>
      <c r="K83" s="6" t="s">
        <v>767</v>
      </c>
      <c r="L83" s="6" t="s">
        <v>767</v>
      </c>
      <c r="M83" s="6" t="s">
        <v>767</v>
      </c>
      <c r="N83" s="6" t="s">
        <v>767</v>
      </c>
      <c r="O83" s="6" t="s">
        <v>767</v>
      </c>
      <c r="P83" s="6" t="s">
        <v>767</v>
      </c>
      <c r="Q83" s="6" t="s">
        <v>767</v>
      </c>
      <c r="R83" s="6" t="s">
        <v>767</v>
      </c>
      <c r="S83" s="6" t="s">
        <v>767</v>
      </c>
    </row>
    <row r="84" spans="1:19" ht="30">
      <c r="A84" s="4" t="s">
        <v>778</v>
      </c>
      <c r="B84" s="6" t="s">
        <v>767</v>
      </c>
      <c r="C84" s="6" t="s">
        <v>767</v>
      </c>
      <c r="D84" s="6" t="s">
        <v>767</v>
      </c>
      <c r="E84" s="6" t="s">
        <v>767</v>
      </c>
      <c r="F84" s="6" t="s">
        <v>767</v>
      </c>
      <c r="G84" s="6" t="s">
        <v>767</v>
      </c>
      <c r="H84" s="6" t="s">
        <v>767</v>
      </c>
      <c r="I84" s="6" t="s">
        <v>767</v>
      </c>
      <c r="J84" s="6" t="s">
        <v>767</v>
      </c>
      <c r="K84" s="6" t="s">
        <v>767</v>
      </c>
      <c r="L84" s="6" t="s">
        <v>767</v>
      </c>
      <c r="M84" s="6" t="s">
        <v>767</v>
      </c>
      <c r="N84" s="6" t="s">
        <v>767</v>
      </c>
      <c r="O84" s="6" t="s">
        <v>767</v>
      </c>
      <c r="P84" s="6" t="s">
        <v>767</v>
      </c>
      <c r="Q84" s="6" t="s">
        <v>767</v>
      </c>
      <c r="R84" s="6" t="s">
        <v>767</v>
      </c>
      <c r="S84" s="6" t="s">
        <v>767</v>
      </c>
    </row>
    <row r="85" spans="1:19" ht="30">
      <c r="A85" s="4" t="s">
        <v>779</v>
      </c>
      <c r="B85" s="6" t="s">
        <v>767</v>
      </c>
      <c r="C85" s="6" t="s">
        <v>767</v>
      </c>
      <c r="D85" s="6" t="s">
        <v>767</v>
      </c>
      <c r="E85" s="6" t="s">
        <v>767</v>
      </c>
      <c r="F85" s="6" t="s">
        <v>767</v>
      </c>
      <c r="G85" s="6" t="s">
        <v>767</v>
      </c>
      <c r="H85" s="6" t="s">
        <v>767</v>
      </c>
      <c r="I85" s="6" t="s">
        <v>767</v>
      </c>
      <c r="J85" s="6" t="s">
        <v>767</v>
      </c>
      <c r="K85" s="6" t="s">
        <v>767</v>
      </c>
      <c r="L85" s="6" t="s">
        <v>767</v>
      </c>
      <c r="M85" s="6" t="s">
        <v>767</v>
      </c>
      <c r="N85" s="6" t="s">
        <v>767</v>
      </c>
      <c r="O85" s="6" t="s">
        <v>767</v>
      </c>
      <c r="P85" s="6" t="s">
        <v>767</v>
      </c>
      <c r="Q85" s="6" t="s">
        <v>767</v>
      </c>
      <c r="R85" s="6" t="s">
        <v>767</v>
      </c>
      <c r="S85" s="6" t="s">
        <v>767</v>
      </c>
    </row>
    <row r="86" spans="1:19" ht="30">
      <c r="A86" s="4" t="s">
        <v>780</v>
      </c>
      <c r="B86" s="6" t="s">
        <v>767</v>
      </c>
      <c r="C86" s="6" t="s">
        <v>767</v>
      </c>
      <c r="D86" s="6" t="s">
        <v>767</v>
      </c>
      <c r="E86" s="6" t="s">
        <v>767</v>
      </c>
      <c r="F86" s="6" t="s">
        <v>767</v>
      </c>
      <c r="G86" s="6" t="s">
        <v>767</v>
      </c>
      <c r="H86" s="6" t="s">
        <v>767</v>
      </c>
      <c r="I86" s="6" t="s">
        <v>767</v>
      </c>
      <c r="J86" s="6" t="s">
        <v>767</v>
      </c>
      <c r="K86" s="6" t="s">
        <v>767</v>
      </c>
      <c r="L86" s="6" t="s">
        <v>767</v>
      </c>
      <c r="M86" s="6" t="s">
        <v>767</v>
      </c>
      <c r="N86" s="6" t="s">
        <v>767</v>
      </c>
      <c r="O86" s="6" t="s">
        <v>767</v>
      </c>
      <c r="P86" s="6" t="s">
        <v>767</v>
      </c>
      <c r="Q86" s="6" t="s">
        <v>767</v>
      </c>
      <c r="R86" s="6" t="s">
        <v>767</v>
      </c>
      <c r="S86" s="6" t="s">
        <v>767</v>
      </c>
    </row>
    <row r="87" spans="1:19" ht="30">
      <c r="A87" s="4" t="s">
        <v>781</v>
      </c>
      <c r="B87" s="6" t="s">
        <v>767</v>
      </c>
      <c r="C87" s="6" t="s">
        <v>767</v>
      </c>
      <c r="D87" s="6" t="s">
        <v>767</v>
      </c>
      <c r="E87" s="6" t="s">
        <v>767</v>
      </c>
      <c r="F87" s="6" t="s">
        <v>767</v>
      </c>
      <c r="G87" s="6" t="s">
        <v>767</v>
      </c>
      <c r="H87" s="6" t="s">
        <v>767</v>
      </c>
      <c r="I87" s="6" t="s">
        <v>767</v>
      </c>
      <c r="J87" s="6" t="s">
        <v>767</v>
      </c>
      <c r="K87" s="6" t="s">
        <v>767</v>
      </c>
      <c r="L87" s="6" t="s">
        <v>767</v>
      </c>
      <c r="M87" s="6" t="s">
        <v>767</v>
      </c>
      <c r="N87" s="6" t="s">
        <v>767</v>
      </c>
      <c r="O87" s="6" t="s">
        <v>767</v>
      </c>
      <c r="P87" s="6" t="s">
        <v>767</v>
      </c>
      <c r="Q87" s="6" t="s">
        <v>767</v>
      </c>
      <c r="R87" s="6" t="s">
        <v>767</v>
      </c>
      <c r="S87" s="6" t="s">
        <v>767</v>
      </c>
    </row>
    <row r="88" spans="1:19" ht="30">
      <c r="A88" s="4" t="s">
        <v>782</v>
      </c>
      <c r="B88" s="6" t="s">
        <v>767</v>
      </c>
      <c r="C88" s="6" t="s">
        <v>767</v>
      </c>
      <c r="D88" s="6" t="s">
        <v>767</v>
      </c>
      <c r="E88" s="6" t="s">
        <v>767</v>
      </c>
      <c r="F88" s="6" t="s">
        <v>767</v>
      </c>
      <c r="G88" s="6" t="s">
        <v>767</v>
      </c>
      <c r="H88" s="6" t="s">
        <v>767</v>
      </c>
      <c r="I88" s="6" t="s">
        <v>767</v>
      </c>
      <c r="J88" s="6" t="s">
        <v>767</v>
      </c>
      <c r="K88" s="6" t="s">
        <v>767</v>
      </c>
      <c r="L88" s="6" t="s">
        <v>767</v>
      </c>
      <c r="M88" s="6" t="s">
        <v>767</v>
      </c>
      <c r="N88" s="6" t="s">
        <v>767</v>
      </c>
      <c r="O88" s="6" t="s">
        <v>767</v>
      </c>
      <c r="P88" s="6" t="s">
        <v>767</v>
      </c>
      <c r="Q88" s="6" t="s">
        <v>767</v>
      </c>
      <c r="R88" s="6" t="s">
        <v>767</v>
      </c>
      <c r="S88" s="6" t="s">
        <v>767</v>
      </c>
    </row>
    <row r="89" spans="1:19" ht="30">
      <c r="A89" s="4" t="s">
        <v>783</v>
      </c>
      <c r="B89" s="6" t="s">
        <v>767</v>
      </c>
      <c r="C89" s="6" t="s">
        <v>767</v>
      </c>
      <c r="D89" s="6" t="s">
        <v>767</v>
      </c>
      <c r="E89" s="6" t="s">
        <v>767</v>
      </c>
      <c r="F89" s="6" t="s">
        <v>767</v>
      </c>
      <c r="G89" s="6" t="s">
        <v>767</v>
      </c>
      <c r="H89" s="6" t="s">
        <v>767</v>
      </c>
      <c r="I89" s="6" t="s">
        <v>767</v>
      </c>
      <c r="J89" s="6" t="s">
        <v>767</v>
      </c>
      <c r="K89" s="6" t="s">
        <v>767</v>
      </c>
      <c r="L89" s="6" t="s">
        <v>767</v>
      </c>
      <c r="M89" s="6" t="s">
        <v>767</v>
      </c>
      <c r="N89" s="6" t="s">
        <v>767</v>
      </c>
      <c r="O89" s="6" t="s">
        <v>767</v>
      </c>
      <c r="P89" s="6" t="s">
        <v>767</v>
      </c>
      <c r="Q89" s="6" t="s">
        <v>767</v>
      </c>
      <c r="R89" s="6" t="s">
        <v>767</v>
      </c>
      <c r="S89" s="6" t="s">
        <v>767</v>
      </c>
    </row>
    <row r="90" spans="1:19" ht="30">
      <c r="A90" s="4" t="s">
        <v>784</v>
      </c>
      <c r="B90" s="6" t="s">
        <v>767</v>
      </c>
      <c r="C90" s="6" t="s">
        <v>767</v>
      </c>
      <c r="D90" s="6" t="s">
        <v>767</v>
      </c>
      <c r="E90" s="6" t="s">
        <v>767</v>
      </c>
      <c r="F90" s="6" t="s">
        <v>767</v>
      </c>
      <c r="G90" s="6" t="s">
        <v>767</v>
      </c>
      <c r="H90" s="6" t="s">
        <v>767</v>
      </c>
      <c r="I90" s="6" t="s">
        <v>767</v>
      </c>
      <c r="J90" s="6" t="s">
        <v>767</v>
      </c>
      <c r="K90" s="6" t="s">
        <v>767</v>
      </c>
      <c r="L90" s="6" t="s">
        <v>767</v>
      </c>
      <c r="M90" s="6" t="s">
        <v>767</v>
      </c>
      <c r="N90" s="6" t="s">
        <v>767</v>
      </c>
      <c r="O90" s="6" t="s">
        <v>767</v>
      </c>
      <c r="P90" s="6" t="s">
        <v>767</v>
      </c>
      <c r="Q90" s="6" t="s">
        <v>767</v>
      </c>
      <c r="R90" s="6" t="s">
        <v>767</v>
      </c>
      <c r="S90" s="6" t="s">
        <v>767</v>
      </c>
    </row>
    <row r="91" spans="1:19" ht="30">
      <c r="A91" s="4" t="s">
        <v>785</v>
      </c>
      <c r="B91" s="6" t="s">
        <v>767</v>
      </c>
      <c r="C91" s="6" t="s">
        <v>767</v>
      </c>
      <c r="D91" s="6" t="s">
        <v>767</v>
      </c>
      <c r="E91" s="6" t="s">
        <v>767</v>
      </c>
      <c r="F91" s="6" t="s">
        <v>767</v>
      </c>
      <c r="G91" s="6" t="s">
        <v>767</v>
      </c>
      <c r="H91" s="6" t="s">
        <v>767</v>
      </c>
      <c r="I91" s="6" t="s">
        <v>767</v>
      </c>
      <c r="J91" s="6" t="s">
        <v>767</v>
      </c>
      <c r="K91" s="6" t="s">
        <v>767</v>
      </c>
      <c r="L91" s="6" t="s">
        <v>767</v>
      </c>
      <c r="M91" s="6" t="s">
        <v>767</v>
      </c>
      <c r="N91" s="6" t="s">
        <v>767</v>
      </c>
      <c r="O91" s="6" t="s">
        <v>767</v>
      </c>
      <c r="P91" s="6" t="s">
        <v>767</v>
      </c>
      <c r="Q91" s="6" t="s">
        <v>767</v>
      </c>
      <c r="R91" s="6" t="s">
        <v>767</v>
      </c>
      <c r="S91" s="6" t="s">
        <v>767</v>
      </c>
    </row>
    <row r="92" spans="1:19" ht="30">
      <c r="A92" s="4" t="s">
        <v>786</v>
      </c>
      <c r="B92" s="6" t="s">
        <v>767</v>
      </c>
      <c r="C92" s="6" t="s">
        <v>767</v>
      </c>
      <c r="D92" s="6" t="s">
        <v>767</v>
      </c>
      <c r="E92" s="6" t="s">
        <v>767</v>
      </c>
      <c r="F92" s="6" t="s">
        <v>767</v>
      </c>
      <c r="G92" s="6" t="s">
        <v>767</v>
      </c>
      <c r="H92" s="6" t="s">
        <v>767</v>
      </c>
      <c r="I92" s="6" t="s">
        <v>767</v>
      </c>
      <c r="J92" s="6" t="s">
        <v>767</v>
      </c>
      <c r="K92" s="6" t="s">
        <v>767</v>
      </c>
      <c r="L92" s="6" t="s">
        <v>767</v>
      </c>
      <c r="M92" s="6" t="s">
        <v>767</v>
      </c>
      <c r="N92" s="6" t="s">
        <v>767</v>
      </c>
      <c r="O92" s="6" t="s">
        <v>767</v>
      </c>
      <c r="P92" s="6" t="s">
        <v>767</v>
      </c>
      <c r="Q92" s="6" t="s">
        <v>767</v>
      </c>
      <c r="R92" s="6" t="s">
        <v>767</v>
      </c>
      <c r="S92" s="6" t="s">
        <v>767</v>
      </c>
    </row>
    <row r="93" spans="1:19" ht="30">
      <c r="A93" s="4" t="s">
        <v>787</v>
      </c>
      <c r="B93" s="6" t="s">
        <v>767</v>
      </c>
      <c r="C93" s="6" t="s">
        <v>767</v>
      </c>
      <c r="D93" s="6" t="s">
        <v>767</v>
      </c>
      <c r="E93" s="6" t="s">
        <v>767</v>
      </c>
      <c r="F93" s="6" t="s">
        <v>767</v>
      </c>
      <c r="G93" s="6" t="s">
        <v>767</v>
      </c>
      <c r="H93" s="6" t="s">
        <v>767</v>
      </c>
      <c r="I93" s="6" t="s">
        <v>767</v>
      </c>
      <c r="J93" s="6" t="s">
        <v>767</v>
      </c>
      <c r="K93" s="6" t="s">
        <v>767</v>
      </c>
      <c r="L93" s="6" t="s">
        <v>767</v>
      </c>
      <c r="M93" s="6" t="s">
        <v>767</v>
      </c>
      <c r="N93" s="6" t="s">
        <v>767</v>
      </c>
      <c r="O93" s="6" t="s">
        <v>767</v>
      </c>
      <c r="P93" s="6" t="s">
        <v>767</v>
      </c>
      <c r="Q93" s="6" t="s">
        <v>767</v>
      </c>
      <c r="R93" s="6" t="s">
        <v>767</v>
      </c>
      <c r="S93" s="6" t="s">
        <v>767</v>
      </c>
    </row>
    <row r="94" spans="1:19" ht="30">
      <c r="A94" s="4" t="s">
        <v>788</v>
      </c>
      <c r="B94" s="6" t="s">
        <v>767</v>
      </c>
      <c r="C94" s="6" t="s">
        <v>767</v>
      </c>
      <c r="D94" s="6" t="s">
        <v>767</v>
      </c>
      <c r="E94" s="6" t="s">
        <v>767</v>
      </c>
      <c r="F94" s="6" t="s">
        <v>767</v>
      </c>
      <c r="G94" s="6" t="s">
        <v>767</v>
      </c>
      <c r="H94" s="6" t="s">
        <v>767</v>
      </c>
      <c r="I94" s="6" t="s">
        <v>767</v>
      </c>
      <c r="J94" s="6" t="s">
        <v>767</v>
      </c>
      <c r="K94" s="6" t="s">
        <v>767</v>
      </c>
      <c r="L94" s="6" t="s">
        <v>767</v>
      </c>
      <c r="M94" s="6" t="s">
        <v>767</v>
      </c>
      <c r="N94" s="6" t="s">
        <v>767</v>
      </c>
      <c r="O94" s="6" t="s">
        <v>767</v>
      </c>
      <c r="P94" s="6" t="s">
        <v>767</v>
      </c>
      <c r="Q94" s="6" t="s">
        <v>767</v>
      </c>
      <c r="R94" s="6" t="s">
        <v>767</v>
      </c>
      <c r="S94" s="6" t="s">
        <v>767</v>
      </c>
    </row>
    <row r="95" spans="1:19" ht="30">
      <c r="A95" s="4" t="s">
        <v>789</v>
      </c>
      <c r="B95" s="6" t="s">
        <v>767</v>
      </c>
      <c r="C95" s="6" t="s">
        <v>767</v>
      </c>
      <c r="D95" s="6" t="s">
        <v>767</v>
      </c>
      <c r="E95" s="6" t="s">
        <v>767</v>
      </c>
      <c r="F95" s="6" t="s">
        <v>767</v>
      </c>
      <c r="G95" s="6" t="s">
        <v>767</v>
      </c>
      <c r="H95" s="6" t="s">
        <v>767</v>
      </c>
      <c r="I95" s="6" t="s">
        <v>767</v>
      </c>
      <c r="J95" s="6" t="s">
        <v>767</v>
      </c>
      <c r="K95" s="6" t="s">
        <v>767</v>
      </c>
      <c r="L95" s="6" t="s">
        <v>767</v>
      </c>
      <c r="M95" s="6" t="s">
        <v>767</v>
      </c>
      <c r="N95" s="6" t="s">
        <v>767</v>
      </c>
      <c r="O95" s="6" t="s">
        <v>767</v>
      </c>
      <c r="P95" s="6" t="s">
        <v>767</v>
      </c>
      <c r="Q95" s="6" t="s">
        <v>767</v>
      </c>
      <c r="R95" s="6" t="s">
        <v>767</v>
      </c>
      <c r="S95" s="6" t="s">
        <v>767</v>
      </c>
    </row>
    <row r="96" spans="1:19" ht="30">
      <c r="A96" s="4" t="s">
        <v>790</v>
      </c>
      <c r="B96" s="6" t="s">
        <v>767</v>
      </c>
      <c r="C96" s="6" t="s">
        <v>767</v>
      </c>
      <c r="D96" s="6" t="s">
        <v>767</v>
      </c>
      <c r="E96" s="6" t="s">
        <v>767</v>
      </c>
      <c r="F96" s="6" t="s">
        <v>767</v>
      </c>
      <c r="G96" s="6" t="s">
        <v>767</v>
      </c>
      <c r="H96" s="6" t="s">
        <v>767</v>
      </c>
      <c r="I96" s="6" t="s">
        <v>767</v>
      </c>
      <c r="J96" s="6" t="s">
        <v>767</v>
      </c>
      <c r="K96" s="6" t="s">
        <v>767</v>
      </c>
      <c r="L96" s="6" t="s">
        <v>767</v>
      </c>
      <c r="M96" s="6" t="s">
        <v>767</v>
      </c>
      <c r="N96" s="6" t="s">
        <v>767</v>
      </c>
      <c r="O96" s="6" t="s">
        <v>767</v>
      </c>
      <c r="P96" s="6" t="s">
        <v>767</v>
      </c>
      <c r="Q96" s="6" t="s">
        <v>767</v>
      </c>
      <c r="R96" s="6" t="s">
        <v>767</v>
      </c>
      <c r="S96" s="6" t="s">
        <v>767</v>
      </c>
    </row>
    <row r="97" spans="1:19" ht="30">
      <c r="A97" s="4" t="s">
        <v>791</v>
      </c>
      <c r="B97" s="6" t="s">
        <v>767</v>
      </c>
      <c r="C97" s="6" t="s">
        <v>767</v>
      </c>
      <c r="D97" s="6" t="s">
        <v>767</v>
      </c>
      <c r="E97" s="6" t="s">
        <v>767</v>
      </c>
      <c r="F97" s="6" t="s">
        <v>767</v>
      </c>
      <c r="G97" s="6" t="s">
        <v>767</v>
      </c>
      <c r="H97" s="6" t="s">
        <v>767</v>
      </c>
      <c r="I97" s="6" t="s">
        <v>767</v>
      </c>
      <c r="J97" s="6" t="s">
        <v>767</v>
      </c>
      <c r="K97" s="6" t="s">
        <v>767</v>
      </c>
      <c r="L97" s="6" t="s">
        <v>767</v>
      </c>
      <c r="M97" s="6" t="s">
        <v>767</v>
      </c>
      <c r="N97" s="6" t="s">
        <v>767</v>
      </c>
      <c r="O97" s="6" t="s">
        <v>767</v>
      </c>
      <c r="P97" s="6" t="s">
        <v>767</v>
      </c>
      <c r="Q97" s="6" t="s">
        <v>767</v>
      </c>
      <c r="R97" s="6" t="s">
        <v>767</v>
      </c>
      <c r="S97" s="6" t="s">
        <v>767</v>
      </c>
    </row>
    <row r="98" spans="1:19" ht="30">
      <c r="A98" s="4" t="s">
        <v>792</v>
      </c>
      <c r="B98" s="6" t="s">
        <v>767</v>
      </c>
      <c r="C98" s="6" t="s">
        <v>767</v>
      </c>
      <c r="D98" s="6" t="s">
        <v>767</v>
      </c>
      <c r="E98" s="6" t="s">
        <v>767</v>
      </c>
      <c r="F98" s="6" t="s">
        <v>767</v>
      </c>
      <c r="G98" s="6" t="s">
        <v>767</v>
      </c>
      <c r="H98" s="6" t="s">
        <v>767</v>
      </c>
      <c r="I98" s="6" t="s">
        <v>767</v>
      </c>
      <c r="J98" s="6" t="s">
        <v>767</v>
      </c>
      <c r="K98" s="6" t="s">
        <v>767</v>
      </c>
      <c r="L98" s="6" t="s">
        <v>767</v>
      </c>
      <c r="M98" s="6" t="s">
        <v>767</v>
      </c>
      <c r="N98" s="6" t="s">
        <v>767</v>
      </c>
      <c r="O98" s="6" t="s">
        <v>767</v>
      </c>
      <c r="P98" s="6" t="s">
        <v>767</v>
      </c>
      <c r="Q98" s="6" t="s">
        <v>767</v>
      </c>
      <c r="R98" s="6" t="s">
        <v>767</v>
      </c>
      <c r="S98" s="6" t="s">
        <v>767</v>
      </c>
    </row>
    <row r="99" spans="1:19" ht="30">
      <c r="A99" s="4" t="s">
        <v>793</v>
      </c>
      <c r="B99" s="6" t="s">
        <v>767</v>
      </c>
      <c r="C99" s="6" t="s">
        <v>767</v>
      </c>
      <c r="D99" s="6" t="s">
        <v>767</v>
      </c>
      <c r="E99" s="6" t="s">
        <v>767</v>
      </c>
      <c r="F99" s="6" t="s">
        <v>767</v>
      </c>
      <c r="G99" s="6" t="s">
        <v>767</v>
      </c>
      <c r="H99" s="6" t="s">
        <v>767</v>
      </c>
      <c r="I99" s="6" t="s">
        <v>767</v>
      </c>
      <c r="J99" s="6" t="s">
        <v>767</v>
      </c>
      <c r="K99" s="6" t="s">
        <v>767</v>
      </c>
      <c r="L99" s="6" t="s">
        <v>767</v>
      </c>
      <c r="M99" s="6" t="s">
        <v>767</v>
      </c>
      <c r="N99" s="6" t="s">
        <v>767</v>
      </c>
      <c r="O99" s="6" t="s">
        <v>767</v>
      </c>
      <c r="P99" s="6" t="s">
        <v>767</v>
      </c>
      <c r="Q99" s="6" t="s">
        <v>767</v>
      </c>
      <c r="R99" s="6" t="s">
        <v>767</v>
      </c>
      <c r="S99" s="6" t="s">
        <v>767</v>
      </c>
    </row>
    <row r="101" spans="1:19" ht="30">
      <c r="A101" s="25" t="s">
        <v>765</v>
      </c>
      <c r="B101" s="43" t="s">
        <v>531</v>
      </c>
      <c r="C101" s="43" t="s">
        <v>532</v>
      </c>
      <c r="D101" s="43" t="s">
        <v>533</v>
      </c>
      <c r="E101" s="43" t="s">
        <v>534</v>
      </c>
      <c r="F101" s="43" t="s">
        <v>535</v>
      </c>
      <c r="G101" s="43" t="s">
        <v>536</v>
      </c>
      <c r="H101" s="43" t="s">
        <v>537</v>
      </c>
      <c r="I101" s="43" t="s">
        <v>538</v>
      </c>
      <c r="J101" s="43" t="s">
        <v>539</v>
      </c>
      <c r="K101" s="43" t="s">
        <v>540</v>
      </c>
      <c r="L101" s="43" t="s">
        <v>541</v>
      </c>
      <c r="M101" s="43" t="s">
        <v>542</v>
      </c>
      <c r="N101" s="43" t="s">
        <v>543</v>
      </c>
      <c r="O101" s="43" t="s">
        <v>544</v>
      </c>
      <c r="P101" s="43" t="s">
        <v>545</v>
      </c>
      <c r="Q101" s="43" t="s">
        <v>546</v>
      </c>
      <c r="R101" s="43" t="s">
        <v>547</v>
      </c>
      <c r="S101" s="43" t="s">
        <v>548</v>
      </c>
    </row>
    <row r="102" spans="1:19" ht="45">
      <c r="A102" s="26" t="s">
        <v>1131</v>
      </c>
      <c r="B102" s="44"/>
      <c r="C102" s="44"/>
      <c r="D102" s="44"/>
      <c r="E102" s="44"/>
      <c r="F102" s="44"/>
      <c r="G102" s="44"/>
      <c r="H102" s="44"/>
      <c r="I102" s="44"/>
      <c r="J102" s="44"/>
      <c r="K102" s="44"/>
      <c r="L102" s="44"/>
      <c r="M102" s="44"/>
      <c r="N102" s="44"/>
      <c r="O102" s="44"/>
      <c r="P102" s="44"/>
      <c r="Q102" s="44"/>
      <c r="R102" s="44"/>
      <c r="S102" s="44"/>
    </row>
    <row r="103" spans="1:19">
      <c r="A103" s="4" t="s">
        <v>766</v>
      </c>
      <c r="B103" s="6">
        <v>0</v>
      </c>
      <c r="C103" s="6">
        <v>0</v>
      </c>
      <c r="D103" s="6">
        <v>0</v>
      </c>
      <c r="E103" s="6">
        <v>5968.5</v>
      </c>
      <c r="F103" s="6">
        <v>5.4</v>
      </c>
      <c r="G103" s="6">
        <v>0</v>
      </c>
      <c r="H103" s="6">
        <v>0</v>
      </c>
      <c r="I103" s="6">
        <v>0</v>
      </c>
      <c r="J103" s="6">
        <v>0</v>
      </c>
      <c r="K103" s="6">
        <v>0</v>
      </c>
      <c r="L103" s="6">
        <v>0</v>
      </c>
      <c r="M103" s="6">
        <v>0</v>
      </c>
      <c r="N103" s="6">
        <v>0</v>
      </c>
      <c r="O103" s="6">
        <v>0</v>
      </c>
      <c r="P103" s="6">
        <v>0</v>
      </c>
      <c r="Q103" s="6">
        <v>0</v>
      </c>
      <c r="R103" s="6">
        <v>0</v>
      </c>
      <c r="S103" s="6">
        <v>6.6</v>
      </c>
    </row>
    <row r="104" spans="1:19">
      <c r="A104" s="4" t="s">
        <v>768</v>
      </c>
      <c r="B104" s="6">
        <v>0</v>
      </c>
      <c r="C104" s="6">
        <v>0</v>
      </c>
      <c r="D104" s="6">
        <v>0</v>
      </c>
      <c r="E104" s="6">
        <v>5968.5</v>
      </c>
      <c r="F104" s="6">
        <v>5.4</v>
      </c>
      <c r="G104" s="6">
        <v>0</v>
      </c>
      <c r="H104" s="6">
        <v>0</v>
      </c>
      <c r="I104" s="6">
        <v>0</v>
      </c>
      <c r="J104" s="6">
        <v>0</v>
      </c>
      <c r="K104" s="6">
        <v>0</v>
      </c>
      <c r="L104" s="6">
        <v>0</v>
      </c>
      <c r="M104" s="6">
        <v>0</v>
      </c>
      <c r="N104" s="6">
        <v>0</v>
      </c>
      <c r="O104" s="6">
        <v>0</v>
      </c>
      <c r="P104" s="6">
        <v>0</v>
      </c>
      <c r="Q104" s="6">
        <v>0</v>
      </c>
      <c r="R104" s="6">
        <v>0</v>
      </c>
      <c r="S104" s="6">
        <v>6.6</v>
      </c>
    </row>
    <row r="105" spans="1:19">
      <c r="A105" s="4" t="s">
        <v>769</v>
      </c>
      <c r="B105" s="6">
        <v>0</v>
      </c>
      <c r="C105" s="6">
        <v>0</v>
      </c>
      <c r="D105" s="6">
        <v>0</v>
      </c>
      <c r="E105" s="6">
        <v>5968.5</v>
      </c>
      <c r="F105" s="6">
        <v>5.4</v>
      </c>
      <c r="G105" s="6">
        <v>0</v>
      </c>
      <c r="H105" s="6">
        <v>0</v>
      </c>
      <c r="I105" s="6">
        <v>0</v>
      </c>
      <c r="J105" s="6">
        <v>0</v>
      </c>
      <c r="K105" s="6">
        <v>0</v>
      </c>
      <c r="L105" s="6">
        <v>0</v>
      </c>
      <c r="M105" s="6">
        <v>0</v>
      </c>
      <c r="N105" s="6">
        <v>0</v>
      </c>
      <c r="O105" s="6">
        <v>0</v>
      </c>
      <c r="P105" s="6">
        <v>0</v>
      </c>
      <c r="Q105" s="6">
        <v>0</v>
      </c>
      <c r="R105" s="6">
        <v>0</v>
      </c>
      <c r="S105" s="6">
        <v>6.6</v>
      </c>
    </row>
    <row r="106" spans="1:19">
      <c r="A106" s="4" t="s">
        <v>770</v>
      </c>
      <c r="B106" s="6">
        <v>0</v>
      </c>
      <c r="C106" s="6">
        <v>0</v>
      </c>
      <c r="D106" s="6">
        <v>0</v>
      </c>
      <c r="E106" s="6">
        <v>5968.5</v>
      </c>
      <c r="F106" s="6">
        <v>5.4</v>
      </c>
      <c r="G106" s="6">
        <v>0</v>
      </c>
      <c r="H106" s="6">
        <v>0</v>
      </c>
      <c r="I106" s="6">
        <v>0</v>
      </c>
      <c r="J106" s="6">
        <v>0</v>
      </c>
      <c r="K106" s="6">
        <v>0</v>
      </c>
      <c r="L106" s="6">
        <v>0</v>
      </c>
      <c r="M106" s="6">
        <v>0</v>
      </c>
      <c r="N106" s="6">
        <v>0</v>
      </c>
      <c r="O106" s="6">
        <v>0</v>
      </c>
      <c r="P106" s="6">
        <v>0</v>
      </c>
      <c r="Q106" s="6">
        <v>0</v>
      </c>
      <c r="R106" s="6">
        <v>0</v>
      </c>
      <c r="S106" s="6">
        <v>0</v>
      </c>
    </row>
    <row r="107" spans="1:19">
      <c r="A107" s="4" t="s">
        <v>771</v>
      </c>
      <c r="B107" s="6">
        <v>0</v>
      </c>
      <c r="C107" s="6">
        <v>0</v>
      </c>
      <c r="D107" s="6">
        <v>0</v>
      </c>
      <c r="E107" s="6">
        <v>5968.5</v>
      </c>
      <c r="F107" s="6">
        <v>5.4</v>
      </c>
      <c r="G107" s="6">
        <v>0</v>
      </c>
      <c r="H107" s="6">
        <v>0</v>
      </c>
      <c r="I107" s="6">
        <v>0</v>
      </c>
      <c r="J107" s="6">
        <v>0</v>
      </c>
      <c r="K107" s="6">
        <v>0</v>
      </c>
      <c r="L107" s="6">
        <v>0</v>
      </c>
      <c r="M107" s="6">
        <v>0</v>
      </c>
      <c r="N107" s="6">
        <v>0</v>
      </c>
      <c r="O107" s="6">
        <v>0</v>
      </c>
      <c r="P107" s="6">
        <v>0</v>
      </c>
      <c r="Q107" s="6">
        <v>0</v>
      </c>
      <c r="R107" s="6">
        <v>0</v>
      </c>
      <c r="S107" s="6">
        <v>0</v>
      </c>
    </row>
    <row r="108" spans="1:19">
      <c r="A108" s="4" t="s">
        <v>772</v>
      </c>
      <c r="B108" s="6">
        <v>0</v>
      </c>
      <c r="C108" s="6">
        <v>0</v>
      </c>
      <c r="D108" s="6">
        <v>0</v>
      </c>
      <c r="E108" s="6">
        <v>5968.5</v>
      </c>
      <c r="F108" s="6">
        <v>5.4</v>
      </c>
      <c r="G108" s="6">
        <v>0</v>
      </c>
      <c r="H108" s="6">
        <v>0</v>
      </c>
      <c r="I108" s="6">
        <v>0</v>
      </c>
      <c r="J108" s="6">
        <v>0</v>
      </c>
      <c r="K108" s="6">
        <v>0</v>
      </c>
      <c r="L108" s="6">
        <v>0</v>
      </c>
      <c r="M108" s="6">
        <v>0</v>
      </c>
      <c r="N108" s="6">
        <v>0</v>
      </c>
      <c r="O108" s="6">
        <v>0</v>
      </c>
      <c r="P108" s="6">
        <v>0</v>
      </c>
      <c r="Q108" s="6">
        <v>0</v>
      </c>
      <c r="R108" s="6">
        <v>0</v>
      </c>
      <c r="S108" s="6">
        <v>0</v>
      </c>
    </row>
    <row r="109" spans="1:19">
      <c r="A109" s="4" t="s">
        <v>773</v>
      </c>
      <c r="B109" s="6">
        <v>0</v>
      </c>
      <c r="C109" s="6">
        <v>0</v>
      </c>
      <c r="D109" s="6">
        <v>0</v>
      </c>
      <c r="E109" s="6">
        <v>5968.5</v>
      </c>
      <c r="F109" s="6">
        <v>5.4</v>
      </c>
      <c r="G109" s="6">
        <v>0</v>
      </c>
      <c r="H109" s="6">
        <v>0</v>
      </c>
      <c r="I109" s="6">
        <v>0</v>
      </c>
      <c r="J109" s="6">
        <v>0</v>
      </c>
      <c r="K109" s="6">
        <v>0</v>
      </c>
      <c r="L109" s="6">
        <v>0</v>
      </c>
      <c r="M109" s="6">
        <v>0</v>
      </c>
      <c r="N109" s="6">
        <v>0</v>
      </c>
      <c r="O109" s="6">
        <v>0</v>
      </c>
      <c r="P109" s="6">
        <v>0</v>
      </c>
      <c r="Q109" s="6">
        <v>0</v>
      </c>
      <c r="R109" s="6">
        <v>0</v>
      </c>
      <c r="S109" s="6">
        <v>0</v>
      </c>
    </row>
    <row r="110" spans="1:19">
      <c r="A110" s="4" t="s">
        <v>774</v>
      </c>
      <c r="B110" s="6">
        <v>0</v>
      </c>
      <c r="C110" s="6">
        <v>0</v>
      </c>
      <c r="D110" s="6">
        <v>0</v>
      </c>
      <c r="E110" s="6">
        <v>5968.5</v>
      </c>
      <c r="F110" s="6">
        <v>0</v>
      </c>
      <c r="G110" s="6">
        <v>0</v>
      </c>
      <c r="H110" s="6">
        <v>0</v>
      </c>
      <c r="I110" s="6">
        <v>0</v>
      </c>
      <c r="J110" s="6">
        <v>0</v>
      </c>
      <c r="K110" s="6">
        <v>0</v>
      </c>
      <c r="L110" s="6">
        <v>0</v>
      </c>
      <c r="M110" s="6">
        <v>0</v>
      </c>
      <c r="N110" s="6">
        <v>0</v>
      </c>
      <c r="O110" s="6">
        <v>0</v>
      </c>
      <c r="P110" s="6">
        <v>0</v>
      </c>
      <c r="Q110" s="6">
        <v>0</v>
      </c>
      <c r="R110" s="6">
        <v>0</v>
      </c>
      <c r="S110" s="6">
        <v>0</v>
      </c>
    </row>
    <row r="111" spans="1:19">
      <c r="A111" s="4" t="s">
        <v>775</v>
      </c>
      <c r="B111" s="6">
        <v>0</v>
      </c>
      <c r="C111" s="6">
        <v>0</v>
      </c>
      <c r="D111" s="6">
        <v>0</v>
      </c>
      <c r="E111" s="6">
        <v>5968.5</v>
      </c>
      <c r="F111" s="6">
        <v>0</v>
      </c>
      <c r="G111" s="6">
        <v>0</v>
      </c>
      <c r="H111" s="6">
        <v>0</v>
      </c>
      <c r="I111" s="6">
        <v>0</v>
      </c>
      <c r="J111" s="6">
        <v>0</v>
      </c>
      <c r="K111" s="6">
        <v>0</v>
      </c>
      <c r="L111" s="6">
        <v>0</v>
      </c>
      <c r="M111" s="6">
        <v>0</v>
      </c>
      <c r="N111" s="6">
        <v>0</v>
      </c>
      <c r="O111" s="6">
        <v>0</v>
      </c>
      <c r="P111" s="6">
        <v>0</v>
      </c>
      <c r="Q111" s="6">
        <v>0</v>
      </c>
      <c r="R111" s="6">
        <v>0</v>
      </c>
      <c r="S111" s="6">
        <v>0</v>
      </c>
    </row>
    <row r="112" spans="1:19">
      <c r="A112" s="4" t="s">
        <v>776</v>
      </c>
      <c r="B112" s="6">
        <v>0</v>
      </c>
      <c r="C112" s="6">
        <v>0</v>
      </c>
      <c r="D112" s="6">
        <v>0</v>
      </c>
      <c r="E112" s="6">
        <v>5968.5</v>
      </c>
      <c r="F112" s="6">
        <v>0</v>
      </c>
      <c r="G112" s="6">
        <v>0</v>
      </c>
      <c r="H112" s="6">
        <v>0</v>
      </c>
      <c r="I112" s="6">
        <v>0</v>
      </c>
      <c r="J112" s="6">
        <v>0</v>
      </c>
      <c r="K112" s="6">
        <v>0</v>
      </c>
      <c r="L112" s="6">
        <v>0</v>
      </c>
      <c r="M112" s="6">
        <v>0</v>
      </c>
      <c r="N112" s="6">
        <v>0</v>
      </c>
      <c r="O112" s="6">
        <v>0</v>
      </c>
      <c r="P112" s="6">
        <v>0</v>
      </c>
      <c r="Q112" s="6">
        <v>0</v>
      </c>
      <c r="R112" s="6">
        <v>0</v>
      </c>
      <c r="S112" s="6">
        <v>0</v>
      </c>
    </row>
    <row r="113" spans="1:19">
      <c r="A113" s="4" t="s">
        <v>777</v>
      </c>
      <c r="B113" s="6">
        <v>0</v>
      </c>
      <c r="C113" s="6">
        <v>0</v>
      </c>
      <c r="D113" s="6">
        <v>0</v>
      </c>
      <c r="E113" s="6">
        <v>0</v>
      </c>
      <c r="F113" s="6">
        <v>0</v>
      </c>
      <c r="G113" s="6">
        <v>0</v>
      </c>
      <c r="H113" s="6">
        <v>0</v>
      </c>
      <c r="I113" s="6">
        <v>0</v>
      </c>
      <c r="J113" s="6">
        <v>0</v>
      </c>
      <c r="K113" s="6">
        <v>0</v>
      </c>
      <c r="L113" s="6">
        <v>0</v>
      </c>
      <c r="M113" s="6">
        <v>0</v>
      </c>
      <c r="N113" s="6">
        <v>0</v>
      </c>
      <c r="O113" s="6">
        <v>0</v>
      </c>
      <c r="P113" s="6">
        <v>0</v>
      </c>
      <c r="Q113" s="6">
        <v>0</v>
      </c>
      <c r="R113" s="6">
        <v>0</v>
      </c>
      <c r="S113" s="6">
        <v>0</v>
      </c>
    </row>
    <row r="114" spans="1:19">
      <c r="A114" s="4" t="s">
        <v>778</v>
      </c>
      <c r="B114" s="6">
        <v>0</v>
      </c>
      <c r="C114" s="6">
        <v>0</v>
      </c>
      <c r="D114" s="6">
        <v>0</v>
      </c>
      <c r="E114" s="6">
        <v>0</v>
      </c>
      <c r="F114" s="6">
        <v>0</v>
      </c>
      <c r="G114" s="6">
        <v>0</v>
      </c>
      <c r="H114" s="6">
        <v>0</v>
      </c>
      <c r="I114" s="6">
        <v>0</v>
      </c>
      <c r="J114" s="6">
        <v>0</v>
      </c>
      <c r="K114" s="6">
        <v>0</v>
      </c>
      <c r="L114" s="6">
        <v>0</v>
      </c>
      <c r="M114" s="6">
        <v>0</v>
      </c>
      <c r="N114" s="6">
        <v>0</v>
      </c>
      <c r="O114" s="6">
        <v>0</v>
      </c>
      <c r="P114" s="6">
        <v>0</v>
      </c>
      <c r="Q114" s="6">
        <v>0</v>
      </c>
      <c r="R114" s="6">
        <v>0</v>
      </c>
      <c r="S114" s="6">
        <v>0</v>
      </c>
    </row>
    <row r="115" spans="1:19">
      <c r="A115" s="4" t="s">
        <v>779</v>
      </c>
      <c r="B115" s="6">
        <v>0</v>
      </c>
      <c r="C115" s="6">
        <v>0</v>
      </c>
      <c r="D115" s="6">
        <v>0</v>
      </c>
      <c r="E115" s="6">
        <v>0</v>
      </c>
      <c r="F115" s="6">
        <v>0</v>
      </c>
      <c r="G115" s="6">
        <v>0</v>
      </c>
      <c r="H115" s="6">
        <v>0</v>
      </c>
      <c r="I115" s="6">
        <v>0</v>
      </c>
      <c r="J115" s="6">
        <v>0</v>
      </c>
      <c r="K115" s="6">
        <v>0</v>
      </c>
      <c r="L115" s="6">
        <v>0</v>
      </c>
      <c r="M115" s="6">
        <v>0</v>
      </c>
      <c r="N115" s="6">
        <v>0</v>
      </c>
      <c r="O115" s="6">
        <v>0</v>
      </c>
      <c r="P115" s="6">
        <v>0</v>
      </c>
      <c r="Q115" s="6">
        <v>0</v>
      </c>
      <c r="R115" s="6">
        <v>0</v>
      </c>
      <c r="S115" s="6">
        <v>0</v>
      </c>
    </row>
    <row r="116" spans="1:19">
      <c r="A116" s="4" t="s">
        <v>780</v>
      </c>
      <c r="B116" s="6">
        <v>0</v>
      </c>
      <c r="C116" s="6">
        <v>0</v>
      </c>
      <c r="D116" s="6">
        <v>0</v>
      </c>
      <c r="E116" s="6">
        <v>0</v>
      </c>
      <c r="F116" s="6">
        <v>0</v>
      </c>
      <c r="G116" s="6">
        <v>0</v>
      </c>
      <c r="H116" s="6">
        <v>0</v>
      </c>
      <c r="I116" s="6">
        <v>0</v>
      </c>
      <c r="J116" s="6">
        <v>0</v>
      </c>
      <c r="K116" s="6">
        <v>0</v>
      </c>
      <c r="L116" s="6">
        <v>0</v>
      </c>
      <c r="M116" s="6">
        <v>0</v>
      </c>
      <c r="N116" s="6">
        <v>0</v>
      </c>
      <c r="O116" s="6">
        <v>0</v>
      </c>
      <c r="P116" s="6">
        <v>0</v>
      </c>
      <c r="Q116" s="6">
        <v>0</v>
      </c>
      <c r="R116" s="6">
        <v>0</v>
      </c>
      <c r="S116" s="6">
        <v>0</v>
      </c>
    </row>
    <row r="117" spans="1:19">
      <c r="A117" s="4" t="s">
        <v>781</v>
      </c>
      <c r="B117" s="6">
        <v>0</v>
      </c>
      <c r="C117" s="6">
        <v>0</v>
      </c>
      <c r="D117" s="6">
        <v>0</v>
      </c>
      <c r="E117" s="6">
        <v>0</v>
      </c>
      <c r="F117" s="6">
        <v>0</v>
      </c>
      <c r="G117" s="6">
        <v>0</v>
      </c>
      <c r="H117" s="6">
        <v>0</v>
      </c>
      <c r="I117" s="6">
        <v>0</v>
      </c>
      <c r="J117" s="6">
        <v>0</v>
      </c>
      <c r="K117" s="6">
        <v>0</v>
      </c>
      <c r="L117" s="6">
        <v>0</v>
      </c>
      <c r="M117" s="6">
        <v>0</v>
      </c>
      <c r="N117" s="6">
        <v>0</v>
      </c>
      <c r="O117" s="6">
        <v>0</v>
      </c>
      <c r="P117" s="6">
        <v>0</v>
      </c>
      <c r="Q117" s="6">
        <v>0</v>
      </c>
      <c r="R117" s="6">
        <v>0</v>
      </c>
      <c r="S117" s="6">
        <v>0</v>
      </c>
    </row>
    <row r="118" spans="1:19">
      <c r="A118" s="4" t="s">
        <v>782</v>
      </c>
      <c r="B118" s="6">
        <v>0</v>
      </c>
      <c r="C118" s="6">
        <v>0</v>
      </c>
      <c r="D118" s="6">
        <v>0</v>
      </c>
      <c r="E118" s="6">
        <v>0</v>
      </c>
      <c r="F118" s="6">
        <v>0</v>
      </c>
      <c r="G118" s="6">
        <v>0</v>
      </c>
      <c r="H118" s="6">
        <v>0</v>
      </c>
      <c r="I118" s="6">
        <v>0</v>
      </c>
      <c r="J118" s="6">
        <v>0</v>
      </c>
      <c r="K118" s="6">
        <v>0</v>
      </c>
      <c r="L118" s="6">
        <v>0</v>
      </c>
      <c r="M118" s="6">
        <v>0</v>
      </c>
      <c r="N118" s="6">
        <v>0</v>
      </c>
      <c r="O118" s="6">
        <v>0</v>
      </c>
      <c r="P118" s="6">
        <v>0</v>
      </c>
      <c r="Q118" s="6">
        <v>0</v>
      </c>
      <c r="R118" s="6">
        <v>0</v>
      </c>
      <c r="S118" s="6">
        <v>0</v>
      </c>
    </row>
    <row r="119" spans="1:19">
      <c r="A119" s="4" t="s">
        <v>783</v>
      </c>
      <c r="B119" s="6">
        <v>0</v>
      </c>
      <c r="C119" s="6">
        <v>0</v>
      </c>
      <c r="D119" s="6">
        <v>0</v>
      </c>
      <c r="E119" s="6">
        <v>0</v>
      </c>
      <c r="F119" s="6">
        <v>0</v>
      </c>
      <c r="G119" s="6">
        <v>0</v>
      </c>
      <c r="H119" s="6">
        <v>0</v>
      </c>
      <c r="I119" s="6">
        <v>0</v>
      </c>
      <c r="J119" s="6">
        <v>0</v>
      </c>
      <c r="K119" s="6">
        <v>0</v>
      </c>
      <c r="L119" s="6">
        <v>0</v>
      </c>
      <c r="M119" s="6">
        <v>0</v>
      </c>
      <c r="N119" s="6">
        <v>0</v>
      </c>
      <c r="O119" s="6">
        <v>0</v>
      </c>
      <c r="P119" s="6">
        <v>0</v>
      </c>
      <c r="Q119" s="6">
        <v>0</v>
      </c>
      <c r="R119" s="6">
        <v>0</v>
      </c>
      <c r="S119" s="6">
        <v>0</v>
      </c>
    </row>
    <row r="120" spans="1:19">
      <c r="A120" s="4" t="s">
        <v>784</v>
      </c>
      <c r="B120" s="6">
        <v>0</v>
      </c>
      <c r="C120" s="6">
        <v>0</v>
      </c>
      <c r="D120" s="6">
        <v>0</v>
      </c>
      <c r="E120" s="6">
        <v>0</v>
      </c>
      <c r="F120" s="6">
        <v>0</v>
      </c>
      <c r="G120" s="6">
        <v>0</v>
      </c>
      <c r="H120" s="6">
        <v>0</v>
      </c>
      <c r="I120" s="6">
        <v>0</v>
      </c>
      <c r="J120" s="6">
        <v>0</v>
      </c>
      <c r="K120" s="6">
        <v>0</v>
      </c>
      <c r="L120" s="6">
        <v>0</v>
      </c>
      <c r="M120" s="6">
        <v>0</v>
      </c>
      <c r="N120" s="6">
        <v>0</v>
      </c>
      <c r="O120" s="6">
        <v>0</v>
      </c>
      <c r="P120" s="6">
        <v>0</v>
      </c>
      <c r="Q120" s="6">
        <v>0</v>
      </c>
      <c r="R120" s="6">
        <v>0</v>
      </c>
      <c r="S120" s="6">
        <v>0</v>
      </c>
    </row>
    <row r="121" spans="1:19">
      <c r="A121" s="4" t="s">
        <v>785</v>
      </c>
      <c r="B121" s="6">
        <v>0</v>
      </c>
      <c r="C121" s="6">
        <v>0</v>
      </c>
      <c r="D121" s="6">
        <v>0</v>
      </c>
      <c r="E121" s="6">
        <v>0</v>
      </c>
      <c r="F121" s="6">
        <v>0</v>
      </c>
      <c r="G121" s="6">
        <v>0</v>
      </c>
      <c r="H121" s="6">
        <v>0</v>
      </c>
      <c r="I121" s="6">
        <v>0</v>
      </c>
      <c r="J121" s="6">
        <v>0</v>
      </c>
      <c r="K121" s="6">
        <v>0</v>
      </c>
      <c r="L121" s="6">
        <v>0</v>
      </c>
      <c r="M121" s="6">
        <v>0</v>
      </c>
      <c r="N121" s="6">
        <v>0</v>
      </c>
      <c r="O121" s="6">
        <v>0</v>
      </c>
      <c r="P121" s="6">
        <v>0</v>
      </c>
      <c r="Q121" s="6">
        <v>0</v>
      </c>
      <c r="R121" s="6">
        <v>0</v>
      </c>
      <c r="S121" s="6">
        <v>0</v>
      </c>
    </row>
    <row r="122" spans="1:19">
      <c r="A122" s="4" t="s">
        <v>786</v>
      </c>
      <c r="B122" s="6">
        <v>0</v>
      </c>
      <c r="C122" s="6">
        <v>0</v>
      </c>
      <c r="D122" s="6">
        <v>0</v>
      </c>
      <c r="E122" s="6">
        <v>0</v>
      </c>
      <c r="F122" s="6">
        <v>0</v>
      </c>
      <c r="G122" s="6">
        <v>0</v>
      </c>
      <c r="H122" s="6">
        <v>0</v>
      </c>
      <c r="I122" s="6">
        <v>0</v>
      </c>
      <c r="J122" s="6">
        <v>0</v>
      </c>
      <c r="K122" s="6">
        <v>0</v>
      </c>
      <c r="L122" s="6">
        <v>0</v>
      </c>
      <c r="M122" s="6">
        <v>0</v>
      </c>
      <c r="N122" s="6">
        <v>0</v>
      </c>
      <c r="O122" s="6">
        <v>0</v>
      </c>
      <c r="P122" s="6">
        <v>0</v>
      </c>
      <c r="Q122" s="6">
        <v>0</v>
      </c>
      <c r="R122" s="6">
        <v>0</v>
      </c>
      <c r="S122" s="6">
        <v>0</v>
      </c>
    </row>
    <row r="123" spans="1:19">
      <c r="A123" s="4" t="s">
        <v>787</v>
      </c>
      <c r="B123" s="6">
        <v>0</v>
      </c>
      <c r="C123" s="6">
        <v>0</v>
      </c>
      <c r="D123" s="6">
        <v>0</v>
      </c>
      <c r="E123" s="6">
        <v>0</v>
      </c>
      <c r="F123" s="6">
        <v>0</v>
      </c>
      <c r="G123" s="6">
        <v>0</v>
      </c>
      <c r="H123" s="6">
        <v>0</v>
      </c>
      <c r="I123" s="6">
        <v>0</v>
      </c>
      <c r="J123" s="6">
        <v>0</v>
      </c>
      <c r="K123" s="6">
        <v>0</v>
      </c>
      <c r="L123" s="6">
        <v>0</v>
      </c>
      <c r="M123" s="6">
        <v>0</v>
      </c>
      <c r="N123" s="6">
        <v>0</v>
      </c>
      <c r="O123" s="6">
        <v>0</v>
      </c>
      <c r="P123" s="6">
        <v>0</v>
      </c>
      <c r="Q123" s="6">
        <v>0</v>
      </c>
      <c r="R123" s="6">
        <v>0</v>
      </c>
      <c r="S123" s="6">
        <v>0</v>
      </c>
    </row>
    <row r="124" spans="1:19">
      <c r="A124" s="4" t="s">
        <v>788</v>
      </c>
      <c r="B124" s="6">
        <v>0</v>
      </c>
      <c r="C124" s="6">
        <v>0</v>
      </c>
      <c r="D124" s="6">
        <v>0</v>
      </c>
      <c r="E124" s="6">
        <v>0</v>
      </c>
      <c r="F124" s="6">
        <v>0</v>
      </c>
      <c r="G124" s="6">
        <v>0</v>
      </c>
      <c r="H124" s="6">
        <v>0</v>
      </c>
      <c r="I124" s="6">
        <v>0</v>
      </c>
      <c r="J124" s="6">
        <v>0</v>
      </c>
      <c r="K124" s="6">
        <v>0</v>
      </c>
      <c r="L124" s="6">
        <v>0</v>
      </c>
      <c r="M124" s="6">
        <v>0</v>
      </c>
      <c r="N124" s="6">
        <v>0</v>
      </c>
      <c r="O124" s="6">
        <v>0</v>
      </c>
      <c r="P124" s="6">
        <v>0</v>
      </c>
      <c r="Q124" s="6">
        <v>0</v>
      </c>
      <c r="R124" s="6">
        <v>0</v>
      </c>
      <c r="S124" s="6">
        <v>0</v>
      </c>
    </row>
    <row r="125" spans="1:19">
      <c r="A125" s="4" t="s">
        <v>789</v>
      </c>
      <c r="B125" s="6">
        <v>0</v>
      </c>
      <c r="C125" s="6">
        <v>0</v>
      </c>
      <c r="D125" s="6">
        <v>0</v>
      </c>
      <c r="E125" s="6">
        <v>0</v>
      </c>
      <c r="F125" s="6">
        <v>0</v>
      </c>
      <c r="G125" s="6">
        <v>0</v>
      </c>
      <c r="H125" s="6">
        <v>0</v>
      </c>
      <c r="I125" s="6">
        <v>0</v>
      </c>
      <c r="J125" s="6">
        <v>0</v>
      </c>
      <c r="K125" s="6">
        <v>0</v>
      </c>
      <c r="L125" s="6">
        <v>0</v>
      </c>
      <c r="M125" s="6">
        <v>0</v>
      </c>
      <c r="N125" s="6">
        <v>0</v>
      </c>
      <c r="O125" s="6">
        <v>0</v>
      </c>
      <c r="P125" s="6">
        <v>0</v>
      </c>
      <c r="Q125" s="6">
        <v>0</v>
      </c>
      <c r="R125" s="6">
        <v>0</v>
      </c>
      <c r="S125" s="6">
        <v>0</v>
      </c>
    </row>
    <row r="126" spans="1:19">
      <c r="A126" s="4" t="s">
        <v>790</v>
      </c>
      <c r="B126" s="6">
        <v>0</v>
      </c>
      <c r="C126" s="6">
        <v>0</v>
      </c>
      <c r="D126" s="6">
        <v>0</v>
      </c>
      <c r="E126" s="6">
        <v>0</v>
      </c>
      <c r="F126" s="6">
        <v>0</v>
      </c>
      <c r="G126" s="6">
        <v>0</v>
      </c>
      <c r="H126" s="6">
        <v>0</v>
      </c>
      <c r="I126" s="6">
        <v>0</v>
      </c>
      <c r="J126" s="6">
        <v>0</v>
      </c>
      <c r="K126" s="6">
        <v>0</v>
      </c>
      <c r="L126" s="6">
        <v>0</v>
      </c>
      <c r="M126" s="6">
        <v>0</v>
      </c>
      <c r="N126" s="6">
        <v>0</v>
      </c>
      <c r="O126" s="6">
        <v>0</v>
      </c>
      <c r="P126" s="6">
        <v>0</v>
      </c>
      <c r="Q126" s="6">
        <v>0</v>
      </c>
      <c r="R126" s="6">
        <v>0</v>
      </c>
      <c r="S126" s="6">
        <v>0</v>
      </c>
    </row>
    <row r="127" spans="1:19">
      <c r="A127" s="4" t="s">
        <v>791</v>
      </c>
      <c r="B127" s="6">
        <v>0</v>
      </c>
      <c r="C127" s="6">
        <v>0</v>
      </c>
      <c r="D127" s="6">
        <v>0</v>
      </c>
      <c r="E127" s="6">
        <v>0</v>
      </c>
      <c r="F127" s="6">
        <v>0</v>
      </c>
      <c r="G127" s="6">
        <v>0</v>
      </c>
      <c r="H127" s="6">
        <v>0</v>
      </c>
      <c r="I127" s="6">
        <v>0</v>
      </c>
      <c r="J127" s="6">
        <v>0</v>
      </c>
      <c r="K127" s="6">
        <v>0</v>
      </c>
      <c r="L127" s="6">
        <v>0</v>
      </c>
      <c r="M127" s="6">
        <v>0</v>
      </c>
      <c r="N127" s="6">
        <v>0</v>
      </c>
      <c r="O127" s="6">
        <v>0</v>
      </c>
      <c r="P127" s="6">
        <v>0</v>
      </c>
      <c r="Q127" s="6">
        <v>0</v>
      </c>
      <c r="R127" s="6">
        <v>0</v>
      </c>
      <c r="S127" s="6">
        <v>0</v>
      </c>
    </row>
    <row r="128" spans="1:19">
      <c r="A128" s="4" t="s">
        <v>792</v>
      </c>
      <c r="B128" s="6">
        <v>0</v>
      </c>
      <c r="C128" s="6">
        <v>0</v>
      </c>
      <c r="D128" s="6">
        <v>0</v>
      </c>
      <c r="E128" s="6">
        <v>0</v>
      </c>
      <c r="F128" s="6">
        <v>0</v>
      </c>
      <c r="G128" s="6">
        <v>0</v>
      </c>
      <c r="H128" s="6">
        <v>0</v>
      </c>
      <c r="I128" s="6">
        <v>0</v>
      </c>
      <c r="J128" s="6">
        <v>0</v>
      </c>
      <c r="K128" s="6">
        <v>0</v>
      </c>
      <c r="L128" s="6">
        <v>0</v>
      </c>
      <c r="M128" s="6">
        <v>0</v>
      </c>
      <c r="N128" s="6">
        <v>0</v>
      </c>
      <c r="O128" s="6">
        <v>0</v>
      </c>
      <c r="P128" s="6">
        <v>0</v>
      </c>
      <c r="Q128" s="6">
        <v>0</v>
      </c>
      <c r="R128" s="6">
        <v>0</v>
      </c>
      <c r="S128" s="6">
        <v>0</v>
      </c>
    </row>
    <row r="129" spans="1:23">
      <c r="A129" s="4" t="s">
        <v>793</v>
      </c>
      <c r="B129" s="6">
        <v>0</v>
      </c>
      <c r="C129" s="6">
        <v>0</v>
      </c>
      <c r="D129" s="6">
        <v>0</v>
      </c>
      <c r="E129" s="6">
        <v>0</v>
      </c>
      <c r="F129" s="6">
        <v>0</v>
      </c>
      <c r="G129" s="6">
        <v>0</v>
      </c>
      <c r="H129" s="6">
        <v>0</v>
      </c>
      <c r="I129" s="6">
        <v>0</v>
      </c>
      <c r="J129" s="6">
        <v>0</v>
      </c>
      <c r="K129" s="6">
        <v>0</v>
      </c>
      <c r="L129" s="6">
        <v>0</v>
      </c>
      <c r="M129" s="6">
        <v>0</v>
      </c>
      <c r="N129" s="6">
        <v>0</v>
      </c>
      <c r="O129" s="6">
        <v>0</v>
      </c>
      <c r="P129" s="6">
        <v>0</v>
      </c>
      <c r="Q129" s="6">
        <v>0</v>
      </c>
      <c r="R129" s="6">
        <v>0</v>
      </c>
      <c r="S129" s="6">
        <v>0</v>
      </c>
    </row>
    <row r="131" spans="1:23" ht="30" customHeight="1">
      <c r="A131" s="43" t="s">
        <v>1134</v>
      </c>
      <c r="B131" s="43" t="str">
        <f>B2</f>
        <v xml:space="preserve">A házi gyerekorvosok által ellátott szolgálatok száma </v>
      </c>
      <c r="C131" s="43" t="str">
        <f t="shared" ref="C131:S131" si="0">C2</f>
        <v xml:space="preserve">Az év folyamán központi költségvetési szerv által épített lakások száma </v>
      </c>
      <c r="D131" s="43" t="str">
        <f t="shared" si="0"/>
        <v xml:space="preserve">Az év folyamán lakásszövetkezetek által épített lakások száma </v>
      </c>
      <c r="E131" s="43" t="str">
        <f t="shared" si="0"/>
        <v xml:space="preserve">Cipő-, bőráruszaküzlet száma </v>
      </c>
      <c r="F131" s="43" t="str">
        <f t="shared" si="0"/>
        <v xml:space="preserve">Dohányáru-szaküzletek száma </v>
      </c>
      <c r="G131" s="43" t="str">
        <f t="shared" si="0"/>
        <v xml:space="preserve">Egyéni vállalkozás által üzemeltetett dohányáru-szaküzletek száma </v>
      </c>
      <c r="H131" s="43" t="str">
        <f t="shared" si="0"/>
        <v xml:space="preserve">Külföldi vendégek száma a gyógyszállodákban </v>
      </c>
      <c r="I131" s="43" t="str">
        <f t="shared" si="0"/>
        <v xml:space="preserve">Külföldi vendégek száma a kereskedelmi szálláshelyeken </v>
      </c>
      <c r="J131" s="43" t="str">
        <f t="shared" si="0"/>
        <v xml:space="preserve">Külföldi vendégek száma a szállodákban </v>
      </c>
      <c r="K131" s="43" t="str">
        <f t="shared" si="0"/>
        <v xml:space="preserve">Külföldi vendégek száma a turistaszállásokon </v>
      </c>
      <c r="L131" s="43" t="str">
        <f t="shared" si="0"/>
        <v xml:space="preserve">Külföldi vendégek száma az ifjúsági szállókban </v>
      </c>
      <c r="M131" s="43" t="str">
        <f t="shared" si="0"/>
        <v xml:space="preserve">Külföldiek által eltöltött vendégéjszakák száma a gyógyszállodákban </v>
      </c>
      <c r="N131" s="43" t="str">
        <f t="shared" si="0"/>
        <v xml:space="preserve">Külföldiek által eltöltött vendégéjszakák száma a kereskedelmi szálláshelyeken </v>
      </c>
      <c r="O131" s="43" t="str">
        <f t="shared" si="0"/>
        <v xml:space="preserve">Külföldiek által eltöltött vendégéjszakák száma a szállodákban </v>
      </c>
      <c r="P131" s="43" t="str">
        <f t="shared" si="0"/>
        <v xml:space="preserve">Külföldiek által eltöltött vendégéjszakák száma a turistaszállásokon </v>
      </c>
      <c r="Q131" s="43" t="str">
        <f t="shared" si="0"/>
        <v xml:space="preserve">Külföldiek által eltöltött vendégéjszakák száma az ifjúsági szállókban </v>
      </c>
      <c r="R131" s="43" t="str">
        <f t="shared" si="0"/>
        <v xml:space="preserve">Vendégek száma a gyógyszállodákban </v>
      </c>
      <c r="S131" s="43" t="str">
        <f t="shared" si="0"/>
        <v xml:space="preserve">Vendégek száma az ifjúsági szállókban </v>
      </c>
      <c r="T131" s="43" t="s">
        <v>799</v>
      </c>
      <c r="U131" s="43" t="s">
        <v>802</v>
      </c>
      <c r="V131" s="25" t="s">
        <v>795</v>
      </c>
      <c r="W131" s="25" t="s">
        <v>797</v>
      </c>
    </row>
    <row r="132" spans="1:23" ht="30">
      <c r="A132" s="44"/>
      <c r="B132" s="44"/>
      <c r="C132" s="44"/>
      <c r="D132" s="44"/>
      <c r="E132" s="44"/>
      <c r="F132" s="44"/>
      <c r="G132" s="44"/>
      <c r="H132" s="44"/>
      <c r="I132" s="44"/>
      <c r="J132" s="44"/>
      <c r="K132" s="44"/>
      <c r="L132" s="44"/>
      <c r="M132" s="44"/>
      <c r="N132" s="44"/>
      <c r="O132" s="44"/>
      <c r="P132" s="44"/>
      <c r="Q132" s="44"/>
      <c r="R132" s="44"/>
      <c r="S132" s="44"/>
      <c r="T132" s="44"/>
      <c r="U132" s="44"/>
      <c r="V132" s="26" t="s">
        <v>796</v>
      </c>
      <c r="W132" s="26" t="s">
        <v>798</v>
      </c>
    </row>
    <row r="133" spans="1:23">
      <c r="A133" s="4" t="str">
        <f>A3</f>
        <v>Bánk</v>
      </c>
      <c r="B133" s="6">
        <v>0</v>
      </c>
      <c r="C133" s="6">
        <v>0</v>
      </c>
      <c r="D133" s="6">
        <v>0</v>
      </c>
      <c r="E133" s="6">
        <v>5968.5</v>
      </c>
      <c r="F133" s="6">
        <v>5.4</v>
      </c>
      <c r="G133" s="6">
        <v>0</v>
      </c>
      <c r="H133" s="6">
        <v>0</v>
      </c>
      <c r="I133" s="6">
        <v>0</v>
      </c>
      <c r="J133" s="6">
        <v>0</v>
      </c>
      <c r="K133" s="6">
        <v>0</v>
      </c>
      <c r="L133" s="6">
        <v>0</v>
      </c>
      <c r="M133" s="6">
        <v>0</v>
      </c>
      <c r="N133" s="6">
        <v>0</v>
      </c>
      <c r="O133" s="6">
        <v>0</v>
      </c>
      <c r="P133" s="6">
        <v>0</v>
      </c>
      <c r="Q133" s="6">
        <v>0</v>
      </c>
      <c r="R133" s="6">
        <v>0</v>
      </c>
      <c r="S133" s="6">
        <v>0</v>
      </c>
      <c r="T133" s="6">
        <v>5973.9</v>
      </c>
      <c r="U133" s="6">
        <v>2546</v>
      </c>
      <c r="V133" s="6">
        <v>-3427.9</v>
      </c>
      <c r="W133" s="6">
        <v>-134.63999999999999</v>
      </c>
    </row>
    <row r="134" spans="1:23" ht="30">
      <c r="A134" s="4" t="str">
        <f t="shared" ref="A134:A159" si="1">A4</f>
        <v>Berkenye</v>
      </c>
      <c r="B134" s="6">
        <v>0</v>
      </c>
      <c r="C134" s="6">
        <v>0</v>
      </c>
      <c r="D134" s="6">
        <v>0</v>
      </c>
      <c r="E134" s="6">
        <v>5968.5</v>
      </c>
      <c r="F134" s="6">
        <v>5.4</v>
      </c>
      <c r="G134" s="6">
        <v>0</v>
      </c>
      <c r="H134" s="6">
        <v>0</v>
      </c>
      <c r="I134" s="6">
        <v>0</v>
      </c>
      <c r="J134" s="6">
        <v>0</v>
      </c>
      <c r="K134" s="6">
        <v>0</v>
      </c>
      <c r="L134" s="6">
        <v>0</v>
      </c>
      <c r="M134" s="6">
        <v>0</v>
      </c>
      <c r="N134" s="6">
        <v>0</v>
      </c>
      <c r="O134" s="6">
        <v>0</v>
      </c>
      <c r="P134" s="6">
        <v>0</v>
      </c>
      <c r="Q134" s="6">
        <v>0</v>
      </c>
      <c r="R134" s="6">
        <v>0</v>
      </c>
      <c r="S134" s="6">
        <v>0</v>
      </c>
      <c r="T134" s="6">
        <v>5973.9</v>
      </c>
      <c r="U134" s="6">
        <v>1164</v>
      </c>
      <c r="V134" s="6">
        <v>-4809.8999999999996</v>
      </c>
      <c r="W134" s="6">
        <v>-413.22</v>
      </c>
    </row>
    <row r="135" spans="1:23" ht="30">
      <c r="A135" s="4" t="str">
        <f t="shared" si="1"/>
        <v>Borsosberény</v>
      </c>
      <c r="B135" s="6">
        <v>0</v>
      </c>
      <c r="C135" s="6">
        <v>0</v>
      </c>
      <c r="D135" s="6">
        <v>0</v>
      </c>
      <c r="E135" s="6">
        <v>5968.5</v>
      </c>
      <c r="F135" s="6">
        <v>5.4</v>
      </c>
      <c r="G135" s="6">
        <v>0</v>
      </c>
      <c r="H135" s="6">
        <v>0</v>
      </c>
      <c r="I135" s="6">
        <v>0</v>
      </c>
      <c r="J135" s="6">
        <v>0</v>
      </c>
      <c r="K135" s="6">
        <v>0</v>
      </c>
      <c r="L135" s="6">
        <v>0</v>
      </c>
      <c r="M135" s="6">
        <v>0</v>
      </c>
      <c r="N135" s="6">
        <v>0</v>
      </c>
      <c r="O135" s="6">
        <v>0</v>
      </c>
      <c r="P135" s="6">
        <v>0</v>
      </c>
      <c r="Q135" s="6">
        <v>0</v>
      </c>
      <c r="R135" s="6">
        <v>0</v>
      </c>
      <c r="S135" s="6">
        <v>0</v>
      </c>
      <c r="T135" s="6">
        <v>5973.9</v>
      </c>
      <c r="U135" s="6">
        <v>689</v>
      </c>
      <c r="V135" s="6">
        <v>-5284.9</v>
      </c>
      <c r="W135" s="6">
        <v>-767.04</v>
      </c>
    </row>
    <row r="136" spans="1:23">
      <c r="A136" s="4" t="str">
        <f t="shared" si="1"/>
        <v>Diósjenő</v>
      </c>
      <c r="B136" s="6">
        <v>0</v>
      </c>
      <c r="C136" s="6">
        <v>0</v>
      </c>
      <c r="D136" s="6">
        <v>0</v>
      </c>
      <c r="E136" s="6">
        <v>5968.5</v>
      </c>
      <c r="F136" s="6">
        <v>5.4</v>
      </c>
      <c r="G136" s="6">
        <v>0</v>
      </c>
      <c r="H136" s="6">
        <v>0</v>
      </c>
      <c r="I136" s="6">
        <v>0</v>
      </c>
      <c r="J136" s="6">
        <v>0</v>
      </c>
      <c r="K136" s="6">
        <v>0</v>
      </c>
      <c r="L136" s="6">
        <v>0</v>
      </c>
      <c r="M136" s="6">
        <v>0</v>
      </c>
      <c r="N136" s="6">
        <v>0</v>
      </c>
      <c r="O136" s="6">
        <v>0</v>
      </c>
      <c r="P136" s="6">
        <v>0</v>
      </c>
      <c r="Q136" s="6">
        <v>0</v>
      </c>
      <c r="R136" s="6">
        <v>0</v>
      </c>
      <c r="S136" s="6">
        <v>0</v>
      </c>
      <c r="T136" s="6">
        <v>5973.9</v>
      </c>
      <c r="U136" s="6">
        <v>1266</v>
      </c>
      <c r="V136" s="6">
        <v>-4707.8999999999996</v>
      </c>
      <c r="W136" s="6">
        <v>-371.87</v>
      </c>
    </row>
    <row r="137" spans="1:23">
      <c r="A137" s="4" t="str">
        <f t="shared" si="1"/>
        <v>ÉMR</v>
      </c>
      <c r="B137" s="6">
        <v>0</v>
      </c>
      <c r="C137" s="6">
        <v>0</v>
      </c>
      <c r="D137" s="6">
        <v>0</v>
      </c>
      <c r="E137" s="6">
        <v>5968.5</v>
      </c>
      <c r="F137" s="6">
        <v>5.4</v>
      </c>
      <c r="G137" s="6">
        <v>0</v>
      </c>
      <c r="H137" s="6">
        <v>0</v>
      </c>
      <c r="I137" s="6">
        <v>0</v>
      </c>
      <c r="J137" s="6">
        <v>0</v>
      </c>
      <c r="K137" s="6">
        <v>0</v>
      </c>
      <c r="L137" s="6">
        <v>0</v>
      </c>
      <c r="M137" s="6">
        <v>0</v>
      </c>
      <c r="N137" s="6">
        <v>0</v>
      </c>
      <c r="O137" s="6">
        <v>0</v>
      </c>
      <c r="P137" s="6">
        <v>0</v>
      </c>
      <c r="Q137" s="6">
        <v>0</v>
      </c>
      <c r="R137" s="6">
        <v>0</v>
      </c>
      <c r="S137" s="6">
        <v>6.6</v>
      </c>
      <c r="T137" s="6">
        <v>5980.5</v>
      </c>
      <c r="U137" s="6">
        <v>42</v>
      </c>
      <c r="V137" s="6">
        <v>-5938.5</v>
      </c>
      <c r="W137" s="6">
        <v>-14139.29</v>
      </c>
    </row>
    <row r="138" spans="1:23" ht="30">
      <c r="A138" s="4" t="str">
        <f t="shared" si="1"/>
        <v>Felsőpetény</v>
      </c>
      <c r="B138" s="6">
        <v>0</v>
      </c>
      <c r="C138" s="6">
        <v>0</v>
      </c>
      <c r="D138" s="6">
        <v>0</v>
      </c>
      <c r="E138" s="6">
        <v>5968.5</v>
      </c>
      <c r="F138" s="6">
        <v>5.4</v>
      </c>
      <c r="G138" s="6">
        <v>0</v>
      </c>
      <c r="H138" s="6">
        <v>0</v>
      </c>
      <c r="I138" s="6">
        <v>0</v>
      </c>
      <c r="J138" s="6">
        <v>0</v>
      </c>
      <c r="K138" s="6">
        <v>0</v>
      </c>
      <c r="L138" s="6">
        <v>0</v>
      </c>
      <c r="M138" s="6">
        <v>0</v>
      </c>
      <c r="N138" s="6">
        <v>0</v>
      </c>
      <c r="O138" s="6">
        <v>0</v>
      </c>
      <c r="P138" s="6">
        <v>0</v>
      </c>
      <c r="Q138" s="6">
        <v>0</v>
      </c>
      <c r="R138" s="6">
        <v>0</v>
      </c>
      <c r="S138" s="6">
        <v>0</v>
      </c>
      <c r="T138" s="6">
        <v>5973.9</v>
      </c>
      <c r="U138" s="6">
        <v>905</v>
      </c>
      <c r="V138" s="6">
        <v>-5068.8999999999996</v>
      </c>
      <c r="W138" s="6">
        <v>-560.1</v>
      </c>
    </row>
    <row r="139" spans="1:23">
      <c r="A139" s="4" t="str">
        <f t="shared" si="1"/>
        <v>HU</v>
      </c>
      <c r="B139" s="6">
        <v>0</v>
      </c>
      <c r="C139" s="6">
        <v>0</v>
      </c>
      <c r="D139" s="6">
        <v>0</v>
      </c>
      <c r="E139" s="6">
        <v>5968.5</v>
      </c>
      <c r="F139" s="6">
        <v>5.4</v>
      </c>
      <c r="G139" s="6">
        <v>0</v>
      </c>
      <c r="H139" s="6">
        <v>0</v>
      </c>
      <c r="I139" s="6">
        <v>0</v>
      </c>
      <c r="J139" s="6">
        <v>0</v>
      </c>
      <c r="K139" s="6">
        <v>0</v>
      </c>
      <c r="L139" s="6">
        <v>0</v>
      </c>
      <c r="M139" s="6">
        <v>0</v>
      </c>
      <c r="N139" s="6">
        <v>0</v>
      </c>
      <c r="O139" s="6">
        <v>0</v>
      </c>
      <c r="P139" s="6">
        <v>0</v>
      </c>
      <c r="Q139" s="6">
        <v>0</v>
      </c>
      <c r="R139" s="6">
        <v>0</v>
      </c>
      <c r="S139" s="6">
        <v>6.6</v>
      </c>
      <c r="T139" s="6">
        <v>5980.5</v>
      </c>
      <c r="U139" s="6">
        <v>4860</v>
      </c>
      <c r="V139" s="6">
        <v>-1120.5</v>
      </c>
      <c r="W139" s="6">
        <v>-23.06</v>
      </c>
    </row>
    <row r="140" spans="1:23">
      <c r="A140" s="4" t="str">
        <f t="shared" si="1"/>
        <v>Keszeg</v>
      </c>
      <c r="B140" s="6">
        <v>0</v>
      </c>
      <c r="C140" s="6">
        <v>0</v>
      </c>
      <c r="D140" s="6">
        <v>0</v>
      </c>
      <c r="E140" s="6">
        <v>5968.5</v>
      </c>
      <c r="F140" s="6">
        <v>5.4</v>
      </c>
      <c r="G140" s="6">
        <v>0</v>
      </c>
      <c r="H140" s="6">
        <v>0</v>
      </c>
      <c r="I140" s="6">
        <v>0</v>
      </c>
      <c r="J140" s="6">
        <v>0</v>
      </c>
      <c r="K140" s="6">
        <v>0</v>
      </c>
      <c r="L140" s="6">
        <v>0</v>
      </c>
      <c r="M140" s="6">
        <v>0</v>
      </c>
      <c r="N140" s="6">
        <v>0</v>
      </c>
      <c r="O140" s="6">
        <v>0</v>
      </c>
      <c r="P140" s="6">
        <v>0</v>
      </c>
      <c r="Q140" s="6">
        <v>0</v>
      </c>
      <c r="R140" s="6">
        <v>0</v>
      </c>
      <c r="S140" s="6">
        <v>0</v>
      </c>
      <c r="T140" s="6">
        <v>5973.9</v>
      </c>
      <c r="U140" s="6">
        <v>20809</v>
      </c>
      <c r="V140" s="6">
        <v>14835.1</v>
      </c>
      <c r="W140" s="6">
        <v>71.290000000000006</v>
      </c>
    </row>
    <row r="141" spans="1:23">
      <c r="A141" s="4" t="str">
        <f t="shared" si="1"/>
        <v>KMR</v>
      </c>
      <c r="B141" s="6">
        <v>0</v>
      </c>
      <c r="C141" s="6">
        <v>0</v>
      </c>
      <c r="D141" s="6">
        <v>0</v>
      </c>
      <c r="E141" s="6">
        <v>5968.5</v>
      </c>
      <c r="F141" s="6">
        <v>5.4</v>
      </c>
      <c r="G141" s="6">
        <v>0</v>
      </c>
      <c r="H141" s="6">
        <v>0</v>
      </c>
      <c r="I141" s="6">
        <v>0</v>
      </c>
      <c r="J141" s="6">
        <v>0</v>
      </c>
      <c r="K141" s="6">
        <v>0</v>
      </c>
      <c r="L141" s="6">
        <v>0</v>
      </c>
      <c r="M141" s="6">
        <v>0</v>
      </c>
      <c r="N141" s="6">
        <v>0</v>
      </c>
      <c r="O141" s="6">
        <v>0</v>
      </c>
      <c r="P141" s="6">
        <v>0</v>
      </c>
      <c r="Q141" s="6">
        <v>0</v>
      </c>
      <c r="R141" s="6">
        <v>0</v>
      </c>
      <c r="S141" s="6">
        <v>0</v>
      </c>
      <c r="T141" s="6">
        <v>5973.9</v>
      </c>
      <c r="U141" s="6">
        <v>19</v>
      </c>
      <c r="V141" s="6">
        <v>-5954.9</v>
      </c>
      <c r="W141" s="6">
        <v>-31341.58</v>
      </c>
    </row>
    <row r="142" spans="1:23">
      <c r="A142" s="4" t="str">
        <f t="shared" si="1"/>
        <v>Kosd</v>
      </c>
      <c r="B142" s="6">
        <v>0</v>
      </c>
      <c r="C142" s="6">
        <v>0</v>
      </c>
      <c r="D142" s="6">
        <v>0</v>
      </c>
      <c r="E142" s="6">
        <v>5968.5</v>
      </c>
      <c r="F142" s="6">
        <v>5.4</v>
      </c>
      <c r="G142" s="6">
        <v>0</v>
      </c>
      <c r="H142" s="6">
        <v>0</v>
      </c>
      <c r="I142" s="6">
        <v>0</v>
      </c>
      <c r="J142" s="6">
        <v>0</v>
      </c>
      <c r="K142" s="6">
        <v>0</v>
      </c>
      <c r="L142" s="6">
        <v>0</v>
      </c>
      <c r="M142" s="6">
        <v>0</v>
      </c>
      <c r="N142" s="6">
        <v>0</v>
      </c>
      <c r="O142" s="6">
        <v>0</v>
      </c>
      <c r="P142" s="6">
        <v>0</v>
      </c>
      <c r="Q142" s="6">
        <v>0</v>
      </c>
      <c r="R142" s="6">
        <v>0</v>
      </c>
      <c r="S142" s="6">
        <v>0</v>
      </c>
      <c r="T142" s="6">
        <v>5973.9</v>
      </c>
      <c r="U142" s="6">
        <v>489</v>
      </c>
      <c r="V142" s="6">
        <v>-5484.9</v>
      </c>
      <c r="W142" s="6">
        <v>-1121.6600000000001</v>
      </c>
    </row>
    <row r="143" spans="1:23">
      <c r="A143" s="4" t="str">
        <f t="shared" si="1"/>
        <v>Legénd</v>
      </c>
      <c r="B143" s="6">
        <v>0</v>
      </c>
      <c r="C143" s="6">
        <v>0</v>
      </c>
      <c r="D143" s="6">
        <v>0</v>
      </c>
      <c r="E143" s="6">
        <v>5968.5</v>
      </c>
      <c r="F143" s="6">
        <v>5.4</v>
      </c>
      <c r="G143" s="6">
        <v>0</v>
      </c>
      <c r="H143" s="6">
        <v>0</v>
      </c>
      <c r="I143" s="6">
        <v>0</v>
      </c>
      <c r="J143" s="6">
        <v>0</v>
      </c>
      <c r="K143" s="6">
        <v>0</v>
      </c>
      <c r="L143" s="6">
        <v>0</v>
      </c>
      <c r="M143" s="6">
        <v>0</v>
      </c>
      <c r="N143" s="6">
        <v>0</v>
      </c>
      <c r="O143" s="6">
        <v>0</v>
      </c>
      <c r="P143" s="6">
        <v>0</v>
      </c>
      <c r="Q143" s="6">
        <v>0</v>
      </c>
      <c r="R143" s="6">
        <v>0</v>
      </c>
      <c r="S143" s="6">
        <v>0</v>
      </c>
      <c r="T143" s="6">
        <v>5973.9</v>
      </c>
      <c r="U143" s="6">
        <v>1738</v>
      </c>
      <c r="V143" s="6">
        <v>-4235.8999999999996</v>
      </c>
      <c r="W143" s="6">
        <v>-243.72</v>
      </c>
    </row>
    <row r="144" spans="1:23">
      <c r="A144" s="4" t="str">
        <f t="shared" si="1"/>
        <v>Nézsa</v>
      </c>
      <c r="B144" s="6">
        <v>0</v>
      </c>
      <c r="C144" s="6">
        <v>0</v>
      </c>
      <c r="D144" s="6">
        <v>0</v>
      </c>
      <c r="E144" s="6">
        <v>5968.5</v>
      </c>
      <c r="F144" s="6">
        <v>5.4</v>
      </c>
      <c r="G144" s="6">
        <v>0</v>
      </c>
      <c r="H144" s="6">
        <v>0</v>
      </c>
      <c r="I144" s="6">
        <v>0</v>
      </c>
      <c r="J144" s="6">
        <v>0</v>
      </c>
      <c r="K144" s="6">
        <v>0</v>
      </c>
      <c r="L144" s="6">
        <v>0</v>
      </c>
      <c r="M144" s="6">
        <v>0</v>
      </c>
      <c r="N144" s="6">
        <v>0</v>
      </c>
      <c r="O144" s="6">
        <v>0</v>
      </c>
      <c r="P144" s="6">
        <v>0</v>
      </c>
      <c r="Q144" s="6">
        <v>0</v>
      </c>
      <c r="R144" s="6">
        <v>0</v>
      </c>
      <c r="S144" s="6">
        <v>0</v>
      </c>
      <c r="T144" s="6">
        <v>5973.9</v>
      </c>
      <c r="U144" s="6">
        <v>1230</v>
      </c>
      <c r="V144" s="6">
        <v>-4743.8999999999996</v>
      </c>
      <c r="W144" s="6">
        <v>-385.68</v>
      </c>
    </row>
    <row r="145" spans="1:23">
      <c r="A145" s="4" t="str">
        <f t="shared" si="1"/>
        <v>Nógrád</v>
      </c>
      <c r="B145" s="6">
        <v>0</v>
      </c>
      <c r="C145" s="6">
        <v>0</v>
      </c>
      <c r="D145" s="6">
        <v>0</v>
      </c>
      <c r="E145" s="6">
        <v>5968.5</v>
      </c>
      <c r="F145" s="6">
        <v>5.4</v>
      </c>
      <c r="G145" s="6">
        <v>0</v>
      </c>
      <c r="H145" s="6">
        <v>0</v>
      </c>
      <c r="I145" s="6">
        <v>0</v>
      </c>
      <c r="J145" s="6">
        <v>0</v>
      </c>
      <c r="K145" s="6">
        <v>0</v>
      </c>
      <c r="L145" s="6">
        <v>0</v>
      </c>
      <c r="M145" s="6">
        <v>0</v>
      </c>
      <c r="N145" s="6">
        <v>0</v>
      </c>
      <c r="O145" s="6">
        <v>0</v>
      </c>
      <c r="P145" s="6">
        <v>0</v>
      </c>
      <c r="Q145" s="6">
        <v>0</v>
      </c>
      <c r="R145" s="6">
        <v>0</v>
      </c>
      <c r="S145" s="6">
        <v>0</v>
      </c>
      <c r="T145" s="6">
        <v>5973.9</v>
      </c>
      <c r="U145" s="6">
        <v>2851</v>
      </c>
      <c r="V145" s="6">
        <v>-3122.9</v>
      </c>
      <c r="W145" s="6">
        <v>-109.54</v>
      </c>
    </row>
    <row r="146" spans="1:23" ht="30">
      <c r="A146" s="4" t="str">
        <f t="shared" si="1"/>
        <v>Nógrádmegye</v>
      </c>
      <c r="B146" s="6">
        <v>0</v>
      </c>
      <c r="C146" s="6">
        <v>0</v>
      </c>
      <c r="D146" s="6">
        <v>0</v>
      </c>
      <c r="E146" s="6">
        <v>5968.5</v>
      </c>
      <c r="F146" s="6">
        <v>5.4</v>
      </c>
      <c r="G146" s="6">
        <v>0</v>
      </c>
      <c r="H146" s="6">
        <v>0</v>
      </c>
      <c r="I146" s="6">
        <v>0</v>
      </c>
      <c r="J146" s="6">
        <v>0</v>
      </c>
      <c r="K146" s="6">
        <v>0</v>
      </c>
      <c r="L146" s="6">
        <v>0</v>
      </c>
      <c r="M146" s="6">
        <v>0</v>
      </c>
      <c r="N146" s="6">
        <v>0</v>
      </c>
      <c r="O146" s="6">
        <v>0</v>
      </c>
      <c r="P146" s="6">
        <v>0</v>
      </c>
      <c r="Q146" s="6">
        <v>0</v>
      </c>
      <c r="R146" s="6">
        <v>0</v>
      </c>
      <c r="S146" s="6">
        <v>6.6</v>
      </c>
      <c r="T146" s="6">
        <v>5980.5</v>
      </c>
      <c r="U146" s="6">
        <v>3445</v>
      </c>
      <c r="V146" s="6">
        <v>-2535.5</v>
      </c>
      <c r="W146" s="6">
        <v>-73.599999999999994</v>
      </c>
    </row>
    <row r="147" spans="1:23" ht="30">
      <c r="A147" s="4" t="str">
        <f t="shared" si="1"/>
        <v>Nógrádsáp</v>
      </c>
      <c r="B147" s="6">
        <v>0</v>
      </c>
      <c r="C147" s="6">
        <v>0</v>
      </c>
      <c r="D147" s="6">
        <v>0</v>
      </c>
      <c r="E147" s="6">
        <v>5968.5</v>
      </c>
      <c r="F147" s="6">
        <v>5.4</v>
      </c>
      <c r="G147" s="6">
        <v>0</v>
      </c>
      <c r="H147" s="6">
        <v>0</v>
      </c>
      <c r="I147" s="6">
        <v>0</v>
      </c>
      <c r="J147" s="6">
        <v>0</v>
      </c>
      <c r="K147" s="6">
        <v>0</v>
      </c>
      <c r="L147" s="6">
        <v>0</v>
      </c>
      <c r="M147" s="6">
        <v>0</v>
      </c>
      <c r="N147" s="6">
        <v>0</v>
      </c>
      <c r="O147" s="6">
        <v>0</v>
      </c>
      <c r="P147" s="6">
        <v>0</v>
      </c>
      <c r="Q147" s="6">
        <v>0</v>
      </c>
      <c r="R147" s="6">
        <v>0</v>
      </c>
      <c r="S147" s="6">
        <v>0</v>
      </c>
      <c r="T147" s="6">
        <v>5973.9</v>
      </c>
      <c r="U147" s="6">
        <v>908</v>
      </c>
      <c r="V147" s="6">
        <v>-5065.8999999999996</v>
      </c>
      <c r="W147" s="6">
        <v>-557.91999999999996</v>
      </c>
    </row>
    <row r="148" spans="1:23">
      <c r="A148" s="4" t="str">
        <f t="shared" si="1"/>
        <v>Nőtincs</v>
      </c>
      <c r="B148" s="6">
        <v>0</v>
      </c>
      <c r="C148" s="6">
        <v>0</v>
      </c>
      <c r="D148" s="6">
        <v>0</v>
      </c>
      <c r="E148" s="6">
        <v>5968.5</v>
      </c>
      <c r="F148" s="6">
        <v>5.4</v>
      </c>
      <c r="G148" s="6">
        <v>0</v>
      </c>
      <c r="H148" s="6">
        <v>0</v>
      </c>
      <c r="I148" s="6">
        <v>0</v>
      </c>
      <c r="J148" s="6">
        <v>0</v>
      </c>
      <c r="K148" s="6">
        <v>0</v>
      </c>
      <c r="L148" s="6">
        <v>0</v>
      </c>
      <c r="M148" s="6">
        <v>0</v>
      </c>
      <c r="N148" s="6">
        <v>0</v>
      </c>
      <c r="O148" s="6">
        <v>0</v>
      </c>
      <c r="P148" s="6">
        <v>0</v>
      </c>
      <c r="Q148" s="6">
        <v>0</v>
      </c>
      <c r="R148" s="6">
        <v>0</v>
      </c>
      <c r="S148" s="6">
        <v>0</v>
      </c>
      <c r="T148" s="6">
        <v>5973.9</v>
      </c>
      <c r="U148" s="6">
        <v>13933</v>
      </c>
      <c r="V148" s="6">
        <v>7959.1</v>
      </c>
      <c r="W148" s="6">
        <v>57.12</v>
      </c>
    </row>
    <row r="149" spans="1:23">
      <c r="A149" s="4" t="str">
        <f t="shared" si="1"/>
        <v>Ősagárd</v>
      </c>
      <c r="B149" s="6">
        <v>0</v>
      </c>
      <c r="C149" s="6">
        <v>0</v>
      </c>
      <c r="D149" s="6">
        <v>0</v>
      </c>
      <c r="E149" s="6">
        <v>5968.5</v>
      </c>
      <c r="F149" s="6">
        <v>5.4</v>
      </c>
      <c r="G149" s="6">
        <v>0</v>
      </c>
      <c r="H149" s="6">
        <v>0</v>
      </c>
      <c r="I149" s="6">
        <v>0</v>
      </c>
      <c r="J149" s="6">
        <v>0</v>
      </c>
      <c r="K149" s="6">
        <v>0</v>
      </c>
      <c r="L149" s="6">
        <v>0</v>
      </c>
      <c r="M149" s="6">
        <v>0</v>
      </c>
      <c r="N149" s="6">
        <v>0</v>
      </c>
      <c r="O149" s="6">
        <v>0</v>
      </c>
      <c r="P149" s="6">
        <v>0</v>
      </c>
      <c r="Q149" s="6">
        <v>0</v>
      </c>
      <c r="R149" s="6">
        <v>0</v>
      </c>
      <c r="S149" s="6">
        <v>0</v>
      </c>
      <c r="T149" s="6">
        <v>5973.9</v>
      </c>
      <c r="U149" s="6">
        <v>3184</v>
      </c>
      <c r="V149" s="6">
        <v>-2789.9</v>
      </c>
      <c r="W149" s="6">
        <v>-87.62</v>
      </c>
    </row>
    <row r="150" spans="1:23">
      <c r="A150" s="4" t="str">
        <f t="shared" si="1"/>
        <v>Penc</v>
      </c>
      <c r="B150" s="6">
        <v>0</v>
      </c>
      <c r="C150" s="6">
        <v>0</v>
      </c>
      <c r="D150" s="6">
        <v>0</v>
      </c>
      <c r="E150" s="6">
        <v>5968.5</v>
      </c>
      <c r="F150" s="6">
        <v>5.4</v>
      </c>
      <c r="G150" s="6">
        <v>0</v>
      </c>
      <c r="H150" s="6">
        <v>0</v>
      </c>
      <c r="I150" s="6">
        <v>0</v>
      </c>
      <c r="J150" s="6">
        <v>0</v>
      </c>
      <c r="K150" s="6">
        <v>0</v>
      </c>
      <c r="L150" s="6">
        <v>0</v>
      </c>
      <c r="M150" s="6">
        <v>0</v>
      </c>
      <c r="N150" s="6">
        <v>0</v>
      </c>
      <c r="O150" s="6">
        <v>0</v>
      </c>
      <c r="P150" s="6">
        <v>0</v>
      </c>
      <c r="Q150" s="6">
        <v>0</v>
      </c>
      <c r="R150" s="6">
        <v>0</v>
      </c>
      <c r="S150" s="6">
        <v>0</v>
      </c>
      <c r="T150" s="6">
        <v>5973.9</v>
      </c>
      <c r="U150" s="6">
        <v>1216</v>
      </c>
      <c r="V150" s="6">
        <v>-4757.8999999999996</v>
      </c>
      <c r="W150" s="6">
        <v>-391.27</v>
      </c>
    </row>
    <row r="151" spans="1:23" ht="30">
      <c r="A151" s="4" t="str">
        <f t="shared" si="1"/>
        <v>Pestmegye</v>
      </c>
      <c r="B151" s="6">
        <v>0</v>
      </c>
      <c r="C151" s="6">
        <v>0</v>
      </c>
      <c r="D151" s="6">
        <v>0</v>
      </c>
      <c r="E151" s="6">
        <v>5968.5</v>
      </c>
      <c r="F151" s="6">
        <v>5.4</v>
      </c>
      <c r="G151" s="6">
        <v>0</v>
      </c>
      <c r="H151" s="6">
        <v>0</v>
      </c>
      <c r="I151" s="6">
        <v>0</v>
      </c>
      <c r="J151" s="6">
        <v>0</v>
      </c>
      <c r="K151" s="6">
        <v>0</v>
      </c>
      <c r="L151" s="6">
        <v>0</v>
      </c>
      <c r="M151" s="6">
        <v>0</v>
      </c>
      <c r="N151" s="6">
        <v>0</v>
      </c>
      <c r="O151" s="6">
        <v>0</v>
      </c>
      <c r="P151" s="6">
        <v>0</v>
      </c>
      <c r="Q151" s="6">
        <v>0</v>
      </c>
      <c r="R151" s="6">
        <v>0</v>
      </c>
      <c r="S151" s="6">
        <v>0</v>
      </c>
      <c r="T151" s="6">
        <v>5973.9</v>
      </c>
      <c r="U151" s="6">
        <v>1230</v>
      </c>
      <c r="V151" s="6">
        <v>-4743.8999999999996</v>
      </c>
      <c r="W151" s="6">
        <v>-385.68</v>
      </c>
    </row>
    <row r="152" spans="1:23">
      <c r="A152" s="4" t="str">
        <f t="shared" si="1"/>
        <v>Rád</v>
      </c>
      <c r="B152" s="6">
        <v>0</v>
      </c>
      <c r="C152" s="6">
        <v>0</v>
      </c>
      <c r="D152" s="6">
        <v>0</v>
      </c>
      <c r="E152" s="6">
        <v>5968.5</v>
      </c>
      <c r="F152" s="6">
        <v>5.4</v>
      </c>
      <c r="G152" s="6">
        <v>0</v>
      </c>
      <c r="H152" s="6">
        <v>0</v>
      </c>
      <c r="I152" s="6">
        <v>0</v>
      </c>
      <c r="J152" s="6">
        <v>0</v>
      </c>
      <c r="K152" s="6">
        <v>0</v>
      </c>
      <c r="L152" s="6">
        <v>0</v>
      </c>
      <c r="M152" s="6">
        <v>0</v>
      </c>
      <c r="N152" s="6">
        <v>0</v>
      </c>
      <c r="O152" s="6">
        <v>0</v>
      </c>
      <c r="P152" s="6">
        <v>0</v>
      </c>
      <c r="Q152" s="6">
        <v>0</v>
      </c>
      <c r="R152" s="6">
        <v>0</v>
      </c>
      <c r="S152" s="6">
        <v>0</v>
      </c>
      <c r="T152" s="6">
        <v>5973.9</v>
      </c>
      <c r="U152" s="6">
        <v>707</v>
      </c>
      <c r="V152" s="6">
        <v>-5266.9</v>
      </c>
      <c r="W152" s="6">
        <v>-744.96</v>
      </c>
    </row>
    <row r="153" spans="1:23">
      <c r="A153" s="4" t="str">
        <f t="shared" si="1"/>
        <v>Rétság</v>
      </c>
      <c r="B153" s="6">
        <v>0</v>
      </c>
      <c r="C153" s="6">
        <v>0</v>
      </c>
      <c r="D153" s="6">
        <v>0</v>
      </c>
      <c r="E153" s="6">
        <v>5968.5</v>
      </c>
      <c r="F153" s="6">
        <v>5.4</v>
      </c>
      <c r="G153" s="6">
        <v>0</v>
      </c>
      <c r="H153" s="6">
        <v>0</v>
      </c>
      <c r="I153" s="6">
        <v>0</v>
      </c>
      <c r="J153" s="6">
        <v>0</v>
      </c>
      <c r="K153" s="6">
        <v>0</v>
      </c>
      <c r="L153" s="6">
        <v>0</v>
      </c>
      <c r="M153" s="6">
        <v>0</v>
      </c>
      <c r="N153" s="6">
        <v>0</v>
      </c>
      <c r="O153" s="6">
        <v>0</v>
      </c>
      <c r="P153" s="6">
        <v>0</v>
      </c>
      <c r="Q153" s="6">
        <v>0</v>
      </c>
      <c r="R153" s="6">
        <v>0</v>
      </c>
      <c r="S153" s="6">
        <v>0</v>
      </c>
      <c r="T153" s="6">
        <v>5973.9</v>
      </c>
      <c r="U153" s="6">
        <v>1940</v>
      </c>
      <c r="V153" s="6">
        <v>-4033.9</v>
      </c>
      <c r="W153" s="6">
        <v>-207.93</v>
      </c>
    </row>
    <row r="154" spans="1:23">
      <c r="A154" s="4" t="str">
        <f t="shared" si="1"/>
        <v>Rétsági</v>
      </c>
      <c r="B154" s="6">
        <v>0</v>
      </c>
      <c r="C154" s="6">
        <v>0</v>
      </c>
      <c r="D154" s="6">
        <v>0</v>
      </c>
      <c r="E154" s="6">
        <v>5968.5</v>
      </c>
      <c r="F154" s="6">
        <v>5.4</v>
      </c>
      <c r="G154" s="6">
        <v>0</v>
      </c>
      <c r="H154" s="6">
        <v>0</v>
      </c>
      <c r="I154" s="6">
        <v>0</v>
      </c>
      <c r="J154" s="6">
        <v>0</v>
      </c>
      <c r="K154" s="6">
        <v>0</v>
      </c>
      <c r="L154" s="6">
        <v>0</v>
      </c>
      <c r="M154" s="6">
        <v>0</v>
      </c>
      <c r="N154" s="6">
        <v>0</v>
      </c>
      <c r="O154" s="6">
        <v>0</v>
      </c>
      <c r="P154" s="6">
        <v>0</v>
      </c>
      <c r="Q154" s="6">
        <v>0</v>
      </c>
      <c r="R154" s="6">
        <v>0</v>
      </c>
      <c r="S154" s="6">
        <v>0</v>
      </c>
      <c r="T154" s="6">
        <v>5973.9</v>
      </c>
      <c r="U154" s="6">
        <v>985</v>
      </c>
      <c r="V154" s="6">
        <v>-4988.8999999999996</v>
      </c>
      <c r="W154" s="6">
        <v>-506.49</v>
      </c>
    </row>
    <row r="155" spans="1:23" ht="30">
      <c r="A155" s="4" t="str">
        <f t="shared" si="1"/>
        <v>Szendehely</v>
      </c>
      <c r="B155" s="6">
        <v>0</v>
      </c>
      <c r="C155" s="6">
        <v>0</v>
      </c>
      <c r="D155" s="6">
        <v>0</v>
      </c>
      <c r="E155" s="6">
        <v>5968.5</v>
      </c>
      <c r="F155" s="6">
        <v>5.4</v>
      </c>
      <c r="G155" s="6">
        <v>0</v>
      </c>
      <c r="H155" s="6">
        <v>0</v>
      </c>
      <c r="I155" s="6">
        <v>0</v>
      </c>
      <c r="J155" s="6">
        <v>0</v>
      </c>
      <c r="K155" s="6">
        <v>0</v>
      </c>
      <c r="L155" s="6">
        <v>0</v>
      </c>
      <c r="M155" s="6">
        <v>0</v>
      </c>
      <c r="N155" s="6">
        <v>0</v>
      </c>
      <c r="O155" s="6">
        <v>0</v>
      </c>
      <c r="P155" s="6">
        <v>0</v>
      </c>
      <c r="Q155" s="6">
        <v>0</v>
      </c>
      <c r="R155" s="6">
        <v>0</v>
      </c>
      <c r="S155" s="6">
        <v>0</v>
      </c>
      <c r="T155" s="6">
        <v>5973.9</v>
      </c>
      <c r="U155" s="6">
        <v>2921</v>
      </c>
      <c r="V155" s="6">
        <v>-3052.9</v>
      </c>
      <c r="W155" s="6">
        <v>-104.52</v>
      </c>
    </row>
    <row r="156" spans="1:23">
      <c r="A156" s="4" t="str">
        <f t="shared" si="1"/>
        <v>Tereske</v>
      </c>
      <c r="B156" s="6">
        <v>0</v>
      </c>
      <c r="C156" s="6">
        <v>0</v>
      </c>
      <c r="D156" s="6">
        <v>0</v>
      </c>
      <c r="E156" s="6">
        <v>5968.5</v>
      </c>
      <c r="F156" s="6">
        <v>5.4</v>
      </c>
      <c r="G156" s="6">
        <v>0</v>
      </c>
      <c r="H156" s="6">
        <v>0</v>
      </c>
      <c r="I156" s="6">
        <v>0</v>
      </c>
      <c r="J156" s="6">
        <v>0</v>
      </c>
      <c r="K156" s="6">
        <v>0</v>
      </c>
      <c r="L156" s="6">
        <v>0</v>
      </c>
      <c r="M156" s="6">
        <v>0</v>
      </c>
      <c r="N156" s="6">
        <v>0</v>
      </c>
      <c r="O156" s="6">
        <v>0</v>
      </c>
      <c r="P156" s="6">
        <v>0</v>
      </c>
      <c r="Q156" s="6">
        <v>0</v>
      </c>
      <c r="R156" s="6">
        <v>0</v>
      </c>
      <c r="S156" s="6">
        <v>0</v>
      </c>
      <c r="T156" s="6">
        <v>5973.9</v>
      </c>
      <c r="U156" s="6">
        <v>598</v>
      </c>
      <c r="V156" s="6">
        <v>-5375.9</v>
      </c>
      <c r="W156" s="6">
        <v>-898.98</v>
      </c>
    </row>
    <row r="157" spans="1:23">
      <c r="A157" s="4" t="str">
        <f t="shared" si="1"/>
        <v>Tolmács</v>
      </c>
      <c r="B157" s="6">
        <v>0</v>
      </c>
      <c r="C157" s="6">
        <v>0</v>
      </c>
      <c r="D157" s="6">
        <v>0</v>
      </c>
      <c r="E157" s="6">
        <v>5968.5</v>
      </c>
      <c r="F157" s="6">
        <v>5.4</v>
      </c>
      <c r="G157" s="6">
        <v>0</v>
      </c>
      <c r="H157" s="6">
        <v>0</v>
      </c>
      <c r="I157" s="6">
        <v>0</v>
      </c>
      <c r="J157" s="6">
        <v>0</v>
      </c>
      <c r="K157" s="6">
        <v>0</v>
      </c>
      <c r="L157" s="6">
        <v>0</v>
      </c>
      <c r="M157" s="6">
        <v>0</v>
      </c>
      <c r="N157" s="6">
        <v>0</v>
      </c>
      <c r="O157" s="6">
        <v>0</v>
      </c>
      <c r="P157" s="6">
        <v>0</v>
      </c>
      <c r="Q157" s="6">
        <v>0</v>
      </c>
      <c r="R157" s="6">
        <v>0</v>
      </c>
      <c r="S157" s="6">
        <v>0</v>
      </c>
      <c r="T157" s="6">
        <v>5973.9</v>
      </c>
      <c r="U157" s="6">
        <v>1226</v>
      </c>
      <c r="V157" s="6">
        <v>-4747.8999999999996</v>
      </c>
      <c r="W157" s="6">
        <v>-387.27</v>
      </c>
    </row>
    <row r="158" spans="1:23">
      <c r="A158" s="4" t="str">
        <f t="shared" si="1"/>
        <v>Váci</v>
      </c>
      <c r="B158" s="6">
        <v>0</v>
      </c>
      <c r="C158" s="6">
        <v>0</v>
      </c>
      <c r="D158" s="6">
        <v>0</v>
      </c>
      <c r="E158" s="6">
        <v>5968.5</v>
      </c>
      <c r="F158" s="6">
        <v>5.4</v>
      </c>
      <c r="G158" s="6">
        <v>0</v>
      </c>
      <c r="H158" s="6">
        <v>0</v>
      </c>
      <c r="I158" s="6">
        <v>0</v>
      </c>
      <c r="J158" s="6">
        <v>0</v>
      </c>
      <c r="K158" s="6">
        <v>0</v>
      </c>
      <c r="L158" s="6">
        <v>0</v>
      </c>
      <c r="M158" s="6">
        <v>0</v>
      </c>
      <c r="N158" s="6">
        <v>0</v>
      </c>
      <c r="O158" s="6">
        <v>0</v>
      </c>
      <c r="P158" s="6">
        <v>0</v>
      </c>
      <c r="Q158" s="6">
        <v>0</v>
      </c>
      <c r="R158" s="6">
        <v>0</v>
      </c>
      <c r="S158" s="6">
        <v>0</v>
      </c>
      <c r="T158" s="6">
        <v>5973.9</v>
      </c>
      <c r="U158" s="6">
        <v>774</v>
      </c>
      <c r="V158" s="6">
        <v>-5199.8999999999996</v>
      </c>
      <c r="W158" s="6">
        <v>-671.82</v>
      </c>
    </row>
    <row r="159" spans="1:23">
      <c r="A159" s="4" t="str">
        <f t="shared" si="1"/>
        <v>DIPO</v>
      </c>
      <c r="B159" s="6">
        <v>0</v>
      </c>
      <c r="C159" s="6">
        <v>0</v>
      </c>
      <c r="D159" s="6">
        <v>0</v>
      </c>
      <c r="E159" s="6">
        <v>5968.5</v>
      </c>
      <c r="F159" s="6">
        <v>5.4</v>
      </c>
      <c r="G159" s="6">
        <v>0</v>
      </c>
      <c r="H159" s="6">
        <v>0</v>
      </c>
      <c r="I159" s="6">
        <v>0</v>
      </c>
      <c r="J159" s="6">
        <v>0</v>
      </c>
      <c r="K159" s="6">
        <v>0</v>
      </c>
      <c r="L159" s="6">
        <v>0</v>
      </c>
      <c r="M159" s="6">
        <v>0</v>
      </c>
      <c r="N159" s="6">
        <v>0</v>
      </c>
      <c r="O159" s="6">
        <v>0</v>
      </c>
      <c r="P159" s="6">
        <v>0</v>
      </c>
      <c r="Q159" s="6">
        <v>0</v>
      </c>
      <c r="R159" s="6">
        <v>0</v>
      </c>
      <c r="S159" s="6">
        <v>0</v>
      </c>
      <c r="T159" s="6">
        <v>5973.9</v>
      </c>
      <c r="U159" s="6">
        <v>527</v>
      </c>
      <c r="V159" s="6">
        <v>-5446.9</v>
      </c>
      <c r="W159" s="6">
        <v>-1033.57</v>
      </c>
    </row>
    <row r="160" spans="1:23">
      <c r="B160" s="20">
        <v>1</v>
      </c>
      <c r="C160" s="20">
        <v>2</v>
      </c>
      <c r="D160" s="20">
        <v>3</v>
      </c>
      <c r="E160" s="20">
        <v>4</v>
      </c>
      <c r="F160" s="20">
        <v>5</v>
      </c>
      <c r="G160" s="20">
        <v>6</v>
      </c>
      <c r="H160" s="20">
        <v>7</v>
      </c>
      <c r="I160" s="20">
        <v>8</v>
      </c>
      <c r="J160" s="20">
        <v>9</v>
      </c>
      <c r="K160" s="20">
        <v>10</v>
      </c>
      <c r="L160" s="20">
        <v>11</v>
      </c>
      <c r="M160" s="20">
        <v>12</v>
      </c>
      <c r="N160" s="20">
        <v>13</v>
      </c>
      <c r="O160" s="20">
        <v>14</v>
      </c>
      <c r="P160" s="20">
        <v>15</v>
      </c>
      <c r="Q160" s="20">
        <v>16</v>
      </c>
      <c r="R160" s="20">
        <v>17</v>
      </c>
      <c r="S160" s="20">
        <v>18</v>
      </c>
      <c r="T160">
        <f>SUM(T133:T159)</f>
        <v>161315.09999999992</v>
      </c>
      <c r="U160" s="2">
        <f>SUM(U133:U159)</f>
        <v>72202</v>
      </c>
    </row>
    <row r="161" spans="1:23">
      <c r="U161">
        <f>U160/T160</f>
        <v>0.44758364220088531</v>
      </c>
    </row>
    <row r="163" spans="1:23">
      <c r="B163" t="str">
        <f>B131</f>
        <v xml:space="preserve">A házi gyerekorvosok által ellátott szolgálatok száma </v>
      </c>
      <c r="C163" s="2" t="str">
        <f t="shared" ref="C163:W163" si="2">C131</f>
        <v xml:space="preserve">Az év folyamán központi költségvetési szerv által épített lakások száma </v>
      </c>
      <c r="D163" s="2" t="str">
        <f t="shared" si="2"/>
        <v xml:space="preserve">Az év folyamán lakásszövetkezetek által épített lakások száma </v>
      </c>
      <c r="E163" s="2" t="str">
        <f t="shared" si="2"/>
        <v xml:space="preserve">Cipő-, bőráruszaküzlet száma </v>
      </c>
      <c r="F163" s="2" t="str">
        <f t="shared" si="2"/>
        <v xml:space="preserve">Dohányáru-szaküzletek száma </v>
      </c>
      <c r="G163" s="2" t="str">
        <f t="shared" si="2"/>
        <v xml:space="preserve">Egyéni vállalkozás által üzemeltetett dohányáru-szaküzletek száma </v>
      </c>
      <c r="H163" s="2" t="str">
        <f t="shared" si="2"/>
        <v xml:space="preserve">Külföldi vendégek száma a gyógyszállodákban </v>
      </c>
      <c r="I163" s="2" t="str">
        <f t="shared" si="2"/>
        <v xml:space="preserve">Külföldi vendégek száma a kereskedelmi szálláshelyeken </v>
      </c>
      <c r="J163" s="2" t="str">
        <f t="shared" si="2"/>
        <v xml:space="preserve">Külföldi vendégek száma a szállodákban </v>
      </c>
      <c r="K163" s="2" t="str">
        <f t="shared" si="2"/>
        <v xml:space="preserve">Külföldi vendégek száma a turistaszállásokon </v>
      </c>
      <c r="L163" s="2" t="str">
        <f t="shared" si="2"/>
        <v xml:space="preserve">Külföldi vendégek száma az ifjúsági szállókban </v>
      </c>
      <c r="M163" s="2" t="str">
        <f t="shared" si="2"/>
        <v xml:space="preserve">Külföldiek által eltöltött vendégéjszakák száma a gyógyszállodákban </v>
      </c>
      <c r="N163" s="2" t="str">
        <f t="shared" si="2"/>
        <v xml:space="preserve">Külföldiek által eltöltött vendégéjszakák száma a kereskedelmi szálláshelyeken </v>
      </c>
      <c r="O163" s="2" t="str">
        <f t="shared" si="2"/>
        <v xml:space="preserve">Külföldiek által eltöltött vendégéjszakák száma a szállodákban </v>
      </c>
      <c r="P163" s="2" t="str">
        <f t="shared" si="2"/>
        <v xml:space="preserve">Külföldiek által eltöltött vendégéjszakák száma a turistaszállásokon </v>
      </c>
      <c r="Q163" s="2" t="str">
        <f t="shared" si="2"/>
        <v xml:space="preserve">Külföldiek által eltöltött vendégéjszakák száma az ifjúsági szállókban </v>
      </c>
      <c r="R163" s="2" t="str">
        <f t="shared" si="2"/>
        <v xml:space="preserve">Vendégek száma a gyógyszállodákban </v>
      </c>
      <c r="S163" s="19" t="str">
        <f t="shared" si="2"/>
        <v xml:space="preserve">Vendégek száma az ifjúsági szállókban </v>
      </c>
      <c r="T163" s="2" t="str">
        <f t="shared" si="2"/>
        <v>becslés</v>
      </c>
      <c r="U163" s="2" t="str">
        <f t="shared" si="2"/>
        <v>tény</v>
      </c>
      <c r="V163" s="2" t="str">
        <f t="shared" si="2"/>
        <v>delta</v>
      </c>
      <c r="W163" s="2" t="str">
        <f t="shared" si="2"/>
        <v>%</v>
      </c>
    </row>
    <row r="164" spans="1:23">
      <c r="A164" t="str">
        <f>A133</f>
        <v>Bánk</v>
      </c>
      <c r="B164">
        <f>B133*$U$161</f>
        <v>0</v>
      </c>
      <c r="C164" s="2">
        <f t="shared" ref="C164:S179" si="3">C133*$U$161</f>
        <v>0</v>
      </c>
      <c r="D164" s="2">
        <f t="shared" si="3"/>
        <v>0</v>
      </c>
      <c r="E164" s="2">
        <f t="shared" si="3"/>
        <v>2671.4029684759839</v>
      </c>
      <c r="F164" s="2">
        <f t="shared" si="3"/>
        <v>2.4169516678847809</v>
      </c>
      <c r="G164" s="2">
        <f t="shared" si="3"/>
        <v>0</v>
      </c>
      <c r="H164" s="2">
        <f t="shared" si="3"/>
        <v>0</v>
      </c>
      <c r="I164" s="2">
        <f t="shared" si="3"/>
        <v>0</v>
      </c>
      <c r="J164" s="2">
        <f t="shared" si="3"/>
        <v>0</v>
      </c>
      <c r="K164" s="2">
        <f t="shared" si="3"/>
        <v>0</v>
      </c>
      <c r="L164" s="2">
        <f t="shared" si="3"/>
        <v>0</v>
      </c>
      <c r="M164" s="2">
        <f t="shared" si="3"/>
        <v>0</v>
      </c>
      <c r="N164" s="2">
        <f t="shared" si="3"/>
        <v>0</v>
      </c>
      <c r="O164" s="2">
        <f t="shared" si="3"/>
        <v>0</v>
      </c>
      <c r="P164" s="2">
        <f t="shared" si="3"/>
        <v>0</v>
      </c>
      <c r="Q164" s="2">
        <f t="shared" si="3"/>
        <v>0</v>
      </c>
      <c r="R164" s="2">
        <f t="shared" si="3"/>
        <v>0</v>
      </c>
      <c r="S164" s="2">
        <f t="shared" si="3"/>
        <v>0</v>
      </c>
      <c r="T164">
        <f>SUM(B164:S164)</f>
        <v>2673.8199201438688</v>
      </c>
      <c r="U164">
        <f>U133</f>
        <v>2546</v>
      </c>
      <c r="V164">
        <f>U164-T164</f>
        <v>-127.81992014386879</v>
      </c>
      <c r="W164">
        <f>V164/U164</f>
        <v>-5.0204210582823559E-2</v>
      </c>
    </row>
    <row r="165" spans="1:23">
      <c r="A165" s="2" t="str">
        <f t="shared" ref="A165:A190" si="4">A134</f>
        <v>Berkenye</v>
      </c>
      <c r="B165" s="2">
        <f t="shared" ref="B165:Q190" si="5">B134*$U$161</f>
        <v>0</v>
      </c>
      <c r="C165" s="2">
        <f t="shared" si="5"/>
        <v>0</v>
      </c>
      <c r="D165" s="2">
        <f t="shared" si="5"/>
        <v>0</v>
      </c>
      <c r="E165" s="2">
        <f t="shared" si="5"/>
        <v>2671.4029684759839</v>
      </c>
      <c r="F165" s="2">
        <f t="shared" si="5"/>
        <v>2.4169516678847809</v>
      </c>
      <c r="G165" s="2">
        <f t="shared" si="5"/>
        <v>0</v>
      </c>
      <c r="H165" s="2">
        <f t="shared" si="5"/>
        <v>0</v>
      </c>
      <c r="I165" s="2">
        <f t="shared" si="5"/>
        <v>0</v>
      </c>
      <c r="J165" s="2">
        <f t="shared" si="5"/>
        <v>0</v>
      </c>
      <c r="K165" s="2">
        <f t="shared" si="5"/>
        <v>0</v>
      </c>
      <c r="L165" s="2">
        <f t="shared" si="5"/>
        <v>0</v>
      </c>
      <c r="M165" s="2">
        <f t="shared" si="5"/>
        <v>0</v>
      </c>
      <c r="N165" s="2">
        <f t="shared" si="5"/>
        <v>0</v>
      </c>
      <c r="O165" s="2">
        <f t="shared" si="5"/>
        <v>0</v>
      </c>
      <c r="P165" s="2">
        <f t="shared" si="5"/>
        <v>0</v>
      </c>
      <c r="Q165" s="2">
        <f t="shared" si="5"/>
        <v>0</v>
      </c>
      <c r="R165" s="2">
        <f t="shared" si="3"/>
        <v>0</v>
      </c>
      <c r="S165" s="2">
        <f t="shared" si="3"/>
        <v>0</v>
      </c>
      <c r="T165" s="2">
        <f t="shared" ref="T165:T190" si="6">SUM(B165:S165)</f>
        <v>2673.8199201438688</v>
      </c>
      <c r="U165" s="2">
        <f t="shared" ref="U165:U190" si="7">U134</f>
        <v>1164</v>
      </c>
      <c r="V165" s="2">
        <f t="shared" ref="V165:V190" si="8">U165-T165</f>
        <v>-1509.8199201438688</v>
      </c>
      <c r="W165" s="2">
        <f t="shared" ref="W165:W190" si="9">V165/U165</f>
        <v>-1.2970961513263477</v>
      </c>
    </row>
    <row r="166" spans="1:23">
      <c r="A166" s="2" t="str">
        <f t="shared" si="4"/>
        <v>Borsosberény</v>
      </c>
      <c r="B166" s="2">
        <f t="shared" si="5"/>
        <v>0</v>
      </c>
      <c r="C166" s="2">
        <f t="shared" si="3"/>
        <v>0</v>
      </c>
      <c r="D166" s="2">
        <f t="shared" si="3"/>
        <v>0</v>
      </c>
      <c r="E166" s="2">
        <f t="shared" si="3"/>
        <v>2671.4029684759839</v>
      </c>
      <c r="F166" s="2">
        <f t="shared" si="3"/>
        <v>2.4169516678847809</v>
      </c>
      <c r="G166" s="2">
        <f t="shared" si="3"/>
        <v>0</v>
      </c>
      <c r="H166" s="2">
        <f t="shared" si="3"/>
        <v>0</v>
      </c>
      <c r="I166" s="2">
        <f t="shared" si="3"/>
        <v>0</v>
      </c>
      <c r="J166" s="2">
        <f t="shared" si="3"/>
        <v>0</v>
      </c>
      <c r="K166" s="2">
        <f t="shared" si="3"/>
        <v>0</v>
      </c>
      <c r="L166" s="2">
        <f t="shared" si="3"/>
        <v>0</v>
      </c>
      <c r="M166" s="2">
        <f t="shared" si="3"/>
        <v>0</v>
      </c>
      <c r="N166" s="2">
        <f t="shared" si="3"/>
        <v>0</v>
      </c>
      <c r="O166" s="2">
        <f t="shared" si="3"/>
        <v>0</v>
      </c>
      <c r="P166" s="2">
        <f t="shared" si="3"/>
        <v>0</v>
      </c>
      <c r="Q166" s="2">
        <f t="shared" si="3"/>
        <v>0</v>
      </c>
      <c r="R166" s="2">
        <f t="shared" si="3"/>
        <v>0</v>
      </c>
      <c r="S166" s="2">
        <f t="shared" si="3"/>
        <v>0</v>
      </c>
      <c r="T166" s="2">
        <f t="shared" si="6"/>
        <v>2673.8199201438688</v>
      </c>
      <c r="U166" s="2">
        <f t="shared" si="7"/>
        <v>689</v>
      </c>
      <c r="V166" s="2">
        <f t="shared" si="8"/>
        <v>-1984.8199201438688</v>
      </c>
      <c r="W166" s="2">
        <f t="shared" si="9"/>
        <v>-2.8807255735034381</v>
      </c>
    </row>
    <row r="167" spans="1:23">
      <c r="A167" s="2" t="str">
        <f t="shared" si="4"/>
        <v>Diósjenő</v>
      </c>
      <c r="B167" s="2">
        <f t="shared" si="5"/>
        <v>0</v>
      </c>
      <c r="C167" s="2">
        <f t="shared" si="3"/>
        <v>0</v>
      </c>
      <c r="D167" s="2">
        <f t="shared" si="3"/>
        <v>0</v>
      </c>
      <c r="E167" s="2">
        <f t="shared" si="3"/>
        <v>2671.4029684759839</v>
      </c>
      <c r="F167" s="2">
        <f t="shared" si="3"/>
        <v>2.4169516678847809</v>
      </c>
      <c r="G167" s="2">
        <f t="shared" si="3"/>
        <v>0</v>
      </c>
      <c r="H167" s="2">
        <f t="shared" si="3"/>
        <v>0</v>
      </c>
      <c r="I167" s="2">
        <f t="shared" si="3"/>
        <v>0</v>
      </c>
      <c r="J167" s="2">
        <f t="shared" si="3"/>
        <v>0</v>
      </c>
      <c r="K167" s="2">
        <f t="shared" si="3"/>
        <v>0</v>
      </c>
      <c r="L167" s="2">
        <f t="shared" si="3"/>
        <v>0</v>
      </c>
      <c r="M167" s="2">
        <f t="shared" si="3"/>
        <v>0</v>
      </c>
      <c r="N167" s="2">
        <f t="shared" si="3"/>
        <v>0</v>
      </c>
      <c r="O167" s="2">
        <f t="shared" si="3"/>
        <v>0</v>
      </c>
      <c r="P167" s="2">
        <f t="shared" si="3"/>
        <v>0</v>
      </c>
      <c r="Q167" s="2">
        <f t="shared" si="3"/>
        <v>0</v>
      </c>
      <c r="R167" s="2">
        <f t="shared" si="3"/>
        <v>0</v>
      </c>
      <c r="S167" s="2">
        <f t="shared" si="3"/>
        <v>0</v>
      </c>
      <c r="T167" s="2">
        <f t="shared" si="6"/>
        <v>2673.8199201438688</v>
      </c>
      <c r="U167" s="2">
        <f t="shared" si="7"/>
        <v>1266</v>
      </c>
      <c r="V167" s="2">
        <f t="shared" si="8"/>
        <v>-1407.8199201438688</v>
      </c>
      <c r="W167" s="2">
        <f t="shared" si="9"/>
        <v>-1.1120220538261207</v>
      </c>
    </row>
    <row r="168" spans="1:23">
      <c r="A168" s="2" t="str">
        <f t="shared" si="4"/>
        <v>ÉMR</v>
      </c>
      <c r="B168" s="2">
        <f t="shared" si="5"/>
        <v>0</v>
      </c>
      <c r="C168" s="2">
        <f t="shared" si="3"/>
        <v>0</v>
      </c>
      <c r="D168" s="2">
        <f t="shared" si="3"/>
        <v>0</v>
      </c>
      <c r="E168" s="2">
        <f t="shared" si="3"/>
        <v>2671.4029684759839</v>
      </c>
      <c r="F168" s="2">
        <f t="shared" si="3"/>
        <v>2.4169516678847809</v>
      </c>
      <c r="G168" s="2">
        <f t="shared" si="3"/>
        <v>0</v>
      </c>
      <c r="H168" s="2">
        <f t="shared" si="3"/>
        <v>0</v>
      </c>
      <c r="I168" s="2">
        <f t="shared" si="3"/>
        <v>0</v>
      </c>
      <c r="J168" s="2">
        <f t="shared" si="3"/>
        <v>0</v>
      </c>
      <c r="K168" s="2">
        <f t="shared" si="3"/>
        <v>0</v>
      </c>
      <c r="L168" s="2">
        <f t="shared" si="3"/>
        <v>0</v>
      </c>
      <c r="M168" s="2">
        <f t="shared" si="3"/>
        <v>0</v>
      </c>
      <c r="N168" s="2">
        <f t="shared" si="3"/>
        <v>0</v>
      </c>
      <c r="O168" s="2">
        <f t="shared" si="3"/>
        <v>0</v>
      </c>
      <c r="P168" s="2">
        <f t="shared" si="3"/>
        <v>0</v>
      </c>
      <c r="Q168" s="2">
        <f t="shared" si="3"/>
        <v>0</v>
      </c>
      <c r="R168" s="2">
        <f t="shared" si="3"/>
        <v>0</v>
      </c>
      <c r="S168" s="2">
        <f t="shared" si="3"/>
        <v>2.9540520385258429</v>
      </c>
      <c r="T168" s="2">
        <f t="shared" si="6"/>
        <v>2676.7739721823946</v>
      </c>
      <c r="U168" s="2">
        <f t="shared" si="7"/>
        <v>42</v>
      </c>
      <c r="V168" s="2">
        <f t="shared" si="8"/>
        <v>-2634.7739721823946</v>
      </c>
      <c r="W168" s="2">
        <f t="shared" si="9"/>
        <v>-62.732713623390346</v>
      </c>
    </row>
    <row r="169" spans="1:23">
      <c r="A169" s="2" t="str">
        <f t="shared" si="4"/>
        <v>Felsőpetény</v>
      </c>
      <c r="B169" s="2">
        <f t="shared" si="5"/>
        <v>0</v>
      </c>
      <c r="C169" s="2">
        <f t="shared" si="3"/>
        <v>0</v>
      </c>
      <c r="D169" s="2">
        <f t="shared" si="3"/>
        <v>0</v>
      </c>
      <c r="E169" s="2">
        <f t="shared" si="3"/>
        <v>2671.4029684759839</v>
      </c>
      <c r="F169" s="2">
        <f t="shared" si="3"/>
        <v>2.4169516678847809</v>
      </c>
      <c r="G169" s="2">
        <f t="shared" si="3"/>
        <v>0</v>
      </c>
      <c r="H169" s="2">
        <f t="shared" si="3"/>
        <v>0</v>
      </c>
      <c r="I169" s="2">
        <f t="shared" si="3"/>
        <v>0</v>
      </c>
      <c r="J169" s="2">
        <f t="shared" si="3"/>
        <v>0</v>
      </c>
      <c r="K169" s="2">
        <f t="shared" si="3"/>
        <v>0</v>
      </c>
      <c r="L169" s="2">
        <f t="shared" si="3"/>
        <v>0</v>
      </c>
      <c r="M169" s="2">
        <f t="shared" si="3"/>
        <v>0</v>
      </c>
      <c r="N169" s="2">
        <f t="shared" si="3"/>
        <v>0</v>
      </c>
      <c r="O169" s="2">
        <f t="shared" si="3"/>
        <v>0</v>
      </c>
      <c r="P169" s="2">
        <f t="shared" si="3"/>
        <v>0</v>
      </c>
      <c r="Q169" s="2">
        <f t="shared" si="3"/>
        <v>0</v>
      </c>
      <c r="R169" s="2">
        <f t="shared" si="3"/>
        <v>0</v>
      </c>
      <c r="S169" s="2">
        <f t="shared" si="3"/>
        <v>0</v>
      </c>
      <c r="T169" s="2">
        <f t="shared" si="6"/>
        <v>2673.8199201438688</v>
      </c>
      <c r="U169" s="2">
        <f t="shared" si="7"/>
        <v>905</v>
      </c>
      <c r="V169" s="2">
        <f t="shared" si="8"/>
        <v>-1768.8199201438688</v>
      </c>
      <c r="W169" s="2">
        <f t="shared" si="9"/>
        <v>-1.9544971493302417</v>
      </c>
    </row>
    <row r="170" spans="1:23">
      <c r="A170" s="2" t="str">
        <f t="shared" si="4"/>
        <v>HU</v>
      </c>
      <c r="B170" s="2">
        <f t="shared" si="5"/>
        <v>0</v>
      </c>
      <c r="C170" s="2">
        <f t="shared" si="3"/>
        <v>0</v>
      </c>
      <c r="D170" s="2">
        <f t="shared" si="3"/>
        <v>0</v>
      </c>
      <c r="E170" s="2">
        <f t="shared" si="3"/>
        <v>2671.4029684759839</v>
      </c>
      <c r="F170" s="2">
        <f t="shared" si="3"/>
        <v>2.4169516678847809</v>
      </c>
      <c r="G170" s="2">
        <f t="shared" si="3"/>
        <v>0</v>
      </c>
      <c r="H170" s="2">
        <f t="shared" si="3"/>
        <v>0</v>
      </c>
      <c r="I170" s="2">
        <f t="shared" si="3"/>
        <v>0</v>
      </c>
      <c r="J170" s="2">
        <f t="shared" si="3"/>
        <v>0</v>
      </c>
      <c r="K170" s="2">
        <f t="shared" si="3"/>
        <v>0</v>
      </c>
      <c r="L170" s="2">
        <f t="shared" si="3"/>
        <v>0</v>
      </c>
      <c r="M170" s="2">
        <f t="shared" si="3"/>
        <v>0</v>
      </c>
      <c r="N170" s="2">
        <f t="shared" si="3"/>
        <v>0</v>
      </c>
      <c r="O170" s="2">
        <f t="shared" si="3"/>
        <v>0</v>
      </c>
      <c r="P170" s="2">
        <f t="shared" si="3"/>
        <v>0</v>
      </c>
      <c r="Q170" s="2">
        <f t="shared" si="3"/>
        <v>0</v>
      </c>
      <c r="R170" s="2">
        <f t="shared" si="3"/>
        <v>0</v>
      </c>
      <c r="S170" s="2">
        <f t="shared" si="3"/>
        <v>2.9540520385258429</v>
      </c>
      <c r="T170" s="2">
        <f t="shared" si="6"/>
        <v>2676.7739721823946</v>
      </c>
      <c r="U170" s="2">
        <f t="shared" si="7"/>
        <v>4860</v>
      </c>
      <c r="V170" s="2">
        <f t="shared" si="8"/>
        <v>2183.2260278176054</v>
      </c>
      <c r="W170" s="2">
        <f t="shared" si="9"/>
        <v>0.4492234625139106</v>
      </c>
    </row>
    <row r="171" spans="1:23">
      <c r="A171" s="2" t="str">
        <f t="shared" si="4"/>
        <v>Keszeg</v>
      </c>
      <c r="B171" s="2">
        <f t="shared" si="5"/>
        <v>0</v>
      </c>
      <c r="C171" s="2">
        <f t="shared" si="3"/>
        <v>0</v>
      </c>
      <c r="D171" s="2">
        <f t="shared" si="3"/>
        <v>0</v>
      </c>
      <c r="E171" s="2">
        <f t="shared" si="3"/>
        <v>2671.4029684759839</v>
      </c>
      <c r="F171" s="2">
        <f t="shared" si="3"/>
        <v>2.4169516678847809</v>
      </c>
      <c r="G171" s="2">
        <f t="shared" si="3"/>
        <v>0</v>
      </c>
      <c r="H171" s="2">
        <f t="shared" si="3"/>
        <v>0</v>
      </c>
      <c r="I171" s="2">
        <f t="shared" si="3"/>
        <v>0</v>
      </c>
      <c r="J171" s="2">
        <f t="shared" si="3"/>
        <v>0</v>
      </c>
      <c r="K171" s="2">
        <f t="shared" si="3"/>
        <v>0</v>
      </c>
      <c r="L171" s="2">
        <f t="shared" si="3"/>
        <v>0</v>
      </c>
      <c r="M171" s="2">
        <f t="shared" si="3"/>
        <v>0</v>
      </c>
      <c r="N171" s="2">
        <f t="shared" si="3"/>
        <v>0</v>
      </c>
      <c r="O171" s="2">
        <f t="shared" si="3"/>
        <v>0</v>
      </c>
      <c r="P171" s="2">
        <f t="shared" si="3"/>
        <v>0</v>
      </c>
      <c r="Q171" s="2">
        <f t="shared" si="3"/>
        <v>0</v>
      </c>
      <c r="R171" s="2">
        <f t="shared" si="3"/>
        <v>0</v>
      </c>
      <c r="S171" s="2">
        <f t="shared" si="3"/>
        <v>0</v>
      </c>
      <c r="T171" s="2">
        <f t="shared" si="6"/>
        <v>2673.8199201438688</v>
      </c>
      <c r="U171" s="2">
        <f t="shared" si="7"/>
        <v>20809</v>
      </c>
      <c r="V171" s="2">
        <f t="shared" si="8"/>
        <v>18135.180079856131</v>
      </c>
      <c r="W171" s="2">
        <f t="shared" si="9"/>
        <v>0.87150656349926137</v>
      </c>
    </row>
    <row r="172" spans="1:23">
      <c r="A172" s="2" t="str">
        <f t="shared" si="4"/>
        <v>KMR</v>
      </c>
      <c r="B172" s="2">
        <f t="shared" si="5"/>
        <v>0</v>
      </c>
      <c r="C172" s="2">
        <f t="shared" si="3"/>
        <v>0</v>
      </c>
      <c r="D172" s="2">
        <f t="shared" si="3"/>
        <v>0</v>
      </c>
      <c r="E172" s="2">
        <f t="shared" si="3"/>
        <v>2671.4029684759839</v>
      </c>
      <c r="F172" s="2">
        <f t="shared" si="3"/>
        <v>2.4169516678847809</v>
      </c>
      <c r="G172" s="2">
        <f t="shared" si="3"/>
        <v>0</v>
      </c>
      <c r="H172" s="2">
        <f t="shared" si="3"/>
        <v>0</v>
      </c>
      <c r="I172" s="2">
        <f t="shared" si="3"/>
        <v>0</v>
      </c>
      <c r="J172" s="2">
        <f t="shared" si="3"/>
        <v>0</v>
      </c>
      <c r="K172" s="2">
        <f t="shared" si="3"/>
        <v>0</v>
      </c>
      <c r="L172" s="2">
        <f t="shared" si="3"/>
        <v>0</v>
      </c>
      <c r="M172" s="2">
        <f t="shared" si="3"/>
        <v>0</v>
      </c>
      <c r="N172" s="2">
        <f t="shared" si="3"/>
        <v>0</v>
      </c>
      <c r="O172" s="2">
        <f t="shared" si="3"/>
        <v>0</v>
      </c>
      <c r="P172" s="2">
        <f t="shared" si="3"/>
        <v>0</v>
      </c>
      <c r="Q172" s="2">
        <f t="shared" si="3"/>
        <v>0</v>
      </c>
      <c r="R172" s="2">
        <f t="shared" si="3"/>
        <v>0</v>
      </c>
      <c r="S172" s="2">
        <f t="shared" si="3"/>
        <v>0</v>
      </c>
      <c r="T172" s="2">
        <f t="shared" si="6"/>
        <v>2673.8199201438688</v>
      </c>
      <c r="U172" s="2">
        <f t="shared" si="7"/>
        <v>19</v>
      </c>
      <c r="V172" s="2">
        <f t="shared" si="8"/>
        <v>-2654.8199201438688</v>
      </c>
      <c r="W172" s="2">
        <f t="shared" si="9"/>
        <v>-139.72736421809836</v>
      </c>
    </row>
    <row r="173" spans="1:23">
      <c r="A173" s="2" t="str">
        <f t="shared" si="4"/>
        <v>Kosd</v>
      </c>
      <c r="B173" s="2">
        <f t="shared" si="5"/>
        <v>0</v>
      </c>
      <c r="C173" s="2">
        <f t="shared" si="3"/>
        <v>0</v>
      </c>
      <c r="D173" s="2">
        <f t="shared" si="3"/>
        <v>0</v>
      </c>
      <c r="E173" s="2">
        <f t="shared" si="3"/>
        <v>2671.4029684759839</v>
      </c>
      <c r="F173" s="2">
        <f t="shared" si="3"/>
        <v>2.4169516678847809</v>
      </c>
      <c r="G173" s="2">
        <f t="shared" si="3"/>
        <v>0</v>
      </c>
      <c r="H173" s="2">
        <f t="shared" si="3"/>
        <v>0</v>
      </c>
      <c r="I173" s="2">
        <f t="shared" si="3"/>
        <v>0</v>
      </c>
      <c r="J173" s="2">
        <f t="shared" si="3"/>
        <v>0</v>
      </c>
      <c r="K173" s="2">
        <f t="shared" si="3"/>
        <v>0</v>
      </c>
      <c r="L173" s="2">
        <f t="shared" si="3"/>
        <v>0</v>
      </c>
      <c r="M173" s="2">
        <f t="shared" si="3"/>
        <v>0</v>
      </c>
      <c r="N173" s="2">
        <f t="shared" si="3"/>
        <v>0</v>
      </c>
      <c r="O173" s="2">
        <f t="shared" si="3"/>
        <v>0</v>
      </c>
      <c r="P173" s="2">
        <f t="shared" si="3"/>
        <v>0</v>
      </c>
      <c r="Q173" s="2">
        <f t="shared" si="3"/>
        <v>0</v>
      </c>
      <c r="R173" s="2">
        <f t="shared" si="3"/>
        <v>0</v>
      </c>
      <c r="S173" s="2">
        <f t="shared" si="3"/>
        <v>0</v>
      </c>
      <c r="T173" s="2">
        <f t="shared" si="6"/>
        <v>2673.8199201438688</v>
      </c>
      <c r="U173" s="2">
        <f t="shared" si="7"/>
        <v>489</v>
      </c>
      <c r="V173" s="2">
        <f t="shared" si="8"/>
        <v>-2184.8199201438688</v>
      </c>
      <c r="W173" s="2">
        <f t="shared" si="9"/>
        <v>-4.4679343970222263</v>
      </c>
    </row>
    <row r="174" spans="1:23">
      <c r="A174" s="2" t="str">
        <f t="shared" si="4"/>
        <v>Legénd</v>
      </c>
      <c r="B174" s="2">
        <f t="shared" si="5"/>
        <v>0</v>
      </c>
      <c r="C174" s="2">
        <f t="shared" si="3"/>
        <v>0</v>
      </c>
      <c r="D174" s="2">
        <f t="shared" si="3"/>
        <v>0</v>
      </c>
      <c r="E174" s="2">
        <f t="shared" si="3"/>
        <v>2671.4029684759839</v>
      </c>
      <c r="F174" s="2">
        <f t="shared" si="3"/>
        <v>2.4169516678847809</v>
      </c>
      <c r="G174" s="2">
        <f t="shared" si="3"/>
        <v>0</v>
      </c>
      <c r="H174" s="2">
        <f t="shared" si="3"/>
        <v>0</v>
      </c>
      <c r="I174" s="2">
        <f t="shared" si="3"/>
        <v>0</v>
      </c>
      <c r="J174" s="2">
        <f t="shared" si="3"/>
        <v>0</v>
      </c>
      <c r="K174" s="2">
        <f t="shared" si="3"/>
        <v>0</v>
      </c>
      <c r="L174" s="2">
        <f t="shared" si="3"/>
        <v>0</v>
      </c>
      <c r="M174" s="2">
        <f t="shared" si="3"/>
        <v>0</v>
      </c>
      <c r="N174" s="2">
        <f t="shared" si="3"/>
        <v>0</v>
      </c>
      <c r="O174" s="2">
        <f t="shared" si="3"/>
        <v>0</v>
      </c>
      <c r="P174" s="2">
        <f t="shared" si="3"/>
        <v>0</v>
      </c>
      <c r="Q174" s="2">
        <f t="shared" si="3"/>
        <v>0</v>
      </c>
      <c r="R174" s="2">
        <f t="shared" si="3"/>
        <v>0</v>
      </c>
      <c r="S174" s="2">
        <f t="shared" si="3"/>
        <v>0</v>
      </c>
      <c r="T174" s="2">
        <f t="shared" si="6"/>
        <v>2673.8199201438688</v>
      </c>
      <c r="U174" s="2">
        <f t="shared" si="7"/>
        <v>1738</v>
      </c>
      <c r="V174" s="2">
        <f t="shared" si="8"/>
        <v>-935.81992014386879</v>
      </c>
      <c r="W174" s="2">
        <f t="shared" si="9"/>
        <v>-0.53844644427150101</v>
      </c>
    </row>
    <row r="175" spans="1:23">
      <c r="A175" s="2" t="str">
        <f t="shared" si="4"/>
        <v>Nézsa</v>
      </c>
      <c r="B175" s="2">
        <f t="shared" si="5"/>
        <v>0</v>
      </c>
      <c r="C175" s="2">
        <f t="shared" si="3"/>
        <v>0</v>
      </c>
      <c r="D175" s="2">
        <f t="shared" si="3"/>
        <v>0</v>
      </c>
      <c r="E175" s="2">
        <f t="shared" si="3"/>
        <v>2671.4029684759839</v>
      </c>
      <c r="F175" s="2">
        <f t="shared" si="3"/>
        <v>2.4169516678847809</v>
      </c>
      <c r="G175" s="2">
        <f t="shared" si="3"/>
        <v>0</v>
      </c>
      <c r="H175" s="2">
        <f t="shared" si="3"/>
        <v>0</v>
      </c>
      <c r="I175" s="2">
        <f t="shared" si="3"/>
        <v>0</v>
      </c>
      <c r="J175" s="2">
        <f t="shared" si="3"/>
        <v>0</v>
      </c>
      <c r="K175" s="2">
        <f t="shared" si="3"/>
        <v>0</v>
      </c>
      <c r="L175" s="2">
        <f t="shared" si="3"/>
        <v>0</v>
      </c>
      <c r="M175" s="2">
        <f t="shared" si="3"/>
        <v>0</v>
      </c>
      <c r="N175" s="2">
        <f t="shared" si="3"/>
        <v>0</v>
      </c>
      <c r="O175" s="2">
        <f t="shared" si="3"/>
        <v>0</v>
      </c>
      <c r="P175" s="2">
        <f t="shared" si="3"/>
        <v>0</v>
      </c>
      <c r="Q175" s="2">
        <f t="shared" si="3"/>
        <v>0</v>
      </c>
      <c r="R175" s="2">
        <f t="shared" si="3"/>
        <v>0</v>
      </c>
      <c r="S175" s="2">
        <f t="shared" si="3"/>
        <v>0</v>
      </c>
      <c r="T175" s="2">
        <f t="shared" si="6"/>
        <v>2673.8199201438688</v>
      </c>
      <c r="U175" s="2">
        <f t="shared" si="7"/>
        <v>1230</v>
      </c>
      <c r="V175" s="2">
        <f t="shared" si="8"/>
        <v>-1443.8199201438688</v>
      </c>
      <c r="W175" s="2">
        <f t="shared" si="9"/>
        <v>-1.1738373334502998</v>
      </c>
    </row>
    <row r="176" spans="1:23">
      <c r="A176" s="2" t="str">
        <f t="shared" si="4"/>
        <v>Nógrád</v>
      </c>
      <c r="B176" s="2">
        <f t="shared" si="5"/>
        <v>0</v>
      </c>
      <c r="C176" s="2">
        <f t="shared" si="3"/>
        <v>0</v>
      </c>
      <c r="D176" s="2">
        <f t="shared" si="3"/>
        <v>0</v>
      </c>
      <c r="E176" s="2">
        <f t="shared" si="3"/>
        <v>2671.4029684759839</v>
      </c>
      <c r="F176" s="2">
        <f t="shared" si="3"/>
        <v>2.4169516678847809</v>
      </c>
      <c r="G176" s="2">
        <f t="shared" si="3"/>
        <v>0</v>
      </c>
      <c r="H176" s="2">
        <f t="shared" si="3"/>
        <v>0</v>
      </c>
      <c r="I176" s="2">
        <f t="shared" si="3"/>
        <v>0</v>
      </c>
      <c r="J176" s="2">
        <f t="shared" si="3"/>
        <v>0</v>
      </c>
      <c r="K176" s="2">
        <f t="shared" si="3"/>
        <v>0</v>
      </c>
      <c r="L176" s="2">
        <f t="shared" si="3"/>
        <v>0</v>
      </c>
      <c r="M176" s="2">
        <f t="shared" si="3"/>
        <v>0</v>
      </c>
      <c r="N176" s="2">
        <f t="shared" si="3"/>
        <v>0</v>
      </c>
      <c r="O176" s="2">
        <f t="shared" si="3"/>
        <v>0</v>
      </c>
      <c r="P176" s="2">
        <f t="shared" si="3"/>
        <v>0</v>
      </c>
      <c r="Q176" s="2">
        <f t="shared" si="3"/>
        <v>0</v>
      </c>
      <c r="R176" s="2">
        <f t="shared" si="3"/>
        <v>0</v>
      </c>
      <c r="S176" s="2">
        <f t="shared" si="3"/>
        <v>0</v>
      </c>
      <c r="T176" s="2">
        <f t="shared" si="6"/>
        <v>2673.8199201438688</v>
      </c>
      <c r="U176" s="2">
        <f t="shared" si="7"/>
        <v>2851</v>
      </c>
      <c r="V176" s="2">
        <f t="shared" si="8"/>
        <v>177.18007985613121</v>
      </c>
      <c r="W176" s="2">
        <f t="shared" si="9"/>
        <v>6.2146643232596006E-2</v>
      </c>
    </row>
    <row r="177" spans="1:23">
      <c r="A177" s="2" t="str">
        <f t="shared" si="4"/>
        <v>Nógrádmegye</v>
      </c>
      <c r="B177" s="2">
        <f t="shared" si="5"/>
        <v>0</v>
      </c>
      <c r="C177" s="2">
        <f t="shared" si="3"/>
        <v>0</v>
      </c>
      <c r="D177" s="2">
        <f t="shared" si="3"/>
        <v>0</v>
      </c>
      <c r="E177" s="2">
        <f t="shared" si="3"/>
        <v>2671.4029684759839</v>
      </c>
      <c r="F177" s="2">
        <f t="shared" si="3"/>
        <v>2.4169516678847809</v>
      </c>
      <c r="G177" s="2">
        <f t="shared" si="3"/>
        <v>0</v>
      </c>
      <c r="H177" s="2">
        <f t="shared" si="3"/>
        <v>0</v>
      </c>
      <c r="I177" s="2">
        <f t="shared" si="3"/>
        <v>0</v>
      </c>
      <c r="J177" s="2">
        <f t="shared" si="3"/>
        <v>0</v>
      </c>
      <c r="K177" s="2">
        <f t="shared" si="3"/>
        <v>0</v>
      </c>
      <c r="L177" s="2">
        <f t="shared" si="3"/>
        <v>0</v>
      </c>
      <c r="M177" s="2">
        <f t="shared" si="3"/>
        <v>0</v>
      </c>
      <c r="N177" s="2">
        <f t="shared" si="3"/>
        <v>0</v>
      </c>
      <c r="O177" s="2">
        <f t="shared" si="3"/>
        <v>0</v>
      </c>
      <c r="P177" s="2">
        <f t="shared" si="3"/>
        <v>0</v>
      </c>
      <c r="Q177" s="2">
        <f t="shared" si="3"/>
        <v>0</v>
      </c>
      <c r="R177" s="2">
        <f t="shared" si="3"/>
        <v>0</v>
      </c>
      <c r="S177" s="2">
        <f t="shared" si="3"/>
        <v>2.9540520385258429</v>
      </c>
      <c r="T177" s="2">
        <f t="shared" si="6"/>
        <v>2676.7739721823946</v>
      </c>
      <c r="U177" s="2">
        <f t="shared" si="7"/>
        <v>3445</v>
      </c>
      <c r="V177" s="2">
        <f t="shared" si="8"/>
        <v>768.22602781760543</v>
      </c>
      <c r="W177" s="2">
        <f t="shared" si="9"/>
        <v>0.22299739559291884</v>
      </c>
    </row>
    <row r="178" spans="1:23">
      <c r="A178" s="2" t="str">
        <f t="shared" si="4"/>
        <v>Nógrádsáp</v>
      </c>
      <c r="B178" s="2">
        <f t="shared" si="5"/>
        <v>0</v>
      </c>
      <c r="C178" s="2">
        <f t="shared" si="3"/>
        <v>0</v>
      </c>
      <c r="D178" s="2">
        <f t="shared" si="3"/>
        <v>0</v>
      </c>
      <c r="E178" s="2">
        <f t="shared" si="3"/>
        <v>2671.4029684759839</v>
      </c>
      <c r="F178" s="2">
        <f t="shared" si="3"/>
        <v>2.4169516678847809</v>
      </c>
      <c r="G178" s="2">
        <f t="shared" si="3"/>
        <v>0</v>
      </c>
      <c r="H178" s="2">
        <f t="shared" si="3"/>
        <v>0</v>
      </c>
      <c r="I178" s="2">
        <f t="shared" si="3"/>
        <v>0</v>
      </c>
      <c r="J178" s="2">
        <f t="shared" si="3"/>
        <v>0</v>
      </c>
      <c r="K178" s="2">
        <f t="shared" si="3"/>
        <v>0</v>
      </c>
      <c r="L178" s="2">
        <f t="shared" si="3"/>
        <v>0</v>
      </c>
      <c r="M178" s="2">
        <f t="shared" si="3"/>
        <v>0</v>
      </c>
      <c r="N178" s="2">
        <f t="shared" si="3"/>
        <v>0</v>
      </c>
      <c r="O178" s="2">
        <f t="shared" si="3"/>
        <v>0</v>
      </c>
      <c r="P178" s="2">
        <f t="shared" si="3"/>
        <v>0</v>
      </c>
      <c r="Q178" s="2">
        <f t="shared" si="3"/>
        <v>0</v>
      </c>
      <c r="R178" s="2">
        <f t="shared" si="3"/>
        <v>0</v>
      </c>
      <c r="S178" s="2">
        <f t="shared" si="3"/>
        <v>0</v>
      </c>
      <c r="T178" s="2">
        <f t="shared" si="6"/>
        <v>2673.8199201438688</v>
      </c>
      <c r="U178" s="2">
        <f t="shared" si="7"/>
        <v>908</v>
      </c>
      <c r="V178" s="2">
        <f t="shared" si="8"/>
        <v>-1765.8199201438688</v>
      </c>
      <c r="W178" s="2">
        <f t="shared" si="9"/>
        <v>-1.9447355948721021</v>
      </c>
    </row>
    <row r="179" spans="1:23">
      <c r="A179" s="2" t="str">
        <f t="shared" si="4"/>
        <v>Nőtincs</v>
      </c>
      <c r="B179" s="2">
        <f t="shared" si="5"/>
        <v>0</v>
      </c>
      <c r="C179" s="2">
        <f t="shared" si="3"/>
        <v>0</v>
      </c>
      <c r="D179" s="2">
        <f t="shared" si="3"/>
        <v>0</v>
      </c>
      <c r="E179" s="2">
        <f t="shared" si="3"/>
        <v>2671.4029684759839</v>
      </c>
      <c r="F179" s="2">
        <f t="shared" si="3"/>
        <v>2.4169516678847809</v>
      </c>
      <c r="G179" s="2">
        <f t="shared" si="3"/>
        <v>0</v>
      </c>
      <c r="H179" s="2">
        <f t="shared" si="3"/>
        <v>0</v>
      </c>
      <c r="I179" s="2">
        <f t="shared" si="3"/>
        <v>0</v>
      </c>
      <c r="J179" s="2">
        <f t="shared" si="3"/>
        <v>0</v>
      </c>
      <c r="K179" s="2">
        <f t="shared" si="3"/>
        <v>0</v>
      </c>
      <c r="L179" s="2">
        <f t="shared" si="3"/>
        <v>0</v>
      </c>
      <c r="M179" s="2">
        <f t="shared" si="3"/>
        <v>0</v>
      </c>
      <c r="N179" s="2">
        <f t="shared" si="3"/>
        <v>0</v>
      </c>
      <c r="O179" s="2">
        <f t="shared" si="3"/>
        <v>0</v>
      </c>
      <c r="P179" s="2">
        <f t="shared" si="3"/>
        <v>0</v>
      </c>
      <c r="Q179" s="2">
        <f t="shared" si="3"/>
        <v>0</v>
      </c>
      <c r="R179" s="2">
        <f t="shared" ref="C179:S190" si="10">R148*$U$161</f>
        <v>0</v>
      </c>
      <c r="S179" s="2">
        <f t="shared" si="10"/>
        <v>0</v>
      </c>
      <c r="T179" s="2">
        <f t="shared" si="6"/>
        <v>2673.8199201438688</v>
      </c>
      <c r="U179" s="2">
        <f t="shared" si="7"/>
        <v>13933</v>
      </c>
      <c r="V179" s="2">
        <f t="shared" si="8"/>
        <v>11259.180079856131</v>
      </c>
      <c r="W179" s="2">
        <f t="shared" si="9"/>
        <v>0.80809445775182165</v>
      </c>
    </row>
    <row r="180" spans="1:23">
      <c r="A180" s="2" t="str">
        <f t="shared" si="4"/>
        <v>Ősagárd</v>
      </c>
      <c r="B180" s="2">
        <f t="shared" si="5"/>
        <v>0</v>
      </c>
      <c r="C180" s="2">
        <f t="shared" si="10"/>
        <v>0</v>
      </c>
      <c r="D180" s="2">
        <f t="shared" si="10"/>
        <v>0</v>
      </c>
      <c r="E180" s="2">
        <f t="shared" si="10"/>
        <v>2671.4029684759839</v>
      </c>
      <c r="F180" s="2">
        <f t="shared" si="10"/>
        <v>2.4169516678847809</v>
      </c>
      <c r="G180" s="2">
        <f t="shared" si="10"/>
        <v>0</v>
      </c>
      <c r="H180" s="2">
        <f t="shared" si="10"/>
        <v>0</v>
      </c>
      <c r="I180" s="2">
        <f t="shared" si="10"/>
        <v>0</v>
      </c>
      <c r="J180" s="2">
        <f t="shared" si="10"/>
        <v>0</v>
      </c>
      <c r="K180" s="2">
        <f t="shared" si="10"/>
        <v>0</v>
      </c>
      <c r="L180" s="2">
        <f t="shared" si="10"/>
        <v>0</v>
      </c>
      <c r="M180" s="2">
        <f t="shared" si="10"/>
        <v>0</v>
      </c>
      <c r="N180" s="2">
        <f t="shared" si="10"/>
        <v>0</v>
      </c>
      <c r="O180" s="2">
        <f t="shared" si="10"/>
        <v>0</v>
      </c>
      <c r="P180" s="2">
        <f t="shared" si="10"/>
        <v>0</v>
      </c>
      <c r="Q180" s="2">
        <f t="shared" si="10"/>
        <v>0</v>
      </c>
      <c r="R180" s="2">
        <f t="shared" si="10"/>
        <v>0</v>
      </c>
      <c r="S180" s="2">
        <f t="shared" si="10"/>
        <v>0</v>
      </c>
      <c r="T180" s="2">
        <f t="shared" si="6"/>
        <v>2673.8199201438688</v>
      </c>
      <c r="U180" s="2">
        <f t="shared" si="7"/>
        <v>3184</v>
      </c>
      <c r="V180" s="2">
        <f t="shared" si="8"/>
        <v>510.18007985613121</v>
      </c>
      <c r="W180" s="2">
        <f t="shared" si="9"/>
        <v>0.16023243714074473</v>
      </c>
    </row>
    <row r="181" spans="1:23">
      <c r="A181" s="2" t="str">
        <f t="shared" si="4"/>
        <v>Penc</v>
      </c>
      <c r="B181" s="2">
        <f t="shared" si="5"/>
        <v>0</v>
      </c>
      <c r="C181" s="2">
        <f t="shared" si="10"/>
        <v>0</v>
      </c>
      <c r="D181" s="2">
        <f t="shared" si="10"/>
        <v>0</v>
      </c>
      <c r="E181" s="2">
        <f t="shared" si="10"/>
        <v>2671.4029684759839</v>
      </c>
      <c r="F181" s="2">
        <f t="shared" si="10"/>
        <v>2.4169516678847809</v>
      </c>
      <c r="G181" s="2">
        <f t="shared" si="10"/>
        <v>0</v>
      </c>
      <c r="H181" s="2">
        <f t="shared" si="10"/>
        <v>0</v>
      </c>
      <c r="I181" s="2">
        <f t="shared" si="10"/>
        <v>0</v>
      </c>
      <c r="J181" s="2">
        <f t="shared" si="10"/>
        <v>0</v>
      </c>
      <c r="K181" s="2">
        <f t="shared" si="10"/>
        <v>0</v>
      </c>
      <c r="L181" s="2">
        <f t="shared" si="10"/>
        <v>0</v>
      </c>
      <c r="M181" s="2">
        <f t="shared" si="10"/>
        <v>0</v>
      </c>
      <c r="N181" s="2">
        <f t="shared" si="10"/>
        <v>0</v>
      </c>
      <c r="O181" s="2">
        <f t="shared" si="10"/>
        <v>0</v>
      </c>
      <c r="P181" s="2">
        <f t="shared" si="10"/>
        <v>0</v>
      </c>
      <c r="Q181" s="2">
        <f t="shared" si="10"/>
        <v>0</v>
      </c>
      <c r="R181" s="2">
        <f t="shared" si="10"/>
        <v>0</v>
      </c>
      <c r="S181" s="2">
        <f t="shared" si="10"/>
        <v>0</v>
      </c>
      <c r="T181" s="2">
        <f t="shared" si="6"/>
        <v>2673.8199201438688</v>
      </c>
      <c r="U181" s="2">
        <f t="shared" si="7"/>
        <v>1216</v>
      </c>
      <c r="V181" s="2">
        <f t="shared" si="8"/>
        <v>-1457.8199201438688</v>
      </c>
      <c r="W181" s="2">
        <f t="shared" si="9"/>
        <v>-1.1988650659077869</v>
      </c>
    </row>
    <row r="182" spans="1:23">
      <c r="A182" s="2" t="str">
        <f t="shared" si="4"/>
        <v>Pestmegye</v>
      </c>
      <c r="B182" s="2">
        <f t="shared" si="5"/>
        <v>0</v>
      </c>
      <c r="C182" s="2">
        <f t="shared" si="10"/>
        <v>0</v>
      </c>
      <c r="D182" s="2">
        <f t="shared" si="10"/>
        <v>0</v>
      </c>
      <c r="E182" s="2">
        <f t="shared" si="10"/>
        <v>2671.4029684759839</v>
      </c>
      <c r="F182" s="2">
        <f t="shared" si="10"/>
        <v>2.4169516678847809</v>
      </c>
      <c r="G182" s="2">
        <f t="shared" si="10"/>
        <v>0</v>
      </c>
      <c r="H182" s="2">
        <f t="shared" si="10"/>
        <v>0</v>
      </c>
      <c r="I182" s="2">
        <f t="shared" si="10"/>
        <v>0</v>
      </c>
      <c r="J182" s="2">
        <f t="shared" si="10"/>
        <v>0</v>
      </c>
      <c r="K182" s="2">
        <f t="shared" si="10"/>
        <v>0</v>
      </c>
      <c r="L182" s="2">
        <f t="shared" si="10"/>
        <v>0</v>
      </c>
      <c r="M182" s="2">
        <f t="shared" si="10"/>
        <v>0</v>
      </c>
      <c r="N182" s="2">
        <f t="shared" si="10"/>
        <v>0</v>
      </c>
      <c r="O182" s="2">
        <f t="shared" si="10"/>
        <v>0</v>
      </c>
      <c r="P182" s="2">
        <f t="shared" si="10"/>
        <v>0</v>
      </c>
      <c r="Q182" s="2">
        <f t="shared" si="10"/>
        <v>0</v>
      </c>
      <c r="R182" s="2">
        <f t="shared" si="10"/>
        <v>0</v>
      </c>
      <c r="S182" s="2">
        <f t="shared" si="10"/>
        <v>0</v>
      </c>
      <c r="T182" s="2">
        <f t="shared" si="6"/>
        <v>2673.8199201438688</v>
      </c>
      <c r="U182" s="2">
        <f t="shared" si="7"/>
        <v>1230</v>
      </c>
      <c r="V182" s="2">
        <f t="shared" si="8"/>
        <v>-1443.8199201438688</v>
      </c>
      <c r="W182" s="2">
        <f t="shared" si="9"/>
        <v>-1.1738373334502998</v>
      </c>
    </row>
    <row r="183" spans="1:23">
      <c r="A183" s="2" t="str">
        <f t="shared" si="4"/>
        <v>Rád</v>
      </c>
      <c r="B183" s="2">
        <f t="shared" si="5"/>
        <v>0</v>
      </c>
      <c r="C183" s="2">
        <f t="shared" si="10"/>
        <v>0</v>
      </c>
      <c r="D183" s="2">
        <f t="shared" si="10"/>
        <v>0</v>
      </c>
      <c r="E183" s="2">
        <f t="shared" si="10"/>
        <v>2671.4029684759839</v>
      </c>
      <c r="F183" s="2">
        <f t="shared" si="10"/>
        <v>2.4169516678847809</v>
      </c>
      <c r="G183" s="2">
        <f t="shared" si="10"/>
        <v>0</v>
      </c>
      <c r="H183" s="2">
        <f t="shared" si="10"/>
        <v>0</v>
      </c>
      <c r="I183" s="2">
        <f t="shared" si="10"/>
        <v>0</v>
      </c>
      <c r="J183" s="2">
        <f t="shared" si="10"/>
        <v>0</v>
      </c>
      <c r="K183" s="2">
        <f t="shared" si="10"/>
        <v>0</v>
      </c>
      <c r="L183" s="2">
        <f t="shared" si="10"/>
        <v>0</v>
      </c>
      <c r="M183" s="2">
        <f t="shared" si="10"/>
        <v>0</v>
      </c>
      <c r="N183" s="2">
        <f t="shared" si="10"/>
        <v>0</v>
      </c>
      <c r="O183" s="2">
        <f t="shared" si="10"/>
        <v>0</v>
      </c>
      <c r="P183" s="2">
        <f t="shared" si="10"/>
        <v>0</v>
      </c>
      <c r="Q183" s="2">
        <f t="shared" si="10"/>
        <v>0</v>
      </c>
      <c r="R183" s="2">
        <f t="shared" si="10"/>
        <v>0</v>
      </c>
      <c r="S183" s="2">
        <f t="shared" si="10"/>
        <v>0</v>
      </c>
      <c r="T183" s="2">
        <f t="shared" si="6"/>
        <v>2673.8199201438688</v>
      </c>
      <c r="U183" s="2">
        <f t="shared" si="7"/>
        <v>707</v>
      </c>
      <c r="V183" s="2">
        <f t="shared" si="8"/>
        <v>-1966.8199201438688</v>
      </c>
      <c r="W183" s="2">
        <f t="shared" si="9"/>
        <v>-2.7819235079828415</v>
      </c>
    </row>
    <row r="184" spans="1:23">
      <c r="A184" s="2" t="str">
        <f t="shared" si="4"/>
        <v>Rétság</v>
      </c>
      <c r="B184" s="2">
        <f t="shared" si="5"/>
        <v>0</v>
      </c>
      <c r="C184" s="2">
        <f t="shared" si="10"/>
        <v>0</v>
      </c>
      <c r="D184" s="2">
        <f t="shared" si="10"/>
        <v>0</v>
      </c>
      <c r="E184" s="2">
        <f t="shared" si="10"/>
        <v>2671.4029684759839</v>
      </c>
      <c r="F184" s="2">
        <f t="shared" si="10"/>
        <v>2.4169516678847809</v>
      </c>
      <c r="G184" s="2">
        <f t="shared" si="10"/>
        <v>0</v>
      </c>
      <c r="H184" s="2">
        <f t="shared" si="10"/>
        <v>0</v>
      </c>
      <c r="I184" s="2">
        <f t="shared" si="10"/>
        <v>0</v>
      </c>
      <c r="J184" s="2">
        <f t="shared" si="10"/>
        <v>0</v>
      </c>
      <c r="K184" s="2">
        <f t="shared" si="10"/>
        <v>0</v>
      </c>
      <c r="L184" s="2">
        <f t="shared" si="10"/>
        <v>0</v>
      </c>
      <c r="M184" s="2">
        <f t="shared" si="10"/>
        <v>0</v>
      </c>
      <c r="N184" s="2">
        <f t="shared" si="10"/>
        <v>0</v>
      </c>
      <c r="O184" s="2">
        <f t="shared" si="10"/>
        <v>0</v>
      </c>
      <c r="P184" s="2">
        <f t="shared" si="10"/>
        <v>0</v>
      </c>
      <c r="Q184" s="2">
        <f t="shared" si="10"/>
        <v>0</v>
      </c>
      <c r="R184" s="2">
        <f t="shared" si="10"/>
        <v>0</v>
      </c>
      <c r="S184" s="2">
        <f t="shared" si="10"/>
        <v>0</v>
      </c>
      <c r="T184" s="2">
        <f t="shared" si="6"/>
        <v>2673.8199201438688</v>
      </c>
      <c r="U184" s="2">
        <f t="shared" si="7"/>
        <v>1940</v>
      </c>
      <c r="V184" s="2">
        <f t="shared" si="8"/>
        <v>-733.81992014386879</v>
      </c>
      <c r="W184" s="2">
        <f t="shared" si="9"/>
        <v>-0.37825769079580868</v>
      </c>
    </row>
    <row r="185" spans="1:23">
      <c r="A185" s="2" t="str">
        <f t="shared" si="4"/>
        <v>Rétsági</v>
      </c>
      <c r="B185" s="2">
        <f t="shared" si="5"/>
        <v>0</v>
      </c>
      <c r="C185" s="2">
        <f t="shared" si="10"/>
        <v>0</v>
      </c>
      <c r="D185" s="2">
        <f t="shared" si="10"/>
        <v>0</v>
      </c>
      <c r="E185" s="2">
        <f t="shared" si="10"/>
        <v>2671.4029684759839</v>
      </c>
      <c r="F185" s="2">
        <f t="shared" si="10"/>
        <v>2.4169516678847809</v>
      </c>
      <c r="G185" s="2">
        <f t="shared" si="10"/>
        <v>0</v>
      </c>
      <c r="H185" s="2">
        <f t="shared" si="10"/>
        <v>0</v>
      </c>
      <c r="I185" s="2">
        <f t="shared" si="10"/>
        <v>0</v>
      </c>
      <c r="J185" s="2">
        <f t="shared" si="10"/>
        <v>0</v>
      </c>
      <c r="K185" s="2">
        <f t="shared" si="10"/>
        <v>0</v>
      </c>
      <c r="L185" s="2">
        <f t="shared" si="10"/>
        <v>0</v>
      </c>
      <c r="M185" s="2">
        <f t="shared" si="10"/>
        <v>0</v>
      </c>
      <c r="N185" s="2">
        <f t="shared" si="10"/>
        <v>0</v>
      </c>
      <c r="O185" s="2">
        <f t="shared" si="10"/>
        <v>0</v>
      </c>
      <c r="P185" s="2">
        <f t="shared" si="10"/>
        <v>0</v>
      </c>
      <c r="Q185" s="2">
        <f t="shared" si="10"/>
        <v>0</v>
      </c>
      <c r="R185" s="2">
        <f t="shared" si="10"/>
        <v>0</v>
      </c>
      <c r="S185" s="2">
        <f t="shared" si="10"/>
        <v>0</v>
      </c>
      <c r="T185" s="2">
        <f t="shared" si="6"/>
        <v>2673.8199201438688</v>
      </c>
      <c r="U185" s="2">
        <f t="shared" si="7"/>
        <v>985</v>
      </c>
      <c r="V185" s="2">
        <f t="shared" si="8"/>
        <v>-1688.8199201438688</v>
      </c>
      <c r="W185" s="2">
        <f t="shared" si="9"/>
        <v>-1.7145379899937754</v>
      </c>
    </row>
    <row r="186" spans="1:23">
      <c r="A186" s="2" t="str">
        <f>A155</f>
        <v>Szendehely</v>
      </c>
      <c r="B186" s="2">
        <f t="shared" si="5"/>
        <v>0</v>
      </c>
      <c r="C186" s="2">
        <f t="shared" si="10"/>
        <v>0</v>
      </c>
      <c r="D186" s="2">
        <f t="shared" si="10"/>
        <v>0</v>
      </c>
      <c r="E186" s="2">
        <f t="shared" si="10"/>
        <v>2671.4029684759839</v>
      </c>
      <c r="F186" s="2">
        <f t="shared" si="10"/>
        <v>2.4169516678847809</v>
      </c>
      <c r="G186" s="2">
        <f t="shared" si="10"/>
        <v>0</v>
      </c>
      <c r="H186" s="2">
        <f t="shared" si="10"/>
        <v>0</v>
      </c>
      <c r="I186" s="2">
        <f t="shared" si="10"/>
        <v>0</v>
      </c>
      <c r="J186" s="2">
        <f t="shared" si="10"/>
        <v>0</v>
      </c>
      <c r="K186" s="2">
        <f t="shared" si="10"/>
        <v>0</v>
      </c>
      <c r="L186" s="2">
        <f t="shared" si="10"/>
        <v>0</v>
      </c>
      <c r="M186" s="2">
        <f t="shared" si="10"/>
        <v>0</v>
      </c>
      <c r="N186" s="2">
        <f t="shared" si="10"/>
        <v>0</v>
      </c>
      <c r="O186" s="2">
        <f t="shared" si="10"/>
        <v>0</v>
      </c>
      <c r="P186" s="2">
        <f t="shared" si="10"/>
        <v>0</v>
      </c>
      <c r="Q186" s="2">
        <f t="shared" si="10"/>
        <v>0</v>
      </c>
      <c r="R186" s="2">
        <f t="shared" si="10"/>
        <v>0</v>
      </c>
      <c r="S186" s="2">
        <f t="shared" si="10"/>
        <v>0</v>
      </c>
      <c r="T186" s="2">
        <f t="shared" si="6"/>
        <v>2673.8199201438688</v>
      </c>
      <c r="U186" s="2">
        <f t="shared" si="7"/>
        <v>2921</v>
      </c>
      <c r="V186" s="2">
        <f t="shared" si="8"/>
        <v>247.18007985613121</v>
      </c>
      <c r="W186" s="2">
        <f t="shared" si="9"/>
        <v>8.4621732234211308E-2</v>
      </c>
    </row>
    <row r="187" spans="1:23">
      <c r="A187" s="2" t="str">
        <f t="shared" si="4"/>
        <v>Tereske</v>
      </c>
      <c r="B187" s="2">
        <f t="shared" si="5"/>
        <v>0</v>
      </c>
      <c r="C187" s="2">
        <f t="shared" si="10"/>
        <v>0</v>
      </c>
      <c r="D187" s="2">
        <f t="shared" si="10"/>
        <v>0</v>
      </c>
      <c r="E187" s="2">
        <f t="shared" si="10"/>
        <v>2671.4029684759839</v>
      </c>
      <c r="F187" s="2">
        <f t="shared" si="10"/>
        <v>2.4169516678847809</v>
      </c>
      <c r="G187" s="2">
        <f t="shared" si="10"/>
        <v>0</v>
      </c>
      <c r="H187" s="2">
        <f t="shared" si="10"/>
        <v>0</v>
      </c>
      <c r="I187" s="2">
        <f t="shared" si="10"/>
        <v>0</v>
      </c>
      <c r="J187" s="2">
        <f t="shared" si="10"/>
        <v>0</v>
      </c>
      <c r="K187" s="2">
        <f t="shared" si="10"/>
        <v>0</v>
      </c>
      <c r="L187" s="2">
        <f t="shared" si="10"/>
        <v>0</v>
      </c>
      <c r="M187" s="2">
        <f t="shared" si="10"/>
        <v>0</v>
      </c>
      <c r="N187" s="2">
        <f t="shared" si="10"/>
        <v>0</v>
      </c>
      <c r="O187" s="2">
        <f t="shared" si="10"/>
        <v>0</v>
      </c>
      <c r="P187" s="2">
        <f t="shared" si="10"/>
        <v>0</v>
      </c>
      <c r="Q187" s="2">
        <f t="shared" si="10"/>
        <v>0</v>
      </c>
      <c r="R187" s="2">
        <f t="shared" si="10"/>
        <v>0</v>
      </c>
      <c r="S187" s="2">
        <f t="shared" si="10"/>
        <v>0</v>
      </c>
      <c r="T187" s="2">
        <f t="shared" si="6"/>
        <v>2673.8199201438688</v>
      </c>
      <c r="U187" s="2">
        <f t="shared" si="7"/>
        <v>598</v>
      </c>
      <c r="V187" s="2">
        <f t="shared" si="8"/>
        <v>-2075.8199201438688</v>
      </c>
      <c r="W187" s="2">
        <f t="shared" si="9"/>
        <v>-3.4712707694713525</v>
      </c>
    </row>
    <row r="188" spans="1:23">
      <c r="A188" s="2" t="str">
        <f t="shared" si="4"/>
        <v>Tolmács</v>
      </c>
      <c r="B188" s="2">
        <f t="shared" si="5"/>
        <v>0</v>
      </c>
      <c r="C188" s="2">
        <f t="shared" si="10"/>
        <v>0</v>
      </c>
      <c r="D188" s="2">
        <f t="shared" si="10"/>
        <v>0</v>
      </c>
      <c r="E188" s="2">
        <f t="shared" si="10"/>
        <v>2671.4029684759839</v>
      </c>
      <c r="F188" s="2">
        <f t="shared" si="10"/>
        <v>2.4169516678847809</v>
      </c>
      <c r="G188" s="2">
        <f t="shared" si="10"/>
        <v>0</v>
      </c>
      <c r="H188" s="2">
        <f t="shared" si="10"/>
        <v>0</v>
      </c>
      <c r="I188" s="2">
        <f t="shared" si="10"/>
        <v>0</v>
      </c>
      <c r="J188" s="2">
        <f t="shared" si="10"/>
        <v>0</v>
      </c>
      <c r="K188" s="2">
        <f t="shared" si="10"/>
        <v>0</v>
      </c>
      <c r="L188" s="2">
        <f t="shared" si="10"/>
        <v>0</v>
      </c>
      <c r="M188" s="2">
        <f t="shared" si="10"/>
        <v>0</v>
      </c>
      <c r="N188" s="2">
        <f t="shared" si="10"/>
        <v>0</v>
      </c>
      <c r="O188" s="2">
        <f t="shared" si="10"/>
        <v>0</v>
      </c>
      <c r="P188" s="2">
        <f t="shared" si="10"/>
        <v>0</v>
      </c>
      <c r="Q188" s="2">
        <f t="shared" si="10"/>
        <v>0</v>
      </c>
      <c r="R188" s="2">
        <f t="shared" si="10"/>
        <v>0</v>
      </c>
      <c r="S188" s="2">
        <f t="shared" si="10"/>
        <v>0</v>
      </c>
      <c r="T188" s="2">
        <f t="shared" si="6"/>
        <v>2673.8199201438688</v>
      </c>
      <c r="U188" s="2">
        <f t="shared" si="7"/>
        <v>1226</v>
      </c>
      <c r="V188" s="2">
        <f t="shared" si="8"/>
        <v>-1447.8199201438688</v>
      </c>
      <c r="W188" s="2">
        <f t="shared" si="9"/>
        <v>-1.18092978804557</v>
      </c>
    </row>
    <row r="189" spans="1:23">
      <c r="A189" s="2" t="str">
        <f t="shared" si="4"/>
        <v>Váci</v>
      </c>
      <c r="B189" s="2">
        <f t="shared" si="5"/>
        <v>0</v>
      </c>
      <c r="C189" s="2">
        <f t="shared" si="10"/>
        <v>0</v>
      </c>
      <c r="D189" s="2">
        <f t="shared" si="10"/>
        <v>0</v>
      </c>
      <c r="E189" s="2">
        <f t="shared" si="10"/>
        <v>2671.4029684759839</v>
      </c>
      <c r="F189" s="2">
        <f t="shared" si="10"/>
        <v>2.4169516678847809</v>
      </c>
      <c r="G189" s="2">
        <f t="shared" si="10"/>
        <v>0</v>
      </c>
      <c r="H189" s="2">
        <f t="shared" si="10"/>
        <v>0</v>
      </c>
      <c r="I189" s="2">
        <f t="shared" si="10"/>
        <v>0</v>
      </c>
      <c r="J189" s="2">
        <f t="shared" si="10"/>
        <v>0</v>
      </c>
      <c r="K189" s="2">
        <f t="shared" si="10"/>
        <v>0</v>
      </c>
      <c r="L189" s="2">
        <f t="shared" si="10"/>
        <v>0</v>
      </c>
      <c r="M189" s="2">
        <f t="shared" si="10"/>
        <v>0</v>
      </c>
      <c r="N189" s="2">
        <f t="shared" si="10"/>
        <v>0</v>
      </c>
      <c r="O189" s="2">
        <f t="shared" si="10"/>
        <v>0</v>
      </c>
      <c r="P189" s="2">
        <f t="shared" si="10"/>
        <v>0</v>
      </c>
      <c r="Q189" s="2">
        <f t="shared" si="10"/>
        <v>0</v>
      </c>
      <c r="R189" s="2">
        <f t="shared" si="10"/>
        <v>0</v>
      </c>
      <c r="S189" s="2">
        <f t="shared" si="10"/>
        <v>0</v>
      </c>
      <c r="T189" s="2">
        <f t="shared" si="6"/>
        <v>2673.8199201438688</v>
      </c>
      <c r="U189" s="2">
        <f t="shared" si="7"/>
        <v>774</v>
      </c>
      <c r="V189" s="2">
        <f t="shared" si="8"/>
        <v>-1899.8199201438688</v>
      </c>
      <c r="W189" s="2">
        <f t="shared" si="9"/>
        <v>-2.4545477004442748</v>
      </c>
    </row>
    <row r="190" spans="1:23">
      <c r="A190" s="2" t="str">
        <f t="shared" si="4"/>
        <v>DIPO</v>
      </c>
      <c r="B190" s="2">
        <f t="shared" si="5"/>
        <v>0</v>
      </c>
      <c r="C190" s="2">
        <f t="shared" si="10"/>
        <v>0</v>
      </c>
      <c r="D190" s="2">
        <f t="shared" si="10"/>
        <v>0</v>
      </c>
      <c r="E190" s="2">
        <f t="shared" si="10"/>
        <v>2671.4029684759839</v>
      </c>
      <c r="F190" s="2">
        <f t="shared" si="10"/>
        <v>2.4169516678847809</v>
      </c>
      <c r="G190" s="2">
        <f t="shared" si="10"/>
        <v>0</v>
      </c>
      <c r="H190" s="2">
        <f t="shared" si="10"/>
        <v>0</v>
      </c>
      <c r="I190" s="2">
        <f t="shared" si="10"/>
        <v>0</v>
      </c>
      <c r="J190" s="2">
        <f t="shared" si="10"/>
        <v>0</v>
      </c>
      <c r="K190" s="2">
        <f t="shared" si="10"/>
        <v>0</v>
      </c>
      <c r="L190" s="2">
        <f t="shared" si="10"/>
        <v>0</v>
      </c>
      <c r="M190" s="2">
        <f t="shared" si="10"/>
        <v>0</v>
      </c>
      <c r="N190" s="2">
        <f t="shared" si="10"/>
        <v>0</v>
      </c>
      <c r="O190" s="2">
        <f t="shared" si="10"/>
        <v>0</v>
      </c>
      <c r="P190" s="2">
        <f t="shared" si="10"/>
        <v>0</v>
      </c>
      <c r="Q190" s="2">
        <f t="shared" si="10"/>
        <v>0</v>
      </c>
      <c r="R190" s="2">
        <f t="shared" si="10"/>
        <v>0</v>
      </c>
      <c r="S190" s="2">
        <f t="shared" si="10"/>
        <v>0</v>
      </c>
      <c r="T190" s="2">
        <f t="shared" si="6"/>
        <v>2673.8199201438688</v>
      </c>
      <c r="U190" s="2">
        <f t="shared" si="7"/>
        <v>527</v>
      </c>
      <c r="V190" s="2">
        <f t="shared" si="8"/>
        <v>-2146.8199201438688</v>
      </c>
      <c r="W190" s="2">
        <f t="shared" si="9"/>
        <v>-4.0736620875595237</v>
      </c>
    </row>
    <row r="191" spans="1:23">
      <c r="A191" s="2"/>
      <c r="B191" s="2">
        <v>1</v>
      </c>
      <c r="C191">
        <v>2</v>
      </c>
      <c r="D191">
        <v>3</v>
      </c>
      <c r="E191">
        <v>4</v>
      </c>
      <c r="F191">
        <v>5</v>
      </c>
      <c r="G191">
        <v>6</v>
      </c>
      <c r="H191">
        <v>7</v>
      </c>
      <c r="I191">
        <v>8</v>
      </c>
      <c r="J191">
        <v>9</v>
      </c>
      <c r="K191">
        <v>10</v>
      </c>
      <c r="L191">
        <v>11</v>
      </c>
      <c r="M191">
        <v>12</v>
      </c>
      <c r="N191">
        <v>13</v>
      </c>
      <c r="O191">
        <v>14</v>
      </c>
      <c r="P191">
        <v>15</v>
      </c>
      <c r="Q191">
        <v>16</v>
      </c>
      <c r="R191">
        <v>17</v>
      </c>
      <c r="S191">
        <v>18</v>
      </c>
      <c r="T191">
        <f>SUM(T164:T190)</f>
        <v>72202.000000000044</v>
      </c>
      <c r="U191" s="2">
        <f>SUM(U164:U190)</f>
        <v>72202</v>
      </c>
    </row>
    <row r="192" spans="1:23">
      <c r="B192">
        <f>SUM(B164:B190)</f>
        <v>0</v>
      </c>
      <c r="C192" s="2">
        <f t="shared" ref="C192:S192" si="11">SUM(C164:C190)</f>
        <v>0</v>
      </c>
      <c r="D192" s="2">
        <f t="shared" si="11"/>
        <v>0</v>
      </c>
      <c r="E192" s="2">
        <f t="shared" si="11"/>
        <v>72127.880148851546</v>
      </c>
      <c r="F192" s="2">
        <f t="shared" si="11"/>
        <v>65.257695032889089</v>
      </c>
      <c r="G192" s="2">
        <f t="shared" si="11"/>
        <v>0</v>
      </c>
      <c r="H192" s="2">
        <f t="shared" si="11"/>
        <v>0</v>
      </c>
      <c r="I192" s="2">
        <f t="shared" si="11"/>
        <v>0</v>
      </c>
      <c r="J192" s="2">
        <f t="shared" si="11"/>
        <v>0</v>
      </c>
      <c r="K192" s="2">
        <f t="shared" si="11"/>
        <v>0</v>
      </c>
      <c r="L192" s="2">
        <f t="shared" si="11"/>
        <v>0</v>
      </c>
      <c r="M192" s="2">
        <f t="shared" si="11"/>
        <v>0</v>
      </c>
      <c r="N192" s="2">
        <f t="shared" si="11"/>
        <v>0</v>
      </c>
      <c r="O192" s="2">
        <f t="shared" si="11"/>
        <v>0</v>
      </c>
      <c r="P192" s="2">
        <f t="shared" si="11"/>
        <v>0</v>
      </c>
      <c r="Q192" s="2">
        <f t="shared" si="11"/>
        <v>0</v>
      </c>
      <c r="R192" s="2">
        <f t="shared" si="11"/>
        <v>0</v>
      </c>
      <c r="S192" s="2">
        <f t="shared" si="11"/>
        <v>8.8621561155775286</v>
      </c>
      <c r="T192" s="2"/>
      <c r="U192">
        <f>U191/T191</f>
        <v>0.99999999999999944</v>
      </c>
    </row>
    <row r="193" spans="2:21">
      <c r="B193">
        <f>COUNTIF(B164:B190,"&gt;0")</f>
        <v>0</v>
      </c>
      <c r="C193" s="2">
        <f t="shared" ref="C193:S193" si="12">COUNTIF(C164:C190,"&gt;0")</f>
        <v>0</v>
      </c>
      <c r="D193" s="2">
        <f t="shared" si="12"/>
        <v>0</v>
      </c>
      <c r="E193" s="2">
        <f t="shared" si="12"/>
        <v>27</v>
      </c>
      <c r="F193" s="2">
        <f t="shared" si="12"/>
        <v>27</v>
      </c>
      <c r="G193" s="2">
        <f t="shared" si="12"/>
        <v>0</v>
      </c>
      <c r="H193" s="2">
        <f t="shared" si="12"/>
        <v>0</v>
      </c>
      <c r="I193" s="2">
        <f t="shared" si="12"/>
        <v>0</v>
      </c>
      <c r="J193" s="2">
        <f t="shared" si="12"/>
        <v>0</v>
      </c>
      <c r="K193" s="2">
        <f t="shared" si="12"/>
        <v>0</v>
      </c>
      <c r="L193" s="2">
        <f t="shared" si="12"/>
        <v>0</v>
      </c>
      <c r="M193" s="2">
        <f t="shared" si="12"/>
        <v>0</v>
      </c>
      <c r="N193" s="2">
        <f t="shared" si="12"/>
        <v>0</v>
      </c>
      <c r="O193" s="2">
        <f t="shared" si="12"/>
        <v>0</v>
      </c>
      <c r="P193" s="2">
        <f t="shared" si="12"/>
        <v>0</v>
      </c>
      <c r="Q193" s="2">
        <f t="shared" si="12"/>
        <v>0</v>
      </c>
      <c r="R193" s="2">
        <f t="shared" si="12"/>
        <v>0</v>
      </c>
      <c r="S193" s="2">
        <f t="shared" si="12"/>
        <v>3</v>
      </c>
      <c r="T193" s="2"/>
      <c r="U193" s="2">
        <f>PEARSON(T164:T190,U164:U190)</f>
        <v>8.6853231274007393E-3</v>
      </c>
    </row>
  </sheetData>
  <mergeCells count="76">
    <mergeCell ref="S131:S132"/>
    <mergeCell ref="T131:T132"/>
    <mergeCell ref="U131:U132"/>
    <mergeCell ref="L131:L132"/>
    <mergeCell ref="M131:M132"/>
    <mergeCell ref="N131:N132"/>
    <mergeCell ref="O131:O132"/>
    <mergeCell ref="P131:P132"/>
    <mergeCell ref="Q131:Q132"/>
    <mergeCell ref="R101:R102"/>
    <mergeCell ref="F131:F132"/>
    <mergeCell ref="G131:G132"/>
    <mergeCell ref="H131:H132"/>
    <mergeCell ref="I131:I132"/>
    <mergeCell ref="J131:J132"/>
    <mergeCell ref="R131:R132"/>
    <mergeCell ref="S101:S102"/>
    <mergeCell ref="A131:A132"/>
    <mergeCell ref="B131:B132"/>
    <mergeCell ref="C131:C132"/>
    <mergeCell ref="D131:D132"/>
    <mergeCell ref="E131:E132"/>
    <mergeCell ref="I101:I102"/>
    <mergeCell ref="J101:J102"/>
    <mergeCell ref="K101:K102"/>
    <mergeCell ref="L101:L102"/>
    <mergeCell ref="M101:M102"/>
    <mergeCell ref="N101:N102"/>
    <mergeCell ref="K131:K132"/>
    <mergeCell ref="O101:O102"/>
    <mergeCell ref="P101:P102"/>
    <mergeCell ref="Q101:Q102"/>
    <mergeCell ref="Q71:Q72"/>
    <mergeCell ref="R71:R72"/>
    <mergeCell ref="S71:S72"/>
    <mergeCell ref="B101:B102"/>
    <mergeCell ref="C101:C102"/>
    <mergeCell ref="D101:D102"/>
    <mergeCell ref="E101:E102"/>
    <mergeCell ref="F101:F102"/>
    <mergeCell ref="G101:G102"/>
    <mergeCell ref="H101:H102"/>
    <mergeCell ref="K71:K72"/>
    <mergeCell ref="L71:L72"/>
    <mergeCell ref="M71:M72"/>
    <mergeCell ref="N71:N72"/>
    <mergeCell ref="O71:O72"/>
    <mergeCell ref="P71:P72"/>
    <mergeCell ref="T41:T42"/>
    <mergeCell ref="B71:B72"/>
    <mergeCell ref="C71:C72"/>
    <mergeCell ref="D71:D72"/>
    <mergeCell ref="E71:E72"/>
    <mergeCell ref="F71:F72"/>
    <mergeCell ref="G71:G72"/>
    <mergeCell ref="H71:H72"/>
    <mergeCell ref="I71:I72"/>
    <mergeCell ref="J71:J72"/>
    <mergeCell ref="N41:N42"/>
    <mergeCell ref="O41:O42"/>
    <mergeCell ref="P41:P42"/>
    <mergeCell ref="Q41:Q42"/>
    <mergeCell ref="R41:R42"/>
    <mergeCell ref="S41:S42"/>
    <mergeCell ref="M41:M42"/>
    <mergeCell ref="B41:B42"/>
    <mergeCell ref="C41:C42"/>
    <mergeCell ref="D41:D42"/>
    <mergeCell ref="E41:E42"/>
    <mergeCell ref="F41:F42"/>
    <mergeCell ref="G41:G42"/>
    <mergeCell ref="H41:H42"/>
    <mergeCell ref="I41:I42"/>
    <mergeCell ref="J41:J42"/>
    <mergeCell ref="K41:K42"/>
    <mergeCell ref="L41:L42"/>
  </mergeCells>
  <conditionalFormatting sqref="B193:S193">
    <cfRule type="cellIs" dxfId="5" priority="2" operator="greaterThan">
      <formula>0</formula>
    </cfRule>
  </conditionalFormatting>
  <conditionalFormatting sqref="U193">
    <cfRule type="cellIs" dxfId="4" priority="1" operator="greaterThan">
      <formula>0</formula>
    </cfRule>
  </conditionalFormatting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dimension ref="A1:W193"/>
  <sheetViews>
    <sheetView zoomScale="85" zoomScaleNormal="85" workbookViewId="0"/>
  </sheetViews>
  <sheetFormatPr defaultRowHeight="15"/>
  <sheetData>
    <row r="1" spans="1:19" s="2" customFormat="1">
      <c r="A1" s="2" t="s">
        <v>1135</v>
      </c>
    </row>
    <row r="2" spans="1:19">
      <c r="A2" s="2"/>
      <c r="B2" s="2" t="s">
        <v>5</v>
      </c>
      <c r="C2" s="2" t="s">
        <v>33</v>
      </c>
      <c r="D2" s="2" t="s">
        <v>34</v>
      </c>
      <c r="E2" s="2" t="s">
        <v>51</v>
      </c>
      <c r="F2" s="2" t="s">
        <v>53</v>
      </c>
      <c r="G2" s="2" t="s">
        <v>60</v>
      </c>
      <c r="H2" s="2" t="s">
        <v>117</v>
      </c>
      <c r="I2" s="2" t="s">
        <v>119</v>
      </c>
      <c r="J2" s="2" t="s">
        <v>122</v>
      </c>
      <c r="K2" s="2" t="s">
        <v>123</v>
      </c>
      <c r="L2" s="2" t="s">
        <v>124</v>
      </c>
      <c r="M2" s="2" t="s">
        <v>126</v>
      </c>
      <c r="N2" s="2" t="s">
        <v>128</v>
      </c>
      <c r="O2" s="2" t="s">
        <v>131</v>
      </c>
      <c r="P2" s="2" t="s">
        <v>132</v>
      </c>
      <c r="Q2" s="2" t="s">
        <v>133</v>
      </c>
      <c r="R2" s="2" t="s">
        <v>195</v>
      </c>
      <c r="S2" s="2" t="s">
        <v>801</v>
      </c>
    </row>
    <row r="3" spans="1:19">
      <c r="A3" s="2" t="s">
        <v>424</v>
      </c>
      <c r="B3" s="2">
        <v>11</v>
      </c>
      <c r="C3" s="2">
        <v>6</v>
      </c>
      <c r="D3" s="2">
        <v>4</v>
      </c>
      <c r="E3" s="2">
        <v>10</v>
      </c>
      <c r="F3" s="2">
        <v>7</v>
      </c>
      <c r="G3" s="2">
        <v>7</v>
      </c>
      <c r="H3" s="2">
        <v>5</v>
      </c>
      <c r="I3" s="2">
        <v>2</v>
      </c>
      <c r="J3" s="2">
        <v>2</v>
      </c>
      <c r="K3" s="2">
        <v>8</v>
      </c>
      <c r="L3" s="2">
        <v>6</v>
      </c>
      <c r="M3" s="2">
        <v>11</v>
      </c>
      <c r="N3" s="2">
        <v>2</v>
      </c>
      <c r="O3" s="2">
        <v>2</v>
      </c>
      <c r="P3" s="2">
        <v>8</v>
      </c>
      <c r="Q3" s="2">
        <v>6</v>
      </c>
      <c r="R3" s="2">
        <v>5</v>
      </c>
      <c r="S3" s="2">
        <v>2546</v>
      </c>
    </row>
    <row r="4" spans="1:19">
      <c r="A4" s="2" t="s">
        <v>425</v>
      </c>
      <c r="B4" s="2">
        <v>11</v>
      </c>
      <c r="C4" s="2">
        <v>6</v>
      </c>
      <c r="D4" s="2">
        <v>4</v>
      </c>
      <c r="E4" s="2">
        <v>10</v>
      </c>
      <c r="F4" s="2">
        <v>7</v>
      </c>
      <c r="G4" s="2">
        <v>7</v>
      </c>
      <c r="H4" s="2">
        <v>5</v>
      </c>
      <c r="I4" s="2">
        <v>11</v>
      </c>
      <c r="J4" s="2">
        <v>10</v>
      </c>
      <c r="K4" s="2">
        <v>8</v>
      </c>
      <c r="L4" s="2">
        <v>6</v>
      </c>
      <c r="M4" s="2">
        <v>11</v>
      </c>
      <c r="N4" s="2">
        <v>11</v>
      </c>
      <c r="O4" s="2">
        <v>10</v>
      </c>
      <c r="P4" s="2">
        <v>8</v>
      </c>
      <c r="Q4" s="2">
        <v>6</v>
      </c>
      <c r="R4" s="2">
        <v>5</v>
      </c>
      <c r="S4" s="2">
        <v>1164</v>
      </c>
    </row>
    <row r="5" spans="1:19">
      <c r="A5" s="2" t="s">
        <v>426</v>
      </c>
      <c r="B5" s="2">
        <v>11</v>
      </c>
      <c r="C5" s="2">
        <v>6</v>
      </c>
      <c r="D5" s="2">
        <v>4</v>
      </c>
      <c r="E5" s="2">
        <v>10</v>
      </c>
      <c r="F5" s="2">
        <v>7</v>
      </c>
      <c r="G5" s="2">
        <v>7</v>
      </c>
      <c r="H5" s="2">
        <v>5</v>
      </c>
      <c r="I5" s="2">
        <v>14</v>
      </c>
      <c r="J5" s="2">
        <v>10</v>
      </c>
      <c r="K5" s="2">
        <v>8</v>
      </c>
      <c r="L5" s="2">
        <v>6</v>
      </c>
      <c r="M5" s="2">
        <v>11</v>
      </c>
      <c r="N5" s="2">
        <v>14</v>
      </c>
      <c r="O5" s="2">
        <v>10</v>
      </c>
      <c r="P5" s="2">
        <v>8</v>
      </c>
      <c r="Q5" s="2">
        <v>6</v>
      </c>
      <c r="R5" s="2">
        <v>5</v>
      </c>
      <c r="S5" s="2">
        <v>689</v>
      </c>
    </row>
    <row r="6" spans="1:19">
      <c r="A6" s="2" t="s">
        <v>427</v>
      </c>
      <c r="B6" s="2">
        <v>2</v>
      </c>
      <c r="C6" s="2">
        <v>6</v>
      </c>
      <c r="D6" s="2">
        <v>4</v>
      </c>
      <c r="E6" s="2">
        <v>10</v>
      </c>
      <c r="F6" s="2">
        <v>7</v>
      </c>
      <c r="G6" s="2">
        <v>7</v>
      </c>
      <c r="H6" s="2">
        <v>5</v>
      </c>
      <c r="I6" s="2">
        <v>10</v>
      </c>
      <c r="J6" s="2">
        <v>10</v>
      </c>
      <c r="K6" s="2">
        <v>8</v>
      </c>
      <c r="L6" s="2">
        <v>6</v>
      </c>
      <c r="M6" s="2">
        <v>11</v>
      </c>
      <c r="N6" s="2">
        <v>10</v>
      </c>
      <c r="O6" s="2">
        <v>10</v>
      </c>
      <c r="P6" s="2">
        <v>8</v>
      </c>
      <c r="Q6" s="2">
        <v>6</v>
      </c>
      <c r="R6" s="2">
        <v>5</v>
      </c>
      <c r="S6" s="2">
        <v>1266</v>
      </c>
    </row>
    <row r="7" spans="1:19">
      <c r="A7" s="2" t="s">
        <v>428</v>
      </c>
      <c r="B7" s="2">
        <v>7</v>
      </c>
      <c r="C7" s="2">
        <v>5</v>
      </c>
      <c r="D7" s="2">
        <v>3</v>
      </c>
      <c r="E7" s="2">
        <v>4</v>
      </c>
      <c r="F7" s="2">
        <v>1</v>
      </c>
      <c r="G7" s="2">
        <v>6</v>
      </c>
      <c r="H7" s="2">
        <v>3</v>
      </c>
      <c r="I7" s="2">
        <v>4</v>
      </c>
      <c r="J7" s="2">
        <v>5</v>
      </c>
      <c r="K7" s="2">
        <v>1</v>
      </c>
      <c r="L7" s="2">
        <v>3</v>
      </c>
      <c r="M7" s="2">
        <v>3</v>
      </c>
      <c r="N7" s="2">
        <v>4</v>
      </c>
      <c r="O7" s="2">
        <v>4</v>
      </c>
      <c r="P7" s="2">
        <v>1</v>
      </c>
      <c r="Q7" s="2">
        <v>3</v>
      </c>
      <c r="R7" s="2">
        <v>3</v>
      </c>
      <c r="S7" s="2">
        <v>42</v>
      </c>
    </row>
    <row r="8" spans="1:19">
      <c r="A8" s="2" t="s">
        <v>429</v>
      </c>
      <c r="B8" s="2">
        <v>11</v>
      </c>
      <c r="C8" s="2">
        <v>6</v>
      </c>
      <c r="D8" s="2">
        <v>4</v>
      </c>
      <c r="E8" s="2">
        <v>10</v>
      </c>
      <c r="F8" s="2">
        <v>7</v>
      </c>
      <c r="G8" s="2">
        <v>7</v>
      </c>
      <c r="H8" s="2">
        <v>5</v>
      </c>
      <c r="I8" s="2">
        <v>14</v>
      </c>
      <c r="J8" s="2">
        <v>10</v>
      </c>
      <c r="K8" s="2">
        <v>8</v>
      </c>
      <c r="L8" s="2">
        <v>6</v>
      </c>
      <c r="M8" s="2">
        <v>7</v>
      </c>
      <c r="N8" s="2">
        <v>14</v>
      </c>
      <c r="O8" s="2">
        <v>10</v>
      </c>
      <c r="P8" s="2">
        <v>8</v>
      </c>
      <c r="Q8" s="2">
        <v>6</v>
      </c>
      <c r="R8" s="2">
        <v>5</v>
      </c>
      <c r="S8" s="2">
        <v>905</v>
      </c>
    </row>
    <row r="9" spans="1:19">
      <c r="A9" s="2" t="s">
        <v>430</v>
      </c>
      <c r="B9" s="2">
        <v>5</v>
      </c>
      <c r="C9" s="2">
        <v>3</v>
      </c>
      <c r="D9" s="2">
        <v>2</v>
      </c>
      <c r="E9" s="2">
        <v>2</v>
      </c>
      <c r="F9" s="2">
        <v>3</v>
      </c>
      <c r="G9" s="2">
        <v>4</v>
      </c>
      <c r="H9" s="2">
        <v>2</v>
      </c>
      <c r="I9" s="2">
        <v>3</v>
      </c>
      <c r="J9" s="2">
        <v>3</v>
      </c>
      <c r="K9" s="2">
        <v>3</v>
      </c>
      <c r="L9" s="2">
        <v>2</v>
      </c>
      <c r="M9" s="2">
        <v>2</v>
      </c>
      <c r="N9" s="2">
        <v>3</v>
      </c>
      <c r="O9" s="2">
        <v>3</v>
      </c>
      <c r="P9" s="2">
        <v>2</v>
      </c>
      <c r="Q9" s="2">
        <v>2</v>
      </c>
      <c r="R9" s="2">
        <v>2</v>
      </c>
      <c r="S9" s="2">
        <v>4860</v>
      </c>
    </row>
    <row r="10" spans="1:19">
      <c r="A10" s="2" t="s">
        <v>431</v>
      </c>
      <c r="B10" s="2">
        <v>11</v>
      </c>
      <c r="C10" s="2">
        <v>6</v>
      </c>
      <c r="D10" s="2">
        <v>4</v>
      </c>
      <c r="E10" s="2">
        <v>10</v>
      </c>
      <c r="F10" s="2">
        <v>7</v>
      </c>
      <c r="G10" s="2">
        <v>7</v>
      </c>
      <c r="H10" s="2">
        <v>5</v>
      </c>
      <c r="I10" s="2">
        <v>14</v>
      </c>
      <c r="J10" s="2">
        <v>10</v>
      </c>
      <c r="K10" s="2">
        <v>8</v>
      </c>
      <c r="L10" s="2">
        <v>6</v>
      </c>
      <c r="M10" s="2">
        <v>11</v>
      </c>
      <c r="N10" s="2">
        <v>14</v>
      </c>
      <c r="O10" s="2">
        <v>10</v>
      </c>
      <c r="P10" s="2">
        <v>8</v>
      </c>
      <c r="Q10" s="2">
        <v>6</v>
      </c>
      <c r="R10" s="2">
        <v>5</v>
      </c>
      <c r="S10" s="2">
        <v>20809</v>
      </c>
    </row>
    <row r="11" spans="1:19">
      <c r="A11" s="2" t="s">
        <v>432</v>
      </c>
      <c r="B11" s="2">
        <v>1</v>
      </c>
      <c r="C11" s="2">
        <v>1</v>
      </c>
      <c r="D11" s="2">
        <v>1</v>
      </c>
      <c r="E11" s="2">
        <v>1</v>
      </c>
      <c r="F11" s="2">
        <v>2</v>
      </c>
      <c r="G11" s="2">
        <v>1</v>
      </c>
      <c r="H11" s="2">
        <v>1</v>
      </c>
      <c r="I11" s="2">
        <v>1</v>
      </c>
      <c r="J11" s="2">
        <v>1</v>
      </c>
      <c r="K11" s="2">
        <v>2</v>
      </c>
      <c r="L11" s="2">
        <v>1</v>
      </c>
      <c r="M11" s="2">
        <v>1</v>
      </c>
      <c r="N11" s="2">
        <v>1</v>
      </c>
      <c r="O11" s="2">
        <v>1</v>
      </c>
      <c r="P11" s="2">
        <v>3</v>
      </c>
      <c r="Q11" s="2">
        <v>1</v>
      </c>
      <c r="R11" s="2">
        <v>1</v>
      </c>
      <c r="S11" s="2">
        <v>19</v>
      </c>
    </row>
    <row r="12" spans="1:19">
      <c r="A12" s="2" t="s">
        <v>433</v>
      </c>
      <c r="B12" s="2">
        <v>11</v>
      </c>
      <c r="C12" s="2">
        <v>6</v>
      </c>
      <c r="D12" s="2">
        <v>4</v>
      </c>
      <c r="E12" s="2">
        <v>10</v>
      </c>
      <c r="F12" s="2">
        <v>7</v>
      </c>
      <c r="G12" s="2">
        <v>7</v>
      </c>
      <c r="H12" s="2">
        <v>5</v>
      </c>
      <c r="I12" s="2">
        <v>14</v>
      </c>
      <c r="J12" s="2">
        <v>10</v>
      </c>
      <c r="K12" s="2">
        <v>8</v>
      </c>
      <c r="L12" s="2">
        <v>6</v>
      </c>
      <c r="M12" s="2">
        <v>11</v>
      </c>
      <c r="N12" s="2">
        <v>14</v>
      </c>
      <c r="O12" s="2">
        <v>10</v>
      </c>
      <c r="P12" s="2">
        <v>8</v>
      </c>
      <c r="Q12" s="2">
        <v>6</v>
      </c>
      <c r="R12" s="2">
        <v>5</v>
      </c>
      <c r="S12" s="2">
        <v>489</v>
      </c>
    </row>
    <row r="13" spans="1:19">
      <c r="A13" s="2" t="s">
        <v>434</v>
      </c>
      <c r="B13" s="2">
        <v>11</v>
      </c>
      <c r="C13" s="2">
        <v>6</v>
      </c>
      <c r="D13" s="2">
        <v>4</v>
      </c>
      <c r="E13" s="2">
        <v>10</v>
      </c>
      <c r="F13" s="2">
        <v>7</v>
      </c>
      <c r="G13" s="2">
        <v>7</v>
      </c>
      <c r="H13" s="2">
        <v>5</v>
      </c>
      <c r="I13" s="2">
        <v>14</v>
      </c>
      <c r="J13" s="2">
        <v>10</v>
      </c>
      <c r="K13" s="2">
        <v>8</v>
      </c>
      <c r="L13" s="2">
        <v>6</v>
      </c>
      <c r="M13" s="2">
        <v>6</v>
      </c>
      <c r="N13" s="2">
        <v>14</v>
      </c>
      <c r="O13" s="2">
        <v>10</v>
      </c>
      <c r="P13" s="2">
        <v>8</v>
      </c>
      <c r="Q13" s="2">
        <v>6</v>
      </c>
      <c r="R13" s="2">
        <v>5</v>
      </c>
      <c r="S13" s="2">
        <v>1738</v>
      </c>
    </row>
    <row r="14" spans="1:19">
      <c r="A14" s="2" t="s">
        <v>435</v>
      </c>
      <c r="B14" s="2">
        <v>11</v>
      </c>
      <c r="C14" s="2">
        <v>6</v>
      </c>
      <c r="D14" s="2">
        <v>4</v>
      </c>
      <c r="E14" s="2">
        <v>10</v>
      </c>
      <c r="F14" s="2">
        <v>7</v>
      </c>
      <c r="G14" s="2">
        <v>7</v>
      </c>
      <c r="H14" s="2">
        <v>5</v>
      </c>
      <c r="I14" s="2">
        <v>14</v>
      </c>
      <c r="J14" s="2">
        <v>10</v>
      </c>
      <c r="K14" s="2">
        <v>8</v>
      </c>
      <c r="L14" s="2">
        <v>6</v>
      </c>
      <c r="M14" s="2">
        <v>11</v>
      </c>
      <c r="N14" s="2">
        <v>14</v>
      </c>
      <c r="O14" s="2">
        <v>10</v>
      </c>
      <c r="P14" s="2">
        <v>8</v>
      </c>
      <c r="Q14" s="2">
        <v>6</v>
      </c>
      <c r="R14" s="2">
        <v>5</v>
      </c>
      <c r="S14" s="2">
        <v>1230</v>
      </c>
    </row>
    <row r="15" spans="1:19">
      <c r="A15" s="2" t="s">
        <v>436</v>
      </c>
      <c r="B15" s="2">
        <v>11</v>
      </c>
      <c r="C15" s="2">
        <v>6</v>
      </c>
      <c r="D15" s="2">
        <v>4</v>
      </c>
      <c r="E15" s="2">
        <v>10</v>
      </c>
      <c r="F15" s="2">
        <v>7</v>
      </c>
      <c r="G15" s="2">
        <v>7</v>
      </c>
      <c r="H15" s="2">
        <v>5</v>
      </c>
      <c r="I15" s="2">
        <v>14</v>
      </c>
      <c r="J15" s="2">
        <v>10</v>
      </c>
      <c r="K15" s="2">
        <v>8</v>
      </c>
      <c r="L15" s="2">
        <v>6</v>
      </c>
      <c r="M15" s="2">
        <v>11</v>
      </c>
      <c r="N15" s="2">
        <v>14</v>
      </c>
      <c r="O15" s="2">
        <v>10</v>
      </c>
      <c r="P15" s="2">
        <v>8</v>
      </c>
      <c r="Q15" s="2">
        <v>6</v>
      </c>
      <c r="R15" s="2">
        <v>5</v>
      </c>
      <c r="S15" s="2">
        <v>2851</v>
      </c>
    </row>
    <row r="16" spans="1:19">
      <c r="A16" s="2" t="s">
        <v>437</v>
      </c>
      <c r="B16" s="2">
        <v>8</v>
      </c>
      <c r="C16" s="2">
        <v>6</v>
      </c>
      <c r="D16" s="2">
        <v>4</v>
      </c>
      <c r="E16" s="2">
        <v>7</v>
      </c>
      <c r="F16" s="2">
        <v>5</v>
      </c>
      <c r="G16" s="2">
        <v>3</v>
      </c>
      <c r="H16" s="2">
        <v>5</v>
      </c>
      <c r="I16" s="2">
        <v>9</v>
      </c>
      <c r="J16" s="2">
        <v>9</v>
      </c>
      <c r="K16" s="2">
        <v>4</v>
      </c>
      <c r="L16" s="2">
        <v>5</v>
      </c>
      <c r="M16" s="2">
        <v>11</v>
      </c>
      <c r="N16" s="2">
        <v>9</v>
      </c>
      <c r="O16" s="2">
        <v>9</v>
      </c>
      <c r="P16" s="2">
        <v>4</v>
      </c>
      <c r="Q16" s="2">
        <v>4</v>
      </c>
      <c r="R16" s="2">
        <v>5</v>
      </c>
      <c r="S16" s="2">
        <v>3445</v>
      </c>
    </row>
    <row r="17" spans="1:19">
      <c r="A17" s="2" t="s">
        <v>438</v>
      </c>
      <c r="B17" s="2">
        <v>11</v>
      </c>
      <c r="C17" s="2">
        <v>6</v>
      </c>
      <c r="D17" s="2">
        <v>4</v>
      </c>
      <c r="E17" s="2">
        <v>10</v>
      </c>
      <c r="F17" s="2">
        <v>7</v>
      </c>
      <c r="G17" s="2">
        <v>7</v>
      </c>
      <c r="H17" s="2">
        <v>5</v>
      </c>
      <c r="I17" s="2">
        <v>14</v>
      </c>
      <c r="J17" s="2">
        <v>10</v>
      </c>
      <c r="K17" s="2">
        <v>8</v>
      </c>
      <c r="L17" s="2">
        <v>6</v>
      </c>
      <c r="M17" s="2">
        <v>8</v>
      </c>
      <c r="N17" s="2">
        <v>14</v>
      </c>
      <c r="O17" s="2">
        <v>10</v>
      </c>
      <c r="P17" s="2">
        <v>8</v>
      </c>
      <c r="Q17" s="2">
        <v>6</v>
      </c>
      <c r="R17" s="2">
        <v>5</v>
      </c>
      <c r="S17" s="2">
        <v>908</v>
      </c>
    </row>
    <row r="18" spans="1:19">
      <c r="A18" s="2" t="s">
        <v>439</v>
      </c>
      <c r="B18" s="2">
        <v>11</v>
      </c>
      <c r="C18" s="2">
        <v>6</v>
      </c>
      <c r="D18" s="2">
        <v>4</v>
      </c>
      <c r="E18" s="2">
        <v>10</v>
      </c>
      <c r="F18" s="2">
        <v>7</v>
      </c>
      <c r="G18" s="2">
        <v>7</v>
      </c>
      <c r="H18" s="2">
        <v>5</v>
      </c>
      <c r="I18" s="2">
        <v>13</v>
      </c>
      <c r="J18" s="2">
        <v>10</v>
      </c>
      <c r="K18" s="2">
        <v>8</v>
      </c>
      <c r="L18" s="2">
        <v>6</v>
      </c>
      <c r="M18" s="2">
        <v>11</v>
      </c>
      <c r="N18" s="2">
        <v>13</v>
      </c>
      <c r="O18" s="2">
        <v>10</v>
      </c>
      <c r="P18" s="2">
        <v>8</v>
      </c>
      <c r="Q18" s="2">
        <v>6</v>
      </c>
      <c r="R18" s="2">
        <v>5</v>
      </c>
      <c r="S18" s="2">
        <v>13933</v>
      </c>
    </row>
    <row r="19" spans="1:19">
      <c r="A19" s="2" t="s">
        <v>440</v>
      </c>
      <c r="B19" s="2">
        <v>11</v>
      </c>
      <c r="C19" s="2">
        <v>6</v>
      </c>
      <c r="D19" s="2">
        <v>4</v>
      </c>
      <c r="E19" s="2">
        <v>10</v>
      </c>
      <c r="F19" s="2">
        <v>7</v>
      </c>
      <c r="G19" s="2">
        <v>7</v>
      </c>
      <c r="H19" s="2">
        <v>5</v>
      </c>
      <c r="I19" s="2">
        <v>14</v>
      </c>
      <c r="J19" s="2">
        <v>10</v>
      </c>
      <c r="K19" s="2">
        <v>8</v>
      </c>
      <c r="L19" s="2">
        <v>6</v>
      </c>
      <c r="M19" s="2">
        <v>11</v>
      </c>
      <c r="N19" s="2">
        <v>14</v>
      </c>
      <c r="O19" s="2">
        <v>10</v>
      </c>
      <c r="P19" s="2">
        <v>8</v>
      </c>
      <c r="Q19" s="2">
        <v>6</v>
      </c>
      <c r="R19" s="2">
        <v>5</v>
      </c>
      <c r="S19" s="2">
        <v>3184</v>
      </c>
    </row>
    <row r="20" spans="1:19">
      <c r="A20" s="2" t="s">
        <v>441</v>
      </c>
      <c r="B20" s="2">
        <v>11</v>
      </c>
      <c r="C20" s="2">
        <v>6</v>
      </c>
      <c r="D20" s="2">
        <v>4</v>
      </c>
      <c r="E20" s="2">
        <v>10</v>
      </c>
      <c r="F20" s="2">
        <v>7</v>
      </c>
      <c r="G20" s="2">
        <v>7</v>
      </c>
      <c r="H20" s="2">
        <v>5</v>
      </c>
      <c r="I20" s="2">
        <v>14</v>
      </c>
      <c r="J20" s="2">
        <v>10</v>
      </c>
      <c r="K20" s="2">
        <v>8</v>
      </c>
      <c r="L20" s="2">
        <v>6</v>
      </c>
      <c r="M20" s="2">
        <v>11</v>
      </c>
      <c r="N20" s="2">
        <v>14</v>
      </c>
      <c r="O20" s="2">
        <v>10</v>
      </c>
      <c r="P20" s="2">
        <v>8</v>
      </c>
      <c r="Q20" s="2">
        <v>6</v>
      </c>
      <c r="R20" s="2">
        <v>5</v>
      </c>
      <c r="S20" s="2">
        <v>1216</v>
      </c>
    </row>
    <row r="21" spans="1:19">
      <c r="A21" s="2" t="s">
        <v>442</v>
      </c>
      <c r="B21" s="2">
        <v>4</v>
      </c>
      <c r="C21" s="2">
        <v>4</v>
      </c>
      <c r="D21" s="2">
        <v>4</v>
      </c>
      <c r="E21" s="2">
        <v>5</v>
      </c>
      <c r="F21" s="2">
        <v>6</v>
      </c>
      <c r="G21" s="2">
        <v>5</v>
      </c>
      <c r="H21" s="2">
        <v>4</v>
      </c>
      <c r="I21" s="2">
        <v>5</v>
      </c>
      <c r="J21" s="2">
        <v>4</v>
      </c>
      <c r="K21" s="2">
        <v>7</v>
      </c>
      <c r="L21" s="2">
        <v>4</v>
      </c>
      <c r="M21" s="2">
        <v>4</v>
      </c>
      <c r="N21" s="2">
        <v>5</v>
      </c>
      <c r="O21" s="2">
        <v>5</v>
      </c>
      <c r="P21" s="2">
        <v>7</v>
      </c>
      <c r="Q21" s="2">
        <v>5</v>
      </c>
      <c r="R21" s="2">
        <v>4</v>
      </c>
      <c r="S21" s="2">
        <v>1230</v>
      </c>
    </row>
    <row r="22" spans="1:19">
      <c r="A22" s="2" t="s">
        <v>443</v>
      </c>
      <c r="B22" s="2">
        <v>11</v>
      </c>
      <c r="C22" s="2">
        <v>6</v>
      </c>
      <c r="D22" s="2">
        <v>4</v>
      </c>
      <c r="E22" s="2">
        <v>10</v>
      </c>
      <c r="F22" s="2">
        <v>7</v>
      </c>
      <c r="G22" s="2">
        <v>7</v>
      </c>
      <c r="H22" s="2">
        <v>5</v>
      </c>
      <c r="I22" s="2">
        <v>14</v>
      </c>
      <c r="J22" s="2">
        <v>10</v>
      </c>
      <c r="K22" s="2">
        <v>8</v>
      </c>
      <c r="L22" s="2">
        <v>6</v>
      </c>
      <c r="M22" s="2">
        <v>11</v>
      </c>
      <c r="N22" s="2">
        <v>14</v>
      </c>
      <c r="O22" s="2">
        <v>10</v>
      </c>
      <c r="P22" s="2">
        <v>8</v>
      </c>
      <c r="Q22" s="2">
        <v>6</v>
      </c>
      <c r="R22" s="2">
        <v>5</v>
      </c>
      <c r="S22" s="2">
        <v>707</v>
      </c>
    </row>
    <row r="23" spans="1:19">
      <c r="A23" s="2" t="s">
        <v>444</v>
      </c>
      <c r="B23" s="2">
        <v>3</v>
      </c>
      <c r="C23" s="2">
        <v>6</v>
      </c>
      <c r="D23" s="2">
        <v>4</v>
      </c>
      <c r="E23" s="2">
        <v>6</v>
      </c>
      <c r="F23" s="2">
        <v>7</v>
      </c>
      <c r="G23" s="2">
        <v>7</v>
      </c>
      <c r="H23" s="2">
        <v>5</v>
      </c>
      <c r="I23" s="2">
        <v>12</v>
      </c>
      <c r="J23" s="2">
        <v>10</v>
      </c>
      <c r="K23" s="2">
        <v>8</v>
      </c>
      <c r="L23" s="2">
        <v>6</v>
      </c>
      <c r="M23" s="2">
        <v>10</v>
      </c>
      <c r="N23" s="2">
        <v>12</v>
      </c>
      <c r="O23" s="2">
        <v>10</v>
      </c>
      <c r="P23" s="2">
        <v>8</v>
      </c>
      <c r="Q23" s="2">
        <v>6</v>
      </c>
      <c r="R23" s="2">
        <v>5</v>
      </c>
      <c r="S23" s="2">
        <v>1940</v>
      </c>
    </row>
    <row r="24" spans="1:19">
      <c r="A24" s="2" t="s">
        <v>445</v>
      </c>
      <c r="B24" s="2">
        <v>9</v>
      </c>
      <c r="C24" s="2">
        <v>6</v>
      </c>
      <c r="D24" s="2">
        <v>4</v>
      </c>
      <c r="E24" s="2">
        <v>9</v>
      </c>
      <c r="F24" s="2">
        <v>7</v>
      </c>
      <c r="G24" s="2">
        <v>7</v>
      </c>
      <c r="H24" s="2">
        <v>5</v>
      </c>
      <c r="I24" s="2">
        <v>7</v>
      </c>
      <c r="J24" s="2">
        <v>8</v>
      </c>
      <c r="K24" s="2">
        <v>5</v>
      </c>
      <c r="L24" s="2">
        <v>6</v>
      </c>
      <c r="M24" s="2">
        <v>11</v>
      </c>
      <c r="N24" s="2">
        <v>6</v>
      </c>
      <c r="O24" s="2">
        <v>8</v>
      </c>
      <c r="P24" s="2">
        <v>6</v>
      </c>
      <c r="Q24" s="2">
        <v>6</v>
      </c>
      <c r="R24" s="2">
        <v>5</v>
      </c>
      <c r="S24" s="2">
        <v>985</v>
      </c>
    </row>
    <row r="25" spans="1:19">
      <c r="A25" s="2" t="s">
        <v>446</v>
      </c>
      <c r="B25" s="2">
        <v>11</v>
      </c>
      <c r="C25" s="2">
        <v>6</v>
      </c>
      <c r="D25" s="2">
        <v>4</v>
      </c>
      <c r="E25" s="2">
        <v>10</v>
      </c>
      <c r="F25" s="2">
        <v>7</v>
      </c>
      <c r="G25" s="2">
        <v>7</v>
      </c>
      <c r="H25" s="2">
        <v>5</v>
      </c>
      <c r="I25" s="2">
        <v>14</v>
      </c>
      <c r="J25" s="2">
        <v>10</v>
      </c>
      <c r="K25" s="2">
        <v>8</v>
      </c>
      <c r="L25" s="2">
        <v>6</v>
      </c>
      <c r="M25" s="2">
        <v>5</v>
      </c>
      <c r="N25" s="2">
        <v>14</v>
      </c>
      <c r="O25" s="2">
        <v>10</v>
      </c>
      <c r="P25" s="2">
        <v>8</v>
      </c>
      <c r="Q25" s="2">
        <v>6</v>
      </c>
      <c r="R25" s="2">
        <v>5</v>
      </c>
      <c r="S25" s="2">
        <v>2921</v>
      </c>
    </row>
    <row r="26" spans="1:19">
      <c r="A26" s="2" t="s">
        <v>447</v>
      </c>
      <c r="B26" s="2">
        <v>11</v>
      </c>
      <c r="C26" s="2">
        <v>6</v>
      </c>
      <c r="D26" s="2">
        <v>4</v>
      </c>
      <c r="E26" s="2">
        <v>10</v>
      </c>
      <c r="F26" s="2">
        <v>7</v>
      </c>
      <c r="G26" s="2">
        <v>7</v>
      </c>
      <c r="H26" s="2">
        <v>5</v>
      </c>
      <c r="I26" s="2">
        <v>14</v>
      </c>
      <c r="J26" s="2">
        <v>10</v>
      </c>
      <c r="K26" s="2">
        <v>8</v>
      </c>
      <c r="L26" s="2">
        <v>6</v>
      </c>
      <c r="M26" s="2">
        <v>11</v>
      </c>
      <c r="N26" s="2">
        <v>14</v>
      </c>
      <c r="O26" s="2">
        <v>10</v>
      </c>
      <c r="P26" s="2">
        <v>8</v>
      </c>
      <c r="Q26" s="2">
        <v>6</v>
      </c>
      <c r="R26" s="2">
        <v>5</v>
      </c>
      <c r="S26" s="2">
        <v>598</v>
      </c>
    </row>
    <row r="27" spans="1:19">
      <c r="A27" s="2" t="s">
        <v>448</v>
      </c>
      <c r="B27" s="2">
        <v>11</v>
      </c>
      <c r="C27" s="2">
        <v>6</v>
      </c>
      <c r="D27" s="2">
        <v>4</v>
      </c>
      <c r="E27" s="2">
        <v>10</v>
      </c>
      <c r="F27" s="2">
        <v>7</v>
      </c>
      <c r="G27" s="2">
        <v>7</v>
      </c>
      <c r="H27" s="2">
        <v>5</v>
      </c>
      <c r="I27" s="2">
        <v>14</v>
      </c>
      <c r="J27" s="2">
        <v>10</v>
      </c>
      <c r="K27" s="2">
        <v>8</v>
      </c>
      <c r="L27" s="2">
        <v>6</v>
      </c>
      <c r="M27" s="2">
        <v>11</v>
      </c>
      <c r="N27" s="2">
        <v>14</v>
      </c>
      <c r="O27" s="2">
        <v>10</v>
      </c>
      <c r="P27" s="2">
        <v>8</v>
      </c>
      <c r="Q27" s="2">
        <v>6</v>
      </c>
      <c r="R27" s="2">
        <v>5</v>
      </c>
      <c r="S27" s="2">
        <v>1226</v>
      </c>
    </row>
    <row r="28" spans="1:19">
      <c r="A28" s="2" t="s">
        <v>449</v>
      </c>
      <c r="B28" s="2">
        <v>6</v>
      </c>
      <c r="C28" s="2">
        <v>2</v>
      </c>
      <c r="D28" s="2">
        <v>4</v>
      </c>
      <c r="E28" s="2">
        <v>3</v>
      </c>
      <c r="F28" s="2">
        <v>4</v>
      </c>
      <c r="G28" s="2">
        <v>2</v>
      </c>
      <c r="H28" s="2">
        <v>5</v>
      </c>
      <c r="I28" s="2">
        <v>6</v>
      </c>
      <c r="J28" s="2">
        <v>6</v>
      </c>
      <c r="K28" s="2">
        <v>6</v>
      </c>
      <c r="L28" s="2">
        <v>6</v>
      </c>
      <c r="M28" s="2">
        <v>11</v>
      </c>
      <c r="N28" s="2">
        <v>7</v>
      </c>
      <c r="O28" s="2">
        <v>6</v>
      </c>
      <c r="P28" s="2">
        <v>5</v>
      </c>
      <c r="Q28" s="2">
        <v>6</v>
      </c>
      <c r="R28" s="2">
        <v>5</v>
      </c>
      <c r="S28" s="2">
        <v>774</v>
      </c>
    </row>
    <row r="29" spans="1:19">
      <c r="A29" s="2" t="s">
        <v>450</v>
      </c>
      <c r="B29" s="2">
        <v>10</v>
      </c>
      <c r="C29" s="2">
        <v>6</v>
      </c>
      <c r="D29" s="2">
        <v>4</v>
      </c>
      <c r="E29" s="2">
        <v>8</v>
      </c>
      <c r="F29" s="2">
        <v>7</v>
      </c>
      <c r="G29" s="2">
        <v>7</v>
      </c>
      <c r="H29" s="2">
        <v>5</v>
      </c>
      <c r="I29" s="2">
        <v>8</v>
      </c>
      <c r="J29" s="2">
        <v>7</v>
      </c>
      <c r="K29" s="2">
        <v>8</v>
      </c>
      <c r="L29" s="2">
        <v>6</v>
      </c>
      <c r="M29" s="2">
        <v>9</v>
      </c>
      <c r="N29" s="2">
        <v>8</v>
      </c>
      <c r="O29" s="2">
        <v>7</v>
      </c>
      <c r="P29" s="2">
        <v>8</v>
      </c>
      <c r="Q29" s="2">
        <v>6</v>
      </c>
      <c r="R29" s="2">
        <v>5</v>
      </c>
      <c r="S29" s="2">
        <v>527</v>
      </c>
    </row>
    <row r="31" spans="1:19" ht="15.75" customHeight="1">
      <c r="A31" s="3" t="s">
        <v>521</v>
      </c>
    </row>
    <row r="33" spans="1:19" ht="75">
      <c r="A33" s="4" t="s">
        <v>522</v>
      </c>
      <c r="B33" s="5" t="s">
        <v>523</v>
      </c>
    </row>
    <row r="34" spans="1:19" ht="45">
      <c r="A34" s="4" t="s">
        <v>524</v>
      </c>
      <c r="B34" s="5" t="s">
        <v>1136</v>
      </c>
    </row>
    <row r="35" spans="1:19" ht="75">
      <c r="A35" s="4" t="s">
        <v>525</v>
      </c>
      <c r="B35" s="5">
        <v>27</v>
      </c>
    </row>
    <row r="36" spans="1:19" ht="75">
      <c r="A36" s="4" t="s">
        <v>526</v>
      </c>
      <c r="B36" s="5">
        <v>17</v>
      </c>
    </row>
    <row r="37" spans="1:19" ht="30">
      <c r="A37" s="4" t="s">
        <v>527</v>
      </c>
      <c r="B37" s="5">
        <v>27</v>
      </c>
    </row>
    <row r="38" spans="1:19" ht="45">
      <c r="A38" s="4" t="s">
        <v>528</v>
      </c>
      <c r="B38" s="5">
        <v>0</v>
      </c>
    </row>
    <row r="39" spans="1:19" ht="75">
      <c r="A39" s="4" t="s">
        <v>529</v>
      </c>
      <c r="B39" s="5" t="s">
        <v>1137</v>
      </c>
    </row>
    <row r="41" spans="1:19" ht="30">
      <c r="A41" s="25" t="s">
        <v>530</v>
      </c>
      <c r="B41" s="43" t="s">
        <v>531</v>
      </c>
      <c r="C41" s="43" t="s">
        <v>532</v>
      </c>
      <c r="D41" s="43" t="s">
        <v>533</v>
      </c>
      <c r="E41" s="43" t="s">
        <v>534</v>
      </c>
      <c r="F41" s="43" t="s">
        <v>535</v>
      </c>
      <c r="G41" s="43" t="s">
        <v>536</v>
      </c>
      <c r="H41" s="43" t="s">
        <v>537</v>
      </c>
      <c r="I41" s="43" t="s">
        <v>538</v>
      </c>
      <c r="J41" s="43" t="s">
        <v>539</v>
      </c>
      <c r="K41" s="43" t="s">
        <v>540</v>
      </c>
      <c r="L41" s="43" t="s">
        <v>541</v>
      </c>
      <c r="M41" s="43" t="s">
        <v>542</v>
      </c>
      <c r="N41" s="43" t="s">
        <v>543</v>
      </c>
      <c r="O41" s="43" t="s">
        <v>544</v>
      </c>
      <c r="P41" s="43" t="s">
        <v>545</v>
      </c>
      <c r="Q41" s="43" t="s">
        <v>546</v>
      </c>
      <c r="R41" s="43" t="s">
        <v>547</v>
      </c>
      <c r="S41" s="43" t="s">
        <v>1139</v>
      </c>
    </row>
    <row r="42" spans="1:19" ht="45">
      <c r="A42" s="26" t="s">
        <v>1138</v>
      </c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44"/>
      <c r="P42" s="44"/>
      <c r="Q42" s="44"/>
      <c r="R42" s="44"/>
      <c r="S42" s="44"/>
    </row>
    <row r="43" spans="1:19">
      <c r="A43" s="4" t="s">
        <v>738</v>
      </c>
      <c r="B43" s="6">
        <v>11</v>
      </c>
      <c r="C43" s="6">
        <v>6</v>
      </c>
      <c r="D43" s="6">
        <v>4</v>
      </c>
      <c r="E43" s="6">
        <v>10</v>
      </c>
      <c r="F43" s="6">
        <v>7</v>
      </c>
      <c r="G43" s="6">
        <v>7</v>
      </c>
      <c r="H43" s="6">
        <v>5</v>
      </c>
      <c r="I43" s="6">
        <v>2</v>
      </c>
      <c r="J43" s="6">
        <v>2</v>
      </c>
      <c r="K43" s="6">
        <v>8</v>
      </c>
      <c r="L43" s="6">
        <v>6</v>
      </c>
      <c r="M43" s="6">
        <v>11</v>
      </c>
      <c r="N43" s="6">
        <v>2</v>
      </c>
      <c r="O43" s="6">
        <v>2</v>
      </c>
      <c r="P43" s="6">
        <v>8</v>
      </c>
      <c r="Q43" s="6">
        <v>6</v>
      </c>
      <c r="R43" s="6">
        <v>5</v>
      </c>
      <c r="S43" s="6">
        <v>2546</v>
      </c>
    </row>
    <row r="44" spans="1:19">
      <c r="A44" s="4" t="s">
        <v>739</v>
      </c>
      <c r="B44" s="6">
        <v>11</v>
      </c>
      <c r="C44" s="6">
        <v>6</v>
      </c>
      <c r="D44" s="6">
        <v>4</v>
      </c>
      <c r="E44" s="6">
        <v>10</v>
      </c>
      <c r="F44" s="6">
        <v>7</v>
      </c>
      <c r="G44" s="6">
        <v>7</v>
      </c>
      <c r="H44" s="6">
        <v>5</v>
      </c>
      <c r="I44" s="6">
        <v>11</v>
      </c>
      <c r="J44" s="6">
        <v>10</v>
      </c>
      <c r="K44" s="6">
        <v>8</v>
      </c>
      <c r="L44" s="6">
        <v>6</v>
      </c>
      <c r="M44" s="6">
        <v>11</v>
      </c>
      <c r="N44" s="6">
        <v>11</v>
      </c>
      <c r="O44" s="6">
        <v>10</v>
      </c>
      <c r="P44" s="6">
        <v>8</v>
      </c>
      <c r="Q44" s="6">
        <v>6</v>
      </c>
      <c r="R44" s="6">
        <v>5</v>
      </c>
      <c r="S44" s="6">
        <v>1164</v>
      </c>
    </row>
    <row r="45" spans="1:19">
      <c r="A45" s="4" t="s">
        <v>740</v>
      </c>
      <c r="B45" s="6">
        <v>11</v>
      </c>
      <c r="C45" s="6">
        <v>6</v>
      </c>
      <c r="D45" s="6">
        <v>4</v>
      </c>
      <c r="E45" s="6">
        <v>10</v>
      </c>
      <c r="F45" s="6">
        <v>7</v>
      </c>
      <c r="G45" s="6">
        <v>7</v>
      </c>
      <c r="H45" s="6">
        <v>5</v>
      </c>
      <c r="I45" s="6">
        <v>14</v>
      </c>
      <c r="J45" s="6">
        <v>10</v>
      </c>
      <c r="K45" s="6">
        <v>8</v>
      </c>
      <c r="L45" s="6">
        <v>6</v>
      </c>
      <c r="M45" s="6">
        <v>11</v>
      </c>
      <c r="N45" s="6">
        <v>14</v>
      </c>
      <c r="O45" s="6">
        <v>10</v>
      </c>
      <c r="P45" s="6">
        <v>8</v>
      </c>
      <c r="Q45" s="6">
        <v>6</v>
      </c>
      <c r="R45" s="6">
        <v>5</v>
      </c>
      <c r="S45" s="6">
        <v>689</v>
      </c>
    </row>
    <row r="46" spans="1:19">
      <c r="A46" s="4" t="s">
        <v>741</v>
      </c>
      <c r="B46" s="6">
        <v>2</v>
      </c>
      <c r="C46" s="6">
        <v>6</v>
      </c>
      <c r="D46" s="6">
        <v>4</v>
      </c>
      <c r="E46" s="6">
        <v>10</v>
      </c>
      <c r="F46" s="6">
        <v>7</v>
      </c>
      <c r="G46" s="6">
        <v>7</v>
      </c>
      <c r="H46" s="6">
        <v>5</v>
      </c>
      <c r="I46" s="6">
        <v>10</v>
      </c>
      <c r="J46" s="6">
        <v>10</v>
      </c>
      <c r="K46" s="6">
        <v>8</v>
      </c>
      <c r="L46" s="6">
        <v>6</v>
      </c>
      <c r="M46" s="6">
        <v>11</v>
      </c>
      <c r="N46" s="6">
        <v>10</v>
      </c>
      <c r="O46" s="6">
        <v>10</v>
      </c>
      <c r="P46" s="6">
        <v>8</v>
      </c>
      <c r="Q46" s="6">
        <v>6</v>
      </c>
      <c r="R46" s="6">
        <v>5</v>
      </c>
      <c r="S46" s="6">
        <v>1266</v>
      </c>
    </row>
    <row r="47" spans="1:19">
      <c r="A47" s="4" t="s">
        <v>742</v>
      </c>
      <c r="B47" s="6">
        <v>7</v>
      </c>
      <c r="C47" s="6">
        <v>5</v>
      </c>
      <c r="D47" s="6">
        <v>3</v>
      </c>
      <c r="E47" s="6">
        <v>4</v>
      </c>
      <c r="F47" s="6">
        <v>1</v>
      </c>
      <c r="G47" s="6">
        <v>6</v>
      </c>
      <c r="H47" s="6">
        <v>3</v>
      </c>
      <c r="I47" s="6">
        <v>4</v>
      </c>
      <c r="J47" s="6">
        <v>5</v>
      </c>
      <c r="K47" s="6">
        <v>1</v>
      </c>
      <c r="L47" s="6">
        <v>3</v>
      </c>
      <c r="M47" s="6">
        <v>3</v>
      </c>
      <c r="N47" s="6">
        <v>4</v>
      </c>
      <c r="O47" s="6">
        <v>4</v>
      </c>
      <c r="P47" s="6">
        <v>1</v>
      </c>
      <c r="Q47" s="6">
        <v>3</v>
      </c>
      <c r="R47" s="6">
        <v>3</v>
      </c>
      <c r="S47" s="6">
        <v>42</v>
      </c>
    </row>
    <row r="48" spans="1:19">
      <c r="A48" s="4" t="s">
        <v>743</v>
      </c>
      <c r="B48" s="6">
        <v>11</v>
      </c>
      <c r="C48" s="6">
        <v>6</v>
      </c>
      <c r="D48" s="6">
        <v>4</v>
      </c>
      <c r="E48" s="6">
        <v>10</v>
      </c>
      <c r="F48" s="6">
        <v>7</v>
      </c>
      <c r="G48" s="6">
        <v>7</v>
      </c>
      <c r="H48" s="6">
        <v>5</v>
      </c>
      <c r="I48" s="6">
        <v>14</v>
      </c>
      <c r="J48" s="6">
        <v>10</v>
      </c>
      <c r="K48" s="6">
        <v>8</v>
      </c>
      <c r="L48" s="6">
        <v>6</v>
      </c>
      <c r="M48" s="6">
        <v>7</v>
      </c>
      <c r="N48" s="6">
        <v>14</v>
      </c>
      <c r="O48" s="6">
        <v>10</v>
      </c>
      <c r="P48" s="6">
        <v>8</v>
      </c>
      <c r="Q48" s="6">
        <v>6</v>
      </c>
      <c r="R48" s="6">
        <v>5</v>
      </c>
      <c r="S48" s="6">
        <v>905</v>
      </c>
    </row>
    <row r="49" spans="1:19">
      <c r="A49" s="4" t="s">
        <v>744</v>
      </c>
      <c r="B49" s="6">
        <v>5</v>
      </c>
      <c r="C49" s="6">
        <v>3</v>
      </c>
      <c r="D49" s="6">
        <v>2</v>
      </c>
      <c r="E49" s="6">
        <v>2</v>
      </c>
      <c r="F49" s="6">
        <v>3</v>
      </c>
      <c r="G49" s="6">
        <v>4</v>
      </c>
      <c r="H49" s="6">
        <v>2</v>
      </c>
      <c r="I49" s="6">
        <v>3</v>
      </c>
      <c r="J49" s="6">
        <v>3</v>
      </c>
      <c r="K49" s="6">
        <v>3</v>
      </c>
      <c r="L49" s="6">
        <v>2</v>
      </c>
      <c r="M49" s="6">
        <v>2</v>
      </c>
      <c r="N49" s="6">
        <v>3</v>
      </c>
      <c r="O49" s="6">
        <v>3</v>
      </c>
      <c r="P49" s="6">
        <v>2</v>
      </c>
      <c r="Q49" s="6">
        <v>2</v>
      </c>
      <c r="R49" s="6">
        <v>2</v>
      </c>
      <c r="S49" s="6">
        <v>4860</v>
      </c>
    </row>
    <row r="50" spans="1:19">
      <c r="A50" s="4" t="s">
        <v>745</v>
      </c>
      <c r="B50" s="6">
        <v>11</v>
      </c>
      <c r="C50" s="6">
        <v>6</v>
      </c>
      <c r="D50" s="6">
        <v>4</v>
      </c>
      <c r="E50" s="6">
        <v>10</v>
      </c>
      <c r="F50" s="6">
        <v>7</v>
      </c>
      <c r="G50" s="6">
        <v>7</v>
      </c>
      <c r="H50" s="6">
        <v>5</v>
      </c>
      <c r="I50" s="6">
        <v>14</v>
      </c>
      <c r="J50" s="6">
        <v>10</v>
      </c>
      <c r="K50" s="6">
        <v>8</v>
      </c>
      <c r="L50" s="6">
        <v>6</v>
      </c>
      <c r="M50" s="6">
        <v>11</v>
      </c>
      <c r="N50" s="6">
        <v>14</v>
      </c>
      <c r="O50" s="6">
        <v>10</v>
      </c>
      <c r="P50" s="6">
        <v>8</v>
      </c>
      <c r="Q50" s="6">
        <v>6</v>
      </c>
      <c r="R50" s="6">
        <v>5</v>
      </c>
      <c r="S50" s="6">
        <v>20809</v>
      </c>
    </row>
    <row r="51" spans="1:19">
      <c r="A51" s="4" t="s">
        <v>746</v>
      </c>
      <c r="B51" s="6">
        <v>1</v>
      </c>
      <c r="C51" s="6">
        <v>1</v>
      </c>
      <c r="D51" s="6">
        <v>1</v>
      </c>
      <c r="E51" s="6">
        <v>1</v>
      </c>
      <c r="F51" s="6">
        <v>2</v>
      </c>
      <c r="G51" s="6">
        <v>1</v>
      </c>
      <c r="H51" s="6">
        <v>1</v>
      </c>
      <c r="I51" s="6">
        <v>1</v>
      </c>
      <c r="J51" s="6">
        <v>1</v>
      </c>
      <c r="K51" s="6">
        <v>2</v>
      </c>
      <c r="L51" s="6">
        <v>1</v>
      </c>
      <c r="M51" s="6">
        <v>1</v>
      </c>
      <c r="N51" s="6">
        <v>1</v>
      </c>
      <c r="O51" s="6">
        <v>1</v>
      </c>
      <c r="P51" s="6">
        <v>3</v>
      </c>
      <c r="Q51" s="6">
        <v>1</v>
      </c>
      <c r="R51" s="6">
        <v>1</v>
      </c>
      <c r="S51" s="6">
        <v>19</v>
      </c>
    </row>
    <row r="52" spans="1:19">
      <c r="A52" s="4" t="s">
        <v>747</v>
      </c>
      <c r="B52" s="6">
        <v>11</v>
      </c>
      <c r="C52" s="6">
        <v>6</v>
      </c>
      <c r="D52" s="6">
        <v>4</v>
      </c>
      <c r="E52" s="6">
        <v>10</v>
      </c>
      <c r="F52" s="6">
        <v>7</v>
      </c>
      <c r="G52" s="6">
        <v>7</v>
      </c>
      <c r="H52" s="6">
        <v>5</v>
      </c>
      <c r="I52" s="6">
        <v>14</v>
      </c>
      <c r="J52" s="6">
        <v>10</v>
      </c>
      <c r="K52" s="6">
        <v>8</v>
      </c>
      <c r="L52" s="6">
        <v>6</v>
      </c>
      <c r="M52" s="6">
        <v>11</v>
      </c>
      <c r="N52" s="6">
        <v>14</v>
      </c>
      <c r="O52" s="6">
        <v>10</v>
      </c>
      <c r="P52" s="6">
        <v>8</v>
      </c>
      <c r="Q52" s="6">
        <v>6</v>
      </c>
      <c r="R52" s="6">
        <v>5</v>
      </c>
      <c r="S52" s="6">
        <v>489</v>
      </c>
    </row>
    <row r="53" spans="1:19">
      <c r="A53" s="4" t="s">
        <v>748</v>
      </c>
      <c r="B53" s="6">
        <v>11</v>
      </c>
      <c r="C53" s="6">
        <v>6</v>
      </c>
      <c r="D53" s="6">
        <v>4</v>
      </c>
      <c r="E53" s="6">
        <v>10</v>
      </c>
      <c r="F53" s="6">
        <v>7</v>
      </c>
      <c r="G53" s="6">
        <v>7</v>
      </c>
      <c r="H53" s="6">
        <v>5</v>
      </c>
      <c r="I53" s="6">
        <v>14</v>
      </c>
      <c r="J53" s="6">
        <v>10</v>
      </c>
      <c r="K53" s="6">
        <v>8</v>
      </c>
      <c r="L53" s="6">
        <v>6</v>
      </c>
      <c r="M53" s="6">
        <v>6</v>
      </c>
      <c r="N53" s="6">
        <v>14</v>
      </c>
      <c r="O53" s="6">
        <v>10</v>
      </c>
      <c r="P53" s="6">
        <v>8</v>
      </c>
      <c r="Q53" s="6">
        <v>6</v>
      </c>
      <c r="R53" s="6">
        <v>5</v>
      </c>
      <c r="S53" s="6">
        <v>1738</v>
      </c>
    </row>
    <row r="54" spans="1:19">
      <c r="A54" s="4" t="s">
        <v>749</v>
      </c>
      <c r="B54" s="6">
        <v>11</v>
      </c>
      <c r="C54" s="6">
        <v>6</v>
      </c>
      <c r="D54" s="6">
        <v>4</v>
      </c>
      <c r="E54" s="6">
        <v>10</v>
      </c>
      <c r="F54" s="6">
        <v>7</v>
      </c>
      <c r="G54" s="6">
        <v>7</v>
      </c>
      <c r="H54" s="6">
        <v>5</v>
      </c>
      <c r="I54" s="6">
        <v>14</v>
      </c>
      <c r="J54" s="6">
        <v>10</v>
      </c>
      <c r="K54" s="6">
        <v>8</v>
      </c>
      <c r="L54" s="6">
        <v>6</v>
      </c>
      <c r="M54" s="6">
        <v>11</v>
      </c>
      <c r="N54" s="6">
        <v>14</v>
      </c>
      <c r="O54" s="6">
        <v>10</v>
      </c>
      <c r="P54" s="6">
        <v>8</v>
      </c>
      <c r="Q54" s="6">
        <v>6</v>
      </c>
      <c r="R54" s="6">
        <v>5</v>
      </c>
      <c r="S54" s="6">
        <v>1230</v>
      </c>
    </row>
    <row r="55" spans="1:19">
      <c r="A55" s="4" t="s">
        <v>750</v>
      </c>
      <c r="B55" s="6">
        <v>11</v>
      </c>
      <c r="C55" s="6">
        <v>6</v>
      </c>
      <c r="D55" s="6">
        <v>4</v>
      </c>
      <c r="E55" s="6">
        <v>10</v>
      </c>
      <c r="F55" s="6">
        <v>7</v>
      </c>
      <c r="G55" s="6">
        <v>7</v>
      </c>
      <c r="H55" s="6">
        <v>5</v>
      </c>
      <c r="I55" s="6">
        <v>14</v>
      </c>
      <c r="J55" s="6">
        <v>10</v>
      </c>
      <c r="K55" s="6">
        <v>8</v>
      </c>
      <c r="L55" s="6">
        <v>6</v>
      </c>
      <c r="M55" s="6">
        <v>11</v>
      </c>
      <c r="N55" s="6">
        <v>14</v>
      </c>
      <c r="O55" s="6">
        <v>10</v>
      </c>
      <c r="P55" s="6">
        <v>8</v>
      </c>
      <c r="Q55" s="6">
        <v>6</v>
      </c>
      <c r="R55" s="6">
        <v>5</v>
      </c>
      <c r="S55" s="6">
        <v>2851</v>
      </c>
    </row>
    <row r="56" spans="1:19">
      <c r="A56" s="4" t="s">
        <v>751</v>
      </c>
      <c r="B56" s="6">
        <v>8</v>
      </c>
      <c r="C56" s="6">
        <v>6</v>
      </c>
      <c r="D56" s="6">
        <v>4</v>
      </c>
      <c r="E56" s="6">
        <v>7</v>
      </c>
      <c r="F56" s="6">
        <v>5</v>
      </c>
      <c r="G56" s="6">
        <v>3</v>
      </c>
      <c r="H56" s="6">
        <v>5</v>
      </c>
      <c r="I56" s="6">
        <v>9</v>
      </c>
      <c r="J56" s="6">
        <v>9</v>
      </c>
      <c r="K56" s="6">
        <v>4</v>
      </c>
      <c r="L56" s="6">
        <v>5</v>
      </c>
      <c r="M56" s="6">
        <v>11</v>
      </c>
      <c r="N56" s="6">
        <v>9</v>
      </c>
      <c r="O56" s="6">
        <v>9</v>
      </c>
      <c r="P56" s="6">
        <v>4</v>
      </c>
      <c r="Q56" s="6">
        <v>4</v>
      </c>
      <c r="R56" s="6">
        <v>5</v>
      </c>
      <c r="S56" s="6">
        <v>3445</v>
      </c>
    </row>
    <row r="57" spans="1:19">
      <c r="A57" s="4" t="s">
        <v>752</v>
      </c>
      <c r="B57" s="6">
        <v>11</v>
      </c>
      <c r="C57" s="6">
        <v>6</v>
      </c>
      <c r="D57" s="6">
        <v>4</v>
      </c>
      <c r="E57" s="6">
        <v>10</v>
      </c>
      <c r="F57" s="6">
        <v>7</v>
      </c>
      <c r="G57" s="6">
        <v>7</v>
      </c>
      <c r="H57" s="6">
        <v>5</v>
      </c>
      <c r="I57" s="6">
        <v>14</v>
      </c>
      <c r="J57" s="6">
        <v>10</v>
      </c>
      <c r="K57" s="6">
        <v>8</v>
      </c>
      <c r="L57" s="6">
        <v>6</v>
      </c>
      <c r="M57" s="6">
        <v>8</v>
      </c>
      <c r="N57" s="6">
        <v>14</v>
      </c>
      <c r="O57" s="6">
        <v>10</v>
      </c>
      <c r="P57" s="6">
        <v>8</v>
      </c>
      <c r="Q57" s="6">
        <v>6</v>
      </c>
      <c r="R57" s="6">
        <v>5</v>
      </c>
      <c r="S57" s="6">
        <v>908</v>
      </c>
    </row>
    <row r="58" spans="1:19">
      <c r="A58" s="4" t="s">
        <v>753</v>
      </c>
      <c r="B58" s="6">
        <v>11</v>
      </c>
      <c r="C58" s="6">
        <v>6</v>
      </c>
      <c r="D58" s="6">
        <v>4</v>
      </c>
      <c r="E58" s="6">
        <v>10</v>
      </c>
      <c r="F58" s="6">
        <v>7</v>
      </c>
      <c r="G58" s="6">
        <v>7</v>
      </c>
      <c r="H58" s="6">
        <v>5</v>
      </c>
      <c r="I58" s="6">
        <v>13</v>
      </c>
      <c r="J58" s="6">
        <v>10</v>
      </c>
      <c r="K58" s="6">
        <v>8</v>
      </c>
      <c r="L58" s="6">
        <v>6</v>
      </c>
      <c r="M58" s="6">
        <v>11</v>
      </c>
      <c r="N58" s="6">
        <v>13</v>
      </c>
      <c r="O58" s="6">
        <v>10</v>
      </c>
      <c r="P58" s="6">
        <v>8</v>
      </c>
      <c r="Q58" s="6">
        <v>6</v>
      </c>
      <c r="R58" s="6">
        <v>5</v>
      </c>
      <c r="S58" s="6">
        <v>13933</v>
      </c>
    </row>
    <row r="59" spans="1:19">
      <c r="A59" s="4" t="s">
        <v>754</v>
      </c>
      <c r="B59" s="6">
        <v>11</v>
      </c>
      <c r="C59" s="6">
        <v>6</v>
      </c>
      <c r="D59" s="6">
        <v>4</v>
      </c>
      <c r="E59" s="6">
        <v>10</v>
      </c>
      <c r="F59" s="6">
        <v>7</v>
      </c>
      <c r="G59" s="6">
        <v>7</v>
      </c>
      <c r="H59" s="6">
        <v>5</v>
      </c>
      <c r="I59" s="6">
        <v>14</v>
      </c>
      <c r="J59" s="6">
        <v>10</v>
      </c>
      <c r="K59" s="6">
        <v>8</v>
      </c>
      <c r="L59" s="6">
        <v>6</v>
      </c>
      <c r="M59" s="6">
        <v>11</v>
      </c>
      <c r="N59" s="6">
        <v>14</v>
      </c>
      <c r="O59" s="6">
        <v>10</v>
      </c>
      <c r="P59" s="6">
        <v>8</v>
      </c>
      <c r="Q59" s="6">
        <v>6</v>
      </c>
      <c r="R59" s="6">
        <v>5</v>
      </c>
      <c r="S59" s="6">
        <v>3184</v>
      </c>
    </row>
    <row r="60" spans="1:19">
      <c r="A60" s="4" t="s">
        <v>755</v>
      </c>
      <c r="B60" s="6">
        <v>11</v>
      </c>
      <c r="C60" s="6">
        <v>6</v>
      </c>
      <c r="D60" s="6">
        <v>4</v>
      </c>
      <c r="E60" s="6">
        <v>10</v>
      </c>
      <c r="F60" s="6">
        <v>7</v>
      </c>
      <c r="G60" s="6">
        <v>7</v>
      </c>
      <c r="H60" s="6">
        <v>5</v>
      </c>
      <c r="I60" s="6">
        <v>14</v>
      </c>
      <c r="J60" s="6">
        <v>10</v>
      </c>
      <c r="K60" s="6">
        <v>8</v>
      </c>
      <c r="L60" s="6">
        <v>6</v>
      </c>
      <c r="M60" s="6">
        <v>11</v>
      </c>
      <c r="N60" s="6">
        <v>14</v>
      </c>
      <c r="O60" s="6">
        <v>10</v>
      </c>
      <c r="P60" s="6">
        <v>8</v>
      </c>
      <c r="Q60" s="6">
        <v>6</v>
      </c>
      <c r="R60" s="6">
        <v>5</v>
      </c>
      <c r="S60" s="6">
        <v>1216</v>
      </c>
    </row>
    <row r="61" spans="1:19">
      <c r="A61" s="4" t="s">
        <v>756</v>
      </c>
      <c r="B61" s="6">
        <v>4</v>
      </c>
      <c r="C61" s="6">
        <v>4</v>
      </c>
      <c r="D61" s="6">
        <v>4</v>
      </c>
      <c r="E61" s="6">
        <v>5</v>
      </c>
      <c r="F61" s="6">
        <v>6</v>
      </c>
      <c r="G61" s="6">
        <v>5</v>
      </c>
      <c r="H61" s="6">
        <v>4</v>
      </c>
      <c r="I61" s="6">
        <v>5</v>
      </c>
      <c r="J61" s="6">
        <v>4</v>
      </c>
      <c r="K61" s="6">
        <v>7</v>
      </c>
      <c r="L61" s="6">
        <v>4</v>
      </c>
      <c r="M61" s="6">
        <v>4</v>
      </c>
      <c r="N61" s="6">
        <v>5</v>
      </c>
      <c r="O61" s="6">
        <v>5</v>
      </c>
      <c r="P61" s="6">
        <v>7</v>
      </c>
      <c r="Q61" s="6">
        <v>5</v>
      </c>
      <c r="R61" s="6">
        <v>4</v>
      </c>
      <c r="S61" s="6">
        <v>1230</v>
      </c>
    </row>
    <row r="62" spans="1:19">
      <c r="A62" s="4" t="s">
        <v>757</v>
      </c>
      <c r="B62" s="6">
        <v>11</v>
      </c>
      <c r="C62" s="6">
        <v>6</v>
      </c>
      <c r="D62" s="6">
        <v>4</v>
      </c>
      <c r="E62" s="6">
        <v>10</v>
      </c>
      <c r="F62" s="6">
        <v>7</v>
      </c>
      <c r="G62" s="6">
        <v>7</v>
      </c>
      <c r="H62" s="6">
        <v>5</v>
      </c>
      <c r="I62" s="6">
        <v>14</v>
      </c>
      <c r="J62" s="6">
        <v>10</v>
      </c>
      <c r="K62" s="6">
        <v>8</v>
      </c>
      <c r="L62" s="6">
        <v>6</v>
      </c>
      <c r="M62" s="6">
        <v>11</v>
      </c>
      <c r="N62" s="6">
        <v>14</v>
      </c>
      <c r="O62" s="6">
        <v>10</v>
      </c>
      <c r="P62" s="6">
        <v>8</v>
      </c>
      <c r="Q62" s="6">
        <v>6</v>
      </c>
      <c r="R62" s="6">
        <v>5</v>
      </c>
      <c r="S62" s="6">
        <v>707</v>
      </c>
    </row>
    <row r="63" spans="1:19">
      <c r="A63" s="4" t="s">
        <v>758</v>
      </c>
      <c r="B63" s="6">
        <v>3</v>
      </c>
      <c r="C63" s="6">
        <v>6</v>
      </c>
      <c r="D63" s="6">
        <v>4</v>
      </c>
      <c r="E63" s="6">
        <v>6</v>
      </c>
      <c r="F63" s="6">
        <v>7</v>
      </c>
      <c r="G63" s="6">
        <v>7</v>
      </c>
      <c r="H63" s="6">
        <v>5</v>
      </c>
      <c r="I63" s="6">
        <v>12</v>
      </c>
      <c r="J63" s="6">
        <v>10</v>
      </c>
      <c r="K63" s="6">
        <v>8</v>
      </c>
      <c r="L63" s="6">
        <v>6</v>
      </c>
      <c r="M63" s="6">
        <v>10</v>
      </c>
      <c r="N63" s="6">
        <v>12</v>
      </c>
      <c r="O63" s="6">
        <v>10</v>
      </c>
      <c r="P63" s="6">
        <v>8</v>
      </c>
      <c r="Q63" s="6">
        <v>6</v>
      </c>
      <c r="R63" s="6">
        <v>5</v>
      </c>
      <c r="S63" s="6">
        <v>1940</v>
      </c>
    </row>
    <row r="64" spans="1:19">
      <c r="A64" s="4" t="s">
        <v>759</v>
      </c>
      <c r="B64" s="6">
        <v>9</v>
      </c>
      <c r="C64" s="6">
        <v>6</v>
      </c>
      <c r="D64" s="6">
        <v>4</v>
      </c>
      <c r="E64" s="6">
        <v>9</v>
      </c>
      <c r="F64" s="6">
        <v>7</v>
      </c>
      <c r="G64" s="6">
        <v>7</v>
      </c>
      <c r="H64" s="6">
        <v>5</v>
      </c>
      <c r="I64" s="6">
        <v>7</v>
      </c>
      <c r="J64" s="6">
        <v>8</v>
      </c>
      <c r="K64" s="6">
        <v>5</v>
      </c>
      <c r="L64" s="6">
        <v>6</v>
      </c>
      <c r="M64" s="6">
        <v>11</v>
      </c>
      <c r="N64" s="6">
        <v>6</v>
      </c>
      <c r="O64" s="6">
        <v>8</v>
      </c>
      <c r="P64" s="6">
        <v>6</v>
      </c>
      <c r="Q64" s="6">
        <v>6</v>
      </c>
      <c r="R64" s="6">
        <v>5</v>
      </c>
      <c r="S64" s="6">
        <v>985</v>
      </c>
    </row>
    <row r="65" spans="1:19">
      <c r="A65" s="4" t="s">
        <v>760</v>
      </c>
      <c r="B65" s="6">
        <v>11</v>
      </c>
      <c r="C65" s="6">
        <v>6</v>
      </c>
      <c r="D65" s="6">
        <v>4</v>
      </c>
      <c r="E65" s="6">
        <v>10</v>
      </c>
      <c r="F65" s="6">
        <v>7</v>
      </c>
      <c r="G65" s="6">
        <v>7</v>
      </c>
      <c r="H65" s="6">
        <v>5</v>
      </c>
      <c r="I65" s="6">
        <v>14</v>
      </c>
      <c r="J65" s="6">
        <v>10</v>
      </c>
      <c r="K65" s="6">
        <v>8</v>
      </c>
      <c r="L65" s="6">
        <v>6</v>
      </c>
      <c r="M65" s="6">
        <v>5</v>
      </c>
      <c r="N65" s="6">
        <v>14</v>
      </c>
      <c r="O65" s="6">
        <v>10</v>
      </c>
      <c r="P65" s="6">
        <v>8</v>
      </c>
      <c r="Q65" s="6">
        <v>6</v>
      </c>
      <c r="R65" s="6">
        <v>5</v>
      </c>
      <c r="S65" s="6">
        <v>2921</v>
      </c>
    </row>
    <row r="66" spans="1:19">
      <c r="A66" s="4" t="s">
        <v>761</v>
      </c>
      <c r="B66" s="6">
        <v>11</v>
      </c>
      <c r="C66" s="6">
        <v>6</v>
      </c>
      <c r="D66" s="6">
        <v>4</v>
      </c>
      <c r="E66" s="6">
        <v>10</v>
      </c>
      <c r="F66" s="6">
        <v>7</v>
      </c>
      <c r="G66" s="6">
        <v>7</v>
      </c>
      <c r="H66" s="6">
        <v>5</v>
      </c>
      <c r="I66" s="6">
        <v>14</v>
      </c>
      <c r="J66" s="6">
        <v>10</v>
      </c>
      <c r="K66" s="6">
        <v>8</v>
      </c>
      <c r="L66" s="6">
        <v>6</v>
      </c>
      <c r="M66" s="6">
        <v>11</v>
      </c>
      <c r="N66" s="6">
        <v>14</v>
      </c>
      <c r="O66" s="6">
        <v>10</v>
      </c>
      <c r="P66" s="6">
        <v>8</v>
      </c>
      <c r="Q66" s="6">
        <v>6</v>
      </c>
      <c r="R66" s="6">
        <v>5</v>
      </c>
      <c r="S66" s="6">
        <v>598</v>
      </c>
    </row>
    <row r="67" spans="1:19">
      <c r="A67" s="4" t="s">
        <v>762</v>
      </c>
      <c r="B67" s="6">
        <v>11</v>
      </c>
      <c r="C67" s="6">
        <v>6</v>
      </c>
      <c r="D67" s="6">
        <v>4</v>
      </c>
      <c r="E67" s="6">
        <v>10</v>
      </c>
      <c r="F67" s="6">
        <v>7</v>
      </c>
      <c r="G67" s="6">
        <v>7</v>
      </c>
      <c r="H67" s="6">
        <v>5</v>
      </c>
      <c r="I67" s="6">
        <v>14</v>
      </c>
      <c r="J67" s="6">
        <v>10</v>
      </c>
      <c r="K67" s="6">
        <v>8</v>
      </c>
      <c r="L67" s="6">
        <v>6</v>
      </c>
      <c r="M67" s="6">
        <v>11</v>
      </c>
      <c r="N67" s="6">
        <v>14</v>
      </c>
      <c r="O67" s="6">
        <v>10</v>
      </c>
      <c r="P67" s="6">
        <v>8</v>
      </c>
      <c r="Q67" s="6">
        <v>6</v>
      </c>
      <c r="R67" s="6">
        <v>5</v>
      </c>
      <c r="S67" s="6">
        <v>1226</v>
      </c>
    </row>
    <row r="68" spans="1:19">
      <c r="A68" s="4" t="s">
        <v>763</v>
      </c>
      <c r="B68" s="6">
        <v>6</v>
      </c>
      <c r="C68" s="6">
        <v>2</v>
      </c>
      <c r="D68" s="6">
        <v>4</v>
      </c>
      <c r="E68" s="6">
        <v>3</v>
      </c>
      <c r="F68" s="6">
        <v>4</v>
      </c>
      <c r="G68" s="6">
        <v>2</v>
      </c>
      <c r="H68" s="6">
        <v>5</v>
      </c>
      <c r="I68" s="6">
        <v>6</v>
      </c>
      <c r="J68" s="6">
        <v>6</v>
      </c>
      <c r="K68" s="6">
        <v>6</v>
      </c>
      <c r="L68" s="6">
        <v>6</v>
      </c>
      <c r="M68" s="6">
        <v>11</v>
      </c>
      <c r="N68" s="6">
        <v>7</v>
      </c>
      <c r="O68" s="6">
        <v>6</v>
      </c>
      <c r="P68" s="6">
        <v>5</v>
      </c>
      <c r="Q68" s="6">
        <v>6</v>
      </c>
      <c r="R68" s="6">
        <v>5</v>
      </c>
      <c r="S68" s="6">
        <v>774</v>
      </c>
    </row>
    <row r="69" spans="1:19">
      <c r="A69" s="4" t="s">
        <v>764</v>
      </c>
      <c r="B69" s="6">
        <v>10</v>
      </c>
      <c r="C69" s="6">
        <v>6</v>
      </c>
      <c r="D69" s="6">
        <v>4</v>
      </c>
      <c r="E69" s="6">
        <v>8</v>
      </c>
      <c r="F69" s="6">
        <v>7</v>
      </c>
      <c r="G69" s="6">
        <v>7</v>
      </c>
      <c r="H69" s="6">
        <v>5</v>
      </c>
      <c r="I69" s="6">
        <v>8</v>
      </c>
      <c r="J69" s="6">
        <v>7</v>
      </c>
      <c r="K69" s="6">
        <v>8</v>
      </c>
      <c r="L69" s="6">
        <v>6</v>
      </c>
      <c r="M69" s="6">
        <v>9</v>
      </c>
      <c r="N69" s="6">
        <v>8</v>
      </c>
      <c r="O69" s="6">
        <v>7</v>
      </c>
      <c r="P69" s="6">
        <v>8</v>
      </c>
      <c r="Q69" s="6">
        <v>6</v>
      </c>
      <c r="R69" s="6">
        <v>5</v>
      </c>
      <c r="S69" s="6">
        <v>527</v>
      </c>
    </row>
    <row r="71" spans="1:19" ht="30">
      <c r="A71" s="25" t="s">
        <v>765</v>
      </c>
      <c r="B71" s="43" t="s">
        <v>531</v>
      </c>
      <c r="C71" s="43" t="s">
        <v>532</v>
      </c>
      <c r="D71" s="43" t="s">
        <v>533</v>
      </c>
      <c r="E71" s="43" t="s">
        <v>534</v>
      </c>
      <c r="F71" s="43" t="s">
        <v>535</v>
      </c>
      <c r="G71" s="43" t="s">
        <v>536</v>
      </c>
      <c r="H71" s="43" t="s">
        <v>537</v>
      </c>
      <c r="I71" s="43" t="s">
        <v>538</v>
      </c>
      <c r="J71" s="43" t="s">
        <v>539</v>
      </c>
      <c r="K71" s="43" t="s">
        <v>540</v>
      </c>
      <c r="L71" s="43" t="s">
        <v>541</v>
      </c>
      <c r="M71" s="43" t="s">
        <v>542</v>
      </c>
      <c r="N71" s="43" t="s">
        <v>543</v>
      </c>
      <c r="O71" s="43" t="s">
        <v>544</v>
      </c>
      <c r="P71" s="43" t="s">
        <v>545</v>
      </c>
      <c r="Q71" s="43" t="s">
        <v>546</v>
      </c>
      <c r="R71" s="43" t="s">
        <v>547</v>
      </c>
    </row>
    <row r="72" spans="1:19" ht="45">
      <c r="A72" s="26" t="s">
        <v>1138</v>
      </c>
      <c r="B72" s="44"/>
      <c r="C72" s="44"/>
      <c r="D72" s="44"/>
      <c r="E72" s="44"/>
      <c r="F72" s="44"/>
      <c r="G72" s="44"/>
      <c r="H72" s="44"/>
      <c r="I72" s="44"/>
      <c r="J72" s="44"/>
      <c r="K72" s="44"/>
      <c r="L72" s="44"/>
      <c r="M72" s="44"/>
      <c r="N72" s="44"/>
      <c r="O72" s="44"/>
      <c r="P72" s="44"/>
      <c r="Q72" s="44"/>
      <c r="R72" s="44"/>
    </row>
    <row r="73" spans="1:19" ht="45">
      <c r="A73" s="4" t="s">
        <v>766</v>
      </c>
      <c r="B73" s="6" t="s">
        <v>767</v>
      </c>
      <c r="C73" s="6" t="s">
        <v>767</v>
      </c>
      <c r="D73" s="6" t="s">
        <v>767</v>
      </c>
      <c r="E73" s="6" t="s">
        <v>767</v>
      </c>
      <c r="F73" s="6" t="s">
        <v>1040</v>
      </c>
      <c r="G73" s="6" t="s">
        <v>767</v>
      </c>
      <c r="H73" s="6" t="s">
        <v>1140</v>
      </c>
      <c r="I73" s="6" t="s">
        <v>767</v>
      </c>
      <c r="J73" s="6" t="s">
        <v>767</v>
      </c>
      <c r="K73" s="6" t="s">
        <v>767</v>
      </c>
      <c r="L73" s="6" t="s">
        <v>767</v>
      </c>
      <c r="M73" s="6" t="s">
        <v>767</v>
      </c>
      <c r="N73" s="6" t="s">
        <v>767</v>
      </c>
      <c r="O73" s="6" t="s">
        <v>767</v>
      </c>
      <c r="P73" s="6" t="s">
        <v>1056</v>
      </c>
      <c r="Q73" s="6" t="s">
        <v>767</v>
      </c>
      <c r="R73" s="6" t="s">
        <v>767</v>
      </c>
    </row>
    <row r="74" spans="1:19" ht="45">
      <c r="A74" s="4" t="s">
        <v>768</v>
      </c>
      <c r="B74" s="6" t="s">
        <v>767</v>
      </c>
      <c r="C74" s="6" t="s">
        <v>767</v>
      </c>
      <c r="D74" s="6" t="s">
        <v>767</v>
      </c>
      <c r="E74" s="6" t="s">
        <v>767</v>
      </c>
      <c r="F74" s="6" t="s">
        <v>1040</v>
      </c>
      <c r="G74" s="6" t="s">
        <v>767</v>
      </c>
      <c r="H74" s="6" t="s">
        <v>1140</v>
      </c>
      <c r="I74" s="6" t="s">
        <v>767</v>
      </c>
      <c r="J74" s="6" t="s">
        <v>767</v>
      </c>
      <c r="K74" s="6" t="s">
        <v>767</v>
      </c>
      <c r="L74" s="6" t="s">
        <v>767</v>
      </c>
      <c r="M74" s="6" t="s">
        <v>767</v>
      </c>
      <c r="N74" s="6" t="s">
        <v>767</v>
      </c>
      <c r="O74" s="6" t="s">
        <v>767</v>
      </c>
      <c r="P74" s="6" t="s">
        <v>1056</v>
      </c>
      <c r="Q74" s="6" t="s">
        <v>767</v>
      </c>
      <c r="R74" s="6" t="s">
        <v>767</v>
      </c>
    </row>
    <row r="75" spans="1:19" ht="45">
      <c r="A75" s="4" t="s">
        <v>769</v>
      </c>
      <c r="B75" s="6" t="s">
        <v>767</v>
      </c>
      <c r="C75" s="6" t="s">
        <v>767</v>
      </c>
      <c r="D75" s="6" t="s">
        <v>767</v>
      </c>
      <c r="E75" s="6" t="s">
        <v>767</v>
      </c>
      <c r="F75" s="6" t="s">
        <v>1040</v>
      </c>
      <c r="G75" s="6" t="s">
        <v>767</v>
      </c>
      <c r="H75" s="6" t="s">
        <v>1140</v>
      </c>
      <c r="I75" s="6" t="s">
        <v>767</v>
      </c>
      <c r="J75" s="6" t="s">
        <v>767</v>
      </c>
      <c r="K75" s="6" t="s">
        <v>767</v>
      </c>
      <c r="L75" s="6" t="s">
        <v>767</v>
      </c>
      <c r="M75" s="6" t="s">
        <v>767</v>
      </c>
      <c r="N75" s="6" t="s">
        <v>767</v>
      </c>
      <c r="O75" s="6" t="s">
        <v>767</v>
      </c>
      <c r="P75" s="6" t="s">
        <v>767</v>
      </c>
      <c r="Q75" s="6" t="s">
        <v>767</v>
      </c>
      <c r="R75" s="6" t="s">
        <v>767</v>
      </c>
    </row>
    <row r="76" spans="1:19" ht="45">
      <c r="A76" s="4" t="s">
        <v>770</v>
      </c>
      <c r="B76" s="6" t="s">
        <v>767</v>
      </c>
      <c r="C76" s="6" t="s">
        <v>767</v>
      </c>
      <c r="D76" s="6" t="s">
        <v>767</v>
      </c>
      <c r="E76" s="6" t="s">
        <v>767</v>
      </c>
      <c r="F76" s="6" t="s">
        <v>1040</v>
      </c>
      <c r="G76" s="6" t="s">
        <v>767</v>
      </c>
      <c r="H76" s="6" t="s">
        <v>1140</v>
      </c>
      <c r="I76" s="6" t="s">
        <v>767</v>
      </c>
      <c r="J76" s="6" t="s">
        <v>767</v>
      </c>
      <c r="K76" s="6" t="s">
        <v>767</v>
      </c>
      <c r="L76" s="6" t="s">
        <v>767</v>
      </c>
      <c r="M76" s="6" t="s">
        <v>767</v>
      </c>
      <c r="N76" s="6" t="s">
        <v>767</v>
      </c>
      <c r="O76" s="6" t="s">
        <v>767</v>
      </c>
      <c r="P76" s="6" t="s">
        <v>767</v>
      </c>
      <c r="Q76" s="6" t="s">
        <v>767</v>
      </c>
      <c r="R76" s="6" t="s">
        <v>767</v>
      </c>
    </row>
    <row r="77" spans="1:19" ht="45">
      <c r="A77" s="4" t="s">
        <v>771</v>
      </c>
      <c r="B77" s="6" t="s">
        <v>767</v>
      </c>
      <c r="C77" s="6" t="s">
        <v>767</v>
      </c>
      <c r="D77" s="6" t="s">
        <v>767</v>
      </c>
      <c r="E77" s="6" t="s">
        <v>767</v>
      </c>
      <c r="F77" s="6" t="s">
        <v>1040</v>
      </c>
      <c r="G77" s="6" t="s">
        <v>767</v>
      </c>
      <c r="H77" s="6" t="s">
        <v>1140</v>
      </c>
      <c r="I77" s="6" t="s">
        <v>767</v>
      </c>
      <c r="J77" s="6" t="s">
        <v>767</v>
      </c>
      <c r="K77" s="6" t="s">
        <v>767</v>
      </c>
      <c r="L77" s="6" t="s">
        <v>767</v>
      </c>
      <c r="M77" s="6" t="s">
        <v>767</v>
      </c>
      <c r="N77" s="6" t="s">
        <v>767</v>
      </c>
      <c r="O77" s="6" t="s">
        <v>767</v>
      </c>
      <c r="P77" s="6" t="s">
        <v>767</v>
      </c>
      <c r="Q77" s="6" t="s">
        <v>767</v>
      </c>
      <c r="R77" s="6" t="s">
        <v>767</v>
      </c>
    </row>
    <row r="78" spans="1:19" ht="30">
      <c r="A78" s="4" t="s">
        <v>772</v>
      </c>
      <c r="B78" s="6" t="s">
        <v>767</v>
      </c>
      <c r="C78" s="6" t="s">
        <v>767</v>
      </c>
      <c r="D78" s="6" t="s">
        <v>767</v>
      </c>
      <c r="E78" s="6" t="s">
        <v>767</v>
      </c>
      <c r="F78" s="6" t="s">
        <v>1040</v>
      </c>
      <c r="G78" s="6" t="s">
        <v>767</v>
      </c>
      <c r="H78" s="6" t="s">
        <v>767</v>
      </c>
      <c r="I78" s="6" t="s">
        <v>767</v>
      </c>
      <c r="J78" s="6" t="s">
        <v>767</v>
      </c>
      <c r="K78" s="6" t="s">
        <v>767</v>
      </c>
      <c r="L78" s="6" t="s">
        <v>767</v>
      </c>
      <c r="M78" s="6" t="s">
        <v>767</v>
      </c>
      <c r="N78" s="6" t="s">
        <v>767</v>
      </c>
      <c r="O78" s="6" t="s">
        <v>767</v>
      </c>
      <c r="P78" s="6" t="s">
        <v>767</v>
      </c>
      <c r="Q78" s="6" t="s">
        <v>767</v>
      </c>
      <c r="R78" s="6" t="s">
        <v>767</v>
      </c>
    </row>
    <row r="79" spans="1:19" ht="30">
      <c r="A79" s="4" t="s">
        <v>773</v>
      </c>
      <c r="B79" s="6" t="s">
        <v>767</v>
      </c>
      <c r="C79" s="6" t="s">
        <v>767</v>
      </c>
      <c r="D79" s="6" t="s">
        <v>767</v>
      </c>
      <c r="E79" s="6" t="s">
        <v>767</v>
      </c>
      <c r="F79" s="6" t="s">
        <v>1040</v>
      </c>
      <c r="G79" s="6" t="s">
        <v>767</v>
      </c>
      <c r="H79" s="6" t="s">
        <v>767</v>
      </c>
      <c r="I79" s="6" t="s">
        <v>767</v>
      </c>
      <c r="J79" s="6" t="s">
        <v>767</v>
      </c>
      <c r="K79" s="6" t="s">
        <v>767</v>
      </c>
      <c r="L79" s="6" t="s">
        <v>767</v>
      </c>
      <c r="M79" s="6" t="s">
        <v>767</v>
      </c>
      <c r="N79" s="6" t="s">
        <v>767</v>
      </c>
      <c r="O79" s="6" t="s">
        <v>767</v>
      </c>
      <c r="P79" s="6" t="s">
        <v>767</v>
      </c>
      <c r="Q79" s="6" t="s">
        <v>767</v>
      </c>
      <c r="R79" s="6" t="s">
        <v>767</v>
      </c>
    </row>
    <row r="80" spans="1:19" ht="30">
      <c r="A80" s="4" t="s">
        <v>774</v>
      </c>
      <c r="B80" s="6" t="s">
        <v>767</v>
      </c>
      <c r="C80" s="6" t="s">
        <v>767</v>
      </c>
      <c r="D80" s="6" t="s">
        <v>767</v>
      </c>
      <c r="E80" s="6" t="s">
        <v>767</v>
      </c>
      <c r="F80" s="6" t="s">
        <v>767</v>
      </c>
      <c r="G80" s="6" t="s">
        <v>767</v>
      </c>
      <c r="H80" s="6" t="s">
        <v>767</v>
      </c>
      <c r="I80" s="6" t="s">
        <v>767</v>
      </c>
      <c r="J80" s="6" t="s">
        <v>767</v>
      </c>
      <c r="K80" s="6" t="s">
        <v>767</v>
      </c>
      <c r="L80" s="6" t="s">
        <v>767</v>
      </c>
      <c r="M80" s="6" t="s">
        <v>767</v>
      </c>
      <c r="N80" s="6" t="s">
        <v>767</v>
      </c>
      <c r="O80" s="6" t="s">
        <v>767</v>
      </c>
      <c r="P80" s="6" t="s">
        <v>767</v>
      </c>
      <c r="Q80" s="6" t="s">
        <v>767</v>
      </c>
      <c r="R80" s="6" t="s">
        <v>767</v>
      </c>
    </row>
    <row r="81" spans="1:18" ht="30">
      <c r="A81" s="4" t="s">
        <v>775</v>
      </c>
      <c r="B81" s="6" t="s">
        <v>767</v>
      </c>
      <c r="C81" s="6" t="s">
        <v>767</v>
      </c>
      <c r="D81" s="6" t="s">
        <v>767</v>
      </c>
      <c r="E81" s="6" t="s">
        <v>767</v>
      </c>
      <c r="F81" s="6" t="s">
        <v>767</v>
      </c>
      <c r="G81" s="6" t="s">
        <v>767</v>
      </c>
      <c r="H81" s="6" t="s">
        <v>767</v>
      </c>
      <c r="I81" s="6" t="s">
        <v>767</v>
      </c>
      <c r="J81" s="6" t="s">
        <v>767</v>
      </c>
      <c r="K81" s="6" t="s">
        <v>767</v>
      </c>
      <c r="L81" s="6" t="s">
        <v>767</v>
      </c>
      <c r="M81" s="6" t="s">
        <v>767</v>
      </c>
      <c r="N81" s="6" t="s">
        <v>767</v>
      </c>
      <c r="O81" s="6" t="s">
        <v>767</v>
      </c>
      <c r="P81" s="6" t="s">
        <v>767</v>
      </c>
      <c r="Q81" s="6" t="s">
        <v>767</v>
      </c>
      <c r="R81" s="6" t="s">
        <v>767</v>
      </c>
    </row>
    <row r="82" spans="1:18" ht="30">
      <c r="A82" s="4" t="s">
        <v>776</v>
      </c>
      <c r="B82" s="6" t="s">
        <v>767</v>
      </c>
      <c r="C82" s="6" t="s">
        <v>767</v>
      </c>
      <c r="D82" s="6" t="s">
        <v>767</v>
      </c>
      <c r="E82" s="6" t="s">
        <v>767</v>
      </c>
      <c r="F82" s="6" t="s">
        <v>767</v>
      </c>
      <c r="G82" s="6" t="s">
        <v>767</v>
      </c>
      <c r="H82" s="6" t="s">
        <v>767</v>
      </c>
      <c r="I82" s="6" t="s">
        <v>767</v>
      </c>
      <c r="J82" s="6" t="s">
        <v>767</v>
      </c>
      <c r="K82" s="6" t="s">
        <v>767</v>
      </c>
      <c r="L82" s="6" t="s">
        <v>767</v>
      </c>
      <c r="M82" s="6" t="s">
        <v>767</v>
      </c>
      <c r="N82" s="6" t="s">
        <v>767</v>
      </c>
      <c r="O82" s="6" t="s">
        <v>767</v>
      </c>
      <c r="P82" s="6" t="s">
        <v>767</v>
      </c>
      <c r="Q82" s="6" t="s">
        <v>767</v>
      </c>
      <c r="R82" s="6" t="s">
        <v>767</v>
      </c>
    </row>
    <row r="83" spans="1:18" ht="30">
      <c r="A83" s="4" t="s">
        <v>777</v>
      </c>
      <c r="B83" s="6" t="s">
        <v>767</v>
      </c>
      <c r="C83" s="6" t="s">
        <v>767</v>
      </c>
      <c r="D83" s="6" t="s">
        <v>767</v>
      </c>
      <c r="E83" s="6" t="s">
        <v>767</v>
      </c>
      <c r="F83" s="6" t="s">
        <v>767</v>
      </c>
      <c r="G83" s="6" t="s">
        <v>767</v>
      </c>
      <c r="H83" s="6" t="s">
        <v>767</v>
      </c>
      <c r="I83" s="6" t="s">
        <v>767</v>
      </c>
      <c r="J83" s="6" t="s">
        <v>767</v>
      </c>
      <c r="K83" s="6" t="s">
        <v>767</v>
      </c>
      <c r="L83" s="6" t="s">
        <v>767</v>
      </c>
      <c r="M83" s="6" t="s">
        <v>767</v>
      </c>
      <c r="N83" s="6" t="s">
        <v>767</v>
      </c>
      <c r="O83" s="6" t="s">
        <v>767</v>
      </c>
      <c r="P83" s="6" t="s">
        <v>767</v>
      </c>
      <c r="Q83" s="6" t="s">
        <v>767</v>
      </c>
      <c r="R83" s="6" t="s">
        <v>767</v>
      </c>
    </row>
    <row r="84" spans="1:18" ht="30">
      <c r="A84" s="4" t="s">
        <v>778</v>
      </c>
      <c r="B84" s="6" t="s">
        <v>767</v>
      </c>
      <c r="C84" s="6" t="s">
        <v>767</v>
      </c>
      <c r="D84" s="6" t="s">
        <v>767</v>
      </c>
      <c r="E84" s="6" t="s">
        <v>767</v>
      </c>
      <c r="F84" s="6" t="s">
        <v>767</v>
      </c>
      <c r="G84" s="6" t="s">
        <v>767</v>
      </c>
      <c r="H84" s="6" t="s">
        <v>767</v>
      </c>
      <c r="I84" s="6" t="s">
        <v>767</v>
      </c>
      <c r="J84" s="6" t="s">
        <v>767</v>
      </c>
      <c r="K84" s="6" t="s">
        <v>767</v>
      </c>
      <c r="L84" s="6" t="s">
        <v>767</v>
      </c>
      <c r="M84" s="6" t="s">
        <v>767</v>
      </c>
      <c r="N84" s="6" t="s">
        <v>767</v>
      </c>
      <c r="O84" s="6" t="s">
        <v>767</v>
      </c>
      <c r="P84" s="6" t="s">
        <v>767</v>
      </c>
      <c r="Q84" s="6" t="s">
        <v>767</v>
      </c>
      <c r="R84" s="6" t="s">
        <v>767</v>
      </c>
    </row>
    <row r="85" spans="1:18" ht="30">
      <c r="A85" s="4" t="s">
        <v>779</v>
      </c>
      <c r="B85" s="6" t="s">
        <v>767</v>
      </c>
      <c r="C85" s="6" t="s">
        <v>767</v>
      </c>
      <c r="D85" s="6" t="s">
        <v>767</v>
      </c>
      <c r="E85" s="6" t="s">
        <v>767</v>
      </c>
      <c r="F85" s="6" t="s">
        <v>767</v>
      </c>
      <c r="G85" s="6" t="s">
        <v>767</v>
      </c>
      <c r="H85" s="6" t="s">
        <v>767</v>
      </c>
      <c r="I85" s="6" t="s">
        <v>767</v>
      </c>
      <c r="J85" s="6" t="s">
        <v>767</v>
      </c>
      <c r="K85" s="6" t="s">
        <v>767</v>
      </c>
      <c r="L85" s="6" t="s">
        <v>767</v>
      </c>
      <c r="M85" s="6" t="s">
        <v>767</v>
      </c>
      <c r="N85" s="6" t="s">
        <v>767</v>
      </c>
      <c r="O85" s="6" t="s">
        <v>767</v>
      </c>
      <c r="P85" s="6" t="s">
        <v>767</v>
      </c>
      <c r="Q85" s="6" t="s">
        <v>767</v>
      </c>
      <c r="R85" s="6" t="s">
        <v>767</v>
      </c>
    </row>
    <row r="86" spans="1:18" ht="30">
      <c r="A86" s="4" t="s">
        <v>780</v>
      </c>
      <c r="B86" s="6" t="s">
        <v>767</v>
      </c>
      <c r="C86" s="6" t="s">
        <v>767</v>
      </c>
      <c r="D86" s="6" t="s">
        <v>767</v>
      </c>
      <c r="E86" s="6" t="s">
        <v>767</v>
      </c>
      <c r="F86" s="6" t="s">
        <v>767</v>
      </c>
      <c r="G86" s="6" t="s">
        <v>767</v>
      </c>
      <c r="H86" s="6" t="s">
        <v>767</v>
      </c>
      <c r="I86" s="6" t="s">
        <v>767</v>
      </c>
      <c r="J86" s="6" t="s">
        <v>767</v>
      </c>
      <c r="K86" s="6" t="s">
        <v>767</v>
      </c>
      <c r="L86" s="6" t="s">
        <v>767</v>
      </c>
      <c r="M86" s="6" t="s">
        <v>767</v>
      </c>
      <c r="N86" s="6" t="s">
        <v>767</v>
      </c>
      <c r="O86" s="6" t="s">
        <v>767</v>
      </c>
      <c r="P86" s="6" t="s">
        <v>767</v>
      </c>
      <c r="Q86" s="6" t="s">
        <v>767</v>
      </c>
      <c r="R86" s="6" t="s">
        <v>767</v>
      </c>
    </row>
    <row r="87" spans="1:18" ht="30">
      <c r="A87" s="4" t="s">
        <v>781</v>
      </c>
      <c r="B87" s="6" t="s">
        <v>767</v>
      </c>
      <c r="C87" s="6" t="s">
        <v>767</v>
      </c>
      <c r="D87" s="6" t="s">
        <v>767</v>
      </c>
      <c r="E87" s="6" t="s">
        <v>767</v>
      </c>
      <c r="F87" s="6" t="s">
        <v>767</v>
      </c>
      <c r="G87" s="6" t="s">
        <v>767</v>
      </c>
      <c r="H87" s="6" t="s">
        <v>767</v>
      </c>
      <c r="I87" s="6" t="s">
        <v>767</v>
      </c>
      <c r="J87" s="6" t="s">
        <v>767</v>
      </c>
      <c r="K87" s="6" t="s">
        <v>767</v>
      </c>
      <c r="L87" s="6" t="s">
        <v>767</v>
      </c>
      <c r="M87" s="6" t="s">
        <v>767</v>
      </c>
      <c r="N87" s="6" t="s">
        <v>767</v>
      </c>
      <c r="O87" s="6" t="s">
        <v>767</v>
      </c>
      <c r="P87" s="6" t="s">
        <v>767</v>
      </c>
      <c r="Q87" s="6" t="s">
        <v>767</v>
      </c>
      <c r="R87" s="6" t="s">
        <v>767</v>
      </c>
    </row>
    <row r="88" spans="1:18" ht="30">
      <c r="A88" s="4" t="s">
        <v>782</v>
      </c>
      <c r="B88" s="6" t="s">
        <v>767</v>
      </c>
      <c r="C88" s="6" t="s">
        <v>767</v>
      </c>
      <c r="D88" s="6" t="s">
        <v>767</v>
      </c>
      <c r="E88" s="6" t="s">
        <v>767</v>
      </c>
      <c r="F88" s="6" t="s">
        <v>767</v>
      </c>
      <c r="G88" s="6" t="s">
        <v>767</v>
      </c>
      <c r="H88" s="6" t="s">
        <v>767</v>
      </c>
      <c r="I88" s="6" t="s">
        <v>767</v>
      </c>
      <c r="J88" s="6" t="s">
        <v>767</v>
      </c>
      <c r="K88" s="6" t="s">
        <v>767</v>
      </c>
      <c r="L88" s="6" t="s">
        <v>767</v>
      </c>
      <c r="M88" s="6" t="s">
        <v>767</v>
      </c>
      <c r="N88" s="6" t="s">
        <v>767</v>
      </c>
      <c r="O88" s="6" t="s">
        <v>767</v>
      </c>
      <c r="P88" s="6" t="s">
        <v>767</v>
      </c>
      <c r="Q88" s="6" t="s">
        <v>767</v>
      </c>
      <c r="R88" s="6" t="s">
        <v>767</v>
      </c>
    </row>
    <row r="89" spans="1:18" ht="30">
      <c r="A89" s="4" t="s">
        <v>783</v>
      </c>
      <c r="B89" s="6" t="s">
        <v>767</v>
      </c>
      <c r="C89" s="6" t="s">
        <v>767</v>
      </c>
      <c r="D89" s="6" t="s">
        <v>767</v>
      </c>
      <c r="E89" s="6" t="s">
        <v>767</v>
      </c>
      <c r="F89" s="6" t="s">
        <v>767</v>
      </c>
      <c r="G89" s="6" t="s">
        <v>767</v>
      </c>
      <c r="H89" s="6" t="s">
        <v>767</v>
      </c>
      <c r="I89" s="6" t="s">
        <v>767</v>
      </c>
      <c r="J89" s="6" t="s">
        <v>767</v>
      </c>
      <c r="K89" s="6" t="s">
        <v>767</v>
      </c>
      <c r="L89" s="6" t="s">
        <v>767</v>
      </c>
      <c r="M89" s="6" t="s">
        <v>767</v>
      </c>
      <c r="N89" s="6" t="s">
        <v>767</v>
      </c>
      <c r="O89" s="6" t="s">
        <v>767</v>
      </c>
      <c r="P89" s="6" t="s">
        <v>767</v>
      </c>
      <c r="Q89" s="6" t="s">
        <v>767</v>
      </c>
      <c r="R89" s="6" t="s">
        <v>767</v>
      </c>
    </row>
    <row r="90" spans="1:18" ht="30">
      <c r="A90" s="4" t="s">
        <v>784</v>
      </c>
      <c r="B90" s="6" t="s">
        <v>767</v>
      </c>
      <c r="C90" s="6" t="s">
        <v>767</v>
      </c>
      <c r="D90" s="6" t="s">
        <v>767</v>
      </c>
      <c r="E90" s="6" t="s">
        <v>767</v>
      </c>
      <c r="F90" s="6" t="s">
        <v>767</v>
      </c>
      <c r="G90" s="6" t="s">
        <v>767</v>
      </c>
      <c r="H90" s="6" t="s">
        <v>767</v>
      </c>
      <c r="I90" s="6" t="s">
        <v>767</v>
      </c>
      <c r="J90" s="6" t="s">
        <v>767</v>
      </c>
      <c r="K90" s="6" t="s">
        <v>767</v>
      </c>
      <c r="L90" s="6" t="s">
        <v>767</v>
      </c>
      <c r="M90" s="6" t="s">
        <v>767</v>
      </c>
      <c r="N90" s="6" t="s">
        <v>767</v>
      </c>
      <c r="O90" s="6" t="s">
        <v>767</v>
      </c>
      <c r="P90" s="6" t="s">
        <v>767</v>
      </c>
      <c r="Q90" s="6" t="s">
        <v>767</v>
      </c>
      <c r="R90" s="6" t="s">
        <v>767</v>
      </c>
    </row>
    <row r="91" spans="1:18" ht="30">
      <c r="A91" s="4" t="s">
        <v>785</v>
      </c>
      <c r="B91" s="6" t="s">
        <v>767</v>
      </c>
      <c r="C91" s="6" t="s">
        <v>767</v>
      </c>
      <c r="D91" s="6" t="s">
        <v>767</v>
      </c>
      <c r="E91" s="6" t="s">
        <v>767</v>
      </c>
      <c r="F91" s="6" t="s">
        <v>767</v>
      </c>
      <c r="G91" s="6" t="s">
        <v>767</v>
      </c>
      <c r="H91" s="6" t="s">
        <v>767</v>
      </c>
      <c r="I91" s="6" t="s">
        <v>767</v>
      </c>
      <c r="J91" s="6" t="s">
        <v>767</v>
      </c>
      <c r="K91" s="6" t="s">
        <v>767</v>
      </c>
      <c r="L91" s="6" t="s">
        <v>767</v>
      </c>
      <c r="M91" s="6" t="s">
        <v>767</v>
      </c>
      <c r="N91" s="6" t="s">
        <v>767</v>
      </c>
      <c r="O91" s="6" t="s">
        <v>767</v>
      </c>
      <c r="P91" s="6" t="s">
        <v>767</v>
      </c>
      <c r="Q91" s="6" t="s">
        <v>767</v>
      </c>
      <c r="R91" s="6" t="s">
        <v>767</v>
      </c>
    </row>
    <row r="92" spans="1:18" ht="30">
      <c r="A92" s="4" t="s">
        <v>786</v>
      </c>
      <c r="B92" s="6" t="s">
        <v>767</v>
      </c>
      <c r="C92" s="6" t="s">
        <v>767</v>
      </c>
      <c r="D92" s="6" t="s">
        <v>767</v>
      </c>
      <c r="E92" s="6" t="s">
        <v>767</v>
      </c>
      <c r="F92" s="6" t="s">
        <v>767</v>
      </c>
      <c r="G92" s="6" t="s">
        <v>767</v>
      </c>
      <c r="H92" s="6" t="s">
        <v>767</v>
      </c>
      <c r="I92" s="6" t="s">
        <v>767</v>
      </c>
      <c r="J92" s="6" t="s">
        <v>767</v>
      </c>
      <c r="K92" s="6" t="s">
        <v>767</v>
      </c>
      <c r="L92" s="6" t="s">
        <v>767</v>
      </c>
      <c r="M92" s="6" t="s">
        <v>767</v>
      </c>
      <c r="N92" s="6" t="s">
        <v>767</v>
      </c>
      <c r="O92" s="6" t="s">
        <v>767</v>
      </c>
      <c r="P92" s="6" t="s">
        <v>767</v>
      </c>
      <c r="Q92" s="6" t="s">
        <v>767</v>
      </c>
      <c r="R92" s="6" t="s">
        <v>767</v>
      </c>
    </row>
    <row r="93" spans="1:18" ht="30">
      <c r="A93" s="4" t="s">
        <v>787</v>
      </c>
      <c r="B93" s="6" t="s">
        <v>767</v>
      </c>
      <c r="C93" s="6" t="s">
        <v>767</v>
      </c>
      <c r="D93" s="6" t="s">
        <v>767</v>
      </c>
      <c r="E93" s="6" t="s">
        <v>767</v>
      </c>
      <c r="F93" s="6" t="s">
        <v>767</v>
      </c>
      <c r="G93" s="6" t="s">
        <v>767</v>
      </c>
      <c r="H93" s="6" t="s">
        <v>767</v>
      </c>
      <c r="I93" s="6" t="s">
        <v>767</v>
      </c>
      <c r="J93" s="6" t="s">
        <v>767</v>
      </c>
      <c r="K93" s="6" t="s">
        <v>767</v>
      </c>
      <c r="L93" s="6" t="s">
        <v>767</v>
      </c>
      <c r="M93" s="6" t="s">
        <v>767</v>
      </c>
      <c r="N93" s="6" t="s">
        <v>767</v>
      </c>
      <c r="O93" s="6" t="s">
        <v>767</v>
      </c>
      <c r="P93" s="6" t="s">
        <v>767</v>
      </c>
      <c r="Q93" s="6" t="s">
        <v>767</v>
      </c>
      <c r="R93" s="6" t="s">
        <v>767</v>
      </c>
    </row>
    <row r="94" spans="1:18" ht="30">
      <c r="A94" s="4" t="s">
        <v>788</v>
      </c>
      <c r="B94" s="6" t="s">
        <v>767</v>
      </c>
      <c r="C94" s="6" t="s">
        <v>767</v>
      </c>
      <c r="D94" s="6" t="s">
        <v>767</v>
      </c>
      <c r="E94" s="6" t="s">
        <v>767</v>
      </c>
      <c r="F94" s="6" t="s">
        <v>767</v>
      </c>
      <c r="G94" s="6" t="s">
        <v>767</v>
      </c>
      <c r="H94" s="6" t="s">
        <v>767</v>
      </c>
      <c r="I94" s="6" t="s">
        <v>767</v>
      </c>
      <c r="J94" s="6" t="s">
        <v>767</v>
      </c>
      <c r="K94" s="6" t="s">
        <v>767</v>
      </c>
      <c r="L94" s="6" t="s">
        <v>767</v>
      </c>
      <c r="M94" s="6" t="s">
        <v>767</v>
      </c>
      <c r="N94" s="6" t="s">
        <v>767</v>
      </c>
      <c r="O94" s="6" t="s">
        <v>767</v>
      </c>
      <c r="P94" s="6" t="s">
        <v>767</v>
      </c>
      <c r="Q94" s="6" t="s">
        <v>767</v>
      </c>
      <c r="R94" s="6" t="s">
        <v>767</v>
      </c>
    </row>
    <row r="95" spans="1:18" ht="30">
      <c r="A95" s="4" t="s">
        <v>789</v>
      </c>
      <c r="B95" s="6" t="s">
        <v>767</v>
      </c>
      <c r="C95" s="6" t="s">
        <v>767</v>
      </c>
      <c r="D95" s="6" t="s">
        <v>767</v>
      </c>
      <c r="E95" s="6" t="s">
        <v>767</v>
      </c>
      <c r="F95" s="6" t="s">
        <v>767</v>
      </c>
      <c r="G95" s="6" t="s">
        <v>767</v>
      </c>
      <c r="H95" s="6" t="s">
        <v>767</v>
      </c>
      <c r="I95" s="6" t="s">
        <v>767</v>
      </c>
      <c r="J95" s="6" t="s">
        <v>767</v>
      </c>
      <c r="K95" s="6" t="s">
        <v>767</v>
      </c>
      <c r="L95" s="6" t="s">
        <v>767</v>
      </c>
      <c r="M95" s="6" t="s">
        <v>767</v>
      </c>
      <c r="N95" s="6" t="s">
        <v>767</v>
      </c>
      <c r="O95" s="6" t="s">
        <v>767</v>
      </c>
      <c r="P95" s="6" t="s">
        <v>767</v>
      </c>
      <c r="Q95" s="6" t="s">
        <v>767</v>
      </c>
      <c r="R95" s="6" t="s">
        <v>767</v>
      </c>
    </row>
    <row r="96" spans="1:18" ht="30">
      <c r="A96" s="4" t="s">
        <v>790</v>
      </c>
      <c r="B96" s="6" t="s">
        <v>767</v>
      </c>
      <c r="C96" s="6" t="s">
        <v>767</v>
      </c>
      <c r="D96" s="6" t="s">
        <v>767</v>
      </c>
      <c r="E96" s="6" t="s">
        <v>767</v>
      </c>
      <c r="F96" s="6" t="s">
        <v>767</v>
      </c>
      <c r="G96" s="6" t="s">
        <v>767</v>
      </c>
      <c r="H96" s="6" t="s">
        <v>767</v>
      </c>
      <c r="I96" s="6" t="s">
        <v>767</v>
      </c>
      <c r="J96" s="6" t="s">
        <v>767</v>
      </c>
      <c r="K96" s="6" t="s">
        <v>767</v>
      </c>
      <c r="L96" s="6" t="s">
        <v>767</v>
      </c>
      <c r="M96" s="6" t="s">
        <v>767</v>
      </c>
      <c r="N96" s="6" t="s">
        <v>767</v>
      </c>
      <c r="O96" s="6" t="s">
        <v>767</v>
      </c>
      <c r="P96" s="6" t="s">
        <v>767</v>
      </c>
      <c r="Q96" s="6" t="s">
        <v>767</v>
      </c>
      <c r="R96" s="6" t="s">
        <v>767</v>
      </c>
    </row>
    <row r="97" spans="1:18" ht="30">
      <c r="A97" s="4" t="s">
        <v>791</v>
      </c>
      <c r="B97" s="6" t="s">
        <v>767</v>
      </c>
      <c r="C97" s="6" t="s">
        <v>767</v>
      </c>
      <c r="D97" s="6" t="s">
        <v>767</v>
      </c>
      <c r="E97" s="6" t="s">
        <v>767</v>
      </c>
      <c r="F97" s="6" t="s">
        <v>767</v>
      </c>
      <c r="G97" s="6" t="s">
        <v>767</v>
      </c>
      <c r="H97" s="6" t="s">
        <v>767</v>
      </c>
      <c r="I97" s="6" t="s">
        <v>767</v>
      </c>
      <c r="J97" s="6" t="s">
        <v>767</v>
      </c>
      <c r="K97" s="6" t="s">
        <v>767</v>
      </c>
      <c r="L97" s="6" t="s">
        <v>767</v>
      </c>
      <c r="M97" s="6" t="s">
        <v>767</v>
      </c>
      <c r="N97" s="6" t="s">
        <v>767</v>
      </c>
      <c r="O97" s="6" t="s">
        <v>767</v>
      </c>
      <c r="P97" s="6" t="s">
        <v>767</v>
      </c>
      <c r="Q97" s="6" t="s">
        <v>767</v>
      </c>
      <c r="R97" s="6" t="s">
        <v>767</v>
      </c>
    </row>
    <row r="98" spans="1:18" ht="30">
      <c r="A98" s="4" t="s">
        <v>792</v>
      </c>
      <c r="B98" s="6" t="s">
        <v>767</v>
      </c>
      <c r="C98" s="6" t="s">
        <v>767</v>
      </c>
      <c r="D98" s="6" t="s">
        <v>767</v>
      </c>
      <c r="E98" s="6" t="s">
        <v>767</v>
      </c>
      <c r="F98" s="6" t="s">
        <v>767</v>
      </c>
      <c r="G98" s="6" t="s">
        <v>767</v>
      </c>
      <c r="H98" s="6" t="s">
        <v>767</v>
      </c>
      <c r="I98" s="6" t="s">
        <v>767</v>
      </c>
      <c r="J98" s="6" t="s">
        <v>767</v>
      </c>
      <c r="K98" s="6" t="s">
        <v>767</v>
      </c>
      <c r="L98" s="6" t="s">
        <v>767</v>
      </c>
      <c r="M98" s="6" t="s">
        <v>767</v>
      </c>
      <c r="N98" s="6" t="s">
        <v>767</v>
      </c>
      <c r="O98" s="6" t="s">
        <v>767</v>
      </c>
      <c r="P98" s="6" t="s">
        <v>767</v>
      </c>
      <c r="Q98" s="6" t="s">
        <v>767</v>
      </c>
      <c r="R98" s="6" t="s">
        <v>767</v>
      </c>
    </row>
    <row r="99" spans="1:18" ht="30">
      <c r="A99" s="4" t="s">
        <v>793</v>
      </c>
      <c r="B99" s="6" t="s">
        <v>767</v>
      </c>
      <c r="C99" s="6" t="s">
        <v>767</v>
      </c>
      <c r="D99" s="6" t="s">
        <v>767</v>
      </c>
      <c r="E99" s="6" t="s">
        <v>767</v>
      </c>
      <c r="F99" s="6" t="s">
        <v>767</v>
      </c>
      <c r="G99" s="6" t="s">
        <v>767</v>
      </c>
      <c r="H99" s="6" t="s">
        <v>767</v>
      </c>
      <c r="I99" s="6" t="s">
        <v>767</v>
      </c>
      <c r="J99" s="6" t="s">
        <v>767</v>
      </c>
      <c r="K99" s="6" t="s">
        <v>767</v>
      </c>
      <c r="L99" s="6" t="s">
        <v>767</v>
      </c>
      <c r="M99" s="6" t="s">
        <v>767</v>
      </c>
      <c r="N99" s="6" t="s">
        <v>767</v>
      </c>
      <c r="O99" s="6" t="s">
        <v>767</v>
      </c>
      <c r="P99" s="6" t="s">
        <v>767</v>
      </c>
      <c r="Q99" s="6" t="s">
        <v>767</v>
      </c>
      <c r="R99" s="6" t="s">
        <v>767</v>
      </c>
    </row>
    <row r="101" spans="1:18" ht="30">
      <c r="A101" s="25" t="s">
        <v>765</v>
      </c>
      <c r="B101" s="43" t="s">
        <v>531</v>
      </c>
      <c r="C101" s="43" t="s">
        <v>532</v>
      </c>
      <c r="D101" s="43" t="s">
        <v>533</v>
      </c>
      <c r="E101" s="43" t="s">
        <v>534</v>
      </c>
      <c r="F101" s="43" t="s">
        <v>535</v>
      </c>
      <c r="G101" s="43" t="s">
        <v>536</v>
      </c>
      <c r="H101" s="43" t="s">
        <v>537</v>
      </c>
      <c r="I101" s="43" t="s">
        <v>538</v>
      </c>
      <c r="J101" s="43" t="s">
        <v>539</v>
      </c>
      <c r="K101" s="43" t="s">
        <v>540</v>
      </c>
      <c r="L101" s="43" t="s">
        <v>541</v>
      </c>
      <c r="M101" s="43" t="s">
        <v>542</v>
      </c>
      <c r="N101" s="43" t="s">
        <v>543</v>
      </c>
      <c r="O101" s="43" t="s">
        <v>544</v>
      </c>
      <c r="P101" s="43" t="s">
        <v>545</v>
      </c>
      <c r="Q101" s="43" t="s">
        <v>546</v>
      </c>
      <c r="R101" s="43" t="s">
        <v>547</v>
      </c>
    </row>
    <row r="102" spans="1:18" ht="45">
      <c r="A102" s="26" t="s">
        <v>1138</v>
      </c>
      <c r="B102" s="44"/>
      <c r="C102" s="44"/>
      <c r="D102" s="44"/>
      <c r="E102" s="44"/>
      <c r="F102" s="44"/>
      <c r="G102" s="44"/>
      <c r="H102" s="44"/>
      <c r="I102" s="44"/>
      <c r="J102" s="44"/>
      <c r="K102" s="44"/>
      <c r="L102" s="44"/>
      <c r="M102" s="44"/>
      <c r="N102" s="44"/>
      <c r="O102" s="44"/>
      <c r="P102" s="44"/>
      <c r="Q102" s="44"/>
      <c r="R102" s="44"/>
    </row>
    <row r="103" spans="1:18">
      <c r="A103" s="4" t="s">
        <v>766</v>
      </c>
      <c r="B103" s="6">
        <v>0</v>
      </c>
      <c r="C103" s="6">
        <v>0</v>
      </c>
      <c r="D103" s="6">
        <v>0</v>
      </c>
      <c r="E103" s="6">
        <v>0</v>
      </c>
      <c r="F103" s="6">
        <v>5.4</v>
      </c>
      <c r="G103" s="6">
        <v>0</v>
      </c>
      <c r="H103" s="6">
        <v>5968.5</v>
      </c>
      <c r="I103" s="6">
        <v>0</v>
      </c>
      <c r="J103" s="6">
        <v>0</v>
      </c>
      <c r="K103" s="6">
        <v>0</v>
      </c>
      <c r="L103" s="6">
        <v>0</v>
      </c>
      <c r="M103" s="6">
        <v>0</v>
      </c>
      <c r="N103" s="6">
        <v>0</v>
      </c>
      <c r="O103" s="6">
        <v>0</v>
      </c>
      <c r="P103" s="6">
        <v>6.6</v>
      </c>
      <c r="Q103" s="6">
        <v>0</v>
      </c>
      <c r="R103" s="6">
        <v>0</v>
      </c>
    </row>
    <row r="104" spans="1:18">
      <c r="A104" s="4" t="s">
        <v>768</v>
      </c>
      <c r="B104" s="6">
        <v>0</v>
      </c>
      <c r="C104" s="6">
        <v>0</v>
      </c>
      <c r="D104" s="6">
        <v>0</v>
      </c>
      <c r="E104" s="6">
        <v>0</v>
      </c>
      <c r="F104" s="6">
        <v>5.4</v>
      </c>
      <c r="G104" s="6">
        <v>0</v>
      </c>
      <c r="H104" s="6">
        <v>5968.5</v>
      </c>
      <c r="I104" s="6">
        <v>0</v>
      </c>
      <c r="J104" s="6">
        <v>0</v>
      </c>
      <c r="K104" s="6">
        <v>0</v>
      </c>
      <c r="L104" s="6">
        <v>0</v>
      </c>
      <c r="M104" s="6">
        <v>0</v>
      </c>
      <c r="N104" s="6">
        <v>0</v>
      </c>
      <c r="O104" s="6">
        <v>0</v>
      </c>
      <c r="P104" s="6">
        <v>6.6</v>
      </c>
      <c r="Q104" s="6">
        <v>0</v>
      </c>
      <c r="R104" s="6">
        <v>0</v>
      </c>
    </row>
    <row r="105" spans="1:18">
      <c r="A105" s="4" t="s">
        <v>769</v>
      </c>
      <c r="B105" s="6">
        <v>0</v>
      </c>
      <c r="C105" s="6">
        <v>0</v>
      </c>
      <c r="D105" s="6">
        <v>0</v>
      </c>
      <c r="E105" s="6">
        <v>0</v>
      </c>
      <c r="F105" s="6">
        <v>5.4</v>
      </c>
      <c r="G105" s="6">
        <v>0</v>
      </c>
      <c r="H105" s="6">
        <v>5968.5</v>
      </c>
      <c r="I105" s="6">
        <v>0</v>
      </c>
      <c r="J105" s="6">
        <v>0</v>
      </c>
      <c r="K105" s="6">
        <v>0</v>
      </c>
      <c r="L105" s="6">
        <v>0</v>
      </c>
      <c r="M105" s="6">
        <v>0</v>
      </c>
      <c r="N105" s="6">
        <v>0</v>
      </c>
      <c r="O105" s="6">
        <v>0</v>
      </c>
      <c r="P105" s="6">
        <v>0</v>
      </c>
      <c r="Q105" s="6">
        <v>0</v>
      </c>
      <c r="R105" s="6">
        <v>0</v>
      </c>
    </row>
    <row r="106" spans="1:18">
      <c r="A106" s="4" t="s">
        <v>770</v>
      </c>
      <c r="B106" s="6">
        <v>0</v>
      </c>
      <c r="C106" s="6">
        <v>0</v>
      </c>
      <c r="D106" s="6">
        <v>0</v>
      </c>
      <c r="E106" s="6">
        <v>0</v>
      </c>
      <c r="F106" s="6">
        <v>5.4</v>
      </c>
      <c r="G106" s="6">
        <v>0</v>
      </c>
      <c r="H106" s="6">
        <v>5968.5</v>
      </c>
      <c r="I106" s="6">
        <v>0</v>
      </c>
      <c r="J106" s="6">
        <v>0</v>
      </c>
      <c r="K106" s="6">
        <v>0</v>
      </c>
      <c r="L106" s="6">
        <v>0</v>
      </c>
      <c r="M106" s="6">
        <v>0</v>
      </c>
      <c r="N106" s="6">
        <v>0</v>
      </c>
      <c r="O106" s="6">
        <v>0</v>
      </c>
      <c r="P106" s="6">
        <v>0</v>
      </c>
      <c r="Q106" s="6">
        <v>0</v>
      </c>
      <c r="R106" s="6">
        <v>0</v>
      </c>
    </row>
    <row r="107" spans="1:18">
      <c r="A107" s="4" t="s">
        <v>771</v>
      </c>
      <c r="B107" s="6">
        <v>0</v>
      </c>
      <c r="C107" s="6">
        <v>0</v>
      </c>
      <c r="D107" s="6">
        <v>0</v>
      </c>
      <c r="E107" s="6">
        <v>0</v>
      </c>
      <c r="F107" s="6">
        <v>5.4</v>
      </c>
      <c r="G107" s="6">
        <v>0</v>
      </c>
      <c r="H107" s="6">
        <v>5968.5</v>
      </c>
      <c r="I107" s="6">
        <v>0</v>
      </c>
      <c r="J107" s="6">
        <v>0</v>
      </c>
      <c r="K107" s="6">
        <v>0</v>
      </c>
      <c r="L107" s="6">
        <v>0</v>
      </c>
      <c r="M107" s="6">
        <v>0</v>
      </c>
      <c r="N107" s="6">
        <v>0</v>
      </c>
      <c r="O107" s="6">
        <v>0</v>
      </c>
      <c r="P107" s="6">
        <v>0</v>
      </c>
      <c r="Q107" s="6">
        <v>0</v>
      </c>
      <c r="R107" s="6">
        <v>0</v>
      </c>
    </row>
    <row r="108" spans="1:18">
      <c r="A108" s="4" t="s">
        <v>772</v>
      </c>
      <c r="B108" s="6">
        <v>0</v>
      </c>
      <c r="C108" s="6">
        <v>0</v>
      </c>
      <c r="D108" s="6">
        <v>0</v>
      </c>
      <c r="E108" s="6">
        <v>0</v>
      </c>
      <c r="F108" s="6">
        <v>5.4</v>
      </c>
      <c r="G108" s="6">
        <v>0</v>
      </c>
      <c r="H108" s="6">
        <v>0</v>
      </c>
      <c r="I108" s="6">
        <v>0</v>
      </c>
      <c r="J108" s="6">
        <v>0</v>
      </c>
      <c r="K108" s="6">
        <v>0</v>
      </c>
      <c r="L108" s="6">
        <v>0</v>
      </c>
      <c r="M108" s="6">
        <v>0</v>
      </c>
      <c r="N108" s="6">
        <v>0</v>
      </c>
      <c r="O108" s="6">
        <v>0</v>
      </c>
      <c r="P108" s="6">
        <v>0</v>
      </c>
      <c r="Q108" s="6">
        <v>0</v>
      </c>
      <c r="R108" s="6">
        <v>0</v>
      </c>
    </row>
    <row r="109" spans="1:18">
      <c r="A109" s="4" t="s">
        <v>773</v>
      </c>
      <c r="B109" s="6">
        <v>0</v>
      </c>
      <c r="C109" s="6">
        <v>0</v>
      </c>
      <c r="D109" s="6">
        <v>0</v>
      </c>
      <c r="E109" s="6">
        <v>0</v>
      </c>
      <c r="F109" s="6">
        <v>5.4</v>
      </c>
      <c r="G109" s="6">
        <v>0</v>
      </c>
      <c r="H109" s="6">
        <v>0</v>
      </c>
      <c r="I109" s="6">
        <v>0</v>
      </c>
      <c r="J109" s="6">
        <v>0</v>
      </c>
      <c r="K109" s="6">
        <v>0</v>
      </c>
      <c r="L109" s="6">
        <v>0</v>
      </c>
      <c r="M109" s="6">
        <v>0</v>
      </c>
      <c r="N109" s="6">
        <v>0</v>
      </c>
      <c r="O109" s="6">
        <v>0</v>
      </c>
      <c r="P109" s="6">
        <v>0</v>
      </c>
      <c r="Q109" s="6">
        <v>0</v>
      </c>
      <c r="R109" s="6">
        <v>0</v>
      </c>
    </row>
    <row r="110" spans="1:18">
      <c r="A110" s="4" t="s">
        <v>774</v>
      </c>
      <c r="B110" s="6">
        <v>0</v>
      </c>
      <c r="C110" s="6">
        <v>0</v>
      </c>
      <c r="D110" s="6">
        <v>0</v>
      </c>
      <c r="E110" s="6">
        <v>0</v>
      </c>
      <c r="F110" s="6">
        <v>0</v>
      </c>
      <c r="G110" s="6">
        <v>0</v>
      </c>
      <c r="H110" s="6">
        <v>0</v>
      </c>
      <c r="I110" s="6">
        <v>0</v>
      </c>
      <c r="J110" s="6">
        <v>0</v>
      </c>
      <c r="K110" s="6">
        <v>0</v>
      </c>
      <c r="L110" s="6">
        <v>0</v>
      </c>
      <c r="M110" s="6">
        <v>0</v>
      </c>
      <c r="N110" s="6">
        <v>0</v>
      </c>
      <c r="O110" s="6">
        <v>0</v>
      </c>
      <c r="P110" s="6">
        <v>0</v>
      </c>
      <c r="Q110" s="6">
        <v>0</v>
      </c>
      <c r="R110" s="6">
        <v>0</v>
      </c>
    </row>
    <row r="111" spans="1:18">
      <c r="A111" s="4" t="s">
        <v>775</v>
      </c>
      <c r="B111" s="6">
        <v>0</v>
      </c>
      <c r="C111" s="6">
        <v>0</v>
      </c>
      <c r="D111" s="6">
        <v>0</v>
      </c>
      <c r="E111" s="6">
        <v>0</v>
      </c>
      <c r="F111" s="6">
        <v>0</v>
      </c>
      <c r="G111" s="6">
        <v>0</v>
      </c>
      <c r="H111" s="6">
        <v>0</v>
      </c>
      <c r="I111" s="6">
        <v>0</v>
      </c>
      <c r="J111" s="6">
        <v>0</v>
      </c>
      <c r="K111" s="6">
        <v>0</v>
      </c>
      <c r="L111" s="6">
        <v>0</v>
      </c>
      <c r="M111" s="6">
        <v>0</v>
      </c>
      <c r="N111" s="6">
        <v>0</v>
      </c>
      <c r="O111" s="6">
        <v>0</v>
      </c>
      <c r="P111" s="6">
        <v>0</v>
      </c>
      <c r="Q111" s="6">
        <v>0</v>
      </c>
      <c r="R111" s="6">
        <v>0</v>
      </c>
    </row>
    <row r="112" spans="1:18">
      <c r="A112" s="4" t="s">
        <v>776</v>
      </c>
      <c r="B112" s="6">
        <v>0</v>
      </c>
      <c r="C112" s="6">
        <v>0</v>
      </c>
      <c r="D112" s="6">
        <v>0</v>
      </c>
      <c r="E112" s="6">
        <v>0</v>
      </c>
      <c r="F112" s="6">
        <v>0</v>
      </c>
      <c r="G112" s="6">
        <v>0</v>
      </c>
      <c r="H112" s="6">
        <v>0</v>
      </c>
      <c r="I112" s="6">
        <v>0</v>
      </c>
      <c r="J112" s="6">
        <v>0</v>
      </c>
      <c r="K112" s="6">
        <v>0</v>
      </c>
      <c r="L112" s="6">
        <v>0</v>
      </c>
      <c r="M112" s="6">
        <v>0</v>
      </c>
      <c r="N112" s="6">
        <v>0</v>
      </c>
      <c r="O112" s="6">
        <v>0</v>
      </c>
      <c r="P112" s="6">
        <v>0</v>
      </c>
      <c r="Q112" s="6">
        <v>0</v>
      </c>
      <c r="R112" s="6">
        <v>0</v>
      </c>
    </row>
    <row r="113" spans="1:18">
      <c r="A113" s="4" t="s">
        <v>777</v>
      </c>
      <c r="B113" s="6">
        <v>0</v>
      </c>
      <c r="C113" s="6">
        <v>0</v>
      </c>
      <c r="D113" s="6">
        <v>0</v>
      </c>
      <c r="E113" s="6">
        <v>0</v>
      </c>
      <c r="F113" s="6">
        <v>0</v>
      </c>
      <c r="G113" s="6">
        <v>0</v>
      </c>
      <c r="H113" s="6">
        <v>0</v>
      </c>
      <c r="I113" s="6">
        <v>0</v>
      </c>
      <c r="J113" s="6">
        <v>0</v>
      </c>
      <c r="K113" s="6">
        <v>0</v>
      </c>
      <c r="L113" s="6">
        <v>0</v>
      </c>
      <c r="M113" s="6">
        <v>0</v>
      </c>
      <c r="N113" s="6">
        <v>0</v>
      </c>
      <c r="O113" s="6">
        <v>0</v>
      </c>
      <c r="P113" s="6">
        <v>0</v>
      </c>
      <c r="Q113" s="6">
        <v>0</v>
      </c>
      <c r="R113" s="6">
        <v>0</v>
      </c>
    </row>
    <row r="114" spans="1:18">
      <c r="A114" s="4" t="s">
        <v>778</v>
      </c>
      <c r="B114" s="6">
        <v>0</v>
      </c>
      <c r="C114" s="6">
        <v>0</v>
      </c>
      <c r="D114" s="6">
        <v>0</v>
      </c>
      <c r="E114" s="6">
        <v>0</v>
      </c>
      <c r="F114" s="6">
        <v>0</v>
      </c>
      <c r="G114" s="6">
        <v>0</v>
      </c>
      <c r="H114" s="6">
        <v>0</v>
      </c>
      <c r="I114" s="6">
        <v>0</v>
      </c>
      <c r="J114" s="6">
        <v>0</v>
      </c>
      <c r="K114" s="6">
        <v>0</v>
      </c>
      <c r="L114" s="6">
        <v>0</v>
      </c>
      <c r="M114" s="6">
        <v>0</v>
      </c>
      <c r="N114" s="6">
        <v>0</v>
      </c>
      <c r="O114" s="6">
        <v>0</v>
      </c>
      <c r="P114" s="6">
        <v>0</v>
      </c>
      <c r="Q114" s="6">
        <v>0</v>
      </c>
      <c r="R114" s="6">
        <v>0</v>
      </c>
    </row>
    <row r="115" spans="1:18">
      <c r="A115" s="4" t="s">
        <v>779</v>
      </c>
      <c r="B115" s="6">
        <v>0</v>
      </c>
      <c r="C115" s="6">
        <v>0</v>
      </c>
      <c r="D115" s="6">
        <v>0</v>
      </c>
      <c r="E115" s="6">
        <v>0</v>
      </c>
      <c r="F115" s="6">
        <v>0</v>
      </c>
      <c r="G115" s="6">
        <v>0</v>
      </c>
      <c r="H115" s="6">
        <v>0</v>
      </c>
      <c r="I115" s="6">
        <v>0</v>
      </c>
      <c r="J115" s="6">
        <v>0</v>
      </c>
      <c r="K115" s="6">
        <v>0</v>
      </c>
      <c r="L115" s="6">
        <v>0</v>
      </c>
      <c r="M115" s="6">
        <v>0</v>
      </c>
      <c r="N115" s="6">
        <v>0</v>
      </c>
      <c r="O115" s="6">
        <v>0</v>
      </c>
      <c r="P115" s="6">
        <v>0</v>
      </c>
      <c r="Q115" s="6">
        <v>0</v>
      </c>
      <c r="R115" s="6">
        <v>0</v>
      </c>
    </row>
    <row r="116" spans="1:18">
      <c r="A116" s="4" t="s">
        <v>780</v>
      </c>
      <c r="B116" s="6">
        <v>0</v>
      </c>
      <c r="C116" s="6">
        <v>0</v>
      </c>
      <c r="D116" s="6">
        <v>0</v>
      </c>
      <c r="E116" s="6">
        <v>0</v>
      </c>
      <c r="F116" s="6">
        <v>0</v>
      </c>
      <c r="G116" s="6">
        <v>0</v>
      </c>
      <c r="H116" s="6">
        <v>0</v>
      </c>
      <c r="I116" s="6">
        <v>0</v>
      </c>
      <c r="J116" s="6">
        <v>0</v>
      </c>
      <c r="K116" s="6">
        <v>0</v>
      </c>
      <c r="L116" s="6">
        <v>0</v>
      </c>
      <c r="M116" s="6">
        <v>0</v>
      </c>
      <c r="N116" s="6">
        <v>0</v>
      </c>
      <c r="O116" s="6">
        <v>0</v>
      </c>
      <c r="P116" s="6">
        <v>0</v>
      </c>
      <c r="Q116" s="6">
        <v>0</v>
      </c>
      <c r="R116" s="6">
        <v>0</v>
      </c>
    </row>
    <row r="117" spans="1:18">
      <c r="A117" s="4" t="s">
        <v>781</v>
      </c>
      <c r="B117" s="6">
        <v>0</v>
      </c>
      <c r="C117" s="6">
        <v>0</v>
      </c>
      <c r="D117" s="6">
        <v>0</v>
      </c>
      <c r="E117" s="6">
        <v>0</v>
      </c>
      <c r="F117" s="6">
        <v>0</v>
      </c>
      <c r="G117" s="6">
        <v>0</v>
      </c>
      <c r="H117" s="6">
        <v>0</v>
      </c>
      <c r="I117" s="6">
        <v>0</v>
      </c>
      <c r="J117" s="6">
        <v>0</v>
      </c>
      <c r="K117" s="6">
        <v>0</v>
      </c>
      <c r="L117" s="6">
        <v>0</v>
      </c>
      <c r="M117" s="6">
        <v>0</v>
      </c>
      <c r="N117" s="6">
        <v>0</v>
      </c>
      <c r="O117" s="6">
        <v>0</v>
      </c>
      <c r="P117" s="6">
        <v>0</v>
      </c>
      <c r="Q117" s="6">
        <v>0</v>
      </c>
      <c r="R117" s="6">
        <v>0</v>
      </c>
    </row>
    <row r="118" spans="1:18">
      <c r="A118" s="4" t="s">
        <v>782</v>
      </c>
      <c r="B118" s="6">
        <v>0</v>
      </c>
      <c r="C118" s="6">
        <v>0</v>
      </c>
      <c r="D118" s="6">
        <v>0</v>
      </c>
      <c r="E118" s="6">
        <v>0</v>
      </c>
      <c r="F118" s="6">
        <v>0</v>
      </c>
      <c r="G118" s="6">
        <v>0</v>
      </c>
      <c r="H118" s="6">
        <v>0</v>
      </c>
      <c r="I118" s="6">
        <v>0</v>
      </c>
      <c r="J118" s="6">
        <v>0</v>
      </c>
      <c r="K118" s="6">
        <v>0</v>
      </c>
      <c r="L118" s="6">
        <v>0</v>
      </c>
      <c r="M118" s="6">
        <v>0</v>
      </c>
      <c r="N118" s="6">
        <v>0</v>
      </c>
      <c r="O118" s="6">
        <v>0</v>
      </c>
      <c r="P118" s="6">
        <v>0</v>
      </c>
      <c r="Q118" s="6">
        <v>0</v>
      </c>
      <c r="R118" s="6">
        <v>0</v>
      </c>
    </row>
    <row r="119" spans="1:18">
      <c r="A119" s="4" t="s">
        <v>783</v>
      </c>
      <c r="B119" s="6">
        <v>0</v>
      </c>
      <c r="C119" s="6">
        <v>0</v>
      </c>
      <c r="D119" s="6">
        <v>0</v>
      </c>
      <c r="E119" s="6">
        <v>0</v>
      </c>
      <c r="F119" s="6">
        <v>0</v>
      </c>
      <c r="G119" s="6">
        <v>0</v>
      </c>
      <c r="H119" s="6">
        <v>0</v>
      </c>
      <c r="I119" s="6">
        <v>0</v>
      </c>
      <c r="J119" s="6">
        <v>0</v>
      </c>
      <c r="K119" s="6">
        <v>0</v>
      </c>
      <c r="L119" s="6">
        <v>0</v>
      </c>
      <c r="M119" s="6">
        <v>0</v>
      </c>
      <c r="N119" s="6">
        <v>0</v>
      </c>
      <c r="O119" s="6">
        <v>0</v>
      </c>
      <c r="P119" s="6">
        <v>0</v>
      </c>
      <c r="Q119" s="6">
        <v>0</v>
      </c>
      <c r="R119" s="6">
        <v>0</v>
      </c>
    </row>
    <row r="120" spans="1:18">
      <c r="A120" s="4" t="s">
        <v>784</v>
      </c>
      <c r="B120" s="6">
        <v>0</v>
      </c>
      <c r="C120" s="6">
        <v>0</v>
      </c>
      <c r="D120" s="6">
        <v>0</v>
      </c>
      <c r="E120" s="6">
        <v>0</v>
      </c>
      <c r="F120" s="6">
        <v>0</v>
      </c>
      <c r="G120" s="6">
        <v>0</v>
      </c>
      <c r="H120" s="6">
        <v>0</v>
      </c>
      <c r="I120" s="6">
        <v>0</v>
      </c>
      <c r="J120" s="6">
        <v>0</v>
      </c>
      <c r="K120" s="6">
        <v>0</v>
      </c>
      <c r="L120" s="6">
        <v>0</v>
      </c>
      <c r="M120" s="6">
        <v>0</v>
      </c>
      <c r="N120" s="6">
        <v>0</v>
      </c>
      <c r="O120" s="6">
        <v>0</v>
      </c>
      <c r="P120" s="6">
        <v>0</v>
      </c>
      <c r="Q120" s="6">
        <v>0</v>
      </c>
      <c r="R120" s="6">
        <v>0</v>
      </c>
    </row>
    <row r="121" spans="1:18">
      <c r="A121" s="4" t="s">
        <v>785</v>
      </c>
      <c r="B121" s="6">
        <v>0</v>
      </c>
      <c r="C121" s="6">
        <v>0</v>
      </c>
      <c r="D121" s="6">
        <v>0</v>
      </c>
      <c r="E121" s="6">
        <v>0</v>
      </c>
      <c r="F121" s="6">
        <v>0</v>
      </c>
      <c r="G121" s="6">
        <v>0</v>
      </c>
      <c r="H121" s="6">
        <v>0</v>
      </c>
      <c r="I121" s="6">
        <v>0</v>
      </c>
      <c r="J121" s="6">
        <v>0</v>
      </c>
      <c r="K121" s="6">
        <v>0</v>
      </c>
      <c r="L121" s="6">
        <v>0</v>
      </c>
      <c r="M121" s="6">
        <v>0</v>
      </c>
      <c r="N121" s="6">
        <v>0</v>
      </c>
      <c r="O121" s="6">
        <v>0</v>
      </c>
      <c r="P121" s="6">
        <v>0</v>
      </c>
      <c r="Q121" s="6">
        <v>0</v>
      </c>
      <c r="R121" s="6">
        <v>0</v>
      </c>
    </row>
    <row r="122" spans="1:18">
      <c r="A122" s="4" t="s">
        <v>786</v>
      </c>
      <c r="B122" s="6">
        <v>0</v>
      </c>
      <c r="C122" s="6">
        <v>0</v>
      </c>
      <c r="D122" s="6">
        <v>0</v>
      </c>
      <c r="E122" s="6">
        <v>0</v>
      </c>
      <c r="F122" s="6">
        <v>0</v>
      </c>
      <c r="G122" s="6">
        <v>0</v>
      </c>
      <c r="H122" s="6">
        <v>0</v>
      </c>
      <c r="I122" s="6">
        <v>0</v>
      </c>
      <c r="J122" s="6">
        <v>0</v>
      </c>
      <c r="K122" s="6">
        <v>0</v>
      </c>
      <c r="L122" s="6">
        <v>0</v>
      </c>
      <c r="M122" s="6">
        <v>0</v>
      </c>
      <c r="N122" s="6">
        <v>0</v>
      </c>
      <c r="O122" s="6">
        <v>0</v>
      </c>
      <c r="P122" s="6">
        <v>0</v>
      </c>
      <c r="Q122" s="6">
        <v>0</v>
      </c>
      <c r="R122" s="6">
        <v>0</v>
      </c>
    </row>
    <row r="123" spans="1:18">
      <c r="A123" s="4" t="s">
        <v>787</v>
      </c>
      <c r="B123" s="6">
        <v>0</v>
      </c>
      <c r="C123" s="6">
        <v>0</v>
      </c>
      <c r="D123" s="6">
        <v>0</v>
      </c>
      <c r="E123" s="6">
        <v>0</v>
      </c>
      <c r="F123" s="6">
        <v>0</v>
      </c>
      <c r="G123" s="6">
        <v>0</v>
      </c>
      <c r="H123" s="6">
        <v>0</v>
      </c>
      <c r="I123" s="6">
        <v>0</v>
      </c>
      <c r="J123" s="6">
        <v>0</v>
      </c>
      <c r="K123" s="6">
        <v>0</v>
      </c>
      <c r="L123" s="6">
        <v>0</v>
      </c>
      <c r="M123" s="6">
        <v>0</v>
      </c>
      <c r="N123" s="6">
        <v>0</v>
      </c>
      <c r="O123" s="6">
        <v>0</v>
      </c>
      <c r="P123" s="6">
        <v>0</v>
      </c>
      <c r="Q123" s="6">
        <v>0</v>
      </c>
      <c r="R123" s="6">
        <v>0</v>
      </c>
    </row>
    <row r="124" spans="1:18">
      <c r="A124" s="4" t="s">
        <v>788</v>
      </c>
      <c r="B124" s="6">
        <v>0</v>
      </c>
      <c r="C124" s="6">
        <v>0</v>
      </c>
      <c r="D124" s="6">
        <v>0</v>
      </c>
      <c r="E124" s="6">
        <v>0</v>
      </c>
      <c r="F124" s="6">
        <v>0</v>
      </c>
      <c r="G124" s="6">
        <v>0</v>
      </c>
      <c r="H124" s="6">
        <v>0</v>
      </c>
      <c r="I124" s="6">
        <v>0</v>
      </c>
      <c r="J124" s="6">
        <v>0</v>
      </c>
      <c r="K124" s="6">
        <v>0</v>
      </c>
      <c r="L124" s="6">
        <v>0</v>
      </c>
      <c r="M124" s="6">
        <v>0</v>
      </c>
      <c r="N124" s="6">
        <v>0</v>
      </c>
      <c r="O124" s="6">
        <v>0</v>
      </c>
      <c r="P124" s="6">
        <v>0</v>
      </c>
      <c r="Q124" s="6">
        <v>0</v>
      </c>
      <c r="R124" s="6">
        <v>0</v>
      </c>
    </row>
    <row r="125" spans="1:18">
      <c r="A125" s="4" t="s">
        <v>789</v>
      </c>
      <c r="B125" s="6">
        <v>0</v>
      </c>
      <c r="C125" s="6">
        <v>0</v>
      </c>
      <c r="D125" s="6">
        <v>0</v>
      </c>
      <c r="E125" s="6">
        <v>0</v>
      </c>
      <c r="F125" s="6">
        <v>0</v>
      </c>
      <c r="G125" s="6">
        <v>0</v>
      </c>
      <c r="H125" s="6">
        <v>0</v>
      </c>
      <c r="I125" s="6">
        <v>0</v>
      </c>
      <c r="J125" s="6">
        <v>0</v>
      </c>
      <c r="K125" s="6">
        <v>0</v>
      </c>
      <c r="L125" s="6">
        <v>0</v>
      </c>
      <c r="M125" s="6">
        <v>0</v>
      </c>
      <c r="N125" s="6">
        <v>0</v>
      </c>
      <c r="O125" s="6">
        <v>0</v>
      </c>
      <c r="P125" s="6">
        <v>0</v>
      </c>
      <c r="Q125" s="6">
        <v>0</v>
      </c>
      <c r="R125" s="6">
        <v>0</v>
      </c>
    </row>
    <row r="126" spans="1:18">
      <c r="A126" s="4" t="s">
        <v>790</v>
      </c>
      <c r="B126" s="6">
        <v>0</v>
      </c>
      <c r="C126" s="6">
        <v>0</v>
      </c>
      <c r="D126" s="6">
        <v>0</v>
      </c>
      <c r="E126" s="6">
        <v>0</v>
      </c>
      <c r="F126" s="6">
        <v>0</v>
      </c>
      <c r="G126" s="6">
        <v>0</v>
      </c>
      <c r="H126" s="6">
        <v>0</v>
      </c>
      <c r="I126" s="6">
        <v>0</v>
      </c>
      <c r="J126" s="6">
        <v>0</v>
      </c>
      <c r="K126" s="6">
        <v>0</v>
      </c>
      <c r="L126" s="6">
        <v>0</v>
      </c>
      <c r="M126" s="6">
        <v>0</v>
      </c>
      <c r="N126" s="6">
        <v>0</v>
      </c>
      <c r="O126" s="6">
        <v>0</v>
      </c>
      <c r="P126" s="6">
        <v>0</v>
      </c>
      <c r="Q126" s="6">
        <v>0</v>
      </c>
      <c r="R126" s="6">
        <v>0</v>
      </c>
    </row>
    <row r="127" spans="1:18">
      <c r="A127" s="4" t="s">
        <v>791</v>
      </c>
      <c r="B127" s="6">
        <v>0</v>
      </c>
      <c r="C127" s="6">
        <v>0</v>
      </c>
      <c r="D127" s="6">
        <v>0</v>
      </c>
      <c r="E127" s="6">
        <v>0</v>
      </c>
      <c r="F127" s="6">
        <v>0</v>
      </c>
      <c r="G127" s="6">
        <v>0</v>
      </c>
      <c r="H127" s="6">
        <v>0</v>
      </c>
      <c r="I127" s="6">
        <v>0</v>
      </c>
      <c r="J127" s="6">
        <v>0</v>
      </c>
      <c r="K127" s="6">
        <v>0</v>
      </c>
      <c r="L127" s="6">
        <v>0</v>
      </c>
      <c r="M127" s="6">
        <v>0</v>
      </c>
      <c r="N127" s="6">
        <v>0</v>
      </c>
      <c r="O127" s="6">
        <v>0</v>
      </c>
      <c r="P127" s="6">
        <v>0</v>
      </c>
      <c r="Q127" s="6">
        <v>0</v>
      </c>
      <c r="R127" s="6">
        <v>0</v>
      </c>
    </row>
    <row r="128" spans="1:18">
      <c r="A128" s="4" t="s">
        <v>792</v>
      </c>
      <c r="B128" s="6">
        <v>0</v>
      </c>
      <c r="C128" s="6">
        <v>0</v>
      </c>
      <c r="D128" s="6">
        <v>0</v>
      </c>
      <c r="E128" s="6">
        <v>0</v>
      </c>
      <c r="F128" s="6">
        <v>0</v>
      </c>
      <c r="G128" s="6">
        <v>0</v>
      </c>
      <c r="H128" s="6">
        <v>0</v>
      </c>
      <c r="I128" s="6">
        <v>0</v>
      </c>
      <c r="J128" s="6">
        <v>0</v>
      </c>
      <c r="K128" s="6">
        <v>0</v>
      </c>
      <c r="L128" s="6">
        <v>0</v>
      </c>
      <c r="M128" s="6">
        <v>0</v>
      </c>
      <c r="N128" s="6">
        <v>0</v>
      </c>
      <c r="O128" s="6">
        <v>0</v>
      </c>
      <c r="P128" s="6">
        <v>0</v>
      </c>
      <c r="Q128" s="6">
        <v>0</v>
      </c>
      <c r="R128" s="6">
        <v>0</v>
      </c>
    </row>
    <row r="129" spans="1:22">
      <c r="A129" s="4" t="s">
        <v>793</v>
      </c>
      <c r="B129" s="6">
        <v>0</v>
      </c>
      <c r="C129" s="6">
        <v>0</v>
      </c>
      <c r="D129" s="6">
        <v>0</v>
      </c>
      <c r="E129" s="6">
        <v>0</v>
      </c>
      <c r="F129" s="6">
        <v>0</v>
      </c>
      <c r="G129" s="6">
        <v>0</v>
      </c>
      <c r="H129" s="6">
        <v>0</v>
      </c>
      <c r="I129" s="6">
        <v>0</v>
      </c>
      <c r="J129" s="6">
        <v>0</v>
      </c>
      <c r="K129" s="6">
        <v>0</v>
      </c>
      <c r="L129" s="6">
        <v>0</v>
      </c>
      <c r="M129" s="6">
        <v>0</v>
      </c>
      <c r="N129" s="6">
        <v>0</v>
      </c>
      <c r="O129" s="6">
        <v>0</v>
      </c>
      <c r="P129" s="6">
        <v>0</v>
      </c>
      <c r="Q129" s="6">
        <v>0</v>
      </c>
      <c r="R129" s="6">
        <v>0</v>
      </c>
    </row>
    <row r="131" spans="1:22" ht="30" customHeight="1">
      <c r="A131" s="43" t="s">
        <v>1141</v>
      </c>
      <c r="B131" s="43" t="str">
        <f>B2</f>
        <v xml:space="preserve">A házi gyerekorvosok által ellátott szolgálatok száma </v>
      </c>
      <c r="C131" s="43" t="str">
        <f t="shared" ref="C131:R131" si="0">C2</f>
        <v xml:space="preserve">Az év folyamán központi költségvetési szerv által épített lakások száma </v>
      </c>
      <c r="D131" s="43" t="str">
        <f t="shared" si="0"/>
        <v xml:space="preserve">Az év folyamán lakásszövetkezetek által épített lakások száma </v>
      </c>
      <c r="E131" s="43" t="str">
        <f t="shared" si="0"/>
        <v xml:space="preserve">Cipő-, bőráruszaküzlet száma </v>
      </c>
      <c r="F131" s="43" t="str">
        <f t="shared" si="0"/>
        <v xml:space="preserve">Dohányáru-szaküzletek száma </v>
      </c>
      <c r="G131" s="43" t="str">
        <f t="shared" si="0"/>
        <v xml:space="preserve">Egyéni vállalkozás által üzemeltetett dohányáru-szaküzletek száma </v>
      </c>
      <c r="H131" s="43" t="str">
        <f t="shared" si="0"/>
        <v xml:space="preserve">Külföldi vendégek száma a gyógyszállodákban </v>
      </c>
      <c r="I131" s="43" t="str">
        <f t="shared" si="0"/>
        <v xml:space="preserve">Külföldi vendégek száma a kereskedelmi szálláshelyeken </v>
      </c>
      <c r="J131" s="43" t="str">
        <f t="shared" si="0"/>
        <v xml:space="preserve">Külföldi vendégek száma a szállodákban </v>
      </c>
      <c r="K131" s="43" t="str">
        <f t="shared" si="0"/>
        <v xml:space="preserve">Külföldi vendégek száma a turistaszállásokon </v>
      </c>
      <c r="L131" s="43" t="str">
        <f t="shared" si="0"/>
        <v xml:space="preserve">Külföldi vendégek száma az ifjúsági szállókban </v>
      </c>
      <c r="M131" s="43" t="str">
        <f t="shared" si="0"/>
        <v xml:space="preserve">Külföldiek által eltöltött vendégéjszakák száma a gyógyszállodákban </v>
      </c>
      <c r="N131" s="43" t="str">
        <f t="shared" si="0"/>
        <v xml:space="preserve">Külföldiek által eltöltött vendégéjszakák száma a kereskedelmi szálláshelyeken </v>
      </c>
      <c r="O131" s="43" t="str">
        <f t="shared" si="0"/>
        <v xml:space="preserve">Külföldiek által eltöltött vendégéjszakák száma a szállodákban </v>
      </c>
      <c r="P131" s="43" t="str">
        <f t="shared" si="0"/>
        <v xml:space="preserve">Külföldiek által eltöltött vendégéjszakák száma a turistaszállásokon </v>
      </c>
      <c r="Q131" s="43" t="str">
        <f t="shared" si="0"/>
        <v xml:space="preserve">Külföldiek által eltöltött vendégéjszakák száma az ifjúsági szállókban </v>
      </c>
      <c r="R131" s="43" t="str">
        <f t="shared" si="0"/>
        <v xml:space="preserve">Vendégek száma a gyógyszállodákban </v>
      </c>
      <c r="S131" s="43" t="s">
        <v>799</v>
      </c>
      <c r="T131" s="43" t="s">
        <v>802</v>
      </c>
      <c r="U131" s="25" t="s">
        <v>795</v>
      </c>
      <c r="V131" s="25" t="s">
        <v>797</v>
      </c>
    </row>
    <row r="132" spans="1:22" ht="30">
      <c r="A132" s="44"/>
      <c r="B132" s="44"/>
      <c r="C132" s="44"/>
      <c r="D132" s="44"/>
      <c r="E132" s="44"/>
      <c r="F132" s="44"/>
      <c r="G132" s="44"/>
      <c r="H132" s="44"/>
      <c r="I132" s="44"/>
      <c r="J132" s="44"/>
      <c r="K132" s="44"/>
      <c r="L132" s="44"/>
      <c r="M132" s="44"/>
      <c r="N132" s="44"/>
      <c r="O132" s="44"/>
      <c r="P132" s="44"/>
      <c r="Q132" s="44"/>
      <c r="R132" s="44"/>
      <c r="S132" s="44"/>
      <c r="T132" s="44"/>
      <c r="U132" s="26" t="s">
        <v>796</v>
      </c>
      <c r="V132" s="26" t="s">
        <v>798</v>
      </c>
    </row>
    <row r="133" spans="1:22">
      <c r="A133" s="4" t="str">
        <f>A3</f>
        <v>Bánk</v>
      </c>
      <c r="B133" s="6">
        <v>0</v>
      </c>
      <c r="C133" s="6">
        <v>0</v>
      </c>
      <c r="D133" s="6">
        <v>0</v>
      </c>
      <c r="E133" s="6">
        <v>0</v>
      </c>
      <c r="F133" s="6">
        <v>5.4</v>
      </c>
      <c r="G133" s="6">
        <v>0</v>
      </c>
      <c r="H133" s="6">
        <v>5968.5</v>
      </c>
      <c r="I133" s="6">
        <v>0</v>
      </c>
      <c r="J133" s="6">
        <v>0</v>
      </c>
      <c r="K133" s="6">
        <v>0</v>
      </c>
      <c r="L133" s="6">
        <v>0</v>
      </c>
      <c r="M133" s="6">
        <v>0</v>
      </c>
      <c r="N133" s="6">
        <v>0</v>
      </c>
      <c r="O133" s="6">
        <v>0</v>
      </c>
      <c r="P133" s="6">
        <v>0</v>
      </c>
      <c r="Q133" s="6">
        <v>0</v>
      </c>
      <c r="R133" s="6">
        <v>0</v>
      </c>
      <c r="S133" s="6">
        <v>5973.9</v>
      </c>
      <c r="T133" s="6">
        <v>2546</v>
      </c>
      <c r="U133" s="6">
        <v>-3427.9</v>
      </c>
      <c r="V133" s="6">
        <v>-134.63999999999999</v>
      </c>
    </row>
    <row r="134" spans="1:22" ht="30">
      <c r="A134" s="4" t="str">
        <f t="shared" ref="A134:A159" si="1">A4</f>
        <v>Berkenye</v>
      </c>
      <c r="B134" s="6">
        <v>0</v>
      </c>
      <c r="C134" s="6">
        <v>0</v>
      </c>
      <c r="D134" s="6">
        <v>0</v>
      </c>
      <c r="E134" s="6">
        <v>0</v>
      </c>
      <c r="F134" s="6">
        <v>5.4</v>
      </c>
      <c r="G134" s="6">
        <v>0</v>
      </c>
      <c r="H134" s="6">
        <v>5968.5</v>
      </c>
      <c r="I134" s="6">
        <v>0</v>
      </c>
      <c r="J134" s="6">
        <v>0</v>
      </c>
      <c r="K134" s="6">
        <v>0</v>
      </c>
      <c r="L134" s="6">
        <v>0</v>
      </c>
      <c r="M134" s="6">
        <v>0</v>
      </c>
      <c r="N134" s="6">
        <v>0</v>
      </c>
      <c r="O134" s="6">
        <v>0</v>
      </c>
      <c r="P134" s="6">
        <v>0</v>
      </c>
      <c r="Q134" s="6">
        <v>0</v>
      </c>
      <c r="R134" s="6">
        <v>0</v>
      </c>
      <c r="S134" s="6">
        <v>5973.9</v>
      </c>
      <c r="T134" s="6">
        <v>1164</v>
      </c>
      <c r="U134" s="6">
        <v>-4809.8999999999996</v>
      </c>
      <c r="V134" s="6">
        <v>-413.22</v>
      </c>
    </row>
    <row r="135" spans="1:22" ht="30">
      <c r="A135" s="4" t="str">
        <f t="shared" si="1"/>
        <v>Borsosberény</v>
      </c>
      <c r="B135" s="6">
        <v>0</v>
      </c>
      <c r="C135" s="6">
        <v>0</v>
      </c>
      <c r="D135" s="6">
        <v>0</v>
      </c>
      <c r="E135" s="6">
        <v>0</v>
      </c>
      <c r="F135" s="6">
        <v>5.4</v>
      </c>
      <c r="G135" s="6">
        <v>0</v>
      </c>
      <c r="H135" s="6">
        <v>5968.5</v>
      </c>
      <c r="I135" s="6">
        <v>0</v>
      </c>
      <c r="J135" s="6">
        <v>0</v>
      </c>
      <c r="K135" s="6">
        <v>0</v>
      </c>
      <c r="L135" s="6">
        <v>0</v>
      </c>
      <c r="M135" s="6">
        <v>0</v>
      </c>
      <c r="N135" s="6">
        <v>0</v>
      </c>
      <c r="O135" s="6">
        <v>0</v>
      </c>
      <c r="P135" s="6">
        <v>0</v>
      </c>
      <c r="Q135" s="6">
        <v>0</v>
      </c>
      <c r="R135" s="6">
        <v>0</v>
      </c>
      <c r="S135" s="6">
        <v>5973.9</v>
      </c>
      <c r="T135" s="6">
        <v>689</v>
      </c>
      <c r="U135" s="6">
        <v>-5284.9</v>
      </c>
      <c r="V135" s="6">
        <v>-767.04</v>
      </c>
    </row>
    <row r="136" spans="1:22">
      <c r="A136" s="4" t="str">
        <f t="shared" si="1"/>
        <v>Diósjenő</v>
      </c>
      <c r="B136" s="6">
        <v>0</v>
      </c>
      <c r="C136" s="6">
        <v>0</v>
      </c>
      <c r="D136" s="6">
        <v>0</v>
      </c>
      <c r="E136" s="6">
        <v>0</v>
      </c>
      <c r="F136" s="6">
        <v>5.4</v>
      </c>
      <c r="G136" s="6">
        <v>0</v>
      </c>
      <c r="H136" s="6">
        <v>5968.5</v>
      </c>
      <c r="I136" s="6">
        <v>0</v>
      </c>
      <c r="J136" s="6">
        <v>0</v>
      </c>
      <c r="K136" s="6">
        <v>0</v>
      </c>
      <c r="L136" s="6">
        <v>0</v>
      </c>
      <c r="M136" s="6">
        <v>0</v>
      </c>
      <c r="N136" s="6">
        <v>0</v>
      </c>
      <c r="O136" s="6">
        <v>0</v>
      </c>
      <c r="P136" s="6">
        <v>0</v>
      </c>
      <c r="Q136" s="6">
        <v>0</v>
      </c>
      <c r="R136" s="6">
        <v>0</v>
      </c>
      <c r="S136" s="6">
        <v>5973.9</v>
      </c>
      <c r="T136" s="6">
        <v>1266</v>
      </c>
      <c r="U136" s="6">
        <v>-4707.8999999999996</v>
      </c>
      <c r="V136" s="6">
        <v>-371.87</v>
      </c>
    </row>
    <row r="137" spans="1:22">
      <c r="A137" s="4" t="str">
        <f t="shared" si="1"/>
        <v>ÉMR</v>
      </c>
      <c r="B137" s="6">
        <v>0</v>
      </c>
      <c r="C137" s="6">
        <v>0</v>
      </c>
      <c r="D137" s="6">
        <v>0</v>
      </c>
      <c r="E137" s="6">
        <v>0</v>
      </c>
      <c r="F137" s="6">
        <v>5.4</v>
      </c>
      <c r="G137" s="6">
        <v>0</v>
      </c>
      <c r="H137" s="6">
        <v>5968.5</v>
      </c>
      <c r="I137" s="6">
        <v>0</v>
      </c>
      <c r="J137" s="6">
        <v>0</v>
      </c>
      <c r="K137" s="6">
        <v>0</v>
      </c>
      <c r="L137" s="6">
        <v>0</v>
      </c>
      <c r="M137" s="6">
        <v>0</v>
      </c>
      <c r="N137" s="6">
        <v>0</v>
      </c>
      <c r="O137" s="6">
        <v>0</v>
      </c>
      <c r="P137" s="6">
        <v>6.6</v>
      </c>
      <c r="Q137" s="6">
        <v>0</v>
      </c>
      <c r="R137" s="6">
        <v>0</v>
      </c>
      <c r="S137" s="6">
        <v>5980.5</v>
      </c>
      <c r="T137" s="6">
        <v>42</v>
      </c>
      <c r="U137" s="6">
        <v>-5938.5</v>
      </c>
      <c r="V137" s="6">
        <v>-14139.29</v>
      </c>
    </row>
    <row r="138" spans="1:22" ht="30">
      <c r="A138" s="4" t="str">
        <f t="shared" si="1"/>
        <v>Felsőpetény</v>
      </c>
      <c r="B138" s="6">
        <v>0</v>
      </c>
      <c r="C138" s="6">
        <v>0</v>
      </c>
      <c r="D138" s="6">
        <v>0</v>
      </c>
      <c r="E138" s="6">
        <v>0</v>
      </c>
      <c r="F138" s="6">
        <v>5.4</v>
      </c>
      <c r="G138" s="6">
        <v>0</v>
      </c>
      <c r="H138" s="6">
        <v>5968.5</v>
      </c>
      <c r="I138" s="6">
        <v>0</v>
      </c>
      <c r="J138" s="6">
        <v>0</v>
      </c>
      <c r="K138" s="6">
        <v>0</v>
      </c>
      <c r="L138" s="6">
        <v>0</v>
      </c>
      <c r="M138" s="6">
        <v>0</v>
      </c>
      <c r="N138" s="6">
        <v>0</v>
      </c>
      <c r="O138" s="6">
        <v>0</v>
      </c>
      <c r="P138" s="6">
        <v>0</v>
      </c>
      <c r="Q138" s="6">
        <v>0</v>
      </c>
      <c r="R138" s="6">
        <v>0</v>
      </c>
      <c r="S138" s="6">
        <v>5973.9</v>
      </c>
      <c r="T138" s="6">
        <v>905</v>
      </c>
      <c r="U138" s="6">
        <v>-5068.8999999999996</v>
      </c>
      <c r="V138" s="6">
        <v>-560.1</v>
      </c>
    </row>
    <row r="139" spans="1:22">
      <c r="A139" s="4" t="str">
        <f t="shared" si="1"/>
        <v>HU</v>
      </c>
      <c r="B139" s="6">
        <v>0</v>
      </c>
      <c r="C139" s="6">
        <v>0</v>
      </c>
      <c r="D139" s="6">
        <v>0</v>
      </c>
      <c r="E139" s="6">
        <v>0</v>
      </c>
      <c r="F139" s="6">
        <v>5.4</v>
      </c>
      <c r="G139" s="6">
        <v>0</v>
      </c>
      <c r="H139" s="6">
        <v>5968.5</v>
      </c>
      <c r="I139" s="6">
        <v>0</v>
      </c>
      <c r="J139" s="6">
        <v>0</v>
      </c>
      <c r="K139" s="6">
        <v>0</v>
      </c>
      <c r="L139" s="6">
        <v>0</v>
      </c>
      <c r="M139" s="6">
        <v>0</v>
      </c>
      <c r="N139" s="6">
        <v>0</v>
      </c>
      <c r="O139" s="6">
        <v>0</v>
      </c>
      <c r="P139" s="6">
        <v>6.6</v>
      </c>
      <c r="Q139" s="6">
        <v>0</v>
      </c>
      <c r="R139" s="6">
        <v>0</v>
      </c>
      <c r="S139" s="6">
        <v>5980.5</v>
      </c>
      <c r="T139" s="6">
        <v>4860</v>
      </c>
      <c r="U139" s="6">
        <v>-1120.5</v>
      </c>
      <c r="V139" s="6">
        <v>-23.06</v>
      </c>
    </row>
    <row r="140" spans="1:22">
      <c r="A140" s="4" t="str">
        <f t="shared" si="1"/>
        <v>Keszeg</v>
      </c>
      <c r="B140" s="6">
        <v>0</v>
      </c>
      <c r="C140" s="6">
        <v>0</v>
      </c>
      <c r="D140" s="6">
        <v>0</v>
      </c>
      <c r="E140" s="6">
        <v>0</v>
      </c>
      <c r="F140" s="6">
        <v>5.4</v>
      </c>
      <c r="G140" s="6">
        <v>0</v>
      </c>
      <c r="H140" s="6">
        <v>5968.5</v>
      </c>
      <c r="I140" s="6">
        <v>0</v>
      </c>
      <c r="J140" s="6">
        <v>0</v>
      </c>
      <c r="K140" s="6">
        <v>0</v>
      </c>
      <c r="L140" s="6">
        <v>0</v>
      </c>
      <c r="M140" s="6">
        <v>0</v>
      </c>
      <c r="N140" s="6">
        <v>0</v>
      </c>
      <c r="O140" s="6">
        <v>0</v>
      </c>
      <c r="P140" s="6">
        <v>0</v>
      </c>
      <c r="Q140" s="6">
        <v>0</v>
      </c>
      <c r="R140" s="6">
        <v>0</v>
      </c>
      <c r="S140" s="6">
        <v>5973.9</v>
      </c>
      <c r="T140" s="6">
        <v>20809</v>
      </c>
      <c r="U140" s="6">
        <v>14835.1</v>
      </c>
      <c r="V140" s="6">
        <v>71.290000000000006</v>
      </c>
    </row>
    <row r="141" spans="1:22">
      <c r="A141" s="4" t="str">
        <f t="shared" si="1"/>
        <v>KMR</v>
      </c>
      <c r="B141" s="6">
        <v>0</v>
      </c>
      <c r="C141" s="6">
        <v>0</v>
      </c>
      <c r="D141" s="6">
        <v>0</v>
      </c>
      <c r="E141" s="6">
        <v>0</v>
      </c>
      <c r="F141" s="6">
        <v>5.4</v>
      </c>
      <c r="G141" s="6">
        <v>0</v>
      </c>
      <c r="H141" s="6">
        <v>5968.5</v>
      </c>
      <c r="I141" s="6">
        <v>0</v>
      </c>
      <c r="J141" s="6">
        <v>0</v>
      </c>
      <c r="K141" s="6">
        <v>0</v>
      </c>
      <c r="L141" s="6">
        <v>0</v>
      </c>
      <c r="M141" s="6">
        <v>0</v>
      </c>
      <c r="N141" s="6">
        <v>0</v>
      </c>
      <c r="O141" s="6">
        <v>0</v>
      </c>
      <c r="P141" s="6">
        <v>0</v>
      </c>
      <c r="Q141" s="6">
        <v>0</v>
      </c>
      <c r="R141" s="6">
        <v>0</v>
      </c>
      <c r="S141" s="6">
        <v>5973.9</v>
      </c>
      <c r="T141" s="6">
        <v>19</v>
      </c>
      <c r="U141" s="6">
        <v>-5954.9</v>
      </c>
      <c r="V141" s="6">
        <v>-31341.58</v>
      </c>
    </row>
    <row r="142" spans="1:22">
      <c r="A142" s="4" t="str">
        <f t="shared" si="1"/>
        <v>Kosd</v>
      </c>
      <c r="B142" s="6">
        <v>0</v>
      </c>
      <c r="C142" s="6">
        <v>0</v>
      </c>
      <c r="D142" s="6">
        <v>0</v>
      </c>
      <c r="E142" s="6">
        <v>0</v>
      </c>
      <c r="F142" s="6">
        <v>5.4</v>
      </c>
      <c r="G142" s="6">
        <v>0</v>
      </c>
      <c r="H142" s="6">
        <v>5968.5</v>
      </c>
      <c r="I142" s="6">
        <v>0</v>
      </c>
      <c r="J142" s="6">
        <v>0</v>
      </c>
      <c r="K142" s="6">
        <v>0</v>
      </c>
      <c r="L142" s="6">
        <v>0</v>
      </c>
      <c r="M142" s="6">
        <v>0</v>
      </c>
      <c r="N142" s="6">
        <v>0</v>
      </c>
      <c r="O142" s="6">
        <v>0</v>
      </c>
      <c r="P142" s="6">
        <v>0</v>
      </c>
      <c r="Q142" s="6">
        <v>0</v>
      </c>
      <c r="R142" s="6">
        <v>0</v>
      </c>
      <c r="S142" s="6">
        <v>5973.9</v>
      </c>
      <c r="T142" s="6">
        <v>489</v>
      </c>
      <c r="U142" s="6">
        <v>-5484.9</v>
      </c>
      <c r="V142" s="6">
        <v>-1121.6600000000001</v>
      </c>
    </row>
    <row r="143" spans="1:22">
      <c r="A143" s="4" t="str">
        <f t="shared" si="1"/>
        <v>Legénd</v>
      </c>
      <c r="B143" s="6">
        <v>0</v>
      </c>
      <c r="C143" s="6">
        <v>0</v>
      </c>
      <c r="D143" s="6">
        <v>0</v>
      </c>
      <c r="E143" s="6">
        <v>0</v>
      </c>
      <c r="F143" s="6">
        <v>5.4</v>
      </c>
      <c r="G143" s="6">
        <v>0</v>
      </c>
      <c r="H143" s="6">
        <v>5968.5</v>
      </c>
      <c r="I143" s="6">
        <v>0</v>
      </c>
      <c r="J143" s="6">
        <v>0</v>
      </c>
      <c r="K143" s="6">
        <v>0</v>
      </c>
      <c r="L143" s="6">
        <v>0</v>
      </c>
      <c r="M143" s="6">
        <v>0</v>
      </c>
      <c r="N143" s="6">
        <v>0</v>
      </c>
      <c r="O143" s="6">
        <v>0</v>
      </c>
      <c r="P143" s="6">
        <v>0</v>
      </c>
      <c r="Q143" s="6">
        <v>0</v>
      </c>
      <c r="R143" s="6">
        <v>0</v>
      </c>
      <c r="S143" s="6">
        <v>5973.9</v>
      </c>
      <c r="T143" s="6">
        <v>1738</v>
      </c>
      <c r="U143" s="6">
        <v>-4235.8999999999996</v>
      </c>
      <c r="V143" s="6">
        <v>-243.72</v>
      </c>
    </row>
    <row r="144" spans="1:22">
      <c r="A144" s="4" t="str">
        <f t="shared" si="1"/>
        <v>Nézsa</v>
      </c>
      <c r="B144" s="6">
        <v>0</v>
      </c>
      <c r="C144" s="6">
        <v>0</v>
      </c>
      <c r="D144" s="6">
        <v>0</v>
      </c>
      <c r="E144" s="6">
        <v>0</v>
      </c>
      <c r="F144" s="6">
        <v>5.4</v>
      </c>
      <c r="G144" s="6">
        <v>0</v>
      </c>
      <c r="H144" s="6">
        <v>5968.5</v>
      </c>
      <c r="I144" s="6">
        <v>0</v>
      </c>
      <c r="J144" s="6">
        <v>0</v>
      </c>
      <c r="K144" s="6">
        <v>0</v>
      </c>
      <c r="L144" s="6">
        <v>0</v>
      </c>
      <c r="M144" s="6">
        <v>0</v>
      </c>
      <c r="N144" s="6">
        <v>0</v>
      </c>
      <c r="O144" s="6">
        <v>0</v>
      </c>
      <c r="P144" s="6">
        <v>0</v>
      </c>
      <c r="Q144" s="6">
        <v>0</v>
      </c>
      <c r="R144" s="6">
        <v>0</v>
      </c>
      <c r="S144" s="6">
        <v>5973.9</v>
      </c>
      <c r="T144" s="6">
        <v>1230</v>
      </c>
      <c r="U144" s="6">
        <v>-4743.8999999999996</v>
      </c>
      <c r="V144" s="6">
        <v>-385.68</v>
      </c>
    </row>
    <row r="145" spans="1:22">
      <c r="A145" s="4" t="str">
        <f t="shared" si="1"/>
        <v>Nógrád</v>
      </c>
      <c r="B145" s="6">
        <v>0</v>
      </c>
      <c r="C145" s="6">
        <v>0</v>
      </c>
      <c r="D145" s="6">
        <v>0</v>
      </c>
      <c r="E145" s="6">
        <v>0</v>
      </c>
      <c r="F145" s="6">
        <v>5.4</v>
      </c>
      <c r="G145" s="6">
        <v>0</v>
      </c>
      <c r="H145" s="6">
        <v>5968.5</v>
      </c>
      <c r="I145" s="6">
        <v>0</v>
      </c>
      <c r="J145" s="6">
        <v>0</v>
      </c>
      <c r="K145" s="6">
        <v>0</v>
      </c>
      <c r="L145" s="6">
        <v>0</v>
      </c>
      <c r="M145" s="6">
        <v>0</v>
      </c>
      <c r="N145" s="6">
        <v>0</v>
      </c>
      <c r="O145" s="6">
        <v>0</v>
      </c>
      <c r="P145" s="6">
        <v>0</v>
      </c>
      <c r="Q145" s="6">
        <v>0</v>
      </c>
      <c r="R145" s="6">
        <v>0</v>
      </c>
      <c r="S145" s="6">
        <v>5973.9</v>
      </c>
      <c r="T145" s="6">
        <v>2851</v>
      </c>
      <c r="U145" s="6">
        <v>-3122.9</v>
      </c>
      <c r="V145" s="6">
        <v>-109.54</v>
      </c>
    </row>
    <row r="146" spans="1:22" ht="30">
      <c r="A146" s="4" t="str">
        <f t="shared" si="1"/>
        <v>Nógrádmegye</v>
      </c>
      <c r="B146" s="6">
        <v>0</v>
      </c>
      <c r="C146" s="6">
        <v>0</v>
      </c>
      <c r="D146" s="6">
        <v>0</v>
      </c>
      <c r="E146" s="6">
        <v>0</v>
      </c>
      <c r="F146" s="6">
        <v>5.4</v>
      </c>
      <c r="G146" s="6">
        <v>0</v>
      </c>
      <c r="H146" s="6">
        <v>5968.5</v>
      </c>
      <c r="I146" s="6">
        <v>0</v>
      </c>
      <c r="J146" s="6">
        <v>0</v>
      </c>
      <c r="K146" s="6">
        <v>0</v>
      </c>
      <c r="L146" s="6">
        <v>0</v>
      </c>
      <c r="M146" s="6">
        <v>0</v>
      </c>
      <c r="N146" s="6">
        <v>0</v>
      </c>
      <c r="O146" s="6">
        <v>0</v>
      </c>
      <c r="P146" s="6">
        <v>0</v>
      </c>
      <c r="Q146" s="6">
        <v>0</v>
      </c>
      <c r="R146" s="6">
        <v>0</v>
      </c>
      <c r="S146" s="6">
        <v>5973.9</v>
      </c>
      <c r="T146" s="6">
        <v>3445</v>
      </c>
      <c r="U146" s="6">
        <v>-2528.9</v>
      </c>
      <c r="V146" s="6">
        <v>-73.41</v>
      </c>
    </row>
    <row r="147" spans="1:22" ht="30">
      <c r="A147" s="4" t="str">
        <f t="shared" si="1"/>
        <v>Nógrádsáp</v>
      </c>
      <c r="B147" s="6">
        <v>0</v>
      </c>
      <c r="C147" s="6">
        <v>0</v>
      </c>
      <c r="D147" s="6">
        <v>0</v>
      </c>
      <c r="E147" s="6">
        <v>0</v>
      </c>
      <c r="F147" s="6">
        <v>5.4</v>
      </c>
      <c r="G147" s="6">
        <v>0</v>
      </c>
      <c r="H147" s="6">
        <v>5968.5</v>
      </c>
      <c r="I147" s="6">
        <v>0</v>
      </c>
      <c r="J147" s="6">
        <v>0</v>
      </c>
      <c r="K147" s="6">
        <v>0</v>
      </c>
      <c r="L147" s="6">
        <v>0</v>
      </c>
      <c r="M147" s="6">
        <v>0</v>
      </c>
      <c r="N147" s="6">
        <v>0</v>
      </c>
      <c r="O147" s="6">
        <v>0</v>
      </c>
      <c r="P147" s="6">
        <v>0</v>
      </c>
      <c r="Q147" s="6">
        <v>0</v>
      </c>
      <c r="R147" s="6">
        <v>0</v>
      </c>
      <c r="S147" s="6">
        <v>5973.9</v>
      </c>
      <c r="T147" s="6">
        <v>908</v>
      </c>
      <c r="U147" s="6">
        <v>-5065.8999999999996</v>
      </c>
      <c r="V147" s="6">
        <v>-557.91999999999996</v>
      </c>
    </row>
    <row r="148" spans="1:22">
      <c r="A148" s="4" t="str">
        <f t="shared" si="1"/>
        <v>Nőtincs</v>
      </c>
      <c r="B148" s="6">
        <v>0</v>
      </c>
      <c r="C148" s="6">
        <v>0</v>
      </c>
      <c r="D148" s="6">
        <v>0</v>
      </c>
      <c r="E148" s="6">
        <v>0</v>
      </c>
      <c r="F148" s="6">
        <v>5.4</v>
      </c>
      <c r="G148" s="6">
        <v>0</v>
      </c>
      <c r="H148" s="6">
        <v>5968.5</v>
      </c>
      <c r="I148" s="6">
        <v>0</v>
      </c>
      <c r="J148" s="6">
        <v>0</v>
      </c>
      <c r="K148" s="6">
        <v>0</v>
      </c>
      <c r="L148" s="6">
        <v>0</v>
      </c>
      <c r="M148" s="6">
        <v>0</v>
      </c>
      <c r="N148" s="6">
        <v>0</v>
      </c>
      <c r="O148" s="6">
        <v>0</v>
      </c>
      <c r="P148" s="6">
        <v>0</v>
      </c>
      <c r="Q148" s="6">
        <v>0</v>
      </c>
      <c r="R148" s="6">
        <v>0</v>
      </c>
      <c r="S148" s="6">
        <v>5973.9</v>
      </c>
      <c r="T148" s="6">
        <v>13933</v>
      </c>
      <c r="U148" s="6">
        <v>7959.1</v>
      </c>
      <c r="V148" s="6">
        <v>57.12</v>
      </c>
    </row>
    <row r="149" spans="1:22">
      <c r="A149" s="4" t="str">
        <f t="shared" si="1"/>
        <v>Ősagárd</v>
      </c>
      <c r="B149" s="6">
        <v>0</v>
      </c>
      <c r="C149" s="6">
        <v>0</v>
      </c>
      <c r="D149" s="6">
        <v>0</v>
      </c>
      <c r="E149" s="6">
        <v>0</v>
      </c>
      <c r="F149" s="6">
        <v>5.4</v>
      </c>
      <c r="G149" s="6">
        <v>0</v>
      </c>
      <c r="H149" s="6">
        <v>5968.5</v>
      </c>
      <c r="I149" s="6">
        <v>0</v>
      </c>
      <c r="J149" s="6">
        <v>0</v>
      </c>
      <c r="K149" s="6">
        <v>0</v>
      </c>
      <c r="L149" s="6">
        <v>0</v>
      </c>
      <c r="M149" s="6">
        <v>0</v>
      </c>
      <c r="N149" s="6">
        <v>0</v>
      </c>
      <c r="O149" s="6">
        <v>0</v>
      </c>
      <c r="P149" s="6">
        <v>0</v>
      </c>
      <c r="Q149" s="6">
        <v>0</v>
      </c>
      <c r="R149" s="6">
        <v>0</v>
      </c>
      <c r="S149" s="6">
        <v>5973.9</v>
      </c>
      <c r="T149" s="6">
        <v>3184</v>
      </c>
      <c r="U149" s="6">
        <v>-2789.9</v>
      </c>
      <c r="V149" s="6">
        <v>-87.62</v>
      </c>
    </row>
    <row r="150" spans="1:22">
      <c r="A150" s="4" t="str">
        <f t="shared" si="1"/>
        <v>Penc</v>
      </c>
      <c r="B150" s="6">
        <v>0</v>
      </c>
      <c r="C150" s="6">
        <v>0</v>
      </c>
      <c r="D150" s="6">
        <v>0</v>
      </c>
      <c r="E150" s="6">
        <v>0</v>
      </c>
      <c r="F150" s="6">
        <v>5.4</v>
      </c>
      <c r="G150" s="6">
        <v>0</v>
      </c>
      <c r="H150" s="6">
        <v>5968.5</v>
      </c>
      <c r="I150" s="6">
        <v>0</v>
      </c>
      <c r="J150" s="6">
        <v>0</v>
      </c>
      <c r="K150" s="6">
        <v>0</v>
      </c>
      <c r="L150" s="6">
        <v>0</v>
      </c>
      <c r="M150" s="6">
        <v>0</v>
      </c>
      <c r="N150" s="6">
        <v>0</v>
      </c>
      <c r="O150" s="6">
        <v>0</v>
      </c>
      <c r="P150" s="6">
        <v>0</v>
      </c>
      <c r="Q150" s="6">
        <v>0</v>
      </c>
      <c r="R150" s="6">
        <v>0</v>
      </c>
      <c r="S150" s="6">
        <v>5973.9</v>
      </c>
      <c r="T150" s="6">
        <v>1216</v>
      </c>
      <c r="U150" s="6">
        <v>-4757.8999999999996</v>
      </c>
      <c r="V150" s="6">
        <v>-391.27</v>
      </c>
    </row>
    <row r="151" spans="1:22" ht="30">
      <c r="A151" s="4" t="str">
        <f t="shared" si="1"/>
        <v>Pestmegye</v>
      </c>
      <c r="B151" s="6">
        <v>0</v>
      </c>
      <c r="C151" s="6">
        <v>0</v>
      </c>
      <c r="D151" s="6">
        <v>0</v>
      </c>
      <c r="E151" s="6">
        <v>0</v>
      </c>
      <c r="F151" s="6">
        <v>5.4</v>
      </c>
      <c r="G151" s="6">
        <v>0</v>
      </c>
      <c r="H151" s="6">
        <v>5968.5</v>
      </c>
      <c r="I151" s="6">
        <v>0</v>
      </c>
      <c r="J151" s="6">
        <v>0</v>
      </c>
      <c r="K151" s="6">
        <v>0</v>
      </c>
      <c r="L151" s="6">
        <v>0</v>
      </c>
      <c r="M151" s="6">
        <v>0</v>
      </c>
      <c r="N151" s="6">
        <v>0</v>
      </c>
      <c r="O151" s="6">
        <v>0</v>
      </c>
      <c r="P151" s="6">
        <v>0</v>
      </c>
      <c r="Q151" s="6">
        <v>0</v>
      </c>
      <c r="R151" s="6">
        <v>0</v>
      </c>
      <c r="S151" s="6">
        <v>5973.9</v>
      </c>
      <c r="T151" s="6">
        <v>1230</v>
      </c>
      <c r="U151" s="6">
        <v>-4743.8999999999996</v>
      </c>
      <c r="V151" s="6">
        <v>-385.68</v>
      </c>
    </row>
    <row r="152" spans="1:22">
      <c r="A152" s="4" t="str">
        <f t="shared" si="1"/>
        <v>Rád</v>
      </c>
      <c r="B152" s="6">
        <v>0</v>
      </c>
      <c r="C152" s="6">
        <v>0</v>
      </c>
      <c r="D152" s="6">
        <v>0</v>
      </c>
      <c r="E152" s="6">
        <v>0</v>
      </c>
      <c r="F152" s="6">
        <v>5.4</v>
      </c>
      <c r="G152" s="6">
        <v>0</v>
      </c>
      <c r="H152" s="6">
        <v>5968.5</v>
      </c>
      <c r="I152" s="6">
        <v>0</v>
      </c>
      <c r="J152" s="6">
        <v>0</v>
      </c>
      <c r="K152" s="6">
        <v>0</v>
      </c>
      <c r="L152" s="6">
        <v>0</v>
      </c>
      <c r="M152" s="6">
        <v>0</v>
      </c>
      <c r="N152" s="6">
        <v>0</v>
      </c>
      <c r="O152" s="6">
        <v>0</v>
      </c>
      <c r="P152" s="6">
        <v>0</v>
      </c>
      <c r="Q152" s="6">
        <v>0</v>
      </c>
      <c r="R152" s="6">
        <v>0</v>
      </c>
      <c r="S152" s="6">
        <v>5973.9</v>
      </c>
      <c r="T152" s="6">
        <v>707</v>
      </c>
      <c r="U152" s="6">
        <v>-5266.9</v>
      </c>
      <c r="V152" s="6">
        <v>-744.96</v>
      </c>
    </row>
    <row r="153" spans="1:22">
      <c r="A153" s="4" t="str">
        <f t="shared" si="1"/>
        <v>Rétság</v>
      </c>
      <c r="B153" s="6">
        <v>0</v>
      </c>
      <c r="C153" s="6">
        <v>0</v>
      </c>
      <c r="D153" s="6">
        <v>0</v>
      </c>
      <c r="E153" s="6">
        <v>0</v>
      </c>
      <c r="F153" s="6">
        <v>5.4</v>
      </c>
      <c r="G153" s="6">
        <v>0</v>
      </c>
      <c r="H153" s="6">
        <v>5968.5</v>
      </c>
      <c r="I153" s="6">
        <v>0</v>
      </c>
      <c r="J153" s="6">
        <v>0</v>
      </c>
      <c r="K153" s="6">
        <v>0</v>
      </c>
      <c r="L153" s="6">
        <v>0</v>
      </c>
      <c r="M153" s="6">
        <v>0</v>
      </c>
      <c r="N153" s="6">
        <v>0</v>
      </c>
      <c r="O153" s="6">
        <v>0</v>
      </c>
      <c r="P153" s="6">
        <v>0</v>
      </c>
      <c r="Q153" s="6">
        <v>0</v>
      </c>
      <c r="R153" s="6">
        <v>0</v>
      </c>
      <c r="S153" s="6">
        <v>5973.9</v>
      </c>
      <c r="T153" s="6">
        <v>1940</v>
      </c>
      <c r="U153" s="6">
        <v>-4033.9</v>
      </c>
      <c r="V153" s="6">
        <v>-207.93</v>
      </c>
    </row>
    <row r="154" spans="1:22">
      <c r="A154" s="4" t="str">
        <f t="shared" si="1"/>
        <v>Rétsági</v>
      </c>
      <c r="B154" s="6">
        <v>0</v>
      </c>
      <c r="C154" s="6">
        <v>0</v>
      </c>
      <c r="D154" s="6">
        <v>0</v>
      </c>
      <c r="E154" s="6">
        <v>0</v>
      </c>
      <c r="F154" s="6">
        <v>5.4</v>
      </c>
      <c r="G154" s="6">
        <v>0</v>
      </c>
      <c r="H154" s="6">
        <v>5968.5</v>
      </c>
      <c r="I154" s="6">
        <v>0</v>
      </c>
      <c r="J154" s="6">
        <v>0</v>
      </c>
      <c r="K154" s="6">
        <v>0</v>
      </c>
      <c r="L154" s="6">
        <v>0</v>
      </c>
      <c r="M154" s="6">
        <v>0</v>
      </c>
      <c r="N154" s="6">
        <v>0</v>
      </c>
      <c r="O154" s="6">
        <v>0</v>
      </c>
      <c r="P154" s="6">
        <v>0</v>
      </c>
      <c r="Q154" s="6">
        <v>0</v>
      </c>
      <c r="R154" s="6">
        <v>0</v>
      </c>
      <c r="S154" s="6">
        <v>5973.9</v>
      </c>
      <c r="T154" s="6">
        <v>985</v>
      </c>
      <c r="U154" s="6">
        <v>-4988.8999999999996</v>
      </c>
      <c r="V154" s="6">
        <v>-506.49</v>
      </c>
    </row>
    <row r="155" spans="1:22" ht="30">
      <c r="A155" s="4" t="str">
        <f t="shared" si="1"/>
        <v>Szendehely</v>
      </c>
      <c r="B155" s="6">
        <v>0</v>
      </c>
      <c r="C155" s="6">
        <v>0</v>
      </c>
      <c r="D155" s="6">
        <v>0</v>
      </c>
      <c r="E155" s="6">
        <v>0</v>
      </c>
      <c r="F155" s="6">
        <v>5.4</v>
      </c>
      <c r="G155" s="6">
        <v>0</v>
      </c>
      <c r="H155" s="6">
        <v>5968.5</v>
      </c>
      <c r="I155" s="6">
        <v>0</v>
      </c>
      <c r="J155" s="6">
        <v>0</v>
      </c>
      <c r="K155" s="6">
        <v>0</v>
      </c>
      <c r="L155" s="6">
        <v>0</v>
      </c>
      <c r="M155" s="6">
        <v>0</v>
      </c>
      <c r="N155" s="6">
        <v>0</v>
      </c>
      <c r="O155" s="6">
        <v>0</v>
      </c>
      <c r="P155" s="6">
        <v>0</v>
      </c>
      <c r="Q155" s="6">
        <v>0</v>
      </c>
      <c r="R155" s="6">
        <v>0</v>
      </c>
      <c r="S155" s="6">
        <v>5973.9</v>
      </c>
      <c r="T155" s="6">
        <v>2921</v>
      </c>
      <c r="U155" s="6">
        <v>-3052.9</v>
      </c>
      <c r="V155" s="6">
        <v>-104.52</v>
      </c>
    </row>
    <row r="156" spans="1:22">
      <c r="A156" s="4" t="str">
        <f t="shared" si="1"/>
        <v>Tereske</v>
      </c>
      <c r="B156" s="6">
        <v>0</v>
      </c>
      <c r="C156" s="6">
        <v>0</v>
      </c>
      <c r="D156" s="6">
        <v>0</v>
      </c>
      <c r="E156" s="6">
        <v>0</v>
      </c>
      <c r="F156" s="6">
        <v>5.4</v>
      </c>
      <c r="G156" s="6">
        <v>0</v>
      </c>
      <c r="H156" s="6">
        <v>5968.5</v>
      </c>
      <c r="I156" s="6">
        <v>0</v>
      </c>
      <c r="J156" s="6">
        <v>0</v>
      </c>
      <c r="K156" s="6">
        <v>0</v>
      </c>
      <c r="L156" s="6">
        <v>0</v>
      </c>
      <c r="M156" s="6">
        <v>0</v>
      </c>
      <c r="N156" s="6">
        <v>0</v>
      </c>
      <c r="O156" s="6">
        <v>0</v>
      </c>
      <c r="P156" s="6">
        <v>0</v>
      </c>
      <c r="Q156" s="6">
        <v>0</v>
      </c>
      <c r="R156" s="6">
        <v>0</v>
      </c>
      <c r="S156" s="6">
        <v>5973.9</v>
      </c>
      <c r="T156" s="6">
        <v>598</v>
      </c>
      <c r="U156" s="6">
        <v>-5375.9</v>
      </c>
      <c r="V156" s="6">
        <v>-898.98</v>
      </c>
    </row>
    <row r="157" spans="1:22">
      <c r="A157" s="4" t="str">
        <f t="shared" si="1"/>
        <v>Tolmács</v>
      </c>
      <c r="B157" s="6">
        <v>0</v>
      </c>
      <c r="C157" s="6">
        <v>0</v>
      </c>
      <c r="D157" s="6">
        <v>0</v>
      </c>
      <c r="E157" s="6">
        <v>0</v>
      </c>
      <c r="F157" s="6">
        <v>5.4</v>
      </c>
      <c r="G157" s="6">
        <v>0</v>
      </c>
      <c r="H157" s="6">
        <v>5968.5</v>
      </c>
      <c r="I157" s="6">
        <v>0</v>
      </c>
      <c r="J157" s="6">
        <v>0</v>
      </c>
      <c r="K157" s="6">
        <v>0</v>
      </c>
      <c r="L157" s="6">
        <v>0</v>
      </c>
      <c r="M157" s="6">
        <v>0</v>
      </c>
      <c r="N157" s="6">
        <v>0</v>
      </c>
      <c r="O157" s="6">
        <v>0</v>
      </c>
      <c r="P157" s="6">
        <v>0</v>
      </c>
      <c r="Q157" s="6">
        <v>0</v>
      </c>
      <c r="R157" s="6">
        <v>0</v>
      </c>
      <c r="S157" s="6">
        <v>5973.9</v>
      </c>
      <c r="T157" s="6">
        <v>1226</v>
      </c>
      <c r="U157" s="6">
        <v>-4747.8999999999996</v>
      </c>
      <c r="V157" s="6">
        <v>-387.27</v>
      </c>
    </row>
    <row r="158" spans="1:22">
      <c r="A158" s="4" t="str">
        <f t="shared" si="1"/>
        <v>Váci</v>
      </c>
      <c r="B158" s="6">
        <v>0</v>
      </c>
      <c r="C158" s="6">
        <v>0</v>
      </c>
      <c r="D158" s="6">
        <v>0</v>
      </c>
      <c r="E158" s="6">
        <v>0</v>
      </c>
      <c r="F158" s="6">
        <v>5.4</v>
      </c>
      <c r="G158" s="6">
        <v>0</v>
      </c>
      <c r="H158" s="6">
        <v>5968.5</v>
      </c>
      <c r="I158" s="6">
        <v>0</v>
      </c>
      <c r="J158" s="6">
        <v>0</v>
      </c>
      <c r="K158" s="6">
        <v>0</v>
      </c>
      <c r="L158" s="6">
        <v>0</v>
      </c>
      <c r="M158" s="6">
        <v>0</v>
      </c>
      <c r="N158" s="6">
        <v>0</v>
      </c>
      <c r="O158" s="6">
        <v>0</v>
      </c>
      <c r="P158" s="6">
        <v>0</v>
      </c>
      <c r="Q158" s="6">
        <v>0</v>
      </c>
      <c r="R158" s="6">
        <v>0</v>
      </c>
      <c r="S158" s="6">
        <v>5973.9</v>
      </c>
      <c r="T158" s="6">
        <v>774</v>
      </c>
      <c r="U158" s="6">
        <v>-5199.8999999999996</v>
      </c>
      <c r="V158" s="6">
        <v>-671.82</v>
      </c>
    </row>
    <row r="159" spans="1:22">
      <c r="A159" s="4" t="str">
        <f t="shared" si="1"/>
        <v>DIPO</v>
      </c>
      <c r="B159" s="6">
        <v>0</v>
      </c>
      <c r="C159" s="6">
        <v>0</v>
      </c>
      <c r="D159" s="6">
        <v>0</v>
      </c>
      <c r="E159" s="6">
        <v>0</v>
      </c>
      <c r="F159" s="6">
        <v>5.4</v>
      </c>
      <c r="G159" s="6">
        <v>0</v>
      </c>
      <c r="H159" s="6">
        <v>5968.5</v>
      </c>
      <c r="I159" s="6">
        <v>0</v>
      </c>
      <c r="J159" s="6">
        <v>0</v>
      </c>
      <c r="K159" s="6">
        <v>0</v>
      </c>
      <c r="L159" s="6">
        <v>0</v>
      </c>
      <c r="M159" s="6">
        <v>0</v>
      </c>
      <c r="N159" s="6">
        <v>0</v>
      </c>
      <c r="O159" s="6">
        <v>0</v>
      </c>
      <c r="P159" s="6">
        <v>0</v>
      </c>
      <c r="Q159" s="6">
        <v>0</v>
      </c>
      <c r="R159" s="6">
        <v>0</v>
      </c>
      <c r="S159" s="6">
        <v>5973.9</v>
      </c>
      <c r="T159" s="6">
        <v>527</v>
      </c>
      <c r="U159" s="6">
        <v>-5446.9</v>
      </c>
      <c r="V159" s="6">
        <v>-1033.57</v>
      </c>
    </row>
    <row r="160" spans="1:22">
      <c r="B160" s="20">
        <v>1</v>
      </c>
      <c r="C160" s="20">
        <v>2</v>
      </c>
      <c r="D160" s="20">
        <v>3</v>
      </c>
      <c r="E160" s="20">
        <v>4</v>
      </c>
      <c r="F160" s="20">
        <v>5</v>
      </c>
      <c r="G160" s="20">
        <v>6</v>
      </c>
      <c r="H160" s="20">
        <v>7</v>
      </c>
      <c r="I160" s="20">
        <v>8</v>
      </c>
      <c r="J160" s="20">
        <v>9</v>
      </c>
      <c r="K160" s="20">
        <v>10</v>
      </c>
      <c r="L160" s="20">
        <v>11</v>
      </c>
      <c r="M160" s="20">
        <v>12</v>
      </c>
      <c r="N160" s="20">
        <v>13</v>
      </c>
      <c r="O160" s="20">
        <v>14</v>
      </c>
      <c r="P160" s="20">
        <v>15</v>
      </c>
      <c r="Q160" s="20">
        <v>16</v>
      </c>
      <c r="R160" s="20">
        <v>17</v>
      </c>
      <c r="S160">
        <f>SUM(S133:S159)</f>
        <v>161308.49999999991</v>
      </c>
      <c r="T160" s="2">
        <f>SUM(T133:T159)</f>
        <v>72202</v>
      </c>
    </row>
    <row r="161" spans="1:23">
      <c r="T161">
        <f>T160/S160</f>
        <v>0.44760195525964247</v>
      </c>
    </row>
    <row r="163" spans="1:23">
      <c r="B163" t="str">
        <f>B131</f>
        <v xml:space="preserve">A házi gyerekorvosok által ellátott szolgálatok száma </v>
      </c>
      <c r="C163" s="2" t="str">
        <f t="shared" ref="C163:V163" si="2">C131</f>
        <v xml:space="preserve">Az év folyamán központi költségvetési szerv által épített lakások száma </v>
      </c>
      <c r="D163" s="2" t="str">
        <f t="shared" si="2"/>
        <v xml:space="preserve">Az év folyamán lakásszövetkezetek által épített lakások száma </v>
      </c>
      <c r="E163" s="2" t="str">
        <f t="shared" si="2"/>
        <v xml:space="preserve">Cipő-, bőráruszaküzlet száma </v>
      </c>
      <c r="F163" s="2" t="str">
        <f t="shared" si="2"/>
        <v xml:space="preserve">Dohányáru-szaküzletek száma </v>
      </c>
      <c r="G163" s="2" t="str">
        <f t="shared" si="2"/>
        <v xml:space="preserve">Egyéni vállalkozás által üzemeltetett dohányáru-szaküzletek száma </v>
      </c>
      <c r="H163" s="2" t="str">
        <f t="shared" si="2"/>
        <v xml:space="preserve">Külföldi vendégek száma a gyógyszállodákban </v>
      </c>
      <c r="I163" s="2" t="str">
        <f t="shared" si="2"/>
        <v xml:space="preserve">Külföldi vendégek száma a kereskedelmi szálláshelyeken </v>
      </c>
      <c r="J163" s="2" t="str">
        <f t="shared" si="2"/>
        <v xml:space="preserve">Külföldi vendégek száma a szállodákban </v>
      </c>
      <c r="K163" s="2" t="str">
        <f t="shared" si="2"/>
        <v xml:space="preserve">Külföldi vendégek száma a turistaszállásokon </v>
      </c>
      <c r="L163" s="2" t="str">
        <f t="shared" si="2"/>
        <v xml:space="preserve">Külföldi vendégek száma az ifjúsági szállókban </v>
      </c>
      <c r="M163" s="2" t="str">
        <f t="shared" si="2"/>
        <v xml:space="preserve">Külföldiek által eltöltött vendégéjszakák száma a gyógyszállodákban </v>
      </c>
      <c r="N163" s="2" t="str">
        <f t="shared" si="2"/>
        <v xml:space="preserve">Külföldiek által eltöltött vendégéjszakák száma a kereskedelmi szálláshelyeken </v>
      </c>
      <c r="O163" s="2" t="str">
        <f t="shared" si="2"/>
        <v xml:space="preserve">Külföldiek által eltöltött vendégéjszakák száma a szállodákban </v>
      </c>
      <c r="P163" s="19" t="str">
        <f t="shared" si="2"/>
        <v xml:space="preserve">Külföldiek által eltöltött vendégéjszakák száma a turistaszállásokon </v>
      </c>
      <c r="Q163" s="2" t="str">
        <f t="shared" si="2"/>
        <v xml:space="preserve">Külföldiek által eltöltött vendégéjszakák száma az ifjúsági szállókban </v>
      </c>
      <c r="R163" s="2" t="str">
        <f t="shared" si="2"/>
        <v xml:space="preserve">Vendégek száma a gyógyszállodákban </v>
      </c>
      <c r="S163" s="2" t="str">
        <f t="shared" si="2"/>
        <v>becslés</v>
      </c>
      <c r="T163" s="2" t="str">
        <f t="shared" si="2"/>
        <v>tény</v>
      </c>
      <c r="U163" s="2" t="str">
        <f t="shared" si="2"/>
        <v>delta</v>
      </c>
      <c r="V163" s="2" t="str">
        <f t="shared" si="2"/>
        <v>%</v>
      </c>
      <c r="W163" s="2"/>
    </row>
    <row r="164" spans="1:23">
      <c r="A164" t="str">
        <f>A133</f>
        <v>Bánk</v>
      </c>
      <c r="B164">
        <f>B133*$T$161</f>
        <v>0</v>
      </c>
      <c r="C164" s="2">
        <f t="shared" ref="C164:R179" si="3">C133*$T$161</f>
        <v>0</v>
      </c>
      <c r="D164" s="2">
        <f t="shared" si="3"/>
        <v>0</v>
      </c>
      <c r="E164" s="2">
        <f t="shared" si="3"/>
        <v>0</v>
      </c>
      <c r="F164" s="2">
        <f t="shared" si="3"/>
        <v>2.4170505584020696</v>
      </c>
      <c r="G164" s="2">
        <f t="shared" si="3"/>
        <v>0</v>
      </c>
      <c r="H164" s="2">
        <f t="shared" si="3"/>
        <v>2671.5122699671761</v>
      </c>
      <c r="I164" s="2">
        <f t="shared" si="3"/>
        <v>0</v>
      </c>
      <c r="J164" s="2">
        <f t="shared" si="3"/>
        <v>0</v>
      </c>
      <c r="K164" s="2">
        <f t="shared" si="3"/>
        <v>0</v>
      </c>
      <c r="L164" s="2">
        <f t="shared" si="3"/>
        <v>0</v>
      </c>
      <c r="M164" s="2">
        <f t="shared" si="3"/>
        <v>0</v>
      </c>
      <c r="N164" s="2">
        <f t="shared" si="3"/>
        <v>0</v>
      </c>
      <c r="O164" s="2">
        <f t="shared" si="3"/>
        <v>0</v>
      </c>
      <c r="P164" s="2">
        <f t="shared" si="3"/>
        <v>0</v>
      </c>
      <c r="Q164" s="2">
        <f t="shared" si="3"/>
        <v>0</v>
      </c>
      <c r="R164" s="2">
        <f t="shared" si="3"/>
        <v>0</v>
      </c>
      <c r="S164">
        <f>SUM(B164:R164)</f>
        <v>2673.9293205255781</v>
      </c>
      <c r="T164">
        <f>T133</f>
        <v>2546</v>
      </c>
      <c r="U164">
        <f>T164-S164</f>
        <v>-127.92932052557808</v>
      </c>
      <c r="V164">
        <f>U164/T164</f>
        <v>-5.0247180096456436E-2</v>
      </c>
    </row>
    <row r="165" spans="1:23">
      <c r="A165" s="2" t="str">
        <f t="shared" ref="A165:A190" si="4">A134</f>
        <v>Berkenye</v>
      </c>
      <c r="B165" s="2">
        <f t="shared" ref="B165:Q190" si="5">B134*$T$161</f>
        <v>0</v>
      </c>
      <c r="C165" s="2">
        <f t="shared" si="5"/>
        <v>0</v>
      </c>
      <c r="D165" s="2">
        <f t="shared" si="5"/>
        <v>0</v>
      </c>
      <c r="E165" s="2">
        <f t="shared" si="5"/>
        <v>0</v>
      </c>
      <c r="F165" s="2">
        <f t="shared" si="5"/>
        <v>2.4170505584020696</v>
      </c>
      <c r="G165" s="2">
        <f t="shared" si="5"/>
        <v>0</v>
      </c>
      <c r="H165" s="2">
        <f t="shared" si="5"/>
        <v>2671.5122699671761</v>
      </c>
      <c r="I165" s="2">
        <f t="shared" si="5"/>
        <v>0</v>
      </c>
      <c r="J165" s="2">
        <f t="shared" si="5"/>
        <v>0</v>
      </c>
      <c r="K165" s="2">
        <f t="shared" si="5"/>
        <v>0</v>
      </c>
      <c r="L165" s="2">
        <f t="shared" si="5"/>
        <v>0</v>
      </c>
      <c r="M165" s="2">
        <f t="shared" si="5"/>
        <v>0</v>
      </c>
      <c r="N165" s="2">
        <f t="shared" si="5"/>
        <v>0</v>
      </c>
      <c r="O165" s="2">
        <f t="shared" si="5"/>
        <v>0</v>
      </c>
      <c r="P165" s="2">
        <f t="shared" si="5"/>
        <v>0</v>
      </c>
      <c r="Q165" s="2">
        <f t="shared" si="5"/>
        <v>0</v>
      </c>
      <c r="R165" s="2">
        <f t="shared" si="3"/>
        <v>0</v>
      </c>
      <c r="S165" s="2">
        <f t="shared" ref="S165:S190" si="6">SUM(B165:R165)</f>
        <v>2673.9293205255781</v>
      </c>
      <c r="T165" s="2">
        <f t="shared" ref="T165:T190" si="7">T134</f>
        <v>1164</v>
      </c>
      <c r="U165" s="2">
        <f t="shared" ref="U165:U190" si="8">T165-S165</f>
        <v>-1509.9293205255781</v>
      </c>
      <c r="V165" s="2">
        <f t="shared" ref="V165:V190" si="9">U165/T165</f>
        <v>-1.2971901379085722</v>
      </c>
    </row>
    <row r="166" spans="1:23">
      <c r="A166" s="2" t="str">
        <f t="shared" si="4"/>
        <v>Borsosberény</v>
      </c>
      <c r="B166" s="2">
        <f t="shared" si="5"/>
        <v>0</v>
      </c>
      <c r="C166" s="2">
        <f t="shared" si="3"/>
        <v>0</v>
      </c>
      <c r="D166" s="2">
        <f t="shared" si="3"/>
        <v>0</v>
      </c>
      <c r="E166" s="2">
        <f t="shared" si="3"/>
        <v>0</v>
      </c>
      <c r="F166" s="2">
        <f t="shared" si="3"/>
        <v>2.4170505584020696</v>
      </c>
      <c r="G166" s="2">
        <f t="shared" si="3"/>
        <v>0</v>
      </c>
      <c r="H166" s="2">
        <f t="shared" si="3"/>
        <v>2671.5122699671761</v>
      </c>
      <c r="I166" s="2">
        <f t="shared" si="3"/>
        <v>0</v>
      </c>
      <c r="J166" s="2">
        <f t="shared" si="3"/>
        <v>0</v>
      </c>
      <c r="K166" s="2">
        <f t="shared" si="3"/>
        <v>0</v>
      </c>
      <c r="L166" s="2">
        <f t="shared" si="3"/>
        <v>0</v>
      </c>
      <c r="M166" s="2">
        <f t="shared" si="3"/>
        <v>0</v>
      </c>
      <c r="N166" s="2">
        <f t="shared" si="3"/>
        <v>0</v>
      </c>
      <c r="O166" s="2">
        <f t="shared" si="3"/>
        <v>0</v>
      </c>
      <c r="P166" s="2">
        <f t="shared" si="3"/>
        <v>0</v>
      </c>
      <c r="Q166" s="2">
        <f t="shared" si="3"/>
        <v>0</v>
      </c>
      <c r="R166" s="2">
        <f t="shared" si="3"/>
        <v>0</v>
      </c>
      <c r="S166" s="2">
        <f t="shared" si="6"/>
        <v>2673.9293205255781</v>
      </c>
      <c r="T166" s="2">
        <f t="shared" si="7"/>
        <v>689</v>
      </c>
      <c r="U166" s="2">
        <f t="shared" si="8"/>
        <v>-1984.9293205255781</v>
      </c>
      <c r="V166" s="2">
        <f t="shared" si="9"/>
        <v>-2.8808843548992424</v>
      </c>
    </row>
    <row r="167" spans="1:23">
      <c r="A167" s="2" t="str">
        <f t="shared" si="4"/>
        <v>Diósjenő</v>
      </c>
      <c r="B167" s="2">
        <f t="shared" si="5"/>
        <v>0</v>
      </c>
      <c r="C167" s="2">
        <f t="shared" si="3"/>
        <v>0</v>
      </c>
      <c r="D167" s="2">
        <f t="shared" si="3"/>
        <v>0</v>
      </c>
      <c r="E167" s="2">
        <f t="shared" si="3"/>
        <v>0</v>
      </c>
      <c r="F167" s="2">
        <f t="shared" si="3"/>
        <v>2.4170505584020696</v>
      </c>
      <c r="G167" s="2">
        <f t="shared" si="3"/>
        <v>0</v>
      </c>
      <c r="H167" s="2">
        <f t="shared" si="3"/>
        <v>2671.5122699671761</v>
      </c>
      <c r="I167" s="2">
        <f t="shared" si="3"/>
        <v>0</v>
      </c>
      <c r="J167" s="2">
        <f t="shared" si="3"/>
        <v>0</v>
      </c>
      <c r="K167" s="2">
        <f t="shared" si="3"/>
        <v>0</v>
      </c>
      <c r="L167" s="2">
        <f t="shared" si="3"/>
        <v>0</v>
      </c>
      <c r="M167" s="2">
        <f t="shared" si="3"/>
        <v>0</v>
      </c>
      <c r="N167" s="2">
        <f t="shared" si="3"/>
        <v>0</v>
      </c>
      <c r="O167" s="2">
        <f t="shared" si="3"/>
        <v>0</v>
      </c>
      <c r="P167" s="2">
        <f t="shared" si="3"/>
        <v>0</v>
      </c>
      <c r="Q167" s="2">
        <f t="shared" si="3"/>
        <v>0</v>
      </c>
      <c r="R167" s="2">
        <f t="shared" si="3"/>
        <v>0</v>
      </c>
      <c r="S167" s="2">
        <f t="shared" si="6"/>
        <v>2673.9293205255781</v>
      </c>
      <c r="T167" s="2">
        <f t="shared" si="7"/>
        <v>1266</v>
      </c>
      <c r="U167" s="2">
        <f t="shared" si="8"/>
        <v>-1407.9293205255781</v>
      </c>
      <c r="V167" s="2">
        <f t="shared" si="9"/>
        <v>-1.1121084680296824</v>
      </c>
    </row>
    <row r="168" spans="1:23">
      <c r="A168" s="2" t="str">
        <f t="shared" si="4"/>
        <v>ÉMR</v>
      </c>
      <c r="B168" s="2">
        <f t="shared" si="5"/>
        <v>0</v>
      </c>
      <c r="C168" s="2">
        <f t="shared" si="3"/>
        <v>0</v>
      </c>
      <c r="D168" s="2">
        <f t="shared" si="3"/>
        <v>0</v>
      </c>
      <c r="E168" s="2">
        <f t="shared" si="3"/>
        <v>0</v>
      </c>
      <c r="F168" s="2">
        <f t="shared" si="3"/>
        <v>2.4170505584020696</v>
      </c>
      <c r="G168" s="2">
        <f t="shared" si="3"/>
        <v>0</v>
      </c>
      <c r="H168" s="2">
        <f t="shared" si="3"/>
        <v>2671.5122699671761</v>
      </c>
      <c r="I168" s="2">
        <f t="shared" si="3"/>
        <v>0</v>
      </c>
      <c r="J168" s="2">
        <f t="shared" si="3"/>
        <v>0</v>
      </c>
      <c r="K168" s="2">
        <f t="shared" si="3"/>
        <v>0</v>
      </c>
      <c r="L168" s="2">
        <f t="shared" si="3"/>
        <v>0</v>
      </c>
      <c r="M168" s="2">
        <f t="shared" si="3"/>
        <v>0</v>
      </c>
      <c r="N168" s="2">
        <f t="shared" si="3"/>
        <v>0</v>
      </c>
      <c r="O168" s="2">
        <f t="shared" si="3"/>
        <v>0</v>
      </c>
      <c r="P168" s="2">
        <f t="shared" si="3"/>
        <v>2.9541729047136402</v>
      </c>
      <c r="Q168" s="2">
        <f t="shared" si="3"/>
        <v>0</v>
      </c>
      <c r="R168" s="2">
        <f t="shared" si="3"/>
        <v>0</v>
      </c>
      <c r="S168" s="2">
        <f t="shared" si="6"/>
        <v>2676.8834934302918</v>
      </c>
      <c r="T168" s="2">
        <f t="shared" si="7"/>
        <v>42</v>
      </c>
      <c r="U168" s="2">
        <f t="shared" si="8"/>
        <v>-2634.8834934302918</v>
      </c>
      <c r="V168" s="2">
        <f t="shared" si="9"/>
        <v>-62.735321272149804</v>
      </c>
    </row>
    <row r="169" spans="1:23">
      <c r="A169" s="2" t="str">
        <f t="shared" si="4"/>
        <v>Felsőpetény</v>
      </c>
      <c r="B169" s="2">
        <f t="shared" si="5"/>
        <v>0</v>
      </c>
      <c r="C169" s="2">
        <f t="shared" si="3"/>
        <v>0</v>
      </c>
      <c r="D169" s="2">
        <f t="shared" si="3"/>
        <v>0</v>
      </c>
      <c r="E169" s="2">
        <f t="shared" si="3"/>
        <v>0</v>
      </c>
      <c r="F169" s="2">
        <f t="shared" si="3"/>
        <v>2.4170505584020696</v>
      </c>
      <c r="G169" s="2">
        <f t="shared" si="3"/>
        <v>0</v>
      </c>
      <c r="H169" s="2">
        <f t="shared" si="3"/>
        <v>2671.5122699671761</v>
      </c>
      <c r="I169" s="2">
        <f t="shared" si="3"/>
        <v>0</v>
      </c>
      <c r="J169" s="2">
        <f t="shared" si="3"/>
        <v>0</v>
      </c>
      <c r="K169" s="2">
        <f t="shared" si="3"/>
        <v>0</v>
      </c>
      <c r="L169" s="2">
        <f t="shared" si="3"/>
        <v>0</v>
      </c>
      <c r="M169" s="2">
        <f t="shared" si="3"/>
        <v>0</v>
      </c>
      <c r="N169" s="2">
        <f t="shared" si="3"/>
        <v>0</v>
      </c>
      <c r="O169" s="2">
        <f t="shared" si="3"/>
        <v>0</v>
      </c>
      <c r="P169" s="2">
        <f t="shared" si="3"/>
        <v>0</v>
      </c>
      <c r="Q169" s="2">
        <f t="shared" si="3"/>
        <v>0</v>
      </c>
      <c r="R169" s="2">
        <f t="shared" si="3"/>
        <v>0</v>
      </c>
      <c r="S169" s="2">
        <f t="shared" si="6"/>
        <v>2673.9293205255781</v>
      </c>
      <c r="T169" s="2">
        <f t="shared" si="7"/>
        <v>905</v>
      </c>
      <c r="U169" s="2">
        <f t="shared" si="8"/>
        <v>-1768.9293205255781</v>
      </c>
      <c r="V169" s="2">
        <f t="shared" si="9"/>
        <v>-1.9546180337299206</v>
      </c>
    </row>
    <row r="170" spans="1:23">
      <c r="A170" s="2" t="str">
        <f t="shared" si="4"/>
        <v>HU</v>
      </c>
      <c r="B170" s="2">
        <f t="shared" si="5"/>
        <v>0</v>
      </c>
      <c r="C170" s="2">
        <f t="shared" si="3"/>
        <v>0</v>
      </c>
      <c r="D170" s="2">
        <f t="shared" si="3"/>
        <v>0</v>
      </c>
      <c r="E170" s="2">
        <f t="shared" si="3"/>
        <v>0</v>
      </c>
      <c r="F170" s="2">
        <f t="shared" si="3"/>
        <v>2.4170505584020696</v>
      </c>
      <c r="G170" s="2">
        <f t="shared" si="3"/>
        <v>0</v>
      </c>
      <c r="H170" s="2">
        <f t="shared" si="3"/>
        <v>2671.5122699671761</v>
      </c>
      <c r="I170" s="2">
        <f t="shared" si="3"/>
        <v>0</v>
      </c>
      <c r="J170" s="2">
        <f t="shared" si="3"/>
        <v>0</v>
      </c>
      <c r="K170" s="2">
        <f t="shared" si="3"/>
        <v>0</v>
      </c>
      <c r="L170" s="2">
        <f t="shared" si="3"/>
        <v>0</v>
      </c>
      <c r="M170" s="2">
        <f t="shared" si="3"/>
        <v>0</v>
      </c>
      <c r="N170" s="2">
        <f t="shared" si="3"/>
        <v>0</v>
      </c>
      <c r="O170" s="2">
        <f t="shared" si="3"/>
        <v>0</v>
      </c>
      <c r="P170" s="2">
        <f t="shared" si="3"/>
        <v>2.9541729047136402</v>
      </c>
      <c r="Q170" s="2">
        <f t="shared" si="3"/>
        <v>0</v>
      </c>
      <c r="R170" s="2">
        <f t="shared" si="3"/>
        <v>0</v>
      </c>
      <c r="S170" s="2">
        <f t="shared" si="6"/>
        <v>2676.8834934302918</v>
      </c>
      <c r="T170" s="2">
        <f t="shared" si="7"/>
        <v>4860</v>
      </c>
      <c r="U170" s="2">
        <f t="shared" si="8"/>
        <v>2183.1165065697082</v>
      </c>
      <c r="V170" s="2">
        <f t="shared" si="9"/>
        <v>0.44920092727771777</v>
      </c>
    </row>
    <row r="171" spans="1:23">
      <c r="A171" s="2" t="str">
        <f t="shared" si="4"/>
        <v>Keszeg</v>
      </c>
      <c r="B171" s="2">
        <f t="shared" si="5"/>
        <v>0</v>
      </c>
      <c r="C171" s="2">
        <f t="shared" si="3"/>
        <v>0</v>
      </c>
      <c r="D171" s="2">
        <f t="shared" si="3"/>
        <v>0</v>
      </c>
      <c r="E171" s="2">
        <f t="shared" si="3"/>
        <v>0</v>
      </c>
      <c r="F171" s="2">
        <f t="shared" si="3"/>
        <v>2.4170505584020696</v>
      </c>
      <c r="G171" s="2">
        <f t="shared" si="3"/>
        <v>0</v>
      </c>
      <c r="H171" s="2">
        <f t="shared" si="3"/>
        <v>2671.5122699671761</v>
      </c>
      <c r="I171" s="2">
        <f t="shared" si="3"/>
        <v>0</v>
      </c>
      <c r="J171" s="2">
        <f t="shared" si="3"/>
        <v>0</v>
      </c>
      <c r="K171" s="2">
        <f t="shared" si="3"/>
        <v>0</v>
      </c>
      <c r="L171" s="2">
        <f t="shared" si="3"/>
        <v>0</v>
      </c>
      <c r="M171" s="2">
        <f t="shared" si="3"/>
        <v>0</v>
      </c>
      <c r="N171" s="2">
        <f t="shared" si="3"/>
        <v>0</v>
      </c>
      <c r="O171" s="2">
        <f t="shared" si="3"/>
        <v>0</v>
      </c>
      <c r="P171" s="2">
        <f t="shared" si="3"/>
        <v>0</v>
      </c>
      <c r="Q171" s="2">
        <f t="shared" si="3"/>
        <v>0</v>
      </c>
      <c r="R171" s="2">
        <f t="shared" si="3"/>
        <v>0</v>
      </c>
      <c r="S171" s="2">
        <f t="shared" si="6"/>
        <v>2673.9293205255781</v>
      </c>
      <c r="T171" s="2">
        <f t="shared" si="7"/>
        <v>20809</v>
      </c>
      <c r="U171" s="2">
        <f t="shared" si="8"/>
        <v>18135.070679474422</v>
      </c>
      <c r="V171" s="2">
        <f t="shared" si="9"/>
        <v>0.87150130614034416</v>
      </c>
    </row>
    <row r="172" spans="1:23">
      <c r="A172" s="2" t="str">
        <f t="shared" si="4"/>
        <v>KMR</v>
      </c>
      <c r="B172" s="2">
        <f t="shared" si="5"/>
        <v>0</v>
      </c>
      <c r="C172" s="2">
        <f t="shared" si="3"/>
        <v>0</v>
      </c>
      <c r="D172" s="2">
        <f t="shared" si="3"/>
        <v>0</v>
      </c>
      <c r="E172" s="2">
        <f t="shared" si="3"/>
        <v>0</v>
      </c>
      <c r="F172" s="2">
        <f t="shared" si="3"/>
        <v>2.4170505584020696</v>
      </c>
      <c r="G172" s="2">
        <f t="shared" si="3"/>
        <v>0</v>
      </c>
      <c r="H172" s="2">
        <f t="shared" si="3"/>
        <v>2671.5122699671761</v>
      </c>
      <c r="I172" s="2">
        <f t="shared" si="3"/>
        <v>0</v>
      </c>
      <c r="J172" s="2">
        <f t="shared" si="3"/>
        <v>0</v>
      </c>
      <c r="K172" s="2">
        <f t="shared" si="3"/>
        <v>0</v>
      </c>
      <c r="L172" s="2">
        <f t="shared" si="3"/>
        <v>0</v>
      </c>
      <c r="M172" s="2">
        <f t="shared" si="3"/>
        <v>0</v>
      </c>
      <c r="N172" s="2">
        <f t="shared" si="3"/>
        <v>0</v>
      </c>
      <c r="O172" s="2">
        <f t="shared" si="3"/>
        <v>0</v>
      </c>
      <c r="P172" s="2">
        <f t="shared" si="3"/>
        <v>0</v>
      </c>
      <c r="Q172" s="2">
        <f t="shared" si="3"/>
        <v>0</v>
      </c>
      <c r="R172" s="2">
        <f t="shared" si="3"/>
        <v>0</v>
      </c>
      <c r="S172" s="2">
        <f t="shared" si="6"/>
        <v>2673.9293205255781</v>
      </c>
      <c r="T172" s="2">
        <f t="shared" si="7"/>
        <v>19</v>
      </c>
      <c r="U172" s="2">
        <f t="shared" si="8"/>
        <v>-2654.9293205255781</v>
      </c>
      <c r="V172" s="2">
        <f t="shared" si="9"/>
        <v>-139.73312213292516</v>
      </c>
    </row>
    <row r="173" spans="1:23">
      <c r="A173" s="2" t="str">
        <f t="shared" si="4"/>
        <v>Kosd</v>
      </c>
      <c r="B173" s="2">
        <f t="shared" si="5"/>
        <v>0</v>
      </c>
      <c r="C173" s="2">
        <f t="shared" si="3"/>
        <v>0</v>
      </c>
      <c r="D173" s="2">
        <f t="shared" si="3"/>
        <v>0</v>
      </c>
      <c r="E173" s="2">
        <f t="shared" si="3"/>
        <v>0</v>
      </c>
      <c r="F173" s="2">
        <f t="shared" si="3"/>
        <v>2.4170505584020696</v>
      </c>
      <c r="G173" s="2">
        <f t="shared" si="3"/>
        <v>0</v>
      </c>
      <c r="H173" s="2">
        <f t="shared" si="3"/>
        <v>2671.5122699671761</v>
      </c>
      <c r="I173" s="2">
        <f t="shared" si="3"/>
        <v>0</v>
      </c>
      <c r="J173" s="2">
        <f t="shared" si="3"/>
        <v>0</v>
      </c>
      <c r="K173" s="2">
        <f t="shared" si="3"/>
        <v>0</v>
      </c>
      <c r="L173" s="2">
        <f t="shared" si="3"/>
        <v>0</v>
      </c>
      <c r="M173" s="2">
        <f t="shared" si="3"/>
        <v>0</v>
      </c>
      <c r="N173" s="2">
        <f t="shared" si="3"/>
        <v>0</v>
      </c>
      <c r="O173" s="2">
        <f t="shared" si="3"/>
        <v>0</v>
      </c>
      <c r="P173" s="2">
        <f t="shared" si="3"/>
        <v>0</v>
      </c>
      <c r="Q173" s="2">
        <f t="shared" si="3"/>
        <v>0</v>
      </c>
      <c r="R173" s="2">
        <f t="shared" si="3"/>
        <v>0</v>
      </c>
      <c r="S173" s="2">
        <f t="shared" si="6"/>
        <v>2673.9293205255781</v>
      </c>
      <c r="T173" s="2">
        <f t="shared" si="7"/>
        <v>489</v>
      </c>
      <c r="U173" s="2">
        <f t="shared" si="8"/>
        <v>-2184.9293205255781</v>
      </c>
      <c r="V173" s="2">
        <f t="shared" si="9"/>
        <v>-4.4681581196842091</v>
      </c>
    </row>
    <row r="174" spans="1:23">
      <c r="A174" s="2" t="str">
        <f t="shared" si="4"/>
        <v>Legénd</v>
      </c>
      <c r="B174" s="2">
        <f t="shared" si="5"/>
        <v>0</v>
      </c>
      <c r="C174" s="2">
        <f t="shared" si="3"/>
        <v>0</v>
      </c>
      <c r="D174" s="2">
        <f t="shared" si="3"/>
        <v>0</v>
      </c>
      <c r="E174" s="2">
        <f t="shared" si="3"/>
        <v>0</v>
      </c>
      <c r="F174" s="2">
        <f t="shared" si="3"/>
        <v>2.4170505584020696</v>
      </c>
      <c r="G174" s="2">
        <f t="shared" si="3"/>
        <v>0</v>
      </c>
      <c r="H174" s="2">
        <f t="shared" si="3"/>
        <v>2671.5122699671761</v>
      </c>
      <c r="I174" s="2">
        <f t="shared" si="3"/>
        <v>0</v>
      </c>
      <c r="J174" s="2">
        <f t="shared" si="3"/>
        <v>0</v>
      </c>
      <c r="K174" s="2">
        <f t="shared" si="3"/>
        <v>0</v>
      </c>
      <c r="L174" s="2">
        <f t="shared" si="3"/>
        <v>0</v>
      </c>
      <c r="M174" s="2">
        <f t="shared" si="3"/>
        <v>0</v>
      </c>
      <c r="N174" s="2">
        <f t="shared" si="3"/>
        <v>0</v>
      </c>
      <c r="O174" s="2">
        <f t="shared" si="3"/>
        <v>0</v>
      </c>
      <c r="P174" s="2">
        <f t="shared" si="3"/>
        <v>0</v>
      </c>
      <c r="Q174" s="2">
        <f t="shared" si="3"/>
        <v>0</v>
      </c>
      <c r="R174" s="2">
        <f t="shared" si="3"/>
        <v>0</v>
      </c>
      <c r="S174" s="2">
        <f t="shared" si="6"/>
        <v>2673.9293205255781</v>
      </c>
      <c r="T174" s="2">
        <f t="shared" si="7"/>
        <v>1738</v>
      </c>
      <c r="U174" s="2">
        <f t="shared" si="8"/>
        <v>-935.92932052557808</v>
      </c>
      <c r="V174" s="2">
        <f t="shared" si="9"/>
        <v>-0.53850939040597123</v>
      </c>
    </row>
    <row r="175" spans="1:23">
      <c r="A175" s="2" t="str">
        <f t="shared" si="4"/>
        <v>Nézsa</v>
      </c>
      <c r="B175" s="2">
        <f t="shared" si="5"/>
        <v>0</v>
      </c>
      <c r="C175" s="2">
        <f t="shared" si="3"/>
        <v>0</v>
      </c>
      <c r="D175" s="2">
        <f t="shared" si="3"/>
        <v>0</v>
      </c>
      <c r="E175" s="2">
        <f t="shared" si="3"/>
        <v>0</v>
      </c>
      <c r="F175" s="2">
        <f t="shared" si="3"/>
        <v>2.4170505584020696</v>
      </c>
      <c r="G175" s="2">
        <f t="shared" si="3"/>
        <v>0</v>
      </c>
      <c r="H175" s="2">
        <f t="shared" si="3"/>
        <v>2671.5122699671761</v>
      </c>
      <c r="I175" s="2">
        <f t="shared" si="3"/>
        <v>0</v>
      </c>
      <c r="J175" s="2">
        <f t="shared" si="3"/>
        <v>0</v>
      </c>
      <c r="K175" s="2">
        <f t="shared" si="3"/>
        <v>0</v>
      </c>
      <c r="L175" s="2">
        <f t="shared" si="3"/>
        <v>0</v>
      </c>
      <c r="M175" s="2">
        <f t="shared" si="3"/>
        <v>0</v>
      </c>
      <c r="N175" s="2">
        <f t="shared" si="3"/>
        <v>0</v>
      </c>
      <c r="O175" s="2">
        <f t="shared" si="3"/>
        <v>0</v>
      </c>
      <c r="P175" s="2">
        <f t="shared" si="3"/>
        <v>0</v>
      </c>
      <c r="Q175" s="2">
        <f t="shared" si="3"/>
        <v>0</v>
      </c>
      <c r="R175" s="2">
        <f t="shared" si="3"/>
        <v>0</v>
      </c>
      <c r="S175" s="2">
        <f t="shared" si="6"/>
        <v>2673.9293205255781</v>
      </c>
      <c r="T175" s="2">
        <f t="shared" si="7"/>
        <v>1230</v>
      </c>
      <c r="U175" s="2">
        <f t="shared" si="8"/>
        <v>-1443.9293205255781</v>
      </c>
      <c r="V175" s="2">
        <f t="shared" si="9"/>
        <v>-1.1739262768500636</v>
      </c>
    </row>
    <row r="176" spans="1:23">
      <c r="A176" s="2" t="str">
        <f t="shared" si="4"/>
        <v>Nógrád</v>
      </c>
      <c r="B176" s="2">
        <f t="shared" si="5"/>
        <v>0</v>
      </c>
      <c r="C176" s="2">
        <f t="shared" si="3"/>
        <v>0</v>
      </c>
      <c r="D176" s="2">
        <f t="shared" si="3"/>
        <v>0</v>
      </c>
      <c r="E176" s="2">
        <f t="shared" si="3"/>
        <v>0</v>
      </c>
      <c r="F176" s="2">
        <f t="shared" si="3"/>
        <v>2.4170505584020696</v>
      </c>
      <c r="G176" s="2">
        <f t="shared" si="3"/>
        <v>0</v>
      </c>
      <c r="H176" s="2">
        <f t="shared" si="3"/>
        <v>2671.5122699671761</v>
      </c>
      <c r="I176" s="2">
        <f t="shared" si="3"/>
        <v>0</v>
      </c>
      <c r="J176" s="2">
        <f t="shared" si="3"/>
        <v>0</v>
      </c>
      <c r="K176" s="2">
        <f t="shared" si="3"/>
        <v>0</v>
      </c>
      <c r="L176" s="2">
        <f t="shared" si="3"/>
        <v>0</v>
      </c>
      <c r="M176" s="2">
        <f t="shared" si="3"/>
        <v>0</v>
      </c>
      <c r="N176" s="2">
        <f t="shared" si="3"/>
        <v>0</v>
      </c>
      <c r="O176" s="2">
        <f t="shared" si="3"/>
        <v>0</v>
      </c>
      <c r="P176" s="2">
        <f t="shared" si="3"/>
        <v>0</v>
      </c>
      <c r="Q176" s="2">
        <f t="shared" si="3"/>
        <v>0</v>
      </c>
      <c r="R176" s="2">
        <f t="shared" si="3"/>
        <v>0</v>
      </c>
      <c r="S176" s="2">
        <f t="shared" si="6"/>
        <v>2673.9293205255781</v>
      </c>
      <c r="T176" s="2">
        <f t="shared" si="7"/>
        <v>2851</v>
      </c>
      <c r="U176" s="2">
        <f t="shared" si="8"/>
        <v>177.07067947442192</v>
      </c>
      <c r="V176" s="2">
        <f t="shared" si="9"/>
        <v>6.2108270597833012E-2</v>
      </c>
    </row>
    <row r="177" spans="1:22">
      <c r="A177" s="2" t="str">
        <f t="shared" si="4"/>
        <v>Nógrádmegye</v>
      </c>
      <c r="B177" s="2">
        <f t="shared" si="5"/>
        <v>0</v>
      </c>
      <c r="C177" s="2">
        <f t="shared" si="3"/>
        <v>0</v>
      </c>
      <c r="D177" s="2">
        <f t="shared" si="3"/>
        <v>0</v>
      </c>
      <c r="E177" s="2">
        <f t="shared" si="3"/>
        <v>0</v>
      </c>
      <c r="F177" s="2">
        <f t="shared" si="3"/>
        <v>2.4170505584020696</v>
      </c>
      <c r="G177" s="2">
        <f t="shared" si="3"/>
        <v>0</v>
      </c>
      <c r="H177" s="2">
        <f t="shared" si="3"/>
        <v>2671.5122699671761</v>
      </c>
      <c r="I177" s="2">
        <f t="shared" si="3"/>
        <v>0</v>
      </c>
      <c r="J177" s="2">
        <f t="shared" si="3"/>
        <v>0</v>
      </c>
      <c r="K177" s="2">
        <f t="shared" si="3"/>
        <v>0</v>
      </c>
      <c r="L177" s="2">
        <f t="shared" si="3"/>
        <v>0</v>
      </c>
      <c r="M177" s="2">
        <f t="shared" si="3"/>
        <v>0</v>
      </c>
      <c r="N177" s="2">
        <f t="shared" si="3"/>
        <v>0</v>
      </c>
      <c r="O177" s="2">
        <f t="shared" si="3"/>
        <v>0</v>
      </c>
      <c r="P177" s="2">
        <f t="shared" si="3"/>
        <v>0</v>
      </c>
      <c r="Q177" s="2">
        <f t="shared" si="3"/>
        <v>0</v>
      </c>
      <c r="R177" s="2">
        <f t="shared" si="3"/>
        <v>0</v>
      </c>
      <c r="S177" s="2">
        <f t="shared" si="6"/>
        <v>2673.9293205255781</v>
      </c>
      <c r="T177" s="2">
        <f t="shared" si="7"/>
        <v>3445</v>
      </c>
      <c r="U177" s="2">
        <f t="shared" si="8"/>
        <v>771.07067947442192</v>
      </c>
      <c r="V177" s="2">
        <f t="shared" si="9"/>
        <v>0.2238231290201515</v>
      </c>
    </row>
    <row r="178" spans="1:22">
      <c r="A178" s="2" t="str">
        <f t="shared" si="4"/>
        <v>Nógrádsáp</v>
      </c>
      <c r="B178" s="2">
        <f t="shared" si="5"/>
        <v>0</v>
      </c>
      <c r="C178" s="2">
        <f t="shared" si="3"/>
        <v>0</v>
      </c>
      <c r="D178" s="2">
        <f t="shared" si="3"/>
        <v>0</v>
      </c>
      <c r="E178" s="2">
        <f t="shared" si="3"/>
        <v>0</v>
      </c>
      <c r="F178" s="2">
        <f t="shared" si="3"/>
        <v>2.4170505584020696</v>
      </c>
      <c r="G178" s="2">
        <f t="shared" si="3"/>
        <v>0</v>
      </c>
      <c r="H178" s="2">
        <f t="shared" si="3"/>
        <v>2671.5122699671761</v>
      </c>
      <c r="I178" s="2">
        <f t="shared" si="3"/>
        <v>0</v>
      </c>
      <c r="J178" s="2">
        <f t="shared" si="3"/>
        <v>0</v>
      </c>
      <c r="K178" s="2">
        <f t="shared" si="3"/>
        <v>0</v>
      </c>
      <c r="L178" s="2">
        <f t="shared" si="3"/>
        <v>0</v>
      </c>
      <c r="M178" s="2">
        <f t="shared" si="3"/>
        <v>0</v>
      </c>
      <c r="N178" s="2">
        <f t="shared" si="3"/>
        <v>0</v>
      </c>
      <c r="O178" s="2">
        <f t="shared" si="3"/>
        <v>0</v>
      </c>
      <c r="P178" s="2">
        <f t="shared" si="3"/>
        <v>0</v>
      </c>
      <c r="Q178" s="2">
        <f t="shared" si="3"/>
        <v>0</v>
      </c>
      <c r="R178" s="2">
        <f t="shared" si="3"/>
        <v>0</v>
      </c>
      <c r="S178" s="2">
        <f t="shared" si="6"/>
        <v>2673.9293205255781</v>
      </c>
      <c r="T178" s="2">
        <f t="shared" si="7"/>
        <v>908</v>
      </c>
      <c r="U178" s="2">
        <f t="shared" si="8"/>
        <v>-1765.9293205255781</v>
      </c>
      <c r="V178" s="2">
        <f t="shared" si="9"/>
        <v>-1.9448560798739847</v>
      </c>
    </row>
    <row r="179" spans="1:22">
      <c r="A179" s="2" t="str">
        <f t="shared" si="4"/>
        <v>Nőtincs</v>
      </c>
      <c r="B179" s="2">
        <f t="shared" si="5"/>
        <v>0</v>
      </c>
      <c r="C179" s="2">
        <f t="shared" si="3"/>
        <v>0</v>
      </c>
      <c r="D179" s="2">
        <f t="shared" si="3"/>
        <v>0</v>
      </c>
      <c r="E179" s="2">
        <f t="shared" si="3"/>
        <v>0</v>
      </c>
      <c r="F179" s="2">
        <f t="shared" si="3"/>
        <v>2.4170505584020696</v>
      </c>
      <c r="G179" s="2">
        <f t="shared" si="3"/>
        <v>0</v>
      </c>
      <c r="H179" s="2">
        <f t="shared" si="3"/>
        <v>2671.5122699671761</v>
      </c>
      <c r="I179" s="2">
        <f t="shared" si="3"/>
        <v>0</v>
      </c>
      <c r="J179" s="2">
        <f t="shared" si="3"/>
        <v>0</v>
      </c>
      <c r="K179" s="2">
        <f t="shared" si="3"/>
        <v>0</v>
      </c>
      <c r="L179" s="2">
        <f t="shared" si="3"/>
        <v>0</v>
      </c>
      <c r="M179" s="2">
        <f t="shared" si="3"/>
        <v>0</v>
      </c>
      <c r="N179" s="2">
        <f t="shared" si="3"/>
        <v>0</v>
      </c>
      <c r="O179" s="2">
        <f t="shared" si="3"/>
        <v>0</v>
      </c>
      <c r="P179" s="2">
        <f t="shared" si="3"/>
        <v>0</v>
      </c>
      <c r="Q179" s="2">
        <f t="shared" si="3"/>
        <v>0</v>
      </c>
      <c r="R179" s="2">
        <f t="shared" si="3"/>
        <v>0</v>
      </c>
      <c r="S179" s="2">
        <f t="shared" si="6"/>
        <v>2673.9293205255781</v>
      </c>
      <c r="T179" s="2">
        <f t="shared" si="7"/>
        <v>13933</v>
      </c>
      <c r="U179" s="2">
        <f t="shared" si="8"/>
        <v>11259.070679474422</v>
      </c>
      <c r="V179" s="2">
        <f t="shared" si="9"/>
        <v>0.80808660586194081</v>
      </c>
    </row>
    <row r="180" spans="1:22">
      <c r="A180" s="2" t="str">
        <f t="shared" si="4"/>
        <v>Ősagárd</v>
      </c>
      <c r="B180" s="2">
        <f t="shared" si="5"/>
        <v>0</v>
      </c>
      <c r="C180" s="2">
        <f t="shared" ref="C180:R190" si="10">C149*$T$161</f>
        <v>0</v>
      </c>
      <c r="D180" s="2">
        <f t="shared" si="10"/>
        <v>0</v>
      </c>
      <c r="E180" s="2">
        <f t="shared" si="10"/>
        <v>0</v>
      </c>
      <c r="F180" s="2">
        <f t="shared" si="10"/>
        <v>2.4170505584020696</v>
      </c>
      <c r="G180" s="2">
        <f t="shared" si="10"/>
        <v>0</v>
      </c>
      <c r="H180" s="2">
        <f t="shared" si="10"/>
        <v>2671.5122699671761</v>
      </c>
      <c r="I180" s="2">
        <f t="shared" si="10"/>
        <v>0</v>
      </c>
      <c r="J180" s="2">
        <f t="shared" si="10"/>
        <v>0</v>
      </c>
      <c r="K180" s="2">
        <f t="shared" si="10"/>
        <v>0</v>
      </c>
      <c r="L180" s="2">
        <f t="shared" si="10"/>
        <v>0</v>
      </c>
      <c r="M180" s="2">
        <f t="shared" si="10"/>
        <v>0</v>
      </c>
      <c r="N180" s="2">
        <f t="shared" si="10"/>
        <v>0</v>
      </c>
      <c r="O180" s="2">
        <f t="shared" si="10"/>
        <v>0</v>
      </c>
      <c r="P180" s="2">
        <f t="shared" si="10"/>
        <v>0</v>
      </c>
      <c r="Q180" s="2">
        <f t="shared" si="10"/>
        <v>0</v>
      </c>
      <c r="R180" s="2">
        <f t="shared" si="10"/>
        <v>0</v>
      </c>
      <c r="S180" s="2">
        <f t="shared" si="6"/>
        <v>2673.9293205255781</v>
      </c>
      <c r="T180" s="2">
        <f t="shared" si="7"/>
        <v>3184</v>
      </c>
      <c r="U180" s="2">
        <f t="shared" si="8"/>
        <v>510.07067947442192</v>
      </c>
      <c r="V180" s="2">
        <f t="shared" si="9"/>
        <v>0.16019807772437875</v>
      </c>
    </row>
    <row r="181" spans="1:22">
      <c r="A181" s="2" t="str">
        <f t="shared" si="4"/>
        <v>Penc</v>
      </c>
      <c r="B181" s="2">
        <f t="shared" si="5"/>
        <v>0</v>
      </c>
      <c r="C181" s="2">
        <f t="shared" si="10"/>
        <v>0</v>
      </c>
      <c r="D181" s="2">
        <f t="shared" si="10"/>
        <v>0</v>
      </c>
      <c r="E181" s="2">
        <f t="shared" si="10"/>
        <v>0</v>
      </c>
      <c r="F181" s="2">
        <f t="shared" si="10"/>
        <v>2.4170505584020696</v>
      </c>
      <c r="G181" s="2">
        <f t="shared" si="10"/>
        <v>0</v>
      </c>
      <c r="H181" s="2">
        <f t="shared" si="10"/>
        <v>2671.5122699671761</v>
      </c>
      <c r="I181" s="2">
        <f t="shared" si="10"/>
        <v>0</v>
      </c>
      <c r="J181" s="2">
        <f t="shared" si="10"/>
        <v>0</v>
      </c>
      <c r="K181" s="2">
        <f t="shared" si="10"/>
        <v>0</v>
      </c>
      <c r="L181" s="2">
        <f t="shared" si="10"/>
        <v>0</v>
      </c>
      <c r="M181" s="2">
        <f t="shared" si="10"/>
        <v>0</v>
      </c>
      <c r="N181" s="2">
        <f t="shared" si="10"/>
        <v>0</v>
      </c>
      <c r="O181" s="2">
        <f t="shared" si="10"/>
        <v>0</v>
      </c>
      <c r="P181" s="2">
        <f t="shared" si="10"/>
        <v>0</v>
      </c>
      <c r="Q181" s="2">
        <f t="shared" si="10"/>
        <v>0</v>
      </c>
      <c r="R181" s="2">
        <f t="shared" si="10"/>
        <v>0</v>
      </c>
      <c r="S181" s="2">
        <f t="shared" si="6"/>
        <v>2673.9293205255781</v>
      </c>
      <c r="T181" s="2">
        <f t="shared" si="7"/>
        <v>1216</v>
      </c>
      <c r="U181" s="2">
        <f t="shared" si="8"/>
        <v>-1457.9293205255781</v>
      </c>
      <c r="V181" s="2">
        <f t="shared" si="9"/>
        <v>-1.1989550333269556</v>
      </c>
    </row>
    <row r="182" spans="1:22">
      <c r="A182" s="2" t="str">
        <f t="shared" si="4"/>
        <v>Pestmegye</v>
      </c>
      <c r="B182" s="2">
        <f t="shared" si="5"/>
        <v>0</v>
      </c>
      <c r="C182" s="2">
        <f t="shared" si="10"/>
        <v>0</v>
      </c>
      <c r="D182" s="2">
        <f t="shared" si="10"/>
        <v>0</v>
      </c>
      <c r="E182" s="2">
        <f t="shared" si="10"/>
        <v>0</v>
      </c>
      <c r="F182" s="2">
        <f t="shared" si="10"/>
        <v>2.4170505584020696</v>
      </c>
      <c r="G182" s="2">
        <f t="shared" si="10"/>
        <v>0</v>
      </c>
      <c r="H182" s="2">
        <f t="shared" si="10"/>
        <v>2671.5122699671761</v>
      </c>
      <c r="I182" s="2">
        <f t="shared" si="10"/>
        <v>0</v>
      </c>
      <c r="J182" s="2">
        <f t="shared" si="10"/>
        <v>0</v>
      </c>
      <c r="K182" s="2">
        <f t="shared" si="10"/>
        <v>0</v>
      </c>
      <c r="L182" s="2">
        <f t="shared" si="10"/>
        <v>0</v>
      </c>
      <c r="M182" s="2">
        <f t="shared" si="10"/>
        <v>0</v>
      </c>
      <c r="N182" s="2">
        <f t="shared" si="10"/>
        <v>0</v>
      </c>
      <c r="O182" s="2">
        <f t="shared" si="10"/>
        <v>0</v>
      </c>
      <c r="P182" s="2">
        <f t="shared" si="10"/>
        <v>0</v>
      </c>
      <c r="Q182" s="2">
        <f t="shared" si="10"/>
        <v>0</v>
      </c>
      <c r="R182" s="2">
        <f t="shared" si="10"/>
        <v>0</v>
      </c>
      <c r="S182" s="2">
        <f t="shared" si="6"/>
        <v>2673.9293205255781</v>
      </c>
      <c r="T182" s="2">
        <f t="shared" si="7"/>
        <v>1230</v>
      </c>
      <c r="U182" s="2">
        <f t="shared" si="8"/>
        <v>-1443.9293205255781</v>
      </c>
      <c r="V182" s="2">
        <f t="shared" si="9"/>
        <v>-1.1739262768500636</v>
      </c>
    </row>
    <row r="183" spans="1:22">
      <c r="A183" s="2" t="str">
        <f t="shared" si="4"/>
        <v>Rád</v>
      </c>
      <c r="B183" s="2">
        <f t="shared" si="5"/>
        <v>0</v>
      </c>
      <c r="C183" s="2">
        <f t="shared" si="10"/>
        <v>0</v>
      </c>
      <c r="D183" s="2">
        <f t="shared" si="10"/>
        <v>0</v>
      </c>
      <c r="E183" s="2">
        <f t="shared" si="10"/>
        <v>0</v>
      </c>
      <c r="F183" s="2">
        <f t="shared" si="10"/>
        <v>2.4170505584020696</v>
      </c>
      <c r="G183" s="2">
        <f t="shared" si="10"/>
        <v>0</v>
      </c>
      <c r="H183" s="2">
        <f t="shared" si="10"/>
        <v>2671.5122699671761</v>
      </c>
      <c r="I183" s="2">
        <f t="shared" si="10"/>
        <v>0</v>
      </c>
      <c r="J183" s="2">
        <f t="shared" si="10"/>
        <v>0</v>
      </c>
      <c r="K183" s="2">
        <f t="shared" si="10"/>
        <v>0</v>
      </c>
      <c r="L183" s="2">
        <f t="shared" si="10"/>
        <v>0</v>
      </c>
      <c r="M183" s="2">
        <f t="shared" si="10"/>
        <v>0</v>
      </c>
      <c r="N183" s="2">
        <f t="shared" si="10"/>
        <v>0</v>
      </c>
      <c r="O183" s="2">
        <f t="shared" si="10"/>
        <v>0</v>
      </c>
      <c r="P183" s="2">
        <f t="shared" si="10"/>
        <v>0</v>
      </c>
      <c r="Q183" s="2">
        <f t="shared" si="10"/>
        <v>0</v>
      </c>
      <c r="R183" s="2">
        <f t="shared" si="10"/>
        <v>0</v>
      </c>
      <c r="S183" s="2">
        <f t="shared" si="6"/>
        <v>2673.9293205255781</v>
      </c>
      <c r="T183" s="2">
        <f t="shared" si="7"/>
        <v>707</v>
      </c>
      <c r="U183" s="2">
        <f t="shared" si="8"/>
        <v>-1966.9293205255781</v>
      </c>
      <c r="V183" s="2">
        <f t="shared" si="9"/>
        <v>-2.7820782468537173</v>
      </c>
    </row>
    <row r="184" spans="1:22">
      <c r="A184" s="2" t="str">
        <f t="shared" si="4"/>
        <v>Rétság</v>
      </c>
      <c r="B184" s="2">
        <f t="shared" si="5"/>
        <v>0</v>
      </c>
      <c r="C184" s="2">
        <f t="shared" si="10"/>
        <v>0</v>
      </c>
      <c r="D184" s="2">
        <f t="shared" si="10"/>
        <v>0</v>
      </c>
      <c r="E184" s="2">
        <f t="shared" si="10"/>
        <v>0</v>
      </c>
      <c r="F184" s="2">
        <f t="shared" si="10"/>
        <v>2.4170505584020696</v>
      </c>
      <c r="G184" s="2">
        <f t="shared" si="10"/>
        <v>0</v>
      </c>
      <c r="H184" s="2">
        <f t="shared" si="10"/>
        <v>2671.5122699671761</v>
      </c>
      <c r="I184" s="2">
        <f t="shared" si="10"/>
        <v>0</v>
      </c>
      <c r="J184" s="2">
        <f t="shared" si="10"/>
        <v>0</v>
      </c>
      <c r="K184" s="2">
        <f t="shared" si="10"/>
        <v>0</v>
      </c>
      <c r="L184" s="2">
        <f t="shared" si="10"/>
        <v>0</v>
      </c>
      <c r="M184" s="2">
        <f t="shared" si="10"/>
        <v>0</v>
      </c>
      <c r="N184" s="2">
        <f t="shared" si="10"/>
        <v>0</v>
      </c>
      <c r="O184" s="2">
        <f t="shared" si="10"/>
        <v>0</v>
      </c>
      <c r="P184" s="2">
        <f t="shared" si="10"/>
        <v>0</v>
      </c>
      <c r="Q184" s="2">
        <f t="shared" si="10"/>
        <v>0</v>
      </c>
      <c r="R184" s="2">
        <f t="shared" si="10"/>
        <v>0</v>
      </c>
      <c r="S184" s="2">
        <f t="shared" si="6"/>
        <v>2673.9293205255781</v>
      </c>
      <c r="T184" s="2">
        <f t="shared" si="7"/>
        <v>1940</v>
      </c>
      <c r="U184" s="2">
        <f t="shared" si="8"/>
        <v>-733.92932052557808</v>
      </c>
      <c r="V184" s="2">
        <f t="shared" si="9"/>
        <v>-0.37831408274514333</v>
      </c>
    </row>
    <row r="185" spans="1:22">
      <c r="A185" s="2" t="str">
        <f t="shared" si="4"/>
        <v>Rétsági</v>
      </c>
      <c r="B185" s="2">
        <f t="shared" si="5"/>
        <v>0</v>
      </c>
      <c r="C185" s="2">
        <f t="shared" si="10"/>
        <v>0</v>
      </c>
      <c r="D185" s="2">
        <f t="shared" si="10"/>
        <v>0</v>
      </c>
      <c r="E185" s="2">
        <f t="shared" si="10"/>
        <v>0</v>
      </c>
      <c r="F185" s="2">
        <f t="shared" si="10"/>
        <v>2.4170505584020696</v>
      </c>
      <c r="G185" s="2">
        <f t="shared" si="10"/>
        <v>0</v>
      </c>
      <c r="H185" s="2">
        <f t="shared" si="10"/>
        <v>2671.5122699671761</v>
      </c>
      <c r="I185" s="2">
        <f t="shared" si="10"/>
        <v>0</v>
      </c>
      <c r="J185" s="2">
        <f t="shared" si="10"/>
        <v>0</v>
      </c>
      <c r="K185" s="2">
        <f t="shared" si="10"/>
        <v>0</v>
      </c>
      <c r="L185" s="2">
        <f t="shared" si="10"/>
        <v>0</v>
      </c>
      <c r="M185" s="2">
        <f t="shared" si="10"/>
        <v>0</v>
      </c>
      <c r="N185" s="2">
        <f t="shared" si="10"/>
        <v>0</v>
      </c>
      <c r="O185" s="2">
        <f t="shared" si="10"/>
        <v>0</v>
      </c>
      <c r="P185" s="2">
        <f t="shared" si="10"/>
        <v>0</v>
      </c>
      <c r="Q185" s="2">
        <f t="shared" si="10"/>
        <v>0</v>
      </c>
      <c r="R185" s="2">
        <f t="shared" si="10"/>
        <v>0</v>
      </c>
      <c r="S185" s="2">
        <f t="shared" si="6"/>
        <v>2673.9293205255781</v>
      </c>
      <c r="T185" s="2">
        <f t="shared" si="7"/>
        <v>985</v>
      </c>
      <c r="U185" s="2">
        <f t="shared" si="8"/>
        <v>-1688.9293205255781</v>
      </c>
      <c r="V185" s="2">
        <f t="shared" si="9"/>
        <v>-1.7146490563711452</v>
      </c>
    </row>
    <row r="186" spans="1:22">
      <c r="A186" s="2" t="str">
        <f t="shared" si="4"/>
        <v>Szendehely</v>
      </c>
      <c r="B186" s="2">
        <f t="shared" si="5"/>
        <v>0</v>
      </c>
      <c r="C186" s="2">
        <f t="shared" si="10"/>
        <v>0</v>
      </c>
      <c r="D186" s="2">
        <f t="shared" si="10"/>
        <v>0</v>
      </c>
      <c r="E186" s="2">
        <f t="shared" si="10"/>
        <v>0</v>
      </c>
      <c r="F186" s="2">
        <f t="shared" si="10"/>
        <v>2.4170505584020696</v>
      </c>
      <c r="G186" s="2">
        <f t="shared" si="10"/>
        <v>0</v>
      </c>
      <c r="H186" s="2">
        <f t="shared" si="10"/>
        <v>2671.5122699671761</v>
      </c>
      <c r="I186" s="2">
        <f t="shared" si="10"/>
        <v>0</v>
      </c>
      <c r="J186" s="2">
        <f t="shared" si="10"/>
        <v>0</v>
      </c>
      <c r="K186" s="2">
        <f t="shared" si="10"/>
        <v>0</v>
      </c>
      <c r="L186" s="2">
        <f t="shared" si="10"/>
        <v>0</v>
      </c>
      <c r="M186" s="2">
        <f t="shared" si="10"/>
        <v>0</v>
      </c>
      <c r="N186" s="2">
        <f t="shared" si="10"/>
        <v>0</v>
      </c>
      <c r="O186" s="2">
        <f t="shared" si="10"/>
        <v>0</v>
      </c>
      <c r="P186" s="2">
        <f t="shared" si="10"/>
        <v>0</v>
      </c>
      <c r="Q186" s="2">
        <f t="shared" si="10"/>
        <v>0</v>
      </c>
      <c r="R186" s="2">
        <f t="shared" si="10"/>
        <v>0</v>
      </c>
      <c r="S186" s="2">
        <f t="shared" si="6"/>
        <v>2673.9293205255781</v>
      </c>
      <c r="T186" s="2">
        <f t="shared" si="7"/>
        <v>2921</v>
      </c>
      <c r="U186" s="2">
        <f t="shared" si="8"/>
        <v>247.07067947442192</v>
      </c>
      <c r="V186" s="2">
        <f t="shared" si="9"/>
        <v>8.4584279176453933E-2</v>
      </c>
    </row>
    <row r="187" spans="1:22">
      <c r="A187" s="2" t="str">
        <f t="shared" si="4"/>
        <v>Tereske</v>
      </c>
      <c r="B187" s="2">
        <f t="shared" si="5"/>
        <v>0</v>
      </c>
      <c r="C187" s="2">
        <f t="shared" si="10"/>
        <v>0</v>
      </c>
      <c r="D187" s="2">
        <f t="shared" si="10"/>
        <v>0</v>
      </c>
      <c r="E187" s="2">
        <f t="shared" si="10"/>
        <v>0</v>
      </c>
      <c r="F187" s="2">
        <f t="shared" si="10"/>
        <v>2.4170505584020696</v>
      </c>
      <c r="G187" s="2">
        <f t="shared" si="10"/>
        <v>0</v>
      </c>
      <c r="H187" s="2">
        <f t="shared" si="10"/>
        <v>2671.5122699671761</v>
      </c>
      <c r="I187" s="2">
        <f t="shared" si="10"/>
        <v>0</v>
      </c>
      <c r="J187" s="2">
        <f t="shared" si="10"/>
        <v>0</v>
      </c>
      <c r="K187" s="2">
        <f t="shared" si="10"/>
        <v>0</v>
      </c>
      <c r="L187" s="2">
        <f t="shared" si="10"/>
        <v>0</v>
      </c>
      <c r="M187" s="2">
        <f t="shared" si="10"/>
        <v>0</v>
      </c>
      <c r="N187" s="2">
        <f t="shared" si="10"/>
        <v>0</v>
      </c>
      <c r="O187" s="2">
        <f t="shared" si="10"/>
        <v>0</v>
      </c>
      <c r="P187" s="2">
        <f t="shared" si="10"/>
        <v>0</v>
      </c>
      <c r="Q187" s="2">
        <f t="shared" si="10"/>
        <v>0</v>
      </c>
      <c r="R187" s="2">
        <f t="shared" si="10"/>
        <v>0</v>
      </c>
      <c r="S187" s="2">
        <f t="shared" si="6"/>
        <v>2673.9293205255781</v>
      </c>
      <c r="T187" s="2">
        <f t="shared" si="7"/>
        <v>598</v>
      </c>
      <c r="U187" s="2">
        <f t="shared" si="8"/>
        <v>-2075.9293205255781</v>
      </c>
      <c r="V187" s="2">
        <f t="shared" si="9"/>
        <v>-3.4714537132534748</v>
      </c>
    </row>
    <row r="188" spans="1:22">
      <c r="A188" s="2" t="str">
        <f t="shared" si="4"/>
        <v>Tolmács</v>
      </c>
      <c r="B188" s="2">
        <f t="shared" si="5"/>
        <v>0</v>
      </c>
      <c r="C188" s="2">
        <f t="shared" si="10"/>
        <v>0</v>
      </c>
      <c r="D188" s="2">
        <f t="shared" si="10"/>
        <v>0</v>
      </c>
      <c r="E188" s="2">
        <f t="shared" si="10"/>
        <v>0</v>
      </c>
      <c r="F188" s="2">
        <f t="shared" si="10"/>
        <v>2.4170505584020696</v>
      </c>
      <c r="G188" s="2">
        <f t="shared" si="10"/>
        <v>0</v>
      </c>
      <c r="H188" s="2">
        <f t="shared" si="10"/>
        <v>2671.5122699671761</v>
      </c>
      <c r="I188" s="2">
        <f t="shared" si="10"/>
        <v>0</v>
      </c>
      <c r="J188" s="2">
        <f t="shared" si="10"/>
        <v>0</v>
      </c>
      <c r="K188" s="2">
        <f t="shared" si="10"/>
        <v>0</v>
      </c>
      <c r="L188" s="2">
        <f t="shared" si="10"/>
        <v>0</v>
      </c>
      <c r="M188" s="2">
        <f t="shared" si="10"/>
        <v>0</v>
      </c>
      <c r="N188" s="2">
        <f t="shared" si="10"/>
        <v>0</v>
      </c>
      <c r="O188" s="2">
        <f t="shared" si="10"/>
        <v>0</v>
      </c>
      <c r="P188" s="2">
        <f t="shared" si="10"/>
        <v>0</v>
      </c>
      <c r="Q188" s="2">
        <f t="shared" si="10"/>
        <v>0</v>
      </c>
      <c r="R188" s="2">
        <f t="shared" si="10"/>
        <v>0</v>
      </c>
      <c r="S188" s="2">
        <f t="shared" si="6"/>
        <v>2673.9293205255781</v>
      </c>
      <c r="T188" s="2">
        <f t="shared" si="7"/>
        <v>1226</v>
      </c>
      <c r="U188" s="2">
        <f t="shared" si="8"/>
        <v>-1447.9293205255781</v>
      </c>
      <c r="V188" s="2">
        <f t="shared" si="9"/>
        <v>-1.1810190216358711</v>
      </c>
    </row>
    <row r="189" spans="1:22">
      <c r="A189" s="2" t="str">
        <f t="shared" si="4"/>
        <v>Váci</v>
      </c>
      <c r="B189" s="2">
        <f t="shared" si="5"/>
        <v>0</v>
      </c>
      <c r="C189" s="2">
        <f t="shared" si="10"/>
        <v>0</v>
      </c>
      <c r="D189" s="2">
        <f t="shared" si="10"/>
        <v>0</v>
      </c>
      <c r="E189" s="2">
        <f t="shared" si="10"/>
        <v>0</v>
      </c>
      <c r="F189" s="2">
        <f t="shared" si="10"/>
        <v>2.4170505584020696</v>
      </c>
      <c r="G189" s="2">
        <f t="shared" si="10"/>
        <v>0</v>
      </c>
      <c r="H189" s="2">
        <f t="shared" si="10"/>
        <v>2671.5122699671761</v>
      </c>
      <c r="I189" s="2">
        <f t="shared" si="10"/>
        <v>0</v>
      </c>
      <c r="J189" s="2">
        <f t="shared" si="10"/>
        <v>0</v>
      </c>
      <c r="K189" s="2">
        <f t="shared" si="10"/>
        <v>0</v>
      </c>
      <c r="L189" s="2">
        <f t="shared" si="10"/>
        <v>0</v>
      </c>
      <c r="M189" s="2">
        <f t="shared" si="10"/>
        <v>0</v>
      </c>
      <c r="N189" s="2">
        <f t="shared" si="10"/>
        <v>0</v>
      </c>
      <c r="O189" s="2">
        <f t="shared" si="10"/>
        <v>0</v>
      </c>
      <c r="P189" s="2">
        <f t="shared" si="10"/>
        <v>0</v>
      </c>
      <c r="Q189" s="2">
        <f t="shared" si="10"/>
        <v>0</v>
      </c>
      <c r="R189" s="2">
        <f t="shared" si="10"/>
        <v>0</v>
      </c>
      <c r="S189" s="2">
        <f t="shared" si="6"/>
        <v>2673.9293205255781</v>
      </c>
      <c r="T189" s="2">
        <f t="shared" si="7"/>
        <v>774</v>
      </c>
      <c r="U189" s="2">
        <f t="shared" si="8"/>
        <v>-1899.9293205255781</v>
      </c>
      <c r="V189" s="2">
        <f t="shared" si="9"/>
        <v>-2.45468904460669</v>
      </c>
    </row>
    <row r="190" spans="1:22">
      <c r="A190" s="2" t="str">
        <f t="shared" si="4"/>
        <v>DIPO</v>
      </c>
      <c r="B190" s="2">
        <f t="shared" si="5"/>
        <v>0</v>
      </c>
      <c r="C190" s="2">
        <f t="shared" si="10"/>
        <v>0</v>
      </c>
      <c r="D190" s="2">
        <f t="shared" si="10"/>
        <v>0</v>
      </c>
      <c r="E190" s="2">
        <f t="shared" si="10"/>
        <v>0</v>
      </c>
      <c r="F190" s="2">
        <f t="shared" si="10"/>
        <v>2.4170505584020696</v>
      </c>
      <c r="G190" s="2">
        <f t="shared" si="10"/>
        <v>0</v>
      </c>
      <c r="H190" s="2">
        <f t="shared" si="10"/>
        <v>2671.5122699671761</v>
      </c>
      <c r="I190" s="2">
        <f t="shared" si="10"/>
        <v>0</v>
      </c>
      <c r="J190" s="2">
        <f t="shared" si="10"/>
        <v>0</v>
      </c>
      <c r="K190" s="2">
        <f t="shared" si="10"/>
        <v>0</v>
      </c>
      <c r="L190" s="2">
        <f t="shared" si="10"/>
        <v>0</v>
      </c>
      <c r="M190" s="2">
        <f t="shared" si="10"/>
        <v>0</v>
      </c>
      <c r="N190" s="2">
        <f t="shared" si="10"/>
        <v>0</v>
      </c>
      <c r="O190" s="2">
        <f t="shared" si="10"/>
        <v>0</v>
      </c>
      <c r="P190" s="2">
        <f t="shared" si="10"/>
        <v>0</v>
      </c>
      <c r="Q190" s="2">
        <f t="shared" si="10"/>
        <v>0</v>
      </c>
      <c r="R190" s="2">
        <f t="shared" si="10"/>
        <v>0</v>
      </c>
      <c r="S190" s="2">
        <f t="shared" si="6"/>
        <v>2673.9293205255781</v>
      </c>
      <c r="T190" s="2">
        <f t="shared" si="7"/>
        <v>527</v>
      </c>
      <c r="U190" s="2">
        <f t="shared" si="8"/>
        <v>-2146.9293205255781</v>
      </c>
      <c r="V190" s="2">
        <f t="shared" si="9"/>
        <v>-4.0738696784166564</v>
      </c>
    </row>
    <row r="191" spans="1:22">
      <c r="A191" s="2"/>
      <c r="B191">
        <v>1</v>
      </c>
      <c r="C191">
        <v>2</v>
      </c>
      <c r="D191">
        <v>3</v>
      </c>
      <c r="E191">
        <v>4</v>
      </c>
      <c r="F191">
        <v>5</v>
      </c>
      <c r="G191">
        <v>6</v>
      </c>
      <c r="H191">
        <v>7</v>
      </c>
      <c r="I191">
        <v>8</v>
      </c>
      <c r="J191">
        <v>9</v>
      </c>
      <c r="K191">
        <v>10</v>
      </c>
      <c r="L191">
        <v>11</v>
      </c>
      <c r="M191">
        <v>12</v>
      </c>
      <c r="N191">
        <v>13</v>
      </c>
      <c r="O191">
        <v>14</v>
      </c>
      <c r="P191">
        <v>15</v>
      </c>
      <c r="Q191">
        <v>16</v>
      </c>
      <c r="R191">
        <v>17</v>
      </c>
      <c r="S191">
        <f>SUM(S164:S190)</f>
        <v>72202.000000000087</v>
      </c>
      <c r="T191">
        <f>SUM(T164:T190)</f>
        <v>72202</v>
      </c>
    </row>
    <row r="192" spans="1:22">
      <c r="B192">
        <f>SUM(B164:B190)</f>
        <v>0</v>
      </c>
      <c r="C192" s="2">
        <f t="shared" ref="C192:R192" si="11">SUM(C164:C190)</f>
        <v>0</v>
      </c>
      <c r="D192" s="2">
        <f t="shared" si="11"/>
        <v>0</v>
      </c>
      <c r="E192" s="2">
        <f t="shared" si="11"/>
        <v>0</v>
      </c>
      <c r="F192" s="2">
        <f t="shared" si="11"/>
        <v>65.260365076855862</v>
      </c>
      <c r="G192" s="2">
        <f t="shared" si="11"/>
        <v>0</v>
      </c>
      <c r="H192" s="2">
        <f t="shared" si="11"/>
        <v>72130.831289113776</v>
      </c>
      <c r="I192" s="2">
        <f t="shared" si="11"/>
        <v>0</v>
      </c>
      <c r="J192" s="2">
        <f t="shared" si="11"/>
        <v>0</v>
      </c>
      <c r="K192" s="2">
        <f t="shared" si="11"/>
        <v>0</v>
      </c>
      <c r="L192" s="2">
        <f t="shared" si="11"/>
        <v>0</v>
      </c>
      <c r="M192" s="2">
        <f t="shared" si="11"/>
        <v>0</v>
      </c>
      <c r="N192" s="2">
        <f t="shared" si="11"/>
        <v>0</v>
      </c>
      <c r="O192" s="2">
        <f t="shared" si="11"/>
        <v>0</v>
      </c>
      <c r="P192" s="2">
        <f t="shared" si="11"/>
        <v>5.9083458094272805</v>
      </c>
      <c r="Q192" s="2">
        <f t="shared" si="11"/>
        <v>0</v>
      </c>
      <c r="R192" s="2">
        <f t="shared" si="11"/>
        <v>0</v>
      </c>
      <c r="T192">
        <f>T191/S191</f>
        <v>0.99999999999999878</v>
      </c>
    </row>
    <row r="193" spans="2:20">
      <c r="B193">
        <f>COUNTIF(B164:B190,"&gt;0")</f>
        <v>0</v>
      </c>
      <c r="C193" s="2">
        <f t="shared" ref="C193:R193" si="12">COUNTIF(C164:C190,"&gt;0")</f>
        <v>0</v>
      </c>
      <c r="D193" s="2">
        <f t="shared" si="12"/>
        <v>0</v>
      </c>
      <c r="E193" s="2">
        <f t="shared" si="12"/>
        <v>0</v>
      </c>
      <c r="F193" s="2">
        <f t="shared" si="12"/>
        <v>27</v>
      </c>
      <c r="G193" s="2">
        <f t="shared" si="12"/>
        <v>0</v>
      </c>
      <c r="H193" s="2">
        <f t="shared" si="12"/>
        <v>27</v>
      </c>
      <c r="I193" s="2">
        <f t="shared" si="12"/>
        <v>0</v>
      </c>
      <c r="J193" s="2">
        <f t="shared" si="12"/>
        <v>0</v>
      </c>
      <c r="K193" s="2">
        <f t="shared" si="12"/>
        <v>0</v>
      </c>
      <c r="L193" s="2">
        <f t="shared" si="12"/>
        <v>0</v>
      </c>
      <c r="M193" s="2">
        <f t="shared" si="12"/>
        <v>0</v>
      </c>
      <c r="N193" s="2">
        <f t="shared" si="12"/>
        <v>0</v>
      </c>
      <c r="O193" s="2">
        <f t="shared" si="12"/>
        <v>0</v>
      </c>
      <c r="P193" s="2">
        <f t="shared" si="12"/>
        <v>2</v>
      </c>
      <c r="Q193" s="2">
        <f t="shared" si="12"/>
        <v>0</v>
      </c>
      <c r="R193" s="2">
        <f t="shared" si="12"/>
        <v>0</v>
      </c>
      <c r="T193" s="2">
        <f>PEARSON(S164:S190,T164:T190)</f>
        <v>-1.4331823852814642E-2</v>
      </c>
    </row>
  </sheetData>
  <mergeCells count="72">
    <mergeCell ref="S131:S132"/>
    <mergeCell ref="T131:T132"/>
    <mergeCell ref="M131:M132"/>
    <mergeCell ref="N131:N132"/>
    <mergeCell ref="O131:O132"/>
    <mergeCell ref="P131:P132"/>
    <mergeCell ref="Q131:Q132"/>
    <mergeCell ref="R131:R132"/>
    <mergeCell ref="L131:L132"/>
    <mergeCell ref="A131:A132"/>
    <mergeCell ref="B131:B132"/>
    <mergeCell ref="C131:C132"/>
    <mergeCell ref="D131:D132"/>
    <mergeCell ref="E131:E132"/>
    <mergeCell ref="F131:F132"/>
    <mergeCell ref="G131:G132"/>
    <mergeCell ref="H131:H132"/>
    <mergeCell ref="I131:I132"/>
    <mergeCell ref="J131:J132"/>
    <mergeCell ref="K131:K132"/>
    <mergeCell ref="R101:R102"/>
    <mergeCell ref="G101:G102"/>
    <mergeCell ref="H101:H102"/>
    <mergeCell ref="I101:I102"/>
    <mergeCell ref="J101:J102"/>
    <mergeCell ref="K101:K102"/>
    <mergeCell ref="L101:L102"/>
    <mergeCell ref="M101:M102"/>
    <mergeCell ref="N101:N102"/>
    <mergeCell ref="O101:O102"/>
    <mergeCell ref="P101:P102"/>
    <mergeCell ref="Q101:Q102"/>
    <mergeCell ref="N71:N72"/>
    <mergeCell ref="O71:O72"/>
    <mergeCell ref="P71:P72"/>
    <mergeCell ref="Q71:Q72"/>
    <mergeCell ref="R71:R72"/>
    <mergeCell ref="B101:B102"/>
    <mergeCell ref="C101:C102"/>
    <mergeCell ref="D101:D102"/>
    <mergeCell ref="E101:E102"/>
    <mergeCell ref="F101:F102"/>
    <mergeCell ref="M71:M72"/>
    <mergeCell ref="B71:B72"/>
    <mergeCell ref="C71:C72"/>
    <mergeCell ref="D71:D72"/>
    <mergeCell ref="E71:E72"/>
    <mergeCell ref="F71:F72"/>
    <mergeCell ref="G71:G72"/>
    <mergeCell ref="H71:H72"/>
    <mergeCell ref="I71:I72"/>
    <mergeCell ref="J71:J72"/>
    <mergeCell ref="K71:K72"/>
    <mergeCell ref="L71:L72"/>
    <mergeCell ref="S41:S42"/>
    <mergeCell ref="H41:H42"/>
    <mergeCell ref="I41:I42"/>
    <mergeCell ref="J41:J42"/>
    <mergeCell ref="K41:K42"/>
    <mergeCell ref="L41:L42"/>
    <mergeCell ref="M41:M42"/>
    <mergeCell ref="N41:N42"/>
    <mergeCell ref="O41:O42"/>
    <mergeCell ref="P41:P42"/>
    <mergeCell ref="Q41:Q42"/>
    <mergeCell ref="R41:R42"/>
    <mergeCell ref="G41:G42"/>
    <mergeCell ref="B41:B42"/>
    <mergeCell ref="C41:C42"/>
    <mergeCell ref="D41:D42"/>
    <mergeCell ref="E41:E42"/>
    <mergeCell ref="F41:F42"/>
  </mergeCells>
  <conditionalFormatting sqref="T193">
    <cfRule type="cellIs" dxfId="3" priority="1" operator="greaterThan">
      <formula>0</formula>
    </cfRule>
  </conditionalFormatting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dimension ref="A1:U193"/>
  <sheetViews>
    <sheetView zoomScale="85" zoomScaleNormal="85" workbookViewId="0"/>
  </sheetViews>
  <sheetFormatPr defaultRowHeight="15"/>
  <sheetData>
    <row r="1" spans="1:18" s="2" customFormat="1">
      <c r="A1" s="2" t="s">
        <v>1142</v>
      </c>
    </row>
    <row r="2" spans="1:18">
      <c r="A2" s="2"/>
      <c r="B2" s="2" t="s">
        <v>5</v>
      </c>
      <c r="C2" s="2" t="s">
        <v>33</v>
      </c>
      <c r="D2" s="2" t="s">
        <v>34</v>
      </c>
      <c r="E2" s="2" t="s">
        <v>51</v>
      </c>
      <c r="F2" s="2" t="s">
        <v>53</v>
      </c>
      <c r="G2" s="2" t="s">
        <v>60</v>
      </c>
      <c r="H2" s="2" t="s">
        <v>117</v>
      </c>
      <c r="I2" s="2" t="s">
        <v>119</v>
      </c>
      <c r="J2" s="2" t="s">
        <v>122</v>
      </c>
      <c r="K2" s="2" t="s">
        <v>123</v>
      </c>
      <c r="L2" s="2" t="s">
        <v>124</v>
      </c>
      <c r="M2" s="2" t="s">
        <v>126</v>
      </c>
      <c r="N2" s="2" t="s">
        <v>128</v>
      </c>
      <c r="O2" s="2" t="s">
        <v>131</v>
      </c>
      <c r="P2" s="2" t="s">
        <v>133</v>
      </c>
      <c r="Q2" s="2" t="s">
        <v>195</v>
      </c>
      <c r="R2" s="2" t="s">
        <v>801</v>
      </c>
    </row>
    <row r="3" spans="1:18">
      <c r="A3" s="2" t="s">
        <v>424</v>
      </c>
      <c r="B3" s="2">
        <v>11</v>
      </c>
      <c r="C3" s="2">
        <v>6</v>
      </c>
      <c r="D3" s="2">
        <v>4</v>
      </c>
      <c r="E3" s="2">
        <v>10</v>
      </c>
      <c r="F3" s="2">
        <v>7</v>
      </c>
      <c r="G3" s="2">
        <v>7</v>
      </c>
      <c r="H3" s="2">
        <v>5</v>
      </c>
      <c r="I3" s="2">
        <v>2</v>
      </c>
      <c r="J3" s="2">
        <v>2</v>
      </c>
      <c r="K3" s="2">
        <v>8</v>
      </c>
      <c r="L3" s="2">
        <v>6</v>
      </c>
      <c r="M3" s="2">
        <v>11</v>
      </c>
      <c r="N3" s="2">
        <v>2</v>
      </c>
      <c r="O3" s="2">
        <v>2</v>
      </c>
      <c r="P3" s="2">
        <v>6</v>
      </c>
      <c r="Q3" s="2">
        <v>5</v>
      </c>
      <c r="R3" s="2">
        <v>2546</v>
      </c>
    </row>
    <row r="4" spans="1:18">
      <c r="A4" s="2" t="s">
        <v>425</v>
      </c>
      <c r="B4" s="2">
        <v>11</v>
      </c>
      <c r="C4" s="2">
        <v>6</v>
      </c>
      <c r="D4" s="2">
        <v>4</v>
      </c>
      <c r="E4" s="2">
        <v>10</v>
      </c>
      <c r="F4" s="2">
        <v>7</v>
      </c>
      <c r="G4" s="2">
        <v>7</v>
      </c>
      <c r="H4" s="2">
        <v>5</v>
      </c>
      <c r="I4" s="2">
        <v>11</v>
      </c>
      <c r="J4" s="2">
        <v>10</v>
      </c>
      <c r="K4" s="2">
        <v>8</v>
      </c>
      <c r="L4" s="2">
        <v>6</v>
      </c>
      <c r="M4" s="2">
        <v>11</v>
      </c>
      <c r="N4" s="2">
        <v>11</v>
      </c>
      <c r="O4" s="2">
        <v>10</v>
      </c>
      <c r="P4" s="2">
        <v>6</v>
      </c>
      <c r="Q4" s="2">
        <v>5</v>
      </c>
      <c r="R4" s="2">
        <v>1164</v>
      </c>
    </row>
    <row r="5" spans="1:18">
      <c r="A5" s="2" t="s">
        <v>426</v>
      </c>
      <c r="B5" s="2">
        <v>11</v>
      </c>
      <c r="C5" s="2">
        <v>6</v>
      </c>
      <c r="D5" s="2">
        <v>4</v>
      </c>
      <c r="E5" s="2">
        <v>10</v>
      </c>
      <c r="F5" s="2">
        <v>7</v>
      </c>
      <c r="G5" s="2">
        <v>7</v>
      </c>
      <c r="H5" s="2">
        <v>5</v>
      </c>
      <c r="I5" s="2">
        <v>14</v>
      </c>
      <c r="J5" s="2">
        <v>10</v>
      </c>
      <c r="K5" s="2">
        <v>8</v>
      </c>
      <c r="L5" s="2">
        <v>6</v>
      </c>
      <c r="M5" s="2">
        <v>11</v>
      </c>
      <c r="N5" s="2">
        <v>14</v>
      </c>
      <c r="O5" s="2">
        <v>10</v>
      </c>
      <c r="P5" s="2">
        <v>6</v>
      </c>
      <c r="Q5" s="2">
        <v>5</v>
      </c>
      <c r="R5" s="2">
        <v>689</v>
      </c>
    </row>
    <row r="6" spans="1:18">
      <c r="A6" s="2" t="s">
        <v>427</v>
      </c>
      <c r="B6" s="2">
        <v>2</v>
      </c>
      <c r="C6" s="2">
        <v>6</v>
      </c>
      <c r="D6" s="2">
        <v>4</v>
      </c>
      <c r="E6" s="2">
        <v>10</v>
      </c>
      <c r="F6" s="2">
        <v>7</v>
      </c>
      <c r="G6" s="2">
        <v>7</v>
      </c>
      <c r="H6" s="2">
        <v>5</v>
      </c>
      <c r="I6" s="2">
        <v>10</v>
      </c>
      <c r="J6" s="2">
        <v>10</v>
      </c>
      <c r="K6" s="2">
        <v>8</v>
      </c>
      <c r="L6" s="2">
        <v>6</v>
      </c>
      <c r="M6" s="2">
        <v>11</v>
      </c>
      <c r="N6" s="2">
        <v>10</v>
      </c>
      <c r="O6" s="2">
        <v>10</v>
      </c>
      <c r="P6" s="2">
        <v>6</v>
      </c>
      <c r="Q6" s="2">
        <v>5</v>
      </c>
      <c r="R6" s="2">
        <v>1266</v>
      </c>
    </row>
    <row r="7" spans="1:18">
      <c r="A7" s="2" t="s">
        <v>428</v>
      </c>
      <c r="B7" s="2">
        <v>7</v>
      </c>
      <c r="C7" s="2">
        <v>5</v>
      </c>
      <c r="D7" s="2">
        <v>3</v>
      </c>
      <c r="E7" s="2">
        <v>4</v>
      </c>
      <c r="F7" s="2">
        <v>1</v>
      </c>
      <c r="G7" s="2">
        <v>6</v>
      </c>
      <c r="H7" s="2">
        <v>3</v>
      </c>
      <c r="I7" s="2">
        <v>4</v>
      </c>
      <c r="J7" s="2">
        <v>5</v>
      </c>
      <c r="K7" s="2">
        <v>1</v>
      </c>
      <c r="L7" s="2">
        <v>3</v>
      </c>
      <c r="M7" s="2">
        <v>3</v>
      </c>
      <c r="N7" s="2">
        <v>4</v>
      </c>
      <c r="O7" s="2">
        <v>4</v>
      </c>
      <c r="P7" s="2">
        <v>3</v>
      </c>
      <c r="Q7" s="2">
        <v>3</v>
      </c>
      <c r="R7" s="2">
        <v>42</v>
      </c>
    </row>
    <row r="8" spans="1:18">
      <c r="A8" s="2" t="s">
        <v>429</v>
      </c>
      <c r="B8" s="2">
        <v>11</v>
      </c>
      <c r="C8" s="2">
        <v>6</v>
      </c>
      <c r="D8" s="2">
        <v>4</v>
      </c>
      <c r="E8" s="2">
        <v>10</v>
      </c>
      <c r="F8" s="2">
        <v>7</v>
      </c>
      <c r="G8" s="2">
        <v>7</v>
      </c>
      <c r="H8" s="2">
        <v>5</v>
      </c>
      <c r="I8" s="2">
        <v>14</v>
      </c>
      <c r="J8" s="2">
        <v>10</v>
      </c>
      <c r="K8" s="2">
        <v>8</v>
      </c>
      <c r="L8" s="2">
        <v>6</v>
      </c>
      <c r="M8" s="2">
        <v>7</v>
      </c>
      <c r="N8" s="2">
        <v>14</v>
      </c>
      <c r="O8" s="2">
        <v>10</v>
      </c>
      <c r="P8" s="2">
        <v>6</v>
      </c>
      <c r="Q8" s="2">
        <v>5</v>
      </c>
      <c r="R8" s="2">
        <v>905</v>
      </c>
    </row>
    <row r="9" spans="1:18">
      <c r="A9" s="2" t="s">
        <v>430</v>
      </c>
      <c r="B9" s="2">
        <v>5</v>
      </c>
      <c r="C9" s="2">
        <v>3</v>
      </c>
      <c r="D9" s="2">
        <v>2</v>
      </c>
      <c r="E9" s="2">
        <v>2</v>
      </c>
      <c r="F9" s="2">
        <v>3</v>
      </c>
      <c r="G9" s="2">
        <v>4</v>
      </c>
      <c r="H9" s="2">
        <v>2</v>
      </c>
      <c r="I9" s="2">
        <v>3</v>
      </c>
      <c r="J9" s="2">
        <v>3</v>
      </c>
      <c r="K9" s="2">
        <v>3</v>
      </c>
      <c r="L9" s="2">
        <v>2</v>
      </c>
      <c r="M9" s="2">
        <v>2</v>
      </c>
      <c r="N9" s="2">
        <v>3</v>
      </c>
      <c r="O9" s="2">
        <v>3</v>
      </c>
      <c r="P9" s="2">
        <v>2</v>
      </c>
      <c r="Q9" s="2">
        <v>2</v>
      </c>
      <c r="R9" s="2">
        <v>4860</v>
      </c>
    </row>
    <row r="10" spans="1:18">
      <c r="A10" s="2" t="s">
        <v>431</v>
      </c>
      <c r="B10" s="2">
        <v>11</v>
      </c>
      <c r="C10" s="2">
        <v>6</v>
      </c>
      <c r="D10" s="2">
        <v>4</v>
      </c>
      <c r="E10" s="2">
        <v>10</v>
      </c>
      <c r="F10" s="2">
        <v>7</v>
      </c>
      <c r="G10" s="2">
        <v>7</v>
      </c>
      <c r="H10" s="2">
        <v>5</v>
      </c>
      <c r="I10" s="2">
        <v>14</v>
      </c>
      <c r="J10" s="2">
        <v>10</v>
      </c>
      <c r="K10" s="2">
        <v>8</v>
      </c>
      <c r="L10" s="2">
        <v>6</v>
      </c>
      <c r="M10" s="2">
        <v>11</v>
      </c>
      <c r="N10" s="2">
        <v>14</v>
      </c>
      <c r="O10" s="2">
        <v>10</v>
      </c>
      <c r="P10" s="2">
        <v>6</v>
      </c>
      <c r="Q10" s="2">
        <v>5</v>
      </c>
      <c r="R10" s="2">
        <v>20809</v>
      </c>
    </row>
    <row r="11" spans="1:18">
      <c r="A11" s="2" t="s">
        <v>432</v>
      </c>
      <c r="B11" s="2">
        <v>1</v>
      </c>
      <c r="C11" s="2">
        <v>1</v>
      </c>
      <c r="D11" s="2">
        <v>1</v>
      </c>
      <c r="E11" s="2">
        <v>1</v>
      </c>
      <c r="F11" s="2">
        <v>2</v>
      </c>
      <c r="G11" s="2">
        <v>1</v>
      </c>
      <c r="H11" s="2">
        <v>1</v>
      </c>
      <c r="I11" s="2">
        <v>1</v>
      </c>
      <c r="J11" s="2">
        <v>1</v>
      </c>
      <c r="K11" s="2">
        <v>2</v>
      </c>
      <c r="L11" s="2">
        <v>1</v>
      </c>
      <c r="M11" s="2">
        <v>1</v>
      </c>
      <c r="N11" s="2">
        <v>1</v>
      </c>
      <c r="O11" s="2">
        <v>1</v>
      </c>
      <c r="P11" s="2">
        <v>1</v>
      </c>
      <c r="Q11" s="2">
        <v>1</v>
      </c>
      <c r="R11" s="2">
        <v>19</v>
      </c>
    </row>
    <row r="12" spans="1:18">
      <c r="A12" s="2" t="s">
        <v>433</v>
      </c>
      <c r="B12" s="2">
        <v>11</v>
      </c>
      <c r="C12" s="2">
        <v>6</v>
      </c>
      <c r="D12" s="2">
        <v>4</v>
      </c>
      <c r="E12" s="2">
        <v>10</v>
      </c>
      <c r="F12" s="2">
        <v>7</v>
      </c>
      <c r="G12" s="2">
        <v>7</v>
      </c>
      <c r="H12" s="2">
        <v>5</v>
      </c>
      <c r="I12" s="2">
        <v>14</v>
      </c>
      <c r="J12" s="2">
        <v>10</v>
      </c>
      <c r="K12" s="2">
        <v>8</v>
      </c>
      <c r="L12" s="2">
        <v>6</v>
      </c>
      <c r="M12" s="2">
        <v>11</v>
      </c>
      <c r="N12" s="2">
        <v>14</v>
      </c>
      <c r="O12" s="2">
        <v>10</v>
      </c>
      <c r="P12" s="2">
        <v>6</v>
      </c>
      <c r="Q12" s="2">
        <v>5</v>
      </c>
      <c r="R12" s="2">
        <v>489</v>
      </c>
    </row>
    <row r="13" spans="1:18">
      <c r="A13" s="2" t="s">
        <v>434</v>
      </c>
      <c r="B13" s="2">
        <v>11</v>
      </c>
      <c r="C13" s="2">
        <v>6</v>
      </c>
      <c r="D13" s="2">
        <v>4</v>
      </c>
      <c r="E13" s="2">
        <v>10</v>
      </c>
      <c r="F13" s="2">
        <v>7</v>
      </c>
      <c r="G13" s="2">
        <v>7</v>
      </c>
      <c r="H13" s="2">
        <v>5</v>
      </c>
      <c r="I13" s="2">
        <v>14</v>
      </c>
      <c r="J13" s="2">
        <v>10</v>
      </c>
      <c r="K13" s="2">
        <v>8</v>
      </c>
      <c r="L13" s="2">
        <v>6</v>
      </c>
      <c r="M13" s="2">
        <v>6</v>
      </c>
      <c r="N13" s="2">
        <v>14</v>
      </c>
      <c r="O13" s="2">
        <v>10</v>
      </c>
      <c r="P13" s="2">
        <v>6</v>
      </c>
      <c r="Q13" s="2">
        <v>5</v>
      </c>
      <c r="R13" s="2">
        <v>1738</v>
      </c>
    </row>
    <row r="14" spans="1:18">
      <c r="A14" s="2" t="s">
        <v>435</v>
      </c>
      <c r="B14" s="2">
        <v>11</v>
      </c>
      <c r="C14" s="2">
        <v>6</v>
      </c>
      <c r="D14" s="2">
        <v>4</v>
      </c>
      <c r="E14" s="2">
        <v>10</v>
      </c>
      <c r="F14" s="2">
        <v>7</v>
      </c>
      <c r="G14" s="2">
        <v>7</v>
      </c>
      <c r="H14" s="2">
        <v>5</v>
      </c>
      <c r="I14" s="2">
        <v>14</v>
      </c>
      <c r="J14" s="2">
        <v>10</v>
      </c>
      <c r="K14" s="2">
        <v>8</v>
      </c>
      <c r="L14" s="2">
        <v>6</v>
      </c>
      <c r="M14" s="2">
        <v>11</v>
      </c>
      <c r="N14" s="2">
        <v>14</v>
      </c>
      <c r="O14" s="2">
        <v>10</v>
      </c>
      <c r="P14" s="2">
        <v>6</v>
      </c>
      <c r="Q14" s="2">
        <v>5</v>
      </c>
      <c r="R14" s="2">
        <v>1230</v>
      </c>
    </row>
    <row r="15" spans="1:18">
      <c r="A15" s="2" t="s">
        <v>436</v>
      </c>
      <c r="B15" s="2">
        <v>11</v>
      </c>
      <c r="C15" s="2">
        <v>6</v>
      </c>
      <c r="D15" s="2">
        <v>4</v>
      </c>
      <c r="E15" s="2">
        <v>10</v>
      </c>
      <c r="F15" s="2">
        <v>7</v>
      </c>
      <c r="G15" s="2">
        <v>7</v>
      </c>
      <c r="H15" s="2">
        <v>5</v>
      </c>
      <c r="I15" s="2">
        <v>14</v>
      </c>
      <c r="J15" s="2">
        <v>10</v>
      </c>
      <c r="K15" s="2">
        <v>8</v>
      </c>
      <c r="L15" s="2">
        <v>6</v>
      </c>
      <c r="M15" s="2">
        <v>11</v>
      </c>
      <c r="N15" s="2">
        <v>14</v>
      </c>
      <c r="O15" s="2">
        <v>10</v>
      </c>
      <c r="P15" s="2">
        <v>6</v>
      </c>
      <c r="Q15" s="2">
        <v>5</v>
      </c>
      <c r="R15" s="2">
        <v>2851</v>
      </c>
    </row>
    <row r="16" spans="1:18">
      <c r="A16" s="2" t="s">
        <v>437</v>
      </c>
      <c r="B16" s="2">
        <v>8</v>
      </c>
      <c r="C16" s="2">
        <v>6</v>
      </c>
      <c r="D16" s="2">
        <v>4</v>
      </c>
      <c r="E16" s="2">
        <v>7</v>
      </c>
      <c r="F16" s="2">
        <v>5</v>
      </c>
      <c r="G16" s="2">
        <v>3</v>
      </c>
      <c r="H16" s="2">
        <v>5</v>
      </c>
      <c r="I16" s="2">
        <v>9</v>
      </c>
      <c r="J16" s="2">
        <v>9</v>
      </c>
      <c r="K16" s="2">
        <v>4</v>
      </c>
      <c r="L16" s="2">
        <v>5</v>
      </c>
      <c r="M16" s="2">
        <v>11</v>
      </c>
      <c r="N16" s="2">
        <v>9</v>
      </c>
      <c r="O16" s="2">
        <v>9</v>
      </c>
      <c r="P16" s="2">
        <v>4</v>
      </c>
      <c r="Q16" s="2">
        <v>5</v>
      </c>
      <c r="R16" s="2">
        <v>3445</v>
      </c>
    </row>
    <row r="17" spans="1:18">
      <c r="A17" s="2" t="s">
        <v>438</v>
      </c>
      <c r="B17" s="2">
        <v>11</v>
      </c>
      <c r="C17" s="2">
        <v>6</v>
      </c>
      <c r="D17" s="2">
        <v>4</v>
      </c>
      <c r="E17" s="2">
        <v>10</v>
      </c>
      <c r="F17" s="2">
        <v>7</v>
      </c>
      <c r="G17" s="2">
        <v>7</v>
      </c>
      <c r="H17" s="2">
        <v>5</v>
      </c>
      <c r="I17" s="2">
        <v>14</v>
      </c>
      <c r="J17" s="2">
        <v>10</v>
      </c>
      <c r="K17" s="2">
        <v>8</v>
      </c>
      <c r="L17" s="2">
        <v>6</v>
      </c>
      <c r="M17" s="2">
        <v>8</v>
      </c>
      <c r="N17" s="2">
        <v>14</v>
      </c>
      <c r="O17" s="2">
        <v>10</v>
      </c>
      <c r="P17" s="2">
        <v>6</v>
      </c>
      <c r="Q17" s="2">
        <v>5</v>
      </c>
      <c r="R17" s="2">
        <v>908</v>
      </c>
    </row>
    <row r="18" spans="1:18">
      <c r="A18" s="2" t="s">
        <v>439</v>
      </c>
      <c r="B18" s="2">
        <v>11</v>
      </c>
      <c r="C18" s="2">
        <v>6</v>
      </c>
      <c r="D18" s="2">
        <v>4</v>
      </c>
      <c r="E18" s="2">
        <v>10</v>
      </c>
      <c r="F18" s="2">
        <v>7</v>
      </c>
      <c r="G18" s="2">
        <v>7</v>
      </c>
      <c r="H18" s="2">
        <v>5</v>
      </c>
      <c r="I18" s="2">
        <v>13</v>
      </c>
      <c r="J18" s="2">
        <v>10</v>
      </c>
      <c r="K18" s="2">
        <v>8</v>
      </c>
      <c r="L18" s="2">
        <v>6</v>
      </c>
      <c r="M18" s="2">
        <v>11</v>
      </c>
      <c r="N18" s="2">
        <v>13</v>
      </c>
      <c r="O18" s="2">
        <v>10</v>
      </c>
      <c r="P18" s="2">
        <v>6</v>
      </c>
      <c r="Q18" s="2">
        <v>5</v>
      </c>
      <c r="R18" s="2">
        <v>13933</v>
      </c>
    </row>
    <row r="19" spans="1:18">
      <c r="A19" s="2" t="s">
        <v>440</v>
      </c>
      <c r="B19" s="2">
        <v>11</v>
      </c>
      <c r="C19" s="2">
        <v>6</v>
      </c>
      <c r="D19" s="2">
        <v>4</v>
      </c>
      <c r="E19" s="2">
        <v>10</v>
      </c>
      <c r="F19" s="2">
        <v>7</v>
      </c>
      <c r="G19" s="2">
        <v>7</v>
      </c>
      <c r="H19" s="2">
        <v>5</v>
      </c>
      <c r="I19" s="2">
        <v>14</v>
      </c>
      <c r="J19" s="2">
        <v>10</v>
      </c>
      <c r="K19" s="2">
        <v>8</v>
      </c>
      <c r="L19" s="2">
        <v>6</v>
      </c>
      <c r="M19" s="2">
        <v>11</v>
      </c>
      <c r="N19" s="2">
        <v>14</v>
      </c>
      <c r="O19" s="2">
        <v>10</v>
      </c>
      <c r="P19" s="2">
        <v>6</v>
      </c>
      <c r="Q19" s="2">
        <v>5</v>
      </c>
      <c r="R19" s="2">
        <v>3184</v>
      </c>
    </row>
    <row r="20" spans="1:18">
      <c r="A20" s="2" t="s">
        <v>441</v>
      </c>
      <c r="B20" s="2">
        <v>11</v>
      </c>
      <c r="C20" s="2">
        <v>6</v>
      </c>
      <c r="D20" s="2">
        <v>4</v>
      </c>
      <c r="E20" s="2">
        <v>10</v>
      </c>
      <c r="F20" s="2">
        <v>7</v>
      </c>
      <c r="G20" s="2">
        <v>7</v>
      </c>
      <c r="H20" s="2">
        <v>5</v>
      </c>
      <c r="I20" s="2">
        <v>14</v>
      </c>
      <c r="J20" s="2">
        <v>10</v>
      </c>
      <c r="K20" s="2">
        <v>8</v>
      </c>
      <c r="L20" s="2">
        <v>6</v>
      </c>
      <c r="M20" s="2">
        <v>11</v>
      </c>
      <c r="N20" s="2">
        <v>14</v>
      </c>
      <c r="O20" s="2">
        <v>10</v>
      </c>
      <c r="P20" s="2">
        <v>6</v>
      </c>
      <c r="Q20" s="2">
        <v>5</v>
      </c>
      <c r="R20" s="2">
        <v>1216</v>
      </c>
    </row>
    <row r="21" spans="1:18">
      <c r="A21" s="2" t="s">
        <v>442</v>
      </c>
      <c r="B21" s="2">
        <v>4</v>
      </c>
      <c r="C21" s="2">
        <v>4</v>
      </c>
      <c r="D21" s="2">
        <v>4</v>
      </c>
      <c r="E21" s="2">
        <v>5</v>
      </c>
      <c r="F21" s="2">
        <v>6</v>
      </c>
      <c r="G21" s="2">
        <v>5</v>
      </c>
      <c r="H21" s="2">
        <v>4</v>
      </c>
      <c r="I21" s="2">
        <v>5</v>
      </c>
      <c r="J21" s="2">
        <v>4</v>
      </c>
      <c r="K21" s="2">
        <v>7</v>
      </c>
      <c r="L21" s="2">
        <v>4</v>
      </c>
      <c r="M21" s="2">
        <v>4</v>
      </c>
      <c r="N21" s="2">
        <v>5</v>
      </c>
      <c r="O21" s="2">
        <v>5</v>
      </c>
      <c r="P21" s="2">
        <v>5</v>
      </c>
      <c r="Q21" s="2">
        <v>4</v>
      </c>
      <c r="R21" s="2">
        <v>1230</v>
      </c>
    </row>
    <row r="22" spans="1:18">
      <c r="A22" s="2" t="s">
        <v>443</v>
      </c>
      <c r="B22" s="2">
        <v>11</v>
      </c>
      <c r="C22" s="2">
        <v>6</v>
      </c>
      <c r="D22" s="2">
        <v>4</v>
      </c>
      <c r="E22" s="2">
        <v>10</v>
      </c>
      <c r="F22" s="2">
        <v>7</v>
      </c>
      <c r="G22" s="2">
        <v>7</v>
      </c>
      <c r="H22" s="2">
        <v>5</v>
      </c>
      <c r="I22" s="2">
        <v>14</v>
      </c>
      <c r="J22" s="2">
        <v>10</v>
      </c>
      <c r="K22" s="2">
        <v>8</v>
      </c>
      <c r="L22" s="2">
        <v>6</v>
      </c>
      <c r="M22" s="2">
        <v>11</v>
      </c>
      <c r="N22" s="2">
        <v>14</v>
      </c>
      <c r="O22" s="2">
        <v>10</v>
      </c>
      <c r="P22" s="2">
        <v>6</v>
      </c>
      <c r="Q22" s="2">
        <v>5</v>
      </c>
      <c r="R22" s="2">
        <v>707</v>
      </c>
    </row>
    <row r="23" spans="1:18">
      <c r="A23" s="2" t="s">
        <v>444</v>
      </c>
      <c r="B23" s="2">
        <v>3</v>
      </c>
      <c r="C23" s="2">
        <v>6</v>
      </c>
      <c r="D23" s="2">
        <v>4</v>
      </c>
      <c r="E23" s="2">
        <v>6</v>
      </c>
      <c r="F23" s="2">
        <v>7</v>
      </c>
      <c r="G23" s="2">
        <v>7</v>
      </c>
      <c r="H23" s="2">
        <v>5</v>
      </c>
      <c r="I23" s="2">
        <v>12</v>
      </c>
      <c r="J23" s="2">
        <v>10</v>
      </c>
      <c r="K23" s="2">
        <v>8</v>
      </c>
      <c r="L23" s="2">
        <v>6</v>
      </c>
      <c r="M23" s="2">
        <v>10</v>
      </c>
      <c r="N23" s="2">
        <v>12</v>
      </c>
      <c r="O23" s="2">
        <v>10</v>
      </c>
      <c r="P23" s="2">
        <v>6</v>
      </c>
      <c r="Q23" s="2">
        <v>5</v>
      </c>
      <c r="R23" s="2">
        <v>1940</v>
      </c>
    </row>
    <row r="24" spans="1:18">
      <c r="A24" s="2" t="s">
        <v>445</v>
      </c>
      <c r="B24" s="2">
        <v>9</v>
      </c>
      <c r="C24" s="2">
        <v>6</v>
      </c>
      <c r="D24" s="2">
        <v>4</v>
      </c>
      <c r="E24" s="2">
        <v>9</v>
      </c>
      <c r="F24" s="2">
        <v>7</v>
      </c>
      <c r="G24" s="2">
        <v>7</v>
      </c>
      <c r="H24" s="2">
        <v>5</v>
      </c>
      <c r="I24" s="2">
        <v>7</v>
      </c>
      <c r="J24" s="2">
        <v>8</v>
      </c>
      <c r="K24" s="2">
        <v>5</v>
      </c>
      <c r="L24" s="2">
        <v>6</v>
      </c>
      <c r="M24" s="2">
        <v>11</v>
      </c>
      <c r="N24" s="2">
        <v>6</v>
      </c>
      <c r="O24" s="2">
        <v>8</v>
      </c>
      <c r="P24" s="2">
        <v>6</v>
      </c>
      <c r="Q24" s="2">
        <v>5</v>
      </c>
      <c r="R24" s="2">
        <v>985</v>
      </c>
    </row>
    <row r="25" spans="1:18">
      <c r="A25" s="2" t="s">
        <v>446</v>
      </c>
      <c r="B25" s="2">
        <v>11</v>
      </c>
      <c r="C25" s="2">
        <v>6</v>
      </c>
      <c r="D25" s="2">
        <v>4</v>
      </c>
      <c r="E25" s="2">
        <v>10</v>
      </c>
      <c r="F25" s="2">
        <v>7</v>
      </c>
      <c r="G25" s="2">
        <v>7</v>
      </c>
      <c r="H25" s="2">
        <v>5</v>
      </c>
      <c r="I25" s="2">
        <v>14</v>
      </c>
      <c r="J25" s="2">
        <v>10</v>
      </c>
      <c r="K25" s="2">
        <v>8</v>
      </c>
      <c r="L25" s="2">
        <v>6</v>
      </c>
      <c r="M25" s="2">
        <v>5</v>
      </c>
      <c r="N25" s="2">
        <v>14</v>
      </c>
      <c r="O25" s="2">
        <v>10</v>
      </c>
      <c r="P25" s="2">
        <v>6</v>
      </c>
      <c r="Q25" s="2">
        <v>5</v>
      </c>
      <c r="R25" s="2">
        <v>2921</v>
      </c>
    </row>
    <row r="26" spans="1:18">
      <c r="A26" s="2" t="s">
        <v>447</v>
      </c>
      <c r="B26" s="2">
        <v>11</v>
      </c>
      <c r="C26" s="2">
        <v>6</v>
      </c>
      <c r="D26" s="2">
        <v>4</v>
      </c>
      <c r="E26" s="2">
        <v>10</v>
      </c>
      <c r="F26" s="2">
        <v>7</v>
      </c>
      <c r="G26" s="2">
        <v>7</v>
      </c>
      <c r="H26" s="2">
        <v>5</v>
      </c>
      <c r="I26" s="2">
        <v>14</v>
      </c>
      <c r="J26" s="2">
        <v>10</v>
      </c>
      <c r="K26" s="2">
        <v>8</v>
      </c>
      <c r="L26" s="2">
        <v>6</v>
      </c>
      <c r="M26" s="2">
        <v>11</v>
      </c>
      <c r="N26" s="2">
        <v>14</v>
      </c>
      <c r="O26" s="2">
        <v>10</v>
      </c>
      <c r="P26" s="2">
        <v>6</v>
      </c>
      <c r="Q26" s="2">
        <v>5</v>
      </c>
      <c r="R26" s="2">
        <v>598</v>
      </c>
    </row>
    <row r="27" spans="1:18">
      <c r="A27" s="2" t="s">
        <v>448</v>
      </c>
      <c r="B27" s="2">
        <v>11</v>
      </c>
      <c r="C27" s="2">
        <v>6</v>
      </c>
      <c r="D27" s="2">
        <v>4</v>
      </c>
      <c r="E27" s="2">
        <v>10</v>
      </c>
      <c r="F27" s="2">
        <v>7</v>
      </c>
      <c r="G27" s="2">
        <v>7</v>
      </c>
      <c r="H27" s="2">
        <v>5</v>
      </c>
      <c r="I27" s="2">
        <v>14</v>
      </c>
      <c r="J27" s="2">
        <v>10</v>
      </c>
      <c r="K27" s="2">
        <v>8</v>
      </c>
      <c r="L27" s="2">
        <v>6</v>
      </c>
      <c r="M27" s="2">
        <v>11</v>
      </c>
      <c r="N27" s="2">
        <v>14</v>
      </c>
      <c r="O27" s="2">
        <v>10</v>
      </c>
      <c r="P27" s="2">
        <v>6</v>
      </c>
      <c r="Q27" s="2">
        <v>5</v>
      </c>
      <c r="R27" s="2">
        <v>1226</v>
      </c>
    </row>
    <row r="28" spans="1:18">
      <c r="A28" s="2" t="s">
        <v>449</v>
      </c>
      <c r="B28" s="2">
        <v>6</v>
      </c>
      <c r="C28" s="2">
        <v>2</v>
      </c>
      <c r="D28" s="2">
        <v>4</v>
      </c>
      <c r="E28" s="2">
        <v>3</v>
      </c>
      <c r="F28" s="2">
        <v>4</v>
      </c>
      <c r="G28" s="2">
        <v>2</v>
      </c>
      <c r="H28" s="2">
        <v>5</v>
      </c>
      <c r="I28" s="2">
        <v>6</v>
      </c>
      <c r="J28" s="2">
        <v>6</v>
      </c>
      <c r="K28" s="2">
        <v>6</v>
      </c>
      <c r="L28" s="2">
        <v>6</v>
      </c>
      <c r="M28" s="2">
        <v>11</v>
      </c>
      <c r="N28" s="2">
        <v>7</v>
      </c>
      <c r="O28" s="2">
        <v>6</v>
      </c>
      <c r="P28" s="2">
        <v>6</v>
      </c>
      <c r="Q28" s="2">
        <v>5</v>
      </c>
      <c r="R28" s="2">
        <v>774</v>
      </c>
    </row>
    <row r="29" spans="1:18">
      <c r="A29" s="2" t="s">
        <v>450</v>
      </c>
      <c r="B29" s="2">
        <v>10</v>
      </c>
      <c r="C29" s="2">
        <v>6</v>
      </c>
      <c r="D29" s="2">
        <v>4</v>
      </c>
      <c r="E29" s="2">
        <v>8</v>
      </c>
      <c r="F29" s="2">
        <v>7</v>
      </c>
      <c r="G29" s="2">
        <v>7</v>
      </c>
      <c r="H29" s="2">
        <v>5</v>
      </c>
      <c r="I29" s="2">
        <v>8</v>
      </c>
      <c r="J29" s="2">
        <v>7</v>
      </c>
      <c r="K29" s="2">
        <v>8</v>
      </c>
      <c r="L29" s="2">
        <v>6</v>
      </c>
      <c r="M29" s="2">
        <v>9</v>
      </c>
      <c r="N29" s="2">
        <v>8</v>
      </c>
      <c r="O29" s="2">
        <v>7</v>
      </c>
      <c r="P29" s="2">
        <v>6</v>
      </c>
      <c r="Q29" s="2">
        <v>5</v>
      </c>
      <c r="R29" s="2">
        <v>527</v>
      </c>
    </row>
    <row r="31" spans="1:18" ht="18">
      <c r="A31" s="3" t="s">
        <v>521</v>
      </c>
    </row>
    <row r="33" spans="1:18" ht="75">
      <c r="A33" s="4" t="s">
        <v>522</v>
      </c>
      <c r="B33" s="5" t="s">
        <v>523</v>
      </c>
    </row>
    <row r="34" spans="1:18" ht="45">
      <c r="A34" s="4" t="s">
        <v>524</v>
      </c>
      <c r="B34" s="5" t="s">
        <v>1143</v>
      </c>
    </row>
    <row r="35" spans="1:18" ht="75">
      <c r="A35" s="4" t="s">
        <v>525</v>
      </c>
      <c r="B35" s="5">
        <v>27</v>
      </c>
    </row>
    <row r="36" spans="1:18" ht="75">
      <c r="A36" s="4" t="s">
        <v>526</v>
      </c>
      <c r="B36" s="5">
        <v>16</v>
      </c>
    </row>
    <row r="37" spans="1:18" ht="30">
      <c r="A37" s="4" t="s">
        <v>527</v>
      </c>
      <c r="B37" s="5">
        <v>27</v>
      </c>
    </row>
    <row r="38" spans="1:18" ht="45">
      <c r="A38" s="4" t="s">
        <v>528</v>
      </c>
      <c r="B38" s="5">
        <v>0</v>
      </c>
    </row>
    <row r="39" spans="1:18" ht="75">
      <c r="A39" s="4" t="s">
        <v>529</v>
      </c>
      <c r="B39" s="5" t="s">
        <v>1144</v>
      </c>
    </row>
    <row r="41" spans="1:18" ht="30">
      <c r="A41" s="25" t="s">
        <v>530</v>
      </c>
      <c r="B41" s="43" t="s">
        <v>531</v>
      </c>
      <c r="C41" s="43" t="s">
        <v>532</v>
      </c>
      <c r="D41" s="43" t="s">
        <v>533</v>
      </c>
      <c r="E41" s="43" t="s">
        <v>534</v>
      </c>
      <c r="F41" s="43" t="s">
        <v>535</v>
      </c>
      <c r="G41" s="43" t="s">
        <v>536</v>
      </c>
      <c r="H41" s="43" t="s">
        <v>537</v>
      </c>
      <c r="I41" s="43" t="s">
        <v>538</v>
      </c>
      <c r="J41" s="43" t="s">
        <v>539</v>
      </c>
      <c r="K41" s="43" t="s">
        <v>540</v>
      </c>
      <c r="L41" s="43" t="s">
        <v>541</v>
      </c>
      <c r="M41" s="43" t="s">
        <v>542</v>
      </c>
      <c r="N41" s="43" t="s">
        <v>543</v>
      </c>
      <c r="O41" s="43" t="s">
        <v>544</v>
      </c>
      <c r="P41" s="43" t="s">
        <v>545</v>
      </c>
      <c r="Q41" s="43" t="s">
        <v>546</v>
      </c>
      <c r="R41" s="43" t="s">
        <v>1146</v>
      </c>
    </row>
    <row r="42" spans="1:18" ht="45">
      <c r="A42" s="26" t="s">
        <v>1145</v>
      </c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44"/>
      <c r="P42" s="44"/>
      <c r="Q42" s="44"/>
      <c r="R42" s="44"/>
    </row>
    <row r="43" spans="1:18">
      <c r="A43" s="4" t="s">
        <v>738</v>
      </c>
      <c r="B43" s="6">
        <v>11</v>
      </c>
      <c r="C43" s="6">
        <v>6</v>
      </c>
      <c r="D43" s="6">
        <v>4</v>
      </c>
      <c r="E43" s="6">
        <v>10</v>
      </c>
      <c r="F43" s="6">
        <v>7</v>
      </c>
      <c r="G43" s="6">
        <v>7</v>
      </c>
      <c r="H43" s="6">
        <v>5</v>
      </c>
      <c r="I43" s="6">
        <v>2</v>
      </c>
      <c r="J43" s="6">
        <v>2</v>
      </c>
      <c r="K43" s="6">
        <v>8</v>
      </c>
      <c r="L43" s="6">
        <v>6</v>
      </c>
      <c r="M43" s="6">
        <v>11</v>
      </c>
      <c r="N43" s="6">
        <v>2</v>
      </c>
      <c r="O43" s="6">
        <v>2</v>
      </c>
      <c r="P43" s="6">
        <v>6</v>
      </c>
      <c r="Q43" s="6">
        <v>5</v>
      </c>
      <c r="R43" s="6">
        <v>2546</v>
      </c>
    </row>
    <row r="44" spans="1:18">
      <c r="A44" s="4" t="s">
        <v>739</v>
      </c>
      <c r="B44" s="6">
        <v>11</v>
      </c>
      <c r="C44" s="6">
        <v>6</v>
      </c>
      <c r="D44" s="6">
        <v>4</v>
      </c>
      <c r="E44" s="6">
        <v>10</v>
      </c>
      <c r="F44" s="6">
        <v>7</v>
      </c>
      <c r="G44" s="6">
        <v>7</v>
      </c>
      <c r="H44" s="6">
        <v>5</v>
      </c>
      <c r="I44" s="6">
        <v>11</v>
      </c>
      <c r="J44" s="6">
        <v>10</v>
      </c>
      <c r="K44" s="6">
        <v>8</v>
      </c>
      <c r="L44" s="6">
        <v>6</v>
      </c>
      <c r="M44" s="6">
        <v>11</v>
      </c>
      <c r="N44" s="6">
        <v>11</v>
      </c>
      <c r="O44" s="6">
        <v>10</v>
      </c>
      <c r="P44" s="6">
        <v>6</v>
      </c>
      <c r="Q44" s="6">
        <v>5</v>
      </c>
      <c r="R44" s="6">
        <v>1164</v>
      </c>
    </row>
    <row r="45" spans="1:18">
      <c r="A45" s="4" t="s">
        <v>740</v>
      </c>
      <c r="B45" s="6">
        <v>11</v>
      </c>
      <c r="C45" s="6">
        <v>6</v>
      </c>
      <c r="D45" s="6">
        <v>4</v>
      </c>
      <c r="E45" s="6">
        <v>10</v>
      </c>
      <c r="F45" s="6">
        <v>7</v>
      </c>
      <c r="G45" s="6">
        <v>7</v>
      </c>
      <c r="H45" s="6">
        <v>5</v>
      </c>
      <c r="I45" s="6">
        <v>14</v>
      </c>
      <c r="J45" s="6">
        <v>10</v>
      </c>
      <c r="K45" s="6">
        <v>8</v>
      </c>
      <c r="L45" s="6">
        <v>6</v>
      </c>
      <c r="M45" s="6">
        <v>11</v>
      </c>
      <c r="N45" s="6">
        <v>14</v>
      </c>
      <c r="O45" s="6">
        <v>10</v>
      </c>
      <c r="P45" s="6">
        <v>6</v>
      </c>
      <c r="Q45" s="6">
        <v>5</v>
      </c>
      <c r="R45" s="6">
        <v>689</v>
      </c>
    </row>
    <row r="46" spans="1:18">
      <c r="A46" s="4" t="s">
        <v>741</v>
      </c>
      <c r="B46" s="6">
        <v>2</v>
      </c>
      <c r="C46" s="6">
        <v>6</v>
      </c>
      <c r="D46" s="6">
        <v>4</v>
      </c>
      <c r="E46" s="6">
        <v>10</v>
      </c>
      <c r="F46" s="6">
        <v>7</v>
      </c>
      <c r="G46" s="6">
        <v>7</v>
      </c>
      <c r="H46" s="6">
        <v>5</v>
      </c>
      <c r="I46" s="6">
        <v>10</v>
      </c>
      <c r="J46" s="6">
        <v>10</v>
      </c>
      <c r="K46" s="6">
        <v>8</v>
      </c>
      <c r="L46" s="6">
        <v>6</v>
      </c>
      <c r="M46" s="6">
        <v>11</v>
      </c>
      <c r="N46" s="6">
        <v>10</v>
      </c>
      <c r="O46" s="6">
        <v>10</v>
      </c>
      <c r="P46" s="6">
        <v>6</v>
      </c>
      <c r="Q46" s="6">
        <v>5</v>
      </c>
      <c r="R46" s="6">
        <v>1266</v>
      </c>
    </row>
    <row r="47" spans="1:18">
      <c r="A47" s="4" t="s">
        <v>742</v>
      </c>
      <c r="B47" s="6">
        <v>7</v>
      </c>
      <c r="C47" s="6">
        <v>5</v>
      </c>
      <c r="D47" s="6">
        <v>3</v>
      </c>
      <c r="E47" s="6">
        <v>4</v>
      </c>
      <c r="F47" s="6">
        <v>1</v>
      </c>
      <c r="G47" s="6">
        <v>6</v>
      </c>
      <c r="H47" s="6">
        <v>3</v>
      </c>
      <c r="I47" s="6">
        <v>4</v>
      </c>
      <c r="J47" s="6">
        <v>5</v>
      </c>
      <c r="K47" s="6">
        <v>1</v>
      </c>
      <c r="L47" s="6">
        <v>3</v>
      </c>
      <c r="M47" s="6">
        <v>3</v>
      </c>
      <c r="N47" s="6">
        <v>4</v>
      </c>
      <c r="O47" s="6">
        <v>4</v>
      </c>
      <c r="P47" s="6">
        <v>3</v>
      </c>
      <c r="Q47" s="6">
        <v>3</v>
      </c>
      <c r="R47" s="6">
        <v>42</v>
      </c>
    </row>
    <row r="48" spans="1:18">
      <c r="A48" s="4" t="s">
        <v>743</v>
      </c>
      <c r="B48" s="6">
        <v>11</v>
      </c>
      <c r="C48" s="6">
        <v>6</v>
      </c>
      <c r="D48" s="6">
        <v>4</v>
      </c>
      <c r="E48" s="6">
        <v>10</v>
      </c>
      <c r="F48" s="6">
        <v>7</v>
      </c>
      <c r="G48" s="6">
        <v>7</v>
      </c>
      <c r="H48" s="6">
        <v>5</v>
      </c>
      <c r="I48" s="6">
        <v>14</v>
      </c>
      <c r="J48" s="6">
        <v>10</v>
      </c>
      <c r="K48" s="6">
        <v>8</v>
      </c>
      <c r="L48" s="6">
        <v>6</v>
      </c>
      <c r="M48" s="6">
        <v>7</v>
      </c>
      <c r="N48" s="6">
        <v>14</v>
      </c>
      <c r="O48" s="6">
        <v>10</v>
      </c>
      <c r="P48" s="6">
        <v>6</v>
      </c>
      <c r="Q48" s="6">
        <v>5</v>
      </c>
      <c r="R48" s="6">
        <v>905</v>
      </c>
    </row>
    <row r="49" spans="1:18">
      <c r="A49" s="4" t="s">
        <v>744</v>
      </c>
      <c r="B49" s="6">
        <v>5</v>
      </c>
      <c r="C49" s="6">
        <v>3</v>
      </c>
      <c r="D49" s="6">
        <v>2</v>
      </c>
      <c r="E49" s="6">
        <v>2</v>
      </c>
      <c r="F49" s="6">
        <v>3</v>
      </c>
      <c r="G49" s="6">
        <v>4</v>
      </c>
      <c r="H49" s="6">
        <v>2</v>
      </c>
      <c r="I49" s="6">
        <v>3</v>
      </c>
      <c r="J49" s="6">
        <v>3</v>
      </c>
      <c r="K49" s="6">
        <v>3</v>
      </c>
      <c r="L49" s="6">
        <v>2</v>
      </c>
      <c r="M49" s="6">
        <v>2</v>
      </c>
      <c r="N49" s="6">
        <v>3</v>
      </c>
      <c r="O49" s="6">
        <v>3</v>
      </c>
      <c r="P49" s="6">
        <v>2</v>
      </c>
      <c r="Q49" s="6">
        <v>2</v>
      </c>
      <c r="R49" s="6">
        <v>4860</v>
      </c>
    </row>
    <row r="50" spans="1:18">
      <c r="A50" s="4" t="s">
        <v>745</v>
      </c>
      <c r="B50" s="6">
        <v>11</v>
      </c>
      <c r="C50" s="6">
        <v>6</v>
      </c>
      <c r="D50" s="6">
        <v>4</v>
      </c>
      <c r="E50" s="6">
        <v>10</v>
      </c>
      <c r="F50" s="6">
        <v>7</v>
      </c>
      <c r="G50" s="6">
        <v>7</v>
      </c>
      <c r="H50" s="6">
        <v>5</v>
      </c>
      <c r="I50" s="6">
        <v>14</v>
      </c>
      <c r="J50" s="6">
        <v>10</v>
      </c>
      <c r="K50" s="6">
        <v>8</v>
      </c>
      <c r="L50" s="6">
        <v>6</v>
      </c>
      <c r="M50" s="6">
        <v>11</v>
      </c>
      <c r="N50" s="6">
        <v>14</v>
      </c>
      <c r="O50" s="6">
        <v>10</v>
      </c>
      <c r="P50" s="6">
        <v>6</v>
      </c>
      <c r="Q50" s="6">
        <v>5</v>
      </c>
      <c r="R50" s="6">
        <v>20809</v>
      </c>
    </row>
    <row r="51" spans="1:18">
      <c r="A51" s="4" t="s">
        <v>746</v>
      </c>
      <c r="B51" s="6">
        <v>1</v>
      </c>
      <c r="C51" s="6">
        <v>1</v>
      </c>
      <c r="D51" s="6">
        <v>1</v>
      </c>
      <c r="E51" s="6">
        <v>1</v>
      </c>
      <c r="F51" s="6">
        <v>2</v>
      </c>
      <c r="G51" s="6">
        <v>1</v>
      </c>
      <c r="H51" s="6">
        <v>1</v>
      </c>
      <c r="I51" s="6">
        <v>1</v>
      </c>
      <c r="J51" s="6">
        <v>1</v>
      </c>
      <c r="K51" s="6">
        <v>2</v>
      </c>
      <c r="L51" s="6">
        <v>1</v>
      </c>
      <c r="M51" s="6">
        <v>1</v>
      </c>
      <c r="N51" s="6">
        <v>1</v>
      </c>
      <c r="O51" s="6">
        <v>1</v>
      </c>
      <c r="P51" s="6">
        <v>1</v>
      </c>
      <c r="Q51" s="6">
        <v>1</v>
      </c>
      <c r="R51" s="6">
        <v>19</v>
      </c>
    </row>
    <row r="52" spans="1:18">
      <c r="A52" s="4" t="s">
        <v>747</v>
      </c>
      <c r="B52" s="6">
        <v>11</v>
      </c>
      <c r="C52" s="6">
        <v>6</v>
      </c>
      <c r="D52" s="6">
        <v>4</v>
      </c>
      <c r="E52" s="6">
        <v>10</v>
      </c>
      <c r="F52" s="6">
        <v>7</v>
      </c>
      <c r="G52" s="6">
        <v>7</v>
      </c>
      <c r="H52" s="6">
        <v>5</v>
      </c>
      <c r="I52" s="6">
        <v>14</v>
      </c>
      <c r="J52" s="6">
        <v>10</v>
      </c>
      <c r="K52" s="6">
        <v>8</v>
      </c>
      <c r="L52" s="6">
        <v>6</v>
      </c>
      <c r="M52" s="6">
        <v>11</v>
      </c>
      <c r="N52" s="6">
        <v>14</v>
      </c>
      <c r="O52" s="6">
        <v>10</v>
      </c>
      <c r="P52" s="6">
        <v>6</v>
      </c>
      <c r="Q52" s="6">
        <v>5</v>
      </c>
      <c r="R52" s="6">
        <v>489</v>
      </c>
    </row>
    <row r="53" spans="1:18">
      <c r="A53" s="4" t="s">
        <v>748</v>
      </c>
      <c r="B53" s="6">
        <v>11</v>
      </c>
      <c r="C53" s="6">
        <v>6</v>
      </c>
      <c r="D53" s="6">
        <v>4</v>
      </c>
      <c r="E53" s="6">
        <v>10</v>
      </c>
      <c r="F53" s="6">
        <v>7</v>
      </c>
      <c r="G53" s="6">
        <v>7</v>
      </c>
      <c r="H53" s="6">
        <v>5</v>
      </c>
      <c r="I53" s="6">
        <v>14</v>
      </c>
      <c r="J53" s="6">
        <v>10</v>
      </c>
      <c r="K53" s="6">
        <v>8</v>
      </c>
      <c r="L53" s="6">
        <v>6</v>
      </c>
      <c r="M53" s="6">
        <v>6</v>
      </c>
      <c r="N53" s="6">
        <v>14</v>
      </c>
      <c r="O53" s="6">
        <v>10</v>
      </c>
      <c r="P53" s="6">
        <v>6</v>
      </c>
      <c r="Q53" s="6">
        <v>5</v>
      </c>
      <c r="R53" s="6">
        <v>1738</v>
      </c>
    </row>
    <row r="54" spans="1:18">
      <c r="A54" s="4" t="s">
        <v>749</v>
      </c>
      <c r="B54" s="6">
        <v>11</v>
      </c>
      <c r="C54" s="6">
        <v>6</v>
      </c>
      <c r="D54" s="6">
        <v>4</v>
      </c>
      <c r="E54" s="6">
        <v>10</v>
      </c>
      <c r="F54" s="6">
        <v>7</v>
      </c>
      <c r="G54" s="6">
        <v>7</v>
      </c>
      <c r="H54" s="6">
        <v>5</v>
      </c>
      <c r="I54" s="6">
        <v>14</v>
      </c>
      <c r="J54" s="6">
        <v>10</v>
      </c>
      <c r="K54" s="6">
        <v>8</v>
      </c>
      <c r="L54" s="6">
        <v>6</v>
      </c>
      <c r="M54" s="6">
        <v>11</v>
      </c>
      <c r="N54" s="6">
        <v>14</v>
      </c>
      <c r="O54" s="6">
        <v>10</v>
      </c>
      <c r="P54" s="6">
        <v>6</v>
      </c>
      <c r="Q54" s="6">
        <v>5</v>
      </c>
      <c r="R54" s="6">
        <v>1230</v>
      </c>
    </row>
    <row r="55" spans="1:18">
      <c r="A55" s="4" t="s">
        <v>750</v>
      </c>
      <c r="B55" s="6">
        <v>11</v>
      </c>
      <c r="C55" s="6">
        <v>6</v>
      </c>
      <c r="D55" s="6">
        <v>4</v>
      </c>
      <c r="E55" s="6">
        <v>10</v>
      </c>
      <c r="F55" s="6">
        <v>7</v>
      </c>
      <c r="G55" s="6">
        <v>7</v>
      </c>
      <c r="H55" s="6">
        <v>5</v>
      </c>
      <c r="I55" s="6">
        <v>14</v>
      </c>
      <c r="J55" s="6">
        <v>10</v>
      </c>
      <c r="K55" s="6">
        <v>8</v>
      </c>
      <c r="L55" s="6">
        <v>6</v>
      </c>
      <c r="M55" s="6">
        <v>11</v>
      </c>
      <c r="N55" s="6">
        <v>14</v>
      </c>
      <c r="O55" s="6">
        <v>10</v>
      </c>
      <c r="P55" s="6">
        <v>6</v>
      </c>
      <c r="Q55" s="6">
        <v>5</v>
      </c>
      <c r="R55" s="6">
        <v>2851</v>
      </c>
    </row>
    <row r="56" spans="1:18">
      <c r="A56" s="4" t="s">
        <v>751</v>
      </c>
      <c r="B56" s="6">
        <v>8</v>
      </c>
      <c r="C56" s="6">
        <v>6</v>
      </c>
      <c r="D56" s="6">
        <v>4</v>
      </c>
      <c r="E56" s="6">
        <v>7</v>
      </c>
      <c r="F56" s="6">
        <v>5</v>
      </c>
      <c r="G56" s="6">
        <v>3</v>
      </c>
      <c r="H56" s="6">
        <v>5</v>
      </c>
      <c r="I56" s="6">
        <v>9</v>
      </c>
      <c r="J56" s="6">
        <v>9</v>
      </c>
      <c r="K56" s="6">
        <v>4</v>
      </c>
      <c r="L56" s="6">
        <v>5</v>
      </c>
      <c r="M56" s="6">
        <v>11</v>
      </c>
      <c r="N56" s="6">
        <v>9</v>
      </c>
      <c r="O56" s="6">
        <v>9</v>
      </c>
      <c r="P56" s="6">
        <v>4</v>
      </c>
      <c r="Q56" s="6">
        <v>5</v>
      </c>
      <c r="R56" s="6">
        <v>3445</v>
      </c>
    </row>
    <row r="57" spans="1:18">
      <c r="A57" s="4" t="s">
        <v>752</v>
      </c>
      <c r="B57" s="6">
        <v>11</v>
      </c>
      <c r="C57" s="6">
        <v>6</v>
      </c>
      <c r="D57" s="6">
        <v>4</v>
      </c>
      <c r="E57" s="6">
        <v>10</v>
      </c>
      <c r="F57" s="6">
        <v>7</v>
      </c>
      <c r="G57" s="6">
        <v>7</v>
      </c>
      <c r="H57" s="6">
        <v>5</v>
      </c>
      <c r="I57" s="6">
        <v>14</v>
      </c>
      <c r="J57" s="6">
        <v>10</v>
      </c>
      <c r="K57" s="6">
        <v>8</v>
      </c>
      <c r="L57" s="6">
        <v>6</v>
      </c>
      <c r="M57" s="6">
        <v>8</v>
      </c>
      <c r="N57" s="6">
        <v>14</v>
      </c>
      <c r="O57" s="6">
        <v>10</v>
      </c>
      <c r="P57" s="6">
        <v>6</v>
      </c>
      <c r="Q57" s="6">
        <v>5</v>
      </c>
      <c r="R57" s="6">
        <v>908</v>
      </c>
    </row>
    <row r="58" spans="1:18">
      <c r="A58" s="4" t="s">
        <v>753</v>
      </c>
      <c r="B58" s="6">
        <v>11</v>
      </c>
      <c r="C58" s="6">
        <v>6</v>
      </c>
      <c r="D58" s="6">
        <v>4</v>
      </c>
      <c r="E58" s="6">
        <v>10</v>
      </c>
      <c r="F58" s="6">
        <v>7</v>
      </c>
      <c r="G58" s="6">
        <v>7</v>
      </c>
      <c r="H58" s="6">
        <v>5</v>
      </c>
      <c r="I58" s="6">
        <v>13</v>
      </c>
      <c r="J58" s="6">
        <v>10</v>
      </c>
      <c r="K58" s="6">
        <v>8</v>
      </c>
      <c r="L58" s="6">
        <v>6</v>
      </c>
      <c r="M58" s="6">
        <v>11</v>
      </c>
      <c r="N58" s="6">
        <v>13</v>
      </c>
      <c r="O58" s="6">
        <v>10</v>
      </c>
      <c r="P58" s="6">
        <v>6</v>
      </c>
      <c r="Q58" s="6">
        <v>5</v>
      </c>
      <c r="R58" s="6">
        <v>13933</v>
      </c>
    </row>
    <row r="59" spans="1:18">
      <c r="A59" s="4" t="s">
        <v>754</v>
      </c>
      <c r="B59" s="6">
        <v>11</v>
      </c>
      <c r="C59" s="6">
        <v>6</v>
      </c>
      <c r="D59" s="6">
        <v>4</v>
      </c>
      <c r="E59" s="6">
        <v>10</v>
      </c>
      <c r="F59" s="6">
        <v>7</v>
      </c>
      <c r="G59" s="6">
        <v>7</v>
      </c>
      <c r="H59" s="6">
        <v>5</v>
      </c>
      <c r="I59" s="6">
        <v>14</v>
      </c>
      <c r="J59" s="6">
        <v>10</v>
      </c>
      <c r="K59" s="6">
        <v>8</v>
      </c>
      <c r="L59" s="6">
        <v>6</v>
      </c>
      <c r="M59" s="6">
        <v>11</v>
      </c>
      <c r="N59" s="6">
        <v>14</v>
      </c>
      <c r="O59" s="6">
        <v>10</v>
      </c>
      <c r="P59" s="6">
        <v>6</v>
      </c>
      <c r="Q59" s="6">
        <v>5</v>
      </c>
      <c r="R59" s="6">
        <v>3184</v>
      </c>
    </row>
    <row r="60" spans="1:18">
      <c r="A60" s="4" t="s">
        <v>755</v>
      </c>
      <c r="B60" s="6">
        <v>11</v>
      </c>
      <c r="C60" s="6">
        <v>6</v>
      </c>
      <c r="D60" s="6">
        <v>4</v>
      </c>
      <c r="E60" s="6">
        <v>10</v>
      </c>
      <c r="F60" s="6">
        <v>7</v>
      </c>
      <c r="G60" s="6">
        <v>7</v>
      </c>
      <c r="H60" s="6">
        <v>5</v>
      </c>
      <c r="I60" s="6">
        <v>14</v>
      </c>
      <c r="J60" s="6">
        <v>10</v>
      </c>
      <c r="K60" s="6">
        <v>8</v>
      </c>
      <c r="L60" s="6">
        <v>6</v>
      </c>
      <c r="M60" s="6">
        <v>11</v>
      </c>
      <c r="N60" s="6">
        <v>14</v>
      </c>
      <c r="O60" s="6">
        <v>10</v>
      </c>
      <c r="P60" s="6">
        <v>6</v>
      </c>
      <c r="Q60" s="6">
        <v>5</v>
      </c>
      <c r="R60" s="6">
        <v>1216</v>
      </c>
    </row>
    <row r="61" spans="1:18">
      <c r="A61" s="4" t="s">
        <v>756</v>
      </c>
      <c r="B61" s="6">
        <v>4</v>
      </c>
      <c r="C61" s="6">
        <v>4</v>
      </c>
      <c r="D61" s="6">
        <v>4</v>
      </c>
      <c r="E61" s="6">
        <v>5</v>
      </c>
      <c r="F61" s="6">
        <v>6</v>
      </c>
      <c r="G61" s="6">
        <v>5</v>
      </c>
      <c r="H61" s="6">
        <v>4</v>
      </c>
      <c r="I61" s="6">
        <v>5</v>
      </c>
      <c r="J61" s="6">
        <v>4</v>
      </c>
      <c r="K61" s="6">
        <v>7</v>
      </c>
      <c r="L61" s="6">
        <v>4</v>
      </c>
      <c r="M61" s="6">
        <v>4</v>
      </c>
      <c r="N61" s="6">
        <v>5</v>
      </c>
      <c r="O61" s="6">
        <v>5</v>
      </c>
      <c r="P61" s="6">
        <v>5</v>
      </c>
      <c r="Q61" s="6">
        <v>4</v>
      </c>
      <c r="R61" s="6">
        <v>1230</v>
      </c>
    </row>
    <row r="62" spans="1:18">
      <c r="A62" s="4" t="s">
        <v>757</v>
      </c>
      <c r="B62" s="6">
        <v>11</v>
      </c>
      <c r="C62" s="6">
        <v>6</v>
      </c>
      <c r="D62" s="6">
        <v>4</v>
      </c>
      <c r="E62" s="6">
        <v>10</v>
      </c>
      <c r="F62" s="6">
        <v>7</v>
      </c>
      <c r="G62" s="6">
        <v>7</v>
      </c>
      <c r="H62" s="6">
        <v>5</v>
      </c>
      <c r="I62" s="6">
        <v>14</v>
      </c>
      <c r="J62" s="6">
        <v>10</v>
      </c>
      <c r="K62" s="6">
        <v>8</v>
      </c>
      <c r="L62" s="6">
        <v>6</v>
      </c>
      <c r="M62" s="6">
        <v>11</v>
      </c>
      <c r="N62" s="6">
        <v>14</v>
      </c>
      <c r="O62" s="6">
        <v>10</v>
      </c>
      <c r="P62" s="6">
        <v>6</v>
      </c>
      <c r="Q62" s="6">
        <v>5</v>
      </c>
      <c r="R62" s="6">
        <v>707</v>
      </c>
    </row>
    <row r="63" spans="1:18">
      <c r="A63" s="4" t="s">
        <v>758</v>
      </c>
      <c r="B63" s="6">
        <v>3</v>
      </c>
      <c r="C63" s="6">
        <v>6</v>
      </c>
      <c r="D63" s="6">
        <v>4</v>
      </c>
      <c r="E63" s="6">
        <v>6</v>
      </c>
      <c r="F63" s="6">
        <v>7</v>
      </c>
      <c r="G63" s="6">
        <v>7</v>
      </c>
      <c r="H63" s="6">
        <v>5</v>
      </c>
      <c r="I63" s="6">
        <v>12</v>
      </c>
      <c r="J63" s="6">
        <v>10</v>
      </c>
      <c r="K63" s="6">
        <v>8</v>
      </c>
      <c r="L63" s="6">
        <v>6</v>
      </c>
      <c r="M63" s="6">
        <v>10</v>
      </c>
      <c r="N63" s="6">
        <v>12</v>
      </c>
      <c r="O63" s="6">
        <v>10</v>
      </c>
      <c r="P63" s="6">
        <v>6</v>
      </c>
      <c r="Q63" s="6">
        <v>5</v>
      </c>
      <c r="R63" s="6">
        <v>1940</v>
      </c>
    </row>
    <row r="64" spans="1:18">
      <c r="A64" s="4" t="s">
        <v>759</v>
      </c>
      <c r="B64" s="6">
        <v>9</v>
      </c>
      <c r="C64" s="6">
        <v>6</v>
      </c>
      <c r="D64" s="6">
        <v>4</v>
      </c>
      <c r="E64" s="6">
        <v>9</v>
      </c>
      <c r="F64" s="6">
        <v>7</v>
      </c>
      <c r="G64" s="6">
        <v>7</v>
      </c>
      <c r="H64" s="6">
        <v>5</v>
      </c>
      <c r="I64" s="6">
        <v>7</v>
      </c>
      <c r="J64" s="6">
        <v>8</v>
      </c>
      <c r="K64" s="6">
        <v>5</v>
      </c>
      <c r="L64" s="6">
        <v>6</v>
      </c>
      <c r="M64" s="6">
        <v>11</v>
      </c>
      <c r="N64" s="6">
        <v>6</v>
      </c>
      <c r="O64" s="6">
        <v>8</v>
      </c>
      <c r="P64" s="6">
        <v>6</v>
      </c>
      <c r="Q64" s="6">
        <v>5</v>
      </c>
      <c r="R64" s="6">
        <v>985</v>
      </c>
    </row>
    <row r="65" spans="1:18">
      <c r="A65" s="4" t="s">
        <v>760</v>
      </c>
      <c r="B65" s="6">
        <v>11</v>
      </c>
      <c r="C65" s="6">
        <v>6</v>
      </c>
      <c r="D65" s="6">
        <v>4</v>
      </c>
      <c r="E65" s="6">
        <v>10</v>
      </c>
      <c r="F65" s="6">
        <v>7</v>
      </c>
      <c r="G65" s="6">
        <v>7</v>
      </c>
      <c r="H65" s="6">
        <v>5</v>
      </c>
      <c r="I65" s="6">
        <v>14</v>
      </c>
      <c r="J65" s="6">
        <v>10</v>
      </c>
      <c r="K65" s="6">
        <v>8</v>
      </c>
      <c r="L65" s="6">
        <v>6</v>
      </c>
      <c r="M65" s="6">
        <v>5</v>
      </c>
      <c r="N65" s="6">
        <v>14</v>
      </c>
      <c r="O65" s="6">
        <v>10</v>
      </c>
      <c r="P65" s="6">
        <v>6</v>
      </c>
      <c r="Q65" s="6">
        <v>5</v>
      </c>
      <c r="R65" s="6">
        <v>2921</v>
      </c>
    </row>
    <row r="66" spans="1:18">
      <c r="A66" s="4" t="s">
        <v>761</v>
      </c>
      <c r="B66" s="6">
        <v>11</v>
      </c>
      <c r="C66" s="6">
        <v>6</v>
      </c>
      <c r="D66" s="6">
        <v>4</v>
      </c>
      <c r="E66" s="6">
        <v>10</v>
      </c>
      <c r="F66" s="6">
        <v>7</v>
      </c>
      <c r="G66" s="6">
        <v>7</v>
      </c>
      <c r="H66" s="6">
        <v>5</v>
      </c>
      <c r="I66" s="6">
        <v>14</v>
      </c>
      <c r="J66" s="6">
        <v>10</v>
      </c>
      <c r="K66" s="6">
        <v>8</v>
      </c>
      <c r="L66" s="6">
        <v>6</v>
      </c>
      <c r="M66" s="6">
        <v>11</v>
      </c>
      <c r="N66" s="6">
        <v>14</v>
      </c>
      <c r="O66" s="6">
        <v>10</v>
      </c>
      <c r="P66" s="6">
        <v>6</v>
      </c>
      <c r="Q66" s="6">
        <v>5</v>
      </c>
      <c r="R66" s="6">
        <v>598</v>
      </c>
    </row>
    <row r="67" spans="1:18">
      <c r="A67" s="4" t="s">
        <v>762</v>
      </c>
      <c r="B67" s="6">
        <v>11</v>
      </c>
      <c r="C67" s="6">
        <v>6</v>
      </c>
      <c r="D67" s="6">
        <v>4</v>
      </c>
      <c r="E67" s="6">
        <v>10</v>
      </c>
      <c r="F67" s="6">
        <v>7</v>
      </c>
      <c r="G67" s="6">
        <v>7</v>
      </c>
      <c r="H67" s="6">
        <v>5</v>
      </c>
      <c r="I67" s="6">
        <v>14</v>
      </c>
      <c r="J67" s="6">
        <v>10</v>
      </c>
      <c r="K67" s="6">
        <v>8</v>
      </c>
      <c r="L67" s="6">
        <v>6</v>
      </c>
      <c r="M67" s="6">
        <v>11</v>
      </c>
      <c r="N67" s="6">
        <v>14</v>
      </c>
      <c r="O67" s="6">
        <v>10</v>
      </c>
      <c r="P67" s="6">
        <v>6</v>
      </c>
      <c r="Q67" s="6">
        <v>5</v>
      </c>
      <c r="R67" s="6">
        <v>1226</v>
      </c>
    </row>
    <row r="68" spans="1:18">
      <c r="A68" s="4" t="s">
        <v>763</v>
      </c>
      <c r="B68" s="6">
        <v>6</v>
      </c>
      <c r="C68" s="6">
        <v>2</v>
      </c>
      <c r="D68" s="6">
        <v>4</v>
      </c>
      <c r="E68" s="6">
        <v>3</v>
      </c>
      <c r="F68" s="6">
        <v>4</v>
      </c>
      <c r="G68" s="6">
        <v>2</v>
      </c>
      <c r="H68" s="6">
        <v>5</v>
      </c>
      <c r="I68" s="6">
        <v>6</v>
      </c>
      <c r="J68" s="6">
        <v>6</v>
      </c>
      <c r="K68" s="6">
        <v>6</v>
      </c>
      <c r="L68" s="6">
        <v>6</v>
      </c>
      <c r="M68" s="6">
        <v>11</v>
      </c>
      <c r="N68" s="6">
        <v>7</v>
      </c>
      <c r="O68" s="6">
        <v>6</v>
      </c>
      <c r="P68" s="6">
        <v>6</v>
      </c>
      <c r="Q68" s="6">
        <v>5</v>
      </c>
      <c r="R68" s="6">
        <v>774</v>
      </c>
    </row>
    <row r="69" spans="1:18">
      <c r="A69" s="4" t="s">
        <v>764</v>
      </c>
      <c r="B69" s="6">
        <v>10</v>
      </c>
      <c r="C69" s="6">
        <v>6</v>
      </c>
      <c r="D69" s="6">
        <v>4</v>
      </c>
      <c r="E69" s="6">
        <v>8</v>
      </c>
      <c r="F69" s="6">
        <v>7</v>
      </c>
      <c r="G69" s="6">
        <v>7</v>
      </c>
      <c r="H69" s="6">
        <v>5</v>
      </c>
      <c r="I69" s="6">
        <v>8</v>
      </c>
      <c r="J69" s="6">
        <v>7</v>
      </c>
      <c r="K69" s="6">
        <v>8</v>
      </c>
      <c r="L69" s="6">
        <v>6</v>
      </c>
      <c r="M69" s="6">
        <v>9</v>
      </c>
      <c r="N69" s="6">
        <v>8</v>
      </c>
      <c r="O69" s="6">
        <v>7</v>
      </c>
      <c r="P69" s="6">
        <v>6</v>
      </c>
      <c r="Q69" s="6">
        <v>5</v>
      </c>
      <c r="R69" s="6">
        <v>527</v>
      </c>
    </row>
    <row r="71" spans="1:18" ht="30">
      <c r="A71" s="25" t="s">
        <v>765</v>
      </c>
      <c r="B71" s="43" t="s">
        <v>531</v>
      </c>
      <c r="C71" s="43" t="s">
        <v>532</v>
      </c>
      <c r="D71" s="43" t="s">
        <v>533</v>
      </c>
      <c r="E71" s="43" t="s">
        <v>534</v>
      </c>
      <c r="F71" s="43" t="s">
        <v>535</v>
      </c>
      <c r="G71" s="43" t="s">
        <v>536</v>
      </c>
      <c r="H71" s="43" t="s">
        <v>537</v>
      </c>
      <c r="I71" s="43" t="s">
        <v>538</v>
      </c>
      <c r="J71" s="43" t="s">
        <v>539</v>
      </c>
      <c r="K71" s="43" t="s">
        <v>540</v>
      </c>
      <c r="L71" s="43" t="s">
        <v>541</v>
      </c>
      <c r="M71" s="43" t="s">
        <v>542</v>
      </c>
      <c r="N71" s="43" t="s">
        <v>543</v>
      </c>
      <c r="O71" s="43" t="s">
        <v>544</v>
      </c>
      <c r="P71" s="43" t="s">
        <v>545</v>
      </c>
      <c r="Q71" s="43" t="s">
        <v>546</v>
      </c>
    </row>
    <row r="72" spans="1:18" ht="45">
      <c r="A72" s="26" t="s">
        <v>1145</v>
      </c>
      <c r="B72" s="44"/>
      <c r="C72" s="44"/>
      <c r="D72" s="44"/>
      <c r="E72" s="44"/>
      <c r="F72" s="44"/>
      <c r="G72" s="44"/>
      <c r="H72" s="44"/>
      <c r="I72" s="44"/>
      <c r="J72" s="44"/>
      <c r="K72" s="44"/>
      <c r="L72" s="44"/>
      <c r="M72" s="44"/>
      <c r="N72" s="44"/>
      <c r="O72" s="44"/>
      <c r="P72" s="44"/>
      <c r="Q72" s="44"/>
    </row>
    <row r="73" spans="1:18" ht="45">
      <c r="A73" s="4" t="s">
        <v>766</v>
      </c>
      <c r="B73" s="6" t="s">
        <v>767</v>
      </c>
      <c r="C73" s="6" t="s">
        <v>767</v>
      </c>
      <c r="D73" s="6" t="s">
        <v>767</v>
      </c>
      <c r="E73" s="6" t="s">
        <v>1147</v>
      </c>
      <c r="F73" s="6" t="s">
        <v>1148</v>
      </c>
      <c r="G73" s="6" t="s">
        <v>767</v>
      </c>
      <c r="H73" s="6" t="s">
        <v>767</v>
      </c>
      <c r="I73" s="6" t="s">
        <v>767</v>
      </c>
      <c r="J73" s="6" t="s">
        <v>767</v>
      </c>
      <c r="K73" s="6" t="s">
        <v>767</v>
      </c>
      <c r="L73" s="6" t="s">
        <v>767</v>
      </c>
      <c r="M73" s="6" t="s">
        <v>767</v>
      </c>
      <c r="N73" s="6" t="s">
        <v>767</v>
      </c>
      <c r="O73" s="6" t="s">
        <v>767</v>
      </c>
      <c r="P73" s="6" t="s">
        <v>767</v>
      </c>
      <c r="Q73" s="6" t="s">
        <v>767</v>
      </c>
    </row>
    <row r="74" spans="1:18" ht="45">
      <c r="A74" s="4" t="s">
        <v>768</v>
      </c>
      <c r="B74" s="6" t="s">
        <v>767</v>
      </c>
      <c r="C74" s="6" t="s">
        <v>767</v>
      </c>
      <c r="D74" s="6" t="s">
        <v>767</v>
      </c>
      <c r="E74" s="6" t="s">
        <v>1147</v>
      </c>
      <c r="F74" s="6" t="s">
        <v>1040</v>
      </c>
      <c r="G74" s="6" t="s">
        <v>767</v>
      </c>
      <c r="H74" s="6" t="s">
        <v>767</v>
      </c>
      <c r="I74" s="6" t="s">
        <v>767</v>
      </c>
      <c r="J74" s="6" t="s">
        <v>767</v>
      </c>
      <c r="K74" s="6" t="s">
        <v>767</v>
      </c>
      <c r="L74" s="6" t="s">
        <v>767</v>
      </c>
      <c r="M74" s="6" t="s">
        <v>767</v>
      </c>
      <c r="N74" s="6" t="s">
        <v>767</v>
      </c>
      <c r="O74" s="6" t="s">
        <v>767</v>
      </c>
      <c r="P74" s="6" t="s">
        <v>767</v>
      </c>
      <c r="Q74" s="6" t="s">
        <v>767</v>
      </c>
    </row>
    <row r="75" spans="1:18" ht="45">
      <c r="A75" s="4" t="s">
        <v>769</v>
      </c>
      <c r="B75" s="6" t="s">
        <v>767</v>
      </c>
      <c r="C75" s="6" t="s">
        <v>767</v>
      </c>
      <c r="D75" s="6" t="s">
        <v>767</v>
      </c>
      <c r="E75" s="6" t="s">
        <v>1147</v>
      </c>
      <c r="F75" s="6" t="s">
        <v>1040</v>
      </c>
      <c r="G75" s="6" t="s">
        <v>767</v>
      </c>
      <c r="H75" s="6" t="s">
        <v>767</v>
      </c>
      <c r="I75" s="6" t="s">
        <v>767</v>
      </c>
      <c r="J75" s="6" t="s">
        <v>767</v>
      </c>
      <c r="K75" s="6" t="s">
        <v>767</v>
      </c>
      <c r="L75" s="6" t="s">
        <v>767</v>
      </c>
      <c r="M75" s="6" t="s">
        <v>767</v>
      </c>
      <c r="N75" s="6" t="s">
        <v>767</v>
      </c>
      <c r="O75" s="6" t="s">
        <v>767</v>
      </c>
      <c r="P75" s="6" t="s">
        <v>767</v>
      </c>
      <c r="Q75" s="6" t="s">
        <v>767</v>
      </c>
    </row>
    <row r="76" spans="1:18" ht="45">
      <c r="A76" s="4" t="s">
        <v>770</v>
      </c>
      <c r="B76" s="6" t="s">
        <v>767</v>
      </c>
      <c r="C76" s="6" t="s">
        <v>767</v>
      </c>
      <c r="D76" s="6" t="s">
        <v>767</v>
      </c>
      <c r="E76" s="6" t="s">
        <v>1147</v>
      </c>
      <c r="F76" s="6" t="s">
        <v>1040</v>
      </c>
      <c r="G76" s="6" t="s">
        <v>767</v>
      </c>
      <c r="H76" s="6" t="s">
        <v>767</v>
      </c>
      <c r="I76" s="6" t="s">
        <v>767</v>
      </c>
      <c r="J76" s="6" t="s">
        <v>767</v>
      </c>
      <c r="K76" s="6" t="s">
        <v>767</v>
      </c>
      <c r="L76" s="6" t="s">
        <v>767</v>
      </c>
      <c r="M76" s="6" t="s">
        <v>767</v>
      </c>
      <c r="N76" s="6" t="s">
        <v>767</v>
      </c>
      <c r="O76" s="6" t="s">
        <v>767</v>
      </c>
      <c r="P76" s="6" t="s">
        <v>767</v>
      </c>
      <c r="Q76" s="6" t="s">
        <v>767</v>
      </c>
    </row>
    <row r="77" spans="1:18" ht="45">
      <c r="A77" s="4" t="s">
        <v>771</v>
      </c>
      <c r="B77" s="6" t="s">
        <v>767</v>
      </c>
      <c r="C77" s="6" t="s">
        <v>767</v>
      </c>
      <c r="D77" s="6" t="s">
        <v>767</v>
      </c>
      <c r="E77" s="6" t="s">
        <v>1147</v>
      </c>
      <c r="F77" s="6" t="s">
        <v>1040</v>
      </c>
      <c r="G77" s="6" t="s">
        <v>767</v>
      </c>
      <c r="H77" s="6" t="s">
        <v>767</v>
      </c>
      <c r="I77" s="6" t="s">
        <v>767</v>
      </c>
      <c r="J77" s="6" t="s">
        <v>767</v>
      </c>
      <c r="K77" s="6" t="s">
        <v>767</v>
      </c>
      <c r="L77" s="6" t="s">
        <v>767</v>
      </c>
      <c r="M77" s="6" t="s">
        <v>767</v>
      </c>
      <c r="N77" s="6" t="s">
        <v>767</v>
      </c>
      <c r="O77" s="6" t="s">
        <v>767</v>
      </c>
      <c r="P77" s="6" t="s">
        <v>767</v>
      </c>
      <c r="Q77" s="6" t="s">
        <v>767</v>
      </c>
    </row>
    <row r="78" spans="1:18" ht="45">
      <c r="A78" s="4" t="s">
        <v>772</v>
      </c>
      <c r="B78" s="6" t="s">
        <v>767</v>
      </c>
      <c r="C78" s="6" t="s">
        <v>767</v>
      </c>
      <c r="D78" s="6" t="s">
        <v>767</v>
      </c>
      <c r="E78" s="6" t="s">
        <v>1147</v>
      </c>
      <c r="F78" s="6" t="s">
        <v>1040</v>
      </c>
      <c r="G78" s="6" t="s">
        <v>767</v>
      </c>
      <c r="H78" s="6" t="s">
        <v>767</v>
      </c>
      <c r="I78" s="6" t="s">
        <v>767</v>
      </c>
      <c r="J78" s="6" t="s">
        <v>767</v>
      </c>
      <c r="K78" s="6" t="s">
        <v>767</v>
      </c>
      <c r="L78" s="6" t="s">
        <v>767</v>
      </c>
      <c r="M78" s="6" t="s">
        <v>767</v>
      </c>
      <c r="N78" s="6" t="s">
        <v>767</v>
      </c>
      <c r="O78" s="6" t="s">
        <v>767</v>
      </c>
      <c r="P78" s="6" t="s">
        <v>767</v>
      </c>
      <c r="Q78" s="6" t="s">
        <v>767</v>
      </c>
    </row>
    <row r="79" spans="1:18" ht="45">
      <c r="A79" s="4" t="s">
        <v>773</v>
      </c>
      <c r="B79" s="6" t="s">
        <v>767</v>
      </c>
      <c r="C79" s="6" t="s">
        <v>767</v>
      </c>
      <c r="D79" s="6" t="s">
        <v>767</v>
      </c>
      <c r="E79" s="6" t="s">
        <v>1147</v>
      </c>
      <c r="F79" s="6" t="s">
        <v>1040</v>
      </c>
      <c r="G79" s="6" t="s">
        <v>767</v>
      </c>
      <c r="H79" s="6" t="s">
        <v>767</v>
      </c>
      <c r="I79" s="6" t="s">
        <v>767</v>
      </c>
      <c r="J79" s="6" t="s">
        <v>767</v>
      </c>
      <c r="K79" s="6" t="s">
        <v>767</v>
      </c>
      <c r="L79" s="6" t="s">
        <v>767</v>
      </c>
      <c r="M79" s="6" t="s">
        <v>767</v>
      </c>
      <c r="N79" s="6" t="s">
        <v>767</v>
      </c>
      <c r="O79" s="6" t="s">
        <v>767</v>
      </c>
      <c r="P79" s="6" t="s">
        <v>767</v>
      </c>
      <c r="Q79" s="6" t="s">
        <v>767</v>
      </c>
    </row>
    <row r="80" spans="1:18" ht="45">
      <c r="A80" s="4" t="s">
        <v>774</v>
      </c>
      <c r="B80" s="6" t="s">
        <v>767</v>
      </c>
      <c r="C80" s="6" t="s">
        <v>767</v>
      </c>
      <c r="D80" s="6" t="s">
        <v>767</v>
      </c>
      <c r="E80" s="6" t="s">
        <v>1147</v>
      </c>
      <c r="F80" s="6" t="s">
        <v>767</v>
      </c>
      <c r="G80" s="6" t="s">
        <v>767</v>
      </c>
      <c r="H80" s="6" t="s">
        <v>767</v>
      </c>
      <c r="I80" s="6" t="s">
        <v>767</v>
      </c>
      <c r="J80" s="6" t="s">
        <v>767</v>
      </c>
      <c r="K80" s="6" t="s">
        <v>767</v>
      </c>
      <c r="L80" s="6" t="s">
        <v>767</v>
      </c>
      <c r="M80" s="6" t="s">
        <v>767</v>
      </c>
      <c r="N80" s="6" t="s">
        <v>767</v>
      </c>
      <c r="O80" s="6" t="s">
        <v>767</v>
      </c>
      <c r="P80" s="6" t="s">
        <v>767</v>
      </c>
      <c r="Q80" s="6" t="s">
        <v>767</v>
      </c>
    </row>
    <row r="81" spans="1:17" ht="45">
      <c r="A81" s="4" t="s">
        <v>775</v>
      </c>
      <c r="B81" s="6" t="s">
        <v>767</v>
      </c>
      <c r="C81" s="6" t="s">
        <v>767</v>
      </c>
      <c r="D81" s="6" t="s">
        <v>767</v>
      </c>
      <c r="E81" s="6" t="s">
        <v>1147</v>
      </c>
      <c r="F81" s="6" t="s">
        <v>767</v>
      </c>
      <c r="G81" s="6" t="s">
        <v>767</v>
      </c>
      <c r="H81" s="6" t="s">
        <v>767</v>
      </c>
      <c r="I81" s="6" t="s">
        <v>767</v>
      </c>
      <c r="J81" s="6" t="s">
        <v>767</v>
      </c>
      <c r="K81" s="6" t="s">
        <v>767</v>
      </c>
      <c r="L81" s="6" t="s">
        <v>767</v>
      </c>
      <c r="M81" s="6" t="s">
        <v>767</v>
      </c>
      <c r="N81" s="6" t="s">
        <v>767</v>
      </c>
      <c r="O81" s="6" t="s">
        <v>767</v>
      </c>
      <c r="P81" s="6" t="s">
        <v>767</v>
      </c>
      <c r="Q81" s="6" t="s">
        <v>767</v>
      </c>
    </row>
    <row r="82" spans="1:17" ht="45">
      <c r="A82" s="4" t="s">
        <v>776</v>
      </c>
      <c r="B82" s="6" t="s">
        <v>767</v>
      </c>
      <c r="C82" s="6" t="s">
        <v>767</v>
      </c>
      <c r="D82" s="6" t="s">
        <v>767</v>
      </c>
      <c r="E82" s="6" t="s">
        <v>1147</v>
      </c>
      <c r="F82" s="6" t="s">
        <v>767</v>
      </c>
      <c r="G82" s="6" t="s">
        <v>767</v>
      </c>
      <c r="H82" s="6" t="s">
        <v>767</v>
      </c>
      <c r="I82" s="6" t="s">
        <v>767</v>
      </c>
      <c r="J82" s="6" t="s">
        <v>767</v>
      </c>
      <c r="K82" s="6" t="s">
        <v>767</v>
      </c>
      <c r="L82" s="6" t="s">
        <v>767</v>
      </c>
      <c r="M82" s="6" t="s">
        <v>767</v>
      </c>
      <c r="N82" s="6" t="s">
        <v>767</v>
      </c>
      <c r="O82" s="6" t="s">
        <v>767</v>
      </c>
      <c r="P82" s="6" t="s">
        <v>767</v>
      </c>
      <c r="Q82" s="6" t="s">
        <v>767</v>
      </c>
    </row>
    <row r="83" spans="1:17" ht="30">
      <c r="A83" s="4" t="s">
        <v>777</v>
      </c>
      <c r="B83" s="6" t="s">
        <v>767</v>
      </c>
      <c r="C83" s="6" t="s">
        <v>767</v>
      </c>
      <c r="D83" s="6" t="s">
        <v>767</v>
      </c>
      <c r="E83" s="6" t="s">
        <v>767</v>
      </c>
      <c r="F83" s="6" t="s">
        <v>767</v>
      </c>
      <c r="G83" s="6" t="s">
        <v>767</v>
      </c>
      <c r="H83" s="6" t="s">
        <v>767</v>
      </c>
      <c r="I83" s="6" t="s">
        <v>767</v>
      </c>
      <c r="J83" s="6" t="s">
        <v>767</v>
      </c>
      <c r="K83" s="6" t="s">
        <v>767</v>
      </c>
      <c r="L83" s="6" t="s">
        <v>767</v>
      </c>
      <c r="M83" s="6" t="s">
        <v>767</v>
      </c>
      <c r="N83" s="6" t="s">
        <v>767</v>
      </c>
      <c r="O83" s="6" t="s">
        <v>767</v>
      </c>
      <c r="P83" s="6" t="s">
        <v>767</v>
      </c>
      <c r="Q83" s="6" t="s">
        <v>767</v>
      </c>
    </row>
    <row r="84" spans="1:17" ht="30">
      <c r="A84" s="4" t="s">
        <v>778</v>
      </c>
      <c r="B84" s="6" t="s">
        <v>767</v>
      </c>
      <c r="C84" s="6" t="s">
        <v>767</v>
      </c>
      <c r="D84" s="6" t="s">
        <v>767</v>
      </c>
      <c r="E84" s="6" t="s">
        <v>767</v>
      </c>
      <c r="F84" s="6" t="s">
        <v>767</v>
      </c>
      <c r="G84" s="6" t="s">
        <v>767</v>
      </c>
      <c r="H84" s="6" t="s">
        <v>767</v>
      </c>
      <c r="I84" s="6" t="s">
        <v>767</v>
      </c>
      <c r="J84" s="6" t="s">
        <v>767</v>
      </c>
      <c r="K84" s="6" t="s">
        <v>767</v>
      </c>
      <c r="L84" s="6" t="s">
        <v>767</v>
      </c>
      <c r="M84" s="6" t="s">
        <v>767</v>
      </c>
      <c r="N84" s="6" t="s">
        <v>767</v>
      </c>
      <c r="O84" s="6" t="s">
        <v>767</v>
      </c>
      <c r="P84" s="6" t="s">
        <v>767</v>
      </c>
      <c r="Q84" s="6" t="s">
        <v>767</v>
      </c>
    </row>
    <row r="85" spans="1:17" ht="30">
      <c r="A85" s="4" t="s">
        <v>779</v>
      </c>
      <c r="B85" s="6" t="s">
        <v>767</v>
      </c>
      <c r="C85" s="6" t="s">
        <v>767</v>
      </c>
      <c r="D85" s="6" t="s">
        <v>767</v>
      </c>
      <c r="E85" s="6" t="s">
        <v>767</v>
      </c>
      <c r="F85" s="6" t="s">
        <v>767</v>
      </c>
      <c r="G85" s="6" t="s">
        <v>767</v>
      </c>
      <c r="H85" s="6" t="s">
        <v>767</v>
      </c>
      <c r="I85" s="6" t="s">
        <v>767</v>
      </c>
      <c r="J85" s="6" t="s">
        <v>767</v>
      </c>
      <c r="K85" s="6" t="s">
        <v>767</v>
      </c>
      <c r="L85" s="6" t="s">
        <v>767</v>
      </c>
      <c r="M85" s="6" t="s">
        <v>767</v>
      </c>
      <c r="N85" s="6" t="s">
        <v>767</v>
      </c>
      <c r="O85" s="6" t="s">
        <v>767</v>
      </c>
      <c r="P85" s="6" t="s">
        <v>767</v>
      </c>
      <c r="Q85" s="6" t="s">
        <v>767</v>
      </c>
    </row>
    <row r="86" spans="1:17" ht="30">
      <c r="A86" s="4" t="s">
        <v>780</v>
      </c>
      <c r="B86" s="6" t="s">
        <v>767</v>
      </c>
      <c r="C86" s="6" t="s">
        <v>767</v>
      </c>
      <c r="D86" s="6" t="s">
        <v>767</v>
      </c>
      <c r="E86" s="6" t="s">
        <v>767</v>
      </c>
      <c r="F86" s="6" t="s">
        <v>767</v>
      </c>
      <c r="G86" s="6" t="s">
        <v>767</v>
      </c>
      <c r="H86" s="6" t="s">
        <v>767</v>
      </c>
      <c r="I86" s="6" t="s">
        <v>767</v>
      </c>
      <c r="J86" s="6" t="s">
        <v>767</v>
      </c>
      <c r="K86" s="6" t="s">
        <v>767</v>
      </c>
      <c r="L86" s="6" t="s">
        <v>767</v>
      </c>
      <c r="M86" s="6" t="s">
        <v>767</v>
      </c>
      <c r="N86" s="6" t="s">
        <v>767</v>
      </c>
      <c r="O86" s="6" t="s">
        <v>767</v>
      </c>
      <c r="P86" s="6" t="s">
        <v>767</v>
      </c>
      <c r="Q86" s="6" t="s">
        <v>767</v>
      </c>
    </row>
    <row r="87" spans="1:17" ht="30">
      <c r="A87" s="4" t="s">
        <v>781</v>
      </c>
      <c r="B87" s="6" t="s">
        <v>767</v>
      </c>
      <c r="C87" s="6" t="s">
        <v>767</v>
      </c>
      <c r="D87" s="6" t="s">
        <v>767</v>
      </c>
      <c r="E87" s="6" t="s">
        <v>767</v>
      </c>
      <c r="F87" s="6" t="s">
        <v>767</v>
      </c>
      <c r="G87" s="6" t="s">
        <v>767</v>
      </c>
      <c r="H87" s="6" t="s">
        <v>767</v>
      </c>
      <c r="I87" s="6" t="s">
        <v>767</v>
      </c>
      <c r="J87" s="6" t="s">
        <v>767</v>
      </c>
      <c r="K87" s="6" t="s">
        <v>767</v>
      </c>
      <c r="L87" s="6" t="s">
        <v>767</v>
      </c>
      <c r="M87" s="6" t="s">
        <v>767</v>
      </c>
      <c r="N87" s="6" t="s">
        <v>767</v>
      </c>
      <c r="O87" s="6" t="s">
        <v>767</v>
      </c>
      <c r="P87" s="6" t="s">
        <v>767</v>
      </c>
      <c r="Q87" s="6" t="s">
        <v>767</v>
      </c>
    </row>
    <row r="88" spans="1:17" ht="30">
      <c r="A88" s="4" t="s">
        <v>782</v>
      </c>
      <c r="B88" s="6" t="s">
        <v>767</v>
      </c>
      <c r="C88" s="6" t="s">
        <v>767</v>
      </c>
      <c r="D88" s="6" t="s">
        <v>767</v>
      </c>
      <c r="E88" s="6" t="s">
        <v>767</v>
      </c>
      <c r="F88" s="6" t="s">
        <v>767</v>
      </c>
      <c r="G88" s="6" t="s">
        <v>767</v>
      </c>
      <c r="H88" s="6" t="s">
        <v>767</v>
      </c>
      <c r="I88" s="6" t="s">
        <v>767</v>
      </c>
      <c r="J88" s="6" t="s">
        <v>767</v>
      </c>
      <c r="K88" s="6" t="s">
        <v>767</v>
      </c>
      <c r="L88" s="6" t="s">
        <v>767</v>
      </c>
      <c r="M88" s="6" t="s">
        <v>767</v>
      </c>
      <c r="N88" s="6" t="s">
        <v>767</v>
      </c>
      <c r="O88" s="6" t="s">
        <v>767</v>
      </c>
      <c r="P88" s="6" t="s">
        <v>767</v>
      </c>
      <c r="Q88" s="6" t="s">
        <v>767</v>
      </c>
    </row>
    <row r="89" spans="1:17" ht="30">
      <c r="A89" s="4" t="s">
        <v>783</v>
      </c>
      <c r="B89" s="6" t="s">
        <v>767</v>
      </c>
      <c r="C89" s="6" t="s">
        <v>767</v>
      </c>
      <c r="D89" s="6" t="s">
        <v>767</v>
      </c>
      <c r="E89" s="6" t="s">
        <v>767</v>
      </c>
      <c r="F89" s="6" t="s">
        <v>767</v>
      </c>
      <c r="G89" s="6" t="s">
        <v>767</v>
      </c>
      <c r="H89" s="6" t="s">
        <v>767</v>
      </c>
      <c r="I89" s="6" t="s">
        <v>767</v>
      </c>
      <c r="J89" s="6" t="s">
        <v>767</v>
      </c>
      <c r="K89" s="6" t="s">
        <v>767</v>
      </c>
      <c r="L89" s="6" t="s">
        <v>767</v>
      </c>
      <c r="M89" s="6" t="s">
        <v>767</v>
      </c>
      <c r="N89" s="6" t="s">
        <v>767</v>
      </c>
      <c r="O89" s="6" t="s">
        <v>767</v>
      </c>
      <c r="P89" s="6" t="s">
        <v>767</v>
      </c>
      <c r="Q89" s="6" t="s">
        <v>767</v>
      </c>
    </row>
    <row r="90" spans="1:17" ht="30">
      <c r="A90" s="4" t="s">
        <v>784</v>
      </c>
      <c r="B90" s="6" t="s">
        <v>767</v>
      </c>
      <c r="C90" s="6" t="s">
        <v>767</v>
      </c>
      <c r="D90" s="6" t="s">
        <v>767</v>
      </c>
      <c r="E90" s="6" t="s">
        <v>767</v>
      </c>
      <c r="F90" s="6" t="s">
        <v>767</v>
      </c>
      <c r="G90" s="6" t="s">
        <v>767</v>
      </c>
      <c r="H90" s="6" t="s">
        <v>767</v>
      </c>
      <c r="I90" s="6" t="s">
        <v>767</v>
      </c>
      <c r="J90" s="6" t="s">
        <v>767</v>
      </c>
      <c r="K90" s="6" t="s">
        <v>767</v>
      </c>
      <c r="L90" s="6" t="s">
        <v>767</v>
      </c>
      <c r="M90" s="6" t="s">
        <v>767</v>
      </c>
      <c r="N90" s="6" t="s">
        <v>767</v>
      </c>
      <c r="O90" s="6" t="s">
        <v>767</v>
      </c>
      <c r="P90" s="6" t="s">
        <v>767</v>
      </c>
      <c r="Q90" s="6" t="s">
        <v>767</v>
      </c>
    </row>
    <row r="91" spans="1:17" ht="30">
      <c r="A91" s="4" t="s">
        <v>785</v>
      </c>
      <c r="B91" s="6" t="s">
        <v>767</v>
      </c>
      <c r="C91" s="6" t="s">
        <v>767</v>
      </c>
      <c r="D91" s="6" t="s">
        <v>767</v>
      </c>
      <c r="E91" s="6" t="s">
        <v>767</v>
      </c>
      <c r="F91" s="6" t="s">
        <v>767</v>
      </c>
      <c r="G91" s="6" t="s">
        <v>767</v>
      </c>
      <c r="H91" s="6" t="s">
        <v>767</v>
      </c>
      <c r="I91" s="6" t="s">
        <v>767</v>
      </c>
      <c r="J91" s="6" t="s">
        <v>767</v>
      </c>
      <c r="K91" s="6" t="s">
        <v>767</v>
      </c>
      <c r="L91" s="6" t="s">
        <v>767</v>
      </c>
      <c r="M91" s="6" t="s">
        <v>767</v>
      </c>
      <c r="N91" s="6" t="s">
        <v>767</v>
      </c>
      <c r="O91" s="6" t="s">
        <v>767</v>
      </c>
      <c r="P91" s="6" t="s">
        <v>767</v>
      </c>
      <c r="Q91" s="6" t="s">
        <v>767</v>
      </c>
    </row>
    <row r="92" spans="1:17" ht="30">
      <c r="A92" s="4" t="s">
        <v>786</v>
      </c>
      <c r="B92" s="6" t="s">
        <v>767</v>
      </c>
      <c r="C92" s="6" t="s">
        <v>767</v>
      </c>
      <c r="D92" s="6" t="s">
        <v>767</v>
      </c>
      <c r="E92" s="6" t="s">
        <v>767</v>
      </c>
      <c r="F92" s="6" t="s">
        <v>767</v>
      </c>
      <c r="G92" s="6" t="s">
        <v>767</v>
      </c>
      <c r="H92" s="6" t="s">
        <v>767</v>
      </c>
      <c r="I92" s="6" t="s">
        <v>767</v>
      </c>
      <c r="J92" s="6" t="s">
        <v>767</v>
      </c>
      <c r="K92" s="6" t="s">
        <v>767</v>
      </c>
      <c r="L92" s="6" t="s">
        <v>767</v>
      </c>
      <c r="M92" s="6" t="s">
        <v>767</v>
      </c>
      <c r="N92" s="6" t="s">
        <v>767</v>
      </c>
      <c r="O92" s="6" t="s">
        <v>767</v>
      </c>
      <c r="P92" s="6" t="s">
        <v>767</v>
      </c>
      <c r="Q92" s="6" t="s">
        <v>767</v>
      </c>
    </row>
    <row r="93" spans="1:17" ht="30">
      <c r="A93" s="4" t="s">
        <v>787</v>
      </c>
      <c r="B93" s="6" t="s">
        <v>767</v>
      </c>
      <c r="C93" s="6" t="s">
        <v>767</v>
      </c>
      <c r="D93" s="6" t="s">
        <v>767</v>
      </c>
      <c r="E93" s="6" t="s">
        <v>767</v>
      </c>
      <c r="F93" s="6" t="s">
        <v>767</v>
      </c>
      <c r="G93" s="6" t="s">
        <v>767</v>
      </c>
      <c r="H93" s="6" t="s">
        <v>767</v>
      </c>
      <c r="I93" s="6" t="s">
        <v>767</v>
      </c>
      <c r="J93" s="6" t="s">
        <v>767</v>
      </c>
      <c r="K93" s="6" t="s">
        <v>767</v>
      </c>
      <c r="L93" s="6" t="s">
        <v>767</v>
      </c>
      <c r="M93" s="6" t="s">
        <v>767</v>
      </c>
      <c r="N93" s="6" t="s">
        <v>767</v>
      </c>
      <c r="O93" s="6" t="s">
        <v>767</v>
      </c>
      <c r="P93" s="6" t="s">
        <v>767</v>
      </c>
      <c r="Q93" s="6" t="s">
        <v>767</v>
      </c>
    </row>
    <row r="94" spans="1:17" ht="30">
      <c r="A94" s="4" t="s">
        <v>788</v>
      </c>
      <c r="B94" s="6" t="s">
        <v>767</v>
      </c>
      <c r="C94" s="6" t="s">
        <v>767</v>
      </c>
      <c r="D94" s="6" t="s">
        <v>767</v>
      </c>
      <c r="E94" s="6" t="s">
        <v>767</v>
      </c>
      <c r="F94" s="6" t="s">
        <v>767</v>
      </c>
      <c r="G94" s="6" t="s">
        <v>767</v>
      </c>
      <c r="H94" s="6" t="s">
        <v>767</v>
      </c>
      <c r="I94" s="6" t="s">
        <v>767</v>
      </c>
      <c r="J94" s="6" t="s">
        <v>767</v>
      </c>
      <c r="K94" s="6" t="s">
        <v>767</v>
      </c>
      <c r="L94" s="6" t="s">
        <v>767</v>
      </c>
      <c r="M94" s="6" t="s">
        <v>767</v>
      </c>
      <c r="N94" s="6" t="s">
        <v>767</v>
      </c>
      <c r="O94" s="6" t="s">
        <v>767</v>
      </c>
      <c r="P94" s="6" t="s">
        <v>767</v>
      </c>
      <c r="Q94" s="6" t="s">
        <v>767</v>
      </c>
    </row>
    <row r="95" spans="1:17" ht="30">
      <c r="A95" s="4" t="s">
        <v>789</v>
      </c>
      <c r="B95" s="6" t="s">
        <v>767</v>
      </c>
      <c r="C95" s="6" t="s">
        <v>767</v>
      </c>
      <c r="D95" s="6" t="s">
        <v>767</v>
      </c>
      <c r="E95" s="6" t="s">
        <v>767</v>
      </c>
      <c r="F95" s="6" t="s">
        <v>767</v>
      </c>
      <c r="G95" s="6" t="s">
        <v>767</v>
      </c>
      <c r="H95" s="6" t="s">
        <v>767</v>
      </c>
      <c r="I95" s="6" t="s">
        <v>767</v>
      </c>
      <c r="J95" s="6" t="s">
        <v>767</v>
      </c>
      <c r="K95" s="6" t="s">
        <v>767</v>
      </c>
      <c r="L95" s="6" t="s">
        <v>767</v>
      </c>
      <c r="M95" s="6" t="s">
        <v>767</v>
      </c>
      <c r="N95" s="6" t="s">
        <v>767</v>
      </c>
      <c r="O95" s="6" t="s">
        <v>767</v>
      </c>
      <c r="P95" s="6" t="s">
        <v>767</v>
      </c>
      <c r="Q95" s="6" t="s">
        <v>767</v>
      </c>
    </row>
    <row r="96" spans="1:17" ht="30">
      <c r="A96" s="4" t="s">
        <v>790</v>
      </c>
      <c r="B96" s="6" t="s">
        <v>767</v>
      </c>
      <c r="C96" s="6" t="s">
        <v>767</v>
      </c>
      <c r="D96" s="6" t="s">
        <v>767</v>
      </c>
      <c r="E96" s="6" t="s">
        <v>767</v>
      </c>
      <c r="F96" s="6" t="s">
        <v>767</v>
      </c>
      <c r="G96" s="6" t="s">
        <v>767</v>
      </c>
      <c r="H96" s="6" t="s">
        <v>767</v>
      </c>
      <c r="I96" s="6" t="s">
        <v>767</v>
      </c>
      <c r="J96" s="6" t="s">
        <v>767</v>
      </c>
      <c r="K96" s="6" t="s">
        <v>767</v>
      </c>
      <c r="L96" s="6" t="s">
        <v>767</v>
      </c>
      <c r="M96" s="6" t="s">
        <v>767</v>
      </c>
      <c r="N96" s="6" t="s">
        <v>767</v>
      </c>
      <c r="O96" s="6" t="s">
        <v>767</v>
      </c>
      <c r="P96" s="6" t="s">
        <v>767</v>
      </c>
      <c r="Q96" s="6" t="s">
        <v>767</v>
      </c>
    </row>
    <row r="97" spans="1:17" ht="30">
      <c r="A97" s="4" t="s">
        <v>791</v>
      </c>
      <c r="B97" s="6" t="s">
        <v>767</v>
      </c>
      <c r="C97" s="6" t="s">
        <v>767</v>
      </c>
      <c r="D97" s="6" t="s">
        <v>767</v>
      </c>
      <c r="E97" s="6" t="s">
        <v>767</v>
      </c>
      <c r="F97" s="6" t="s">
        <v>767</v>
      </c>
      <c r="G97" s="6" t="s">
        <v>767</v>
      </c>
      <c r="H97" s="6" t="s">
        <v>767</v>
      </c>
      <c r="I97" s="6" t="s">
        <v>767</v>
      </c>
      <c r="J97" s="6" t="s">
        <v>767</v>
      </c>
      <c r="K97" s="6" t="s">
        <v>767</v>
      </c>
      <c r="L97" s="6" t="s">
        <v>767</v>
      </c>
      <c r="M97" s="6" t="s">
        <v>767</v>
      </c>
      <c r="N97" s="6" t="s">
        <v>767</v>
      </c>
      <c r="O97" s="6" t="s">
        <v>767</v>
      </c>
      <c r="P97" s="6" t="s">
        <v>767</v>
      </c>
      <c r="Q97" s="6" t="s">
        <v>767</v>
      </c>
    </row>
    <row r="98" spans="1:17" ht="30">
      <c r="A98" s="4" t="s">
        <v>792</v>
      </c>
      <c r="B98" s="6" t="s">
        <v>767</v>
      </c>
      <c r="C98" s="6" t="s">
        <v>767</v>
      </c>
      <c r="D98" s="6" t="s">
        <v>767</v>
      </c>
      <c r="E98" s="6" t="s">
        <v>767</v>
      </c>
      <c r="F98" s="6" t="s">
        <v>767</v>
      </c>
      <c r="G98" s="6" t="s">
        <v>767</v>
      </c>
      <c r="H98" s="6" t="s">
        <v>767</v>
      </c>
      <c r="I98" s="6" t="s">
        <v>767</v>
      </c>
      <c r="J98" s="6" t="s">
        <v>767</v>
      </c>
      <c r="K98" s="6" t="s">
        <v>767</v>
      </c>
      <c r="L98" s="6" t="s">
        <v>767</v>
      </c>
      <c r="M98" s="6" t="s">
        <v>767</v>
      </c>
      <c r="N98" s="6" t="s">
        <v>767</v>
      </c>
      <c r="O98" s="6" t="s">
        <v>767</v>
      </c>
      <c r="P98" s="6" t="s">
        <v>767</v>
      </c>
      <c r="Q98" s="6" t="s">
        <v>767</v>
      </c>
    </row>
    <row r="99" spans="1:17" ht="30">
      <c r="A99" s="4" t="s">
        <v>793</v>
      </c>
      <c r="B99" s="6" t="s">
        <v>767</v>
      </c>
      <c r="C99" s="6" t="s">
        <v>767</v>
      </c>
      <c r="D99" s="6" t="s">
        <v>767</v>
      </c>
      <c r="E99" s="6" t="s">
        <v>767</v>
      </c>
      <c r="F99" s="6" t="s">
        <v>767</v>
      </c>
      <c r="G99" s="6" t="s">
        <v>767</v>
      </c>
      <c r="H99" s="6" t="s">
        <v>767</v>
      </c>
      <c r="I99" s="6" t="s">
        <v>767</v>
      </c>
      <c r="J99" s="6" t="s">
        <v>767</v>
      </c>
      <c r="K99" s="6" t="s">
        <v>767</v>
      </c>
      <c r="L99" s="6" t="s">
        <v>767</v>
      </c>
      <c r="M99" s="6" t="s">
        <v>767</v>
      </c>
      <c r="N99" s="6" t="s">
        <v>767</v>
      </c>
      <c r="O99" s="6" t="s">
        <v>767</v>
      </c>
      <c r="P99" s="6" t="s">
        <v>767</v>
      </c>
      <c r="Q99" s="6" t="s">
        <v>767</v>
      </c>
    </row>
    <row r="101" spans="1:17" ht="30">
      <c r="A101" s="25" t="s">
        <v>765</v>
      </c>
      <c r="B101" s="43" t="s">
        <v>531</v>
      </c>
      <c r="C101" s="43" t="s">
        <v>532</v>
      </c>
      <c r="D101" s="43" t="s">
        <v>533</v>
      </c>
      <c r="E101" s="43" t="s">
        <v>534</v>
      </c>
      <c r="F101" s="43" t="s">
        <v>535</v>
      </c>
      <c r="G101" s="43" t="s">
        <v>536</v>
      </c>
      <c r="H101" s="43" t="s">
        <v>537</v>
      </c>
      <c r="I101" s="43" t="s">
        <v>538</v>
      </c>
      <c r="J101" s="43" t="s">
        <v>539</v>
      </c>
      <c r="K101" s="43" t="s">
        <v>540</v>
      </c>
      <c r="L101" s="43" t="s">
        <v>541</v>
      </c>
      <c r="M101" s="43" t="s">
        <v>542</v>
      </c>
      <c r="N101" s="43" t="s">
        <v>543</v>
      </c>
      <c r="O101" s="43" t="s">
        <v>544</v>
      </c>
      <c r="P101" s="43" t="s">
        <v>545</v>
      </c>
      <c r="Q101" s="43" t="s">
        <v>546</v>
      </c>
    </row>
    <row r="102" spans="1:17" ht="45">
      <c r="A102" s="26" t="s">
        <v>1145</v>
      </c>
      <c r="B102" s="44"/>
      <c r="C102" s="44"/>
      <c r="D102" s="44"/>
      <c r="E102" s="44"/>
      <c r="F102" s="44"/>
      <c r="G102" s="44"/>
      <c r="H102" s="44"/>
      <c r="I102" s="44"/>
      <c r="J102" s="44"/>
      <c r="K102" s="44"/>
      <c r="L102" s="44"/>
      <c r="M102" s="44"/>
      <c r="N102" s="44"/>
      <c r="O102" s="44"/>
      <c r="P102" s="44"/>
      <c r="Q102" s="44"/>
    </row>
    <row r="103" spans="1:17">
      <c r="A103" s="4" t="s">
        <v>766</v>
      </c>
      <c r="B103" s="6">
        <v>0</v>
      </c>
      <c r="C103" s="6">
        <v>0</v>
      </c>
      <c r="D103" s="6">
        <v>0</v>
      </c>
      <c r="E103" s="6">
        <v>5968.5</v>
      </c>
      <c r="F103" s="6">
        <v>12</v>
      </c>
      <c r="G103" s="6">
        <v>0</v>
      </c>
      <c r="H103" s="6">
        <v>0</v>
      </c>
      <c r="I103" s="6">
        <v>0</v>
      </c>
      <c r="J103" s="6">
        <v>0</v>
      </c>
      <c r="K103" s="6">
        <v>0</v>
      </c>
      <c r="L103" s="6">
        <v>0</v>
      </c>
      <c r="M103" s="6">
        <v>0</v>
      </c>
      <c r="N103" s="6">
        <v>0</v>
      </c>
      <c r="O103" s="6">
        <v>0</v>
      </c>
      <c r="P103" s="6">
        <v>0</v>
      </c>
      <c r="Q103" s="6">
        <v>0</v>
      </c>
    </row>
    <row r="104" spans="1:17">
      <c r="A104" s="4" t="s">
        <v>768</v>
      </c>
      <c r="B104" s="6">
        <v>0</v>
      </c>
      <c r="C104" s="6">
        <v>0</v>
      </c>
      <c r="D104" s="6">
        <v>0</v>
      </c>
      <c r="E104" s="6">
        <v>5968.5</v>
      </c>
      <c r="F104" s="6">
        <v>5.4</v>
      </c>
      <c r="G104" s="6">
        <v>0</v>
      </c>
      <c r="H104" s="6">
        <v>0</v>
      </c>
      <c r="I104" s="6">
        <v>0</v>
      </c>
      <c r="J104" s="6">
        <v>0</v>
      </c>
      <c r="K104" s="6">
        <v>0</v>
      </c>
      <c r="L104" s="6">
        <v>0</v>
      </c>
      <c r="M104" s="6">
        <v>0</v>
      </c>
      <c r="N104" s="6">
        <v>0</v>
      </c>
      <c r="O104" s="6">
        <v>0</v>
      </c>
      <c r="P104" s="6">
        <v>0</v>
      </c>
      <c r="Q104" s="6">
        <v>0</v>
      </c>
    </row>
    <row r="105" spans="1:17">
      <c r="A105" s="4" t="s">
        <v>769</v>
      </c>
      <c r="B105" s="6">
        <v>0</v>
      </c>
      <c r="C105" s="6">
        <v>0</v>
      </c>
      <c r="D105" s="6">
        <v>0</v>
      </c>
      <c r="E105" s="6">
        <v>5968.5</v>
      </c>
      <c r="F105" s="6">
        <v>5.4</v>
      </c>
      <c r="G105" s="6">
        <v>0</v>
      </c>
      <c r="H105" s="6">
        <v>0</v>
      </c>
      <c r="I105" s="6">
        <v>0</v>
      </c>
      <c r="J105" s="6">
        <v>0</v>
      </c>
      <c r="K105" s="6">
        <v>0</v>
      </c>
      <c r="L105" s="6">
        <v>0</v>
      </c>
      <c r="M105" s="6">
        <v>0</v>
      </c>
      <c r="N105" s="6">
        <v>0</v>
      </c>
      <c r="O105" s="6">
        <v>0</v>
      </c>
      <c r="P105" s="6">
        <v>0</v>
      </c>
      <c r="Q105" s="6">
        <v>0</v>
      </c>
    </row>
    <row r="106" spans="1:17">
      <c r="A106" s="4" t="s">
        <v>770</v>
      </c>
      <c r="B106" s="6">
        <v>0</v>
      </c>
      <c r="C106" s="6">
        <v>0</v>
      </c>
      <c r="D106" s="6">
        <v>0</v>
      </c>
      <c r="E106" s="6">
        <v>5968.5</v>
      </c>
      <c r="F106" s="6">
        <v>5.4</v>
      </c>
      <c r="G106" s="6">
        <v>0</v>
      </c>
      <c r="H106" s="6">
        <v>0</v>
      </c>
      <c r="I106" s="6">
        <v>0</v>
      </c>
      <c r="J106" s="6">
        <v>0</v>
      </c>
      <c r="K106" s="6">
        <v>0</v>
      </c>
      <c r="L106" s="6">
        <v>0</v>
      </c>
      <c r="M106" s="6">
        <v>0</v>
      </c>
      <c r="N106" s="6">
        <v>0</v>
      </c>
      <c r="O106" s="6">
        <v>0</v>
      </c>
      <c r="P106" s="6">
        <v>0</v>
      </c>
      <c r="Q106" s="6">
        <v>0</v>
      </c>
    </row>
    <row r="107" spans="1:17">
      <c r="A107" s="4" t="s">
        <v>771</v>
      </c>
      <c r="B107" s="6">
        <v>0</v>
      </c>
      <c r="C107" s="6">
        <v>0</v>
      </c>
      <c r="D107" s="6">
        <v>0</v>
      </c>
      <c r="E107" s="6">
        <v>5968.5</v>
      </c>
      <c r="F107" s="6">
        <v>5.4</v>
      </c>
      <c r="G107" s="6">
        <v>0</v>
      </c>
      <c r="H107" s="6">
        <v>0</v>
      </c>
      <c r="I107" s="6">
        <v>0</v>
      </c>
      <c r="J107" s="6">
        <v>0</v>
      </c>
      <c r="K107" s="6">
        <v>0</v>
      </c>
      <c r="L107" s="6">
        <v>0</v>
      </c>
      <c r="M107" s="6">
        <v>0</v>
      </c>
      <c r="N107" s="6">
        <v>0</v>
      </c>
      <c r="O107" s="6">
        <v>0</v>
      </c>
      <c r="P107" s="6">
        <v>0</v>
      </c>
      <c r="Q107" s="6">
        <v>0</v>
      </c>
    </row>
    <row r="108" spans="1:17">
      <c r="A108" s="4" t="s">
        <v>772</v>
      </c>
      <c r="B108" s="6">
        <v>0</v>
      </c>
      <c r="C108" s="6">
        <v>0</v>
      </c>
      <c r="D108" s="6">
        <v>0</v>
      </c>
      <c r="E108" s="6">
        <v>5968.5</v>
      </c>
      <c r="F108" s="6">
        <v>5.4</v>
      </c>
      <c r="G108" s="6">
        <v>0</v>
      </c>
      <c r="H108" s="6">
        <v>0</v>
      </c>
      <c r="I108" s="6">
        <v>0</v>
      </c>
      <c r="J108" s="6">
        <v>0</v>
      </c>
      <c r="K108" s="6">
        <v>0</v>
      </c>
      <c r="L108" s="6">
        <v>0</v>
      </c>
      <c r="M108" s="6">
        <v>0</v>
      </c>
      <c r="N108" s="6">
        <v>0</v>
      </c>
      <c r="O108" s="6">
        <v>0</v>
      </c>
      <c r="P108" s="6">
        <v>0</v>
      </c>
      <c r="Q108" s="6">
        <v>0</v>
      </c>
    </row>
    <row r="109" spans="1:17">
      <c r="A109" s="4" t="s">
        <v>773</v>
      </c>
      <c r="B109" s="6">
        <v>0</v>
      </c>
      <c r="C109" s="6">
        <v>0</v>
      </c>
      <c r="D109" s="6">
        <v>0</v>
      </c>
      <c r="E109" s="6">
        <v>5968.5</v>
      </c>
      <c r="F109" s="6">
        <v>5.4</v>
      </c>
      <c r="G109" s="6">
        <v>0</v>
      </c>
      <c r="H109" s="6">
        <v>0</v>
      </c>
      <c r="I109" s="6">
        <v>0</v>
      </c>
      <c r="J109" s="6">
        <v>0</v>
      </c>
      <c r="K109" s="6">
        <v>0</v>
      </c>
      <c r="L109" s="6">
        <v>0</v>
      </c>
      <c r="M109" s="6">
        <v>0</v>
      </c>
      <c r="N109" s="6">
        <v>0</v>
      </c>
      <c r="O109" s="6">
        <v>0</v>
      </c>
      <c r="P109" s="6">
        <v>0</v>
      </c>
      <c r="Q109" s="6">
        <v>0</v>
      </c>
    </row>
    <row r="110" spans="1:17">
      <c r="A110" s="4" t="s">
        <v>774</v>
      </c>
      <c r="B110" s="6">
        <v>0</v>
      </c>
      <c r="C110" s="6">
        <v>0</v>
      </c>
      <c r="D110" s="6">
        <v>0</v>
      </c>
      <c r="E110" s="6">
        <v>5968.5</v>
      </c>
      <c r="F110" s="6">
        <v>0</v>
      </c>
      <c r="G110" s="6">
        <v>0</v>
      </c>
      <c r="H110" s="6">
        <v>0</v>
      </c>
      <c r="I110" s="6">
        <v>0</v>
      </c>
      <c r="J110" s="6">
        <v>0</v>
      </c>
      <c r="K110" s="6">
        <v>0</v>
      </c>
      <c r="L110" s="6">
        <v>0</v>
      </c>
      <c r="M110" s="6">
        <v>0</v>
      </c>
      <c r="N110" s="6">
        <v>0</v>
      </c>
      <c r="O110" s="6">
        <v>0</v>
      </c>
      <c r="P110" s="6">
        <v>0</v>
      </c>
      <c r="Q110" s="6">
        <v>0</v>
      </c>
    </row>
    <row r="111" spans="1:17">
      <c r="A111" s="4" t="s">
        <v>775</v>
      </c>
      <c r="B111" s="6">
        <v>0</v>
      </c>
      <c r="C111" s="6">
        <v>0</v>
      </c>
      <c r="D111" s="6">
        <v>0</v>
      </c>
      <c r="E111" s="6">
        <v>5968.5</v>
      </c>
      <c r="F111" s="6">
        <v>0</v>
      </c>
      <c r="G111" s="6">
        <v>0</v>
      </c>
      <c r="H111" s="6">
        <v>0</v>
      </c>
      <c r="I111" s="6">
        <v>0</v>
      </c>
      <c r="J111" s="6">
        <v>0</v>
      </c>
      <c r="K111" s="6">
        <v>0</v>
      </c>
      <c r="L111" s="6">
        <v>0</v>
      </c>
      <c r="M111" s="6">
        <v>0</v>
      </c>
      <c r="N111" s="6">
        <v>0</v>
      </c>
      <c r="O111" s="6">
        <v>0</v>
      </c>
      <c r="P111" s="6">
        <v>0</v>
      </c>
      <c r="Q111" s="6">
        <v>0</v>
      </c>
    </row>
    <row r="112" spans="1:17">
      <c r="A112" s="4" t="s">
        <v>776</v>
      </c>
      <c r="B112" s="6">
        <v>0</v>
      </c>
      <c r="C112" s="6">
        <v>0</v>
      </c>
      <c r="D112" s="6">
        <v>0</v>
      </c>
      <c r="E112" s="6">
        <v>5968.5</v>
      </c>
      <c r="F112" s="6">
        <v>0</v>
      </c>
      <c r="G112" s="6">
        <v>0</v>
      </c>
      <c r="H112" s="6">
        <v>0</v>
      </c>
      <c r="I112" s="6">
        <v>0</v>
      </c>
      <c r="J112" s="6">
        <v>0</v>
      </c>
      <c r="K112" s="6">
        <v>0</v>
      </c>
      <c r="L112" s="6">
        <v>0</v>
      </c>
      <c r="M112" s="6">
        <v>0</v>
      </c>
      <c r="N112" s="6">
        <v>0</v>
      </c>
      <c r="O112" s="6">
        <v>0</v>
      </c>
      <c r="P112" s="6">
        <v>0</v>
      </c>
      <c r="Q112" s="6">
        <v>0</v>
      </c>
    </row>
    <row r="113" spans="1:17">
      <c r="A113" s="4" t="s">
        <v>777</v>
      </c>
      <c r="B113" s="6">
        <v>0</v>
      </c>
      <c r="C113" s="6">
        <v>0</v>
      </c>
      <c r="D113" s="6">
        <v>0</v>
      </c>
      <c r="E113" s="6">
        <v>0</v>
      </c>
      <c r="F113" s="6">
        <v>0</v>
      </c>
      <c r="G113" s="6">
        <v>0</v>
      </c>
      <c r="H113" s="6">
        <v>0</v>
      </c>
      <c r="I113" s="6">
        <v>0</v>
      </c>
      <c r="J113" s="6">
        <v>0</v>
      </c>
      <c r="K113" s="6">
        <v>0</v>
      </c>
      <c r="L113" s="6">
        <v>0</v>
      </c>
      <c r="M113" s="6">
        <v>0</v>
      </c>
      <c r="N113" s="6">
        <v>0</v>
      </c>
      <c r="O113" s="6">
        <v>0</v>
      </c>
      <c r="P113" s="6">
        <v>0</v>
      </c>
      <c r="Q113" s="6">
        <v>0</v>
      </c>
    </row>
    <row r="114" spans="1:17">
      <c r="A114" s="4" t="s">
        <v>778</v>
      </c>
      <c r="B114" s="6">
        <v>0</v>
      </c>
      <c r="C114" s="6">
        <v>0</v>
      </c>
      <c r="D114" s="6">
        <v>0</v>
      </c>
      <c r="E114" s="6">
        <v>0</v>
      </c>
      <c r="F114" s="6">
        <v>0</v>
      </c>
      <c r="G114" s="6">
        <v>0</v>
      </c>
      <c r="H114" s="6">
        <v>0</v>
      </c>
      <c r="I114" s="6">
        <v>0</v>
      </c>
      <c r="J114" s="6">
        <v>0</v>
      </c>
      <c r="K114" s="6">
        <v>0</v>
      </c>
      <c r="L114" s="6">
        <v>0</v>
      </c>
      <c r="M114" s="6">
        <v>0</v>
      </c>
      <c r="N114" s="6">
        <v>0</v>
      </c>
      <c r="O114" s="6">
        <v>0</v>
      </c>
      <c r="P114" s="6">
        <v>0</v>
      </c>
      <c r="Q114" s="6">
        <v>0</v>
      </c>
    </row>
    <row r="115" spans="1:17">
      <c r="A115" s="4" t="s">
        <v>779</v>
      </c>
      <c r="B115" s="6">
        <v>0</v>
      </c>
      <c r="C115" s="6">
        <v>0</v>
      </c>
      <c r="D115" s="6">
        <v>0</v>
      </c>
      <c r="E115" s="6">
        <v>0</v>
      </c>
      <c r="F115" s="6">
        <v>0</v>
      </c>
      <c r="G115" s="6">
        <v>0</v>
      </c>
      <c r="H115" s="6">
        <v>0</v>
      </c>
      <c r="I115" s="6">
        <v>0</v>
      </c>
      <c r="J115" s="6">
        <v>0</v>
      </c>
      <c r="K115" s="6">
        <v>0</v>
      </c>
      <c r="L115" s="6">
        <v>0</v>
      </c>
      <c r="M115" s="6">
        <v>0</v>
      </c>
      <c r="N115" s="6">
        <v>0</v>
      </c>
      <c r="O115" s="6">
        <v>0</v>
      </c>
      <c r="P115" s="6">
        <v>0</v>
      </c>
      <c r="Q115" s="6">
        <v>0</v>
      </c>
    </row>
    <row r="116" spans="1:17">
      <c r="A116" s="4" t="s">
        <v>780</v>
      </c>
      <c r="B116" s="6">
        <v>0</v>
      </c>
      <c r="C116" s="6">
        <v>0</v>
      </c>
      <c r="D116" s="6">
        <v>0</v>
      </c>
      <c r="E116" s="6">
        <v>0</v>
      </c>
      <c r="F116" s="6">
        <v>0</v>
      </c>
      <c r="G116" s="6">
        <v>0</v>
      </c>
      <c r="H116" s="6">
        <v>0</v>
      </c>
      <c r="I116" s="6">
        <v>0</v>
      </c>
      <c r="J116" s="6">
        <v>0</v>
      </c>
      <c r="K116" s="6">
        <v>0</v>
      </c>
      <c r="L116" s="6">
        <v>0</v>
      </c>
      <c r="M116" s="6">
        <v>0</v>
      </c>
      <c r="N116" s="6">
        <v>0</v>
      </c>
      <c r="O116" s="6">
        <v>0</v>
      </c>
      <c r="P116" s="6">
        <v>0</v>
      </c>
      <c r="Q116" s="6">
        <v>0</v>
      </c>
    </row>
    <row r="117" spans="1:17">
      <c r="A117" s="4" t="s">
        <v>781</v>
      </c>
      <c r="B117" s="6">
        <v>0</v>
      </c>
      <c r="C117" s="6">
        <v>0</v>
      </c>
      <c r="D117" s="6">
        <v>0</v>
      </c>
      <c r="E117" s="6">
        <v>0</v>
      </c>
      <c r="F117" s="6">
        <v>0</v>
      </c>
      <c r="G117" s="6">
        <v>0</v>
      </c>
      <c r="H117" s="6">
        <v>0</v>
      </c>
      <c r="I117" s="6">
        <v>0</v>
      </c>
      <c r="J117" s="6">
        <v>0</v>
      </c>
      <c r="K117" s="6">
        <v>0</v>
      </c>
      <c r="L117" s="6">
        <v>0</v>
      </c>
      <c r="M117" s="6">
        <v>0</v>
      </c>
      <c r="N117" s="6">
        <v>0</v>
      </c>
      <c r="O117" s="6">
        <v>0</v>
      </c>
      <c r="P117" s="6">
        <v>0</v>
      </c>
      <c r="Q117" s="6">
        <v>0</v>
      </c>
    </row>
    <row r="118" spans="1:17">
      <c r="A118" s="4" t="s">
        <v>782</v>
      </c>
      <c r="B118" s="6">
        <v>0</v>
      </c>
      <c r="C118" s="6">
        <v>0</v>
      </c>
      <c r="D118" s="6">
        <v>0</v>
      </c>
      <c r="E118" s="6">
        <v>0</v>
      </c>
      <c r="F118" s="6">
        <v>0</v>
      </c>
      <c r="G118" s="6">
        <v>0</v>
      </c>
      <c r="H118" s="6">
        <v>0</v>
      </c>
      <c r="I118" s="6">
        <v>0</v>
      </c>
      <c r="J118" s="6">
        <v>0</v>
      </c>
      <c r="K118" s="6">
        <v>0</v>
      </c>
      <c r="L118" s="6">
        <v>0</v>
      </c>
      <c r="M118" s="6">
        <v>0</v>
      </c>
      <c r="N118" s="6">
        <v>0</v>
      </c>
      <c r="O118" s="6">
        <v>0</v>
      </c>
      <c r="P118" s="6">
        <v>0</v>
      </c>
      <c r="Q118" s="6">
        <v>0</v>
      </c>
    </row>
    <row r="119" spans="1:17">
      <c r="A119" s="4" t="s">
        <v>783</v>
      </c>
      <c r="B119" s="6">
        <v>0</v>
      </c>
      <c r="C119" s="6">
        <v>0</v>
      </c>
      <c r="D119" s="6">
        <v>0</v>
      </c>
      <c r="E119" s="6">
        <v>0</v>
      </c>
      <c r="F119" s="6">
        <v>0</v>
      </c>
      <c r="G119" s="6">
        <v>0</v>
      </c>
      <c r="H119" s="6">
        <v>0</v>
      </c>
      <c r="I119" s="6">
        <v>0</v>
      </c>
      <c r="J119" s="6">
        <v>0</v>
      </c>
      <c r="K119" s="6">
        <v>0</v>
      </c>
      <c r="L119" s="6">
        <v>0</v>
      </c>
      <c r="M119" s="6">
        <v>0</v>
      </c>
      <c r="N119" s="6">
        <v>0</v>
      </c>
      <c r="O119" s="6">
        <v>0</v>
      </c>
      <c r="P119" s="6">
        <v>0</v>
      </c>
      <c r="Q119" s="6">
        <v>0</v>
      </c>
    </row>
    <row r="120" spans="1:17">
      <c r="A120" s="4" t="s">
        <v>784</v>
      </c>
      <c r="B120" s="6">
        <v>0</v>
      </c>
      <c r="C120" s="6">
        <v>0</v>
      </c>
      <c r="D120" s="6">
        <v>0</v>
      </c>
      <c r="E120" s="6">
        <v>0</v>
      </c>
      <c r="F120" s="6">
        <v>0</v>
      </c>
      <c r="G120" s="6">
        <v>0</v>
      </c>
      <c r="H120" s="6">
        <v>0</v>
      </c>
      <c r="I120" s="6">
        <v>0</v>
      </c>
      <c r="J120" s="6">
        <v>0</v>
      </c>
      <c r="K120" s="6">
        <v>0</v>
      </c>
      <c r="L120" s="6">
        <v>0</v>
      </c>
      <c r="M120" s="6">
        <v>0</v>
      </c>
      <c r="N120" s="6">
        <v>0</v>
      </c>
      <c r="O120" s="6">
        <v>0</v>
      </c>
      <c r="P120" s="6">
        <v>0</v>
      </c>
      <c r="Q120" s="6">
        <v>0</v>
      </c>
    </row>
    <row r="121" spans="1:17">
      <c r="A121" s="4" t="s">
        <v>785</v>
      </c>
      <c r="B121" s="6">
        <v>0</v>
      </c>
      <c r="C121" s="6">
        <v>0</v>
      </c>
      <c r="D121" s="6">
        <v>0</v>
      </c>
      <c r="E121" s="6">
        <v>0</v>
      </c>
      <c r="F121" s="6">
        <v>0</v>
      </c>
      <c r="G121" s="6">
        <v>0</v>
      </c>
      <c r="H121" s="6">
        <v>0</v>
      </c>
      <c r="I121" s="6">
        <v>0</v>
      </c>
      <c r="J121" s="6">
        <v>0</v>
      </c>
      <c r="K121" s="6">
        <v>0</v>
      </c>
      <c r="L121" s="6">
        <v>0</v>
      </c>
      <c r="M121" s="6">
        <v>0</v>
      </c>
      <c r="N121" s="6">
        <v>0</v>
      </c>
      <c r="O121" s="6">
        <v>0</v>
      </c>
      <c r="P121" s="6">
        <v>0</v>
      </c>
      <c r="Q121" s="6">
        <v>0</v>
      </c>
    </row>
    <row r="122" spans="1:17">
      <c r="A122" s="4" t="s">
        <v>786</v>
      </c>
      <c r="B122" s="6">
        <v>0</v>
      </c>
      <c r="C122" s="6">
        <v>0</v>
      </c>
      <c r="D122" s="6">
        <v>0</v>
      </c>
      <c r="E122" s="6">
        <v>0</v>
      </c>
      <c r="F122" s="6">
        <v>0</v>
      </c>
      <c r="G122" s="6">
        <v>0</v>
      </c>
      <c r="H122" s="6">
        <v>0</v>
      </c>
      <c r="I122" s="6">
        <v>0</v>
      </c>
      <c r="J122" s="6">
        <v>0</v>
      </c>
      <c r="K122" s="6">
        <v>0</v>
      </c>
      <c r="L122" s="6">
        <v>0</v>
      </c>
      <c r="M122" s="6">
        <v>0</v>
      </c>
      <c r="N122" s="6">
        <v>0</v>
      </c>
      <c r="O122" s="6">
        <v>0</v>
      </c>
      <c r="P122" s="6">
        <v>0</v>
      </c>
      <c r="Q122" s="6">
        <v>0</v>
      </c>
    </row>
    <row r="123" spans="1:17">
      <c r="A123" s="4" t="s">
        <v>787</v>
      </c>
      <c r="B123" s="6">
        <v>0</v>
      </c>
      <c r="C123" s="6">
        <v>0</v>
      </c>
      <c r="D123" s="6">
        <v>0</v>
      </c>
      <c r="E123" s="6">
        <v>0</v>
      </c>
      <c r="F123" s="6">
        <v>0</v>
      </c>
      <c r="G123" s="6">
        <v>0</v>
      </c>
      <c r="H123" s="6">
        <v>0</v>
      </c>
      <c r="I123" s="6">
        <v>0</v>
      </c>
      <c r="J123" s="6">
        <v>0</v>
      </c>
      <c r="K123" s="6">
        <v>0</v>
      </c>
      <c r="L123" s="6">
        <v>0</v>
      </c>
      <c r="M123" s="6">
        <v>0</v>
      </c>
      <c r="N123" s="6">
        <v>0</v>
      </c>
      <c r="O123" s="6">
        <v>0</v>
      </c>
      <c r="P123" s="6">
        <v>0</v>
      </c>
      <c r="Q123" s="6">
        <v>0</v>
      </c>
    </row>
    <row r="124" spans="1:17">
      <c r="A124" s="4" t="s">
        <v>788</v>
      </c>
      <c r="B124" s="6">
        <v>0</v>
      </c>
      <c r="C124" s="6">
        <v>0</v>
      </c>
      <c r="D124" s="6">
        <v>0</v>
      </c>
      <c r="E124" s="6">
        <v>0</v>
      </c>
      <c r="F124" s="6">
        <v>0</v>
      </c>
      <c r="G124" s="6">
        <v>0</v>
      </c>
      <c r="H124" s="6">
        <v>0</v>
      </c>
      <c r="I124" s="6">
        <v>0</v>
      </c>
      <c r="J124" s="6">
        <v>0</v>
      </c>
      <c r="K124" s="6">
        <v>0</v>
      </c>
      <c r="L124" s="6">
        <v>0</v>
      </c>
      <c r="M124" s="6">
        <v>0</v>
      </c>
      <c r="N124" s="6">
        <v>0</v>
      </c>
      <c r="O124" s="6">
        <v>0</v>
      </c>
      <c r="P124" s="6">
        <v>0</v>
      </c>
      <c r="Q124" s="6">
        <v>0</v>
      </c>
    </row>
    <row r="125" spans="1:17">
      <c r="A125" s="4" t="s">
        <v>789</v>
      </c>
      <c r="B125" s="6">
        <v>0</v>
      </c>
      <c r="C125" s="6">
        <v>0</v>
      </c>
      <c r="D125" s="6">
        <v>0</v>
      </c>
      <c r="E125" s="6">
        <v>0</v>
      </c>
      <c r="F125" s="6">
        <v>0</v>
      </c>
      <c r="G125" s="6">
        <v>0</v>
      </c>
      <c r="H125" s="6">
        <v>0</v>
      </c>
      <c r="I125" s="6">
        <v>0</v>
      </c>
      <c r="J125" s="6">
        <v>0</v>
      </c>
      <c r="K125" s="6">
        <v>0</v>
      </c>
      <c r="L125" s="6">
        <v>0</v>
      </c>
      <c r="M125" s="6">
        <v>0</v>
      </c>
      <c r="N125" s="6">
        <v>0</v>
      </c>
      <c r="O125" s="6">
        <v>0</v>
      </c>
      <c r="P125" s="6">
        <v>0</v>
      </c>
      <c r="Q125" s="6">
        <v>0</v>
      </c>
    </row>
    <row r="126" spans="1:17">
      <c r="A126" s="4" t="s">
        <v>790</v>
      </c>
      <c r="B126" s="6">
        <v>0</v>
      </c>
      <c r="C126" s="6">
        <v>0</v>
      </c>
      <c r="D126" s="6">
        <v>0</v>
      </c>
      <c r="E126" s="6">
        <v>0</v>
      </c>
      <c r="F126" s="6">
        <v>0</v>
      </c>
      <c r="G126" s="6">
        <v>0</v>
      </c>
      <c r="H126" s="6">
        <v>0</v>
      </c>
      <c r="I126" s="6">
        <v>0</v>
      </c>
      <c r="J126" s="6">
        <v>0</v>
      </c>
      <c r="K126" s="6">
        <v>0</v>
      </c>
      <c r="L126" s="6">
        <v>0</v>
      </c>
      <c r="M126" s="6">
        <v>0</v>
      </c>
      <c r="N126" s="6">
        <v>0</v>
      </c>
      <c r="O126" s="6">
        <v>0</v>
      </c>
      <c r="P126" s="6">
        <v>0</v>
      </c>
      <c r="Q126" s="6">
        <v>0</v>
      </c>
    </row>
    <row r="127" spans="1:17">
      <c r="A127" s="4" t="s">
        <v>791</v>
      </c>
      <c r="B127" s="6">
        <v>0</v>
      </c>
      <c r="C127" s="6">
        <v>0</v>
      </c>
      <c r="D127" s="6">
        <v>0</v>
      </c>
      <c r="E127" s="6">
        <v>0</v>
      </c>
      <c r="F127" s="6">
        <v>0</v>
      </c>
      <c r="G127" s="6">
        <v>0</v>
      </c>
      <c r="H127" s="6">
        <v>0</v>
      </c>
      <c r="I127" s="6">
        <v>0</v>
      </c>
      <c r="J127" s="6">
        <v>0</v>
      </c>
      <c r="K127" s="6">
        <v>0</v>
      </c>
      <c r="L127" s="6">
        <v>0</v>
      </c>
      <c r="M127" s="6">
        <v>0</v>
      </c>
      <c r="N127" s="6">
        <v>0</v>
      </c>
      <c r="O127" s="6">
        <v>0</v>
      </c>
      <c r="P127" s="6">
        <v>0</v>
      </c>
      <c r="Q127" s="6">
        <v>0</v>
      </c>
    </row>
    <row r="128" spans="1:17">
      <c r="A128" s="4" t="s">
        <v>792</v>
      </c>
      <c r="B128" s="6">
        <v>0</v>
      </c>
      <c r="C128" s="6">
        <v>0</v>
      </c>
      <c r="D128" s="6">
        <v>0</v>
      </c>
      <c r="E128" s="6">
        <v>0</v>
      </c>
      <c r="F128" s="6">
        <v>0</v>
      </c>
      <c r="G128" s="6">
        <v>0</v>
      </c>
      <c r="H128" s="6">
        <v>0</v>
      </c>
      <c r="I128" s="6">
        <v>0</v>
      </c>
      <c r="J128" s="6">
        <v>0</v>
      </c>
      <c r="K128" s="6">
        <v>0</v>
      </c>
      <c r="L128" s="6">
        <v>0</v>
      </c>
      <c r="M128" s="6">
        <v>0</v>
      </c>
      <c r="N128" s="6">
        <v>0</v>
      </c>
      <c r="O128" s="6">
        <v>0</v>
      </c>
      <c r="P128" s="6">
        <v>0</v>
      </c>
      <c r="Q128" s="6">
        <v>0</v>
      </c>
    </row>
    <row r="129" spans="1:21">
      <c r="A129" s="4" t="s">
        <v>793</v>
      </c>
      <c r="B129" s="6">
        <v>0</v>
      </c>
      <c r="C129" s="6">
        <v>0</v>
      </c>
      <c r="D129" s="6">
        <v>0</v>
      </c>
      <c r="E129" s="6">
        <v>0</v>
      </c>
      <c r="F129" s="6">
        <v>0</v>
      </c>
      <c r="G129" s="6">
        <v>0</v>
      </c>
      <c r="H129" s="6">
        <v>0</v>
      </c>
      <c r="I129" s="6">
        <v>0</v>
      </c>
      <c r="J129" s="6">
        <v>0</v>
      </c>
      <c r="K129" s="6">
        <v>0</v>
      </c>
      <c r="L129" s="6">
        <v>0</v>
      </c>
      <c r="M129" s="6">
        <v>0</v>
      </c>
      <c r="N129" s="6">
        <v>0</v>
      </c>
      <c r="O129" s="6">
        <v>0</v>
      </c>
      <c r="P129" s="6">
        <v>0</v>
      </c>
      <c r="Q129" s="6">
        <v>0</v>
      </c>
    </row>
    <row r="131" spans="1:21" ht="30" customHeight="1">
      <c r="A131" s="43" t="s">
        <v>1149</v>
      </c>
      <c r="B131" s="43" t="str">
        <f>B2</f>
        <v xml:space="preserve">A házi gyerekorvosok által ellátott szolgálatok száma </v>
      </c>
      <c r="C131" s="43" t="str">
        <f t="shared" ref="C131:Q131" si="0">C2</f>
        <v xml:space="preserve">Az év folyamán központi költségvetési szerv által épített lakások száma </v>
      </c>
      <c r="D131" s="43" t="str">
        <f t="shared" si="0"/>
        <v xml:space="preserve">Az év folyamán lakásszövetkezetek által épített lakások száma </v>
      </c>
      <c r="E131" s="43" t="str">
        <f t="shared" si="0"/>
        <v xml:space="preserve">Cipő-, bőráruszaküzlet száma </v>
      </c>
      <c r="F131" s="43" t="str">
        <f t="shared" si="0"/>
        <v xml:space="preserve">Dohányáru-szaküzletek száma </v>
      </c>
      <c r="G131" s="43" t="str">
        <f t="shared" si="0"/>
        <v xml:space="preserve">Egyéni vállalkozás által üzemeltetett dohányáru-szaküzletek száma </v>
      </c>
      <c r="H131" s="43" t="str">
        <f t="shared" si="0"/>
        <v xml:space="preserve">Külföldi vendégek száma a gyógyszállodákban </v>
      </c>
      <c r="I131" s="43" t="str">
        <f t="shared" si="0"/>
        <v xml:space="preserve">Külföldi vendégek száma a kereskedelmi szálláshelyeken </v>
      </c>
      <c r="J131" s="43" t="str">
        <f t="shared" si="0"/>
        <v xml:space="preserve">Külföldi vendégek száma a szállodákban </v>
      </c>
      <c r="K131" s="43" t="str">
        <f t="shared" si="0"/>
        <v xml:space="preserve">Külföldi vendégek száma a turistaszállásokon </v>
      </c>
      <c r="L131" s="43" t="str">
        <f t="shared" si="0"/>
        <v xml:space="preserve">Külföldi vendégek száma az ifjúsági szállókban </v>
      </c>
      <c r="M131" s="43" t="str">
        <f t="shared" si="0"/>
        <v xml:space="preserve">Külföldiek által eltöltött vendégéjszakák száma a gyógyszállodákban </v>
      </c>
      <c r="N131" s="43" t="str">
        <f t="shared" si="0"/>
        <v xml:space="preserve">Külföldiek által eltöltött vendégéjszakák száma a kereskedelmi szálláshelyeken </v>
      </c>
      <c r="O131" s="43" t="str">
        <f t="shared" si="0"/>
        <v xml:space="preserve">Külföldiek által eltöltött vendégéjszakák száma a szállodákban </v>
      </c>
      <c r="P131" s="43" t="str">
        <f t="shared" si="0"/>
        <v xml:space="preserve">Külföldiek által eltöltött vendégéjszakák száma az ifjúsági szállókban </v>
      </c>
      <c r="Q131" s="43" t="str">
        <f t="shared" si="0"/>
        <v xml:space="preserve">Vendégek száma a gyógyszállodákban </v>
      </c>
      <c r="R131" s="43" t="s">
        <v>799</v>
      </c>
      <c r="S131" s="43" t="s">
        <v>802</v>
      </c>
      <c r="T131" s="25" t="s">
        <v>795</v>
      </c>
      <c r="U131" s="25" t="s">
        <v>797</v>
      </c>
    </row>
    <row r="132" spans="1:21" ht="30">
      <c r="A132" s="44"/>
      <c r="B132" s="44"/>
      <c r="C132" s="44"/>
      <c r="D132" s="44"/>
      <c r="E132" s="44"/>
      <c r="F132" s="44"/>
      <c r="G132" s="44"/>
      <c r="H132" s="44"/>
      <c r="I132" s="44"/>
      <c r="J132" s="44"/>
      <c r="K132" s="44"/>
      <c r="L132" s="44"/>
      <c r="M132" s="44"/>
      <c r="N132" s="44"/>
      <c r="O132" s="44"/>
      <c r="P132" s="44"/>
      <c r="Q132" s="44"/>
      <c r="R132" s="44"/>
      <c r="S132" s="44"/>
      <c r="T132" s="26" t="s">
        <v>796</v>
      </c>
      <c r="U132" s="26" t="s">
        <v>798</v>
      </c>
    </row>
    <row r="133" spans="1:21">
      <c r="A133" s="4" t="str">
        <f>A3</f>
        <v>Bánk</v>
      </c>
      <c r="B133" s="6">
        <v>0</v>
      </c>
      <c r="C133" s="6">
        <v>0</v>
      </c>
      <c r="D133" s="6">
        <v>0</v>
      </c>
      <c r="E133" s="6">
        <v>5968.5</v>
      </c>
      <c r="F133" s="6">
        <v>5.4</v>
      </c>
      <c r="G133" s="6">
        <v>0</v>
      </c>
      <c r="H133" s="6">
        <v>0</v>
      </c>
      <c r="I133" s="6">
        <v>0</v>
      </c>
      <c r="J133" s="6">
        <v>0</v>
      </c>
      <c r="K133" s="6">
        <v>0</v>
      </c>
      <c r="L133" s="6">
        <v>0</v>
      </c>
      <c r="M133" s="6">
        <v>0</v>
      </c>
      <c r="N133" s="6">
        <v>0</v>
      </c>
      <c r="O133" s="6">
        <v>0</v>
      </c>
      <c r="P133" s="6">
        <v>0</v>
      </c>
      <c r="Q133" s="6">
        <v>0</v>
      </c>
      <c r="R133" s="6">
        <v>5974</v>
      </c>
      <c r="S133" s="6">
        <v>2546</v>
      </c>
      <c r="T133" s="6">
        <v>-3428</v>
      </c>
      <c r="U133" s="6">
        <v>-134.63999999999999</v>
      </c>
    </row>
    <row r="134" spans="1:21" ht="30">
      <c r="A134" s="4" t="str">
        <f t="shared" ref="A134:A159" si="1">A4</f>
        <v>Berkenye</v>
      </c>
      <c r="B134" s="6">
        <v>0</v>
      </c>
      <c r="C134" s="6">
        <v>0</v>
      </c>
      <c r="D134" s="6">
        <v>0</v>
      </c>
      <c r="E134" s="6">
        <v>5968.5</v>
      </c>
      <c r="F134" s="6">
        <v>5.4</v>
      </c>
      <c r="G134" s="6">
        <v>0</v>
      </c>
      <c r="H134" s="6">
        <v>0</v>
      </c>
      <c r="I134" s="6">
        <v>0</v>
      </c>
      <c r="J134" s="6">
        <v>0</v>
      </c>
      <c r="K134" s="6">
        <v>0</v>
      </c>
      <c r="L134" s="6">
        <v>0</v>
      </c>
      <c r="M134" s="6">
        <v>0</v>
      </c>
      <c r="N134" s="6">
        <v>0</v>
      </c>
      <c r="O134" s="6">
        <v>0</v>
      </c>
      <c r="P134" s="6">
        <v>0</v>
      </c>
      <c r="Q134" s="6">
        <v>0</v>
      </c>
      <c r="R134" s="6">
        <v>5974</v>
      </c>
      <c r="S134" s="6">
        <v>1164</v>
      </c>
      <c r="T134" s="6">
        <v>-4810</v>
      </c>
      <c r="U134" s="6">
        <v>-413.23</v>
      </c>
    </row>
    <row r="135" spans="1:21" ht="30">
      <c r="A135" s="4" t="str">
        <f t="shared" si="1"/>
        <v>Borsosberény</v>
      </c>
      <c r="B135" s="6">
        <v>0</v>
      </c>
      <c r="C135" s="6">
        <v>0</v>
      </c>
      <c r="D135" s="6">
        <v>0</v>
      </c>
      <c r="E135" s="6">
        <v>5968.5</v>
      </c>
      <c r="F135" s="6">
        <v>5.4</v>
      </c>
      <c r="G135" s="6">
        <v>0</v>
      </c>
      <c r="H135" s="6">
        <v>0</v>
      </c>
      <c r="I135" s="6">
        <v>0</v>
      </c>
      <c r="J135" s="6">
        <v>0</v>
      </c>
      <c r="K135" s="6">
        <v>0</v>
      </c>
      <c r="L135" s="6">
        <v>0</v>
      </c>
      <c r="M135" s="6">
        <v>0</v>
      </c>
      <c r="N135" s="6">
        <v>0</v>
      </c>
      <c r="O135" s="6">
        <v>0</v>
      </c>
      <c r="P135" s="6">
        <v>0</v>
      </c>
      <c r="Q135" s="6">
        <v>0</v>
      </c>
      <c r="R135" s="6">
        <v>5974</v>
      </c>
      <c r="S135" s="6">
        <v>689</v>
      </c>
      <c r="T135" s="6">
        <v>-5285</v>
      </c>
      <c r="U135" s="6">
        <v>-767.05</v>
      </c>
    </row>
    <row r="136" spans="1:21">
      <c r="A136" s="4" t="str">
        <f t="shared" si="1"/>
        <v>Diósjenő</v>
      </c>
      <c r="B136" s="6">
        <v>0</v>
      </c>
      <c r="C136" s="6">
        <v>0</v>
      </c>
      <c r="D136" s="6">
        <v>0</v>
      </c>
      <c r="E136" s="6">
        <v>5968.5</v>
      </c>
      <c r="F136" s="6">
        <v>5.4</v>
      </c>
      <c r="G136" s="6">
        <v>0</v>
      </c>
      <c r="H136" s="6">
        <v>0</v>
      </c>
      <c r="I136" s="6">
        <v>0</v>
      </c>
      <c r="J136" s="6">
        <v>0</v>
      </c>
      <c r="K136" s="6">
        <v>0</v>
      </c>
      <c r="L136" s="6">
        <v>0</v>
      </c>
      <c r="M136" s="6">
        <v>0</v>
      </c>
      <c r="N136" s="6">
        <v>0</v>
      </c>
      <c r="O136" s="6">
        <v>0</v>
      </c>
      <c r="P136" s="6">
        <v>0</v>
      </c>
      <c r="Q136" s="6">
        <v>0</v>
      </c>
      <c r="R136" s="6">
        <v>5974</v>
      </c>
      <c r="S136" s="6">
        <v>1266</v>
      </c>
      <c r="T136" s="6">
        <v>-4708</v>
      </c>
      <c r="U136" s="6">
        <v>-371.88</v>
      </c>
    </row>
    <row r="137" spans="1:21">
      <c r="A137" s="4" t="str">
        <f t="shared" si="1"/>
        <v>ÉMR</v>
      </c>
      <c r="B137" s="6">
        <v>0</v>
      </c>
      <c r="C137" s="6">
        <v>0</v>
      </c>
      <c r="D137" s="6">
        <v>0</v>
      </c>
      <c r="E137" s="6">
        <v>5968.5</v>
      </c>
      <c r="F137" s="6">
        <v>12</v>
      </c>
      <c r="G137" s="6">
        <v>0</v>
      </c>
      <c r="H137" s="6">
        <v>0</v>
      </c>
      <c r="I137" s="6">
        <v>0</v>
      </c>
      <c r="J137" s="6">
        <v>0</v>
      </c>
      <c r="K137" s="6">
        <v>0</v>
      </c>
      <c r="L137" s="6">
        <v>0</v>
      </c>
      <c r="M137" s="6">
        <v>0</v>
      </c>
      <c r="N137" s="6">
        <v>0</v>
      </c>
      <c r="O137" s="6">
        <v>0</v>
      </c>
      <c r="P137" s="6">
        <v>0</v>
      </c>
      <c r="Q137" s="6">
        <v>0</v>
      </c>
      <c r="R137" s="6">
        <v>5980.6</v>
      </c>
      <c r="S137" s="6">
        <v>42</v>
      </c>
      <c r="T137" s="6">
        <v>-5938.6</v>
      </c>
      <c r="U137" s="6">
        <v>-14139.52</v>
      </c>
    </row>
    <row r="138" spans="1:21" ht="30">
      <c r="A138" s="4" t="str">
        <f t="shared" si="1"/>
        <v>Felsőpetény</v>
      </c>
      <c r="B138" s="6">
        <v>0</v>
      </c>
      <c r="C138" s="6">
        <v>0</v>
      </c>
      <c r="D138" s="6">
        <v>0</v>
      </c>
      <c r="E138" s="6">
        <v>5968.5</v>
      </c>
      <c r="F138" s="6">
        <v>5.4</v>
      </c>
      <c r="G138" s="6">
        <v>0</v>
      </c>
      <c r="H138" s="6">
        <v>0</v>
      </c>
      <c r="I138" s="6">
        <v>0</v>
      </c>
      <c r="J138" s="6">
        <v>0</v>
      </c>
      <c r="K138" s="6">
        <v>0</v>
      </c>
      <c r="L138" s="6">
        <v>0</v>
      </c>
      <c r="M138" s="6">
        <v>0</v>
      </c>
      <c r="N138" s="6">
        <v>0</v>
      </c>
      <c r="O138" s="6">
        <v>0</v>
      </c>
      <c r="P138" s="6">
        <v>0</v>
      </c>
      <c r="Q138" s="6">
        <v>0</v>
      </c>
      <c r="R138" s="6">
        <v>5974</v>
      </c>
      <c r="S138" s="6">
        <v>905</v>
      </c>
      <c r="T138" s="6">
        <v>-5069</v>
      </c>
      <c r="U138" s="6">
        <v>-560.11</v>
      </c>
    </row>
    <row r="139" spans="1:21">
      <c r="A139" s="4" t="str">
        <f t="shared" si="1"/>
        <v>HU</v>
      </c>
      <c r="B139" s="6">
        <v>0</v>
      </c>
      <c r="C139" s="6">
        <v>0</v>
      </c>
      <c r="D139" s="6">
        <v>0</v>
      </c>
      <c r="E139" s="6">
        <v>5968.5</v>
      </c>
      <c r="F139" s="6">
        <v>5.4</v>
      </c>
      <c r="G139" s="6">
        <v>0</v>
      </c>
      <c r="H139" s="6">
        <v>0</v>
      </c>
      <c r="I139" s="6">
        <v>0</v>
      </c>
      <c r="J139" s="6">
        <v>0</v>
      </c>
      <c r="K139" s="6">
        <v>0</v>
      </c>
      <c r="L139" s="6">
        <v>0</v>
      </c>
      <c r="M139" s="6">
        <v>0</v>
      </c>
      <c r="N139" s="6">
        <v>0</v>
      </c>
      <c r="O139" s="6">
        <v>0</v>
      </c>
      <c r="P139" s="6">
        <v>0</v>
      </c>
      <c r="Q139" s="6">
        <v>0</v>
      </c>
      <c r="R139" s="6">
        <v>5974</v>
      </c>
      <c r="S139" s="6">
        <v>4860</v>
      </c>
      <c r="T139" s="6">
        <v>-1114</v>
      </c>
      <c r="U139" s="6">
        <v>-22.92</v>
      </c>
    </row>
    <row r="140" spans="1:21">
      <c r="A140" s="4" t="str">
        <f t="shared" si="1"/>
        <v>Keszeg</v>
      </c>
      <c r="B140" s="6">
        <v>0</v>
      </c>
      <c r="C140" s="6">
        <v>0</v>
      </c>
      <c r="D140" s="6">
        <v>0</v>
      </c>
      <c r="E140" s="6">
        <v>5968.5</v>
      </c>
      <c r="F140" s="6">
        <v>5.4</v>
      </c>
      <c r="G140" s="6">
        <v>0</v>
      </c>
      <c r="H140" s="6">
        <v>0</v>
      </c>
      <c r="I140" s="6">
        <v>0</v>
      </c>
      <c r="J140" s="6">
        <v>0</v>
      </c>
      <c r="K140" s="6">
        <v>0</v>
      </c>
      <c r="L140" s="6">
        <v>0</v>
      </c>
      <c r="M140" s="6">
        <v>0</v>
      </c>
      <c r="N140" s="6">
        <v>0</v>
      </c>
      <c r="O140" s="6">
        <v>0</v>
      </c>
      <c r="P140" s="6">
        <v>0</v>
      </c>
      <c r="Q140" s="6">
        <v>0</v>
      </c>
      <c r="R140" s="6">
        <v>5974</v>
      </c>
      <c r="S140" s="6">
        <v>20809</v>
      </c>
      <c r="T140" s="6">
        <v>14835</v>
      </c>
      <c r="U140" s="6">
        <v>71.290000000000006</v>
      </c>
    </row>
    <row r="141" spans="1:21">
      <c r="A141" s="4" t="str">
        <f t="shared" si="1"/>
        <v>KMR</v>
      </c>
      <c r="B141" s="6">
        <v>0</v>
      </c>
      <c r="C141" s="6">
        <v>0</v>
      </c>
      <c r="D141" s="6">
        <v>0</v>
      </c>
      <c r="E141" s="6">
        <v>5968.5</v>
      </c>
      <c r="F141" s="6">
        <v>5.4</v>
      </c>
      <c r="G141" s="6">
        <v>0</v>
      </c>
      <c r="H141" s="6">
        <v>0</v>
      </c>
      <c r="I141" s="6">
        <v>0</v>
      </c>
      <c r="J141" s="6">
        <v>0</v>
      </c>
      <c r="K141" s="6">
        <v>0</v>
      </c>
      <c r="L141" s="6">
        <v>0</v>
      </c>
      <c r="M141" s="6">
        <v>0</v>
      </c>
      <c r="N141" s="6">
        <v>0</v>
      </c>
      <c r="O141" s="6">
        <v>0</v>
      </c>
      <c r="P141" s="6">
        <v>0</v>
      </c>
      <c r="Q141" s="6">
        <v>0</v>
      </c>
      <c r="R141" s="6">
        <v>5974</v>
      </c>
      <c r="S141" s="6">
        <v>19</v>
      </c>
      <c r="T141" s="6">
        <v>-5955</v>
      </c>
      <c r="U141" s="6">
        <v>-31342.11</v>
      </c>
    </row>
    <row r="142" spans="1:21">
      <c r="A142" s="4" t="str">
        <f t="shared" si="1"/>
        <v>Kosd</v>
      </c>
      <c r="B142" s="6">
        <v>0</v>
      </c>
      <c r="C142" s="6">
        <v>0</v>
      </c>
      <c r="D142" s="6">
        <v>0</v>
      </c>
      <c r="E142" s="6">
        <v>5968.5</v>
      </c>
      <c r="F142" s="6">
        <v>5.4</v>
      </c>
      <c r="G142" s="6">
        <v>0</v>
      </c>
      <c r="H142" s="6">
        <v>0</v>
      </c>
      <c r="I142" s="6">
        <v>0</v>
      </c>
      <c r="J142" s="6">
        <v>0</v>
      </c>
      <c r="K142" s="6">
        <v>0</v>
      </c>
      <c r="L142" s="6">
        <v>0</v>
      </c>
      <c r="M142" s="6">
        <v>0</v>
      </c>
      <c r="N142" s="6">
        <v>0</v>
      </c>
      <c r="O142" s="6">
        <v>0</v>
      </c>
      <c r="P142" s="6">
        <v>0</v>
      </c>
      <c r="Q142" s="6">
        <v>0</v>
      </c>
      <c r="R142" s="6">
        <v>5974</v>
      </c>
      <c r="S142" s="6">
        <v>489</v>
      </c>
      <c r="T142" s="6">
        <v>-5485</v>
      </c>
      <c r="U142" s="6">
        <v>-1121.68</v>
      </c>
    </row>
    <row r="143" spans="1:21">
      <c r="A143" s="4" t="str">
        <f t="shared" si="1"/>
        <v>Legénd</v>
      </c>
      <c r="B143" s="6">
        <v>0</v>
      </c>
      <c r="C143" s="6">
        <v>0</v>
      </c>
      <c r="D143" s="6">
        <v>0</v>
      </c>
      <c r="E143" s="6">
        <v>5968.5</v>
      </c>
      <c r="F143" s="6">
        <v>5.4</v>
      </c>
      <c r="G143" s="6">
        <v>0</v>
      </c>
      <c r="H143" s="6">
        <v>0</v>
      </c>
      <c r="I143" s="6">
        <v>0</v>
      </c>
      <c r="J143" s="6">
        <v>0</v>
      </c>
      <c r="K143" s="6">
        <v>0</v>
      </c>
      <c r="L143" s="6">
        <v>0</v>
      </c>
      <c r="M143" s="6">
        <v>0</v>
      </c>
      <c r="N143" s="6">
        <v>0</v>
      </c>
      <c r="O143" s="6">
        <v>0</v>
      </c>
      <c r="P143" s="6">
        <v>0</v>
      </c>
      <c r="Q143" s="6">
        <v>0</v>
      </c>
      <c r="R143" s="6">
        <v>5974</v>
      </c>
      <c r="S143" s="6">
        <v>1738</v>
      </c>
      <c r="T143" s="6">
        <v>-4236</v>
      </c>
      <c r="U143" s="6">
        <v>-243.73</v>
      </c>
    </row>
    <row r="144" spans="1:21">
      <c r="A144" s="4" t="str">
        <f t="shared" si="1"/>
        <v>Nézsa</v>
      </c>
      <c r="B144" s="6">
        <v>0</v>
      </c>
      <c r="C144" s="6">
        <v>0</v>
      </c>
      <c r="D144" s="6">
        <v>0</v>
      </c>
      <c r="E144" s="6">
        <v>5968.5</v>
      </c>
      <c r="F144" s="6">
        <v>5.4</v>
      </c>
      <c r="G144" s="6">
        <v>0</v>
      </c>
      <c r="H144" s="6">
        <v>0</v>
      </c>
      <c r="I144" s="6">
        <v>0</v>
      </c>
      <c r="J144" s="6">
        <v>0</v>
      </c>
      <c r="K144" s="6">
        <v>0</v>
      </c>
      <c r="L144" s="6">
        <v>0</v>
      </c>
      <c r="M144" s="6">
        <v>0</v>
      </c>
      <c r="N144" s="6">
        <v>0</v>
      </c>
      <c r="O144" s="6">
        <v>0</v>
      </c>
      <c r="P144" s="6">
        <v>0</v>
      </c>
      <c r="Q144" s="6">
        <v>0</v>
      </c>
      <c r="R144" s="6">
        <v>5974</v>
      </c>
      <c r="S144" s="6">
        <v>1230</v>
      </c>
      <c r="T144" s="6">
        <v>-4744</v>
      </c>
      <c r="U144" s="6">
        <v>-385.69</v>
      </c>
    </row>
    <row r="145" spans="1:21">
      <c r="A145" s="4" t="str">
        <f t="shared" si="1"/>
        <v>Nógrád</v>
      </c>
      <c r="B145" s="6">
        <v>0</v>
      </c>
      <c r="C145" s="6">
        <v>0</v>
      </c>
      <c r="D145" s="6">
        <v>0</v>
      </c>
      <c r="E145" s="6">
        <v>5968.5</v>
      </c>
      <c r="F145" s="6">
        <v>5.4</v>
      </c>
      <c r="G145" s="6">
        <v>0</v>
      </c>
      <c r="H145" s="6">
        <v>0</v>
      </c>
      <c r="I145" s="6">
        <v>0</v>
      </c>
      <c r="J145" s="6">
        <v>0</v>
      </c>
      <c r="K145" s="6">
        <v>0</v>
      </c>
      <c r="L145" s="6">
        <v>0</v>
      </c>
      <c r="M145" s="6">
        <v>0</v>
      </c>
      <c r="N145" s="6">
        <v>0</v>
      </c>
      <c r="O145" s="6">
        <v>0</v>
      </c>
      <c r="P145" s="6">
        <v>0</v>
      </c>
      <c r="Q145" s="6">
        <v>0</v>
      </c>
      <c r="R145" s="6">
        <v>5974</v>
      </c>
      <c r="S145" s="6">
        <v>2851</v>
      </c>
      <c r="T145" s="6">
        <v>-3123</v>
      </c>
      <c r="U145" s="6">
        <v>-109.54</v>
      </c>
    </row>
    <row r="146" spans="1:21" ht="30">
      <c r="A146" s="4" t="str">
        <f t="shared" si="1"/>
        <v>Nógrádmegye</v>
      </c>
      <c r="B146" s="6">
        <v>0</v>
      </c>
      <c r="C146" s="6">
        <v>0</v>
      </c>
      <c r="D146" s="6">
        <v>0</v>
      </c>
      <c r="E146" s="6">
        <v>5968.5</v>
      </c>
      <c r="F146" s="6">
        <v>5.4</v>
      </c>
      <c r="G146" s="6">
        <v>0</v>
      </c>
      <c r="H146" s="6">
        <v>0</v>
      </c>
      <c r="I146" s="6">
        <v>0</v>
      </c>
      <c r="J146" s="6">
        <v>0</v>
      </c>
      <c r="K146" s="6">
        <v>0</v>
      </c>
      <c r="L146" s="6">
        <v>0</v>
      </c>
      <c r="M146" s="6">
        <v>0</v>
      </c>
      <c r="N146" s="6">
        <v>0</v>
      </c>
      <c r="O146" s="6">
        <v>0</v>
      </c>
      <c r="P146" s="6">
        <v>0</v>
      </c>
      <c r="Q146" s="6">
        <v>0</v>
      </c>
      <c r="R146" s="6">
        <v>5974</v>
      </c>
      <c r="S146" s="6">
        <v>3445</v>
      </c>
      <c r="T146" s="6">
        <v>-2529</v>
      </c>
      <c r="U146" s="6">
        <v>-73.41</v>
      </c>
    </row>
    <row r="147" spans="1:21" ht="30">
      <c r="A147" s="4" t="str">
        <f t="shared" si="1"/>
        <v>Nógrádsáp</v>
      </c>
      <c r="B147" s="6">
        <v>0</v>
      </c>
      <c r="C147" s="6">
        <v>0</v>
      </c>
      <c r="D147" s="6">
        <v>0</v>
      </c>
      <c r="E147" s="6">
        <v>5968.5</v>
      </c>
      <c r="F147" s="6">
        <v>5.4</v>
      </c>
      <c r="G147" s="6">
        <v>0</v>
      </c>
      <c r="H147" s="6">
        <v>0</v>
      </c>
      <c r="I147" s="6">
        <v>0</v>
      </c>
      <c r="J147" s="6">
        <v>0</v>
      </c>
      <c r="K147" s="6">
        <v>0</v>
      </c>
      <c r="L147" s="6">
        <v>0</v>
      </c>
      <c r="M147" s="6">
        <v>0</v>
      </c>
      <c r="N147" s="6">
        <v>0</v>
      </c>
      <c r="O147" s="6">
        <v>0</v>
      </c>
      <c r="P147" s="6">
        <v>0</v>
      </c>
      <c r="Q147" s="6">
        <v>0</v>
      </c>
      <c r="R147" s="6">
        <v>5974</v>
      </c>
      <c r="S147" s="6">
        <v>908</v>
      </c>
      <c r="T147" s="6">
        <v>-5066</v>
      </c>
      <c r="U147" s="6">
        <v>-557.92999999999995</v>
      </c>
    </row>
    <row r="148" spans="1:21">
      <c r="A148" s="4" t="str">
        <f t="shared" si="1"/>
        <v>Nőtincs</v>
      </c>
      <c r="B148" s="6">
        <v>0</v>
      </c>
      <c r="C148" s="6">
        <v>0</v>
      </c>
      <c r="D148" s="6">
        <v>0</v>
      </c>
      <c r="E148" s="6">
        <v>5968.5</v>
      </c>
      <c r="F148" s="6">
        <v>5.4</v>
      </c>
      <c r="G148" s="6">
        <v>0</v>
      </c>
      <c r="H148" s="6">
        <v>0</v>
      </c>
      <c r="I148" s="6">
        <v>0</v>
      </c>
      <c r="J148" s="6">
        <v>0</v>
      </c>
      <c r="K148" s="6">
        <v>0</v>
      </c>
      <c r="L148" s="6">
        <v>0</v>
      </c>
      <c r="M148" s="6">
        <v>0</v>
      </c>
      <c r="N148" s="6">
        <v>0</v>
      </c>
      <c r="O148" s="6">
        <v>0</v>
      </c>
      <c r="P148" s="6">
        <v>0</v>
      </c>
      <c r="Q148" s="6">
        <v>0</v>
      </c>
      <c r="R148" s="6">
        <v>5974</v>
      </c>
      <c r="S148" s="6">
        <v>13933</v>
      </c>
      <c r="T148" s="6">
        <v>7959</v>
      </c>
      <c r="U148" s="6">
        <v>57.12</v>
      </c>
    </row>
    <row r="149" spans="1:21">
      <c r="A149" s="4" t="str">
        <f t="shared" si="1"/>
        <v>Ősagárd</v>
      </c>
      <c r="B149" s="6">
        <v>0</v>
      </c>
      <c r="C149" s="6">
        <v>0</v>
      </c>
      <c r="D149" s="6">
        <v>0</v>
      </c>
      <c r="E149" s="6">
        <v>5968.5</v>
      </c>
      <c r="F149" s="6">
        <v>5.4</v>
      </c>
      <c r="G149" s="6">
        <v>0</v>
      </c>
      <c r="H149" s="6">
        <v>0</v>
      </c>
      <c r="I149" s="6">
        <v>0</v>
      </c>
      <c r="J149" s="6">
        <v>0</v>
      </c>
      <c r="K149" s="6">
        <v>0</v>
      </c>
      <c r="L149" s="6">
        <v>0</v>
      </c>
      <c r="M149" s="6">
        <v>0</v>
      </c>
      <c r="N149" s="6">
        <v>0</v>
      </c>
      <c r="O149" s="6">
        <v>0</v>
      </c>
      <c r="P149" s="6">
        <v>0</v>
      </c>
      <c r="Q149" s="6">
        <v>0</v>
      </c>
      <c r="R149" s="6">
        <v>5974</v>
      </c>
      <c r="S149" s="6">
        <v>3184</v>
      </c>
      <c r="T149" s="6">
        <v>-2790</v>
      </c>
      <c r="U149" s="6">
        <v>-87.63</v>
      </c>
    </row>
    <row r="150" spans="1:21">
      <c r="A150" s="4" t="str">
        <f t="shared" si="1"/>
        <v>Penc</v>
      </c>
      <c r="B150" s="6">
        <v>0</v>
      </c>
      <c r="C150" s="6">
        <v>0</v>
      </c>
      <c r="D150" s="6">
        <v>0</v>
      </c>
      <c r="E150" s="6">
        <v>5968.5</v>
      </c>
      <c r="F150" s="6">
        <v>5.4</v>
      </c>
      <c r="G150" s="6">
        <v>0</v>
      </c>
      <c r="H150" s="6">
        <v>0</v>
      </c>
      <c r="I150" s="6">
        <v>0</v>
      </c>
      <c r="J150" s="6">
        <v>0</v>
      </c>
      <c r="K150" s="6">
        <v>0</v>
      </c>
      <c r="L150" s="6">
        <v>0</v>
      </c>
      <c r="M150" s="6">
        <v>0</v>
      </c>
      <c r="N150" s="6">
        <v>0</v>
      </c>
      <c r="O150" s="6">
        <v>0</v>
      </c>
      <c r="P150" s="6">
        <v>0</v>
      </c>
      <c r="Q150" s="6">
        <v>0</v>
      </c>
      <c r="R150" s="6">
        <v>5974</v>
      </c>
      <c r="S150" s="6">
        <v>1216</v>
      </c>
      <c r="T150" s="6">
        <v>-4758</v>
      </c>
      <c r="U150" s="6">
        <v>-391.28</v>
      </c>
    </row>
    <row r="151" spans="1:21" ht="30">
      <c r="A151" s="4" t="str">
        <f t="shared" si="1"/>
        <v>Pestmegye</v>
      </c>
      <c r="B151" s="6">
        <v>0</v>
      </c>
      <c r="C151" s="6">
        <v>0</v>
      </c>
      <c r="D151" s="6">
        <v>0</v>
      </c>
      <c r="E151" s="6">
        <v>5968.5</v>
      </c>
      <c r="F151" s="6">
        <v>5.4</v>
      </c>
      <c r="G151" s="6">
        <v>0</v>
      </c>
      <c r="H151" s="6">
        <v>0</v>
      </c>
      <c r="I151" s="6">
        <v>0</v>
      </c>
      <c r="J151" s="6">
        <v>0</v>
      </c>
      <c r="K151" s="6">
        <v>0</v>
      </c>
      <c r="L151" s="6">
        <v>0</v>
      </c>
      <c r="M151" s="6">
        <v>0</v>
      </c>
      <c r="N151" s="6">
        <v>0</v>
      </c>
      <c r="O151" s="6">
        <v>0</v>
      </c>
      <c r="P151" s="6">
        <v>0</v>
      </c>
      <c r="Q151" s="6">
        <v>0</v>
      </c>
      <c r="R151" s="6">
        <v>5974</v>
      </c>
      <c r="S151" s="6">
        <v>1230</v>
      </c>
      <c r="T151" s="6">
        <v>-4744</v>
      </c>
      <c r="U151" s="6">
        <v>-385.69</v>
      </c>
    </row>
    <row r="152" spans="1:21">
      <c r="A152" s="4" t="str">
        <f t="shared" si="1"/>
        <v>Rád</v>
      </c>
      <c r="B152" s="6">
        <v>0</v>
      </c>
      <c r="C152" s="6">
        <v>0</v>
      </c>
      <c r="D152" s="6">
        <v>0</v>
      </c>
      <c r="E152" s="6">
        <v>5968.5</v>
      </c>
      <c r="F152" s="6">
        <v>5.4</v>
      </c>
      <c r="G152" s="6">
        <v>0</v>
      </c>
      <c r="H152" s="6">
        <v>0</v>
      </c>
      <c r="I152" s="6">
        <v>0</v>
      </c>
      <c r="J152" s="6">
        <v>0</v>
      </c>
      <c r="K152" s="6">
        <v>0</v>
      </c>
      <c r="L152" s="6">
        <v>0</v>
      </c>
      <c r="M152" s="6">
        <v>0</v>
      </c>
      <c r="N152" s="6">
        <v>0</v>
      </c>
      <c r="O152" s="6">
        <v>0</v>
      </c>
      <c r="P152" s="6">
        <v>0</v>
      </c>
      <c r="Q152" s="6">
        <v>0</v>
      </c>
      <c r="R152" s="6">
        <v>5974</v>
      </c>
      <c r="S152" s="6">
        <v>707</v>
      </c>
      <c r="T152" s="6">
        <v>-5267</v>
      </c>
      <c r="U152" s="6">
        <v>-744.98</v>
      </c>
    </row>
    <row r="153" spans="1:21">
      <c r="A153" s="4" t="str">
        <f t="shared" si="1"/>
        <v>Rétság</v>
      </c>
      <c r="B153" s="6">
        <v>0</v>
      </c>
      <c r="C153" s="6">
        <v>0</v>
      </c>
      <c r="D153" s="6">
        <v>0</v>
      </c>
      <c r="E153" s="6">
        <v>5968.5</v>
      </c>
      <c r="F153" s="6">
        <v>5.4</v>
      </c>
      <c r="G153" s="6">
        <v>0</v>
      </c>
      <c r="H153" s="6">
        <v>0</v>
      </c>
      <c r="I153" s="6">
        <v>0</v>
      </c>
      <c r="J153" s="6">
        <v>0</v>
      </c>
      <c r="K153" s="6">
        <v>0</v>
      </c>
      <c r="L153" s="6">
        <v>0</v>
      </c>
      <c r="M153" s="6">
        <v>0</v>
      </c>
      <c r="N153" s="6">
        <v>0</v>
      </c>
      <c r="O153" s="6">
        <v>0</v>
      </c>
      <c r="P153" s="6">
        <v>0</v>
      </c>
      <c r="Q153" s="6">
        <v>0</v>
      </c>
      <c r="R153" s="6">
        <v>5974</v>
      </c>
      <c r="S153" s="6">
        <v>1940</v>
      </c>
      <c r="T153" s="6">
        <v>-4034</v>
      </c>
      <c r="U153" s="6">
        <v>-207.94</v>
      </c>
    </row>
    <row r="154" spans="1:21">
      <c r="A154" s="4" t="str">
        <f t="shared" si="1"/>
        <v>Rétsági</v>
      </c>
      <c r="B154" s="6">
        <v>0</v>
      </c>
      <c r="C154" s="6">
        <v>0</v>
      </c>
      <c r="D154" s="6">
        <v>0</v>
      </c>
      <c r="E154" s="6">
        <v>5968.5</v>
      </c>
      <c r="F154" s="6">
        <v>5.4</v>
      </c>
      <c r="G154" s="6">
        <v>0</v>
      </c>
      <c r="H154" s="6">
        <v>0</v>
      </c>
      <c r="I154" s="6">
        <v>0</v>
      </c>
      <c r="J154" s="6">
        <v>0</v>
      </c>
      <c r="K154" s="6">
        <v>0</v>
      </c>
      <c r="L154" s="6">
        <v>0</v>
      </c>
      <c r="M154" s="6">
        <v>0</v>
      </c>
      <c r="N154" s="6">
        <v>0</v>
      </c>
      <c r="O154" s="6">
        <v>0</v>
      </c>
      <c r="P154" s="6">
        <v>0</v>
      </c>
      <c r="Q154" s="6">
        <v>0</v>
      </c>
      <c r="R154" s="6">
        <v>5974</v>
      </c>
      <c r="S154" s="6">
        <v>985</v>
      </c>
      <c r="T154" s="6">
        <v>-4989</v>
      </c>
      <c r="U154" s="6">
        <v>-506.5</v>
      </c>
    </row>
    <row r="155" spans="1:21" ht="30">
      <c r="A155" s="4" t="str">
        <f t="shared" si="1"/>
        <v>Szendehely</v>
      </c>
      <c r="B155" s="6">
        <v>0</v>
      </c>
      <c r="C155" s="6">
        <v>0</v>
      </c>
      <c r="D155" s="6">
        <v>0</v>
      </c>
      <c r="E155" s="6">
        <v>5968.5</v>
      </c>
      <c r="F155" s="6">
        <v>5.4</v>
      </c>
      <c r="G155" s="6">
        <v>0</v>
      </c>
      <c r="H155" s="6">
        <v>0</v>
      </c>
      <c r="I155" s="6">
        <v>0</v>
      </c>
      <c r="J155" s="6">
        <v>0</v>
      </c>
      <c r="K155" s="6">
        <v>0</v>
      </c>
      <c r="L155" s="6">
        <v>0</v>
      </c>
      <c r="M155" s="6">
        <v>0</v>
      </c>
      <c r="N155" s="6">
        <v>0</v>
      </c>
      <c r="O155" s="6">
        <v>0</v>
      </c>
      <c r="P155" s="6">
        <v>0</v>
      </c>
      <c r="Q155" s="6">
        <v>0</v>
      </c>
      <c r="R155" s="6">
        <v>5974</v>
      </c>
      <c r="S155" s="6">
        <v>2921</v>
      </c>
      <c r="T155" s="6">
        <v>-3053</v>
      </c>
      <c r="U155" s="6">
        <v>-104.52</v>
      </c>
    </row>
    <row r="156" spans="1:21">
      <c r="A156" s="4" t="str">
        <f t="shared" si="1"/>
        <v>Tereske</v>
      </c>
      <c r="B156" s="6">
        <v>0</v>
      </c>
      <c r="C156" s="6">
        <v>0</v>
      </c>
      <c r="D156" s="6">
        <v>0</v>
      </c>
      <c r="E156" s="6">
        <v>5968.5</v>
      </c>
      <c r="F156" s="6">
        <v>5.4</v>
      </c>
      <c r="G156" s="6">
        <v>0</v>
      </c>
      <c r="H156" s="6">
        <v>0</v>
      </c>
      <c r="I156" s="6">
        <v>0</v>
      </c>
      <c r="J156" s="6">
        <v>0</v>
      </c>
      <c r="K156" s="6">
        <v>0</v>
      </c>
      <c r="L156" s="6">
        <v>0</v>
      </c>
      <c r="M156" s="6">
        <v>0</v>
      </c>
      <c r="N156" s="6">
        <v>0</v>
      </c>
      <c r="O156" s="6">
        <v>0</v>
      </c>
      <c r="P156" s="6">
        <v>0</v>
      </c>
      <c r="Q156" s="6">
        <v>0</v>
      </c>
      <c r="R156" s="6">
        <v>5974</v>
      </c>
      <c r="S156" s="6">
        <v>598</v>
      </c>
      <c r="T156" s="6">
        <v>-5376</v>
      </c>
      <c r="U156" s="6">
        <v>-899</v>
      </c>
    </row>
    <row r="157" spans="1:21">
      <c r="A157" s="4" t="str">
        <f t="shared" si="1"/>
        <v>Tolmács</v>
      </c>
      <c r="B157" s="6">
        <v>0</v>
      </c>
      <c r="C157" s="6">
        <v>0</v>
      </c>
      <c r="D157" s="6">
        <v>0</v>
      </c>
      <c r="E157" s="6">
        <v>5968.5</v>
      </c>
      <c r="F157" s="6">
        <v>5.4</v>
      </c>
      <c r="G157" s="6">
        <v>0</v>
      </c>
      <c r="H157" s="6">
        <v>0</v>
      </c>
      <c r="I157" s="6">
        <v>0</v>
      </c>
      <c r="J157" s="6">
        <v>0</v>
      </c>
      <c r="K157" s="6">
        <v>0</v>
      </c>
      <c r="L157" s="6">
        <v>0</v>
      </c>
      <c r="M157" s="6">
        <v>0</v>
      </c>
      <c r="N157" s="6">
        <v>0</v>
      </c>
      <c r="O157" s="6">
        <v>0</v>
      </c>
      <c r="P157" s="6">
        <v>0</v>
      </c>
      <c r="Q157" s="6">
        <v>0</v>
      </c>
      <c r="R157" s="6">
        <v>5974</v>
      </c>
      <c r="S157" s="6">
        <v>1226</v>
      </c>
      <c r="T157" s="6">
        <v>-4748</v>
      </c>
      <c r="U157" s="6">
        <v>-387.28</v>
      </c>
    </row>
    <row r="158" spans="1:21">
      <c r="A158" s="4" t="str">
        <f t="shared" si="1"/>
        <v>Váci</v>
      </c>
      <c r="B158" s="6">
        <v>0</v>
      </c>
      <c r="C158" s="6">
        <v>0</v>
      </c>
      <c r="D158" s="6">
        <v>0</v>
      </c>
      <c r="E158" s="6">
        <v>5968.5</v>
      </c>
      <c r="F158" s="6">
        <v>5.4</v>
      </c>
      <c r="G158" s="6">
        <v>0</v>
      </c>
      <c r="H158" s="6">
        <v>0</v>
      </c>
      <c r="I158" s="6">
        <v>0</v>
      </c>
      <c r="J158" s="6">
        <v>0</v>
      </c>
      <c r="K158" s="6">
        <v>0</v>
      </c>
      <c r="L158" s="6">
        <v>0</v>
      </c>
      <c r="M158" s="6">
        <v>0</v>
      </c>
      <c r="N158" s="6">
        <v>0</v>
      </c>
      <c r="O158" s="6">
        <v>0</v>
      </c>
      <c r="P158" s="6">
        <v>0</v>
      </c>
      <c r="Q158" s="6">
        <v>0</v>
      </c>
      <c r="R158" s="6">
        <v>5974</v>
      </c>
      <c r="S158" s="6">
        <v>774</v>
      </c>
      <c r="T158" s="6">
        <v>-5200</v>
      </c>
      <c r="U158" s="6">
        <v>-671.83</v>
      </c>
    </row>
    <row r="159" spans="1:21">
      <c r="A159" s="4" t="str">
        <f t="shared" si="1"/>
        <v>DIPO</v>
      </c>
      <c r="B159" s="6">
        <v>0</v>
      </c>
      <c r="C159" s="6">
        <v>0</v>
      </c>
      <c r="D159" s="6">
        <v>0</v>
      </c>
      <c r="E159" s="6">
        <v>5968.5</v>
      </c>
      <c r="F159" s="6">
        <v>5.4</v>
      </c>
      <c r="G159" s="6">
        <v>0</v>
      </c>
      <c r="H159" s="6">
        <v>0</v>
      </c>
      <c r="I159" s="6">
        <v>0</v>
      </c>
      <c r="J159" s="6">
        <v>0</v>
      </c>
      <c r="K159" s="6">
        <v>0</v>
      </c>
      <c r="L159" s="6">
        <v>0</v>
      </c>
      <c r="M159" s="6">
        <v>0</v>
      </c>
      <c r="N159" s="6">
        <v>0</v>
      </c>
      <c r="O159" s="6">
        <v>0</v>
      </c>
      <c r="P159" s="6">
        <v>0</v>
      </c>
      <c r="Q159" s="6">
        <v>0</v>
      </c>
      <c r="R159" s="6">
        <v>5974</v>
      </c>
      <c r="S159" s="6">
        <v>527</v>
      </c>
      <c r="T159" s="6">
        <v>-5447</v>
      </c>
      <c r="U159" s="6">
        <v>-1033.5899999999999</v>
      </c>
    </row>
    <row r="160" spans="1:21">
      <c r="B160" s="20">
        <v>1</v>
      </c>
      <c r="C160" s="20">
        <v>2</v>
      </c>
      <c r="D160" s="20">
        <v>3</v>
      </c>
      <c r="E160" s="20">
        <v>4</v>
      </c>
      <c r="F160" s="20">
        <v>5</v>
      </c>
      <c r="G160" s="20">
        <v>6</v>
      </c>
      <c r="H160" s="20">
        <v>7</v>
      </c>
      <c r="I160" s="20">
        <v>8</v>
      </c>
      <c r="J160" s="20">
        <v>9</v>
      </c>
      <c r="K160" s="20">
        <v>10</v>
      </c>
      <c r="L160" s="20">
        <v>11</v>
      </c>
      <c r="M160" s="20">
        <v>12</v>
      </c>
      <c r="N160" s="20">
        <v>13</v>
      </c>
      <c r="O160" s="20">
        <v>14</v>
      </c>
      <c r="P160" s="20">
        <v>15</v>
      </c>
      <c r="Q160" s="20">
        <v>16</v>
      </c>
      <c r="R160">
        <f>SUM(R133:R159)</f>
        <v>161304.6</v>
      </c>
      <c r="S160">
        <f>SUM(S133:S159)</f>
        <v>72202</v>
      </c>
    </row>
    <row r="161" spans="1:21">
      <c r="S161">
        <f>S160/R160</f>
        <v>0.44761277731695187</v>
      </c>
    </row>
    <row r="163" spans="1:21">
      <c r="B163" t="str">
        <f>B131</f>
        <v xml:space="preserve">A házi gyerekorvosok által ellátott szolgálatok száma </v>
      </c>
      <c r="C163" s="2" t="str">
        <f t="shared" ref="C163:U163" si="2">C131</f>
        <v xml:space="preserve">Az év folyamán központi költségvetési szerv által épített lakások száma </v>
      </c>
      <c r="D163" s="2" t="str">
        <f t="shared" si="2"/>
        <v xml:space="preserve">Az év folyamán lakásszövetkezetek által épített lakások száma </v>
      </c>
      <c r="E163" s="2" t="str">
        <f t="shared" si="2"/>
        <v xml:space="preserve">Cipő-, bőráruszaküzlet száma </v>
      </c>
      <c r="F163" s="19" t="str">
        <f t="shared" si="2"/>
        <v xml:space="preserve">Dohányáru-szaküzletek száma </v>
      </c>
      <c r="G163" s="2" t="str">
        <f t="shared" si="2"/>
        <v xml:space="preserve">Egyéni vállalkozás által üzemeltetett dohányáru-szaküzletek száma </v>
      </c>
      <c r="H163" s="2" t="str">
        <f t="shared" si="2"/>
        <v xml:space="preserve">Külföldi vendégek száma a gyógyszállodákban </v>
      </c>
      <c r="I163" s="2" t="str">
        <f t="shared" si="2"/>
        <v xml:space="preserve">Külföldi vendégek száma a kereskedelmi szálláshelyeken </v>
      </c>
      <c r="J163" s="2" t="str">
        <f t="shared" si="2"/>
        <v xml:space="preserve">Külföldi vendégek száma a szállodákban </v>
      </c>
      <c r="K163" s="2" t="str">
        <f t="shared" si="2"/>
        <v xml:space="preserve">Külföldi vendégek száma a turistaszállásokon </v>
      </c>
      <c r="L163" s="2" t="str">
        <f t="shared" si="2"/>
        <v xml:space="preserve">Külföldi vendégek száma az ifjúsági szállókban </v>
      </c>
      <c r="M163" s="2" t="str">
        <f t="shared" si="2"/>
        <v xml:space="preserve">Külföldiek által eltöltött vendégéjszakák száma a gyógyszállodákban </v>
      </c>
      <c r="N163" s="2" t="str">
        <f t="shared" si="2"/>
        <v xml:space="preserve">Külföldiek által eltöltött vendégéjszakák száma a kereskedelmi szálláshelyeken </v>
      </c>
      <c r="O163" s="2" t="str">
        <f t="shared" si="2"/>
        <v xml:space="preserve">Külföldiek által eltöltött vendégéjszakák száma a szállodákban </v>
      </c>
      <c r="P163" s="2" t="str">
        <f t="shared" si="2"/>
        <v xml:space="preserve">Külföldiek által eltöltött vendégéjszakák száma az ifjúsági szállókban </v>
      </c>
      <c r="Q163" s="2" t="str">
        <f t="shared" si="2"/>
        <v xml:space="preserve">Vendégek száma a gyógyszállodákban </v>
      </c>
      <c r="R163" s="2" t="str">
        <f t="shared" si="2"/>
        <v>becslés</v>
      </c>
      <c r="S163" s="2" t="str">
        <f t="shared" si="2"/>
        <v>tény</v>
      </c>
      <c r="T163" s="2" t="str">
        <f t="shared" si="2"/>
        <v>delta</v>
      </c>
      <c r="U163" s="2" t="str">
        <f t="shared" si="2"/>
        <v>%</v>
      </c>
    </row>
    <row r="164" spans="1:21">
      <c r="A164" t="str">
        <f>A133</f>
        <v>Bánk</v>
      </c>
      <c r="B164" s="2">
        <f>B133*$S$161</f>
        <v>0</v>
      </c>
      <c r="C164" s="2">
        <f t="shared" ref="C164:Q164" si="3">C133*$S$161</f>
        <v>0</v>
      </c>
      <c r="D164" s="2">
        <f t="shared" si="3"/>
        <v>0</v>
      </c>
      <c r="E164" s="2">
        <f t="shared" si="3"/>
        <v>2671.5768614162271</v>
      </c>
      <c r="F164" s="2">
        <f t="shared" si="3"/>
        <v>2.4171089975115403</v>
      </c>
      <c r="G164" s="2">
        <f t="shared" si="3"/>
        <v>0</v>
      </c>
      <c r="H164" s="2">
        <f t="shared" si="3"/>
        <v>0</v>
      </c>
      <c r="I164" s="2">
        <f t="shared" si="3"/>
        <v>0</v>
      </c>
      <c r="J164" s="2">
        <f t="shared" si="3"/>
        <v>0</v>
      </c>
      <c r="K164" s="2">
        <f t="shared" si="3"/>
        <v>0</v>
      </c>
      <c r="L164" s="2">
        <f t="shared" si="3"/>
        <v>0</v>
      </c>
      <c r="M164" s="2">
        <f t="shared" si="3"/>
        <v>0</v>
      </c>
      <c r="N164" s="2">
        <f t="shared" si="3"/>
        <v>0</v>
      </c>
      <c r="O164" s="2">
        <f t="shared" si="3"/>
        <v>0</v>
      </c>
      <c r="P164" s="2">
        <f t="shared" si="3"/>
        <v>0</v>
      </c>
      <c r="Q164" s="2">
        <f t="shared" si="3"/>
        <v>0</v>
      </c>
      <c r="R164">
        <f>SUM(B164:Q164)</f>
        <v>2673.9939704137387</v>
      </c>
      <c r="S164">
        <f>S133</f>
        <v>2546</v>
      </c>
      <c r="T164">
        <f>S164-R164</f>
        <v>-127.99397041373868</v>
      </c>
      <c r="U164">
        <f>T164/S164</f>
        <v>-5.0272572825506158E-2</v>
      </c>
    </row>
    <row r="165" spans="1:21">
      <c r="A165" s="2" t="str">
        <f t="shared" ref="A165:A189" si="4">A134</f>
        <v>Berkenye</v>
      </c>
      <c r="B165" s="2">
        <f t="shared" ref="B165:Q190" si="5">B134*$S$161</f>
        <v>0</v>
      </c>
      <c r="C165" s="2">
        <f t="shared" si="5"/>
        <v>0</v>
      </c>
      <c r="D165" s="2">
        <f t="shared" si="5"/>
        <v>0</v>
      </c>
      <c r="E165" s="2">
        <f t="shared" si="5"/>
        <v>2671.5768614162271</v>
      </c>
      <c r="F165" s="2">
        <f t="shared" si="5"/>
        <v>2.4171089975115403</v>
      </c>
      <c r="G165" s="2">
        <f t="shared" si="5"/>
        <v>0</v>
      </c>
      <c r="H165" s="2">
        <f t="shared" si="5"/>
        <v>0</v>
      </c>
      <c r="I165" s="2">
        <f t="shared" si="5"/>
        <v>0</v>
      </c>
      <c r="J165" s="2">
        <f t="shared" si="5"/>
        <v>0</v>
      </c>
      <c r="K165" s="2">
        <f t="shared" si="5"/>
        <v>0</v>
      </c>
      <c r="L165" s="2">
        <f t="shared" si="5"/>
        <v>0</v>
      </c>
      <c r="M165" s="2">
        <f t="shared" si="5"/>
        <v>0</v>
      </c>
      <c r="N165" s="2">
        <f t="shared" si="5"/>
        <v>0</v>
      </c>
      <c r="O165" s="2">
        <f t="shared" si="5"/>
        <v>0</v>
      </c>
      <c r="P165" s="2">
        <f t="shared" si="5"/>
        <v>0</v>
      </c>
      <c r="Q165" s="2">
        <f t="shared" si="5"/>
        <v>0</v>
      </c>
      <c r="R165" s="2">
        <f t="shared" ref="R165:R190" si="6">SUM(B165:Q165)</f>
        <v>2673.9939704137387</v>
      </c>
      <c r="S165" s="2">
        <f t="shared" ref="S165:S190" si="7">S134</f>
        <v>1164</v>
      </c>
      <c r="T165" s="2">
        <f t="shared" ref="T165:T190" si="8">S165-R165</f>
        <v>-1509.9939704137387</v>
      </c>
      <c r="U165" s="2">
        <f t="shared" ref="U165:U190" si="9">T165/S165</f>
        <v>-1.2972456790496036</v>
      </c>
    </row>
    <row r="166" spans="1:21">
      <c r="A166" s="2" t="str">
        <f t="shared" si="4"/>
        <v>Borsosberény</v>
      </c>
      <c r="B166" s="2">
        <f t="shared" si="5"/>
        <v>0</v>
      </c>
      <c r="C166" s="2">
        <f t="shared" si="5"/>
        <v>0</v>
      </c>
      <c r="D166" s="2">
        <f t="shared" si="5"/>
        <v>0</v>
      </c>
      <c r="E166" s="2">
        <f t="shared" si="5"/>
        <v>2671.5768614162271</v>
      </c>
      <c r="F166" s="2">
        <f t="shared" si="5"/>
        <v>2.4171089975115403</v>
      </c>
      <c r="G166" s="2">
        <f t="shared" si="5"/>
        <v>0</v>
      </c>
      <c r="H166" s="2">
        <f t="shared" si="5"/>
        <v>0</v>
      </c>
      <c r="I166" s="2">
        <f t="shared" si="5"/>
        <v>0</v>
      </c>
      <c r="J166" s="2">
        <f t="shared" si="5"/>
        <v>0</v>
      </c>
      <c r="K166" s="2">
        <f t="shared" si="5"/>
        <v>0</v>
      </c>
      <c r="L166" s="2">
        <f t="shared" si="5"/>
        <v>0</v>
      </c>
      <c r="M166" s="2">
        <f t="shared" si="5"/>
        <v>0</v>
      </c>
      <c r="N166" s="2">
        <f t="shared" si="5"/>
        <v>0</v>
      </c>
      <c r="O166" s="2">
        <f t="shared" si="5"/>
        <v>0</v>
      </c>
      <c r="P166" s="2">
        <f t="shared" si="5"/>
        <v>0</v>
      </c>
      <c r="Q166" s="2">
        <f t="shared" si="5"/>
        <v>0</v>
      </c>
      <c r="R166" s="2">
        <f t="shared" si="6"/>
        <v>2673.9939704137387</v>
      </c>
      <c r="S166" s="2">
        <f t="shared" si="7"/>
        <v>689</v>
      </c>
      <c r="T166" s="2">
        <f t="shared" si="8"/>
        <v>-1984.9939704137387</v>
      </c>
      <c r="U166" s="2">
        <f t="shared" si="9"/>
        <v>-2.880978186376979</v>
      </c>
    </row>
    <row r="167" spans="1:21">
      <c r="A167" s="2" t="str">
        <f t="shared" si="4"/>
        <v>Diósjenő</v>
      </c>
      <c r="B167" s="2">
        <f t="shared" si="5"/>
        <v>0</v>
      </c>
      <c r="C167" s="2">
        <f t="shared" si="5"/>
        <v>0</v>
      </c>
      <c r="D167" s="2">
        <f t="shared" si="5"/>
        <v>0</v>
      </c>
      <c r="E167" s="2">
        <f t="shared" si="5"/>
        <v>2671.5768614162271</v>
      </c>
      <c r="F167" s="2">
        <f t="shared" si="5"/>
        <v>2.4171089975115403</v>
      </c>
      <c r="G167" s="2">
        <f t="shared" si="5"/>
        <v>0</v>
      </c>
      <c r="H167" s="2">
        <f t="shared" si="5"/>
        <v>0</v>
      </c>
      <c r="I167" s="2">
        <f t="shared" si="5"/>
        <v>0</v>
      </c>
      <c r="J167" s="2">
        <f t="shared" si="5"/>
        <v>0</v>
      </c>
      <c r="K167" s="2">
        <f t="shared" si="5"/>
        <v>0</v>
      </c>
      <c r="L167" s="2">
        <f t="shared" si="5"/>
        <v>0</v>
      </c>
      <c r="M167" s="2">
        <f t="shared" si="5"/>
        <v>0</v>
      </c>
      <c r="N167" s="2">
        <f t="shared" si="5"/>
        <v>0</v>
      </c>
      <c r="O167" s="2">
        <f t="shared" si="5"/>
        <v>0</v>
      </c>
      <c r="P167" s="2">
        <f t="shared" si="5"/>
        <v>0</v>
      </c>
      <c r="Q167" s="2">
        <f t="shared" si="5"/>
        <v>0</v>
      </c>
      <c r="R167" s="2">
        <f t="shared" si="6"/>
        <v>2673.9939704137387</v>
      </c>
      <c r="S167" s="2">
        <f t="shared" si="7"/>
        <v>1266</v>
      </c>
      <c r="T167" s="2">
        <f t="shared" si="8"/>
        <v>-1407.9939704137387</v>
      </c>
      <c r="U167" s="2">
        <f t="shared" si="9"/>
        <v>-1.1121595342920527</v>
      </c>
    </row>
    <row r="168" spans="1:21">
      <c r="A168" s="2" t="str">
        <f t="shared" si="4"/>
        <v>ÉMR</v>
      </c>
      <c r="B168" s="2">
        <f t="shared" si="5"/>
        <v>0</v>
      </c>
      <c r="C168" s="2">
        <f t="shared" si="5"/>
        <v>0</v>
      </c>
      <c r="D168" s="2">
        <f t="shared" si="5"/>
        <v>0</v>
      </c>
      <c r="E168" s="2">
        <f t="shared" si="5"/>
        <v>2671.5768614162271</v>
      </c>
      <c r="F168" s="19">
        <f t="shared" si="5"/>
        <v>5.3713533278034227</v>
      </c>
      <c r="G168" s="2">
        <f t="shared" si="5"/>
        <v>0</v>
      </c>
      <c r="H168" s="2">
        <f t="shared" si="5"/>
        <v>0</v>
      </c>
      <c r="I168" s="2">
        <f t="shared" si="5"/>
        <v>0</v>
      </c>
      <c r="J168" s="2">
        <f t="shared" si="5"/>
        <v>0</v>
      </c>
      <c r="K168" s="2">
        <f t="shared" si="5"/>
        <v>0</v>
      </c>
      <c r="L168" s="2">
        <f t="shared" si="5"/>
        <v>0</v>
      </c>
      <c r="M168" s="2">
        <f t="shared" si="5"/>
        <v>0</v>
      </c>
      <c r="N168" s="2">
        <f t="shared" si="5"/>
        <v>0</v>
      </c>
      <c r="O168" s="2">
        <f t="shared" si="5"/>
        <v>0</v>
      </c>
      <c r="P168" s="2">
        <f t="shared" si="5"/>
        <v>0</v>
      </c>
      <c r="Q168" s="2">
        <f t="shared" si="5"/>
        <v>0</v>
      </c>
      <c r="R168" s="2">
        <f t="shared" si="6"/>
        <v>2676.9482147440303</v>
      </c>
      <c r="S168" s="2">
        <f t="shared" si="7"/>
        <v>42</v>
      </c>
      <c r="T168" s="2">
        <f t="shared" si="8"/>
        <v>-2634.9482147440303</v>
      </c>
      <c r="U168" s="2">
        <f t="shared" si="9"/>
        <v>-62.736862255810244</v>
      </c>
    </row>
    <row r="169" spans="1:21">
      <c r="A169" s="2" t="str">
        <f t="shared" si="4"/>
        <v>Felsőpetény</v>
      </c>
      <c r="B169" s="2">
        <f t="shared" si="5"/>
        <v>0</v>
      </c>
      <c r="C169" s="2">
        <f t="shared" si="5"/>
        <v>0</v>
      </c>
      <c r="D169" s="2">
        <f t="shared" si="5"/>
        <v>0</v>
      </c>
      <c r="E169" s="2">
        <f t="shared" si="5"/>
        <v>2671.5768614162271</v>
      </c>
      <c r="F169" s="2">
        <f t="shared" si="5"/>
        <v>2.4171089975115403</v>
      </c>
      <c r="G169" s="2">
        <f t="shared" si="5"/>
        <v>0</v>
      </c>
      <c r="H169" s="2">
        <f t="shared" si="5"/>
        <v>0</v>
      </c>
      <c r="I169" s="2">
        <f t="shared" si="5"/>
        <v>0</v>
      </c>
      <c r="J169" s="2">
        <f t="shared" si="5"/>
        <v>0</v>
      </c>
      <c r="K169" s="2">
        <f t="shared" si="5"/>
        <v>0</v>
      </c>
      <c r="L169" s="2">
        <f t="shared" si="5"/>
        <v>0</v>
      </c>
      <c r="M169" s="2">
        <f t="shared" si="5"/>
        <v>0</v>
      </c>
      <c r="N169" s="2">
        <f t="shared" si="5"/>
        <v>0</v>
      </c>
      <c r="O169" s="2">
        <f t="shared" si="5"/>
        <v>0</v>
      </c>
      <c r="P169" s="2">
        <f t="shared" si="5"/>
        <v>0</v>
      </c>
      <c r="Q169" s="2">
        <f t="shared" si="5"/>
        <v>0</v>
      </c>
      <c r="R169" s="2">
        <f t="shared" si="6"/>
        <v>2673.9939704137387</v>
      </c>
      <c r="S169" s="2">
        <f t="shared" si="7"/>
        <v>905</v>
      </c>
      <c r="T169" s="2">
        <f t="shared" si="8"/>
        <v>-1768.9939704137387</v>
      </c>
      <c r="U169" s="2">
        <f t="shared" si="9"/>
        <v>-1.9546894700704296</v>
      </c>
    </row>
    <row r="170" spans="1:21">
      <c r="A170" s="2" t="str">
        <f t="shared" si="4"/>
        <v>HU</v>
      </c>
      <c r="B170" s="2">
        <f t="shared" si="5"/>
        <v>0</v>
      </c>
      <c r="C170" s="2">
        <f t="shared" si="5"/>
        <v>0</v>
      </c>
      <c r="D170" s="2">
        <f t="shared" si="5"/>
        <v>0</v>
      </c>
      <c r="E170" s="2">
        <f t="shared" si="5"/>
        <v>2671.5768614162271</v>
      </c>
      <c r="F170" s="2">
        <f t="shared" si="5"/>
        <v>2.4171089975115403</v>
      </c>
      <c r="G170" s="2">
        <f t="shared" si="5"/>
        <v>0</v>
      </c>
      <c r="H170" s="2">
        <f t="shared" si="5"/>
        <v>0</v>
      </c>
      <c r="I170" s="2">
        <f t="shared" si="5"/>
        <v>0</v>
      </c>
      <c r="J170" s="2">
        <f t="shared" si="5"/>
        <v>0</v>
      </c>
      <c r="K170" s="2">
        <f t="shared" si="5"/>
        <v>0</v>
      </c>
      <c r="L170" s="2">
        <f t="shared" si="5"/>
        <v>0</v>
      </c>
      <c r="M170" s="2">
        <f t="shared" si="5"/>
        <v>0</v>
      </c>
      <c r="N170" s="2">
        <f t="shared" si="5"/>
        <v>0</v>
      </c>
      <c r="O170" s="2">
        <f t="shared" si="5"/>
        <v>0</v>
      </c>
      <c r="P170" s="2">
        <f t="shared" si="5"/>
        <v>0</v>
      </c>
      <c r="Q170" s="2">
        <f t="shared" si="5"/>
        <v>0</v>
      </c>
      <c r="R170" s="2">
        <f t="shared" si="6"/>
        <v>2673.9939704137387</v>
      </c>
      <c r="S170" s="2">
        <f t="shared" si="7"/>
        <v>4860</v>
      </c>
      <c r="T170" s="2">
        <f t="shared" si="8"/>
        <v>2186.0060295862613</v>
      </c>
      <c r="U170" s="2">
        <f t="shared" si="9"/>
        <v>0.44979547933873687</v>
      </c>
    </row>
    <row r="171" spans="1:21">
      <c r="A171" s="2" t="str">
        <f t="shared" si="4"/>
        <v>Keszeg</v>
      </c>
      <c r="B171" s="2">
        <f t="shared" si="5"/>
        <v>0</v>
      </c>
      <c r="C171" s="2">
        <f t="shared" si="5"/>
        <v>0</v>
      </c>
      <c r="D171" s="2">
        <f t="shared" si="5"/>
        <v>0</v>
      </c>
      <c r="E171" s="2">
        <f t="shared" si="5"/>
        <v>2671.5768614162271</v>
      </c>
      <c r="F171" s="2">
        <f t="shared" si="5"/>
        <v>2.4171089975115403</v>
      </c>
      <c r="G171" s="2">
        <f t="shared" si="5"/>
        <v>0</v>
      </c>
      <c r="H171" s="2">
        <f t="shared" si="5"/>
        <v>0</v>
      </c>
      <c r="I171" s="2">
        <f t="shared" si="5"/>
        <v>0</v>
      </c>
      <c r="J171" s="2">
        <f t="shared" si="5"/>
        <v>0</v>
      </c>
      <c r="K171" s="2">
        <f t="shared" si="5"/>
        <v>0</v>
      </c>
      <c r="L171" s="2">
        <f t="shared" si="5"/>
        <v>0</v>
      </c>
      <c r="M171" s="2">
        <f t="shared" si="5"/>
        <v>0</v>
      </c>
      <c r="N171" s="2">
        <f t="shared" si="5"/>
        <v>0</v>
      </c>
      <c r="O171" s="2">
        <f t="shared" si="5"/>
        <v>0</v>
      </c>
      <c r="P171" s="2">
        <f t="shared" si="5"/>
        <v>0</v>
      </c>
      <c r="Q171" s="2">
        <f t="shared" si="5"/>
        <v>0</v>
      </c>
      <c r="R171" s="2">
        <f t="shared" si="6"/>
        <v>2673.9939704137387</v>
      </c>
      <c r="S171" s="2">
        <f t="shared" si="7"/>
        <v>20809</v>
      </c>
      <c r="T171" s="2">
        <f t="shared" si="8"/>
        <v>18135.00602958626</v>
      </c>
      <c r="U171" s="2">
        <f t="shared" si="9"/>
        <v>0.87149819931694272</v>
      </c>
    </row>
    <row r="172" spans="1:21">
      <c r="A172" s="2" t="str">
        <f t="shared" si="4"/>
        <v>KMR</v>
      </c>
      <c r="B172" s="2">
        <f t="shared" si="5"/>
        <v>0</v>
      </c>
      <c r="C172" s="2">
        <f t="shared" si="5"/>
        <v>0</v>
      </c>
      <c r="D172" s="2">
        <f t="shared" si="5"/>
        <v>0</v>
      </c>
      <c r="E172" s="2">
        <f t="shared" si="5"/>
        <v>2671.5768614162271</v>
      </c>
      <c r="F172" s="2">
        <f t="shared" si="5"/>
        <v>2.4171089975115403</v>
      </c>
      <c r="G172" s="2">
        <f t="shared" si="5"/>
        <v>0</v>
      </c>
      <c r="H172" s="2">
        <f t="shared" si="5"/>
        <v>0</v>
      </c>
      <c r="I172" s="2">
        <f t="shared" si="5"/>
        <v>0</v>
      </c>
      <c r="J172" s="2">
        <f t="shared" si="5"/>
        <v>0</v>
      </c>
      <c r="K172" s="2">
        <f t="shared" si="5"/>
        <v>0</v>
      </c>
      <c r="L172" s="2">
        <f t="shared" si="5"/>
        <v>0</v>
      </c>
      <c r="M172" s="2">
        <f t="shared" si="5"/>
        <v>0</v>
      </c>
      <c r="N172" s="2">
        <f t="shared" si="5"/>
        <v>0</v>
      </c>
      <c r="O172" s="2">
        <f t="shared" si="5"/>
        <v>0</v>
      </c>
      <c r="P172" s="2">
        <f t="shared" si="5"/>
        <v>0</v>
      </c>
      <c r="Q172" s="2">
        <f t="shared" si="5"/>
        <v>0</v>
      </c>
      <c r="R172" s="2">
        <f t="shared" si="6"/>
        <v>2673.9939704137387</v>
      </c>
      <c r="S172" s="2">
        <f t="shared" si="7"/>
        <v>19</v>
      </c>
      <c r="T172" s="2">
        <f t="shared" si="8"/>
        <v>-2654.9939704137387</v>
      </c>
      <c r="U172" s="2">
        <f t="shared" si="9"/>
        <v>-139.73652475861783</v>
      </c>
    </row>
    <row r="173" spans="1:21">
      <c r="A173" s="2" t="str">
        <f t="shared" si="4"/>
        <v>Kosd</v>
      </c>
      <c r="B173" s="2">
        <f t="shared" si="5"/>
        <v>0</v>
      </c>
      <c r="C173" s="2">
        <f t="shared" si="5"/>
        <v>0</v>
      </c>
      <c r="D173" s="2">
        <f t="shared" si="5"/>
        <v>0</v>
      </c>
      <c r="E173" s="2">
        <f t="shared" si="5"/>
        <v>2671.5768614162271</v>
      </c>
      <c r="F173" s="2">
        <f t="shared" si="5"/>
        <v>2.4171089975115403</v>
      </c>
      <c r="G173" s="2">
        <f t="shared" si="5"/>
        <v>0</v>
      </c>
      <c r="H173" s="2">
        <f t="shared" si="5"/>
        <v>0</v>
      </c>
      <c r="I173" s="2">
        <f t="shared" si="5"/>
        <v>0</v>
      </c>
      <c r="J173" s="2">
        <f t="shared" si="5"/>
        <v>0</v>
      </c>
      <c r="K173" s="2">
        <f t="shared" si="5"/>
        <v>0</v>
      </c>
      <c r="L173" s="2">
        <f t="shared" si="5"/>
        <v>0</v>
      </c>
      <c r="M173" s="2">
        <f t="shared" si="5"/>
        <v>0</v>
      </c>
      <c r="N173" s="2">
        <f t="shared" si="5"/>
        <v>0</v>
      </c>
      <c r="O173" s="2">
        <f t="shared" si="5"/>
        <v>0</v>
      </c>
      <c r="P173" s="2">
        <f t="shared" si="5"/>
        <v>0</v>
      </c>
      <c r="Q173" s="2">
        <f t="shared" si="5"/>
        <v>0</v>
      </c>
      <c r="R173" s="2">
        <f t="shared" si="6"/>
        <v>2673.9939704137387</v>
      </c>
      <c r="S173" s="2">
        <f t="shared" si="7"/>
        <v>489</v>
      </c>
      <c r="T173" s="2">
        <f t="shared" si="8"/>
        <v>-2184.9939704137387</v>
      </c>
      <c r="U173" s="2">
        <f t="shared" si="9"/>
        <v>-4.4682903280444553</v>
      </c>
    </row>
    <row r="174" spans="1:21">
      <c r="A174" s="2" t="str">
        <f t="shared" si="4"/>
        <v>Legénd</v>
      </c>
      <c r="B174" s="2">
        <f t="shared" si="5"/>
        <v>0</v>
      </c>
      <c r="C174" s="2">
        <f t="shared" si="5"/>
        <v>0</v>
      </c>
      <c r="D174" s="2">
        <f t="shared" si="5"/>
        <v>0</v>
      </c>
      <c r="E174" s="2">
        <f t="shared" si="5"/>
        <v>2671.5768614162271</v>
      </c>
      <c r="F174" s="2">
        <f t="shared" si="5"/>
        <v>2.4171089975115403</v>
      </c>
      <c r="G174" s="2">
        <f t="shared" si="5"/>
        <v>0</v>
      </c>
      <c r="H174" s="2">
        <f t="shared" si="5"/>
        <v>0</v>
      </c>
      <c r="I174" s="2">
        <f t="shared" si="5"/>
        <v>0</v>
      </c>
      <c r="J174" s="2">
        <f t="shared" si="5"/>
        <v>0</v>
      </c>
      <c r="K174" s="2">
        <f t="shared" si="5"/>
        <v>0</v>
      </c>
      <c r="L174" s="2">
        <f t="shared" si="5"/>
        <v>0</v>
      </c>
      <c r="M174" s="2">
        <f t="shared" si="5"/>
        <v>0</v>
      </c>
      <c r="N174" s="2">
        <f t="shared" si="5"/>
        <v>0</v>
      </c>
      <c r="O174" s="2">
        <f t="shared" si="5"/>
        <v>0</v>
      </c>
      <c r="P174" s="2">
        <f t="shared" si="5"/>
        <v>0</v>
      </c>
      <c r="Q174" s="2">
        <f t="shared" si="5"/>
        <v>0</v>
      </c>
      <c r="R174" s="2">
        <f t="shared" si="6"/>
        <v>2673.9939704137387</v>
      </c>
      <c r="S174" s="2">
        <f t="shared" si="7"/>
        <v>1738</v>
      </c>
      <c r="T174" s="2">
        <f t="shared" si="8"/>
        <v>-935.99397041373868</v>
      </c>
      <c r="U174" s="2">
        <f t="shared" si="9"/>
        <v>-0.53854658827027546</v>
      </c>
    </row>
    <row r="175" spans="1:21">
      <c r="A175" s="2" t="str">
        <f t="shared" si="4"/>
        <v>Nézsa</v>
      </c>
      <c r="B175" s="2">
        <f t="shared" si="5"/>
        <v>0</v>
      </c>
      <c r="C175" s="2">
        <f t="shared" si="5"/>
        <v>0</v>
      </c>
      <c r="D175" s="2">
        <f t="shared" si="5"/>
        <v>0</v>
      </c>
      <c r="E175" s="2">
        <f t="shared" si="5"/>
        <v>2671.5768614162271</v>
      </c>
      <c r="F175" s="2">
        <f t="shared" si="5"/>
        <v>2.4171089975115403</v>
      </c>
      <c r="G175" s="2">
        <f t="shared" si="5"/>
        <v>0</v>
      </c>
      <c r="H175" s="2">
        <f t="shared" si="5"/>
        <v>0</v>
      </c>
      <c r="I175" s="2">
        <f t="shared" si="5"/>
        <v>0</v>
      </c>
      <c r="J175" s="2">
        <f t="shared" si="5"/>
        <v>0</v>
      </c>
      <c r="K175" s="2">
        <f t="shared" si="5"/>
        <v>0</v>
      </c>
      <c r="L175" s="2">
        <f t="shared" si="5"/>
        <v>0</v>
      </c>
      <c r="M175" s="2">
        <f t="shared" si="5"/>
        <v>0</v>
      </c>
      <c r="N175" s="2">
        <f t="shared" si="5"/>
        <v>0</v>
      </c>
      <c r="O175" s="2">
        <f t="shared" si="5"/>
        <v>0</v>
      </c>
      <c r="P175" s="2">
        <f t="shared" si="5"/>
        <v>0</v>
      </c>
      <c r="Q175" s="2">
        <f t="shared" si="5"/>
        <v>0</v>
      </c>
      <c r="R175" s="2">
        <f t="shared" si="6"/>
        <v>2673.9939704137387</v>
      </c>
      <c r="S175" s="2">
        <f t="shared" si="7"/>
        <v>1230</v>
      </c>
      <c r="T175" s="2">
        <f t="shared" si="8"/>
        <v>-1443.9939704137387</v>
      </c>
      <c r="U175" s="2">
        <f t="shared" si="9"/>
        <v>-1.1739788377347469</v>
      </c>
    </row>
    <row r="176" spans="1:21">
      <c r="A176" s="2" t="str">
        <f t="shared" si="4"/>
        <v>Nógrád</v>
      </c>
      <c r="B176" s="2">
        <f t="shared" si="5"/>
        <v>0</v>
      </c>
      <c r="C176" s="2">
        <f t="shared" si="5"/>
        <v>0</v>
      </c>
      <c r="D176" s="2">
        <f t="shared" si="5"/>
        <v>0</v>
      </c>
      <c r="E176" s="2">
        <f t="shared" si="5"/>
        <v>2671.5768614162271</v>
      </c>
      <c r="F176" s="2">
        <f t="shared" si="5"/>
        <v>2.4171089975115403</v>
      </c>
      <c r="G176" s="2">
        <f t="shared" si="5"/>
        <v>0</v>
      </c>
      <c r="H176" s="2">
        <f t="shared" si="5"/>
        <v>0</v>
      </c>
      <c r="I176" s="2">
        <f t="shared" si="5"/>
        <v>0</v>
      </c>
      <c r="J176" s="2">
        <f t="shared" si="5"/>
        <v>0</v>
      </c>
      <c r="K176" s="2">
        <f t="shared" si="5"/>
        <v>0</v>
      </c>
      <c r="L176" s="2">
        <f t="shared" si="5"/>
        <v>0</v>
      </c>
      <c r="M176" s="2">
        <f t="shared" si="5"/>
        <v>0</v>
      </c>
      <c r="N176" s="2">
        <f t="shared" si="5"/>
        <v>0</v>
      </c>
      <c r="O176" s="2">
        <f t="shared" si="5"/>
        <v>0</v>
      </c>
      <c r="P176" s="2">
        <f t="shared" si="5"/>
        <v>0</v>
      </c>
      <c r="Q176" s="2">
        <f t="shared" si="5"/>
        <v>0</v>
      </c>
      <c r="R176" s="2">
        <f t="shared" si="6"/>
        <v>2673.9939704137387</v>
      </c>
      <c r="S176" s="2">
        <f t="shared" si="7"/>
        <v>2851</v>
      </c>
      <c r="T176" s="2">
        <f t="shared" si="8"/>
        <v>177.00602958626132</v>
      </c>
      <c r="U176" s="2">
        <f t="shared" si="9"/>
        <v>6.2085594383115159E-2</v>
      </c>
    </row>
    <row r="177" spans="1:21">
      <c r="A177" s="2" t="str">
        <f t="shared" si="4"/>
        <v>Nógrádmegye</v>
      </c>
      <c r="B177" s="2">
        <f t="shared" si="5"/>
        <v>0</v>
      </c>
      <c r="C177" s="2">
        <f t="shared" si="5"/>
        <v>0</v>
      </c>
      <c r="D177" s="2">
        <f t="shared" si="5"/>
        <v>0</v>
      </c>
      <c r="E177" s="2">
        <f t="shared" si="5"/>
        <v>2671.5768614162271</v>
      </c>
      <c r="F177" s="2">
        <f t="shared" si="5"/>
        <v>2.4171089975115403</v>
      </c>
      <c r="G177" s="2">
        <f t="shared" si="5"/>
        <v>0</v>
      </c>
      <c r="H177" s="2">
        <f t="shared" si="5"/>
        <v>0</v>
      </c>
      <c r="I177" s="2">
        <f t="shared" si="5"/>
        <v>0</v>
      </c>
      <c r="J177" s="2">
        <f t="shared" si="5"/>
        <v>0</v>
      </c>
      <c r="K177" s="2">
        <f t="shared" si="5"/>
        <v>0</v>
      </c>
      <c r="L177" s="2">
        <f t="shared" si="5"/>
        <v>0</v>
      </c>
      <c r="M177" s="2">
        <f t="shared" si="5"/>
        <v>0</v>
      </c>
      <c r="N177" s="2">
        <f t="shared" si="5"/>
        <v>0</v>
      </c>
      <c r="O177" s="2">
        <f t="shared" si="5"/>
        <v>0</v>
      </c>
      <c r="P177" s="2">
        <f t="shared" si="5"/>
        <v>0</v>
      </c>
      <c r="Q177" s="2">
        <f t="shared" si="5"/>
        <v>0</v>
      </c>
      <c r="R177" s="2">
        <f t="shared" si="6"/>
        <v>2673.9939704137387</v>
      </c>
      <c r="S177" s="2">
        <f t="shared" si="7"/>
        <v>3445</v>
      </c>
      <c r="T177" s="2">
        <f t="shared" si="8"/>
        <v>771.00602958626132</v>
      </c>
      <c r="U177" s="2">
        <f t="shared" si="9"/>
        <v>0.22380436272460416</v>
      </c>
    </row>
    <row r="178" spans="1:21">
      <c r="A178" s="2" t="str">
        <f t="shared" si="4"/>
        <v>Nógrádsáp</v>
      </c>
      <c r="B178" s="2">
        <f t="shared" si="5"/>
        <v>0</v>
      </c>
      <c r="C178" s="2">
        <f t="shared" si="5"/>
        <v>0</v>
      </c>
      <c r="D178" s="2">
        <f t="shared" si="5"/>
        <v>0</v>
      </c>
      <c r="E178" s="2">
        <f t="shared" si="5"/>
        <v>2671.5768614162271</v>
      </c>
      <c r="F178" s="2">
        <f t="shared" si="5"/>
        <v>2.4171089975115403</v>
      </c>
      <c r="G178" s="2">
        <f t="shared" si="5"/>
        <v>0</v>
      </c>
      <c r="H178" s="2">
        <f t="shared" si="5"/>
        <v>0</v>
      </c>
      <c r="I178" s="2">
        <f t="shared" si="5"/>
        <v>0</v>
      </c>
      <c r="J178" s="2">
        <f t="shared" si="5"/>
        <v>0</v>
      </c>
      <c r="K178" s="2">
        <f t="shared" si="5"/>
        <v>0</v>
      </c>
      <c r="L178" s="2">
        <f t="shared" si="5"/>
        <v>0</v>
      </c>
      <c r="M178" s="2">
        <f t="shared" si="5"/>
        <v>0</v>
      </c>
      <c r="N178" s="2">
        <f t="shared" si="5"/>
        <v>0</v>
      </c>
      <c r="O178" s="2">
        <f t="shared" si="5"/>
        <v>0</v>
      </c>
      <c r="P178" s="2">
        <f t="shared" si="5"/>
        <v>0</v>
      </c>
      <c r="Q178" s="2">
        <f t="shared" si="5"/>
        <v>0</v>
      </c>
      <c r="R178" s="2">
        <f t="shared" si="6"/>
        <v>2673.9939704137387</v>
      </c>
      <c r="S178" s="2">
        <f t="shared" si="7"/>
        <v>908</v>
      </c>
      <c r="T178" s="2">
        <f t="shared" si="8"/>
        <v>-1765.9939704137387</v>
      </c>
      <c r="U178" s="2">
        <f t="shared" si="9"/>
        <v>-1.9449272801913422</v>
      </c>
    </row>
    <row r="179" spans="1:21">
      <c r="A179" s="2" t="str">
        <f t="shared" si="4"/>
        <v>Nőtincs</v>
      </c>
      <c r="B179" s="2">
        <f t="shared" si="5"/>
        <v>0</v>
      </c>
      <c r="C179" s="2">
        <f t="shared" si="5"/>
        <v>0</v>
      </c>
      <c r="D179" s="2">
        <f t="shared" si="5"/>
        <v>0</v>
      </c>
      <c r="E179" s="2">
        <f t="shared" si="5"/>
        <v>2671.5768614162271</v>
      </c>
      <c r="F179" s="2">
        <f t="shared" si="5"/>
        <v>2.4171089975115403</v>
      </c>
      <c r="G179" s="2">
        <f t="shared" si="5"/>
        <v>0</v>
      </c>
      <c r="H179" s="2">
        <f t="shared" si="5"/>
        <v>0</v>
      </c>
      <c r="I179" s="2">
        <f t="shared" si="5"/>
        <v>0</v>
      </c>
      <c r="J179" s="2">
        <f t="shared" si="5"/>
        <v>0</v>
      </c>
      <c r="K179" s="2">
        <f t="shared" si="5"/>
        <v>0</v>
      </c>
      <c r="L179" s="2">
        <f t="shared" si="5"/>
        <v>0</v>
      </c>
      <c r="M179" s="2">
        <f t="shared" si="5"/>
        <v>0</v>
      </c>
      <c r="N179" s="2">
        <f t="shared" si="5"/>
        <v>0</v>
      </c>
      <c r="O179" s="2">
        <f t="shared" si="5"/>
        <v>0</v>
      </c>
      <c r="P179" s="2">
        <f t="shared" si="5"/>
        <v>0</v>
      </c>
      <c r="Q179" s="2">
        <f t="shared" si="5"/>
        <v>0</v>
      </c>
      <c r="R179" s="2">
        <f t="shared" si="6"/>
        <v>2673.9939704137387</v>
      </c>
      <c r="S179" s="2">
        <f t="shared" si="7"/>
        <v>13933</v>
      </c>
      <c r="T179" s="2">
        <f t="shared" si="8"/>
        <v>11259.00602958626</v>
      </c>
      <c r="U179" s="2">
        <f t="shared" si="9"/>
        <v>0.80808196580680836</v>
      </c>
    </row>
    <row r="180" spans="1:21">
      <c r="A180" s="2" t="str">
        <f t="shared" si="4"/>
        <v>Ősagárd</v>
      </c>
      <c r="B180" s="2">
        <f t="shared" si="5"/>
        <v>0</v>
      </c>
      <c r="C180" s="2">
        <f t="shared" si="5"/>
        <v>0</v>
      </c>
      <c r="D180" s="2">
        <f t="shared" si="5"/>
        <v>0</v>
      </c>
      <c r="E180" s="2">
        <f t="shared" si="5"/>
        <v>2671.5768614162271</v>
      </c>
      <c r="F180" s="2">
        <f t="shared" si="5"/>
        <v>2.4171089975115403</v>
      </c>
      <c r="G180" s="2">
        <f t="shared" ref="C180:Q190" si="10">G149*$S$161</f>
        <v>0</v>
      </c>
      <c r="H180" s="2">
        <f t="shared" si="10"/>
        <v>0</v>
      </c>
      <c r="I180" s="2">
        <f t="shared" si="10"/>
        <v>0</v>
      </c>
      <c r="J180" s="2">
        <f t="shared" si="10"/>
        <v>0</v>
      </c>
      <c r="K180" s="2">
        <f t="shared" si="10"/>
        <v>0</v>
      </c>
      <c r="L180" s="2">
        <f t="shared" si="10"/>
        <v>0</v>
      </c>
      <c r="M180" s="2">
        <f t="shared" si="10"/>
        <v>0</v>
      </c>
      <c r="N180" s="2">
        <f t="shared" si="10"/>
        <v>0</v>
      </c>
      <c r="O180" s="2">
        <f t="shared" si="10"/>
        <v>0</v>
      </c>
      <c r="P180" s="2">
        <f t="shared" si="10"/>
        <v>0</v>
      </c>
      <c r="Q180" s="2">
        <f t="shared" si="10"/>
        <v>0</v>
      </c>
      <c r="R180" s="2">
        <f t="shared" si="6"/>
        <v>2673.9939704137387</v>
      </c>
      <c r="S180" s="2">
        <f t="shared" si="7"/>
        <v>3184</v>
      </c>
      <c r="T180" s="2">
        <f t="shared" si="8"/>
        <v>510.00602958626132</v>
      </c>
      <c r="U180" s="2">
        <f t="shared" si="9"/>
        <v>0.16017777311126297</v>
      </c>
    </row>
    <row r="181" spans="1:21">
      <c r="A181" s="2" t="str">
        <f t="shared" si="4"/>
        <v>Penc</v>
      </c>
      <c r="B181" s="2">
        <f t="shared" si="5"/>
        <v>0</v>
      </c>
      <c r="C181" s="2">
        <f t="shared" si="10"/>
        <v>0</v>
      </c>
      <c r="D181" s="2">
        <f t="shared" si="10"/>
        <v>0</v>
      </c>
      <c r="E181" s="2">
        <f t="shared" si="10"/>
        <v>2671.5768614162271</v>
      </c>
      <c r="F181" s="2">
        <f t="shared" si="10"/>
        <v>2.4171089975115403</v>
      </c>
      <c r="G181" s="2">
        <f t="shared" si="10"/>
        <v>0</v>
      </c>
      <c r="H181" s="2">
        <f t="shared" si="10"/>
        <v>0</v>
      </c>
      <c r="I181" s="2">
        <f t="shared" si="10"/>
        <v>0</v>
      </c>
      <c r="J181" s="2">
        <f t="shared" si="10"/>
        <v>0</v>
      </c>
      <c r="K181" s="2">
        <f t="shared" si="10"/>
        <v>0</v>
      </c>
      <c r="L181" s="2">
        <f t="shared" si="10"/>
        <v>0</v>
      </c>
      <c r="M181" s="2">
        <f t="shared" si="10"/>
        <v>0</v>
      </c>
      <c r="N181" s="2">
        <f t="shared" si="10"/>
        <v>0</v>
      </c>
      <c r="O181" s="2">
        <f t="shared" si="10"/>
        <v>0</v>
      </c>
      <c r="P181" s="2">
        <f t="shared" si="10"/>
        <v>0</v>
      </c>
      <c r="Q181" s="2">
        <f t="shared" si="10"/>
        <v>0</v>
      </c>
      <c r="R181" s="2">
        <f t="shared" si="6"/>
        <v>2673.9939704137387</v>
      </c>
      <c r="S181" s="2">
        <f t="shared" si="7"/>
        <v>1216</v>
      </c>
      <c r="T181" s="2">
        <f t="shared" si="8"/>
        <v>-1457.9939704137387</v>
      </c>
      <c r="U181" s="2">
        <f t="shared" si="9"/>
        <v>-1.1990081993534034</v>
      </c>
    </row>
    <row r="182" spans="1:21">
      <c r="A182" s="2" t="str">
        <f t="shared" si="4"/>
        <v>Pestmegye</v>
      </c>
      <c r="B182" s="2">
        <f t="shared" si="5"/>
        <v>0</v>
      </c>
      <c r="C182" s="2">
        <f t="shared" si="10"/>
        <v>0</v>
      </c>
      <c r="D182" s="2">
        <f t="shared" si="10"/>
        <v>0</v>
      </c>
      <c r="E182" s="2">
        <f t="shared" si="10"/>
        <v>2671.5768614162271</v>
      </c>
      <c r="F182" s="2">
        <f t="shared" si="10"/>
        <v>2.4171089975115403</v>
      </c>
      <c r="G182" s="2">
        <f t="shared" si="10"/>
        <v>0</v>
      </c>
      <c r="H182" s="2">
        <f t="shared" si="10"/>
        <v>0</v>
      </c>
      <c r="I182" s="2">
        <f t="shared" si="10"/>
        <v>0</v>
      </c>
      <c r="J182" s="2">
        <f t="shared" si="10"/>
        <v>0</v>
      </c>
      <c r="K182" s="2">
        <f t="shared" si="10"/>
        <v>0</v>
      </c>
      <c r="L182" s="2">
        <f t="shared" si="10"/>
        <v>0</v>
      </c>
      <c r="M182" s="2">
        <f t="shared" si="10"/>
        <v>0</v>
      </c>
      <c r="N182" s="2">
        <f t="shared" si="10"/>
        <v>0</v>
      </c>
      <c r="O182" s="2">
        <f t="shared" si="10"/>
        <v>0</v>
      </c>
      <c r="P182" s="2">
        <f t="shared" si="10"/>
        <v>0</v>
      </c>
      <c r="Q182" s="2">
        <f t="shared" si="10"/>
        <v>0</v>
      </c>
      <c r="R182" s="2">
        <f t="shared" si="6"/>
        <v>2673.9939704137387</v>
      </c>
      <c r="S182" s="2">
        <f t="shared" si="7"/>
        <v>1230</v>
      </c>
      <c r="T182" s="2">
        <f t="shared" si="8"/>
        <v>-1443.9939704137387</v>
      </c>
      <c r="U182" s="2">
        <f t="shared" si="9"/>
        <v>-1.1739788377347469</v>
      </c>
    </row>
    <row r="183" spans="1:21">
      <c r="A183" s="2" t="str">
        <f t="shared" si="4"/>
        <v>Rád</v>
      </c>
      <c r="B183" s="2">
        <f t="shared" si="5"/>
        <v>0</v>
      </c>
      <c r="C183" s="2">
        <f t="shared" si="10"/>
        <v>0</v>
      </c>
      <c r="D183" s="2">
        <f t="shared" si="10"/>
        <v>0</v>
      </c>
      <c r="E183" s="2">
        <f t="shared" si="10"/>
        <v>2671.5768614162271</v>
      </c>
      <c r="F183" s="2">
        <f t="shared" si="10"/>
        <v>2.4171089975115403</v>
      </c>
      <c r="G183" s="2">
        <f t="shared" si="10"/>
        <v>0</v>
      </c>
      <c r="H183" s="2">
        <f t="shared" si="10"/>
        <v>0</v>
      </c>
      <c r="I183" s="2">
        <f t="shared" si="10"/>
        <v>0</v>
      </c>
      <c r="J183" s="2">
        <f t="shared" si="10"/>
        <v>0</v>
      </c>
      <c r="K183" s="2">
        <f t="shared" si="10"/>
        <v>0</v>
      </c>
      <c r="L183" s="2">
        <f t="shared" si="10"/>
        <v>0</v>
      </c>
      <c r="M183" s="2">
        <f t="shared" si="10"/>
        <v>0</v>
      </c>
      <c r="N183" s="2">
        <f t="shared" si="10"/>
        <v>0</v>
      </c>
      <c r="O183" s="2">
        <f t="shared" si="10"/>
        <v>0</v>
      </c>
      <c r="P183" s="2">
        <f t="shared" si="10"/>
        <v>0</v>
      </c>
      <c r="Q183" s="2">
        <f t="shared" si="10"/>
        <v>0</v>
      </c>
      <c r="R183" s="2">
        <f t="shared" si="6"/>
        <v>2673.9939704137387</v>
      </c>
      <c r="S183" s="2">
        <f t="shared" si="7"/>
        <v>707</v>
      </c>
      <c r="T183" s="2">
        <f t="shared" si="8"/>
        <v>-1966.9939704137387</v>
      </c>
      <c r="U183" s="2">
        <f t="shared" si="9"/>
        <v>-2.7821696894112287</v>
      </c>
    </row>
    <row r="184" spans="1:21">
      <c r="A184" s="2" t="str">
        <f t="shared" si="4"/>
        <v>Rétság</v>
      </c>
      <c r="B184" s="2">
        <f t="shared" si="5"/>
        <v>0</v>
      </c>
      <c r="C184" s="2">
        <f t="shared" si="10"/>
        <v>0</v>
      </c>
      <c r="D184" s="2">
        <f t="shared" si="10"/>
        <v>0</v>
      </c>
      <c r="E184" s="2">
        <f t="shared" si="10"/>
        <v>2671.5768614162271</v>
      </c>
      <c r="F184" s="2">
        <f t="shared" si="10"/>
        <v>2.4171089975115403</v>
      </c>
      <c r="G184" s="2">
        <f t="shared" si="10"/>
        <v>0</v>
      </c>
      <c r="H184" s="2">
        <f t="shared" si="10"/>
        <v>0</v>
      </c>
      <c r="I184" s="2">
        <f t="shared" si="10"/>
        <v>0</v>
      </c>
      <c r="J184" s="2">
        <f t="shared" si="10"/>
        <v>0</v>
      </c>
      <c r="K184" s="2">
        <f t="shared" si="10"/>
        <v>0</v>
      </c>
      <c r="L184" s="2">
        <f t="shared" si="10"/>
        <v>0</v>
      </c>
      <c r="M184" s="2">
        <f t="shared" si="10"/>
        <v>0</v>
      </c>
      <c r="N184" s="2">
        <f t="shared" si="10"/>
        <v>0</v>
      </c>
      <c r="O184" s="2">
        <f t="shared" si="10"/>
        <v>0</v>
      </c>
      <c r="P184" s="2">
        <f t="shared" si="10"/>
        <v>0</v>
      </c>
      <c r="Q184" s="2">
        <f t="shared" si="10"/>
        <v>0</v>
      </c>
      <c r="R184" s="2">
        <f t="shared" si="6"/>
        <v>2673.9939704137387</v>
      </c>
      <c r="S184" s="2">
        <f t="shared" si="7"/>
        <v>1940</v>
      </c>
      <c r="T184" s="2">
        <f t="shared" si="8"/>
        <v>-733.99397041373868</v>
      </c>
      <c r="U184" s="2">
        <f t="shared" si="9"/>
        <v>-0.37834740742976219</v>
      </c>
    </row>
    <row r="185" spans="1:21">
      <c r="A185" s="2" t="str">
        <f t="shared" si="4"/>
        <v>Rétsági</v>
      </c>
      <c r="B185" s="2">
        <f t="shared" si="5"/>
        <v>0</v>
      </c>
      <c r="C185" s="2">
        <f t="shared" si="10"/>
        <v>0</v>
      </c>
      <c r="D185" s="2">
        <f t="shared" si="10"/>
        <v>0</v>
      </c>
      <c r="E185" s="2">
        <f t="shared" si="10"/>
        <v>2671.5768614162271</v>
      </c>
      <c r="F185" s="2">
        <f t="shared" si="10"/>
        <v>2.4171089975115403</v>
      </c>
      <c r="G185" s="2">
        <f t="shared" si="10"/>
        <v>0</v>
      </c>
      <c r="H185" s="2">
        <f t="shared" si="10"/>
        <v>0</v>
      </c>
      <c r="I185" s="2">
        <f t="shared" si="10"/>
        <v>0</v>
      </c>
      <c r="J185" s="2">
        <f t="shared" si="10"/>
        <v>0</v>
      </c>
      <c r="K185" s="2">
        <f t="shared" si="10"/>
        <v>0</v>
      </c>
      <c r="L185" s="2">
        <f t="shared" si="10"/>
        <v>0</v>
      </c>
      <c r="M185" s="2">
        <f t="shared" si="10"/>
        <v>0</v>
      </c>
      <c r="N185" s="2">
        <f t="shared" si="10"/>
        <v>0</v>
      </c>
      <c r="O185" s="2">
        <f t="shared" si="10"/>
        <v>0</v>
      </c>
      <c r="P185" s="2">
        <f t="shared" si="10"/>
        <v>0</v>
      </c>
      <c r="Q185" s="2">
        <f t="shared" si="10"/>
        <v>0</v>
      </c>
      <c r="R185" s="2">
        <f t="shared" si="6"/>
        <v>2673.9939704137387</v>
      </c>
      <c r="S185" s="2">
        <f t="shared" si="7"/>
        <v>985</v>
      </c>
      <c r="T185" s="2">
        <f t="shared" si="8"/>
        <v>-1688.9939704137387</v>
      </c>
      <c r="U185" s="2">
        <f t="shared" si="9"/>
        <v>-1.7147146907753692</v>
      </c>
    </row>
    <row r="186" spans="1:21">
      <c r="A186" s="2" t="str">
        <f t="shared" si="4"/>
        <v>Szendehely</v>
      </c>
      <c r="B186" s="2">
        <f t="shared" si="5"/>
        <v>0</v>
      </c>
      <c r="C186" s="2">
        <f t="shared" si="10"/>
        <v>0</v>
      </c>
      <c r="D186" s="2">
        <f t="shared" si="10"/>
        <v>0</v>
      </c>
      <c r="E186" s="2">
        <f t="shared" si="10"/>
        <v>2671.5768614162271</v>
      </c>
      <c r="F186" s="2">
        <f t="shared" si="10"/>
        <v>2.4171089975115403</v>
      </c>
      <c r="G186" s="2">
        <f t="shared" si="10"/>
        <v>0</v>
      </c>
      <c r="H186" s="2">
        <f t="shared" si="10"/>
        <v>0</v>
      </c>
      <c r="I186" s="2">
        <f t="shared" si="10"/>
        <v>0</v>
      </c>
      <c r="J186" s="2">
        <f t="shared" si="10"/>
        <v>0</v>
      </c>
      <c r="K186" s="2">
        <f t="shared" si="10"/>
        <v>0</v>
      </c>
      <c r="L186" s="2">
        <f t="shared" si="10"/>
        <v>0</v>
      </c>
      <c r="M186" s="2">
        <f t="shared" si="10"/>
        <v>0</v>
      </c>
      <c r="N186" s="2">
        <f t="shared" si="10"/>
        <v>0</v>
      </c>
      <c r="O186" s="2">
        <f t="shared" si="10"/>
        <v>0</v>
      </c>
      <c r="P186" s="2">
        <f t="shared" si="10"/>
        <v>0</v>
      </c>
      <c r="Q186" s="2">
        <f t="shared" si="10"/>
        <v>0</v>
      </c>
      <c r="R186" s="2">
        <f t="shared" si="6"/>
        <v>2673.9939704137387</v>
      </c>
      <c r="S186" s="2">
        <f t="shared" si="7"/>
        <v>2921</v>
      </c>
      <c r="T186" s="2">
        <f t="shared" si="8"/>
        <v>247.00602958626132</v>
      </c>
      <c r="U186" s="2">
        <f t="shared" si="9"/>
        <v>8.456214638351979E-2</v>
      </c>
    </row>
    <row r="187" spans="1:21">
      <c r="A187" s="2" t="str">
        <f t="shared" si="4"/>
        <v>Tereske</v>
      </c>
      <c r="B187" s="2">
        <f t="shared" si="5"/>
        <v>0</v>
      </c>
      <c r="C187" s="2">
        <f t="shared" si="10"/>
        <v>0</v>
      </c>
      <c r="D187" s="2">
        <f t="shared" si="10"/>
        <v>0</v>
      </c>
      <c r="E187" s="2">
        <f t="shared" si="10"/>
        <v>2671.5768614162271</v>
      </c>
      <c r="F187" s="2">
        <f t="shared" si="10"/>
        <v>2.4171089975115403</v>
      </c>
      <c r="G187" s="2">
        <f t="shared" si="10"/>
        <v>0</v>
      </c>
      <c r="H187" s="2">
        <f t="shared" si="10"/>
        <v>0</v>
      </c>
      <c r="I187" s="2">
        <f t="shared" si="10"/>
        <v>0</v>
      </c>
      <c r="J187" s="2">
        <f t="shared" si="10"/>
        <v>0</v>
      </c>
      <c r="K187" s="2">
        <f t="shared" si="10"/>
        <v>0</v>
      </c>
      <c r="L187" s="2">
        <f t="shared" si="10"/>
        <v>0</v>
      </c>
      <c r="M187" s="2">
        <f t="shared" si="10"/>
        <v>0</v>
      </c>
      <c r="N187" s="2">
        <f t="shared" si="10"/>
        <v>0</v>
      </c>
      <c r="O187" s="2">
        <f t="shared" si="10"/>
        <v>0</v>
      </c>
      <c r="P187" s="2">
        <f t="shared" si="10"/>
        <v>0</v>
      </c>
      <c r="Q187" s="2">
        <f t="shared" si="10"/>
        <v>0</v>
      </c>
      <c r="R187" s="2">
        <f t="shared" si="6"/>
        <v>2673.9939704137387</v>
      </c>
      <c r="S187" s="2">
        <f t="shared" si="7"/>
        <v>598</v>
      </c>
      <c r="T187" s="2">
        <f t="shared" si="8"/>
        <v>-2075.9939704137387</v>
      </c>
      <c r="U187" s="2">
        <f t="shared" si="9"/>
        <v>-3.4715618234343455</v>
      </c>
    </row>
    <row r="188" spans="1:21">
      <c r="A188" s="2" t="str">
        <f t="shared" si="4"/>
        <v>Tolmács</v>
      </c>
      <c r="B188" s="2">
        <f t="shared" si="5"/>
        <v>0</v>
      </c>
      <c r="C188" s="2">
        <f t="shared" si="10"/>
        <v>0</v>
      </c>
      <c r="D188" s="2">
        <f t="shared" si="10"/>
        <v>0</v>
      </c>
      <c r="E188" s="2">
        <f t="shared" si="10"/>
        <v>2671.5768614162271</v>
      </c>
      <c r="F188" s="2">
        <f t="shared" si="10"/>
        <v>2.4171089975115403</v>
      </c>
      <c r="G188" s="2">
        <f t="shared" si="10"/>
        <v>0</v>
      </c>
      <c r="H188" s="2">
        <f t="shared" si="10"/>
        <v>0</v>
      </c>
      <c r="I188" s="2">
        <f t="shared" si="10"/>
        <v>0</v>
      </c>
      <c r="J188" s="2">
        <f t="shared" si="10"/>
        <v>0</v>
      </c>
      <c r="K188" s="2">
        <f t="shared" si="10"/>
        <v>0</v>
      </c>
      <c r="L188" s="2">
        <f t="shared" si="10"/>
        <v>0</v>
      </c>
      <c r="M188" s="2">
        <f t="shared" si="10"/>
        <v>0</v>
      </c>
      <c r="N188" s="2">
        <f t="shared" si="10"/>
        <v>0</v>
      </c>
      <c r="O188" s="2">
        <f t="shared" si="10"/>
        <v>0</v>
      </c>
      <c r="P188" s="2">
        <f t="shared" si="10"/>
        <v>0</v>
      </c>
      <c r="Q188" s="2">
        <f t="shared" si="10"/>
        <v>0</v>
      </c>
      <c r="R188" s="2">
        <f t="shared" si="6"/>
        <v>2673.9939704137387</v>
      </c>
      <c r="S188" s="2">
        <f t="shared" si="7"/>
        <v>1226</v>
      </c>
      <c r="T188" s="2">
        <f t="shared" si="8"/>
        <v>-1447.9939704137387</v>
      </c>
      <c r="U188" s="2">
        <f t="shared" si="9"/>
        <v>-1.1810717540079434</v>
      </c>
    </row>
    <row r="189" spans="1:21">
      <c r="A189" s="2" t="str">
        <f t="shared" si="4"/>
        <v>Váci</v>
      </c>
      <c r="B189" s="2">
        <f t="shared" si="5"/>
        <v>0</v>
      </c>
      <c r="C189" s="2">
        <f t="shared" si="10"/>
        <v>0</v>
      </c>
      <c r="D189" s="2">
        <f t="shared" si="10"/>
        <v>0</v>
      </c>
      <c r="E189" s="2">
        <f t="shared" si="10"/>
        <v>2671.5768614162271</v>
      </c>
      <c r="F189" s="2">
        <f t="shared" si="10"/>
        <v>2.4171089975115403</v>
      </c>
      <c r="G189" s="2">
        <f t="shared" si="10"/>
        <v>0</v>
      </c>
      <c r="H189" s="2">
        <f t="shared" si="10"/>
        <v>0</v>
      </c>
      <c r="I189" s="2">
        <f t="shared" si="10"/>
        <v>0</v>
      </c>
      <c r="J189" s="2">
        <f t="shared" si="10"/>
        <v>0</v>
      </c>
      <c r="K189" s="2">
        <f t="shared" si="10"/>
        <v>0</v>
      </c>
      <c r="L189" s="2">
        <f t="shared" si="10"/>
        <v>0</v>
      </c>
      <c r="M189" s="2">
        <f t="shared" si="10"/>
        <v>0</v>
      </c>
      <c r="N189" s="2">
        <f t="shared" si="10"/>
        <v>0</v>
      </c>
      <c r="O189" s="2">
        <f t="shared" si="10"/>
        <v>0</v>
      </c>
      <c r="P189" s="2">
        <f t="shared" si="10"/>
        <v>0</v>
      </c>
      <c r="Q189" s="2">
        <f t="shared" si="10"/>
        <v>0</v>
      </c>
      <c r="R189" s="2">
        <f t="shared" si="6"/>
        <v>2673.9939704137387</v>
      </c>
      <c r="S189" s="2">
        <f t="shared" si="7"/>
        <v>774</v>
      </c>
      <c r="T189" s="2">
        <f t="shared" si="8"/>
        <v>-1899.9939704137387</v>
      </c>
      <c r="U189" s="2">
        <f t="shared" si="9"/>
        <v>-2.4547725715939777</v>
      </c>
    </row>
    <row r="190" spans="1:21">
      <c r="A190" s="2" t="str">
        <f>A159</f>
        <v>DIPO</v>
      </c>
      <c r="B190" s="2">
        <f t="shared" si="5"/>
        <v>0</v>
      </c>
      <c r="C190" s="2">
        <f t="shared" si="10"/>
        <v>0</v>
      </c>
      <c r="D190" s="2">
        <f t="shared" si="10"/>
        <v>0</v>
      </c>
      <c r="E190" s="2">
        <f t="shared" si="10"/>
        <v>2671.5768614162271</v>
      </c>
      <c r="F190" s="2">
        <f t="shared" si="10"/>
        <v>2.4171089975115403</v>
      </c>
      <c r="G190" s="2">
        <f t="shared" si="10"/>
        <v>0</v>
      </c>
      <c r="H190" s="2">
        <f t="shared" si="10"/>
        <v>0</v>
      </c>
      <c r="I190" s="2">
        <f t="shared" si="10"/>
        <v>0</v>
      </c>
      <c r="J190" s="2">
        <f t="shared" si="10"/>
        <v>0</v>
      </c>
      <c r="K190" s="2">
        <f t="shared" si="10"/>
        <v>0</v>
      </c>
      <c r="L190" s="2">
        <f t="shared" si="10"/>
        <v>0</v>
      </c>
      <c r="M190" s="2">
        <f t="shared" si="10"/>
        <v>0</v>
      </c>
      <c r="N190" s="2">
        <f t="shared" si="10"/>
        <v>0</v>
      </c>
      <c r="O190" s="2">
        <f t="shared" si="10"/>
        <v>0</v>
      </c>
      <c r="P190" s="2">
        <f t="shared" si="10"/>
        <v>0</v>
      </c>
      <c r="Q190" s="2">
        <f t="shared" si="10"/>
        <v>0</v>
      </c>
      <c r="R190" s="2">
        <f t="shared" si="6"/>
        <v>2673.9939704137387</v>
      </c>
      <c r="S190" s="2">
        <f t="shared" si="7"/>
        <v>527</v>
      </c>
      <c r="T190" s="2">
        <f t="shared" si="8"/>
        <v>-2146.9939704137387</v>
      </c>
      <c r="U190" s="2">
        <f t="shared" si="9"/>
        <v>-4.0739923537262595</v>
      </c>
    </row>
    <row r="191" spans="1:21">
      <c r="B191">
        <v>1</v>
      </c>
      <c r="C191">
        <v>2</v>
      </c>
      <c r="D191">
        <v>3</v>
      </c>
      <c r="E191">
        <v>4</v>
      </c>
      <c r="F191" s="2">
        <v>5</v>
      </c>
      <c r="G191" s="2">
        <v>6</v>
      </c>
      <c r="H191" s="2">
        <v>7</v>
      </c>
      <c r="I191" s="2">
        <v>8</v>
      </c>
      <c r="J191" s="2">
        <v>9</v>
      </c>
      <c r="K191" s="2">
        <v>10</v>
      </c>
      <c r="L191" s="2">
        <v>11</v>
      </c>
      <c r="M191" s="2">
        <v>12</v>
      </c>
      <c r="N191" s="2">
        <v>13</v>
      </c>
      <c r="O191" s="2">
        <v>14</v>
      </c>
      <c r="P191" s="2">
        <v>15</v>
      </c>
      <c r="Q191" s="2">
        <v>16</v>
      </c>
      <c r="R191">
        <f>SUM(R164:R190)</f>
        <v>72200.791445501207</v>
      </c>
      <c r="S191">
        <f>SUM(S164:S190)</f>
        <v>72202</v>
      </c>
    </row>
    <row r="192" spans="1:21">
      <c r="S192">
        <f>S191/R191</f>
        <v>1.0000167387984895</v>
      </c>
    </row>
    <row r="193" spans="19:19">
      <c r="S193" s="2">
        <f>PEARSON(R164:R190,S164:S190)</f>
        <v>-0.11721598373385357</v>
      </c>
    </row>
  </sheetData>
  <mergeCells count="68">
    <mergeCell ref="R131:R132"/>
    <mergeCell ref="S131:S132"/>
    <mergeCell ref="L131:L132"/>
    <mergeCell ref="M131:M132"/>
    <mergeCell ref="N131:N132"/>
    <mergeCell ref="O131:O132"/>
    <mergeCell ref="P131:P132"/>
    <mergeCell ref="Q131:Q132"/>
    <mergeCell ref="F131:F132"/>
    <mergeCell ref="G131:G132"/>
    <mergeCell ref="H131:H132"/>
    <mergeCell ref="I131:I132"/>
    <mergeCell ref="J131:J132"/>
    <mergeCell ref="K131:K132"/>
    <mergeCell ref="M101:M102"/>
    <mergeCell ref="N101:N102"/>
    <mergeCell ref="O101:O102"/>
    <mergeCell ref="P101:P102"/>
    <mergeCell ref="Q101:Q102"/>
    <mergeCell ref="A131:A132"/>
    <mergeCell ref="B131:B132"/>
    <mergeCell ref="C131:C132"/>
    <mergeCell ref="D131:D132"/>
    <mergeCell ref="E131:E132"/>
    <mergeCell ref="G101:G102"/>
    <mergeCell ref="H101:H102"/>
    <mergeCell ref="I101:I102"/>
    <mergeCell ref="J101:J102"/>
    <mergeCell ref="K101:K102"/>
    <mergeCell ref="L101:L102"/>
    <mergeCell ref="B101:B102"/>
    <mergeCell ref="C101:C102"/>
    <mergeCell ref="D101:D102"/>
    <mergeCell ref="E101:E102"/>
    <mergeCell ref="M71:M72"/>
    <mergeCell ref="N71:N72"/>
    <mergeCell ref="O71:O72"/>
    <mergeCell ref="P71:P72"/>
    <mergeCell ref="Q71:Q72"/>
    <mergeCell ref="F101:F102"/>
    <mergeCell ref="G71:G72"/>
    <mergeCell ref="H71:H72"/>
    <mergeCell ref="I71:I72"/>
    <mergeCell ref="J71:J72"/>
    <mergeCell ref="B41:B42"/>
    <mergeCell ref="C41:C42"/>
    <mergeCell ref="D41:D42"/>
    <mergeCell ref="K71:K72"/>
    <mergeCell ref="L71:L72"/>
    <mergeCell ref="B71:B72"/>
    <mergeCell ref="C71:C72"/>
    <mergeCell ref="D71:D72"/>
    <mergeCell ref="E71:E72"/>
    <mergeCell ref="F71:F72"/>
    <mergeCell ref="E41:E42"/>
    <mergeCell ref="F41:F42"/>
    <mergeCell ref="G41:G42"/>
    <mergeCell ref="Q41:Q42"/>
    <mergeCell ref="R41:R42"/>
    <mergeCell ref="H41:H42"/>
    <mergeCell ref="I41:I42"/>
    <mergeCell ref="J41:J42"/>
    <mergeCell ref="K41:K42"/>
    <mergeCell ref="L41:L42"/>
    <mergeCell ref="M41:M42"/>
    <mergeCell ref="N41:N42"/>
    <mergeCell ref="O41:O42"/>
    <mergeCell ref="P41:P42"/>
  </mergeCells>
  <conditionalFormatting sqref="S193">
    <cfRule type="cellIs" dxfId="2" priority="1" operator="greaterThan">
      <formula>0</formula>
    </cfRule>
  </conditionalFormatting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dimension ref="A1:T193"/>
  <sheetViews>
    <sheetView zoomScale="85" zoomScaleNormal="85" workbookViewId="0"/>
  </sheetViews>
  <sheetFormatPr defaultRowHeight="15"/>
  <sheetData>
    <row r="1" spans="1:17" s="2" customFormat="1">
      <c r="A1" s="2" t="s">
        <v>1150</v>
      </c>
    </row>
    <row r="2" spans="1:17">
      <c r="A2" s="2"/>
      <c r="B2" s="2" t="s">
        <v>5</v>
      </c>
      <c r="C2" s="2" t="s">
        <v>33</v>
      </c>
      <c r="D2" s="2" t="s">
        <v>34</v>
      </c>
      <c r="E2" s="2" t="s">
        <v>51</v>
      </c>
      <c r="F2" s="2" t="s">
        <v>60</v>
      </c>
      <c r="G2" s="2" t="s">
        <v>117</v>
      </c>
      <c r="H2" s="2" t="s">
        <v>119</v>
      </c>
      <c r="I2" s="2" t="s">
        <v>122</v>
      </c>
      <c r="J2" s="2" t="s">
        <v>123</v>
      </c>
      <c r="K2" s="2" t="s">
        <v>124</v>
      </c>
      <c r="L2" s="2" t="s">
        <v>126</v>
      </c>
      <c r="M2" s="2" t="s">
        <v>128</v>
      </c>
      <c r="N2" s="2" t="s">
        <v>131</v>
      </c>
      <c r="O2" s="2" t="s">
        <v>133</v>
      </c>
      <c r="P2" s="2" t="s">
        <v>195</v>
      </c>
      <c r="Q2" s="2" t="s">
        <v>801</v>
      </c>
    </row>
    <row r="3" spans="1:17">
      <c r="A3" s="2" t="s">
        <v>424</v>
      </c>
      <c r="B3" s="2">
        <v>11</v>
      </c>
      <c r="C3" s="2">
        <v>6</v>
      </c>
      <c r="D3" s="2">
        <v>4</v>
      </c>
      <c r="E3" s="2">
        <v>10</v>
      </c>
      <c r="F3" s="2">
        <v>7</v>
      </c>
      <c r="G3" s="2">
        <v>5</v>
      </c>
      <c r="H3" s="2">
        <v>2</v>
      </c>
      <c r="I3" s="2">
        <v>2</v>
      </c>
      <c r="J3" s="2">
        <v>8</v>
      </c>
      <c r="K3" s="2">
        <v>6</v>
      </c>
      <c r="L3" s="2">
        <v>11</v>
      </c>
      <c r="M3" s="2">
        <v>2</v>
      </c>
      <c r="N3" s="2">
        <v>2</v>
      </c>
      <c r="O3" s="2">
        <v>6</v>
      </c>
      <c r="P3" s="2">
        <v>5</v>
      </c>
      <c r="Q3" s="2">
        <v>2546</v>
      </c>
    </row>
    <row r="4" spans="1:17">
      <c r="A4" s="2" t="s">
        <v>425</v>
      </c>
      <c r="B4" s="2">
        <v>11</v>
      </c>
      <c r="C4" s="2">
        <v>6</v>
      </c>
      <c r="D4" s="2">
        <v>4</v>
      </c>
      <c r="E4" s="2">
        <v>10</v>
      </c>
      <c r="F4" s="2">
        <v>7</v>
      </c>
      <c r="G4" s="2">
        <v>5</v>
      </c>
      <c r="H4" s="2">
        <v>11</v>
      </c>
      <c r="I4" s="2">
        <v>10</v>
      </c>
      <c r="J4" s="2">
        <v>8</v>
      </c>
      <c r="K4" s="2">
        <v>6</v>
      </c>
      <c r="L4" s="2">
        <v>11</v>
      </c>
      <c r="M4" s="2">
        <v>11</v>
      </c>
      <c r="N4" s="2">
        <v>10</v>
      </c>
      <c r="O4" s="2">
        <v>6</v>
      </c>
      <c r="P4" s="2">
        <v>5</v>
      </c>
      <c r="Q4" s="2">
        <v>1164</v>
      </c>
    </row>
    <row r="5" spans="1:17">
      <c r="A5" s="2" t="s">
        <v>426</v>
      </c>
      <c r="B5" s="2">
        <v>11</v>
      </c>
      <c r="C5" s="2">
        <v>6</v>
      </c>
      <c r="D5" s="2">
        <v>4</v>
      </c>
      <c r="E5" s="2">
        <v>10</v>
      </c>
      <c r="F5" s="2">
        <v>7</v>
      </c>
      <c r="G5" s="2">
        <v>5</v>
      </c>
      <c r="H5" s="2">
        <v>14</v>
      </c>
      <c r="I5" s="2">
        <v>10</v>
      </c>
      <c r="J5" s="2">
        <v>8</v>
      </c>
      <c r="K5" s="2">
        <v>6</v>
      </c>
      <c r="L5" s="2">
        <v>11</v>
      </c>
      <c r="M5" s="2">
        <v>14</v>
      </c>
      <c r="N5" s="2">
        <v>10</v>
      </c>
      <c r="O5" s="2">
        <v>6</v>
      </c>
      <c r="P5" s="2">
        <v>5</v>
      </c>
      <c r="Q5" s="2">
        <v>689</v>
      </c>
    </row>
    <row r="6" spans="1:17">
      <c r="A6" s="2" t="s">
        <v>427</v>
      </c>
      <c r="B6" s="2">
        <v>2</v>
      </c>
      <c r="C6" s="2">
        <v>6</v>
      </c>
      <c r="D6" s="2">
        <v>4</v>
      </c>
      <c r="E6" s="2">
        <v>10</v>
      </c>
      <c r="F6" s="2">
        <v>7</v>
      </c>
      <c r="G6" s="2">
        <v>5</v>
      </c>
      <c r="H6" s="2">
        <v>10</v>
      </c>
      <c r="I6" s="2">
        <v>10</v>
      </c>
      <c r="J6" s="2">
        <v>8</v>
      </c>
      <c r="K6" s="2">
        <v>6</v>
      </c>
      <c r="L6" s="2">
        <v>11</v>
      </c>
      <c r="M6" s="2">
        <v>10</v>
      </c>
      <c r="N6" s="2">
        <v>10</v>
      </c>
      <c r="O6" s="2">
        <v>6</v>
      </c>
      <c r="P6" s="2">
        <v>5</v>
      </c>
      <c r="Q6" s="2">
        <v>1266</v>
      </c>
    </row>
    <row r="7" spans="1:17">
      <c r="A7" s="2" t="s">
        <v>428</v>
      </c>
      <c r="B7" s="2">
        <v>7</v>
      </c>
      <c r="C7" s="2">
        <v>5</v>
      </c>
      <c r="D7" s="2">
        <v>3</v>
      </c>
      <c r="E7" s="2">
        <v>4</v>
      </c>
      <c r="F7" s="2">
        <v>6</v>
      </c>
      <c r="G7" s="2">
        <v>3</v>
      </c>
      <c r="H7" s="2">
        <v>4</v>
      </c>
      <c r="I7" s="2">
        <v>5</v>
      </c>
      <c r="J7" s="2">
        <v>1</v>
      </c>
      <c r="K7" s="2">
        <v>3</v>
      </c>
      <c r="L7" s="2">
        <v>3</v>
      </c>
      <c r="M7" s="2">
        <v>4</v>
      </c>
      <c r="N7" s="2">
        <v>4</v>
      </c>
      <c r="O7" s="2">
        <v>3</v>
      </c>
      <c r="P7" s="2">
        <v>3</v>
      </c>
      <c r="Q7" s="2">
        <v>42</v>
      </c>
    </row>
    <row r="8" spans="1:17">
      <c r="A8" s="2" t="s">
        <v>429</v>
      </c>
      <c r="B8" s="2">
        <v>11</v>
      </c>
      <c r="C8" s="2">
        <v>6</v>
      </c>
      <c r="D8" s="2">
        <v>4</v>
      </c>
      <c r="E8" s="2">
        <v>10</v>
      </c>
      <c r="F8" s="2">
        <v>7</v>
      </c>
      <c r="G8" s="2">
        <v>5</v>
      </c>
      <c r="H8" s="2">
        <v>14</v>
      </c>
      <c r="I8" s="2">
        <v>10</v>
      </c>
      <c r="J8" s="2">
        <v>8</v>
      </c>
      <c r="K8" s="2">
        <v>6</v>
      </c>
      <c r="L8" s="2">
        <v>7</v>
      </c>
      <c r="M8" s="2">
        <v>14</v>
      </c>
      <c r="N8" s="2">
        <v>10</v>
      </c>
      <c r="O8" s="2">
        <v>6</v>
      </c>
      <c r="P8" s="2">
        <v>5</v>
      </c>
      <c r="Q8" s="2">
        <v>905</v>
      </c>
    </row>
    <row r="9" spans="1:17">
      <c r="A9" s="2" t="s">
        <v>430</v>
      </c>
      <c r="B9" s="2">
        <v>5</v>
      </c>
      <c r="C9" s="2">
        <v>3</v>
      </c>
      <c r="D9" s="2">
        <v>2</v>
      </c>
      <c r="E9" s="2">
        <v>2</v>
      </c>
      <c r="F9" s="2">
        <v>4</v>
      </c>
      <c r="G9" s="2">
        <v>2</v>
      </c>
      <c r="H9" s="2">
        <v>3</v>
      </c>
      <c r="I9" s="2">
        <v>3</v>
      </c>
      <c r="J9" s="2">
        <v>3</v>
      </c>
      <c r="K9" s="2">
        <v>2</v>
      </c>
      <c r="L9" s="2">
        <v>2</v>
      </c>
      <c r="M9" s="2">
        <v>3</v>
      </c>
      <c r="N9" s="2">
        <v>3</v>
      </c>
      <c r="O9" s="2">
        <v>2</v>
      </c>
      <c r="P9" s="2">
        <v>2</v>
      </c>
      <c r="Q9" s="2">
        <v>4860</v>
      </c>
    </row>
    <row r="10" spans="1:17">
      <c r="A10" s="2" t="s">
        <v>431</v>
      </c>
      <c r="B10" s="2">
        <v>11</v>
      </c>
      <c r="C10" s="2">
        <v>6</v>
      </c>
      <c r="D10" s="2">
        <v>4</v>
      </c>
      <c r="E10" s="2">
        <v>10</v>
      </c>
      <c r="F10" s="2">
        <v>7</v>
      </c>
      <c r="G10" s="2">
        <v>5</v>
      </c>
      <c r="H10" s="2">
        <v>14</v>
      </c>
      <c r="I10" s="2">
        <v>10</v>
      </c>
      <c r="J10" s="2">
        <v>8</v>
      </c>
      <c r="K10" s="2">
        <v>6</v>
      </c>
      <c r="L10" s="2">
        <v>11</v>
      </c>
      <c r="M10" s="2">
        <v>14</v>
      </c>
      <c r="N10" s="2">
        <v>10</v>
      </c>
      <c r="O10" s="2">
        <v>6</v>
      </c>
      <c r="P10" s="2">
        <v>5</v>
      </c>
      <c r="Q10" s="2">
        <v>20809</v>
      </c>
    </row>
    <row r="11" spans="1:17">
      <c r="A11" s="2" t="s">
        <v>432</v>
      </c>
      <c r="B11" s="2">
        <v>1</v>
      </c>
      <c r="C11" s="2">
        <v>1</v>
      </c>
      <c r="D11" s="2">
        <v>1</v>
      </c>
      <c r="E11" s="2">
        <v>1</v>
      </c>
      <c r="F11" s="2">
        <v>1</v>
      </c>
      <c r="G11" s="2">
        <v>1</v>
      </c>
      <c r="H11" s="2">
        <v>1</v>
      </c>
      <c r="I11" s="2">
        <v>1</v>
      </c>
      <c r="J11" s="2">
        <v>2</v>
      </c>
      <c r="K11" s="2">
        <v>1</v>
      </c>
      <c r="L11" s="2">
        <v>1</v>
      </c>
      <c r="M11" s="2">
        <v>1</v>
      </c>
      <c r="N11" s="2">
        <v>1</v>
      </c>
      <c r="O11" s="2">
        <v>1</v>
      </c>
      <c r="P11" s="2">
        <v>1</v>
      </c>
      <c r="Q11" s="2">
        <v>19</v>
      </c>
    </row>
    <row r="12" spans="1:17">
      <c r="A12" s="2" t="s">
        <v>433</v>
      </c>
      <c r="B12" s="2">
        <v>11</v>
      </c>
      <c r="C12" s="2">
        <v>6</v>
      </c>
      <c r="D12" s="2">
        <v>4</v>
      </c>
      <c r="E12" s="2">
        <v>10</v>
      </c>
      <c r="F12" s="2">
        <v>7</v>
      </c>
      <c r="G12" s="2">
        <v>5</v>
      </c>
      <c r="H12" s="2">
        <v>14</v>
      </c>
      <c r="I12" s="2">
        <v>10</v>
      </c>
      <c r="J12" s="2">
        <v>8</v>
      </c>
      <c r="K12" s="2">
        <v>6</v>
      </c>
      <c r="L12" s="2">
        <v>11</v>
      </c>
      <c r="M12" s="2">
        <v>14</v>
      </c>
      <c r="N12" s="2">
        <v>10</v>
      </c>
      <c r="O12" s="2">
        <v>6</v>
      </c>
      <c r="P12" s="2">
        <v>5</v>
      </c>
      <c r="Q12" s="2">
        <v>489</v>
      </c>
    </row>
    <row r="13" spans="1:17">
      <c r="A13" s="2" t="s">
        <v>434</v>
      </c>
      <c r="B13" s="2">
        <v>11</v>
      </c>
      <c r="C13" s="2">
        <v>6</v>
      </c>
      <c r="D13" s="2">
        <v>4</v>
      </c>
      <c r="E13" s="2">
        <v>10</v>
      </c>
      <c r="F13" s="2">
        <v>7</v>
      </c>
      <c r="G13" s="2">
        <v>5</v>
      </c>
      <c r="H13" s="2">
        <v>14</v>
      </c>
      <c r="I13" s="2">
        <v>10</v>
      </c>
      <c r="J13" s="2">
        <v>8</v>
      </c>
      <c r="K13" s="2">
        <v>6</v>
      </c>
      <c r="L13" s="2">
        <v>6</v>
      </c>
      <c r="M13" s="2">
        <v>14</v>
      </c>
      <c r="N13" s="2">
        <v>10</v>
      </c>
      <c r="O13" s="2">
        <v>6</v>
      </c>
      <c r="P13" s="2">
        <v>5</v>
      </c>
      <c r="Q13" s="2">
        <v>1738</v>
      </c>
    </row>
    <row r="14" spans="1:17">
      <c r="A14" s="2" t="s">
        <v>435</v>
      </c>
      <c r="B14" s="2">
        <v>11</v>
      </c>
      <c r="C14" s="2">
        <v>6</v>
      </c>
      <c r="D14" s="2">
        <v>4</v>
      </c>
      <c r="E14" s="2">
        <v>10</v>
      </c>
      <c r="F14" s="2">
        <v>7</v>
      </c>
      <c r="G14" s="2">
        <v>5</v>
      </c>
      <c r="H14" s="2">
        <v>14</v>
      </c>
      <c r="I14" s="2">
        <v>10</v>
      </c>
      <c r="J14" s="2">
        <v>8</v>
      </c>
      <c r="K14" s="2">
        <v>6</v>
      </c>
      <c r="L14" s="2">
        <v>11</v>
      </c>
      <c r="M14" s="2">
        <v>14</v>
      </c>
      <c r="N14" s="2">
        <v>10</v>
      </c>
      <c r="O14" s="2">
        <v>6</v>
      </c>
      <c r="P14" s="2">
        <v>5</v>
      </c>
      <c r="Q14" s="2">
        <v>1230</v>
      </c>
    </row>
    <row r="15" spans="1:17">
      <c r="A15" s="2" t="s">
        <v>436</v>
      </c>
      <c r="B15" s="2">
        <v>11</v>
      </c>
      <c r="C15" s="2">
        <v>6</v>
      </c>
      <c r="D15" s="2">
        <v>4</v>
      </c>
      <c r="E15" s="2">
        <v>10</v>
      </c>
      <c r="F15" s="2">
        <v>7</v>
      </c>
      <c r="G15" s="2">
        <v>5</v>
      </c>
      <c r="H15" s="2">
        <v>14</v>
      </c>
      <c r="I15" s="2">
        <v>10</v>
      </c>
      <c r="J15" s="2">
        <v>8</v>
      </c>
      <c r="K15" s="2">
        <v>6</v>
      </c>
      <c r="L15" s="2">
        <v>11</v>
      </c>
      <c r="M15" s="2">
        <v>14</v>
      </c>
      <c r="N15" s="2">
        <v>10</v>
      </c>
      <c r="O15" s="2">
        <v>6</v>
      </c>
      <c r="P15" s="2">
        <v>5</v>
      </c>
      <c r="Q15" s="2">
        <v>2851</v>
      </c>
    </row>
    <row r="16" spans="1:17">
      <c r="A16" s="2" t="s">
        <v>437</v>
      </c>
      <c r="B16" s="2">
        <v>8</v>
      </c>
      <c r="C16" s="2">
        <v>6</v>
      </c>
      <c r="D16" s="2">
        <v>4</v>
      </c>
      <c r="E16" s="2">
        <v>7</v>
      </c>
      <c r="F16" s="2">
        <v>3</v>
      </c>
      <c r="G16" s="2">
        <v>5</v>
      </c>
      <c r="H16" s="2">
        <v>9</v>
      </c>
      <c r="I16" s="2">
        <v>9</v>
      </c>
      <c r="J16" s="2">
        <v>4</v>
      </c>
      <c r="K16" s="2">
        <v>5</v>
      </c>
      <c r="L16" s="2">
        <v>11</v>
      </c>
      <c r="M16" s="2">
        <v>9</v>
      </c>
      <c r="N16" s="2">
        <v>9</v>
      </c>
      <c r="O16" s="2">
        <v>4</v>
      </c>
      <c r="P16" s="2">
        <v>5</v>
      </c>
      <c r="Q16" s="2">
        <v>3445</v>
      </c>
    </row>
    <row r="17" spans="1:17">
      <c r="A17" s="2" t="s">
        <v>438</v>
      </c>
      <c r="B17" s="2">
        <v>11</v>
      </c>
      <c r="C17" s="2">
        <v>6</v>
      </c>
      <c r="D17" s="2">
        <v>4</v>
      </c>
      <c r="E17" s="2">
        <v>10</v>
      </c>
      <c r="F17" s="2">
        <v>7</v>
      </c>
      <c r="G17" s="2">
        <v>5</v>
      </c>
      <c r="H17" s="2">
        <v>14</v>
      </c>
      <c r="I17" s="2">
        <v>10</v>
      </c>
      <c r="J17" s="2">
        <v>8</v>
      </c>
      <c r="K17" s="2">
        <v>6</v>
      </c>
      <c r="L17" s="2">
        <v>8</v>
      </c>
      <c r="M17" s="2">
        <v>14</v>
      </c>
      <c r="N17" s="2">
        <v>10</v>
      </c>
      <c r="O17" s="2">
        <v>6</v>
      </c>
      <c r="P17" s="2">
        <v>5</v>
      </c>
      <c r="Q17" s="2">
        <v>908</v>
      </c>
    </row>
    <row r="18" spans="1:17">
      <c r="A18" s="2" t="s">
        <v>439</v>
      </c>
      <c r="B18" s="2">
        <v>11</v>
      </c>
      <c r="C18" s="2">
        <v>6</v>
      </c>
      <c r="D18" s="2">
        <v>4</v>
      </c>
      <c r="E18" s="2">
        <v>10</v>
      </c>
      <c r="F18" s="2">
        <v>7</v>
      </c>
      <c r="G18" s="2">
        <v>5</v>
      </c>
      <c r="H18" s="2">
        <v>13</v>
      </c>
      <c r="I18" s="2">
        <v>10</v>
      </c>
      <c r="J18" s="2">
        <v>8</v>
      </c>
      <c r="K18" s="2">
        <v>6</v>
      </c>
      <c r="L18" s="2">
        <v>11</v>
      </c>
      <c r="M18" s="2">
        <v>13</v>
      </c>
      <c r="N18" s="2">
        <v>10</v>
      </c>
      <c r="O18" s="2">
        <v>6</v>
      </c>
      <c r="P18" s="2">
        <v>5</v>
      </c>
      <c r="Q18" s="2">
        <v>13933</v>
      </c>
    </row>
    <row r="19" spans="1:17">
      <c r="A19" s="2" t="s">
        <v>440</v>
      </c>
      <c r="B19" s="2">
        <v>11</v>
      </c>
      <c r="C19" s="2">
        <v>6</v>
      </c>
      <c r="D19" s="2">
        <v>4</v>
      </c>
      <c r="E19" s="2">
        <v>10</v>
      </c>
      <c r="F19" s="2">
        <v>7</v>
      </c>
      <c r="G19" s="2">
        <v>5</v>
      </c>
      <c r="H19" s="2">
        <v>14</v>
      </c>
      <c r="I19" s="2">
        <v>10</v>
      </c>
      <c r="J19" s="2">
        <v>8</v>
      </c>
      <c r="K19" s="2">
        <v>6</v>
      </c>
      <c r="L19" s="2">
        <v>11</v>
      </c>
      <c r="M19" s="2">
        <v>14</v>
      </c>
      <c r="N19" s="2">
        <v>10</v>
      </c>
      <c r="O19" s="2">
        <v>6</v>
      </c>
      <c r="P19" s="2">
        <v>5</v>
      </c>
      <c r="Q19" s="2">
        <v>3184</v>
      </c>
    </row>
    <row r="20" spans="1:17">
      <c r="A20" s="2" t="s">
        <v>441</v>
      </c>
      <c r="B20" s="2">
        <v>11</v>
      </c>
      <c r="C20" s="2">
        <v>6</v>
      </c>
      <c r="D20" s="2">
        <v>4</v>
      </c>
      <c r="E20" s="2">
        <v>10</v>
      </c>
      <c r="F20" s="2">
        <v>7</v>
      </c>
      <c r="G20" s="2">
        <v>5</v>
      </c>
      <c r="H20" s="2">
        <v>14</v>
      </c>
      <c r="I20" s="2">
        <v>10</v>
      </c>
      <c r="J20" s="2">
        <v>8</v>
      </c>
      <c r="K20" s="2">
        <v>6</v>
      </c>
      <c r="L20" s="2">
        <v>11</v>
      </c>
      <c r="M20" s="2">
        <v>14</v>
      </c>
      <c r="N20" s="2">
        <v>10</v>
      </c>
      <c r="O20" s="2">
        <v>6</v>
      </c>
      <c r="P20" s="2">
        <v>5</v>
      </c>
      <c r="Q20" s="2">
        <v>1216</v>
      </c>
    </row>
    <row r="21" spans="1:17">
      <c r="A21" s="2" t="s">
        <v>442</v>
      </c>
      <c r="B21" s="2">
        <v>4</v>
      </c>
      <c r="C21" s="2">
        <v>4</v>
      </c>
      <c r="D21" s="2">
        <v>4</v>
      </c>
      <c r="E21" s="2">
        <v>5</v>
      </c>
      <c r="F21" s="2">
        <v>5</v>
      </c>
      <c r="G21" s="2">
        <v>4</v>
      </c>
      <c r="H21" s="2">
        <v>5</v>
      </c>
      <c r="I21" s="2">
        <v>4</v>
      </c>
      <c r="J21" s="2">
        <v>7</v>
      </c>
      <c r="K21" s="2">
        <v>4</v>
      </c>
      <c r="L21" s="2">
        <v>4</v>
      </c>
      <c r="M21" s="2">
        <v>5</v>
      </c>
      <c r="N21" s="2">
        <v>5</v>
      </c>
      <c r="O21" s="2">
        <v>5</v>
      </c>
      <c r="P21" s="2">
        <v>4</v>
      </c>
      <c r="Q21" s="2">
        <v>1230</v>
      </c>
    </row>
    <row r="22" spans="1:17">
      <c r="A22" s="2" t="s">
        <v>443</v>
      </c>
      <c r="B22" s="2">
        <v>11</v>
      </c>
      <c r="C22" s="2">
        <v>6</v>
      </c>
      <c r="D22" s="2">
        <v>4</v>
      </c>
      <c r="E22" s="2">
        <v>10</v>
      </c>
      <c r="F22" s="2">
        <v>7</v>
      </c>
      <c r="G22" s="2">
        <v>5</v>
      </c>
      <c r="H22" s="2">
        <v>14</v>
      </c>
      <c r="I22" s="2">
        <v>10</v>
      </c>
      <c r="J22" s="2">
        <v>8</v>
      </c>
      <c r="K22" s="2">
        <v>6</v>
      </c>
      <c r="L22" s="2">
        <v>11</v>
      </c>
      <c r="M22" s="2">
        <v>14</v>
      </c>
      <c r="N22" s="2">
        <v>10</v>
      </c>
      <c r="O22" s="2">
        <v>6</v>
      </c>
      <c r="P22" s="2">
        <v>5</v>
      </c>
      <c r="Q22" s="2">
        <v>707</v>
      </c>
    </row>
    <row r="23" spans="1:17">
      <c r="A23" s="2" t="s">
        <v>444</v>
      </c>
      <c r="B23" s="2">
        <v>3</v>
      </c>
      <c r="C23" s="2">
        <v>6</v>
      </c>
      <c r="D23" s="2">
        <v>4</v>
      </c>
      <c r="E23" s="2">
        <v>6</v>
      </c>
      <c r="F23" s="2">
        <v>7</v>
      </c>
      <c r="G23" s="2">
        <v>5</v>
      </c>
      <c r="H23" s="2">
        <v>12</v>
      </c>
      <c r="I23" s="2">
        <v>10</v>
      </c>
      <c r="J23" s="2">
        <v>8</v>
      </c>
      <c r="K23" s="2">
        <v>6</v>
      </c>
      <c r="L23" s="2">
        <v>10</v>
      </c>
      <c r="M23" s="2">
        <v>12</v>
      </c>
      <c r="N23" s="2">
        <v>10</v>
      </c>
      <c r="O23" s="2">
        <v>6</v>
      </c>
      <c r="P23" s="2">
        <v>5</v>
      </c>
      <c r="Q23" s="2">
        <v>1940</v>
      </c>
    </row>
    <row r="24" spans="1:17">
      <c r="A24" s="2" t="s">
        <v>445</v>
      </c>
      <c r="B24" s="2">
        <v>9</v>
      </c>
      <c r="C24" s="2">
        <v>6</v>
      </c>
      <c r="D24" s="2">
        <v>4</v>
      </c>
      <c r="E24" s="2">
        <v>9</v>
      </c>
      <c r="F24" s="2">
        <v>7</v>
      </c>
      <c r="G24" s="2">
        <v>5</v>
      </c>
      <c r="H24" s="2">
        <v>7</v>
      </c>
      <c r="I24" s="2">
        <v>8</v>
      </c>
      <c r="J24" s="2">
        <v>5</v>
      </c>
      <c r="K24" s="2">
        <v>6</v>
      </c>
      <c r="L24" s="2">
        <v>11</v>
      </c>
      <c r="M24" s="2">
        <v>6</v>
      </c>
      <c r="N24" s="2">
        <v>8</v>
      </c>
      <c r="O24" s="2">
        <v>6</v>
      </c>
      <c r="P24" s="2">
        <v>5</v>
      </c>
      <c r="Q24" s="2">
        <v>985</v>
      </c>
    </row>
    <row r="25" spans="1:17">
      <c r="A25" s="2" t="s">
        <v>446</v>
      </c>
      <c r="B25" s="2">
        <v>11</v>
      </c>
      <c r="C25" s="2">
        <v>6</v>
      </c>
      <c r="D25" s="2">
        <v>4</v>
      </c>
      <c r="E25" s="2">
        <v>10</v>
      </c>
      <c r="F25" s="2">
        <v>7</v>
      </c>
      <c r="G25" s="2">
        <v>5</v>
      </c>
      <c r="H25" s="2">
        <v>14</v>
      </c>
      <c r="I25" s="2">
        <v>10</v>
      </c>
      <c r="J25" s="2">
        <v>8</v>
      </c>
      <c r="K25" s="2">
        <v>6</v>
      </c>
      <c r="L25" s="2">
        <v>5</v>
      </c>
      <c r="M25" s="2">
        <v>14</v>
      </c>
      <c r="N25" s="2">
        <v>10</v>
      </c>
      <c r="O25" s="2">
        <v>6</v>
      </c>
      <c r="P25" s="2">
        <v>5</v>
      </c>
      <c r="Q25" s="2">
        <v>2921</v>
      </c>
    </row>
    <row r="26" spans="1:17">
      <c r="A26" s="2" t="s">
        <v>447</v>
      </c>
      <c r="B26" s="2">
        <v>11</v>
      </c>
      <c r="C26" s="2">
        <v>6</v>
      </c>
      <c r="D26" s="2">
        <v>4</v>
      </c>
      <c r="E26" s="2">
        <v>10</v>
      </c>
      <c r="F26" s="2">
        <v>7</v>
      </c>
      <c r="G26" s="2">
        <v>5</v>
      </c>
      <c r="H26" s="2">
        <v>14</v>
      </c>
      <c r="I26" s="2">
        <v>10</v>
      </c>
      <c r="J26" s="2">
        <v>8</v>
      </c>
      <c r="K26" s="2">
        <v>6</v>
      </c>
      <c r="L26" s="2">
        <v>11</v>
      </c>
      <c r="M26" s="2">
        <v>14</v>
      </c>
      <c r="N26" s="2">
        <v>10</v>
      </c>
      <c r="O26" s="2">
        <v>6</v>
      </c>
      <c r="P26" s="2">
        <v>5</v>
      </c>
      <c r="Q26" s="2">
        <v>598</v>
      </c>
    </row>
    <row r="27" spans="1:17">
      <c r="A27" s="2" t="s">
        <v>448</v>
      </c>
      <c r="B27" s="2">
        <v>11</v>
      </c>
      <c r="C27" s="2">
        <v>6</v>
      </c>
      <c r="D27" s="2">
        <v>4</v>
      </c>
      <c r="E27" s="2">
        <v>10</v>
      </c>
      <c r="F27" s="2">
        <v>7</v>
      </c>
      <c r="G27" s="2">
        <v>5</v>
      </c>
      <c r="H27" s="2">
        <v>14</v>
      </c>
      <c r="I27" s="2">
        <v>10</v>
      </c>
      <c r="J27" s="2">
        <v>8</v>
      </c>
      <c r="K27" s="2">
        <v>6</v>
      </c>
      <c r="L27" s="2">
        <v>11</v>
      </c>
      <c r="M27" s="2">
        <v>14</v>
      </c>
      <c r="N27" s="2">
        <v>10</v>
      </c>
      <c r="O27" s="2">
        <v>6</v>
      </c>
      <c r="P27" s="2">
        <v>5</v>
      </c>
      <c r="Q27" s="2">
        <v>1226</v>
      </c>
    </row>
    <row r="28" spans="1:17">
      <c r="A28" s="2" t="s">
        <v>449</v>
      </c>
      <c r="B28" s="2">
        <v>6</v>
      </c>
      <c r="C28" s="2">
        <v>2</v>
      </c>
      <c r="D28" s="2">
        <v>4</v>
      </c>
      <c r="E28" s="2">
        <v>3</v>
      </c>
      <c r="F28" s="2">
        <v>2</v>
      </c>
      <c r="G28" s="2">
        <v>5</v>
      </c>
      <c r="H28" s="2">
        <v>6</v>
      </c>
      <c r="I28" s="2">
        <v>6</v>
      </c>
      <c r="J28" s="2">
        <v>6</v>
      </c>
      <c r="K28" s="2">
        <v>6</v>
      </c>
      <c r="L28" s="2">
        <v>11</v>
      </c>
      <c r="M28" s="2">
        <v>7</v>
      </c>
      <c r="N28" s="2">
        <v>6</v>
      </c>
      <c r="O28" s="2">
        <v>6</v>
      </c>
      <c r="P28" s="2">
        <v>5</v>
      </c>
      <c r="Q28" s="2">
        <v>774</v>
      </c>
    </row>
    <row r="29" spans="1:17">
      <c r="A29" s="2" t="s">
        <v>450</v>
      </c>
      <c r="B29" s="2">
        <v>10</v>
      </c>
      <c r="C29" s="2">
        <v>6</v>
      </c>
      <c r="D29" s="2">
        <v>4</v>
      </c>
      <c r="E29" s="2">
        <v>8</v>
      </c>
      <c r="F29" s="2">
        <v>7</v>
      </c>
      <c r="G29" s="2">
        <v>5</v>
      </c>
      <c r="H29" s="2">
        <v>8</v>
      </c>
      <c r="I29" s="2">
        <v>7</v>
      </c>
      <c r="J29" s="2">
        <v>8</v>
      </c>
      <c r="K29" s="2">
        <v>6</v>
      </c>
      <c r="L29" s="2">
        <v>9</v>
      </c>
      <c r="M29" s="2">
        <v>8</v>
      </c>
      <c r="N29" s="2">
        <v>7</v>
      </c>
      <c r="O29" s="2">
        <v>6</v>
      </c>
      <c r="P29" s="2">
        <v>5</v>
      </c>
      <c r="Q29" s="2">
        <v>527</v>
      </c>
    </row>
    <row r="31" spans="1:17" ht="18">
      <c r="A31" s="3" t="s">
        <v>521</v>
      </c>
    </row>
    <row r="33" spans="1:17" ht="75">
      <c r="A33" s="4" t="s">
        <v>522</v>
      </c>
      <c r="B33" s="5" t="s">
        <v>523</v>
      </c>
    </row>
    <row r="34" spans="1:17" ht="45">
      <c r="A34" s="4" t="s">
        <v>524</v>
      </c>
      <c r="B34" s="5" t="s">
        <v>1151</v>
      </c>
    </row>
    <row r="35" spans="1:17" ht="75">
      <c r="A35" s="4" t="s">
        <v>525</v>
      </c>
      <c r="B35" s="5">
        <v>27</v>
      </c>
    </row>
    <row r="36" spans="1:17" ht="75">
      <c r="A36" s="4" t="s">
        <v>526</v>
      </c>
      <c r="B36" s="5">
        <v>15</v>
      </c>
    </row>
    <row r="37" spans="1:17" ht="30">
      <c r="A37" s="4" t="s">
        <v>527</v>
      </c>
      <c r="B37" s="5">
        <v>27</v>
      </c>
    </row>
    <row r="38" spans="1:17" ht="45">
      <c r="A38" s="4" t="s">
        <v>528</v>
      </c>
      <c r="B38" s="5">
        <v>0</v>
      </c>
    </row>
    <row r="39" spans="1:17" ht="75">
      <c r="A39" s="4" t="s">
        <v>529</v>
      </c>
      <c r="B39" s="5" t="s">
        <v>1152</v>
      </c>
    </row>
    <row r="41" spans="1:17" ht="30">
      <c r="A41" s="25" t="s">
        <v>530</v>
      </c>
      <c r="B41" s="43" t="s">
        <v>531</v>
      </c>
      <c r="C41" s="43" t="s">
        <v>532</v>
      </c>
      <c r="D41" s="43" t="s">
        <v>533</v>
      </c>
      <c r="E41" s="43" t="s">
        <v>534</v>
      </c>
      <c r="F41" s="43" t="s">
        <v>535</v>
      </c>
      <c r="G41" s="43" t="s">
        <v>536</v>
      </c>
      <c r="H41" s="43" t="s">
        <v>537</v>
      </c>
      <c r="I41" s="43" t="s">
        <v>538</v>
      </c>
      <c r="J41" s="43" t="s">
        <v>539</v>
      </c>
      <c r="K41" s="43" t="s">
        <v>540</v>
      </c>
      <c r="L41" s="43" t="s">
        <v>541</v>
      </c>
      <c r="M41" s="43" t="s">
        <v>542</v>
      </c>
      <c r="N41" s="43" t="s">
        <v>543</v>
      </c>
      <c r="O41" s="43" t="s">
        <v>544</v>
      </c>
      <c r="P41" s="43" t="s">
        <v>545</v>
      </c>
      <c r="Q41" s="43" t="s">
        <v>1154</v>
      </c>
    </row>
    <row r="42" spans="1:17" ht="45">
      <c r="A42" s="26" t="s">
        <v>1153</v>
      </c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44"/>
      <c r="P42" s="44"/>
      <c r="Q42" s="44"/>
    </row>
    <row r="43" spans="1:17">
      <c r="A43" s="4" t="s">
        <v>738</v>
      </c>
      <c r="B43" s="6">
        <v>11</v>
      </c>
      <c r="C43" s="6">
        <v>6</v>
      </c>
      <c r="D43" s="6">
        <v>4</v>
      </c>
      <c r="E43" s="6">
        <v>10</v>
      </c>
      <c r="F43" s="6">
        <v>7</v>
      </c>
      <c r="G43" s="6">
        <v>5</v>
      </c>
      <c r="H43" s="6">
        <v>2</v>
      </c>
      <c r="I43" s="6">
        <v>2</v>
      </c>
      <c r="J43" s="6">
        <v>8</v>
      </c>
      <c r="K43" s="6">
        <v>6</v>
      </c>
      <c r="L43" s="6">
        <v>11</v>
      </c>
      <c r="M43" s="6">
        <v>2</v>
      </c>
      <c r="N43" s="6">
        <v>2</v>
      </c>
      <c r="O43" s="6">
        <v>6</v>
      </c>
      <c r="P43" s="6">
        <v>5</v>
      </c>
      <c r="Q43" s="6">
        <v>2546</v>
      </c>
    </row>
    <row r="44" spans="1:17">
      <c r="A44" s="4" t="s">
        <v>739</v>
      </c>
      <c r="B44" s="6">
        <v>11</v>
      </c>
      <c r="C44" s="6">
        <v>6</v>
      </c>
      <c r="D44" s="6">
        <v>4</v>
      </c>
      <c r="E44" s="6">
        <v>10</v>
      </c>
      <c r="F44" s="6">
        <v>7</v>
      </c>
      <c r="G44" s="6">
        <v>5</v>
      </c>
      <c r="H44" s="6">
        <v>11</v>
      </c>
      <c r="I44" s="6">
        <v>10</v>
      </c>
      <c r="J44" s="6">
        <v>8</v>
      </c>
      <c r="K44" s="6">
        <v>6</v>
      </c>
      <c r="L44" s="6">
        <v>11</v>
      </c>
      <c r="M44" s="6">
        <v>11</v>
      </c>
      <c r="N44" s="6">
        <v>10</v>
      </c>
      <c r="O44" s="6">
        <v>6</v>
      </c>
      <c r="P44" s="6">
        <v>5</v>
      </c>
      <c r="Q44" s="6">
        <v>1164</v>
      </c>
    </row>
    <row r="45" spans="1:17">
      <c r="A45" s="4" t="s">
        <v>740</v>
      </c>
      <c r="B45" s="6">
        <v>11</v>
      </c>
      <c r="C45" s="6">
        <v>6</v>
      </c>
      <c r="D45" s="6">
        <v>4</v>
      </c>
      <c r="E45" s="6">
        <v>10</v>
      </c>
      <c r="F45" s="6">
        <v>7</v>
      </c>
      <c r="G45" s="6">
        <v>5</v>
      </c>
      <c r="H45" s="6">
        <v>14</v>
      </c>
      <c r="I45" s="6">
        <v>10</v>
      </c>
      <c r="J45" s="6">
        <v>8</v>
      </c>
      <c r="K45" s="6">
        <v>6</v>
      </c>
      <c r="L45" s="6">
        <v>11</v>
      </c>
      <c r="M45" s="6">
        <v>14</v>
      </c>
      <c r="N45" s="6">
        <v>10</v>
      </c>
      <c r="O45" s="6">
        <v>6</v>
      </c>
      <c r="P45" s="6">
        <v>5</v>
      </c>
      <c r="Q45" s="6">
        <v>689</v>
      </c>
    </row>
    <row r="46" spans="1:17">
      <c r="A46" s="4" t="s">
        <v>741</v>
      </c>
      <c r="B46" s="6">
        <v>2</v>
      </c>
      <c r="C46" s="6">
        <v>6</v>
      </c>
      <c r="D46" s="6">
        <v>4</v>
      </c>
      <c r="E46" s="6">
        <v>10</v>
      </c>
      <c r="F46" s="6">
        <v>7</v>
      </c>
      <c r="G46" s="6">
        <v>5</v>
      </c>
      <c r="H46" s="6">
        <v>10</v>
      </c>
      <c r="I46" s="6">
        <v>10</v>
      </c>
      <c r="J46" s="6">
        <v>8</v>
      </c>
      <c r="K46" s="6">
        <v>6</v>
      </c>
      <c r="L46" s="6">
        <v>11</v>
      </c>
      <c r="M46" s="6">
        <v>10</v>
      </c>
      <c r="N46" s="6">
        <v>10</v>
      </c>
      <c r="O46" s="6">
        <v>6</v>
      </c>
      <c r="P46" s="6">
        <v>5</v>
      </c>
      <c r="Q46" s="6">
        <v>1266</v>
      </c>
    </row>
    <row r="47" spans="1:17">
      <c r="A47" s="4" t="s">
        <v>742</v>
      </c>
      <c r="B47" s="6">
        <v>7</v>
      </c>
      <c r="C47" s="6">
        <v>5</v>
      </c>
      <c r="D47" s="6">
        <v>3</v>
      </c>
      <c r="E47" s="6">
        <v>4</v>
      </c>
      <c r="F47" s="6">
        <v>6</v>
      </c>
      <c r="G47" s="6">
        <v>3</v>
      </c>
      <c r="H47" s="6">
        <v>4</v>
      </c>
      <c r="I47" s="6">
        <v>5</v>
      </c>
      <c r="J47" s="6">
        <v>1</v>
      </c>
      <c r="K47" s="6">
        <v>3</v>
      </c>
      <c r="L47" s="6">
        <v>3</v>
      </c>
      <c r="M47" s="6">
        <v>4</v>
      </c>
      <c r="N47" s="6">
        <v>4</v>
      </c>
      <c r="O47" s="6">
        <v>3</v>
      </c>
      <c r="P47" s="6">
        <v>3</v>
      </c>
      <c r="Q47" s="6">
        <v>42</v>
      </c>
    </row>
    <row r="48" spans="1:17">
      <c r="A48" s="4" t="s">
        <v>743</v>
      </c>
      <c r="B48" s="6">
        <v>11</v>
      </c>
      <c r="C48" s="6">
        <v>6</v>
      </c>
      <c r="D48" s="6">
        <v>4</v>
      </c>
      <c r="E48" s="6">
        <v>10</v>
      </c>
      <c r="F48" s="6">
        <v>7</v>
      </c>
      <c r="G48" s="6">
        <v>5</v>
      </c>
      <c r="H48" s="6">
        <v>14</v>
      </c>
      <c r="I48" s="6">
        <v>10</v>
      </c>
      <c r="J48" s="6">
        <v>8</v>
      </c>
      <c r="K48" s="6">
        <v>6</v>
      </c>
      <c r="L48" s="6">
        <v>7</v>
      </c>
      <c r="M48" s="6">
        <v>14</v>
      </c>
      <c r="N48" s="6">
        <v>10</v>
      </c>
      <c r="O48" s="6">
        <v>6</v>
      </c>
      <c r="P48" s="6">
        <v>5</v>
      </c>
      <c r="Q48" s="6">
        <v>905</v>
      </c>
    </row>
    <row r="49" spans="1:17">
      <c r="A49" s="4" t="s">
        <v>744</v>
      </c>
      <c r="B49" s="6">
        <v>5</v>
      </c>
      <c r="C49" s="6">
        <v>3</v>
      </c>
      <c r="D49" s="6">
        <v>2</v>
      </c>
      <c r="E49" s="6">
        <v>2</v>
      </c>
      <c r="F49" s="6">
        <v>4</v>
      </c>
      <c r="G49" s="6">
        <v>2</v>
      </c>
      <c r="H49" s="6">
        <v>3</v>
      </c>
      <c r="I49" s="6">
        <v>3</v>
      </c>
      <c r="J49" s="6">
        <v>3</v>
      </c>
      <c r="K49" s="6">
        <v>2</v>
      </c>
      <c r="L49" s="6">
        <v>2</v>
      </c>
      <c r="M49" s="6">
        <v>3</v>
      </c>
      <c r="N49" s="6">
        <v>3</v>
      </c>
      <c r="O49" s="6">
        <v>2</v>
      </c>
      <c r="P49" s="6">
        <v>2</v>
      </c>
      <c r="Q49" s="6">
        <v>4860</v>
      </c>
    </row>
    <row r="50" spans="1:17">
      <c r="A50" s="4" t="s">
        <v>745</v>
      </c>
      <c r="B50" s="6">
        <v>11</v>
      </c>
      <c r="C50" s="6">
        <v>6</v>
      </c>
      <c r="D50" s="6">
        <v>4</v>
      </c>
      <c r="E50" s="6">
        <v>10</v>
      </c>
      <c r="F50" s="6">
        <v>7</v>
      </c>
      <c r="G50" s="6">
        <v>5</v>
      </c>
      <c r="H50" s="6">
        <v>14</v>
      </c>
      <c r="I50" s="6">
        <v>10</v>
      </c>
      <c r="J50" s="6">
        <v>8</v>
      </c>
      <c r="K50" s="6">
        <v>6</v>
      </c>
      <c r="L50" s="6">
        <v>11</v>
      </c>
      <c r="M50" s="6">
        <v>14</v>
      </c>
      <c r="N50" s="6">
        <v>10</v>
      </c>
      <c r="O50" s="6">
        <v>6</v>
      </c>
      <c r="P50" s="6">
        <v>5</v>
      </c>
      <c r="Q50" s="6">
        <v>20809</v>
      </c>
    </row>
    <row r="51" spans="1:17">
      <c r="A51" s="4" t="s">
        <v>746</v>
      </c>
      <c r="B51" s="6">
        <v>1</v>
      </c>
      <c r="C51" s="6">
        <v>1</v>
      </c>
      <c r="D51" s="6">
        <v>1</v>
      </c>
      <c r="E51" s="6">
        <v>1</v>
      </c>
      <c r="F51" s="6">
        <v>1</v>
      </c>
      <c r="G51" s="6">
        <v>1</v>
      </c>
      <c r="H51" s="6">
        <v>1</v>
      </c>
      <c r="I51" s="6">
        <v>1</v>
      </c>
      <c r="J51" s="6">
        <v>2</v>
      </c>
      <c r="K51" s="6">
        <v>1</v>
      </c>
      <c r="L51" s="6">
        <v>1</v>
      </c>
      <c r="M51" s="6">
        <v>1</v>
      </c>
      <c r="N51" s="6">
        <v>1</v>
      </c>
      <c r="O51" s="6">
        <v>1</v>
      </c>
      <c r="P51" s="6">
        <v>1</v>
      </c>
      <c r="Q51" s="6">
        <v>19</v>
      </c>
    </row>
    <row r="52" spans="1:17">
      <c r="A52" s="4" t="s">
        <v>747</v>
      </c>
      <c r="B52" s="6">
        <v>11</v>
      </c>
      <c r="C52" s="6">
        <v>6</v>
      </c>
      <c r="D52" s="6">
        <v>4</v>
      </c>
      <c r="E52" s="6">
        <v>10</v>
      </c>
      <c r="F52" s="6">
        <v>7</v>
      </c>
      <c r="G52" s="6">
        <v>5</v>
      </c>
      <c r="H52" s="6">
        <v>14</v>
      </c>
      <c r="I52" s="6">
        <v>10</v>
      </c>
      <c r="J52" s="6">
        <v>8</v>
      </c>
      <c r="K52" s="6">
        <v>6</v>
      </c>
      <c r="L52" s="6">
        <v>11</v>
      </c>
      <c r="M52" s="6">
        <v>14</v>
      </c>
      <c r="N52" s="6">
        <v>10</v>
      </c>
      <c r="O52" s="6">
        <v>6</v>
      </c>
      <c r="P52" s="6">
        <v>5</v>
      </c>
      <c r="Q52" s="6">
        <v>489</v>
      </c>
    </row>
    <row r="53" spans="1:17">
      <c r="A53" s="4" t="s">
        <v>748</v>
      </c>
      <c r="B53" s="6">
        <v>11</v>
      </c>
      <c r="C53" s="6">
        <v>6</v>
      </c>
      <c r="D53" s="6">
        <v>4</v>
      </c>
      <c r="E53" s="6">
        <v>10</v>
      </c>
      <c r="F53" s="6">
        <v>7</v>
      </c>
      <c r="G53" s="6">
        <v>5</v>
      </c>
      <c r="H53" s="6">
        <v>14</v>
      </c>
      <c r="I53" s="6">
        <v>10</v>
      </c>
      <c r="J53" s="6">
        <v>8</v>
      </c>
      <c r="K53" s="6">
        <v>6</v>
      </c>
      <c r="L53" s="6">
        <v>6</v>
      </c>
      <c r="M53" s="6">
        <v>14</v>
      </c>
      <c r="N53" s="6">
        <v>10</v>
      </c>
      <c r="O53" s="6">
        <v>6</v>
      </c>
      <c r="P53" s="6">
        <v>5</v>
      </c>
      <c r="Q53" s="6">
        <v>1738</v>
      </c>
    </row>
    <row r="54" spans="1:17">
      <c r="A54" s="4" t="s">
        <v>749</v>
      </c>
      <c r="B54" s="6">
        <v>11</v>
      </c>
      <c r="C54" s="6">
        <v>6</v>
      </c>
      <c r="D54" s="6">
        <v>4</v>
      </c>
      <c r="E54" s="6">
        <v>10</v>
      </c>
      <c r="F54" s="6">
        <v>7</v>
      </c>
      <c r="G54" s="6">
        <v>5</v>
      </c>
      <c r="H54" s="6">
        <v>14</v>
      </c>
      <c r="I54" s="6">
        <v>10</v>
      </c>
      <c r="J54" s="6">
        <v>8</v>
      </c>
      <c r="K54" s="6">
        <v>6</v>
      </c>
      <c r="L54" s="6">
        <v>11</v>
      </c>
      <c r="M54" s="6">
        <v>14</v>
      </c>
      <c r="N54" s="6">
        <v>10</v>
      </c>
      <c r="O54" s="6">
        <v>6</v>
      </c>
      <c r="P54" s="6">
        <v>5</v>
      </c>
      <c r="Q54" s="6">
        <v>1230</v>
      </c>
    </row>
    <row r="55" spans="1:17">
      <c r="A55" s="4" t="s">
        <v>750</v>
      </c>
      <c r="B55" s="6">
        <v>11</v>
      </c>
      <c r="C55" s="6">
        <v>6</v>
      </c>
      <c r="D55" s="6">
        <v>4</v>
      </c>
      <c r="E55" s="6">
        <v>10</v>
      </c>
      <c r="F55" s="6">
        <v>7</v>
      </c>
      <c r="G55" s="6">
        <v>5</v>
      </c>
      <c r="H55" s="6">
        <v>14</v>
      </c>
      <c r="I55" s="6">
        <v>10</v>
      </c>
      <c r="J55" s="6">
        <v>8</v>
      </c>
      <c r="K55" s="6">
        <v>6</v>
      </c>
      <c r="L55" s="6">
        <v>11</v>
      </c>
      <c r="M55" s="6">
        <v>14</v>
      </c>
      <c r="N55" s="6">
        <v>10</v>
      </c>
      <c r="O55" s="6">
        <v>6</v>
      </c>
      <c r="P55" s="6">
        <v>5</v>
      </c>
      <c r="Q55" s="6">
        <v>2851</v>
      </c>
    </row>
    <row r="56" spans="1:17">
      <c r="A56" s="4" t="s">
        <v>751</v>
      </c>
      <c r="B56" s="6">
        <v>8</v>
      </c>
      <c r="C56" s="6">
        <v>6</v>
      </c>
      <c r="D56" s="6">
        <v>4</v>
      </c>
      <c r="E56" s="6">
        <v>7</v>
      </c>
      <c r="F56" s="6">
        <v>3</v>
      </c>
      <c r="G56" s="6">
        <v>5</v>
      </c>
      <c r="H56" s="6">
        <v>9</v>
      </c>
      <c r="I56" s="6">
        <v>9</v>
      </c>
      <c r="J56" s="6">
        <v>4</v>
      </c>
      <c r="K56" s="6">
        <v>5</v>
      </c>
      <c r="L56" s="6">
        <v>11</v>
      </c>
      <c r="M56" s="6">
        <v>9</v>
      </c>
      <c r="N56" s="6">
        <v>9</v>
      </c>
      <c r="O56" s="6">
        <v>4</v>
      </c>
      <c r="P56" s="6">
        <v>5</v>
      </c>
      <c r="Q56" s="6">
        <v>3445</v>
      </c>
    </row>
    <row r="57" spans="1:17">
      <c r="A57" s="4" t="s">
        <v>752</v>
      </c>
      <c r="B57" s="6">
        <v>11</v>
      </c>
      <c r="C57" s="6">
        <v>6</v>
      </c>
      <c r="D57" s="6">
        <v>4</v>
      </c>
      <c r="E57" s="6">
        <v>10</v>
      </c>
      <c r="F57" s="6">
        <v>7</v>
      </c>
      <c r="G57" s="6">
        <v>5</v>
      </c>
      <c r="H57" s="6">
        <v>14</v>
      </c>
      <c r="I57" s="6">
        <v>10</v>
      </c>
      <c r="J57" s="6">
        <v>8</v>
      </c>
      <c r="K57" s="6">
        <v>6</v>
      </c>
      <c r="L57" s="6">
        <v>8</v>
      </c>
      <c r="M57" s="6">
        <v>14</v>
      </c>
      <c r="N57" s="6">
        <v>10</v>
      </c>
      <c r="O57" s="6">
        <v>6</v>
      </c>
      <c r="P57" s="6">
        <v>5</v>
      </c>
      <c r="Q57" s="6">
        <v>908</v>
      </c>
    </row>
    <row r="58" spans="1:17">
      <c r="A58" s="4" t="s">
        <v>753</v>
      </c>
      <c r="B58" s="6">
        <v>11</v>
      </c>
      <c r="C58" s="6">
        <v>6</v>
      </c>
      <c r="D58" s="6">
        <v>4</v>
      </c>
      <c r="E58" s="6">
        <v>10</v>
      </c>
      <c r="F58" s="6">
        <v>7</v>
      </c>
      <c r="G58" s="6">
        <v>5</v>
      </c>
      <c r="H58" s="6">
        <v>13</v>
      </c>
      <c r="I58" s="6">
        <v>10</v>
      </c>
      <c r="J58" s="6">
        <v>8</v>
      </c>
      <c r="K58" s="6">
        <v>6</v>
      </c>
      <c r="L58" s="6">
        <v>11</v>
      </c>
      <c r="M58" s="6">
        <v>13</v>
      </c>
      <c r="N58" s="6">
        <v>10</v>
      </c>
      <c r="O58" s="6">
        <v>6</v>
      </c>
      <c r="P58" s="6">
        <v>5</v>
      </c>
      <c r="Q58" s="6">
        <v>13933</v>
      </c>
    </row>
    <row r="59" spans="1:17">
      <c r="A59" s="4" t="s">
        <v>754</v>
      </c>
      <c r="B59" s="6">
        <v>11</v>
      </c>
      <c r="C59" s="6">
        <v>6</v>
      </c>
      <c r="D59" s="6">
        <v>4</v>
      </c>
      <c r="E59" s="6">
        <v>10</v>
      </c>
      <c r="F59" s="6">
        <v>7</v>
      </c>
      <c r="G59" s="6">
        <v>5</v>
      </c>
      <c r="H59" s="6">
        <v>14</v>
      </c>
      <c r="I59" s="6">
        <v>10</v>
      </c>
      <c r="J59" s="6">
        <v>8</v>
      </c>
      <c r="K59" s="6">
        <v>6</v>
      </c>
      <c r="L59" s="6">
        <v>11</v>
      </c>
      <c r="M59" s="6">
        <v>14</v>
      </c>
      <c r="N59" s="6">
        <v>10</v>
      </c>
      <c r="O59" s="6">
        <v>6</v>
      </c>
      <c r="P59" s="6">
        <v>5</v>
      </c>
      <c r="Q59" s="6">
        <v>3184</v>
      </c>
    </row>
    <row r="60" spans="1:17">
      <c r="A60" s="4" t="s">
        <v>755</v>
      </c>
      <c r="B60" s="6">
        <v>11</v>
      </c>
      <c r="C60" s="6">
        <v>6</v>
      </c>
      <c r="D60" s="6">
        <v>4</v>
      </c>
      <c r="E60" s="6">
        <v>10</v>
      </c>
      <c r="F60" s="6">
        <v>7</v>
      </c>
      <c r="G60" s="6">
        <v>5</v>
      </c>
      <c r="H60" s="6">
        <v>14</v>
      </c>
      <c r="I60" s="6">
        <v>10</v>
      </c>
      <c r="J60" s="6">
        <v>8</v>
      </c>
      <c r="K60" s="6">
        <v>6</v>
      </c>
      <c r="L60" s="6">
        <v>11</v>
      </c>
      <c r="M60" s="6">
        <v>14</v>
      </c>
      <c r="N60" s="6">
        <v>10</v>
      </c>
      <c r="O60" s="6">
        <v>6</v>
      </c>
      <c r="P60" s="6">
        <v>5</v>
      </c>
      <c r="Q60" s="6">
        <v>1216</v>
      </c>
    </row>
    <row r="61" spans="1:17">
      <c r="A61" s="4" t="s">
        <v>756</v>
      </c>
      <c r="B61" s="6">
        <v>4</v>
      </c>
      <c r="C61" s="6">
        <v>4</v>
      </c>
      <c r="D61" s="6">
        <v>4</v>
      </c>
      <c r="E61" s="6">
        <v>5</v>
      </c>
      <c r="F61" s="6">
        <v>5</v>
      </c>
      <c r="G61" s="6">
        <v>4</v>
      </c>
      <c r="H61" s="6">
        <v>5</v>
      </c>
      <c r="I61" s="6">
        <v>4</v>
      </c>
      <c r="J61" s="6">
        <v>7</v>
      </c>
      <c r="K61" s="6">
        <v>4</v>
      </c>
      <c r="L61" s="6">
        <v>4</v>
      </c>
      <c r="M61" s="6">
        <v>5</v>
      </c>
      <c r="N61" s="6">
        <v>5</v>
      </c>
      <c r="O61" s="6">
        <v>5</v>
      </c>
      <c r="P61" s="6">
        <v>4</v>
      </c>
      <c r="Q61" s="6">
        <v>1230</v>
      </c>
    </row>
    <row r="62" spans="1:17">
      <c r="A62" s="4" t="s">
        <v>757</v>
      </c>
      <c r="B62" s="6">
        <v>11</v>
      </c>
      <c r="C62" s="6">
        <v>6</v>
      </c>
      <c r="D62" s="6">
        <v>4</v>
      </c>
      <c r="E62" s="6">
        <v>10</v>
      </c>
      <c r="F62" s="6">
        <v>7</v>
      </c>
      <c r="G62" s="6">
        <v>5</v>
      </c>
      <c r="H62" s="6">
        <v>14</v>
      </c>
      <c r="I62" s="6">
        <v>10</v>
      </c>
      <c r="J62" s="6">
        <v>8</v>
      </c>
      <c r="K62" s="6">
        <v>6</v>
      </c>
      <c r="L62" s="6">
        <v>11</v>
      </c>
      <c r="M62" s="6">
        <v>14</v>
      </c>
      <c r="N62" s="6">
        <v>10</v>
      </c>
      <c r="O62" s="6">
        <v>6</v>
      </c>
      <c r="P62" s="6">
        <v>5</v>
      </c>
      <c r="Q62" s="6">
        <v>707</v>
      </c>
    </row>
    <row r="63" spans="1:17">
      <c r="A63" s="4" t="s">
        <v>758</v>
      </c>
      <c r="B63" s="6">
        <v>3</v>
      </c>
      <c r="C63" s="6">
        <v>6</v>
      </c>
      <c r="D63" s="6">
        <v>4</v>
      </c>
      <c r="E63" s="6">
        <v>6</v>
      </c>
      <c r="F63" s="6">
        <v>7</v>
      </c>
      <c r="G63" s="6">
        <v>5</v>
      </c>
      <c r="H63" s="6">
        <v>12</v>
      </c>
      <c r="I63" s="6">
        <v>10</v>
      </c>
      <c r="J63" s="6">
        <v>8</v>
      </c>
      <c r="K63" s="6">
        <v>6</v>
      </c>
      <c r="L63" s="6">
        <v>10</v>
      </c>
      <c r="M63" s="6">
        <v>12</v>
      </c>
      <c r="N63" s="6">
        <v>10</v>
      </c>
      <c r="O63" s="6">
        <v>6</v>
      </c>
      <c r="P63" s="6">
        <v>5</v>
      </c>
      <c r="Q63" s="6">
        <v>1940</v>
      </c>
    </row>
    <row r="64" spans="1:17">
      <c r="A64" s="4" t="s">
        <v>759</v>
      </c>
      <c r="B64" s="6">
        <v>9</v>
      </c>
      <c r="C64" s="6">
        <v>6</v>
      </c>
      <c r="D64" s="6">
        <v>4</v>
      </c>
      <c r="E64" s="6">
        <v>9</v>
      </c>
      <c r="F64" s="6">
        <v>7</v>
      </c>
      <c r="G64" s="6">
        <v>5</v>
      </c>
      <c r="H64" s="6">
        <v>7</v>
      </c>
      <c r="I64" s="6">
        <v>8</v>
      </c>
      <c r="J64" s="6">
        <v>5</v>
      </c>
      <c r="K64" s="6">
        <v>6</v>
      </c>
      <c r="L64" s="6">
        <v>11</v>
      </c>
      <c r="M64" s="6">
        <v>6</v>
      </c>
      <c r="N64" s="6">
        <v>8</v>
      </c>
      <c r="O64" s="6">
        <v>6</v>
      </c>
      <c r="P64" s="6">
        <v>5</v>
      </c>
      <c r="Q64" s="6">
        <v>985</v>
      </c>
    </row>
    <row r="65" spans="1:17">
      <c r="A65" s="4" t="s">
        <v>760</v>
      </c>
      <c r="B65" s="6">
        <v>11</v>
      </c>
      <c r="C65" s="6">
        <v>6</v>
      </c>
      <c r="D65" s="6">
        <v>4</v>
      </c>
      <c r="E65" s="6">
        <v>10</v>
      </c>
      <c r="F65" s="6">
        <v>7</v>
      </c>
      <c r="G65" s="6">
        <v>5</v>
      </c>
      <c r="H65" s="6">
        <v>14</v>
      </c>
      <c r="I65" s="6">
        <v>10</v>
      </c>
      <c r="J65" s="6">
        <v>8</v>
      </c>
      <c r="K65" s="6">
        <v>6</v>
      </c>
      <c r="L65" s="6">
        <v>5</v>
      </c>
      <c r="M65" s="6">
        <v>14</v>
      </c>
      <c r="N65" s="6">
        <v>10</v>
      </c>
      <c r="O65" s="6">
        <v>6</v>
      </c>
      <c r="P65" s="6">
        <v>5</v>
      </c>
      <c r="Q65" s="6">
        <v>2921</v>
      </c>
    </row>
    <row r="66" spans="1:17">
      <c r="A66" s="4" t="s">
        <v>761</v>
      </c>
      <c r="B66" s="6">
        <v>11</v>
      </c>
      <c r="C66" s="6">
        <v>6</v>
      </c>
      <c r="D66" s="6">
        <v>4</v>
      </c>
      <c r="E66" s="6">
        <v>10</v>
      </c>
      <c r="F66" s="6">
        <v>7</v>
      </c>
      <c r="G66" s="6">
        <v>5</v>
      </c>
      <c r="H66" s="6">
        <v>14</v>
      </c>
      <c r="I66" s="6">
        <v>10</v>
      </c>
      <c r="J66" s="6">
        <v>8</v>
      </c>
      <c r="K66" s="6">
        <v>6</v>
      </c>
      <c r="L66" s="6">
        <v>11</v>
      </c>
      <c r="M66" s="6">
        <v>14</v>
      </c>
      <c r="N66" s="6">
        <v>10</v>
      </c>
      <c r="O66" s="6">
        <v>6</v>
      </c>
      <c r="P66" s="6">
        <v>5</v>
      </c>
      <c r="Q66" s="6">
        <v>598</v>
      </c>
    </row>
    <row r="67" spans="1:17">
      <c r="A67" s="4" t="s">
        <v>762</v>
      </c>
      <c r="B67" s="6">
        <v>11</v>
      </c>
      <c r="C67" s="6">
        <v>6</v>
      </c>
      <c r="D67" s="6">
        <v>4</v>
      </c>
      <c r="E67" s="6">
        <v>10</v>
      </c>
      <c r="F67" s="6">
        <v>7</v>
      </c>
      <c r="G67" s="6">
        <v>5</v>
      </c>
      <c r="H67" s="6">
        <v>14</v>
      </c>
      <c r="I67" s="6">
        <v>10</v>
      </c>
      <c r="J67" s="6">
        <v>8</v>
      </c>
      <c r="K67" s="6">
        <v>6</v>
      </c>
      <c r="L67" s="6">
        <v>11</v>
      </c>
      <c r="M67" s="6">
        <v>14</v>
      </c>
      <c r="N67" s="6">
        <v>10</v>
      </c>
      <c r="O67" s="6">
        <v>6</v>
      </c>
      <c r="P67" s="6">
        <v>5</v>
      </c>
      <c r="Q67" s="6">
        <v>1226</v>
      </c>
    </row>
    <row r="68" spans="1:17">
      <c r="A68" s="4" t="s">
        <v>763</v>
      </c>
      <c r="B68" s="6">
        <v>6</v>
      </c>
      <c r="C68" s="6">
        <v>2</v>
      </c>
      <c r="D68" s="6">
        <v>4</v>
      </c>
      <c r="E68" s="6">
        <v>3</v>
      </c>
      <c r="F68" s="6">
        <v>2</v>
      </c>
      <c r="G68" s="6">
        <v>5</v>
      </c>
      <c r="H68" s="6">
        <v>6</v>
      </c>
      <c r="I68" s="6">
        <v>6</v>
      </c>
      <c r="J68" s="6">
        <v>6</v>
      </c>
      <c r="K68" s="6">
        <v>6</v>
      </c>
      <c r="L68" s="6">
        <v>11</v>
      </c>
      <c r="M68" s="6">
        <v>7</v>
      </c>
      <c r="N68" s="6">
        <v>6</v>
      </c>
      <c r="O68" s="6">
        <v>6</v>
      </c>
      <c r="P68" s="6">
        <v>5</v>
      </c>
      <c r="Q68" s="6">
        <v>774</v>
      </c>
    </row>
    <row r="69" spans="1:17">
      <c r="A69" s="4" t="s">
        <v>764</v>
      </c>
      <c r="B69" s="6">
        <v>10</v>
      </c>
      <c r="C69" s="6">
        <v>6</v>
      </c>
      <c r="D69" s="6">
        <v>4</v>
      </c>
      <c r="E69" s="6">
        <v>8</v>
      </c>
      <c r="F69" s="6">
        <v>7</v>
      </c>
      <c r="G69" s="6">
        <v>5</v>
      </c>
      <c r="H69" s="6">
        <v>8</v>
      </c>
      <c r="I69" s="6">
        <v>7</v>
      </c>
      <c r="J69" s="6">
        <v>8</v>
      </c>
      <c r="K69" s="6">
        <v>6</v>
      </c>
      <c r="L69" s="6">
        <v>9</v>
      </c>
      <c r="M69" s="6">
        <v>8</v>
      </c>
      <c r="N69" s="6">
        <v>7</v>
      </c>
      <c r="O69" s="6">
        <v>6</v>
      </c>
      <c r="P69" s="6">
        <v>5</v>
      </c>
      <c r="Q69" s="6">
        <v>527</v>
      </c>
    </row>
    <row r="71" spans="1:17" ht="30">
      <c r="A71" s="25" t="s">
        <v>765</v>
      </c>
      <c r="B71" s="43" t="s">
        <v>531</v>
      </c>
      <c r="C71" s="43" t="s">
        <v>532</v>
      </c>
      <c r="D71" s="43" t="s">
        <v>533</v>
      </c>
      <c r="E71" s="43" t="s">
        <v>534</v>
      </c>
      <c r="F71" s="43" t="s">
        <v>535</v>
      </c>
      <c r="G71" s="43" t="s">
        <v>536</v>
      </c>
      <c r="H71" s="43" t="s">
        <v>537</v>
      </c>
      <c r="I71" s="43" t="s">
        <v>538</v>
      </c>
      <c r="J71" s="43" t="s">
        <v>539</v>
      </c>
      <c r="K71" s="43" t="s">
        <v>540</v>
      </c>
      <c r="L71" s="43" t="s">
        <v>541</v>
      </c>
      <c r="M71" s="43" t="s">
        <v>542</v>
      </c>
      <c r="N71" s="43" t="s">
        <v>543</v>
      </c>
      <c r="O71" s="43" t="s">
        <v>544</v>
      </c>
      <c r="P71" s="43" t="s">
        <v>545</v>
      </c>
    </row>
    <row r="72" spans="1:17" ht="45">
      <c r="A72" s="26" t="s">
        <v>1153</v>
      </c>
      <c r="B72" s="44"/>
      <c r="C72" s="44"/>
      <c r="D72" s="44"/>
      <c r="E72" s="44"/>
      <c r="F72" s="44"/>
      <c r="G72" s="44"/>
      <c r="H72" s="44"/>
      <c r="I72" s="44"/>
      <c r="J72" s="44"/>
      <c r="K72" s="44"/>
      <c r="L72" s="44"/>
      <c r="M72" s="44"/>
      <c r="N72" s="44"/>
      <c r="O72" s="44"/>
      <c r="P72" s="44"/>
    </row>
    <row r="73" spans="1:17" ht="45">
      <c r="A73" s="4" t="s">
        <v>766</v>
      </c>
      <c r="B73" s="6" t="s">
        <v>767</v>
      </c>
      <c r="C73" s="6" t="s">
        <v>767</v>
      </c>
      <c r="D73" s="6" t="s">
        <v>767</v>
      </c>
      <c r="E73" s="6" t="s">
        <v>1147</v>
      </c>
      <c r="F73" s="6" t="s">
        <v>767</v>
      </c>
      <c r="G73" s="6" t="s">
        <v>767</v>
      </c>
      <c r="H73" s="6" t="s">
        <v>767</v>
      </c>
      <c r="I73" s="6" t="s">
        <v>767</v>
      </c>
      <c r="J73" s="6" t="s">
        <v>1148</v>
      </c>
      <c r="K73" s="6" t="s">
        <v>767</v>
      </c>
      <c r="L73" s="6" t="s">
        <v>767</v>
      </c>
      <c r="M73" s="6" t="s">
        <v>767</v>
      </c>
      <c r="N73" s="6" t="s">
        <v>767</v>
      </c>
      <c r="O73" s="6" t="s">
        <v>767</v>
      </c>
      <c r="P73" s="6" t="s">
        <v>767</v>
      </c>
    </row>
    <row r="74" spans="1:17" ht="45">
      <c r="A74" s="4" t="s">
        <v>768</v>
      </c>
      <c r="B74" s="6" t="s">
        <v>767</v>
      </c>
      <c r="C74" s="6" t="s">
        <v>767</v>
      </c>
      <c r="D74" s="6" t="s">
        <v>767</v>
      </c>
      <c r="E74" s="6" t="s">
        <v>1147</v>
      </c>
      <c r="F74" s="6" t="s">
        <v>767</v>
      </c>
      <c r="G74" s="6" t="s">
        <v>767</v>
      </c>
      <c r="H74" s="6" t="s">
        <v>767</v>
      </c>
      <c r="I74" s="6" t="s">
        <v>767</v>
      </c>
      <c r="J74" s="6" t="s">
        <v>1040</v>
      </c>
      <c r="K74" s="6" t="s">
        <v>767</v>
      </c>
      <c r="L74" s="6" t="s">
        <v>767</v>
      </c>
      <c r="M74" s="6" t="s">
        <v>767</v>
      </c>
      <c r="N74" s="6" t="s">
        <v>767</v>
      </c>
      <c r="O74" s="6" t="s">
        <v>767</v>
      </c>
      <c r="P74" s="6" t="s">
        <v>767</v>
      </c>
    </row>
    <row r="75" spans="1:17" ht="45">
      <c r="A75" s="4" t="s">
        <v>769</v>
      </c>
      <c r="B75" s="6" t="s">
        <v>767</v>
      </c>
      <c r="C75" s="6" t="s">
        <v>767</v>
      </c>
      <c r="D75" s="6" t="s">
        <v>767</v>
      </c>
      <c r="E75" s="6" t="s">
        <v>1147</v>
      </c>
      <c r="F75" s="6" t="s">
        <v>767</v>
      </c>
      <c r="G75" s="6" t="s">
        <v>767</v>
      </c>
      <c r="H75" s="6" t="s">
        <v>767</v>
      </c>
      <c r="I75" s="6" t="s">
        <v>767</v>
      </c>
      <c r="J75" s="6" t="s">
        <v>1040</v>
      </c>
      <c r="K75" s="6" t="s">
        <v>767</v>
      </c>
      <c r="L75" s="6" t="s">
        <v>767</v>
      </c>
      <c r="M75" s="6" t="s">
        <v>767</v>
      </c>
      <c r="N75" s="6" t="s">
        <v>767</v>
      </c>
      <c r="O75" s="6" t="s">
        <v>767</v>
      </c>
      <c r="P75" s="6" t="s">
        <v>767</v>
      </c>
    </row>
    <row r="76" spans="1:17" ht="45">
      <c r="A76" s="4" t="s">
        <v>770</v>
      </c>
      <c r="B76" s="6" t="s">
        <v>767</v>
      </c>
      <c r="C76" s="6" t="s">
        <v>767</v>
      </c>
      <c r="D76" s="6" t="s">
        <v>767</v>
      </c>
      <c r="E76" s="6" t="s">
        <v>1147</v>
      </c>
      <c r="F76" s="6" t="s">
        <v>767</v>
      </c>
      <c r="G76" s="6" t="s">
        <v>767</v>
      </c>
      <c r="H76" s="6" t="s">
        <v>767</v>
      </c>
      <c r="I76" s="6" t="s">
        <v>767</v>
      </c>
      <c r="J76" s="6" t="s">
        <v>1040</v>
      </c>
      <c r="K76" s="6" t="s">
        <v>767</v>
      </c>
      <c r="L76" s="6" t="s">
        <v>767</v>
      </c>
      <c r="M76" s="6" t="s">
        <v>767</v>
      </c>
      <c r="N76" s="6" t="s">
        <v>767</v>
      </c>
      <c r="O76" s="6" t="s">
        <v>767</v>
      </c>
      <c r="P76" s="6" t="s">
        <v>767</v>
      </c>
    </row>
    <row r="77" spans="1:17" ht="45">
      <c r="A77" s="4" t="s">
        <v>771</v>
      </c>
      <c r="B77" s="6" t="s">
        <v>767</v>
      </c>
      <c r="C77" s="6" t="s">
        <v>767</v>
      </c>
      <c r="D77" s="6" t="s">
        <v>767</v>
      </c>
      <c r="E77" s="6" t="s">
        <v>1147</v>
      </c>
      <c r="F77" s="6" t="s">
        <v>767</v>
      </c>
      <c r="G77" s="6" t="s">
        <v>767</v>
      </c>
      <c r="H77" s="6" t="s">
        <v>767</v>
      </c>
      <c r="I77" s="6" t="s">
        <v>767</v>
      </c>
      <c r="J77" s="6" t="s">
        <v>1040</v>
      </c>
      <c r="K77" s="6" t="s">
        <v>767</v>
      </c>
      <c r="L77" s="6" t="s">
        <v>767</v>
      </c>
      <c r="M77" s="6" t="s">
        <v>767</v>
      </c>
      <c r="N77" s="6" t="s">
        <v>767</v>
      </c>
      <c r="O77" s="6" t="s">
        <v>767</v>
      </c>
      <c r="P77" s="6" t="s">
        <v>767</v>
      </c>
    </row>
    <row r="78" spans="1:17" ht="45">
      <c r="A78" s="4" t="s">
        <v>772</v>
      </c>
      <c r="B78" s="6" t="s">
        <v>767</v>
      </c>
      <c r="C78" s="6" t="s">
        <v>767</v>
      </c>
      <c r="D78" s="6" t="s">
        <v>767</v>
      </c>
      <c r="E78" s="6" t="s">
        <v>1147</v>
      </c>
      <c r="F78" s="6" t="s">
        <v>767</v>
      </c>
      <c r="G78" s="6" t="s">
        <v>767</v>
      </c>
      <c r="H78" s="6" t="s">
        <v>767</v>
      </c>
      <c r="I78" s="6" t="s">
        <v>767</v>
      </c>
      <c r="J78" s="6" t="s">
        <v>1040</v>
      </c>
      <c r="K78" s="6" t="s">
        <v>767</v>
      </c>
      <c r="L78" s="6" t="s">
        <v>767</v>
      </c>
      <c r="M78" s="6" t="s">
        <v>767</v>
      </c>
      <c r="N78" s="6" t="s">
        <v>767</v>
      </c>
      <c r="O78" s="6" t="s">
        <v>767</v>
      </c>
      <c r="P78" s="6" t="s">
        <v>767</v>
      </c>
    </row>
    <row r="79" spans="1:17" ht="45">
      <c r="A79" s="4" t="s">
        <v>773</v>
      </c>
      <c r="B79" s="6" t="s">
        <v>767</v>
      </c>
      <c r="C79" s="6" t="s">
        <v>767</v>
      </c>
      <c r="D79" s="6" t="s">
        <v>767</v>
      </c>
      <c r="E79" s="6" t="s">
        <v>1147</v>
      </c>
      <c r="F79" s="6" t="s">
        <v>767</v>
      </c>
      <c r="G79" s="6" t="s">
        <v>767</v>
      </c>
      <c r="H79" s="6" t="s">
        <v>767</v>
      </c>
      <c r="I79" s="6" t="s">
        <v>767</v>
      </c>
      <c r="J79" s="6" t="s">
        <v>1040</v>
      </c>
      <c r="K79" s="6" t="s">
        <v>767</v>
      </c>
      <c r="L79" s="6" t="s">
        <v>767</v>
      </c>
      <c r="M79" s="6" t="s">
        <v>767</v>
      </c>
      <c r="N79" s="6" t="s">
        <v>767</v>
      </c>
      <c r="O79" s="6" t="s">
        <v>767</v>
      </c>
      <c r="P79" s="6" t="s">
        <v>767</v>
      </c>
    </row>
    <row r="80" spans="1:17" ht="45">
      <c r="A80" s="4" t="s">
        <v>774</v>
      </c>
      <c r="B80" s="6" t="s">
        <v>767</v>
      </c>
      <c r="C80" s="6" t="s">
        <v>767</v>
      </c>
      <c r="D80" s="6" t="s">
        <v>767</v>
      </c>
      <c r="E80" s="6" t="s">
        <v>1147</v>
      </c>
      <c r="F80" s="6" t="s">
        <v>767</v>
      </c>
      <c r="G80" s="6" t="s">
        <v>767</v>
      </c>
      <c r="H80" s="6" t="s">
        <v>767</v>
      </c>
      <c r="I80" s="6" t="s">
        <v>767</v>
      </c>
      <c r="J80" s="6" t="s">
        <v>1040</v>
      </c>
      <c r="K80" s="6" t="s">
        <v>767</v>
      </c>
      <c r="L80" s="6" t="s">
        <v>767</v>
      </c>
      <c r="M80" s="6" t="s">
        <v>767</v>
      </c>
      <c r="N80" s="6" t="s">
        <v>767</v>
      </c>
      <c r="O80" s="6" t="s">
        <v>767</v>
      </c>
      <c r="P80" s="6" t="s">
        <v>767</v>
      </c>
    </row>
    <row r="81" spans="1:16" ht="45">
      <c r="A81" s="4" t="s">
        <v>775</v>
      </c>
      <c r="B81" s="6" t="s">
        <v>767</v>
      </c>
      <c r="C81" s="6" t="s">
        <v>767</v>
      </c>
      <c r="D81" s="6" t="s">
        <v>767</v>
      </c>
      <c r="E81" s="6" t="s">
        <v>1147</v>
      </c>
      <c r="F81" s="6" t="s">
        <v>767</v>
      </c>
      <c r="G81" s="6" t="s">
        <v>767</v>
      </c>
      <c r="H81" s="6" t="s">
        <v>767</v>
      </c>
      <c r="I81" s="6" t="s">
        <v>767</v>
      </c>
      <c r="J81" s="6" t="s">
        <v>767</v>
      </c>
      <c r="K81" s="6" t="s">
        <v>767</v>
      </c>
      <c r="L81" s="6" t="s">
        <v>767</v>
      </c>
      <c r="M81" s="6" t="s">
        <v>767</v>
      </c>
      <c r="N81" s="6" t="s">
        <v>767</v>
      </c>
      <c r="O81" s="6" t="s">
        <v>767</v>
      </c>
      <c r="P81" s="6" t="s">
        <v>767</v>
      </c>
    </row>
    <row r="82" spans="1:16" ht="45">
      <c r="A82" s="4" t="s">
        <v>776</v>
      </c>
      <c r="B82" s="6" t="s">
        <v>767</v>
      </c>
      <c r="C82" s="6" t="s">
        <v>767</v>
      </c>
      <c r="D82" s="6" t="s">
        <v>767</v>
      </c>
      <c r="E82" s="6" t="s">
        <v>1147</v>
      </c>
      <c r="F82" s="6" t="s">
        <v>767</v>
      </c>
      <c r="G82" s="6" t="s">
        <v>767</v>
      </c>
      <c r="H82" s="6" t="s">
        <v>767</v>
      </c>
      <c r="I82" s="6" t="s">
        <v>767</v>
      </c>
      <c r="J82" s="6" t="s">
        <v>767</v>
      </c>
      <c r="K82" s="6" t="s">
        <v>767</v>
      </c>
      <c r="L82" s="6" t="s">
        <v>767</v>
      </c>
      <c r="M82" s="6" t="s">
        <v>767</v>
      </c>
      <c r="N82" s="6" t="s">
        <v>767</v>
      </c>
      <c r="O82" s="6" t="s">
        <v>767</v>
      </c>
      <c r="P82" s="6" t="s">
        <v>767</v>
      </c>
    </row>
    <row r="83" spans="1:16" ht="30">
      <c r="A83" s="4" t="s">
        <v>777</v>
      </c>
      <c r="B83" s="6" t="s">
        <v>767</v>
      </c>
      <c r="C83" s="6" t="s">
        <v>767</v>
      </c>
      <c r="D83" s="6" t="s">
        <v>767</v>
      </c>
      <c r="E83" s="6" t="s">
        <v>767</v>
      </c>
      <c r="F83" s="6" t="s">
        <v>767</v>
      </c>
      <c r="G83" s="6" t="s">
        <v>767</v>
      </c>
      <c r="H83" s="6" t="s">
        <v>767</v>
      </c>
      <c r="I83" s="6" t="s">
        <v>767</v>
      </c>
      <c r="J83" s="6" t="s">
        <v>767</v>
      </c>
      <c r="K83" s="6" t="s">
        <v>767</v>
      </c>
      <c r="L83" s="6" t="s">
        <v>767</v>
      </c>
      <c r="M83" s="6" t="s">
        <v>767</v>
      </c>
      <c r="N83" s="6" t="s">
        <v>767</v>
      </c>
      <c r="O83" s="6" t="s">
        <v>767</v>
      </c>
      <c r="P83" s="6" t="s">
        <v>767</v>
      </c>
    </row>
    <row r="84" spans="1:16" ht="30">
      <c r="A84" s="4" t="s">
        <v>778</v>
      </c>
      <c r="B84" s="6" t="s">
        <v>767</v>
      </c>
      <c r="C84" s="6" t="s">
        <v>767</v>
      </c>
      <c r="D84" s="6" t="s">
        <v>767</v>
      </c>
      <c r="E84" s="6" t="s">
        <v>767</v>
      </c>
      <c r="F84" s="6" t="s">
        <v>767</v>
      </c>
      <c r="G84" s="6" t="s">
        <v>767</v>
      </c>
      <c r="H84" s="6" t="s">
        <v>767</v>
      </c>
      <c r="I84" s="6" t="s">
        <v>767</v>
      </c>
      <c r="J84" s="6" t="s">
        <v>767</v>
      </c>
      <c r="K84" s="6" t="s">
        <v>767</v>
      </c>
      <c r="L84" s="6" t="s">
        <v>767</v>
      </c>
      <c r="M84" s="6" t="s">
        <v>767</v>
      </c>
      <c r="N84" s="6" t="s">
        <v>767</v>
      </c>
      <c r="O84" s="6" t="s">
        <v>767</v>
      </c>
      <c r="P84" s="6" t="s">
        <v>767</v>
      </c>
    </row>
    <row r="85" spans="1:16" ht="30">
      <c r="A85" s="4" t="s">
        <v>779</v>
      </c>
      <c r="B85" s="6" t="s">
        <v>767</v>
      </c>
      <c r="C85" s="6" t="s">
        <v>767</v>
      </c>
      <c r="D85" s="6" t="s">
        <v>767</v>
      </c>
      <c r="E85" s="6" t="s">
        <v>767</v>
      </c>
      <c r="F85" s="6" t="s">
        <v>767</v>
      </c>
      <c r="G85" s="6" t="s">
        <v>767</v>
      </c>
      <c r="H85" s="6" t="s">
        <v>767</v>
      </c>
      <c r="I85" s="6" t="s">
        <v>767</v>
      </c>
      <c r="J85" s="6" t="s">
        <v>767</v>
      </c>
      <c r="K85" s="6" t="s">
        <v>767</v>
      </c>
      <c r="L85" s="6" t="s">
        <v>767</v>
      </c>
      <c r="M85" s="6" t="s">
        <v>767</v>
      </c>
      <c r="N85" s="6" t="s">
        <v>767</v>
      </c>
      <c r="O85" s="6" t="s">
        <v>767</v>
      </c>
      <c r="P85" s="6" t="s">
        <v>767</v>
      </c>
    </row>
    <row r="86" spans="1:16" ht="30">
      <c r="A86" s="4" t="s">
        <v>780</v>
      </c>
      <c r="B86" s="6" t="s">
        <v>767</v>
      </c>
      <c r="C86" s="6" t="s">
        <v>767</v>
      </c>
      <c r="D86" s="6" t="s">
        <v>767</v>
      </c>
      <c r="E86" s="6" t="s">
        <v>767</v>
      </c>
      <c r="F86" s="6" t="s">
        <v>767</v>
      </c>
      <c r="G86" s="6" t="s">
        <v>767</v>
      </c>
      <c r="H86" s="6" t="s">
        <v>767</v>
      </c>
      <c r="I86" s="6" t="s">
        <v>767</v>
      </c>
      <c r="J86" s="6" t="s">
        <v>767</v>
      </c>
      <c r="K86" s="6" t="s">
        <v>767</v>
      </c>
      <c r="L86" s="6" t="s">
        <v>767</v>
      </c>
      <c r="M86" s="6" t="s">
        <v>767</v>
      </c>
      <c r="N86" s="6" t="s">
        <v>767</v>
      </c>
      <c r="O86" s="6" t="s">
        <v>767</v>
      </c>
      <c r="P86" s="6" t="s">
        <v>767</v>
      </c>
    </row>
    <row r="87" spans="1:16" ht="30">
      <c r="A87" s="4" t="s">
        <v>781</v>
      </c>
      <c r="B87" s="6" t="s">
        <v>767</v>
      </c>
      <c r="C87" s="6" t="s">
        <v>767</v>
      </c>
      <c r="D87" s="6" t="s">
        <v>767</v>
      </c>
      <c r="E87" s="6" t="s">
        <v>767</v>
      </c>
      <c r="F87" s="6" t="s">
        <v>767</v>
      </c>
      <c r="G87" s="6" t="s">
        <v>767</v>
      </c>
      <c r="H87" s="6" t="s">
        <v>767</v>
      </c>
      <c r="I87" s="6" t="s">
        <v>767</v>
      </c>
      <c r="J87" s="6" t="s">
        <v>767</v>
      </c>
      <c r="K87" s="6" t="s">
        <v>767</v>
      </c>
      <c r="L87" s="6" t="s">
        <v>767</v>
      </c>
      <c r="M87" s="6" t="s">
        <v>767</v>
      </c>
      <c r="N87" s="6" t="s">
        <v>767</v>
      </c>
      <c r="O87" s="6" t="s">
        <v>767</v>
      </c>
      <c r="P87" s="6" t="s">
        <v>767</v>
      </c>
    </row>
    <row r="88" spans="1:16" ht="30">
      <c r="A88" s="4" t="s">
        <v>782</v>
      </c>
      <c r="B88" s="6" t="s">
        <v>767</v>
      </c>
      <c r="C88" s="6" t="s">
        <v>767</v>
      </c>
      <c r="D88" s="6" t="s">
        <v>767</v>
      </c>
      <c r="E88" s="6" t="s">
        <v>767</v>
      </c>
      <c r="F88" s="6" t="s">
        <v>767</v>
      </c>
      <c r="G88" s="6" t="s">
        <v>767</v>
      </c>
      <c r="H88" s="6" t="s">
        <v>767</v>
      </c>
      <c r="I88" s="6" t="s">
        <v>767</v>
      </c>
      <c r="J88" s="6" t="s">
        <v>767</v>
      </c>
      <c r="K88" s="6" t="s">
        <v>767</v>
      </c>
      <c r="L88" s="6" t="s">
        <v>767</v>
      </c>
      <c r="M88" s="6" t="s">
        <v>767</v>
      </c>
      <c r="N88" s="6" t="s">
        <v>767</v>
      </c>
      <c r="O88" s="6" t="s">
        <v>767</v>
      </c>
      <c r="P88" s="6" t="s">
        <v>767</v>
      </c>
    </row>
    <row r="89" spans="1:16" ht="30">
      <c r="A89" s="4" t="s">
        <v>783</v>
      </c>
      <c r="B89" s="6" t="s">
        <v>767</v>
      </c>
      <c r="C89" s="6" t="s">
        <v>767</v>
      </c>
      <c r="D89" s="6" t="s">
        <v>767</v>
      </c>
      <c r="E89" s="6" t="s">
        <v>767</v>
      </c>
      <c r="F89" s="6" t="s">
        <v>767</v>
      </c>
      <c r="G89" s="6" t="s">
        <v>767</v>
      </c>
      <c r="H89" s="6" t="s">
        <v>767</v>
      </c>
      <c r="I89" s="6" t="s">
        <v>767</v>
      </c>
      <c r="J89" s="6" t="s">
        <v>767</v>
      </c>
      <c r="K89" s="6" t="s">
        <v>767</v>
      </c>
      <c r="L89" s="6" t="s">
        <v>767</v>
      </c>
      <c r="M89" s="6" t="s">
        <v>767</v>
      </c>
      <c r="N89" s="6" t="s">
        <v>767</v>
      </c>
      <c r="O89" s="6" t="s">
        <v>767</v>
      </c>
      <c r="P89" s="6" t="s">
        <v>767</v>
      </c>
    </row>
    <row r="90" spans="1:16" ht="30">
      <c r="A90" s="4" t="s">
        <v>784</v>
      </c>
      <c r="B90" s="6" t="s">
        <v>767</v>
      </c>
      <c r="C90" s="6" t="s">
        <v>767</v>
      </c>
      <c r="D90" s="6" t="s">
        <v>767</v>
      </c>
      <c r="E90" s="6" t="s">
        <v>767</v>
      </c>
      <c r="F90" s="6" t="s">
        <v>767</v>
      </c>
      <c r="G90" s="6" t="s">
        <v>767</v>
      </c>
      <c r="H90" s="6" t="s">
        <v>767</v>
      </c>
      <c r="I90" s="6" t="s">
        <v>767</v>
      </c>
      <c r="J90" s="6" t="s">
        <v>767</v>
      </c>
      <c r="K90" s="6" t="s">
        <v>767</v>
      </c>
      <c r="L90" s="6" t="s">
        <v>767</v>
      </c>
      <c r="M90" s="6" t="s">
        <v>767</v>
      </c>
      <c r="N90" s="6" t="s">
        <v>767</v>
      </c>
      <c r="O90" s="6" t="s">
        <v>767</v>
      </c>
      <c r="P90" s="6" t="s">
        <v>767</v>
      </c>
    </row>
    <row r="91" spans="1:16" ht="30">
      <c r="A91" s="4" t="s">
        <v>785</v>
      </c>
      <c r="B91" s="6" t="s">
        <v>767</v>
      </c>
      <c r="C91" s="6" t="s">
        <v>767</v>
      </c>
      <c r="D91" s="6" t="s">
        <v>767</v>
      </c>
      <c r="E91" s="6" t="s">
        <v>767</v>
      </c>
      <c r="F91" s="6" t="s">
        <v>767</v>
      </c>
      <c r="G91" s="6" t="s">
        <v>767</v>
      </c>
      <c r="H91" s="6" t="s">
        <v>767</v>
      </c>
      <c r="I91" s="6" t="s">
        <v>767</v>
      </c>
      <c r="J91" s="6" t="s">
        <v>767</v>
      </c>
      <c r="K91" s="6" t="s">
        <v>767</v>
      </c>
      <c r="L91" s="6" t="s">
        <v>767</v>
      </c>
      <c r="M91" s="6" t="s">
        <v>767</v>
      </c>
      <c r="N91" s="6" t="s">
        <v>767</v>
      </c>
      <c r="O91" s="6" t="s">
        <v>767</v>
      </c>
      <c r="P91" s="6" t="s">
        <v>767</v>
      </c>
    </row>
    <row r="92" spans="1:16" ht="30">
      <c r="A92" s="4" t="s">
        <v>786</v>
      </c>
      <c r="B92" s="6" t="s">
        <v>767</v>
      </c>
      <c r="C92" s="6" t="s">
        <v>767</v>
      </c>
      <c r="D92" s="6" t="s">
        <v>767</v>
      </c>
      <c r="E92" s="6" t="s">
        <v>767</v>
      </c>
      <c r="F92" s="6" t="s">
        <v>767</v>
      </c>
      <c r="G92" s="6" t="s">
        <v>767</v>
      </c>
      <c r="H92" s="6" t="s">
        <v>767</v>
      </c>
      <c r="I92" s="6" t="s">
        <v>767</v>
      </c>
      <c r="J92" s="6" t="s">
        <v>767</v>
      </c>
      <c r="K92" s="6" t="s">
        <v>767</v>
      </c>
      <c r="L92" s="6" t="s">
        <v>767</v>
      </c>
      <c r="M92" s="6" t="s">
        <v>767</v>
      </c>
      <c r="N92" s="6" t="s">
        <v>767</v>
      </c>
      <c r="O92" s="6" t="s">
        <v>767</v>
      </c>
      <c r="P92" s="6" t="s">
        <v>767</v>
      </c>
    </row>
    <row r="93" spans="1:16" ht="30">
      <c r="A93" s="4" t="s">
        <v>787</v>
      </c>
      <c r="B93" s="6" t="s">
        <v>767</v>
      </c>
      <c r="C93" s="6" t="s">
        <v>767</v>
      </c>
      <c r="D93" s="6" t="s">
        <v>767</v>
      </c>
      <c r="E93" s="6" t="s">
        <v>767</v>
      </c>
      <c r="F93" s="6" t="s">
        <v>767</v>
      </c>
      <c r="G93" s="6" t="s">
        <v>767</v>
      </c>
      <c r="H93" s="6" t="s">
        <v>767</v>
      </c>
      <c r="I93" s="6" t="s">
        <v>767</v>
      </c>
      <c r="J93" s="6" t="s">
        <v>767</v>
      </c>
      <c r="K93" s="6" t="s">
        <v>767</v>
      </c>
      <c r="L93" s="6" t="s">
        <v>767</v>
      </c>
      <c r="M93" s="6" t="s">
        <v>767</v>
      </c>
      <c r="N93" s="6" t="s">
        <v>767</v>
      </c>
      <c r="O93" s="6" t="s">
        <v>767</v>
      </c>
      <c r="P93" s="6" t="s">
        <v>767</v>
      </c>
    </row>
    <row r="94" spans="1:16" ht="30">
      <c r="A94" s="4" t="s">
        <v>788</v>
      </c>
      <c r="B94" s="6" t="s">
        <v>767</v>
      </c>
      <c r="C94" s="6" t="s">
        <v>767</v>
      </c>
      <c r="D94" s="6" t="s">
        <v>767</v>
      </c>
      <c r="E94" s="6" t="s">
        <v>767</v>
      </c>
      <c r="F94" s="6" t="s">
        <v>767</v>
      </c>
      <c r="G94" s="6" t="s">
        <v>767</v>
      </c>
      <c r="H94" s="6" t="s">
        <v>767</v>
      </c>
      <c r="I94" s="6" t="s">
        <v>767</v>
      </c>
      <c r="J94" s="6" t="s">
        <v>767</v>
      </c>
      <c r="K94" s="6" t="s">
        <v>767</v>
      </c>
      <c r="L94" s="6" t="s">
        <v>767</v>
      </c>
      <c r="M94" s="6" t="s">
        <v>767</v>
      </c>
      <c r="N94" s="6" t="s">
        <v>767</v>
      </c>
      <c r="O94" s="6" t="s">
        <v>767</v>
      </c>
      <c r="P94" s="6" t="s">
        <v>767</v>
      </c>
    </row>
    <row r="95" spans="1:16" ht="30">
      <c r="A95" s="4" t="s">
        <v>789</v>
      </c>
      <c r="B95" s="6" t="s">
        <v>767</v>
      </c>
      <c r="C95" s="6" t="s">
        <v>767</v>
      </c>
      <c r="D95" s="6" t="s">
        <v>767</v>
      </c>
      <c r="E95" s="6" t="s">
        <v>767</v>
      </c>
      <c r="F95" s="6" t="s">
        <v>767</v>
      </c>
      <c r="G95" s="6" t="s">
        <v>767</v>
      </c>
      <c r="H95" s="6" t="s">
        <v>767</v>
      </c>
      <c r="I95" s="6" t="s">
        <v>767</v>
      </c>
      <c r="J95" s="6" t="s">
        <v>767</v>
      </c>
      <c r="K95" s="6" t="s">
        <v>767</v>
      </c>
      <c r="L95" s="6" t="s">
        <v>767</v>
      </c>
      <c r="M95" s="6" t="s">
        <v>767</v>
      </c>
      <c r="N95" s="6" t="s">
        <v>767</v>
      </c>
      <c r="O95" s="6" t="s">
        <v>767</v>
      </c>
      <c r="P95" s="6" t="s">
        <v>767</v>
      </c>
    </row>
    <row r="96" spans="1:16" ht="30">
      <c r="A96" s="4" t="s">
        <v>790</v>
      </c>
      <c r="B96" s="6" t="s">
        <v>767</v>
      </c>
      <c r="C96" s="6" t="s">
        <v>767</v>
      </c>
      <c r="D96" s="6" t="s">
        <v>767</v>
      </c>
      <c r="E96" s="6" t="s">
        <v>767</v>
      </c>
      <c r="F96" s="6" t="s">
        <v>767</v>
      </c>
      <c r="G96" s="6" t="s">
        <v>767</v>
      </c>
      <c r="H96" s="6" t="s">
        <v>767</v>
      </c>
      <c r="I96" s="6" t="s">
        <v>767</v>
      </c>
      <c r="J96" s="6" t="s">
        <v>767</v>
      </c>
      <c r="K96" s="6" t="s">
        <v>767</v>
      </c>
      <c r="L96" s="6" t="s">
        <v>767</v>
      </c>
      <c r="M96" s="6" t="s">
        <v>767</v>
      </c>
      <c r="N96" s="6" t="s">
        <v>767</v>
      </c>
      <c r="O96" s="6" t="s">
        <v>767</v>
      </c>
      <c r="P96" s="6" t="s">
        <v>767</v>
      </c>
    </row>
    <row r="97" spans="1:16" ht="30">
      <c r="A97" s="4" t="s">
        <v>791</v>
      </c>
      <c r="B97" s="6" t="s">
        <v>767</v>
      </c>
      <c r="C97" s="6" t="s">
        <v>767</v>
      </c>
      <c r="D97" s="6" t="s">
        <v>767</v>
      </c>
      <c r="E97" s="6" t="s">
        <v>767</v>
      </c>
      <c r="F97" s="6" t="s">
        <v>767</v>
      </c>
      <c r="G97" s="6" t="s">
        <v>767</v>
      </c>
      <c r="H97" s="6" t="s">
        <v>767</v>
      </c>
      <c r="I97" s="6" t="s">
        <v>767</v>
      </c>
      <c r="J97" s="6" t="s">
        <v>767</v>
      </c>
      <c r="K97" s="6" t="s">
        <v>767</v>
      </c>
      <c r="L97" s="6" t="s">
        <v>767</v>
      </c>
      <c r="M97" s="6" t="s">
        <v>767</v>
      </c>
      <c r="N97" s="6" t="s">
        <v>767</v>
      </c>
      <c r="O97" s="6" t="s">
        <v>767</v>
      </c>
      <c r="P97" s="6" t="s">
        <v>767</v>
      </c>
    </row>
    <row r="98" spans="1:16" ht="30">
      <c r="A98" s="4" t="s">
        <v>792</v>
      </c>
      <c r="B98" s="6" t="s">
        <v>767</v>
      </c>
      <c r="C98" s="6" t="s">
        <v>767</v>
      </c>
      <c r="D98" s="6" t="s">
        <v>767</v>
      </c>
      <c r="E98" s="6" t="s">
        <v>767</v>
      </c>
      <c r="F98" s="6" t="s">
        <v>767</v>
      </c>
      <c r="G98" s="6" t="s">
        <v>767</v>
      </c>
      <c r="H98" s="6" t="s">
        <v>767</v>
      </c>
      <c r="I98" s="6" t="s">
        <v>767</v>
      </c>
      <c r="J98" s="6" t="s">
        <v>767</v>
      </c>
      <c r="K98" s="6" t="s">
        <v>767</v>
      </c>
      <c r="L98" s="6" t="s">
        <v>767</v>
      </c>
      <c r="M98" s="6" t="s">
        <v>767</v>
      </c>
      <c r="N98" s="6" t="s">
        <v>767</v>
      </c>
      <c r="O98" s="6" t="s">
        <v>767</v>
      </c>
      <c r="P98" s="6" t="s">
        <v>767</v>
      </c>
    </row>
    <row r="99" spans="1:16" ht="30">
      <c r="A99" s="4" t="s">
        <v>793</v>
      </c>
      <c r="B99" s="6" t="s">
        <v>767</v>
      </c>
      <c r="C99" s="6" t="s">
        <v>767</v>
      </c>
      <c r="D99" s="6" t="s">
        <v>767</v>
      </c>
      <c r="E99" s="6" t="s">
        <v>767</v>
      </c>
      <c r="F99" s="6" t="s">
        <v>767</v>
      </c>
      <c r="G99" s="6" t="s">
        <v>767</v>
      </c>
      <c r="H99" s="6" t="s">
        <v>767</v>
      </c>
      <c r="I99" s="6" t="s">
        <v>767</v>
      </c>
      <c r="J99" s="6" t="s">
        <v>767</v>
      </c>
      <c r="K99" s="6" t="s">
        <v>767</v>
      </c>
      <c r="L99" s="6" t="s">
        <v>767</v>
      </c>
      <c r="M99" s="6" t="s">
        <v>767</v>
      </c>
      <c r="N99" s="6" t="s">
        <v>767</v>
      </c>
      <c r="O99" s="6" t="s">
        <v>767</v>
      </c>
      <c r="P99" s="6" t="s">
        <v>767</v>
      </c>
    </row>
    <row r="101" spans="1:16" ht="30">
      <c r="A101" s="25" t="s">
        <v>765</v>
      </c>
      <c r="B101" s="43" t="s">
        <v>531</v>
      </c>
      <c r="C101" s="43" t="s">
        <v>532</v>
      </c>
      <c r="D101" s="43" t="s">
        <v>533</v>
      </c>
      <c r="E101" s="43" t="s">
        <v>534</v>
      </c>
      <c r="F101" s="43" t="s">
        <v>535</v>
      </c>
      <c r="G101" s="43" t="s">
        <v>536</v>
      </c>
      <c r="H101" s="43" t="s">
        <v>537</v>
      </c>
      <c r="I101" s="43" t="s">
        <v>538</v>
      </c>
      <c r="J101" s="43" t="s">
        <v>539</v>
      </c>
      <c r="K101" s="43" t="s">
        <v>540</v>
      </c>
      <c r="L101" s="43" t="s">
        <v>541</v>
      </c>
      <c r="M101" s="43" t="s">
        <v>542</v>
      </c>
      <c r="N101" s="43" t="s">
        <v>543</v>
      </c>
      <c r="O101" s="43" t="s">
        <v>544</v>
      </c>
      <c r="P101" s="43" t="s">
        <v>545</v>
      </c>
    </row>
    <row r="102" spans="1:16" ht="45">
      <c r="A102" s="26" t="s">
        <v>1153</v>
      </c>
      <c r="B102" s="44"/>
      <c r="C102" s="44"/>
      <c r="D102" s="44"/>
      <c r="E102" s="44"/>
      <c r="F102" s="44"/>
      <c r="G102" s="44"/>
      <c r="H102" s="44"/>
      <c r="I102" s="44"/>
      <c r="J102" s="44"/>
      <c r="K102" s="44"/>
      <c r="L102" s="44"/>
      <c r="M102" s="44"/>
      <c r="N102" s="44"/>
      <c r="O102" s="44"/>
      <c r="P102" s="44"/>
    </row>
    <row r="103" spans="1:16">
      <c r="A103" s="4" t="s">
        <v>766</v>
      </c>
      <c r="B103" s="6">
        <v>0</v>
      </c>
      <c r="C103" s="6">
        <v>0</v>
      </c>
      <c r="D103" s="6">
        <v>0</v>
      </c>
      <c r="E103" s="6">
        <v>5968.5</v>
      </c>
      <c r="F103" s="6">
        <v>0</v>
      </c>
      <c r="G103" s="6">
        <v>0</v>
      </c>
      <c r="H103" s="6">
        <v>0</v>
      </c>
      <c r="I103" s="6">
        <v>0</v>
      </c>
      <c r="J103" s="6">
        <v>12</v>
      </c>
      <c r="K103" s="6">
        <v>0</v>
      </c>
      <c r="L103" s="6">
        <v>0</v>
      </c>
      <c r="M103" s="6">
        <v>0</v>
      </c>
      <c r="N103" s="6">
        <v>0</v>
      </c>
      <c r="O103" s="6">
        <v>0</v>
      </c>
      <c r="P103" s="6">
        <v>0</v>
      </c>
    </row>
    <row r="104" spans="1:16">
      <c r="A104" s="4" t="s">
        <v>768</v>
      </c>
      <c r="B104" s="6">
        <v>0</v>
      </c>
      <c r="C104" s="6">
        <v>0</v>
      </c>
      <c r="D104" s="6">
        <v>0</v>
      </c>
      <c r="E104" s="6">
        <v>5968.5</v>
      </c>
      <c r="F104" s="6">
        <v>0</v>
      </c>
      <c r="G104" s="6">
        <v>0</v>
      </c>
      <c r="H104" s="6">
        <v>0</v>
      </c>
      <c r="I104" s="6">
        <v>0</v>
      </c>
      <c r="J104" s="6">
        <v>5.4</v>
      </c>
      <c r="K104" s="6">
        <v>0</v>
      </c>
      <c r="L104" s="6">
        <v>0</v>
      </c>
      <c r="M104" s="6">
        <v>0</v>
      </c>
      <c r="N104" s="6">
        <v>0</v>
      </c>
      <c r="O104" s="6">
        <v>0</v>
      </c>
      <c r="P104" s="6">
        <v>0</v>
      </c>
    </row>
    <row r="105" spans="1:16">
      <c r="A105" s="4" t="s">
        <v>769</v>
      </c>
      <c r="B105" s="6">
        <v>0</v>
      </c>
      <c r="C105" s="6">
        <v>0</v>
      </c>
      <c r="D105" s="6">
        <v>0</v>
      </c>
      <c r="E105" s="6">
        <v>5968.5</v>
      </c>
      <c r="F105" s="6">
        <v>0</v>
      </c>
      <c r="G105" s="6">
        <v>0</v>
      </c>
      <c r="H105" s="6">
        <v>0</v>
      </c>
      <c r="I105" s="6">
        <v>0</v>
      </c>
      <c r="J105" s="6">
        <v>5.4</v>
      </c>
      <c r="K105" s="6">
        <v>0</v>
      </c>
      <c r="L105" s="6">
        <v>0</v>
      </c>
      <c r="M105" s="6">
        <v>0</v>
      </c>
      <c r="N105" s="6">
        <v>0</v>
      </c>
      <c r="O105" s="6">
        <v>0</v>
      </c>
      <c r="P105" s="6">
        <v>0</v>
      </c>
    </row>
    <row r="106" spans="1:16">
      <c r="A106" s="4" t="s">
        <v>770</v>
      </c>
      <c r="B106" s="6">
        <v>0</v>
      </c>
      <c r="C106" s="6">
        <v>0</v>
      </c>
      <c r="D106" s="6">
        <v>0</v>
      </c>
      <c r="E106" s="6">
        <v>5968.5</v>
      </c>
      <c r="F106" s="6">
        <v>0</v>
      </c>
      <c r="G106" s="6">
        <v>0</v>
      </c>
      <c r="H106" s="6">
        <v>0</v>
      </c>
      <c r="I106" s="6">
        <v>0</v>
      </c>
      <c r="J106" s="6">
        <v>5.4</v>
      </c>
      <c r="K106" s="6">
        <v>0</v>
      </c>
      <c r="L106" s="6">
        <v>0</v>
      </c>
      <c r="M106" s="6">
        <v>0</v>
      </c>
      <c r="N106" s="6">
        <v>0</v>
      </c>
      <c r="O106" s="6">
        <v>0</v>
      </c>
      <c r="P106" s="6">
        <v>0</v>
      </c>
    </row>
    <row r="107" spans="1:16">
      <c r="A107" s="4" t="s">
        <v>771</v>
      </c>
      <c r="B107" s="6">
        <v>0</v>
      </c>
      <c r="C107" s="6">
        <v>0</v>
      </c>
      <c r="D107" s="6">
        <v>0</v>
      </c>
      <c r="E107" s="6">
        <v>5968.5</v>
      </c>
      <c r="F107" s="6">
        <v>0</v>
      </c>
      <c r="G107" s="6">
        <v>0</v>
      </c>
      <c r="H107" s="6">
        <v>0</v>
      </c>
      <c r="I107" s="6">
        <v>0</v>
      </c>
      <c r="J107" s="6">
        <v>5.4</v>
      </c>
      <c r="K107" s="6">
        <v>0</v>
      </c>
      <c r="L107" s="6">
        <v>0</v>
      </c>
      <c r="M107" s="6">
        <v>0</v>
      </c>
      <c r="N107" s="6">
        <v>0</v>
      </c>
      <c r="O107" s="6">
        <v>0</v>
      </c>
      <c r="P107" s="6">
        <v>0</v>
      </c>
    </row>
    <row r="108" spans="1:16">
      <c r="A108" s="4" t="s">
        <v>772</v>
      </c>
      <c r="B108" s="6">
        <v>0</v>
      </c>
      <c r="C108" s="6">
        <v>0</v>
      </c>
      <c r="D108" s="6">
        <v>0</v>
      </c>
      <c r="E108" s="6">
        <v>5968.5</v>
      </c>
      <c r="F108" s="6">
        <v>0</v>
      </c>
      <c r="G108" s="6">
        <v>0</v>
      </c>
      <c r="H108" s="6">
        <v>0</v>
      </c>
      <c r="I108" s="6">
        <v>0</v>
      </c>
      <c r="J108" s="6">
        <v>5.4</v>
      </c>
      <c r="K108" s="6">
        <v>0</v>
      </c>
      <c r="L108" s="6">
        <v>0</v>
      </c>
      <c r="M108" s="6">
        <v>0</v>
      </c>
      <c r="N108" s="6">
        <v>0</v>
      </c>
      <c r="O108" s="6">
        <v>0</v>
      </c>
      <c r="P108" s="6">
        <v>0</v>
      </c>
    </row>
    <row r="109" spans="1:16">
      <c r="A109" s="4" t="s">
        <v>773</v>
      </c>
      <c r="B109" s="6">
        <v>0</v>
      </c>
      <c r="C109" s="6">
        <v>0</v>
      </c>
      <c r="D109" s="6">
        <v>0</v>
      </c>
      <c r="E109" s="6">
        <v>5968.5</v>
      </c>
      <c r="F109" s="6">
        <v>0</v>
      </c>
      <c r="G109" s="6">
        <v>0</v>
      </c>
      <c r="H109" s="6">
        <v>0</v>
      </c>
      <c r="I109" s="6">
        <v>0</v>
      </c>
      <c r="J109" s="6">
        <v>5.4</v>
      </c>
      <c r="K109" s="6">
        <v>0</v>
      </c>
      <c r="L109" s="6">
        <v>0</v>
      </c>
      <c r="M109" s="6">
        <v>0</v>
      </c>
      <c r="N109" s="6">
        <v>0</v>
      </c>
      <c r="O109" s="6">
        <v>0</v>
      </c>
      <c r="P109" s="6">
        <v>0</v>
      </c>
    </row>
    <row r="110" spans="1:16">
      <c r="A110" s="4" t="s">
        <v>774</v>
      </c>
      <c r="B110" s="6">
        <v>0</v>
      </c>
      <c r="C110" s="6">
        <v>0</v>
      </c>
      <c r="D110" s="6">
        <v>0</v>
      </c>
      <c r="E110" s="6">
        <v>5968.5</v>
      </c>
      <c r="F110" s="6">
        <v>0</v>
      </c>
      <c r="G110" s="6">
        <v>0</v>
      </c>
      <c r="H110" s="6">
        <v>0</v>
      </c>
      <c r="I110" s="6">
        <v>0</v>
      </c>
      <c r="J110" s="6">
        <v>5.4</v>
      </c>
      <c r="K110" s="6">
        <v>0</v>
      </c>
      <c r="L110" s="6">
        <v>0</v>
      </c>
      <c r="M110" s="6">
        <v>0</v>
      </c>
      <c r="N110" s="6">
        <v>0</v>
      </c>
      <c r="O110" s="6">
        <v>0</v>
      </c>
      <c r="P110" s="6">
        <v>0</v>
      </c>
    </row>
    <row r="111" spans="1:16">
      <c r="A111" s="4" t="s">
        <v>775</v>
      </c>
      <c r="B111" s="6">
        <v>0</v>
      </c>
      <c r="C111" s="6">
        <v>0</v>
      </c>
      <c r="D111" s="6">
        <v>0</v>
      </c>
      <c r="E111" s="6">
        <v>5968.5</v>
      </c>
      <c r="F111" s="6">
        <v>0</v>
      </c>
      <c r="G111" s="6">
        <v>0</v>
      </c>
      <c r="H111" s="6">
        <v>0</v>
      </c>
      <c r="I111" s="6">
        <v>0</v>
      </c>
      <c r="J111" s="6">
        <v>0</v>
      </c>
      <c r="K111" s="6">
        <v>0</v>
      </c>
      <c r="L111" s="6">
        <v>0</v>
      </c>
      <c r="M111" s="6">
        <v>0</v>
      </c>
      <c r="N111" s="6">
        <v>0</v>
      </c>
      <c r="O111" s="6">
        <v>0</v>
      </c>
      <c r="P111" s="6">
        <v>0</v>
      </c>
    </row>
    <row r="112" spans="1:16">
      <c r="A112" s="4" t="s">
        <v>776</v>
      </c>
      <c r="B112" s="6">
        <v>0</v>
      </c>
      <c r="C112" s="6">
        <v>0</v>
      </c>
      <c r="D112" s="6">
        <v>0</v>
      </c>
      <c r="E112" s="6">
        <v>5968.5</v>
      </c>
      <c r="F112" s="6">
        <v>0</v>
      </c>
      <c r="G112" s="6">
        <v>0</v>
      </c>
      <c r="H112" s="6">
        <v>0</v>
      </c>
      <c r="I112" s="6">
        <v>0</v>
      </c>
      <c r="J112" s="6">
        <v>0</v>
      </c>
      <c r="K112" s="6">
        <v>0</v>
      </c>
      <c r="L112" s="6">
        <v>0</v>
      </c>
      <c r="M112" s="6">
        <v>0</v>
      </c>
      <c r="N112" s="6">
        <v>0</v>
      </c>
      <c r="O112" s="6">
        <v>0</v>
      </c>
      <c r="P112" s="6">
        <v>0</v>
      </c>
    </row>
    <row r="113" spans="1:16">
      <c r="A113" s="4" t="s">
        <v>777</v>
      </c>
      <c r="B113" s="6">
        <v>0</v>
      </c>
      <c r="C113" s="6">
        <v>0</v>
      </c>
      <c r="D113" s="6">
        <v>0</v>
      </c>
      <c r="E113" s="6">
        <v>0</v>
      </c>
      <c r="F113" s="6">
        <v>0</v>
      </c>
      <c r="G113" s="6">
        <v>0</v>
      </c>
      <c r="H113" s="6">
        <v>0</v>
      </c>
      <c r="I113" s="6">
        <v>0</v>
      </c>
      <c r="J113" s="6">
        <v>0</v>
      </c>
      <c r="K113" s="6">
        <v>0</v>
      </c>
      <c r="L113" s="6">
        <v>0</v>
      </c>
      <c r="M113" s="6">
        <v>0</v>
      </c>
      <c r="N113" s="6">
        <v>0</v>
      </c>
      <c r="O113" s="6">
        <v>0</v>
      </c>
      <c r="P113" s="6">
        <v>0</v>
      </c>
    </row>
    <row r="114" spans="1:16">
      <c r="A114" s="4" t="s">
        <v>778</v>
      </c>
      <c r="B114" s="6">
        <v>0</v>
      </c>
      <c r="C114" s="6">
        <v>0</v>
      </c>
      <c r="D114" s="6">
        <v>0</v>
      </c>
      <c r="E114" s="6">
        <v>0</v>
      </c>
      <c r="F114" s="6">
        <v>0</v>
      </c>
      <c r="G114" s="6">
        <v>0</v>
      </c>
      <c r="H114" s="6">
        <v>0</v>
      </c>
      <c r="I114" s="6">
        <v>0</v>
      </c>
      <c r="J114" s="6">
        <v>0</v>
      </c>
      <c r="K114" s="6">
        <v>0</v>
      </c>
      <c r="L114" s="6">
        <v>0</v>
      </c>
      <c r="M114" s="6">
        <v>0</v>
      </c>
      <c r="N114" s="6">
        <v>0</v>
      </c>
      <c r="O114" s="6">
        <v>0</v>
      </c>
      <c r="P114" s="6">
        <v>0</v>
      </c>
    </row>
    <row r="115" spans="1:16">
      <c r="A115" s="4" t="s">
        <v>779</v>
      </c>
      <c r="B115" s="6">
        <v>0</v>
      </c>
      <c r="C115" s="6">
        <v>0</v>
      </c>
      <c r="D115" s="6">
        <v>0</v>
      </c>
      <c r="E115" s="6">
        <v>0</v>
      </c>
      <c r="F115" s="6">
        <v>0</v>
      </c>
      <c r="G115" s="6">
        <v>0</v>
      </c>
      <c r="H115" s="6">
        <v>0</v>
      </c>
      <c r="I115" s="6">
        <v>0</v>
      </c>
      <c r="J115" s="6">
        <v>0</v>
      </c>
      <c r="K115" s="6">
        <v>0</v>
      </c>
      <c r="L115" s="6">
        <v>0</v>
      </c>
      <c r="M115" s="6">
        <v>0</v>
      </c>
      <c r="N115" s="6">
        <v>0</v>
      </c>
      <c r="O115" s="6">
        <v>0</v>
      </c>
      <c r="P115" s="6">
        <v>0</v>
      </c>
    </row>
    <row r="116" spans="1:16">
      <c r="A116" s="4" t="s">
        <v>780</v>
      </c>
      <c r="B116" s="6">
        <v>0</v>
      </c>
      <c r="C116" s="6">
        <v>0</v>
      </c>
      <c r="D116" s="6">
        <v>0</v>
      </c>
      <c r="E116" s="6">
        <v>0</v>
      </c>
      <c r="F116" s="6">
        <v>0</v>
      </c>
      <c r="G116" s="6">
        <v>0</v>
      </c>
      <c r="H116" s="6">
        <v>0</v>
      </c>
      <c r="I116" s="6">
        <v>0</v>
      </c>
      <c r="J116" s="6">
        <v>0</v>
      </c>
      <c r="K116" s="6">
        <v>0</v>
      </c>
      <c r="L116" s="6">
        <v>0</v>
      </c>
      <c r="M116" s="6">
        <v>0</v>
      </c>
      <c r="N116" s="6">
        <v>0</v>
      </c>
      <c r="O116" s="6">
        <v>0</v>
      </c>
      <c r="P116" s="6">
        <v>0</v>
      </c>
    </row>
    <row r="117" spans="1:16">
      <c r="A117" s="4" t="s">
        <v>781</v>
      </c>
      <c r="B117" s="6">
        <v>0</v>
      </c>
      <c r="C117" s="6">
        <v>0</v>
      </c>
      <c r="D117" s="6">
        <v>0</v>
      </c>
      <c r="E117" s="6">
        <v>0</v>
      </c>
      <c r="F117" s="6">
        <v>0</v>
      </c>
      <c r="G117" s="6">
        <v>0</v>
      </c>
      <c r="H117" s="6">
        <v>0</v>
      </c>
      <c r="I117" s="6">
        <v>0</v>
      </c>
      <c r="J117" s="6">
        <v>0</v>
      </c>
      <c r="K117" s="6">
        <v>0</v>
      </c>
      <c r="L117" s="6">
        <v>0</v>
      </c>
      <c r="M117" s="6">
        <v>0</v>
      </c>
      <c r="N117" s="6">
        <v>0</v>
      </c>
      <c r="O117" s="6">
        <v>0</v>
      </c>
      <c r="P117" s="6">
        <v>0</v>
      </c>
    </row>
    <row r="118" spans="1:16">
      <c r="A118" s="4" t="s">
        <v>782</v>
      </c>
      <c r="B118" s="6">
        <v>0</v>
      </c>
      <c r="C118" s="6">
        <v>0</v>
      </c>
      <c r="D118" s="6">
        <v>0</v>
      </c>
      <c r="E118" s="6">
        <v>0</v>
      </c>
      <c r="F118" s="6">
        <v>0</v>
      </c>
      <c r="G118" s="6">
        <v>0</v>
      </c>
      <c r="H118" s="6">
        <v>0</v>
      </c>
      <c r="I118" s="6">
        <v>0</v>
      </c>
      <c r="J118" s="6">
        <v>0</v>
      </c>
      <c r="K118" s="6">
        <v>0</v>
      </c>
      <c r="L118" s="6">
        <v>0</v>
      </c>
      <c r="M118" s="6">
        <v>0</v>
      </c>
      <c r="N118" s="6">
        <v>0</v>
      </c>
      <c r="O118" s="6">
        <v>0</v>
      </c>
      <c r="P118" s="6">
        <v>0</v>
      </c>
    </row>
    <row r="119" spans="1:16">
      <c r="A119" s="4" t="s">
        <v>783</v>
      </c>
      <c r="B119" s="6">
        <v>0</v>
      </c>
      <c r="C119" s="6">
        <v>0</v>
      </c>
      <c r="D119" s="6">
        <v>0</v>
      </c>
      <c r="E119" s="6">
        <v>0</v>
      </c>
      <c r="F119" s="6">
        <v>0</v>
      </c>
      <c r="G119" s="6">
        <v>0</v>
      </c>
      <c r="H119" s="6">
        <v>0</v>
      </c>
      <c r="I119" s="6">
        <v>0</v>
      </c>
      <c r="J119" s="6">
        <v>0</v>
      </c>
      <c r="K119" s="6">
        <v>0</v>
      </c>
      <c r="L119" s="6">
        <v>0</v>
      </c>
      <c r="M119" s="6">
        <v>0</v>
      </c>
      <c r="N119" s="6">
        <v>0</v>
      </c>
      <c r="O119" s="6">
        <v>0</v>
      </c>
      <c r="P119" s="6">
        <v>0</v>
      </c>
    </row>
    <row r="120" spans="1:16">
      <c r="A120" s="4" t="s">
        <v>784</v>
      </c>
      <c r="B120" s="6">
        <v>0</v>
      </c>
      <c r="C120" s="6">
        <v>0</v>
      </c>
      <c r="D120" s="6">
        <v>0</v>
      </c>
      <c r="E120" s="6">
        <v>0</v>
      </c>
      <c r="F120" s="6">
        <v>0</v>
      </c>
      <c r="G120" s="6">
        <v>0</v>
      </c>
      <c r="H120" s="6">
        <v>0</v>
      </c>
      <c r="I120" s="6">
        <v>0</v>
      </c>
      <c r="J120" s="6">
        <v>0</v>
      </c>
      <c r="K120" s="6">
        <v>0</v>
      </c>
      <c r="L120" s="6">
        <v>0</v>
      </c>
      <c r="M120" s="6">
        <v>0</v>
      </c>
      <c r="N120" s="6">
        <v>0</v>
      </c>
      <c r="O120" s="6">
        <v>0</v>
      </c>
      <c r="P120" s="6">
        <v>0</v>
      </c>
    </row>
    <row r="121" spans="1:16">
      <c r="A121" s="4" t="s">
        <v>785</v>
      </c>
      <c r="B121" s="6">
        <v>0</v>
      </c>
      <c r="C121" s="6">
        <v>0</v>
      </c>
      <c r="D121" s="6">
        <v>0</v>
      </c>
      <c r="E121" s="6">
        <v>0</v>
      </c>
      <c r="F121" s="6">
        <v>0</v>
      </c>
      <c r="G121" s="6">
        <v>0</v>
      </c>
      <c r="H121" s="6">
        <v>0</v>
      </c>
      <c r="I121" s="6">
        <v>0</v>
      </c>
      <c r="J121" s="6">
        <v>0</v>
      </c>
      <c r="K121" s="6">
        <v>0</v>
      </c>
      <c r="L121" s="6">
        <v>0</v>
      </c>
      <c r="M121" s="6">
        <v>0</v>
      </c>
      <c r="N121" s="6">
        <v>0</v>
      </c>
      <c r="O121" s="6">
        <v>0</v>
      </c>
      <c r="P121" s="6">
        <v>0</v>
      </c>
    </row>
    <row r="122" spans="1:16">
      <c r="A122" s="4" t="s">
        <v>786</v>
      </c>
      <c r="B122" s="6">
        <v>0</v>
      </c>
      <c r="C122" s="6">
        <v>0</v>
      </c>
      <c r="D122" s="6">
        <v>0</v>
      </c>
      <c r="E122" s="6">
        <v>0</v>
      </c>
      <c r="F122" s="6">
        <v>0</v>
      </c>
      <c r="G122" s="6">
        <v>0</v>
      </c>
      <c r="H122" s="6">
        <v>0</v>
      </c>
      <c r="I122" s="6">
        <v>0</v>
      </c>
      <c r="J122" s="6">
        <v>0</v>
      </c>
      <c r="K122" s="6">
        <v>0</v>
      </c>
      <c r="L122" s="6">
        <v>0</v>
      </c>
      <c r="M122" s="6">
        <v>0</v>
      </c>
      <c r="N122" s="6">
        <v>0</v>
      </c>
      <c r="O122" s="6">
        <v>0</v>
      </c>
      <c r="P122" s="6">
        <v>0</v>
      </c>
    </row>
    <row r="123" spans="1:16">
      <c r="A123" s="4" t="s">
        <v>787</v>
      </c>
      <c r="B123" s="6">
        <v>0</v>
      </c>
      <c r="C123" s="6">
        <v>0</v>
      </c>
      <c r="D123" s="6">
        <v>0</v>
      </c>
      <c r="E123" s="6">
        <v>0</v>
      </c>
      <c r="F123" s="6">
        <v>0</v>
      </c>
      <c r="G123" s="6">
        <v>0</v>
      </c>
      <c r="H123" s="6">
        <v>0</v>
      </c>
      <c r="I123" s="6">
        <v>0</v>
      </c>
      <c r="J123" s="6">
        <v>0</v>
      </c>
      <c r="K123" s="6">
        <v>0</v>
      </c>
      <c r="L123" s="6">
        <v>0</v>
      </c>
      <c r="M123" s="6">
        <v>0</v>
      </c>
      <c r="N123" s="6">
        <v>0</v>
      </c>
      <c r="O123" s="6">
        <v>0</v>
      </c>
      <c r="P123" s="6">
        <v>0</v>
      </c>
    </row>
    <row r="124" spans="1:16">
      <c r="A124" s="4" t="s">
        <v>788</v>
      </c>
      <c r="B124" s="6">
        <v>0</v>
      </c>
      <c r="C124" s="6">
        <v>0</v>
      </c>
      <c r="D124" s="6">
        <v>0</v>
      </c>
      <c r="E124" s="6">
        <v>0</v>
      </c>
      <c r="F124" s="6">
        <v>0</v>
      </c>
      <c r="G124" s="6">
        <v>0</v>
      </c>
      <c r="H124" s="6">
        <v>0</v>
      </c>
      <c r="I124" s="6">
        <v>0</v>
      </c>
      <c r="J124" s="6">
        <v>0</v>
      </c>
      <c r="K124" s="6">
        <v>0</v>
      </c>
      <c r="L124" s="6">
        <v>0</v>
      </c>
      <c r="M124" s="6">
        <v>0</v>
      </c>
      <c r="N124" s="6">
        <v>0</v>
      </c>
      <c r="O124" s="6">
        <v>0</v>
      </c>
      <c r="P124" s="6">
        <v>0</v>
      </c>
    </row>
    <row r="125" spans="1:16">
      <c r="A125" s="4" t="s">
        <v>789</v>
      </c>
      <c r="B125" s="6">
        <v>0</v>
      </c>
      <c r="C125" s="6">
        <v>0</v>
      </c>
      <c r="D125" s="6">
        <v>0</v>
      </c>
      <c r="E125" s="6">
        <v>0</v>
      </c>
      <c r="F125" s="6">
        <v>0</v>
      </c>
      <c r="G125" s="6">
        <v>0</v>
      </c>
      <c r="H125" s="6">
        <v>0</v>
      </c>
      <c r="I125" s="6">
        <v>0</v>
      </c>
      <c r="J125" s="6">
        <v>0</v>
      </c>
      <c r="K125" s="6">
        <v>0</v>
      </c>
      <c r="L125" s="6">
        <v>0</v>
      </c>
      <c r="M125" s="6">
        <v>0</v>
      </c>
      <c r="N125" s="6">
        <v>0</v>
      </c>
      <c r="O125" s="6">
        <v>0</v>
      </c>
      <c r="P125" s="6">
        <v>0</v>
      </c>
    </row>
    <row r="126" spans="1:16">
      <c r="A126" s="4" t="s">
        <v>790</v>
      </c>
      <c r="B126" s="6">
        <v>0</v>
      </c>
      <c r="C126" s="6">
        <v>0</v>
      </c>
      <c r="D126" s="6">
        <v>0</v>
      </c>
      <c r="E126" s="6">
        <v>0</v>
      </c>
      <c r="F126" s="6">
        <v>0</v>
      </c>
      <c r="G126" s="6">
        <v>0</v>
      </c>
      <c r="H126" s="6">
        <v>0</v>
      </c>
      <c r="I126" s="6">
        <v>0</v>
      </c>
      <c r="J126" s="6">
        <v>0</v>
      </c>
      <c r="K126" s="6">
        <v>0</v>
      </c>
      <c r="L126" s="6">
        <v>0</v>
      </c>
      <c r="M126" s="6">
        <v>0</v>
      </c>
      <c r="N126" s="6">
        <v>0</v>
      </c>
      <c r="O126" s="6">
        <v>0</v>
      </c>
      <c r="P126" s="6">
        <v>0</v>
      </c>
    </row>
    <row r="127" spans="1:16">
      <c r="A127" s="4" t="s">
        <v>791</v>
      </c>
      <c r="B127" s="6">
        <v>0</v>
      </c>
      <c r="C127" s="6">
        <v>0</v>
      </c>
      <c r="D127" s="6">
        <v>0</v>
      </c>
      <c r="E127" s="6">
        <v>0</v>
      </c>
      <c r="F127" s="6">
        <v>0</v>
      </c>
      <c r="G127" s="6">
        <v>0</v>
      </c>
      <c r="H127" s="6">
        <v>0</v>
      </c>
      <c r="I127" s="6">
        <v>0</v>
      </c>
      <c r="J127" s="6">
        <v>0</v>
      </c>
      <c r="K127" s="6">
        <v>0</v>
      </c>
      <c r="L127" s="6">
        <v>0</v>
      </c>
      <c r="M127" s="6">
        <v>0</v>
      </c>
      <c r="N127" s="6">
        <v>0</v>
      </c>
      <c r="O127" s="6">
        <v>0</v>
      </c>
      <c r="P127" s="6">
        <v>0</v>
      </c>
    </row>
    <row r="128" spans="1:16">
      <c r="A128" s="4" t="s">
        <v>792</v>
      </c>
      <c r="B128" s="6">
        <v>0</v>
      </c>
      <c r="C128" s="6">
        <v>0</v>
      </c>
      <c r="D128" s="6">
        <v>0</v>
      </c>
      <c r="E128" s="6">
        <v>0</v>
      </c>
      <c r="F128" s="6">
        <v>0</v>
      </c>
      <c r="G128" s="6">
        <v>0</v>
      </c>
      <c r="H128" s="6">
        <v>0</v>
      </c>
      <c r="I128" s="6">
        <v>0</v>
      </c>
      <c r="J128" s="6">
        <v>0</v>
      </c>
      <c r="K128" s="6">
        <v>0</v>
      </c>
      <c r="L128" s="6">
        <v>0</v>
      </c>
      <c r="M128" s="6">
        <v>0</v>
      </c>
      <c r="N128" s="6">
        <v>0</v>
      </c>
      <c r="O128" s="6">
        <v>0</v>
      </c>
      <c r="P128" s="6">
        <v>0</v>
      </c>
    </row>
    <row r="129" spans="1:20">
      <c r="A129" s="4" t="s">
        <v>793</v>
      </c>
      <c r="B129" s="6">
        <v>0</v>
      </c>
      <c r="C129" s="6">
        <v>0</v>
      </c>
      <c r="D129" s="6">
        <v>0</v>
      </c>
      <c r="E129" s="6">
        <v>0</v>
      </c>
      <c r="F129" s="6">
        <v>0</v>
      </c>
      <c r="G129" s="6">
        <v>0</v>
      </c>
      <c r="H129" s="6">
        <v>0</v>
      </c>
      <c r="I129" s="6">
        <v>0</v>
      </c>
      <c r="J129" s="6">
        <v>0</v>
      </c>
      <c r="K129" s="6">
        <v>0</v>
      </c>
      <c r="L129" s="6">
        <v>0</v>
      </c>
      <c r="M129" s="6">
        <v>0</v>
      </c>
      <c r="N129" s="6">
        <v>0</v>
      </c>
      <c r="O129" s="6">
        <v>0</v>
      </c>
      <c r="P129" s="6">
        <v>0</v>
      </c>
    </row>
    <row r="131" spans="1:20" ht="30" customHeight="1">
      <c r="A131" s="43" t="s">
        <v>1155</v>
      </c>
      <c r="B131" s="43" t="str">
        <f>B2</f>
        <v xml:space="preserve">A házi gyerekorvosok által ellátott szolgálatok száma </v>
      </c>
      <c r="C131" s="43" t="str">
        <f t="shared" ref="C131:P131" si="0">C2</f>
        <v xml:space="preserve">Az év folyamán központi költségvetési szerv által épített lakások száma </v>
      </c>
      <c r="D131" s="43" t="str">
        <f t="shared" si="0"/>
        <v xml:space="preserve">Az év folyamán lakásszövetkezetek által épített lakások száma </v>
      </c>
      <c r="E131" s="43" t="str">
        <f t="shared" si="0"/>
        <v xml:space="preserve">Cipő-, bőráruszaküzlet száma </v>
      </c>
      <c r="F131" s="43" t="str">
        <f t="shared" si="0"/>
        <v xml:space="preserve">Egyéni vállalkozás által üzemeltetett dohányáru-szaküzletek száma </v>
      </c>
      <c r="G131" s="43" t="str">
        <f t="shared" si="0"/>
        <v xml:space="preserve">Külföldi vendégek száma a gyógyszállodákban </v>
      </c>
      <c r="H131" s="43" t="str">
        <f t="shared" si="0"/>
        <v xml:space="preserve">Külföldi vendégek száma a kereskedelmi szálláshelyeken </v>
      </c>
      <c r="I131" s="43" t="str">
        <f t="shared" si="0"/>
        <v xml:space="preserve">Külföldi vendégek száma a szállodákban </v>
      </c>
      <c r="J131" s="43" t="str">
        <f t="shared" si="0"/>
        <v xml:space="preserve">Külföldi vendégek száma a turistaszállásokon </v>
      </c>
      <c r="K131" s="43" t="str">
        <f t="shared" si="0"/>
        <v xml:space="preserve">Külföldi vendégek száma az ifjúsági szállókban </v>
      </c>
      <c r="L131" s="43" t="str">
        <f t="shared" si="0"/>
        <v xml:space="preserve">Külföldiek által eltöltött vendégéjszakák száma a gyógyszállodákban </v>
      </c>
      <c r="M131" s="43" t="str">
        <f t="shared" si="0"/>
        <v xml:space="preserve">Külföldiek által eltöltött vendégéjszakák száma a kereskedelmi szálláshelyeken </v>
      </c>
      <c r="N131" s="43" t="str">
        <f t="shared" si="0"/>
        <v xml:space="preserve">Külföldiek által eltöltött vendégéjszakák száma a szállodákban </v>
      </c>
      <c r="O131" s="43" t="str">
        <f t="shared" si="0"/>
        <v xml:space="preserve">Külföldiek által eltöltött vendégéjszakák száma az ifjúsági szállókban </v>
      </c>
      <c r="P131" s="43" t="str">
        <f t="shared" si="0"/>
        <v xml:space="preserve">Vendégek száma a gyógyszállodákban </v>
      </c>
      <c r="Q131" s="43" t="s">
        <v>799</v>
      </c>
      <c r="R131" s="43" t="s">
        <v>802</v>
      </c>
      <c r="S131" s="25" t="s">
        <v>795</v>
      </c>
      <c r="T131" s="25" t="s">
        <v>797</v>
      </c>
    </row>
    <row r="132" spans="1:20" ht="30">
      <c r="A132" s="44"/>
      <c r="B132" s="44"/>
      <c r="C132" s="44"/>
      <c r="D132" s="44"/>
      <c r="E132" s="44"/>
      <c r="F132" s="44"/>
      <c r="G132" s="44"/>
      <c r="H132" s="44"/>
      <c r="I132" s="44"/>
      <c r="J132" s="44"/>
      <c r="K132" s="44"/>
      <c r="L132" s="44"/>
      <c r="M132" s="44"/>
      <c r="N132" s="44"/>
      <c r="O132" s="44"/>
      <c r="P132" s="44"/>
      <c r="Q132" s="44"/>
      <c r="R132" s="44"/>
      <c r="S132" s="26" t="s">
        <v>796</v>
      </c>
      <c r="T132" s="26" t="s">
        <v>798</v>
      </c>
    </row>
    <row r="133" spans="1:20">
      <c r="A133" s="4" t="str">
        <f>A3</f>
        <v>Bánk</v>
      </c>
      <c r="B133" s="6">
        <v>0</v>
      </c>
      <c r="C133" s="6">
        <v>0</v>
      </c>
      <c r="D133" s="6">
        <v>0</v>
      </c>
      <c r="E133" s="6">
        <v>5968.5</v>
      </c>
      <c r="F133" s="6">
        <v>0</v>
      </c>
      <c r="G133" s="6">
        <v>0</v>
      </c>
      <c r="H133" s="6">
        <v>0</v>
      </c>
      <c r="I133" s="6">
        <v>0</v>
      </c>
      <c r="J133" s="6">
        <v>5.4</v>
      </c>
      <c r="K133" s="6">
        <v>0</v>
      </c>
      <c r="L133" s="6">
        <v>0</v>
      </c>
      <c r="M133" s="6">
        <v>0</v>
      </c>
      <c r="N133" s="6">
        <v>0</v>
      </c>
      <c r="O133" s="6">
        <v>0</v>
      </c>
      <c r="P133" s="6">
        <v>0</v>
      </c>
      <c r="Q133" s="6">
        <v>5974</v>
      </c>
      <c r="R133" s="6">
        <v>2546</v>
      </c>
      <c r="S133" s="6">
        <v>-3428</v>
      </c>
      <c r="T133" s="6">
        <v>-134.63999999999999</v>
      </c>
    </row>
    <row r="134" spans="1:20" ht="30">
      <c r="A134" s="4" t="str">
        <f t="shared" ref="A134:A159" si="1">A4</f>
        <v>Berkenye</v>
      </c>
      <c r="B134" s="6">
        <v>0</v>
      </c>
      <c r="C134" s="6">
        <v>0</v>
      </c>
      <c r="D134" s="6">
        <v>0</v>
      </c>
      <c r="E134" s="6">
        <v>5968.5</v>
      </c>
      <c r="F134" s="6">
        <v>0</v>
      </c>
      <c r="G134" s="6">
        <v>0</v>
      </c>
      <c r="H134" s="6">
        <v>0</v>
      </c>
      <c r="I134" s="6">
        <v>0</v>
      </c>
      <c r="J134" s="6">
        <v>5.4</v>
      </c>
      <c r="K134" s="6">
        <v>0</v>
      </c>
      <c r="L134" s="6">
        <v>0</v>
      </c>
      <c r="M134" s="6">
        <v>0</v>
      </c>
      <c r="N134" s="6">
        <v>0</v>
      </c>
      <c r="O134" s="6">
        <v>0</v>
      </c>
      <c r="P134" s="6">
        <v>0</v>
      </c>
      <c r="Q134" s="6">
        <v>5974</v>
      </c>
      <c r="R134" s="6">
        <v>1164</v>
      </c>
      <c r="S134" s="6">
        <v>-4810</v>
      </c>
      <c r="T134" s="6">
        <v>-413.23</v>
      </c>
    </row>
    <row r="135" spans="1:20" ht="30">
      <c r="A135" s="4" t="str">
        <f t="shared" si="1"/>
        <v>Borsosberény</v>
      </c>
      <c r="B135" s="6">
        <v>0</v>
      </c>
      <c r="C135" s="6">
        <v>0</v>
      </c>
      <c r="D135" s="6">
        <v>0</v>
      </c>
      <c r="E135" s="6">
        <v>5968.5</v>
      </c>
      <c r="F135" s="6">
        <v>0</v>
      </c>
      <c r="G135" s="6">
        <v>0</v>
      </c>
      <c r="H135" s="6">
        <v>0</v>
      </c>
      <c r="I135" s="6">
        <v>0</v>
      </c>
      <c r="J135" s="6">
        <v>5.4</v>
      </c>
      <c r="K135" s="6">
        <v>0</v>
      </c>
      <c r="L135" s="6">
        <v>0</v>
      </c>
      <c r="M135" s="6">
        <v>0</v>
      </c>
      <c r="N135" s="6">
        <v>0</v>
      </c>
      <c r="O135" s="6">
        <v>0</v>
      </c>
      <c r="P135" s="6">
        <v>0</v>
      </c>
      <c r="Q135" s="6">
        <v>5974</v>
      </c>
      <c r="R135" s="6">
        <v>689</v>
      </c>
      <c r="S135" s="6">
        <v>-5285</v>
      </c>
      <c r="T135" s="6">
        <v>-767.05</v>
      </c>
    </row>
    <row r="136" spans="1:20">
      <c r="A136" s="4" t="str">
        <f t="shared" si="1"/>
        <v>Diósjenő</v>
      </c>
      <c r="B136" s="6">
        <v>0</v>
      </c>
      <c r="C136" s="6">
        <v>0</v>
      </c>
      <c r="D136" s="6">
        <v>0</v>
      </c>
      <c r="E136" s="6">
        <v>5968.5</v>
      </c>
      <c r="F136" s="6">
        <v>0</v>
      </c>
      <c r="G136" s="6">
        <v>0</v>
      </c>
      <c r="H136" s="6">
        <v>0</v>
      </c>
      <c r="I136" s="6">
        <v>0</v>
      </c>
      <c r="J136" s="6">
        <v>5.4</v>
      </c>
      <c r="K136" s="6">
        <v>0</v>
      </c>
      <c r="L136" s="6">
        <v>0</v>
      </c>
      <c r="M136" s="6">
        <v>0</v>
      </c>
      <c r="N136" s="6">
        <v>0</v>
      </c>
      <c r="O136" s="6">
        <v>0</v>
      </c>
      <c r="P136" s="6">
        <v>0</v>
      </c>
      <c r="Q136" s="6">
        <v>5974</v>
      </c>
      <c r="R136" s="6">
        <v>1266</v>
      </c>
      <c r="S136" s="6">
        <v>-4708</v>
      </c>
      <c r="T136" s="6">
        <v>-371.88</v>
      </c>
    </row>
    <row r="137" spans="1:20">
      <c r="A137" s="4" t="str">
        <f t="shared" si="1"/>
        <v>ÉMR</v>
      </c>
      <c r="B137" s="6">
        <v>0</v>
      </c>
      <c r="C137" s="6">
        <v>0</v>
      </c>
      <c r="D137" s="6">
        <v>0</v>
      </c>
      <c r="E137" s="6">
        <v>5968.5</v>
      </c>
      <c r="F137" s="6">
        <v>0</v>
      </c>
      <c r="G137" s="6">
        <v>0</v>
      </c>
      <c r="H137" s="6">
        <v>0</v>
      </c>
      <c r="I137" s="6">
        <v>0</v>
      </c>
      <c r="J137" s="6">
        <v>12</v>
      </c>
      <c r="K137" s="6">
        <v>0</v>
      </c>
      <c r="L137" s="6">
        <v>0</v>
      </c>
      <c r="M137" s="6">
        <v>0</v>
      </c>
      <c r="N137" s="6">
        <v>0</v>
      </c>
      <c r="O137" s="6">
        <v>0</v>
      </c>
      <c r="P137" s="6">
        <v>0</v>
      </c>
      <c r="Q137" s="6">
        <v>5980.6</v>
      </c>
      <c r="R137" s="6">
        <v>42</v>
      </c>
      <c r="S137" s="6">
        <v>-5938.6</v>
      </c>
      <c r="T137" s="6">
        <v>-14139.52</v>
      </c>
    </row>
    <row r="138" spans="1:20" ht="30">
      <c r="A138" s="4" t="str">
        <f t="shared" si="1"/>
        <v>Felsőpetény</v>
      </c>
      <c r="B138" s="6">
        <v>0</v>
      </c>
      <c r="C138" s="6">
        <v>0</v>
      </c>
      <c r="D138" s="6">
        <v>0</v>
      </c>
      <c r="E138" s="6">
        <v>5968.5</v>
      </c>
      <c r="F138" s="6">
        <v>0</v>
      </c>
      <c r="G138" s="6">
        <v>0</v>
      </c>
      <c r="H138" s="6">
        <v>0</v>
      </c>
      <c r="I138" s="6">
        <v>0</v>
      </c>
      <c r="J138" s="6">
        <v>5.4</v>
      </c>
      <c r="K138" s="6">
        <v>0</v>
      </c>
      <c r="L138" s="6">
        <v>0</v>
      </c>
      <c r="M138" s="6">
        <v>0</v>
      </c>
      <c r="N138" s="6">
        <v>0</v>
      </c>
      <c r="O138" s="6">
        <v>0</v>
      </c>
      <c r="P138" s="6">
        <v>0</v>
      </c>
      <c r="Q138" s="6">
        <v>5974</v>
      </c>
      <c r="R138" s="6">
        <v>905</v>
      </c>
      <c r="S138" s="6">
        <v>-5069</v>
      </c>
      <c r="T138" s="6">
        <v>-560.11</v>
      </c>
    </row>
    <row r="139" spans="1:20">
      <c r="A139" s="4" t="str">
        <f t="shared" si="1"/>
        <v>HU</v>
      </c>
      <c r="B139" s="6">
        <v>0</v>
      </c>
      <c r="C139" s="6">
        <v>0</v>
      </c>
      <c r="D139" s="6">
        <v>0</v>
      </c>
      <c r="E139" s="6">
        <v>5968.5</v>
      </c>
      <c r="F139" s="6">
        <v>0</v>
      </c>
      <c r="G139" s="6">
        <v>0</v>
      </c>
      <c r="H139" s="6">
        <v>0</v>
      </c>
      <c r="I139" s="6">
        <v>0</v>
      </c>
      <c r="J139" s="6">
        <v>5.4</v>
      </c>
      <c r="K139" s="6">
        <v>0</v>
      </c>
      <c r="L139" s="6">
        <v>0</v>
      </c>
      <c r="M139" s="6">
        <v>0</v>
      </c>
      <c r="N139" s="6">
        <v>0</v>
      </c>
      <c r="O139" s="6">
        <v>0</v>
      </c>
      <c r="P139" s="6">
        <v>0</v>
      </c>
      <c r="Q139" s="6">
        <v>5974</v>
      </c>
      <c r="R139" s="6">
        <v>4860</v>
      </c>
      <c r="S139" s="6">
        <v>-1114</v>
      </c>
      <c r="T139" s="6">
        <v>-22.92</v>
      </c>
    </row>
    <row r="140" spans="1:20">
      <c r="A140" s="4" t="str">
        <f t="shared" si="1"/>
        <v>Keszeg</v>
      </c>
      <c r="B140" s="6">
        <v>0</v>
      </c>
      <c r="C140" s="6">
        <v>0</v>
      </c>
      <c r="D140" s="6">
        <v>0</v>
      </c>
      <c r="E140" s="6">
        <v>5968.5</v>
      </c>
      <c r="F140" s="6">
        <v>0</v>
      </c>
      <c r="G140" s="6">
        <v>0</v>
      </c>
      <c r="H140" s="6">
        <v>0</v>
      </c>
      <c r="I140" s="6">
        <v>0</v>
      </c>
      <c r="J140" s="6">
        <v>5.4</v>
      </c>
      <c r="K140" s="6">
        <v>0</v>
      </c>
      <c r="L140" s="6">
        <v>0</v>
      </c>
      <c r="M140" s="6">
        <v>0</v>
      </c>
      <c r="N140" s="6">
        <v>0</v>
      </c>
      <c r="O140" s="6">
        <v>0</v>
      </c>
      <c r="P140" s="6">
        <v>0</v>
      </c>
      <c r="Q140" s="6">
        <v>5974</v>
      </c>
      <c r="R140" s="6">
        <v>20809</v>
      </c>
      <c r="S140" s="6">
        <v>14835</v>
      </c>
      <c r="T140" s="6">
        <v>71.290000000000006</v>
      </c>
    </row>
    <row r="141" spans="1:20">
      <c r="A141" s="4" t="str">
        <f t="shared" si="1"/>
        <v>KMR</v>
      </c>
      <c r="B141" s="6">
        <v>0</v>
      </c>
      <c r="C141" s="6">
        <v>0</v>
      </c>
      <c r="D141" s="6">
        <v>0</v>
      </c>
      <c r="E141" s="6">
        <v>5968.5</v>
      </c>
      <c r="F141" s="6">
        <v>0</v>
      </c>
      <c r="G141" s="6">
        <v>0</v>
      </c>
      <c r="H141" s="6">
        <v>0</v>
      </c>
      <c r="I141" s="6">
        <v>0</v>
      </c>
      <c r="J141" s="6">
        <v>5.4</v>
      </c>
      <c r="K141" s="6">
        <v>0</v>
      </c>
      <c r="L141" s="6">
        <v>0</v>
      </c>
      <c r="M141" s="6">
        <v>0</v>
      </c>
      <c r="N141" s="6">
        <v>0</v>
      </c>
      <c r="O141" s="6">
        <v>0</v>
      </c>
      <c r="P141" s="6">
        <v>0</v>
      </c>
      <c r="Q141" s="6">
        <v>5974</v>
      </c>
      <c r="R141" s="6">
        <v>19</v>
      </c>
      <c r="S141" s="6">
        <v>-5955</v>
      </c>
      <c r="T141" s="6">
        <v>-31342.11</v>
      </c>
    </row>
    <row r="142" spans="1:20">
      <c r="A142" s="4" t="str">
        <f t="shared" si="1"/>
        <v>Kosd</v>
      </c>
      <c r="B142" s="6">
        <v>0</v>
      </c>
      <c r="C142" s="6">
        <v>0</v>
      </c>
      <c r="D142" s="6">
        <v>0</v>
      </c>
      <c r="E142" s="6">
        <v>5968.5</v>
      </c>
      <c r="F142" s="6">
        <v>0</v>
      </c>
      <c r="G142" s="6">
        <v>0</v>
      </c>
      <c r="H142" s="6">
        <v>0</v>
      </c>
      <c r="I142" s="6">
        <v>0</v>
      </c>
      <c r="J142" s="6">
        <v>5.4</v>
      </c>
      <c r="K142" s="6">
        <v>0</v>
      </c>
      <c r="L142" s="6">
        <v>0</v>
      </c>
      <c r="M142" s="6">
        <v>0</v>
      </c>
      <c r="N142" s="6">
        <v>0</v>
      </c>
      <c r="O142" s="6">
        <v>0</v>
      </c>
      <c r="P142" s="6">
        <v>0</v>
      </c>
      <c r="Q142" s="6">
        <v>5974</v>
      </c>
      <c r="R142" s="6">
        <v>489</v>
      </c>
      <c r="S142" s="6">
        <v>-5485</v>
      </c>
      <c r="T142" s="6">
        <v>-1121.68</v>
      </c>
    </row>
    <row r="143" spans="1:20">
      <c r="A143" s="4" t="str">
        <f t="shared" si="1"/>
        <v>Legénd</v>
      </c>
      <c r="B143" s="6">
        <v>0</v>
      </c>
      <c r="C143" s="6">
        <v>0</v>
      </c>
      <c r="D143" s="6">
        <v>0</v>
      </c>
      <c r="E143" s="6">
        <v>5968.5</v>
      </c>
      <c r="F143" s="6">
        <v>0</v>
      </c>
      <c r="G143" s="6">
        <v>0</v>
      </c>
      <c r="H143" s="6">
        <v>0</v>
      </c>
      <c r="I143" s="6">
        <v>0</v>
      </c>
      <c r="J143" s="6">
        <v>5.4</v>
      </c>
      <c r="K143" s="6">
        <v>0</v>
      </c>
      <c r="L143" s="6">
        <v>0</v>
      </c>
      <c r="M143" s="6">
        <v>0</v>
      </c>
      <c r="N143" s="6">
        <v>0</v>
      </c>
      <c r="O143" s="6">
        <v>0</v>
      </c>
      <c r="P143" s="6">
        <v>0</v>
      </c>
      <c r="Q143" s="6">
        <v>5974</v>
      </c>
      <c r="R143" s="6">
        <v>1738</v>
      </c>
      <c r="S143" s="6">
        <v>-4236</v>
      </c>
      <c r="T143" s="6">
        <v>-243.73</v>
      </c>
    </row>
    <row r="144" spans="1:20">
      <c r="A144" s="4" t="str">
        <f t="shared" si="1"/>
        <v>Nézsa</v>
      </c>
      <c r="B144" s="6">
        <v>0</v>
      </c>
      <c r="C144" s="6">
        <v>0</v>
      </c>
      <c r="D144" s="6">
        <v>0</v>
      </c>
      <c r="E144" s="6">
        <v>5968.5</v>
      </c>
      <c r="F144" s="6">
        <v>0</v>
      </c>
      <c r="G144" s="6">
        <v>0</v>
      </c>
      <c r="H144" s="6">
        <v>0</v>
      </c>
      <c r="I144" s="6">
        <v>0</v>
      </c>
      <c r="J144" s="6">
        <v>5.4</v>
      </c>
      <c r="K144" s="6">
        <v>0</v>
      </c>
      <c r="L144" s="6">
        <v>0</v>
      </c>
      <c r="M144" s="6">
        <v>0</v>
      </c>
      <c r="N144" s="6">
        <v>0</v>
      </c>
      <c r="O144" s="6">
        <v>0</v>
      </c>
      <c r="P144" s="6">
        <v>0</v>
      </c>
      <c r="Q144" s="6">
        <v>5974</v>
      </c>
      <c r="R144" s="6">
        <v>1230</v>
      </c>
      <c r="S144" s="6">
        <v>-4744</v>
      </c>
      <c r="T144" s="6">
        <v>-385.69</v>
      </c>
    </row>
    <row r="145" spans="1:20">
      <c r="A145" s="4" t="str">
        <f t="shared" si="1"/>
        <v>Nógrád</v>
      </c>
      <c r="B145" s="6">
        <v>0</v>
      </c>
      <c r="C145" s="6">
        <v>0</v>
      </c>
      <c r="D145" s="6">
        <v>0</v>
      </c>
      <c r="E145" s="6">
        <v>5968.5</v>
      </c>
      <c r="F145" s="6">
        <v>0</v>
      </c>
      <c r="G145" s="6">
        <v>0</v>
      </c>
      <c r="H145" s="6">
        <v>0</v>
      </c>
      <c r="I145" s="6">
        <v>0</v>
      </c>
      <c r="J145" s="6">
        <v>5.4</v>
      </c>
      <c r="K145" s="6">
        <v>0</v>
      </c>
      <c r="L145" s="6">
        <v>0</v>
      </c>
      <c r="M145" s="6">
        <v>0</v>
      </c>
      <c r="N145" s="6">
        <v>0</v>
      </c>
      <c r="O145" s="6">
        <v>0</v>
      </c>
      <c r="P145" s="6">
        <v>0</v>
      </c>
      <c r="Q145" s="6">
        <v>5974</v>
      </c>
      <c r="R145" s="6">
        <v>2851</v>
      </c>
      <c r="S145" s="6">
        <v>-3123</v>
      </c>
      <c r="T145" s="6">
        <v>-109.54</v>
      </c>
    </row>
    <row r="146" spans="1:20" ht="30">
      <c r="A146" s="4" t="str">
        <f t="shared" si="1"/>
        <v>Nógrádmegye</v>
      </c>
      <c r="B146" s="6">
        <v>0</v>
      </c>
      <c r="C146" s="6">
        <v>0</v>
      </c>
      <c r="D146" s="6">
        <v>0</v>
      </c>
      <c r="E146" s="6">
        <v>5968.5</v>
      </c>
      <c r="F146" s="6">
        <v>0</v>
      </c>
      <c r="G146" s="6">
        <v>0</v>
      </c>
      <c r="H146" s="6">
        <v>0</v>
      </c>
      <c r="I146" s="6">
        <v>0</v>
      </c>
      <c r="J146" s="6">
        <v>5.4</v>
      </c>
      <c r="K146" s="6">
        <v>0</v>
      </c>
      <c r="L146" s="6">
        <v>0</v>
      </c>
      <c r="M146" s="6">
        <v>0</v>
      </c>
      <c r="N146" s="6">
        <v>0</v>
      </c>
      <c r="O146" s="6">
        <v>0</v>
      </c>
      <c r="P146" s="6">
        <v>0</v>
      </c>
      <c r="Q146" s="6">
        <v>5974</v>
      </c>
      <c r="R146" s="6">
        <v>3445</v>
      </c>
      <c r="S146" s="6">
        <v>-2529</v>
      </c>
      <c r="T146" s="6">
        <v>-73.41</v>
      </c>
    </row>
    <row r="147" spans="1:20" ht="30">
      <c r="A147" s="4" t="str">
        <f t="shared" si="1"/>
        <v>Nógrádsáp</v>
      </c>
      <c r="B147" s="6">
        <v>0</v>
      </c>
      <c r="C147" s="6">
        <v>0</v>
      </c>
      <c r="D147" s="6">
        <v>0</v>
      </c>
      <c r="E147" s="6">
        <v>5968.5</v>
      </c>
      <c r="F147" s="6">
        <v>0</v>
      </c>
      <c r="G147" s="6">
        <v>0</v>
      </c>
      <c r="H147" s="6">
        <v>0</v>
      </c>
      <c r="I147" s="6">
        <v>0</v>
      </c>
      <c r="J147" s="6">
        <v>5.4</v>
      </c>
      <c r="K147" s="6">
        <v>0</v>
      </c>
      <c r="L147" s="6">
        <v>0</v>
      </c>
      <c r="M147" s="6">
        <v>0</v>
      </c>
      <c r="N147" s="6">
        <v>0</v>
      </c>
      <c r="O147" s="6">
        <v>0</v>
      </c>
      <c r="P147" s="6">
        <v>0</v>
      </c>
      <c r="Q147" s="6">
        <v>5974</v>
      </c>
      <c r="R147" s="6">
        <v>908</v>
      </c>
      <c r="S147" s="6">
        <v>-5066</v>
      </c>
      <c r="T147" s="6">
        <v>-557.92999999999995</v>
      </c>
    </row>
    <row r="148" spans="1:20">
      <c r="A148" s="4" t="str">
        <f t="shared" si="1"/>
        <v>Nőtincs</v>
      </c>
      <c r="B148" s="6">
        <v>0</v>
      </c>
      <c r="C148" s="6">
        <v>0</v>
      </c>
      <c r="D148" s="6">
        <v>0</v>
      </c>
      <c r="E148" s="6">
        <v>5968.5</v>
      </c>
      <c r="F148" s="6">
        <v>0</v>
      </c>
      <c r="G148" s="6">
        <v>0</v>
      </c>
      <c r="H148" s="6">
        <v>0</v>
      </c>
      <c r="I148" s="6">
        <v>0</v>
      </c>
      <c r="J148" s="6">
        <v>5.4</v>
      </c>
      <c r="K148" s="6">
        <v>0</v>
      </c>
      <c r="L148" s="6">
        <v>0</v>
      </c>
      <c r="M148" s="6">
        <v>0</v>
      </c>
      <c r="N148" s="6">
        <v>0</v>
      </c>
      <c r="O148" s="6">
        <v>0</v>
      </c>
      <c r="P148" s="6">
        <v>0</v>
      </c>
      <c r="Q148" s="6">
        <v>5974</v>
      </c>
      <c r="R148" s="6">
        <v>13933</v>
      </c>
      <c r="S148" s="6">
        <v>7959</v>
      </c>
      <c r="T148" s="6">
        <v>57.12</v>
      </c>
    </row>
    <row r="149" spans="1:20">
      <c r="A149" s="4" t="str">
        <f t="shared" si="1"/>
        <v>Ősagárd</v>
      </c>
      <c r="B149" s="6">
        <v>0</v>
      </c>
      <c r="C149" s="6">
        <v>0</v>
      </c>
      <c r="D149" s="6">
        <v>0</v>
      </c>
      <c r="E149" s="6">
        <v>5968.5</v>
      </c>
      <c r="F149" s="6">
        <v>0</v>
      </c>
      <c r="G149" s="6">
        <v>0</v>
      </c>
      <c r="H149" s="6">
        <v>0</v>
      </c>
      <c r="I149" s="6">
        <v>0</v>
      </c>
      <c r="J149" s="6">
        <v>5.4</v>
      </c>
      <c r="K149" s="6">
        <v>0</v>
      </c>
      <c r="L149" s="6">
        <v>0</v>
      </c>
      <c r="M149" s="6">
        <v>0</v>
      </c>
      <c r="N149" s="6">
        <v>0</v>
      </c>
      <c r="O149" s="6">
        <v>0</v>
      </c>
      <c r="P149" s="6">
        <v>0</v>
      </c>
      <c r="Q149" s="6">
        <v>5974</v>
      </c>
      <c r="R149" s="6">
        <v>3184</v>
      </c>
      <c r="S149" s="6">
        <v>-2790</v>
      </c>
      <c r="T149" s="6">
        <v>-87.63</v>
      </c>
    </row>
    <row r="150" spans="1:20">
      <c r="A150" s="4" t="str">
        <f t="shared" si="1"/>
        <v>Penc</v>
      </c>
      <c r="B150" s="6">
        <v>0</v>
      </c>
      <c r="C150" s="6">
        <v>0</v>
      </c>
      <c r="D150" s="6">
        <v>0</v>
      </c>
      <c r="E150" s="6">
        <v>5968.5</v>
      </c>
      <c r="F150" s="6">
        <v>0</v>
      </c>
      <c r="G150" s="6">
        <v>0</v>
      </c>
      <c r="H150" s="6">
        <v>0</v>
      </c>
      <c r="I150" s="6">
        <v>0</v>
      </c>
      <c r="J150" s="6">
        <v>5.4</v>
      </c>
      <c r="K150" s="6">
        <v>0</v>
      </c>
      <c r="L150" s="6">
        <v>0</v>
      </c>
      <c r="M150" s="6">
        <v>0</v>
      </c>
      <c r="N150" s="6">
        <v>0</v>
      </c>
      <c r="O150" s="6">
        <v>0</v>
      </c>
      <c r="P150" s="6">
        <v>0</v>
      </c>
      <c r="Q150" s="6">
        <v>5974</v>
      </c>
      <c r="R150" s="6">
        <v>1216</v>
      </c>
      <c r="S150" s="6">
        <v>-4758</v>
      </c>
      <c r="T150" s="6">
        <v>-391.28</v>
      </c>
    </row>
    <row r="151" spans="1:20" ht="30">
      <c r="A151" s="4" t="str">
        <f t="shared" si="1"/>
        <v>Pestmegye</v>
      </c>
      <c r="B151" s="6">
        <v>0</v>
      </c>
      <c r="C151" s="6">
        <v>0</v>
      </c>
      <c r="D151" s="6">
        <v>0</v>
      </c>
      <c r="E151" s="6">
        <v>5968.5</v>
      </c>
      <c r="F151" s="6">
        <v>0</v>
      </c>
      <c r="G151" s="6">
        <v>0</v>
      </c>
      <c r="H151" s="6">
        <v>0</v>
      </c>
      <c r="I151" s="6">
        <v>0</v>
      </c>
      <c r="J151" s="6">
        <v>5.4</v>
      </c>
      <c r="K151" s="6">
        <v>0</v>
      </c>
      <c r="L151" s="6">
        <v>0</v>
      </c>
      <c r="M151" s="6">
        <v>0</v>
      </c>
      <c r="N151" s="6">
        <v>0</v>
      </c>
      <c r="O151" s="6">
        <v>0</v>
      </c>
      <c r="P151" s="6">
        <v>0</v>
      </c>
      <c r="Q151" s="6">
        <v>5974</v>
      </c>
      <c r="R151" s="6">
        <v>1230</v>
      </c>
      <c r="S151" s="6">
        <v>-4744</v>
      </c>
      <c r="T151" s="6">
        <v>-385.69</v>
      </c>
    </row>
    <row r="152" spans="1:20">
      <c r="A152" s="4" t="str">
        <f t="shared" si="1"/>
        <v>Rád</v>
      </c>
      <c r="B152" s="6">
        <v>0</v>
      </c>
      <c r="C152" s="6">
        <v>0</v>
      </c>
      <c r="D152" s="6">
        <v>0</v>
      </c>
      <c r="E152" s="6">
        <v>5968.5</v>
      </c>
      <c r="F152" s="6">
        <v>0</v>
      </c>
      <c r="G152" s="6">
        <v>0</v>
      </c>
      <c r="H152" s="6">
        <v>0</v>
      </c>
      <c r="I152" s="6">
        <v>0</v>
      </c>
      <c r="J152" s="6">
        <v>5.4</v>
      </c>
      <c r="K152" s="6">
        <v>0</v>
      </c>
      <c r="L152" s="6">
        <v>0</v>
      </c>
      <c r="M152" s="6">
        <v>0</v>
      </c>
      <c r="N152" s="6">
        <v>0</v>
      </c>
      <c r="O152" s="6">
        <v>0</v>
      </c>
      <c r="P152" s="6">
        <v>0</v>
      </c>
      <c r="Q152" s="6">
        <v>5974</v>
      </c>
      <c r="R152" s="6">
        <v>707</v>
      </c>
      <c r="S152" s="6">
        <v>-5267</v>
      </c>
      <c r="T152" s="6">
        <v>-744.98</v>
      </c>
    </row>
    <row r="153" spans="1:20">
      <c r="A153" s="4" t="str">
        <f t="shared" si="1"/>
        <v>Rétság</v>
      </c>
      <c r="B153" s="6">
        <v>0</v>
      </c>
      <c r="C153" s="6">
        <v>0</v>
      </c>
      <c r="D153" s="6">
        <v>0</v>
      </c>
      <c r="E153" s="6">
        <v>5968.5</v>
      </c>
      <c r="F153" s="6">
        <v>0</v>
      </c>
      <c r="G153" s="6">
        <v>0</v>
      </c>
      <c r="H153" s="6">
        <v>0</v>
      </c>
      <c r="I153" s="6">
        <v>0</v>
      </c>
      <c r="J153" s="6">
        <v>5.4</v>
      </c>
      <c r="K153" s="6">
        <v>0</v>
      </c>
      <c r="L153" s="6">
        <v>0</v>
      </c>
      <c r="M153" s="6">
        <v>0</v>
      </c>
      <c r="N153" s="6">
        <v>0</v>
      </c>
      <c r="O153" s="6">
        <v>0</v>
      </c>
      <c r="P153" s="6">
        <v>0</v>
      </c>
      <c r="Q153" s="6">
        <v>5974</v>
      </c>
      <c r="R153" s="6">
        <v>1940</v>
      </c>
      <c r="S153" s="6">
        <v>-4034</v>
      </c>
      <c r="T153" s="6">
        <v>-207.94</v>
      </c>
    </row>
    <row r="154" spans="1:20">
      <c r="A154" s="4" t="str">
        <f t="shared" si="1"/>
        <v>Rétsági</v>
      </c>
      <c r="B154" s="6">
        <v>0</v>
      </c>
      <c r="C154" s="6">
        <v>0</v>
      </c>
      <c r="D154" s="6">
        <v>0</v>
      </c>
      <c r="E154" s="6">
        <v>5968.5</v>
      </c>
      <c r="F154" s="6">
        <v>0</v>
      </c>
      <c r="G154" s="6">
        <v>0</v>
      </c>
      <c r="H154" s="6">
        <v>0</v>
      </c>
      <c r="I154" s="6">
        <v>0</v>
      </c>
      <c r="J154" s="6">
        <v>5.4</v>
      </c>
      <c r="K154" s="6">
        <v>0</v>
      </c>
      <c r="L154" s="6">
        <v>0</v>
      </c>
      <c r="M154" s="6">
        <v>0</v>
      </c>
      <c r="N154" s="6">
        <v>0</v>
      </c>
      <c r="O154" s="6">
        <v>0</v>
      </c>
      <c r="P154" s="6">
        <v>0</v>
      </c>
      <c r="Q154" s="6">
        <v>5974</v>
      </c>
      <c r="R154" s="6">
        <v>985</v>
      </c>
      <c r="S154" s="6">
        <v>-4989</v>
      </c>
      <c r="T154" s="6">
        <v>-506.5</v>
      </c>
    </row>
    <row r="155" spans="1:20" ht="30">
      <c r="A155" s="4" t="str">
        <f t="shared" si="1"/>
        <v>Szendehely</v>
      </c>
      <c r="B155" s="6">
        <v>0</v>
      </c>
      <c r="C155" s="6">
        <v>0</v>
      </c>
      <c r="D155" s="6">
        <v>0</v>
      </c>
      <c r="E155" s="6">
        <v>5968.5</v>
      </c>
      <c r="F155" s="6">
        <v>0</v>
      </c>
      <c r="G155" s="6">
        <v>0</v>
      </c>
      <c r="H155" s="6">
        <v>0</v>
      </c>
      <c r="I155" s="6">
        <v>0</v>
      </c>
      <c r="J155" s="6">
        <v>5.4</v>
      </c>
      <c r="K155" s="6">
        <v>0</v>
      </c>
      <c r="L155" s="6">
        <v>0</v>
      </c>
      <c r="M155" s="6">
        <v>0</v>
      </c>
      <c r="N155" s="6">
        <v>0</v>
      </c>
      <c r="O155" s="6">
        <v>0</v>
      </c>
      <c r="P155" s="6">
        <v>0</v>
      </c>
      <c r="Q155" s="6">
        <v>5974</v>
      </c>
      <c r="R155" s="6">
        <v>2921</v>
      </c>
      <c r="S155" s="6">
        <v>-3053</v>
      </c>
      <c r="T155" s="6">
        <v>-104.52</v>
      </c>
    </row>
    <row r="156" spans="1:20">
      <c r="A156" s="4" t="str">
        <f t="shared" si="1"/>
        <v>Tereske</v>
      </c>
      <c r="B156" s="6">
        <v>0</v>
      </c>
      <c r="C156" s="6">
        <v>0</v>
      </c>
      <c r="D156" s="6">
        <v>0</v>
      </c>
      <c r="E156" s="6">
        <v>5968.5</v>
      </c>
      <c r="F156" s="6">
        <v>0</v>
      </c>
      <c r="G156" s="6">
        <v>0</v>
      </c>
      <c r="H156" s="6">
        <v>0</v>
      </c>
      <c r="I156" s="6">
        <v>0</v>
      </c>
      <c r="J156" s="6">
        <v>5.4</v>
      </c>
      <c r="K156" s="6">
        <v>0</v>
      </c>
      <c r="L156" s="6">
        <v>0</v>
      </c>
      <c r="M156" s="6">
        <v>0</v>
      </c>
      <c r="N156" s="6">
        <v>0</v>
      </c>
      <c r="O156" s="6">
        <v>0</v>
      </c>
      <c r="P156" s="6">
        <v>0</v>
      </c>
      <c r="Q156" s="6">
        <v>5974</v>
      </c>
      <c r="R156" s="6">
        <v>598</v>
      </c>
      <c r="S156" s="6">
        <v>-5376</v>
      </c>
      <c r="T156" s="6">
        <v>-899</v>
      </c>
    </row>
    <row r="157" spans="1:20">
      <c r="A157" s="4" t="str">
        <f t="shared" si="1"/>
        <v>Tolmács</v>
      </c>
      <c r="B157" s="6">
        <v>0</v>
      </c>
      <c r="C157" s="6">
        <v>0</v>
      </c>
      <c r="D157" s="6">
        <v>0</v>
      </c>
      <c r="E157" s="6">
        <v>5968.5</v>
      </c>
      <c r="F157" s="6">
        <v>0</v>
      </c>
      <c r="G157" s="6">
        <v>0</v>
      </c>
      <c r="H157" s="6">
        <v>0</v>
      </c>
      <c r="I157" s="6">
        <v>0</v>
      </c>
      <c r="J157" s="6">
        <v>5.4</v>
      </c>
      <c r="K157" s="6">
        <v>0</v>
      </c>
      <c r="L157" s="6">
        <v>0</v>
      </c>
      <c r="M157" s="6">
        <v>0</v>
      </c>
      <c r="N157" s="6">
        <v>0</v>
      </c>
      <c r="O157" s="6">
        <v>0</v>
      </c>
      <c r="P157" s="6">
        <v>0</v>
      </c>
      <c r="Q157" s="6">
        <v>5974</v>
      </c>
      <c r="R157" s="6">
        <v>1226</v>
      </c>
      <c r="S157" s="6">
        <v>-4748</v>
      </c>
      <c r="T157" s="6">
        <v>-387.28</v>
      </c>
    </row>
    <row r="158" spans="1:20">
      <c r="A158" s="4" t="str">
        <f t="shared" si="1"/>
        <v>Váci</v>
      </c>
      <c r="B158" s="6">
        <v>0</v>
      </c>
      <c r="C158" s="6">
        <v>0</v>
      </c>
      <c r="D158" s="6">
        <v>0</v>
      </c>
      <c r="E158" s="6">
        <v>5968.5</v>
      </c>
      <c r="F158" s="6">
        <v>0</v>
      </c>
      <c r="G158" s="6">
        <v>0</v>
      </c>
      <c r="H158" s="6">
        <v>0</v>
      </c>
      <c r="I158" s="6">
        <v>0</v>
      </c>
      <c r="J158" s="6">
        <v>5.4</v>
      </c>
      <c r="K158" s="6">
        <v>0</v>
      </c>
      <c r="L158" s="6">
        <v>0</v>
      </c>
      <c r="M158" s="6">
        <v>0</v>
      </c>
      <c r="N158" s="6">
        <v>0</v>
      </c>
      <c r="O158" s="6">
        <v>0</v>
      </c>
      <c r="P158" s="6">
        <v>0</v>
      </c>
      <c r="Q158" s="6">
        <v>5974</v>
      </c>
      <c r="R158" s="6">
        <v>774</v>
      </c>
      <c r="S158" s="6">
        <v>-5200</v>
      </c>
      <c r="T158" s="6">
        <v>-671.83</v>
      </c>
    </row>
    <row r="159" spans="1:20">
      <c r="A159" s="4" t="str">
        <f t="shared" si="1"/>
        <v>DIPO</v>
      </c>
      <c r="B159" s="6">
        <v>0</v>
      </c>
      <c r="C159" s="6">
        <v>0</v>
      </c>
      <c r="D159" s="6">
        <v>0</v>
      </c>
      <c r="E159" s="6">
        <v>5968.5</v>
      </c>
      <c r="F159" s="6">
        <v>0</v>
      </c>
      <c r="G159" s="6">
        <v>0</v>
      </c>
      <c r="H159" s="6">
        <v>0</v>
      </c>
      <c r="I159" s="6">
        <v>0</v>
      </c>
      <c r="J159" s="6">
        <v>5.4</v>
      </c>
      <c r="K159" s="6">
        <v>0</v>
      </c>
      <c r="L159" s="6">
        <v>0</v>
      </c>
      <c r="M159" s="6">
        <v>0</v>
      </c>
      <c r="N159" s="6">
        <v>0</v>
      </c>
      <c r="O159" s="6">
        <v>0</v>
      </c>
      <c r="P159" s="6">
        <v>0</v>
      </c>
      <c r="Q159" s="6">
        <v>5974</v>
      </c>
      <c r="R159" s="6">
        <v>527</v>
      </c>
      <c r="S159" s="6">
        <v>-5447</v>
      </c>
      <c r="T159" s="6">
        <v>-1033.5899999999999</v>
      </c>
    </row>
    <row r="160" spans="1:20">
      <c r="B160" s="20">
        <v>1</v>
      </c>
      <c r="C160" s="20">
        <v>2</v>
      </c>
      <c r="D160" s="20">
        <v>3</v>
      </c>
      <c r="E160" s="20">
        <v>4</v>
      </c>
      <c r="F160" s="20">
        <v>5</v>
      </c>
      <c r="G160" s="20">
        <v>6</v>
      </c>
      <c r="H160" s="20">
        <v>7</v>
      </c>
      <c r="I160" s="20">
        <v>8</v>
      </c>
      <c r="J160" s="20">
        <v>9</v>
      </c>
      <c r="K160" s="20">
        <v>10</v>
      </c>
      <c r="L160" s="20">
        <v>11</v>
      </c>
      <c r="M160" s="20">
        <v>12</v>
      </c>
      <c r="N160" s="20">
        <v>13</v>
      </c>
      <c r="O160" s="20">
        <v>14</v>
      </c>
      <c r="P160" s="20">
        <v>15</v>
      </c>
      <c r="Q160">
        <f>SUM(Q133:Q159)</f>
        <v>161304.6</v>
      </c>
      <c r="R160">
        <f>SUM(R133:R159)</f>
        <v>72202</v>
      </c>
    </row>
    <row r="161" spans="1:20">
      <c r="R161">
        <f>R160/Q160</f>
        <v>0.44761277731695187</v>
      </c>
    </row>
    <row r="163" spans="1:20">
      <c r="B163" t="str">
        <f>B131</f>
        <v xml:space="preserve">A házi gyerekorvosok által ellátott szolgálatok száma </v>
      </c>
      <c r="C163" s="2" t="str">
        <f t="shared" ref="C163:T163" si="2">C131</f>
        <v xml:space="preserve">Az év folyamán központi költségvetési szerv által épített lakások száma </v>
      </c>
      <c r="D163" s="2" t="str">
        <f t="shared" si="2"/>
        <v xml:space="preserve">Az év folyamán lakásszövetkezetek által épített lakások száma </v>
      </c>
      <c r="E163" s="2" t="str">
        <f t="shared" si="2"/>
        <v xml:space="preserve">Cipő-, bőráruszaküzlet száma </v>
      </c>
      <c r="F163" s="2" t="str">
        <f t="shared" si="2"/>
        <v xml:space="preserve">Egyéni vállalkozás által üzemeltetett dohányáru-szaküzletek száma </v>
      </c>
      <c r="G163" s="2" t="str">
        <f t="shared" si="2"/>
        <v xml:space="preserve">Külföldi vendégek száma a gyógyszállodákban </v>
      </c>
      <c r="H163" s="2" t="str">
        <f t="shared" si="2"/>
        <v xml:space="preserve">Külföldi vendégek száma a kereskedelmi szálláshelyeken </v>
      </c>
      <c r="I163" s="2" t="str">
        <f t="shared" si="2"/>
        <v xml:space="preserve">Külföldi vendégek száma a szállodákban </v>
      </c>
      <c r="J163" s="19" t="str">
        <f t="shared" si="2"/>
        <v xml:space="preserve">Külföldi vendégek száma a turistaszállásokon </v>
      </c>
      <c r="K163" s="2" t="str">
        <f t="shared" si="2"/>
        <v xml:space="preserve">Külföldi vendégek száma az ifjúsági szállókban </v>
      </c>
      <c r="L163" s="2" t="str">
        <f t="shared" si="2"/>
        <v xml:space="preserve">Külföldiek által eltöltött vendégéjszakák száma a gyógyszállodákban </v>
      </c>
      <c r="M163" s="2" t="str">
        <f t="shared" si="2"/>
        <v xml:space="preserve">Külföldiek által eltöltött vendégéjszakák száma a kereskedelmi szálláshelyeken </v>
      </c>
      <c r="N163" s="2" t="str">
        <f t="shared" si="2"/>
        <v xml:space="preserve">Külföldiek által eltöltött vendégéjszakák száma a szállodákban </v>
      </c>
      <c r="O163" s="2" t="str">
        <f t="shared" si="2"/>
        <v xml:space="preserve">Külföldiek által eltöltött vendégéjszakák száma az ifjúsági szállókban </v>
      </c>
      <c r="P163" s="2" t="str">
        <f t="shared" si="2"/>
        <v xml:space="preserve">Vendégek száma a gyógyszállodákban </v>
      </c>
      <c r="Q163" s="2" t="str">
        <f t="shared" si="2"/>
        <v>becslés</v>
      </c>
      <c r="R163" s="2" t="str">
        <f t="shared" si="2"/>
        <v>tény</v>
      </c>
      <c r="S163" s="2" t="str">
        <f t="shared" si="2"/>
        <v>delta</v>
      </c>
      <c r="T163" s="2" t="str">
        <f t="shared" si="2"/>
        <v>%</v>
      </c>
    </row>
    <row r="164" spans="1:20">
      <c r="A164" t="str">
        <f>A133</f>
        <v>Bánk</v>
      </c>
      <c r="B164">
        <f>B133*$R$161</f>
        <v>0</v>
      </c>
      <c r="C164" s="2">
        <f t="shared" ref="C164:P164" si="3">C133*$R$161</f>
        <v>0</v>
      </c>
      <c r="D164" s="2">
        <f t="shared" si="3"/>
        <v>0</v>
      </c>
      <c r="E164" s="2">
        <f t="shared" si="3"/>
        <v>2671.5768614162271</v>
      </c>
      <c r="F164" s="2">
        <f t="shared" si="3"/>
        <v>0</v>
      </c>
      <c r="G164" s="2">
        <f t="shared" si="3"/>
        <v>0</v>
      </c>
      <c r="H164" s="2">
        <f t="shared" si="3"/>
        <v>0</v>
      </c>
      <c r="I164" s="2">
        <f t="shared" si="3"/>
        <v>0</v>
      </c>
      <c r="J164" s="2">
        <f t="shared" si="3"/>
        <v>2.4171089975115403</v>
      </c>
      <c r="K164" s="2">
        <f t="shared" si="3"/>
        <v>0</v>
      </c>
      <c r="L164" s="2">
        <f t="shared" si="3"/>
        <v>0</v>
      </c>
      <c r="M164" s="2">
        <f t="shared" si="3"/>
        <v>0</v>
      </c>
      <c r="N164" s="2">
        <f t="shared" si="3"/>
        <v>0</v>
      </c>
      <c r="O164" s="2">
        <f t="shared" si="3"/>
        <v>0</v>
      </c>
      <c r="P164" s="2">
        <f t="shared" si="3"/>
        <v>0</v>
      </c>
      <c r="Q164">
        <f>SUM(B164:P164)</f>
        <v>2673.9939704137387</v>
      </c>
      <c r="R164">
        <f>R133</f>
        <v>2546</v>
      </c>
      <c r="S164">
        <f>R164-Q164</f>
        <v>-127.99397041373868</v>
      </c>
      <c r="T164">
        <f>S164/R164</f>
        <v>-5.0272572825506158E-2</v>
      </c>
    </row>
    <row r="165" spans="1:20">
      <c r="A165" s="2" t="str">
        <f t="shared" ref="A165:A190" si="4">A134</f>
        <v>Berkenye</v>
      </c>
      <c r="B165" s="2">
        <f t="shared" ref="B165:P190" si="5">B134*$R$161</f>
        <v>0</v>
      </c>
      <c r="C165" s="2">
        <f t="shared" si="5"/>
        <v>0</v>
      </c>
      <c r="D165" s="2">
        <f t="shared" si="5"/>
        <v>0</v>
      </c>
      <c r="E165" s="2">
        <f t="shared" si="5"/>
        <v>2671.5768614162271</v>
      </c>
      <c r="F165" s="2">
        <f t="shared" si="5"/>
        <v>0</v>
      </c>
      <c r="G165" s="2">
        <f t="shared" si="5"/>
        <v>0</v>
      </c>
      <c r="H165" s="2">
        <f t="shared" si="5"/>
        <v>0</v>
      </c>
      <c r="I165" s="2">
        <f t="shared" si="5"/>
        <v>0</v>
      </c>
      <c r="J165" s="2">
        <f t="shared" si="5"/>
        <v>2.4171089975115403</v>
      </c>
      <c r="K165" s="2">
        <f t="shared" si="5"/>
        <v>0</v>
      </c>
      <c r="L165" s="2">
        <f t="shared" si="5"/>
        <v>0</v>
      </c>
      <c r="M165" s="2">
        <f t="shared" si="5"/>
        <v>0</v>
      </c>
      <c r="N165" s="2">
        <f t="shared" si="5"/>
        <v>0</v>
      </c>
      <c r="O165" s="2">
        <f t="shared" si="5"/>
        <v>0</v>
      </c>
      <c r="P165" s="2">
        <f t="shared" si="5"/>
        <v>0</v>
      </c>
      <c r="Q165" s="2">
        <f t="shared" ref="Q165:Q190" si="6">SUM(B165:P165)</f>
        <v>2673.9939704137387</v>
      </c>
      <c r="R165" s="2">
        <f t="shared" ref="R165:R190" si="7">R134</f>
        <v>1164</v>
      </c>
      <c r="S165" s="2">
        <f t="shared" ref="S165:S190" si="8">R165-Q165</f>
        <v>-1509.9939704137387</v>
      </c>
      <c r="T165" s="2">
        <f t="shared" ref="T165:T190" si="9">S165/R165</f>
        <v>-1.2972456790496036</v>
      </c>
    </row>
    <row r="166" spans="1:20">
      <c r="A166" s="2" t="str">
        <f t="shared" si="4"/>
        <v>Borsosberény</v>
      </c>
      <c r="B166" s="2">
        <f t="shared" si="5"/>
        <v>0</v>
      </c>
      <c r="C166" s="2">
        <f t="shared" si="5"/>
        <v>0</v>
      </c>
      <c r="D166" s="2">
        <f t="shared" si="5"/>
        <v>0</v>
      </c>
      <c r="E166" s="2">
        <f t="shared" si="5"/>
        <v>2671.5768614162271</v>
      </c>
      <c r="F166" s="2">
        <f t="shared" si="5"/>
        <v>0</v>
      </c>
      <c r="G166" s="2">
        <f t="shared" si="5"/>
        <v>0</v>
      </c>
      <c r="H166" s="2">
        <f t="shared" si="5"/>
        <v>0</v>
      </c>
      <c r="I166" s="2">
        <f t="shared" si="5"/>
        <v>0</v>
      </c>
      <c r="J166" s="2">
        <f t="shared" si="5"/>
        <v>2.4171089975115403</v>
      </c>
      <c r="K166" s="2">
        <f t="shared" si="5"/>
        <v>0</v>
      </c>
      <c r="L166" s="2">
        <f t="shared" si="5"/>
        <v>0</v>
      </c>
      <c r="M166" s="2">
        <f t="shared" si="5"/>
        <v>0</v>
      </c>
      <c r="N166" s="2">
        <f t="shared" si="5"/>
        <v>0</v>
      </c>
      <c r="O166" s="2">
        <f t="shared" si="5"/>
        <v>0</v>
      </c>
      <c r="P166" s="2">
        <f t="shared" si="5"/>
        <v>0</v>
      </c>
      <c r="Q166" s="2">
        <f t="shared" si="6"/>
        <v>2673.9939704137387</v>
      </c>
      <c r="R166" s="2">
        <f t="shared" si="7"/>
        <v>689</v>
      </c>
      <c r="S166" s="2">
        <f t="shared" si="8"/>
        <v>-1984.9939704137387</v>
      </c>
      <c r="T166" s="2">
        <f t="shared" si="9"/>
        <v>-2.880978186376979</v>
      </c>
    </row>
    <row r="167" spans="1:20">
      <c r="A167" s="2" t="str">
        <f t="shared" si="4"/>
        <v>Diósjenő</v>
      </c>
      <c r="B167" s="2">
        <f t="shared" si="5"/>
        <v>0</v>
      </c>
      <c r="C167" s="2">
        <f t="shared" si="5"/>
        <v>0</v>
      </c>
      <c r="D167" s="2">
        <f t="shared" si="5"/>
        <v>0</v>
      </c>
      <c r="E167" s="2">
        <f t="shared" si="5"/>
        <v>2671.5768614162271</v>
      </c>
      <c r="F167" s="2">
        <f t="shared" si="5"/>
        <v>0</v>
      </c>
      <c r="G167" s="2">
        <f t="shared" si="5"/>
        <v>0</v>
      </c>
      <c r="H167" s="2">
        <f t="shared" si="5"/>
        <v>0</v>
      </c>
      <c r="I167" s="2">
        <f t="shared" si="5"/>
        <v>0</v>
      </c>
      <c r="J167" s="2">
        <f t="shared" si="5"/>
        <v>2.4171089975115403</v>
      </c>
      <c r="K167" s="2">
        <f t="shared" si="5"/>
        <v>0</v>
      </c>
      <c r="L167" s="2">
        <f t="shared" si="5"/>
        <v>0</v>
      </c>
      <c r="M167" s="2">
        <f t="shared" si="5"/>
        <v>0</v>
      </c>
      <c r="N167" s="2">
        <f t="shared" si="5"/>
        <v>0</v>
      </c>
      <c r="O167" s="2">
        <f t="shared" si="5"/>
        <v>0</v>
      </c>
      <c r="P167" s="2">
        <f t="shared" si="5"/>
        <v>0</v>
      </c>
      <c r="Q167" s="2">
        <f t="shared" si="6"/>
        <v>2673.9939704137387</v>
      </c>
      <c r="R167" s="2">
        <f t="shared" si="7"/>
        <v>1266</v>
      </c>
      <c r="S167" s="2">
        <f t="shared" si="8"/>
        <v>-1407.9939704137387</v>
      </c>
      <c r="T167" s="2">
        <f t="shared" si="9"/>
        <v>-1.1121595342920527</v>
      </c>
    </row>
    <row r="168" spans="1:20">
      <c r="A168" s="2" t="str">
        <f t="shared" si="4"/>
        <v>ÉMR</v>
      </c>
      <c r="B168" s="2">
        <f t="shared" si="5"/>
        <v>0</v>
      </c>
      <c r="C168" s="2">
        <f t="shared" si="5"/>
        <v>0</v>
      </c>
      <c r="D168" s="2">
        <f t="shared" si="5"/>
        <v>0</v>
      </c>
      <c r="E168" s="2">
        <f t="shared" si="5"/>
        <v>2671.5768614162271</v>
      </c>
      <c r="F168" s="2">
        <f t="shared" si="5"/>
        <v>0</v>
      </c>
      <c r="G168" s="2">
        <f t="shared" si="5"/>
        <v>0</v>
      </c>
      <c r="H168" s="2">
        <f t="shared" si="5"/>
        <v>0</v>
      </c>
      <c r="I168" s="2">
        <f t="shared" si="5"/>
        <v>0</v>
      </c>
      <c r="J168" s="19">
        <f t="shared" si="5"/>
        <v>5.3713533278034227</v>
      </c>
      <c r="K168" s="2">
        <f t="shared" si="5"/>
        <v>0</v>
      </c>
      <c r="L168" s="2">
        <f t="shared" si="5"/>
        <v>0</v>
      </c>
      <c r="M168" s="2">
        <f t="shared" si="5"/>
        <v>0</v>
      </c>
      <c r="N168" s="2">
        <f t="shared" si="5"/>
        <v>0</v>
      </c>
      <c r="O168" s="2">
        <f t="shared" si="5"/>
        <v>0</v>
      </c>
      <c r="P168" s="2">
        <f t="shared" si="5"/>
        <v>0</v>
      </c>
      <c r="Q168" s="2">
        <f t="shared" si="6"/>
        <v>2676.9482147440303</v>
      </c>
      <c r="R168" s="2">
        <f t="shared" si="7"/>
        <v>42</v>
      </c>
      <c r="S168" s="2">
        <f t="shared" si="8"/>
        <v>-2634.9482147440303</v>
      </c>
      <c r="T168" s="2">
        <f t="shared" si="9"/>
        <v>-62.736862255810244</v>
      </c>
    </row>
    <row r="169" spans="1:20">
      <c r="A169" s="2" t="str">
        <f t="shared" si="4"/>
        <v>Felsőpetény</v>
      </c>
      <c r="B169" s="2">
        <f t="shared" si="5"/>
        <v>0</v>
      </c>
      <c r="C169" s="2">
        <f t="shared" si="5"/>
        <v>0</v>
      </c>
      <c r="D169" s="2">
        <f t="shared" si="5"/>
        <v>0</v>
      </c>
      <c r="E169" s="2">
        <f t="shared" si="5"/>
        <v>2671.5768614162271</v>
      </c>
      <c r="F169" s="2">
        <f t="shared" si="5"/>
        <v>0</v>
      </c>
      <c r="G169" s="2">
        <f t="shared" si="5"/>
        <v>0</v>
      </c>
      <c r="H169" s="2">
        <f t="shared" si="5"/>
        <v>0</v>
      </c>
      <c r="I169" s="2">
        <f t="shared" si="5"/>
        <v>0</v>
      </c>
      <c r="J169" s="2">
        <f t="shared" si="5"/>
        <v>2.4171089975115403</v>
      </c>
      <c r="K169" s="2">
        <f t="shared" si="5"/>
        <v>0</v>
      </c>
      <c r="L169" s="2">
        <f t="shared" si="5"/>
        <v>0</v>
      </c>
      <c r="M169" s="2">
        <f t="shared" si="5"/>
        <v>0</v>
      </c>
      <c r="N169" s="2">
        <f t="shared" si="5"/>
        <v>0</v>
      </c>
      <c r="O169" s="2">
        <f t="shared" si="5"/>
        <v>0</v>
      </c>
      <c r="P169" s="2">
        <f t="shared" si="5"/>
        <v>0</v>
      </c>
      <c r="Q169" s="2">
        <f t="shared" si="6"/>
        <v>2673.9939704137387</v>
      </c>
      <c r="R169" s="2">
        <f t="shared" si="7"/>
        <v>905</v>
      </c>
      <c r="S169" s="2">
        <f t="shared" si="8"/>
        <v>-1768.9939704137387</v>
      </c>
      <c r="T169" s="2">
        <f t="shared" si="9"/>
        <v>-1.9546894700704296</v>
      </c>
    </row>
    <row r="170" spans="1:20">
      <c r="A170" s="2" t="str">
        <f t="shared" si="4"/>
        <v>HU</v>
      </c>
      <c r="B170" s="2">
        <f t="shared" si="5"/>
        <v>0</v>
      </c>
      <c r="C170" s="2">
        <f t="shared" si="5"/>
        <v>0</v>
      </c>
      <c r="D170" s="2">
        <f t="shared" si="5"/>
        <v>0</v>
      </c>
      <c r="E170" s="2">
        <f t="shared" si="5"/>
        <v>2671.5768614162271</v>
      </c>
      <c r="F170" s="2">
        <f t="shared" si="5"/>
        <v>0</v>
      </c>
      <c r="G170" s="2">
        <f t="shared" si="5"/>
        <v>0</v>
      </c>
      <c r="H170" s="2">
        <f t="shared" si="5"/>
        <v>0</v>
      </c>
      <c r="I170" s="2">
        <f t="shared" si="5"/>
        <v>0</v>
      </c>
      <c r="J170" s="2">
        <f t="shared" si="5"/>
        <v>2.4171089975115403</v>
      </c>
      <c r="K170" s="2">
        <f t="shared" si="5"/>
        <v>0</v>
      </c>
      <c r="L170" s="2">
        <f t="shared" si="5"/>
        <v>0</v>
      </c>
      <c r="M170" s="2">
        <f t="shared" si="5"/>
        <v>0</v>
      </c>
      <c r="N170" s="2">
        <f t="shared" si="5"/>
        <v>0</v>
      </c>
      <c r="O170" s="2">
        <f t="shared" si="5"/>
        <v>0</v>
      </c>
      <c r="P170" s="2">
        <f t="shared" si="5"/>
        <v>0</v>
      </c>
      <c r="Q170" s="2">
        <f t="shared" si="6"/>
        <v>2673.9939704137387</v>
      </c>
      <c r="R170" s="2">
        <f t="shared" si="7"/>
        <v>4860</v>
      </c>
      <c r="S170" s="2">
        <f t="shared" si="8"/>
        <v>2186.0060295862613</v>
      </c>
      <c r="T170" s="2">
        <f t="shared" si="9"/>
        <v>0.44979547933873687</v>
      </c>
    </row>
    <row r="171" spans="1:20">
      <c r="A171" s="2" t="str">
        <f t="shared" si="4"/>
        <v>Keszeg</v>
      </c>
      <c r="B171" s="2">
        <f t="shared" si="5"/>
        <v>0</v>
      </c>
      <c r="C171" s="2">
        <f t="shared" si="5"/>
        <v>0</v>
      </c>
      <c r="D171" s="2">
        <f t="shared" si="5"/>
        <v>0</v>
      </c>
      <c r="E171" s="2">
        <f t="shared" si="5"/>
        <v>2671.5768614162271</v>
      </c>
      <c r="F171" s="2">
        <f t="shared" si="5"/>
        <v>0</v>
      </c>
      <c r="G171" s="2">
        <f t="shared" si="5"/>
        <v>0</v>
      </c>
      <c r="H171" s="2">
        <f t="shared" si="5"/>
        <v>0</v>
      </c>
      <c r="I171" s="2">
        <f t="shared" si="5"/>
        <v>0</v>
      </c>
      <c r="J171" s="2">
        <f t="shared" si="5"/>
        <v>2.4171089975115403</v>
      </c>
      <c r="K171" s="2">
        <f t="shared" si="5"/>
        <v>0</v>
      </c>
      <c r="L171" s="2">
        <f t="shared" si="5"/>
        <v>0</v>
      </c>
      <c r="M171" s="2">
        <f t="shared" si="5"/>
        <v>0</v>
      </c>
      <c r="N171" s="2">
        <f t="shared" si="5"/>
        <v>0</v>
      </c>
      <c r="O171" s="2">
        <f t="shared" si="5"/>
        <v>0</v>
      </c>
      <c r="P171" s="2">
        <f t="shared" si="5"/>
        <v>0</v>
      </c>
      <c r="Q171" s="2">
        <f t="shared" si="6"/>
        <v>2673.9939704137387</v>
      </c>
      <c r="R171" s="2">
        <f t="shared" si="7"/>
        <v>20809</v>
      </c>
      <c r="S171" s="2">
        <f t="shared" si="8"/>
        <v>18135.00602958626</v>
      </c>
      <c r="T171" s="2">
        <f t="shared" si="9"/>
        <v>0.87149819931694272</v>
      </c>
    </row>
    <row r="172" spans="1:20">
      <c r="A172" s="2" t="str">
        <f t="shared" si="4"/>
        <v>KMR</v>
      </c>
      <c r="B172" s="2">
        <f t="shared" si="5"/>
        <v>0</v>
      </c>
      <c r="C172" s="2">
        <f t="shared" si="5"/>
        <v>0</v>
      </c>
      <c r="D172" s="2">
        <f t="shared" si="5"/>
        <v>0</v>
      </c>
      <c r="E172" s="2">
        <f t="shared" si="5"/>
        <v>2671.5768614162271</v>
      </c>
      <c r="F172" s="2">
        <f t="shared" si="5"/>
        <v>0</v>
      </c>
      <c r="G172" s="2">
        <f t="shared" si="5"/>
        <v>0</v>
      </c>
      <c r="H172" s="2">
        <f t="shared" si="5"/>
        <v>0</v>
      </c>
      <c r="I172" s="2">
        <f t="shared" si="5"/>
        <v>0</v>
      </c>
      <c r="J172" s="2">
        <f t="shared" si="5"/>
        <v>2.4171089975115403</v>
      </c>
      <c r="K172" s="2">
        <f t="shared" si="5"/>
        <v>0</v>
      </c>
      <c r="L172" s="2">
        <f t="shared" si="5"/>
        <v>0</v>
      </c>
      <c r="M172" s="2">
        <f t="shared" si="5"/>
        <v>0</v>
      </c>
      <c r="N172" s="2">
        <f t="shared" si="5"/>
        <v>0</v>
      </c>
      <c r="O172" s="2">
        <f t="shared" si="5"/>
        <v>0</v>
      </c>
      <c r="P172" s="2">
        <f t="shared" si="5"/>
        <v>0</v>
      </c>
      <c r="Q172" s="2">
        <f t="shared" si="6"/>
        <v>2673.9939704137387</v>
      </c>
      <c r="R172" s="2">
        <f t="shared" si="7"/>
        <v>19</v>
      </c>
      <c r="S172" s="2">
        <f t="shared" si="8"/>
        <v>-2654.9939704137387</v>
      </c>
      <c r="T172" s="2">
        <f t="shared" si="9"/>
        <v>-139.73652475861783</v>
      </c>
    </row>
    <row r="173" spans="1:20">
      <c r="A173" s="2" t="str">
        <f t="shared" si="4"/>
        <v>Kosd</v>
      </c>
      <c r="B173" s="2">
        <f t="shared" si="5"/>
        <v>0</v>
      </c>
      <c r="C173" s="2">
        <f t="shared" si="5"/>
        <v>0</v>
      </c>
      <c r="D173" s="2">
        <f t="shared" si="5"/>
        <v>0</v>
      </c>
      <c r="E173" s="2">
        <f t="shared" si="5"/>
        <v>2671.5768614162271</v>
      </c>
      <c r="F173" s="2">
        <f t="shared" si="5"/>
        <v>0</v>
      </c>
      <c r="G173" s="2">
        <f t="shared" si="5"/>
        <v>0</v>
      </c>
      <c r="H173" s="2">
        <f t="shared" si="5"/>
        <v>0</v>
      </c>
      <c r="I173" s="2">
        <f t="shared" si="5"/>
        <v>0</v>
      </c>
      <c r="J173" s="2">
        <f t="shared" si="5"/>
        <v>2.4171089975115403</v>
      </c>
      <c r="K173" s="2">
        <f t="shared" si="5"/>
        <v>0</v>
      </c>
      <c r="L173" s="2">
        <f t="shared" si="5"/>
        <v>0</v>
      </c>
      <c r="M173" s="2">
        <f t="shared" si="5"/>
        <v>0</v>
      </c>
      <c r="N173" s="2">
        <f t="shared" si="5"/>
        <v>0</v>
      </c>
      <c r="O173" s="2">
        <f t="shared" si="5"/>
        <v>0</v>
      </c>
      <c r="P173" s="2">
        <f t="shared" si="5"/>
        <v>0</v>
      </c>
      <c r="Q173" s="2">
        <f t="shared" si="6"/>
        <v>2673.9939704137387</v>
      </c>
      <c r="R173" s="2">
        <f t="shared" si="7"/>
        <v>489</v>
      </c>
      <c r="S173" s="2">
        <f t="shared" si="8"/>
        <v>-2184.9939704137387</v>
      </c>
      <c r="T173" s="2">
        <f t="shared" si="9"/>
        <v>-4.4682903280444553</v>
      </c>
    </row>
    <row r="174" spans="1:20">
      <c r="A174" s="2" t="str">
        <f t="shared" si="4"/>
        <v>Legénd</v>
      </c>
      <c r="B174" s="2">
        <f t="shared" si="5"/>
        <v>0</v>
      </c>
      <c r="C174" s="2">
        <f t="shared" si="5"/>
        <v>0</v>
      </c>
      <c r="D174" s="2">
        <f t="shared" si="5"/>
        <v>0</v>
      </c>
      <c r="E174" s="2">
        <f t="shared" si="5"/>
        <v>2671.5768614162271</v>
      </c>
      <c r="F174" s="2">
        <f t="shared" si="5"/>
        <v>0</v>
      </c>
      <c r="G174" s="2">
        <f t="shared" si="5"/>
        <v>0</v>
      </c>
      <c r="H174" s="2">
        <f t="shared" si="5"/>
        <v>0</v>
      </c>
      <c r="I174" s="2">
        <f t="shared" si="5"/>
        <v>0</v>
      </c>
      <c r="J174" s="2">
        <f t="shared" si="5"/>
        <v>2.4171089975115403</v>
      </c>
      <c r="K174" s="2">
        <f t="shared" si="5"/>
        <v>0</v>
      </c>
      <c r="L174" s="2">
        <f t="shared" si="5"/>
        <v>0</v>
      </c>
      <c r="M174" s="2">
        <f t="shared" si="5"/>
        <v>0</v>
      </c>
      <c r="N174" s="2">
        <f t="shared" si="5"/>
        <v>0</v>
      </c>
      <c r="O174" s="2">
        <f t="shared" si="5"/>
        <v>0</v>
      </c>
      <c r="P174" s="2">
        <f t="shared" si="5"/>
        <v>0</v>
      </c>
      <c r="Q174" s="2">
        <f t="shared" si="6"/>
        <v>2673.9939704137387</v>
      </c>
      <c r="R174" s="2">
        <f t="shared" si="7"/>
        <v>1738</v>
      </c>
      <c r="S174" s="2">
        <f t="shared" si="8"/>
        <v>-935.99397041373868</v>
      </c>
      <c r="T174" s="2">
        <f t="shared" si="9"/>
        <v>-0.53854658827027546</v>
      </c>
    </row>
    <row r="175" spans="1:20">
      <c r="A175" s="2" t="str">
        <f t="shared" si="4"/>
        <v>Nézsa</v>
      </c>
      <c r="B175" s="2">
        <f t="shared" si="5"/>
        <v>0</v>
      </c>
      <c r="C175" s="2">
        <f t="shared" si="5"/>
        <v>0</v>
      </c>
      <c r="D175" s="2">
        <f t="shared" si="5"/>
        <v>0</v>
      </c>
      <c r="E175" s="2">
        <f t="shared" si="5"/>
        <v>2671.5768614162271</v>
      </c>
      <c r="F175" s="2">
        <f t="shared" si="5"/>
        <v>0</v>
      </c>
      <c r="G175" s="2">
        <f t="shared" si="5"/>
        <v>0</v>
      </c>
      <c r="H175" s="2">
        <f t="shared" si="5"/>
        <v>0</v>
      </c>
      <c r="I175" s="2">
        <f t="shared" si="5"/>
        <v>0</v>
      </c>
      <c r="J175" s="2">
        <f t="shared" si="5"/>
        <v>2.4171089975115403</v>
      </c>
      <c r="K175" s="2">
        <f t="shared" si="5"/>
        <v>0</v>
      </c>
      <c r="L175" s="2">
        <f t="shared" si="5"/>
        <v>0</v>
      </c>
      <c r="M175" s="2">
        <f t="shared" si="5"/>
        <v>0</v>
      </c>
      <c r="N175" s="2">
        <f t="shared" si="5"/>
        <v>0</v>
      </c>
      <c r="O175" s="2">
        <f t="shared" si="5"/>
        <v>0</v>
      </c>
      <c r="P175" s="2">
        <f t="shared" si="5"/>
        <v>0</v>
      </c>
      <c r="Q175" s="2">
        <f t="shared" si="6"/>
        <v>2673.9939704137387</v>
      </c>
      <c r="R175" s="2">
        <f t="shared" si="7"/>
        <v>1230</v>
      </c>
      <c r="S175" s="2">
        <f t="shared" si="8"/>
        <v>-1443.9939704137387</v>
      </c>
      <c r="T175" s="2">
        <f t="shared" si="9"/>
        <v>-1.1739788377347469</v>
      </c>
    </row>
    <row r="176" spans="1:20">
      <c r="A176" s="2" t="str">
        <f t="shared" si="4"/>
        <v>Nógrád</v>
      </c>
      <c r="B176" s="2">
        <f t="shared" si="5"/>
        <v>0</v>
      </c>
      <c r="C176" s="2">
        <f t="shared" si="5"/>
        <v>0</v>
      </c>
      <c r="D176" s="2">
        <f t="shared" si="5"/>
        <v>0</v>
      </c>
      <c r="E176" s="2">
        <f t="shared" si="5"/>
        <v>2671.5768614162271</v>
      </c>
      <c r="F176" s="2">
        <f t="shared" si="5"/>
        <v>0</v>
      </c>
      <c r="G176" s="2">
        <f t="shared" si="5"/>
        <v>0</v>
      </c>
      <c r="H176" s="2">
        <f t="shared" si="5"/>
        <v>0</v>
      </c>
      <c r="I176" s="2">
        <f t="shared" si="5"/>
        <v>0</v>
      </c>
      <c r="J176" s="2">
        <f t="shared" si="5"/>
        <v>2.4171089975115403</v>
      </c>
      <c r="K176" s="2">
        <f t="shared" si="5"/>
        <v>0</v>
      </c>
      <c r="L176" s="2">
        <f t="shared" si="5"/>
        <v>0</v>
      </c>
      <c r="M176" s="2">
        <f t="shared" si="5"/>
        <v>0</v>
      </c>
      <c r="N176" s="2">
        <f t="shared" si="5"/>
        <v>0</v>
      </c>
      <c r="O176" s="2">
        <f t="shared" si="5"/>
        <v>0</v>
      </c>
      <c r="P176" s="2">
        <f t="shared" si="5"/>
        <v>0</v>
      </c>
      <c r="Q176" s="2">
        <f t="shared" si="6"/>
        <v>2673.9939704137387</v>
      </c>
      <c r="R176" s="2">
        <f t="shared" si="7"/>
        <v>2851</v>
      </c>
      <c r="S176" s="2">
        <f t="shared" si="8"/>
        <v>177.00602958626132</v>
      </c>
      <c r="T176" s="2">
        <f t="shared" si="9"/>
        <v>6.2085594383115159E-2</v>
      </c>
    </row>
    <row r="177" spans="1:20">
      <c r="A177" s="2" t="str">
        <f t="shared" si="4"/>
        <v>Nógrádmegye</v>
      </c>
      <c r="B177" s="2">
        <f t="shared" si="5"/>
        <v>0</v>
      </c>
      <c r="C177" s="2">
        <f t="shared" si="5"/>
        <v>0</v>
      </c>
      <c r="D177" s="2">
        <f t="shared" si="5"/>
        <v>0</v>
      </c>
      <c r="E177" s="2">
        <f t="shared" si="5"/>
        <v>2671.5768614162271</v>
      </c>
      <c r="F177" s="2">
        <f t="shared" si="5"/>
        <v>0</v>
      </c>
      <c r="G177" s="2">
        <f t="shared" si="5"/>
        <v>0</v>
      </c>
      <c r="H177" s="2">
        <f t="shared" si="5"/>
        <v>0</v>
      </c>
      <c r="I177" s="2">
        <f t="shared" si="5"/>
        <v>0</v>
      </c>
      <c r="J177" s="2">
        <f t="shared" si="5"/>
        <v>2.4171089975115403</v>
      </c>
      <c r="K177" s="2">
        <f t="shared" si="5"/>
        <v>0</v>
      </c>
      <c r="L177" s="2">
        <f t="shared" si="5"/>
        <v>0</v>
      </c>
      <c r="M177" s="2">
        <f t="shared" si="5"/>
        <v>0</v>
      </c>
      <c r="N177" s="2">
        <f t="shared" si="5"/>
        <v>0</v>
      </c>
      <c r="O177" s="2">
        <f t="shared" si="5"/>
        <v>0</v>
      </c>
      <c r="P177" s="2">
        <f t="shared" si="5"/>
        <v>0</v>
      </c>
      <c r="Q177" s="2">
        <f t="shared" si="6"/>
        <v>2673.9939704137387</v>
      </c>
      <c r="R177" s="2">
        <f t="shared" si="7"/>
        <v>3445</v>
      </c>
      <c r="S177" s="2">
        <f t="shared" si="8"/>
        <v>771.00602958626132</v>
      </c>
      <c r="T177" s="2">
        <f t="shared" si="9"/>
        <v>0.22380436272460416</v>
      </c>
    </row>
    <row r="178" spans="1:20">
      <c r="A178" s="2" t="str">
        <f t="shared" si="4"/>
        <v>Nógrádsáp</v>
      </c>
      <c r="B178" s="2">
        <f t="shared" si="5"/>
        <v>0</v>
      </c>
      <c r="C178" s="2">
        <f t="shared" si="5"/>
        <v>0</v>
      </c>
      <c r="D178" s="2">
        <f t="shared" si="5"/>
        <v>0</v>
      </c>
      <c r="E178" s="2">
        <f t="shared" si="5"/>
        <v>2671.5768614162271</v>
      </c>
      <c r="F178" s="2">
        <f t="shared" si="5"/>
        <v>0</v>
      </c>
      <c r="G178" s="2">
        <f t="shared" si="5"/>
        <v>0</v>
      </c>
      <c r="H178" s="2">
        <f t="shared" si="5"/>
        <v>0</v>
      </c>
      <c r="I178" s="2">
        <f t="shared" si="5"/>
        <v>0</v>
      </c>
      <c r="J178" s="2">
        <f t="shared" si="5"/>
        <v>2.4171089975115403</v>
      </c>
      <c r="K178" s="2">
        <f t="shared" si="5"/>
        <v>0</v>
      </c>
      <c r="L178" s="2">
        <f t="shared" si="5"/>
        <v>0</v>
      </c>
      <c r="M178" s="2">
        <f t="shared" si="5"/>
        <v>0</v>
      </c>
      <c r="N178" s="2">
        <f t="shared" si="5"/>
        <v>0</v>
      </c>
      <c r="O178" s="2">
        <f t="shared" si="5"/>
        <v>0</v>
      </c>
      <c r="P178" s="2">
        <f t="shared" si="5"/>
        <v>0</v>
      </c>
      <c r="Q178" s="2">
        <f t="shared" si="6"/>
        <v>2673.9939704137387</v>
      </c>
      <c r="R178" s="2">
        <f t="shared" si="7"/>
        <v>908</v>
      </c>
      <c r="S178" s="2">
        <f t="shared" si="8"/>
        <v>-1765.9939704137387</v>
      </c>
      <c r="T178" s="2">
        <f t="shared" si="9"/>
        <v>-1.9449272801913422</v>
      </c>
    </row>
    <row r="179" spans="1:20">
      <c r="A179" s="2" t="str">
        <f t="shared" si="4"/>
        <v>Nőtincs</v>
      </c>
      <c r="B179" s="2">
        <f t="shared" si="5"/>
        <v>0</v>
      </c>
      <c r="C179" s="2">
        <f t="shared" si="5"/>
        <v>0</v>
      </c>
      <c r="D179" s="2">
        <f t="shared" si="5"/>
        <v>0</v>
      </c>
      <c r="E179" s="2">
        <f t="shared" si="5"/>
        <v>2671.5768614162271</v>
      </c>
      <c r="F179" s="2">
        <f t="shared" si="5"/>
        <v>0</v>
      </c>
      <c r="G179" s="2">
        <f t="shared" si="5"/>
        <v>0</v>
      </c>
      <c r="H179" s="2">
        <f t="shared" si="5"/>
        <v>0</v>
      </c>
      <c r="I179" s="2">
        <f t="shared" si="5"/>
        <v>0</v>
      </c>
      <c r="J179" s="2">
        <f t="shared" si="5"/>
        <v>2.4171089975115403</v>
      </c>
      <c r="K179" s="2">
        <f t="shared" si="5"/>
        <v>0</v>
      </c>
      <c r="L179" s="2">
        <f t="shared" si="5"/>
        <v>0</v>
      </c>
      <c r="M179" s="2">
        <f t="shared" si="5"/>
        <v>0</v>
      </c>
      <c r="N179" s="2">
        <f t="shared" si="5"/>
        <v>0</v>
      </c>
      <c r="O179" s="2">
        <f t="shared" si="5"/>
        <v>0</v>
      </c>
      <c r="P179" s="2">
        <f t="shared" si="5"/>
        <v>0</v>
      </c>
      <c r="Q179" s="2">
        <f t="shared" si="6"/>
        <v>2673.9939704137387</v>
      </c>
      <c r="R179" s="2">
        <f t="shared" si="7"/>
        <v>13933</v>
      </c>
      <c r="S179" s="2">
        <f t="shared" si="8"/>
        <v>11259.00602958626</v>
      </c>
      <c r="T179" s="2">
        <f t="shared" si="9"/>
        <v>0.80808196580680836</v>
      </c>
    </row>
    <row r="180" spans="1:20">
      <c r="A180" s="2" t="str">
        <f t="shared" si="4"/>
        <v>Ősagárd</v>
      </c>
      <c r="B180" s="2">
        <f t="shared" si="5"/>
        <v>0</v>
      </c>
      <c r="C180" s="2">
        <f t="shared" si="5"/>
        <v>0</v>
      </c>
      <c r="D180" s="2">
        <f t="shared" si="5"/>
        <v>0</v>
      </c>
      <c r="E180" s="2">
        <f t="shared" si="5"/>
        <v>2671.5768614162271</v>
      </c>
      <c r="F180" s="2">
        <f t="shared" si="5"/>
        <v>0</v>
      </c>
      <c r="G180" s="2">
        <f t="shared" si="5"/>
        <v>0</v>
      </c>
      <c r="H180" s="2">
        <f t="shared" si="5"/>
        <v>0</v>
      </c>
      <c r="I180" s="2">
        <f t="shared" si="5"/>
        <v>0</v>
      </c>
      <c r="J180" s="2">
        <f t="shared" si="5"/>
        <v>2.4171089975115403</v>
      </c>
      <c r="K180" s="2">
        <f t="shared" si="5"/>
        <v>0</v>
      </c>
      <c r="L180" s="2">
        <f t="shared" si="5"/>
        <v>0</v>
      </c>
      <c r="M180" s="2">
        <f t="shared" si="5"/>
        <v>0</v>
      </c>
      <c r="N180" s="2">
        <f t="shared" si="5"/>
        <v>0</v>
      </c>
      <c r="O180" s="2">
        <f t="shared" si="5"/>
        <v>0</v>
      </c>
      <c r="P180" s="2">
        <f t="shared" si="5"/>
        <v>0</v>
      </c>
      <c r="Q180" s="2">
        <f t="shared" si="6"/>
        <v>2673.9939704137387</v>
      </c>
      <c r="R180" s="2">
        <f t="shared" si="7"/>
        <v>3184</v>
      </c>
      <c r="S180" s="2">
        <f t="shared" si="8"/>
        <v>510.00602958626132</v>
      </c>
      <c r="T180" s="2">
        <f t="shared" si="9"/>
        <v>0.16017777311126297</v>
      </c>
    </row>
    <row r="181" spans="1:20">
      <c r="A181" s="2" t="str">
        <f t="shared" si="4"/>
        <v>Penc</v>
      </c>
      <c r="B181" s="2">
        <f t="shared" si="5"/>
        <v>0</v>
      </c>
      <c r="C181" s="2">
        <f t="shared" si="5"/>
        <v>0</v>
      </c>
      <c r="D181" s="2">
        <f t="shared" si="5"/>
        <v>0</v>
      </c>
      <c r="E181" s="2">
        <f t="shared" si="5"/>
        <v>2671.5768614162271</v>
      </c>
      <c r="F181" s="2">
        <f t="shared" si="5"/>
        <v>0</v>
      </c>
      <c r="G181" s="2">
        <f t="shared" si="5"/>
        <v>0</v>
      </c>
      <c r="H181" s="2">
        <f t="shared" ref="C181:P190" si="10">H150*$R$161</f>
        <v>0</v>
      </c>
      <c r="I181" s="2">
        <f t="shared" si="10"/>
        <v>0</v>
      </c>
      <c r="J181" s="2">
        <f t="shared" si="10"/>
        <v>2.4171089975115403</v>
      </c>
      <c r="K181" s="2">
        <f t="shared" si="10"/>
        <v>0</v>
      </c>
      <c r="L181" s="2">
        <f t="shared" si="10"/>
        <v>0</v>
      </c>
      <c r="M181" s="2">
        <f t="shared" si="10"/>
        <v>0</v>
      </c>
      <c r="N181" s="2">
        <f t="shared" si="10"/>
        <v>0</v>
      </c>
      <c r="O181" s="2">
        <f t="shared" si="10"/>
        <v>0</v>
      </c>
      <c r="P181" s="2">
        <f t="shared" si="10"/>
        <v>0</v>
      </c>
      <c r="Q181" s="2">
        <f t="shared" si="6"/>
        <v>2673.9939704137387</v>
      </c>
      <c r="R181" s="2">
        <f t="shared" si="7"/>
        <v>1216</v>
      </c>
      <c r="S181" s="2">
        <f t="shared" si="8"/>
        <v>-1457.9939704137387</v>
      </c>
      <c r="T181" s="2">
        <f t="shared" si="9"/>
        <v>-1.1990081993534034</v>
      </c>
    </row>
    <row r="182" spans="1:20">
      <c r="A182" s="2" t="str">
        <f t="shared" si="4"/>
        <v>Pestmegye</v>
      </c>
      <c r="B182" s="2">
        <f t="shared" si="5"/>
        <v>0</v>
      </c>
      <c r="C182" s="2">
        <f t="shared" si="10"/>
        <v>0</v>
      </c>
      <c r="D182" s="2">
        <f t="shared" si="10"/>
        <v>0</v>
      </c>
      <c r="E182" s="2">
        <f t="shared" si="10"/>
        <v>2671.5768614162271</v>
      </c>
      <c r="F182" s="2">
        <f t="shared" si="10"/>
        <v>0</v>
      </c>
      <c r="G182" s="2">
        <f t="shared" si="10"/>
        <v>0</v>
      </c>
      <c r="H182" s="2">
        <f t="shared" si="10"/>
        <v>0</v>
      </c>
      <c r="I182" s="2">
        <f t="shared" si="10"/>
        <v>0</v>
      </c>
      <c r="J182" s="2">
        <f t="shared" si="10"/>
        <v>2.4171089975115403</v>
      </c>
      <c r="K182" s="2">
        <f t="shared" si="10"/>
        <v>0</v>
      </c>
      <c r="L182" s="2">
        <f t="shared" si="10"/>
        <v>0</v>
      </c>
      <c r="M182" s="2">
        <f t="shared" si="10"/>
        <v>0</v>
      </c>
      <c r="N182" s="2">
        <f t="shared" si="10"/>
        <v>0</v>
      </c>
      <c r="O182" s="2">
        <f t="shared" si="10"/>
        <v>0</v>
      </c>
      <c r="P182" s="2">
        <f t="shared" si="10"/>
        <v>0</v>
      </c>
      <c r="Q182" s="2">
        <f t="shared" si="6"/>
        <v>2673.9939704137387</v>
      </c>
      <c r="R182" s="2">
        <f t="shared" si="7"/>
        <v>1230</v>
      </c>
      <c r="S182" s="2">
        <f t="shared" si="8"/>
        <v>-1443.9939704137387</v>
      </c>
      <c r="T182" s="2">
        <f t="shared" si="9"/>
        <v>-1.1739788377347469</v>
      </c>
    </row>
    <row r="183" spans="1:20">
      <c r="A183" s="2" t="str">
        <f t="shared" si="4"/>
        <v>Rád</v>
      </c>
      <c r="B183" s="2">
        <f t="shared" si="5"/>
        <v>0</v>
      </c>
      <c r="C183" s="2">
        <f t="shared" si="10"/>
        <v>0</v>
      </c>
      <c r="D183" s="2">
        <f t="shared" si="10"/>
        <v>0</v>
      </c>
      <c r="E183" s="2">
        <f t="shared" si="10"/>
        <v>2671.5768614162271</v>
      </c>
      <c r="F183" s="2">
        <f t="shared" si="10"/>
        <v>0</v>
      </c>
      <c r="G183" s="2">
        <f t="shared" si="10"/>
        <v>0</v>
      </c>
      <c r="H183" s="2">
        <f t="shared" si="10"/>
        <v>0</v>
      </c>
      <c r="I183" s="2">
        <f t="shared" si="10"/>
        <v>0</v>
      </c>
      <c r="J183" s="2">
        <f t="shared" si="10"/>
        <v>2.4171089975115403</v>
      </c>
      <c r="K183" s="2">
        <f t="shared" si="10"/>
        <v>0</v>
      </c>
      <c r="L183" s="2">
        <f t="shared" si="10"/>
        <v>0</v>
      </c>
      <c r="M183" s="2">
        <f t="shared" si="10"/>
        <v>0</v>
      </c>
      <c r="N183" s="2">
        <f t="shared" si="10"/>
        <v>0</v>
      </c>
      <c r="O183" s="2">
        <f t="shared" si="10"/>
        <v>0</v>
      </c>
      <c r="P183" s="2">
        <f t="shared" si="10"/>
        <v>0</v>
      </c>
      <c r="Q183" s="2">
        <f t="shared" si="6"/>
        <v>2673.9939704137387</v>
      </c>
      <c r="R183" s="2">
        <f t="shared" si="7"/>
        <v>707</v>
      </c>
      <c r="S183" s="2">
        <f t="shared" si="8"/>
        <v>-1966.9939704137387</v>
      </c>
      <c r="T183" s="2">
        <f t="shared" si="9"/>
        <v>-2.7821696894112287</v>
      </c>
    </row>
    <row r="184" spans="1:20">
      <c r="A184" s="2" t="str">
        <f t="shared" si="4"/>
        <v>Rétság</v>
      </c>
      <c r="B184" s="2">
        <f t="shared" si="5"/>
        <v>0</v>
      </c>
      <c r="C184" s="2">
        <f t="shared" si="10"/>
        <v>0</v>
      </c>
      <c r="D184" s="2">
        <f t="shared" si="10"/>
        <v>0</v>
      </c>
      <c r="E184" s="2">
        <f t="shared" si="10"/>
        <v>2671.5768614162271</v>
      </c>
      <c r="F184" s="2">
        <f t="shared" si="10"/>
        <v>0</v>
      </c>
      <c r="G184" s="2">
        <f t="shared" si="10"/>
        <v>0</v>
      </c>
      <c r="H184" s="2">
        <f t="shared" si="10"/>
        <v>0</v>
      </c>
      <c r="I184" s="2">
        <f t="shared" si="10"/>
        <v>0</v>
      </c>
      <c r="J184" s="2">
        <f t="shared" si="10"/>
        <v>2.4171089975115403</v>
      </c>
      <c r="K184" s="2">
        <f t="shared" si="10"/>
        <v>0</v>
      </c>
      <c r="L184" s="2">
        <f t="shared" si="10"/>
        <v>0</v>
      </c>
      <c r="M184" s="2">
        <f t="shared" si="10"/>
        <v>0</v>
      </c>
      <c r="N184" s="2">
        <f t="shared" si="10"/>
        <v>0</v>
      </c>
      <c r="O184" s="2">
        <f t="shared" si="10"/>
        <v>0</v>
      </c>
      <c r="P184" s="2">
        <f t="shared" si="10"/>
        <v>0</v>
      </c>
      <c r="Q184" s="2">
        <f t="shared" si="6"/>
        <v>2673.9939704137387</v>
      </c>
      <c r="R184" s="2">
        <f t="shared" si="7"/>
        <v>1940</v>
      </c>
      <c r="S184" s="2">
        <f t="shared" si="8"/>
        <v>-733.99397041373868</v>
      </c>
      <c r="T184" s="2">
        <f t="shared" si="9"/>
        <v>-0.37834740742976219</v>
      </c>
    </row>
    <row r="185" spans="1:20">
      <c r="A185" s="2" t="str">
        <f t="shared" si="4"/>
        <v>Rétsági</v>
      </c>
      <c r="B185" s="2">
        <f t="shared" si="5"/>
        <v>0</v>
      </c>
      <c r="C185" s="2">
        <f t="shared" si="10"/>
        <v>0</v>
      </c>
      <c r="D185" s="2">
        <f t="shared" si="10"/>
        <v>0</v>
      </c>
      <c r="E185" s="2">
        <f t="shared" si="10"/>
        <v>2671.5768614162271</v>
      </c>
      <c r="F185" s="2">
        <f t="shared" si="10"/>
        <v>0</v>
      </c>
      <c r="G185" s="2">
        <f t="shared" si="10"/>
        <v>0</v>
      </c>
      <c r="H185" s="2">
        <f t="shared" si="10"/>
        <v>0</v>
      </c>
      <c r="I185" s="2">
        <f t="shared" si="10"/>
        <v>0</v>
      </c>
      <c r="J185" s="2">
        <f t="shared" si="10"/>
        <v>2.4171089975115403</v>
      </c>
      <c r="K185" s="2">
        <f t="shared" si="10"/>
        <v>0</v>
      </c>
      <c r="L185" s="2">
        <f t="shared" si="10"/>
        <v>0</v>
      </c>
      <c r="M185" s="2">
        <f t="shared" si="10"/>
        <v>0</v>
      </c>
      <c r="N185" s="2">
        <f t="shared" si="10"/>
        <v>0</v>
      </c>
      <c r="O185" s="2">
        <f t="shared" si="10"/>
        <v>0</v>
      </c>
      <c r="P185" s="2">
        <f t="shared" si="10"/>
        <v>0</v>
      </c>
      <c r="Q185" s="2">
        <f t="shared" si="6"/>
        <v>2673.9939704137387</v>
      </c>
      <c r="R185" s="2">
        <f t="shared" si="7"/>
        <v>985</v>
      </c>
      <c r="S185" s="2">
        <f t="shared" si="8"/>
        <v>-1688.9939704137387</v>
      </c>
      <c r="T185" s="2">
        <f t="shared" si="9"/>
        <v>-1.7147146907753692</v>
      </c>
    </row>
    <row r="186" spans="1:20">
      <c r="A186" s="2" t="str">
        <f t="shared" si="4"/>
        <v>Szendehely</v>
      </c>
      <c r="B186" s="2">
        <f t="shared" si="5"/>
        <v>0</v>
      </c>
      <c r="C186" s="2">
        <f t="shared" si="10"/>
        <v>0</v>
      </c>
      <c r="D186" s="2">
        <f t="shared" si="10"/>
        <v>0</v>
      </c>
      <c r="E186" s="2">
        <f t="shared" si="10"/>
        <v>2671.5768614162271</v>
      </c>
      <c r="F186" s="2">
        <f t="shared" si="10"/>
        <v>0</v>
      </c>
      <c r="G186" s="2">
        <f t="shared" si="10"/>
        <v>0</v>
      </c>
      <c r="H186" s="2">
        <f t="shared" si="10"/>
        <v>0</v>
      </c>
      <c r="I186" s="2">
        <f t="shared" si="10"/>
        <v>0</v>
      </c>
      <c r="J186" s="2">
        <f t="shared" si="10"/>
        <v>2.4171089975115403</v>
      </c>
      <c r="K186" s="2">
        <f t="shared" si="10"/>
        <v>0</v>
      </c>
      <c r="L186" s="2">
        <f t="shared" si="10"/>
        <v>0</v>
      </c>
      <c r="M186" s="2">
        <f t="shared" si="10"/>
        <v>0</v>
      </c>
      <c r="N186" s="2">
        <f t="shared" si="10"/>
        <v>0</v>
      </c>
      <c r="O186" s="2">
        <f t="shared" si="10"/>
        <v>0</v>
      </c>
      <c r="P186" s="2">
        <f t="shared" si="10"/>
        <v>0</v>
      </c>
      <c r="Q186" s="2">
        <f t="shared" si="6"/>
        <v>2673.9939704137387</v>
      </c>
      <c r="R186" s="2">
        <f t="shared" si="7"/>
        <v>2921</v>
      </c>
      <c r="S186" s="2">
        <f t="shared" si="8"/>
        <v>247.00602958626132</v>
      </c>
      <c r="T186" s="2">
        <f t="shared" si="9"/>
        <v>8.456214638351979E-2</v>
      </c>
    </row>
    <row r="187" spans="1:20">
      <c r="A187" s="2" t="str">
        <f t="shared" si="4"/>
        <v>Tereske</v>
      </c>
      <c r="B187" s="2">
        <f t="shared" si="5"/>
        <v>0</v>
      </c>
      <c r="C187" s="2">
        <f t="shared" si="10"/>
        <v>0</v>
      </c>
      <c r="D187" s="2">
        <f t="shared" si="10"/>
        <v>0</v>
      </c>
      <c r="E187" s="2">
        <f t="shared" si="10"/>
        <v>2671.5768614162271</v>
      </c>
      <c r="F187" s="2">
        <f t="shared" si="10"/>
        <v>0</v>
      </c>
      <c r="G187" s="2">
        <f t="shared" si="10"/>
        <v>0</v>
      </c>
      <c r="H187" s="2">
        <f t="shared" si="10"/>
        <v>0</v>
      </c>
      <c r="I187" s="2">
        <f t="shared" si="10"/>
        <v>0</v>
      </c>
      <c r="J187" s="2">
        <f t="shared" si="10"/>
        <v>2.4171089975115403</v>
      </c>
      <c r="K187" s="2">
        <f t="shared" si="10"/>
        <v>0</v>
      </c>
      <c r="L187" s="2">
        <f t="shared" si="10"/>
        <v>0</v>
      </c>
      <c r="M187" s="2">
        <f t="shared" si="10"/>
        <v>0</v>
      </c>
      <c r="N187" s="2">
        <f t="shared" si="10"/>
        <v>0</v>
      </c>
      <c r="O187" s="2">
        <f t="shared" si="10"/>
        <v>0</v>
      </c>
      <c r="P187" s="2">
        <f t="shared" si="10"/>
        <v>0</v>
      </c>
      <c r="Q187" s="2">
        <f t="shared" si="6"/>
        <v>2673.9939704137387</v>
      </c>
      <c r="R187" s="2">
        <f t="shared" si="7"/>
        <v>598</v>
      </c>
      <c r="S187" s="2">
        <f t="shared" si="8"/>
        <v>-2075.9939704137387</v>
      </c>
      <c r="T187" s="2">
        <f t="shared" si="9"/>
        <v>-3.4715618234343455</v>
      </c>
    </row>
    <row r="188" spans="1:20">
      <c r="A188" s="2" t="str">
        <f t="shared" si="4"/>
        <v>Tolmács</v>
      </c>
      <c r="B188" s="2">
        <f t="shared" si="5"/>
        <v>0</v>
      </c>
      <c r="C188" s="2">
        <f t="shared" si="10"/>
        <v>0</v>
      </c>
      <c r="D188" s="2">
        <f t="shared" si="10"/>
        <v>0</v>
      </c>
      <c r="E188" s="2">
        <f t="shared" si="10"/>
        <v>2671.5768614162271</v>
      </c>
      <c r="F188" s="2">
        <f t="shared" si="10"/>
        <v>0</v>
      </c>
      <c r="G188" s="2">
        <f t="shared" si="10"/>
        <v>0</v>
      </c>
      <c r="H188" s="2">
        <f t="shared" si="10"/>
        <v>0</v>
      </c>
      <c r="I188" s="2">
        <f t="shared" si="10"/>
        <v>0</v>
      </c>
      <c r="J188" s="2">
        <f t="shared" si="10"/>
        <v>2.4171089975115403</v>
      </c>
      <c r="K188" s="2">
        <f t="shared" si="10"/>
        <v>0</v>
      </c>
      <c r="L188" s="2">
        <f t="shared" si="10"/>
        <v>0</v>
      </c>
      <c r="M188" s="2">
        <f t="shared" si="10"/>
        <v>0</v>
      </c>
      <c r="N188" s="2">
        <f t="shared" si="10"/>
        <v>0</v>
      </c>
      <c r="O188" s="2">
        <f t="shared" si="10"/>
        <v>0</v>
      </c>
      <c r="P188" s="2">
        <f t="shared" si="10"/>
        <v>0</v>
      </c>
      <c r="Q188" s="2">
        <f t="shared" si="6"/>
        <v>2673.9939704137387</v>
      </c>
      <c r="R188" s="2">
        <f t="shared" si="7"/>
        <v>1226</v>
      </c>
      <c r="S188" s="2">
        <f t="shared" si="8"/>
        <v>-1447.9939704137387</v>
      </c>
      <c r="T188" s="2">
        <f t="shared" si="9"/>
        <v>-1.1810717540079434</v>
      </c>
    </row>
    <row r="189" spans="1:20">
      <c r="A189" s="2" t="str">
        <f>A158</f>
        <v>Váci</v>
      </c>
      <c r="B189" s="2">
        <f t="shared" si="5"/>
        <v>0</v>
      </c>
      <c r="C189" s="2">
        <f t="shared" si="10"/>
        <v>0</v>
      </c>
      <c r="D189" s="2">
        <f t="shared" si="10"/>
        <v>0</v>
      </c>
      <c r="E189" s="2">
        <f t="shared" si="10"/>
        <v>2671.5768614162271</v>
      </c>
      <c r="F189" s="2">
        <f t="shared" si="10"/>
        <v>0</v>
      </c>
      <c r="G189" s="2">
        <f t="shared" si="10"/>
        <v>0</v>
      </c>
      <c r="H189" s="2">
        <f t="shared" si="10"/>
        <v>0</v>
      </c>
      <c r="I189" s="2">
        <f t="shared" si="10"/>
        <v>0</v>
      </c>
      <c r="J189" s="2">
        <f t="shared" si="10"/>
        <v>2.4171089975115403</v>
      </c>
      <c r="K189" s="2">
        <f t="shared" si="10"/>
        <v>0</v>
      </c>
      <c r="L189" s="2">
        <f t="shared" si="10"/>
        <v>0</v>
      </c>
      <c r="M189" s="2">
        <f t="shared" si="10"/>
        <v>0</v>
      </c>
      <c r="N189" s="2">
        <f t="shared" si="10"/>
        <v>0</v>
      </c>
      <c r="O189" s="2">
        <f t="shared" si="10"/>
        <v>0</v>
      </c>
      <c r="P189" s="2">
        <f t="shared" si="10"/>
        <v>0</v>
      </c>
      <c r="Q189" s="2">
        <f t="shared" si="6"/>
        <v>2673.9939704137387</v>
      </c>
      <c r="R189" s="2">
        <f t="shared" si="7"/>
        <v>774</v>
      </c>
      <c r="S189" s="2">
        <f t="shared" si="8"/>
        <v>-1899.9939704137387</v>
      </c>
      <c r="T189" s="2">
        <f t="shared" si="9"/>
        <v>-2.4547725715939777</v>
      </c>
    </row>
    <row r="190" spans="1:20">
      <c r="A190" s="2" t="str">
        <f t="shared" si="4"/>
        <v>DIPO</v>
      </c>
      <c r="B190" s="2">
        <f t="shared" si="5"/>
        <v>0</v>
      </c>
      <c r="C190" s="2">
        <f t="shared" si="10"/>
        <v>0</v>
      </c>
      <c r="D190" s="2">
        <f t="shared" si="10"/>
        <v>0</v>
      </c>
      <c r="E190" s="2">
        <f t="shared" si="10"/>
        <v>2671.5768614162271</v>
      </c>
      <c r="F190" s="2">
        <f t="shared" si="10"/>
        <v>0</v>
      </c>
      <c r="G190" s="2">
        <f t="shared" si="10"/>
        <v>0</v>
      </c>
      <c r="H190" s="2">
        <f t="shared" si="10"/>
        <v>0</v>
      </c>
      <c r="I190" s="2">
        <f t="shared" si="10"/>
        <v>0</v>
      </c>
      <c r="J190" s="2">
        <f t="shared" si="10"/>
        <v>2.4171089975115403</v>
      </c>
      <c r="K190" s="2">
        <f t="shared" si="10"/>
        <v>0</v>
      </c>
      <c r="L190" s="2">
        <f t="shared" si="10"/>
        <v>0</v>
      </c>
      <c r="M190" s="2">
        <f t="shared" si="10"/>
        <v>0</v>
      </c>
      <c r="N190" s="2">
        <f t="shared" si="10"/>
        <v>0</v>
      </c>
      <c r="O190" s="2">
        <f t="shared" si="10"/>
        <v>0</v>
      </c>
      <c r="P190" s="2">
        <f t="shared" si="10"/>
        <v>0</v>
      </c>
      <c r="Q190" s="2">
        <f t="shared" si="6"/>
        <v>2673.9939704137387</v>
      </c>
      <c r="R190" s="2">
        <f t="shared" si="7"/>
        <v>527</v>
      </c>
      <c r="S190" s="2">
        <f t="shared" si="8"/>
        <v>-2146.9939704137387</v>
      </c>
      <c r="T190" s="2">
        <f t="shared" si="9"/>
        <v>-4.0739923537262595</v>
      </c>
    </row>
    <row r="191" spans="1:20">
      <c r="B191">
        <v>1</v>
      </c>
      <c r="C191">
        <v>2</v>
      </c>
      <c r="D191">
        <v>3</v>
      </c>
      <c r="E191" s="2">
        <v>4</v>
      </c>
      <c r="F191" s="2">
        <v>5</v>
      </c>
      <c r="G191" s="2">
        <v>6</v>
      </c>
      <c r="H191" s="2">
        <v>7</v>
      </c>
      <c r="I191" s="2">
        <v>8</v>
      </c>
      <c r="J191" s="2">
        <v>9</v>
      </c>
      <c r="K191" s="2">
        <v>10</v>
      </c>
      <c r="L191" s="2">
        <v>11</v>
      </c>
      <c r="M191" s="2">
        <v>12</v>
      </c>
      <c r="N191" s="2">
        <v>13</v>
      </c>
      <c r="O191" s="2">
        <v>14</v>
      </c>
      <c r="P191" s="2">
        <v>15</v>
      </c>
      <c r="Q191">
        <f>SUM(Q164:Q190)</f>
        <v>72200.791445501207</v>
      </c>
      <c r="R191">
        <f>SUM(R164:R190)</f>
        <v>72202</v>
      </c>
    </row>
    <row r="192" spans="1:20">
      <c r="R192">
        <f>R191/Q191</f>
        <v>1.0000167387984895</v>
      </c>
    </row>
    <row r="193" spans="18:18">
      <c r="R193" s="2">
        <f>PEARSON(Q164:Q190,R164:R190)</f>
        <v>-0.11721598373385357</v>
      </c>
    </row>
  </sheetData>
  <autoFilter ref="B163:P163"/>
  <mergeCells count="64">
    <mergeCell ref="O131:O132"/>
    <mergeCell ref="P131:P132"/>
    <mergeCell ref="Q131:Q132"/>
    <mergeCell ref="R131:R132"/>
    <mergeCell ref="I131:I132"/>
    <mergeCell ref="J131:J132"/>
    <mergeCell ref="K131:K132"/>
    <mergeCell ref="L131:L132"/>
    <mergeCell ref="M131:M132"/>
    <mergeCell ref="N131:N132"/>
    <mergeCell ref="O101:O102"/>
    <mergeCell ref="P101:P102"/>
    <mergeCell ref="A131:A132"/>
    <mergeCell ref="B131:B132"/>
    <mergeCell ref="C131:C132"/>
    <mergeCell ref="D131:D132"/>
    <mergeCell ref="E131:E132"/>
    <mergeCell ref="F131:F132"/>
    <mergeCell ref="G131:G132"/>
    <mergeCell ref="H131:H132"/>
    <mergeCell ref="I101:I102"/>
    <mergeCell ref="J101:J102"/>
    <mergeCell ref="K101:K102"/>
    <mergeCell ref="L101:L102"/>
    <mergeCell ref="M101:M102"/>
    <mergeCell ref="N101:N102"/>
    <mergeCell ref="N71:N72"/>
    <mergeCell ref="O71:O72"/>
    <mergeCell ref="P71:P72"/>
    <mergeCell ref="B101:B102"/>
    <mergeCell ref="C101:C102"/>
    <mergeCell ref="D101:D102"/>
    <mergeCell ref="E101:E102"/>
    <mergeCell ref="F101:F102"/>
    <mergeCell ref="G101:G102"/>
    <mergeCell ref="H101:H102"/>
    <mergeCell ref="H71:H72"/>
    <mergeCell ref="I71:I72"/>
    <mergeCell ref="J71:J72"/>
    <mergeCell ref="K71:K72"/>
    <mergeCell ref="L71:L72"/>
    <mergeCell ref="M71:M72"/>
    <mergeCell ref="N41:N42"/>
    <mergeCell ref="O41:O42"/>
    <mergeCell ref="P41:P42"/>
    <mergeCell ref="Q41:Q42"/>
    <mergeCell ref="B71:B72"/>
    <mergeCell ref="C71:C72"/>
    <mergeCell ref="D71:D72"/>
    <mergeCell ref="E71:E72"/>
    <mergeCell ref="F71:F72"/>
    <mergeCell ref="G71:G72"/>
    <mergeCell ref="H41:H42"/>
    <mergeCell ref="I41:I42"/>
    <mergeCell ref="J41:J42"/>
    <mergeCell ref="K41:K42"/>
    <mergeCell ref="L41:L42"/>
    <mergeCell ref="M41:M42"/>
    <mergeCell ref="G41:G42"/>
    <mergeCell ref="B41:B42"/>
    <mergeCell ref="C41:C42"/>
    <mergeCell ref="D41:D42"/>
    <mergeCell ref="E41:E42"/>
    <mergeCell ref="F41:F42"/>
  </mergeCells>
  <conditionalFormatting sqref="R193">
    <cfRule type="cellIs" dxfId="1" priority="1" operator="greaterThan">
      <formula>0</formula>
    </cfRule>
  </conditionalFormatting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dimension ref="A1:U192"/>
  <sheetViews>
    <sheetView zoomScale="85" zoomScaleNormal="85" workbookViewId="0"/>
  </sheetViews>
  <sheetFormatPr defaultRowHeight="15"/>
  <cols>
    <col min="1" max="1" width="14.5703125" customWidth="1"/>
    <col min="17" max="17" width="12.85546875" bestFit="1" customWidth="1"/>
  </cols>
  <sheetData>
    <row r="1" spans="1:16" s="2" customFormat="1">
      <c r="A1" s="2" t="s">
        <v>1156</v>
      </c>
    </row>
    <row r="2" spans="1:16">
      <c r="A2" s="2"/>
      <c r="B2" s="2" t="s">
        <v>5</v>
      </c>
      <c r="C2" s="2" t="s">
        <v>33</v>
      </c>
      <c r="D2" s="2" t="s">
        <v>34</v>
      </c>
      <c r="E2" s="2" t="s">
        <v>51</v>
      </c>
      <c r="F2" s="2" t="s">
        <v>60</v>
      </c>
      <c r="G2" s="2" t="s">
        <v>117</v>
      </c>
      <c r="H2" s="2" t="s">
        <v>119</v>
      </c>
      <c r="I2" s="2" t="s">
        <v>122</v>
      </c>
      <c r="J2" s="2" t="s">
        <v>124</v>
      </c>
      <c r="K2" s="2" t="s">
        <v>126</v>
      </c>
      <c r="L2" s="2" t="s">
        <v>128</v>
      </c>
      <c r="M2" s="2" t="s">
        <v>131</v>
      </c>
      <c r="N2" s="2" t="s">
        <v>133</v>
      </c>
      <c r="O2" s="2" t="s">
        <v>195</v>
      </c>
      <c r="P2" s="2" t="s">
        <v>801</v>
      </c>
    </row>
    <row r="3" spans="1:16">
      <c r="A3" s="2" t="s">
        <v>424</v>
      </c>
      <c r="B3" s="2">
        <v>11</v>
      </c>
      <c r="C3" s="2">
        <v>6</v>
      </c>
      <c r="D3" s="2">
        <v>4</v>
      </c>
      <c r="E3" s="2">
        <v>10</v>
      </c>
      <c r="F3" s="2">
        <v>7</v>
      </c>
      <c r="G3" s="2">
        <v>5</v>
      </c>
      <c r="H3" s="2">
        <v>2</v>
      </c>
      <c r="I3" s="2">
        <v>2</v>
      </c>
      <c r="J3" s="2">
        <v>6</v>
      </c>
      <c r="K3" s="2">
        <v>11</v>
      </c>
      <c r="L3" s="2">
        <v>2</v>
      </c>
      <c r="M3" s="2">
        <v>2</v>
      </c>
      <c r="N3" s="2">
        <v>6</v>
      </c>
      <c r="O3" s="2">
        <v>5</v>
      </c>
      <c r="P3" s="2">
        <v>2546</v>
      </c>
    </row>
    <row r="4" spans="1:16">
      <c r="A4" s="2" t="s">
        <v>425</v>
      </c>
      <c r="B4" s="2">
        <v>11</v>
      </c>
      <c r="C4" s="2">
        <v>6</v>
      </c>
      <c r="D4" s="2">
        <v>4</v>
      </c>
      <c r="E4" s="2">
        <v>10</v>
      </c>
      <c r="F4" s="2">
        <v>7</v>
      </c>
      <c r="G4" s="2">
        <v>5</v>
      </c>
      <c r="H4" s="2">
        <v>11</v>
      </c>
      <c r="I4" s="2">
        <v>10</v>
      </c>
      <c r="J4" s="2">
        <v>6</v>
      </c>
      <c r="K4" s="2">
        <v>11</v>
      </c>
      <c r="L4" s="2">
        <v>11</v>
      </c>
      <c r="M4" s="2">
        <v>10</v>
      </c>
      <c r="N4" s="2">
        <v>6</v>
      </c>
      <c r="O4" s="2">
        <v>5</v>
      </c>
      <c r="P4" s="2">
        <v>1164</v>
      </c>
    </row>
    <row r="5" spans="1:16">
      <c r="A5" s="2" t="s">
        <v>426</v>
      </c>
      <c r="B5" s="2">
        <v>11</v>
      </c>
      <c r="C5" s="2">
        <v>6</v>
      </c>
      <c r="D5" s="2">
        <v>4</v>
      </c>
      <c r="E5" s="2">
        <v>10</v>
      </c>
      <c r="F5" s="2">
        <v>7</v>
      </c>
      <c r="G5" s="2">
        <v>5</v>
      </c>
      <c r="H5" s="2">
        <v>14</v>
      </c>
      <c r="I5" s="2">
        <v>10</v>
      </c>
      <c r="J5" s="2">
        <v>6</v>
      </c>
      <c r="K5" s="2">
        <v>11</v>
      </c>
      <c r="L5" s="2">
        <v>14</v>
      </c>
      <c r="M5" s="2">
        <v>10</v>
      </c>
      <c r="N5" s="2">
        <v>6</v>
      </c>
      <c r="O5" s="2">
        <v>5</v>
      </c>
      <c r="P5" s="2">
        <v>689</v>
      </c>
    </row>
    <row r="6" spans="1:16">
      <c r="A6" s="2" t="s">
        <v>427</v>
      </c>
      <c r="B6" s="2">
        <v>2</v>
      </c>
      <c r="C6" s="2">
        <v>6</v>
      </c>
      <c r="D6" s="2">
        <v>4</v>
      </c>
      <c r="E6" s="2">
        <v>10</v>
      </c>
      <c r="F6" s="2">
        <v>7</v>
      </c>
      <c r="G6" s="2">
        <v>5</v>
      </c>
      <c r="H6" s="2">
        <v>10</v>
      </c>
      <c r="I6" s="2">
        <v>10</v>
      </c>
      <c r="J6" s="2">
        <v>6</v>
      </c>
      <c r="K6" s="2">
        <v>11</v>
      </c>
      <c r="L6" s="2">
        <v>10</v>
      </c>
      <c r="M6" s="2">
        <v>10</v>
      </c>
      <c r="N6" s="2">
        <v>6</v>
      </c>
      <c r="O6" s="2">
        <v>5</v>
      </c>
      <c r="P6" s="2">
        <v>1266</v>
      </c>
    </row>
    <row r="7" spans="1:16">
      <c r="A7" s="2" t="s">
        <v>428</v>
      </c>
      <c r="B7" s="2">
        <v>7</v>
      </c>
      <c r="C7" s="2">
        <v>5</v>
      </c>
      <c r="D7" s="2">
        <v>3</v>
      </c>
      <c r="E7" s="2">
        <v>4</v>
      </c>
      <c r="F7" s="2">
        <v>6</v>
      </c>
      <c r="G7" s="2">
        <v>3</v>
      </c>
      <c r="H7" s="2">
        <v>4</v>
      </c>
      <c r="I7" s="2">
        <v>5</v>
      </c>
      <c r="J7" s="2">
        <v>3</v>
      </c>
      <c r="K7" s="2">
        <v>3</v>
      </c>
      <c r="L7" s="2">
        <v>4</v>
      </c>
      <c r="M7" s="2">
        <v>4</v>
      </c>
      <c r="N7" s="2">
        <v>3</v>
      </c>
      <c r="O7" s="2">
        <v>3</v>
      </c>
      <c r="P7" s="2">
        <v>42</v>
      </c>
    </row>
    <row r="8" spans="1:16">
      <c r="A8" s="2" t="s">
        <v>429</v>
      </c>
      <c r="B8" s="2">
        <v>11</v>
      </c>
      <c r="C8" s="2">
        <v>6</v>
      </c>
      <c r="D8" s="2">
        <v>4</v>
      </c>
      <c r="E8" s="2">
        <v>10</v>
      </c>
      <c r="F8" s="2">
        <v>7</v>
      </c>
      <c r="G8" s="2">
        <v>5</v>
      </c>
      <c r="H8" s="2">
        <v>14</v>
      </c>
      <c r="I8" s="2">
        <v>10</v>
      </c>
      <c r="J8" s="2">
        <v>6</v>
      </c>
      <c r="K8" s="2">
        <v>7</v>
      </c>
      <c r="L8" s="2">
        <v>14</v>
      </c>
      <c r="M8" s="2">
        <v>10</v>
      </c>
      <c r="N8" s="2">
        <v>6</v>
      </c>
      <c r="O8" s="2">
        <v>5</v>
      </c>
      <c r="P8" s="2">
        <v>905</v>
      </c>
    </row>
    <row r="9" spans="1:16">
      <c r="A9" s="2" t="s">
        <v>430</v>
      </c>
      <c r="B9" s="2">
        <v>5</v>
      </c>
      <c r="C9" s="2">
        <v>3</v>
      </c>
      <c r="D9" s="2">
        <v>2</v>
      </c>
      <c r="E9" s="2">
        <v>2</v>
      </c>
      <c r="F9" s="2">
        <v>4</v>
      </c>
      <c r="G9" s="2">
        <v>2</v>
      </c>
      <c r="H9" s="2">
        <v>3</v>
      </c>
      <c r="I9" s="2">
        <v>3</v>
      </c>
      <c r="J9" s="2">
        <v>2</v>
      </c>
      <c r="K9" s="2">
        <v>2</v>
      </c>
      <c r="L9" s="2">
        <v>3</v>
      </c>
      <c r="M9" s="2">
        <v>3</v>
      </c>
      <c r="N9" s="2">
        <v>2</v>
      </c>
      <c r="O9" s="2">
        <v>2</v>
      </c>
      <c r="P9" s="2">
        <v>4860</v>
      </c>
    </row>
    <row r="10" spans="1:16">
      <c r="A10" s="2" t="s">
        <v>431</v>
      </c>
      <c r="B10" s="2">
        <v>11</v>
      </c>
      <c r="C10" s="2">
        <v>6</v>
      </c>
      <c r="D10" s="2">
        <v>4</v>
      </c>
      <c r="E10" s="2">
        <v>10</v>
      </c>
      <c r="F10" s="2">
        <v>7</v>
      </c>
      <c r="G10" s="2">
        <v>5</v>
      </c>
      <c r="H10" s="2">
        <v>14</v>
      </c>
      <c r="I10" s="2">
        <v>10</v>
      </c>
      <c r="J10" s="2">
        <v>6</v>
      </c>
      <c r="K10" s="2">
        <v>11</v>
      </c>
      <c r="L10" s="2">
        <v>14</v>
      </c>
      <c r="M10" s="2">
        <v>10</v>
      </c>
      <c r="N10" s="2">
        <v>6</v>
      </c>
      <c r="O10" s="2">
        <v>5</v>
      </c>
      <c r="P10" s="2">
        <v>20809</v>
      </c>
    </row>
    <row r="11" spans="1:16">
      <c r="A11" s="2" t="s">
        <v>432</v>
      </c>
      <c r="B11" s="2">
        <v>1</v>
      </c>
      <c r="C11" s="2">
        <v>1</v>
      </c>
      <c r="D11" s="2">
        <v>1</v>
      </c>
      <c r="E11" s="2">
        <v>1</v>
      </c>
      <c r="F11" s="2">
        <v>1</v>
      </c>
      <c r="G11" s="2">
        <v>1</v>
      </c>
      <c r="H11" s="2">
        <v>1</v>
      </c>
      <c r="I11" s="2">
        <v>1</v>
      </c>
      <c r="J11" s="2">
        <v>1</v>
      </c>
      <c r="K11" s="2">
        <v>1</v>
      </c>
      <c r="L11" s="2">
        <v>1</v>
      </c>
      <c r="M11" s="2">
        <v>1</v>
      </c>
      <c r="N11" s="2">
        <v>1</v>
      </c>
      <c r="O11" s="2">
        <v>1</v>
      </c>
      <c r="P11" s="2">
        <v>19</v>
      </c>
    </row>
    <row r="12" spans="1:16">
      <c r="A12" s="2" t="s">
        <v>433</v>
      </c>
      <c r="B12" s="2">
        <v>11</v>
      </c>
      <c r="C12" s="2">
        <v>6</v>
      </c>
      <c r="D12" s="2">
        <v>4</v>
      </c>
      <c r="E12" s="2">
        <v>10</v>
      </c>
      <c r="F12" s="2">
        <v>7</v>
      </c>
      <c r="G12" s="2">
        <v>5</v>
      </c>
      <c r="H12" s="2">
        <v>14</v>
      </c>
      <c r="I12" s="2">
        <v>10</v>
      </c>
      <c r="J12" s="2">
        <v>6</v>
      </c>
      <c r="K12" s="2">
        <v>11</v>
      </c>
      <c r="L12" s="2">
        <v>14</v>
      </c>
      <c r="M12" s="2">
        <v>10</v>
      </c>
      <c r="N12" s="2">
        <v>6</v>
      </c>
      <c r="O12" s="2">
        <v>5</v>
      </c>
      <c r="P12" s="2">
        <v>489</v>
      </c>
    </row>
    <row r="13" spans="1:16">
      <c r="A13" s="2" t="s">
        <v>434</v>
      </c>
      <c r="B13" s="2">
        <v>11</v>
      </c>
      <c r="C13" s="2">
        <v>6</v>
      </c>
      <c r="D13" s="2">
        <v>4</v>
      </c>
      <c r="E13" s="2">
        <v>10</v>
      </c>
      <c r="F13" s="2">
        <v>7</v>
      </c>
      <c r="G13" s="2">
        <v>5</v>
      </c>
      <c r="H13" s="2">
        <v>14</v>
      </c>
      <c r="I13" s="2">
        <v>10</v>
      </c>
      <c r="J13" s="2">
        <v>6</v>
      </c>
      <c r="K13" s="2">
        <v>6</v>
      </c>
      <c r="L13" s="2">
        <v>14</v>
      </c>
      <c r="M13" s="2">
        <v>10</v>
      </c>
      <c r="N13" s="2">
        <v>6</v>
      </c>
      <c r="O13" s="2">
        <v>5</v>
      </c>
      <c r="P13" s="2">
        <v>1738</v>
      </c>
    </row>
    <row r="14" spans="1:16">
      <c r="A14" s="2" t="s">
        <v>435</v>
      </c>
      <c r="B14" s="2">
        <v>11</v>
      </c>
      <c r="C14" s="2">
        <v>6</v>
      </c>
      <c r="D14" s="2">
        <v>4</v>
      </c>
      <c r="E14" s="2">
        <v>10</v>
      </c>
      <c r="F14" s="2">
        <v>7</v>
      </c>
      <c r="G14" s="2">
        <v>5</v>
      </c>
      <c r="H14" s="2">
        <v>14</v>
      </c>
      <c r="I14" s="2">
        <v>10</v>
      </c>
      <c r="J14" s="2">
        <v>6</v>
      </c>
      <c r="K14" s="2">
        <v>11</v>
      </c>
      <c r="L14" s="2">
        <v>14</v>
      </c>
      <c r="M14" s="2">
        <v>10</v>
      </c>
      <c r="N14" s="2">
        <v>6</v>
      </c>
      <c r="O14" s="2">
        <v>5</v>
      </c>
      <c r="P14" s="2">
        <v>1230</v>
      </c>
    </row>
    <row r="15" spans="1:16">
      <c r="A15" s="2" t="s">
        <v>436</v>
      </c>
      <c r="B15" s="2">
        <v>11</v>
      </c>
      <c r="C15" s="2">
        <v>6</v>
      </c>
      <c r="D15" s="2">
        <v>4</v>
      </c>
      <c r="E15" s="2">
        <v>10</v>
      </c>
      <c r="F15" s="2">
        <v>7</v>
      </c>
      <c r="G15" s="2">
        <v>5</v>
      </c>
      <c r="H15" s="2">
        <v>14</v>
      </c>
      <c r="I15" s="2">
        <v>10</v>
      </c>
      <c r="J15" s="2">
        <v>6</v>
      </c>
      <c r="K15" s="2">
        <v>11</v>
      </c>
      <c r="L15" s="2">
        <v>14</v>
      </c>
      <c r="M15" s="2">
        <v>10</v>
      </c>
      <c r="N15" s="2">
        <v>6</v>
      </c>
      <c r="O15" s="2">
        <v>5</v>
      </c>
      <c r="P15" s="2">
        <v>2851</v>
      </c>
    </row>
    <row r="16" spans="1:16">
      <c r="A16" s="2" t="s">
        <v>437</v>
      </c>
      <c r="B16" s="2">
        <v>8</v>
      </c>
      <c r="C16" s="2">
        <v>6</v>
      </c>
      <c r="D16" s="2">
        <v>4</v>
      </c>
      <c r="E16" s="2">
        <v>7</v>
      </c>
      <c r="F16" s="2">
        <v>3</v>
      </c>
      <c r="G16" s="2">
        <v>5</v>
      </c>
      <c r="H16" s="2">
        <v>9</v>
      </c>
      <c r="I16" s="2">
        <v>9</v>
      </c>
      <c r="J16" s="2">
        <v>5</v>
      </c>
      <c r="K16" s="2">
        <v>11</v>
      </c>
      <c r="L16" s="2">
        <v>9</v>
      </c>
      <c r="M16" s="2">
        <v>9</v>
      </c>
      <c r="N16" s="2">
        <v>4</v>
      </c>
      <c r="O16" s="2">
        <v>5</v>
      </c>
      <c r="P16" s="2">
        <v>3445</v>
      </c>
    </row>
    <row r="17" spans="1:16">
      <c r="A17" s="2" t="s">
        <v>438</v>
      </c>
      <c r="B17" s="2">
        <v>11</v>
      </c>
      <c r="C17" s="2">
        <v>6</v>
      </c>
      <c r="D17" s="2">
        <v>4</v>
      </c>
      <c r="E17" s="2">
        <v>10</v>
      </c>
      <c r="F17" s="2">
        <v>7</v>
      </c>
      <c r="G17" s="2">
        <v>5</v>
      </c>
      <c r="H17" s="2">
        <v>14</v>
      </c>
      <c r="I17" s="2">
        <v>10</v>
      </c>
      <c r="J17" s="2">
        <v>6</v>
      </c>
      <c r="K17" s="2">
        <v>8</v>
      </c>
      <c r="L17" s="2">
        <v>14</v>
      </c>
      <c r="M17" s="2">
        <v>10</v>
      </c>
      <c r="N17" s="2">
        <v>6</v>
      </c>
      <c r="O17" s="2">
        <v>5</v>
      </c>
      <c r="P17" s="2">
        <v>908</v>
      </c>
    </row>
    <row r="18" spans="1:16">
      <c r="A18" s="2" t="s">
        <v>439</v>
      </c>
      <c r="B18" s="2">
        <v>11</v>
      </c>
      <c r="C18" s="2">
        <v>6</v>
      </c>
      <c r="D18" s="2">
        <v>4</v>
      </c>
      <c r="E18" s="2">
        <v>10</v>
      </c>
      <c r="F18" s="2">
        <v>7</v>
      </c>
      <c r="G18" s="2">
        <v>5</v>
      </c>
      <c r="H18" s="2">
        <v>13</v>
      </c>
      <c r="I18" s="2">
        <v>10</v>
      </c>
      <c r="J18" s="2">
        <v>6</v>
      </c>
      <c r="K18" s="2">
        <v>11</v>
      </c>
      <c r="L18" s="2">
        <v>13</v>
      </c>
      <c r="M18" s="2">
        <v>10</v>
      </c>
      <c r="N18" s="2">
        <v>6</v>
      </c>
      <c r="O18" s="2">
        <v>5</v>
      </c>
      <c r="P18" s="2">
        <v>13933</v>
      </c>
    </row>
    <row r="19" spans="1:16">
      <c r="A19" s="2" t="s">
        <v>440</v>
      </c>
      <c r="B19" s="2">
        <v>11</v>
      </c>
      <c r="C19" s="2">
        <v>6</v>
      </c>
      <c r="D19" s="2">
        <v>4</v>
      </c>
      <c r="E19" s="2">
        <v>10</v>
      </c>
      <c r="F19" s="2">
        <v>7</v>
      </c>
      <c r="G19" s="2">
        <v>5</v>
      </c>
      <c r="H19" s="2">
        <v>14</v>
      </c>
      <c r="I19" s="2">
        <v>10</v>
      </c>
      <c r="J19" s="2">
        <v>6</v>
      </c>
      <c r="K19" s="2">
        <v>11</v>
      </c>
      <c r="L19" s="2">
        <v>14</v>
      </c>
      <c r="M19" s="2">
        <v>10</v>
      </c>
      <c r="N19" s="2">
        <v>6</v>
      </c>
      <c r="O19" s="2">
        <v>5</v>
      </c>
      <c r="P19" s="2">
        <v>3184</v>
      </c>
    </row>
    <row r="20" spans="1:16">
      <c r="A20" s="2" t="s">
        <v>441</v>
      </c>
      <c r="B20" s="2">
        <v>11</v>
      </c>
      <c r="C20" s="2">
        <v>6</v>
      </c>
      <c r="D20" s="2">
        <v>4</v>
      </c>
      <c r="E20" s="2">
        <v>10</v>
      </c>
      <c r="F20" s="2">
        <v>7</v>
      </c>
      <c r="G20" s="2">
        <v>5</v>
      </c>
      <c r="H20" s="2">
        <v>14</v>
      </c>
      <c r="I20" s="2">
        <v>10</v>
      </c>
      <c r="J20" s="2">
        <v>6</v>
      </c>
      <c r="K20" s="2">
        <v>11</v>
      </c>
      <c r="L20" s="2">
        <v>14</v>
      </c>
      <c r="M20" s="2">
        <v>10</v>
      </c>
      <c r="N20" s="2">
        <v>6</v>
      </c>
      <c r="O20" s="2">
        <v>5</v>
      </c>
      <c r="P20" s="2">
        <v>1216</v>
      </c>
    </row>
    <row r="21" spans="1:16">
      <c r="A21" s="2" t="s">
        <v>442</v>
      </c>
      <c r="B21" s="2">
        <v>4</v>
      </c>
      <c r="C21" s="2">
        <v>4</v>
      </c>
      <c r="D21" s="2">
        <v>4</v>
      </c>
      <c r="E21" s="2">
        <v>5</v>
      </c>
      <c r="F21" s="2">
        <v>5</v>
      </c>
      <c r="G21" s="2">
        <v>4</v>
      </c>
      <c r="H21" s="2">
        <v>5</v>
      </c>
      <c r="I21" s="2">
        <v>4</v>
      </c>
      <c r="J21" s="2">
        <v>4</v>
      </c>
      <c r="K21" s="2">
        <v>4</v>
      </c>
      <c r="L21" s="2">
        <v>5</v>
      </c>
      <c r="M21" s="2">
        <v>5</v>
      </c>
      <c r="N21" s="2">
        <v>5</v>
      </c>
      <c r="O21" s="2">
        <v>4</v>
      </c>
      <c r="P21" s="2">
        <v>1230</v>
      </c>
    </row>
    <row r="22" spans="1:16">
      <c r="A22" s="2" t="s">
        <v>443</v>
      </c>
      <c r="B22" s="2">
        <v>11</v>
      </c>
      <c r="C22" s="2">
        <v>6</v>
      </c>
      <c r="D22" s="2">
        <v>4</v>
      </c>
      <c r="E22" s="2">
        <v>10</v>
      </c>
      <c r="F22" s="2">
        <v>7</v>
      </c>
      <c r="G22" s="2">
        <v>5</v>
      </c>
      <c r="H22" s="2">
        <v>14</v>
      </c>
      <c r="I22" s="2">
        <v>10</v>
      </c>
      <c r="J22" s="2">
        <v>6</v>
      </c>
      <c r="K22" s="2">
        <v>11</v>
      </c>
      <c r="L22" s="2">
        <v>14</v>
      </c>
      <c r="M22" s="2">
        <v>10</v>
      </c>
      <c r="N22" s="2">
        <v>6</v>
      </c>
      <c r="O22" s="2">
        <v>5</v>
      </c>
      <c r="P22" s="2">
        <v>707</v>
      </c>
    </row>
    <row r="23" spans="1:16">
      <c r="A23" s="2" t="s">
        <v>444</v>
      </c>
      <c r="B23" s="2">
        <v>3</v>
      </c>
      <c r="C23" s="2">
        <v>6</v>
      </c>
      <c r="D23" s="2">
        <v>4</v>
      </c>
      <c r="E23" s="2">
        <v>6</v>
      </c>
      <c r="F23" s="2">
        <v>7</v>
      </c>
      <c r="G23" s="2">
        <v>5</v>
      </c>
      <c r="H23" s="2">
        <v>12</v>
      </c>
      <c r="I23" s="2">
        <v>10</v>
      </c>
      <c r="J23" s="2">
        <v>6</v>
      </c>
      <c r="K23" s="2">
        <v>10</v>
      </c>
      <c r="L23" s="2">
        <v>12</v>
      </c>
      <c r="M23" s="2">
        <v>10</v>
      </c>
      <c r="N23" s="2">
        <v>6</v>
      </c>
      <c r="O23" s="2">
        <v>5</v>
      </c>
      <c r="P23" s="2">
        <v>1940</v>
      </c>
    </row>
    <row r="24" spans="1:16">
      <c r="A24" s="2" t="s">
        <v>445</v>
      </c>
      <c r="B24" s="2">
        <v>9</v>
      </c>
      <c r="C24" s="2">
        <v>6</v>
      </c>
      <c r="D24" s="2">
        <v>4</v>
      </c>
      <c r="E24" s="2">
        <v>9</v>
      </c>
      <c r="F24" s="2">
        <v>7</v>
      </c>
      <c r="G24" s="2">
        <v>5</v>
      </c>
      <c r="H24" s="2">
        <v>7</v>
      </c>
      <c r="I24" s="2">
        <v>8</v>
      </c>
      <c r="J24" s="2">
        <v>6</v>
      </c>
      <c r="K24" s="2">
        <v>11</v>
      </c>
      <c r="L24" s="2">
        <v>6</v>
      </c>
      <c r="M24" s="2">
        <v>8</v>
      </c>
      <c r="N24" s="2">
        <v>6</v>
      </c>
      <c r="O24" s="2">
        <v>5</v>
      </c>
      <c r="P24" s="2">
        <v>985</v>
      </c>
    </row>
    <row r="25" spans="1:16">
      <c r="A25" s="2" t="s">
        <v>446</v>
      </c>
      <c r="B25" s="2">
        <v>11</v>
      </c>
      <c r="C25" s="2">
        <v>6</v>
      </c>
      <c r="D25" s="2">
        <v>4</v>
      </c>
      <c r="E25" s="2">
        <v>10</v>
      </c>
      <c r="F25" s="2">
        <v>7</v>
      </c>
      <c r="G25" s="2">
        <v>5</v>
      </c>
      <c r="H25" s="2">
        <v>14</v>
      </c>
      <c r="I25" s="2">
        <v>10</v>
      </c>
      <c r="J25" s="2">
        <v>6</v>
      </c>
      <c r="K25" s="2">
        <v>5</v>
      </c>
      <c r="L25" s="2">
        <v>14</v>
      </c>
      <c r="M25" s="2">
        <v>10</v>
      </c>
      <c r="N25" s="2">
        <v>6</v>
      </c>
      <c r="O25" s="2">
        <v>5</v>
      </c>
      <c r="P25" s="2">
        <v>2921</v>
      </c>
    </row>
    <row r="26" spans="1:16">
      <c r="A26" s="2" t="s">
        <v>447</v>
      </c>
      <c r="B26" s="2">
        <v>11</v>
      </c>
      <c r="C26" s="2">
        <v>6</v>
      </c>
      <c r="D26" s="2">
        <v>4</v>
      </c>
      <c r="E26" s="2">
        <v>10</v>
      </c>
      <c r="F26" s="2">
        <v>7</v>
      </c>
      <c r="G26" s="2">
        <v>5</v>
      </c>
      <c r="H26" s="2">
        <v>14</v>
      </c>
      <c r="I26" s="2">
        <v>10</v>
      </c>
      <c r="J26" s="2">
        <v>6</v>
      </c>
      <c r="K26" s="2">
        <v>11</v>
      </c>
      <c r="L26" s="2">
        <v>14</v>
      </c>
      <c r="M26" s="2">
        <v>10</v>
      </c>
      <c r="N26" s="2">
        <v>6</v>
      </c>
      <c r="O26" s="2">
        <v>5</v>
      </c>
      <c r="P26" s="2">
        <v>598</v>
      </c>
    </row>
    <row r="27" spans="1:16">
      <c r="A27" s="2" t="s">
        <v>448</v>
      </c>
      <c r="B27" s="2">
        <v>11</v>
      </c>
      <c r="C27" s="2">
        <v>6</v>
      </c>
      <c r="D27" s="2">
        <v>4</v>
      </c>
      <c r="E27" s="2">
        <v>10</v>
      </c>
      <c r="F27" s="2">
        <v>7</v>
      </c>
      <c r="G27" s="2">
        <v>5</v>
      </c>
      <c r="H27" s="2">
        <v>14</v>
      </c>
      <c r="I27" s="2">
        <v>10</v>
      </c>
      <c r="J27" s="2">
        <v>6</v>
      </c>
      <c r="K27" s="2">
        <v>11</v>
      </c>
      <c r="L27" s="2">
        <v>14</v>
      </c>
      <c r="M27" s="2">
        <v>10</v>
      </c>
      <c r="N27" s="2">
        <v>6</v>
      </c>
      <c r="O27" s="2">
        <v>5</v>
      </c>
      <c r="P27" s="2">
        <v>1226</v>
      </c>
    </row>
    <row r="28" spans="1:16">
      <c r="A28" s="2" t="s">
        <v>449</v>
      </c>
      <c r="B28" s="2">
        <v>6</v>
      </c>
      <c r="C28" s="2">
        <v>2</v>
      </c>
      <c r="D28" s="2">
        <v>4</v>
      </c>
      <c r="E28" s="2">
        <v>3</v>
      </c>
      <c r="F28" s="2">
        <v>2</v>
      </c>
      <c r="G28" s="2">
        <v>5</v>
      </c>
      <c r="H28" s="2">
        <v>6</v>
      </c>
      <c r="I28" s="2">
        <v>6</v>
      </c>
      <c r="J28" s="2">
        <v>6</v>
      </c>
      <c r="K28" s="2">
        <v>11</v>
      </c>
      <c r="L28" s="2">
        <v>7</v>
      </c>
      <c r="M28" s="2">
        <v>6</v>
      </c>
      <c r="N28" s="2">
        <v>6</v>
      </c>
      <c r="O28" s="2">
        <v>5</v>
      </c>
      <c r="P28" s="2">
        <v>774</v>
      </c>
    </row>
    <row r="29" spans="1:16">
      <c r="A29" s="2" t="s">
        <v>450</v>
      </c>
      <c r="B29" s="2">
        <v>10</v>
      </c>
      <c r="C29" s="2">
        <v>6</v>
      </c>
      <c r="D29" s="2">
        <v>4</v>
      </c>
      <c r="E29" s="2">
        <v>8</v>
      </c>
      <c r="F29" s="2">
        <v>7</v>
      </c>
      <c r="G29" s="2">
        <v>5</v>
      </c>
      <c r="H29" s="2">
        <v>8</v>
      </c>
      <c r="I29" s="2">
        <v>7</v>
      </c>
      <c r="J29" s="2">
        <v>6</v>
      </c>
      <c r="K29" s="2">
        <v>9</v>
      </c>
      <c r="L29" s="2">
        <v>8</v>
      </c>
      <c r="M29" s="2">
        <v>7</v>
      </c>
      <c r="N29" s="2">
        <v>6</v>
      </c>
      <c r="O29" s="2">
        <v>5</v>
      </c>
      <c r="P29" s="2">
        <v>527</v>
      </c>
    </row>
    <row r="31" spans="1:16" ht="18">
      <c r="A31" s="3" t="s">
        <v>521</v>
      </c>
    </row>
    <row r="33" spans="1:16" ht="60">
      <c r="A33" s="4" t="s">
        <v>522</v>
      </c>
      <c r="B33" s="5" t="s">
        <v>523</v>
      </c>
    </row>
    <row r="34" spans="1:16" ht="30">
      <c r="A34" s="4" t="s">
        <v>524</v>
      </c>
      <c r="B34" s="5" t="s">
        <v>1157</v>
      </c>
    </row>
    <row r="35" spans="1:16" ht="45">
      <c r="A35" s="4" t="s">
        <v>525</v>
      </c>
      <c r="B35" s="5">
        <v>27</v>
      </c>
    </row>
    <row r="36" spans="1:16" ht="60">
      <c r="A36" s="4" t="s">
        <v>526</v>
      </c>
      <c r="B36" s="5">
        <v>14</v>
      </c>
    </row>
    <row r="37" spans="1:16">
      <c r="A37" s="4" t="s">
        <v>527</v>
      </c>
      <c r="B37" s="5">
        <v>27</v>
      </c>
    </row>
    <row r="38" spans="1:16" ht="30">
      <c r="A38" s="4" t="s">
        <v>528</v>
      </c>
      <c r="B38" s="5">
        <v>0</v>
      </c>
    </row>
    <row r="39" spans="1:16" ht="75">
      <c r="A39" s="4" t="s">
        <v>529</v>
      </c>
      <c r="B39" s="5" t="s">
        <v>1158</v>
      </c>
    </row>
    <row r="41" spans="1:16" ht="30">
      <c r="A41" s="25" t="s">
        <v>530</v>
      </c>
      <c r="B41" s="43" t="s">
        <v>531</v>
      </c>
      <c r="C41" s="43" t="s">
        <v>532</v>
      </c>
      <c r="D41" s="43" t="s">
        <v>533</v>
      </c>
      <c r="E41" s="43" t="s">
        <v>534</v>
      </c>
      <c r="F41" s="43" t="s">
        <v>535</v>
      </c>
      <c r="G41" s="43" t="s">
        <v>536</v>
      </c>
      <c r="H41" s="43" t="s">
        <v>537</v>
      </c>
      <c r="I41" s="43" t="s">
        <v>538</v>
      </c>
      <c r="J41" s="43" t="s">
        <v>539</v>
      </c>
      <c r="K41" s="43" t="s">
        <v>540</v>
      </c>
      <c r="L41" s="43" t="s">
        <v>541</v>
      </c>
      <c r="M41" s="43" t="s">
        <v>542</v>
      </c>
      <c r="N41" s="43" t="s">
        <v>543</v>
      </c>
      <c r="O41" s="43" t="s">
        <v>544</v>
      </c>
      <c r="P41" s="43" t="s">
        <v>1160</v>
      </c>
    </row>
    <row r="42" spans="1:16" ht="30">
      <c r="A42" s="26" t="s">
        <v>1159</v>
      </c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44"/>
      <c r="P42" s="44"/>
    </row>
    <row r="43" spans="1:16">
      <c r="A43" s="4" t="s">
        <v>738</v>
      </c>
      <c r="B43" s="6">
        <v>11</v>
      </c>
      <c r="C43" s="6">
        <v>6</v>
      </c>
      <c r="D43" s="6">
        <v>4</v>
      </c>
      <c r="E43" s="6">
        <v>10</v>
      </c>
      <c r="F43" s="6">
        <v>7</v>
      </c>
      <c r="G43" s="6">
        <v>5</v>
      </c>
      <c r="H43" s="6">
        <v>2</v>
      </c>
      <c r="I43" s="6">
        <v>2</v>
      </c>
      <c r="J43" s="6">
        <v>6</v>
      </c>
      <c r="K43" s="6">
        <v>11</v>
      </c>
      <c r="L43" s="6">
        <v>2</v>
      </c>
      <c r="M43" s="6">
        <v>2</v>
      </c>
      <c r="N43" s="6">
        <v>6</v>
      </c>
      <c r="O43" s="6">
        <v>5</v>
      </c>
      <c r="P43" s="6">
        <v>2546</v>
      </c>
    </row>
    <row r="44" spans="1:16">
      <c r="A44" s="4" t="s">
        <v>739</v>
      </c>
      <c r="B44" s="6">
        <v>11</v>
      </c>
      <c r="C44" s="6">
        <v>6</v>
      </c>
      <c r="D44" s="6">
        <v>4</v>
      </c>
      <c r="E44" s="6">
        <v>10</v>
      </c>
      <c r="F44" s="6">
        <v>7</v>
      </c>
      <c r="G44" s="6">
        <v>5</v>
      </c>
      <c r="H44" s="6">
        <v>11</v>
      </c>
      <c r="I44" s="6">
        <v>10</v>
      </c>
      <c r="J44" s="6">
        <v>6</v>
      </c>
      <c r="K44" s="6">
        <v>11</v>
      </c>
      <c r="L44" s="6">
        <v>11</v>
      </c>
      <c r="M44" s="6">
        <v>10</v>
      </c>
      <c r="N44" s="6">
        <v>6</v>
      </c>
      <c r="O44" s="6">
        <v>5</v>
      </c>
      <c r="P44" s="6">
        <v>1164</v>
      </c>
    </row>
    <row r="45" spans="1:16">
      <c r="A45" s="4" t="s">
        <v>740</v>
      </c>
      <c r="B45" s="6">
        <v>11</v>
      </c>
      <c r="C45" s="6">
        <v>6</v>
      </c>
      <c r="D45" s="6">
        <v>4</v>
      </c>
      <c r="E45" s="6">
        <v>10</v>
      </c>
      <c r="F45" s="6">
        <v>7</v>
      </c>
      <c r="G45" s="6">
        <v>5</v>
      </c>
      <c r="H45" s="6">
        <v>14</v>
      </c>
      <c r="I45" s="6">
        <v>10</v>
      </c>
      <c r="J45" s="6">
        <v>6</v>
      </c>
      <c r="K45" s="6">
        <v>11</v>
      </c>
      <c r="L45" s="6">
        <v>14</v>
      </c>
      <c r="M45" s="6">
        <v>10</v>
      </c>
      <c r="N45" s="6">
        <v>6</v>
      </c>
      <c r="O45" s="6">
        <v>5</v>
      </c>
      <c r="P45" s="6">
        <v>689</v>
      </c>
    </row>
    <row r="46" spans="1:16">
      <c r="A46" s="4" t="s">
        <v>741</v>
      </c>
      <c r="B46" s="6">
        <v>2</v>
      </c>
      <c r="C46" s="6">
        <v>6</v>
      </c>
      <c r="D46" s="6">
        <v>4</v>
      </c>
      <c r="E46" s="6">
        <v>10</v>
      </c>
      <c r="F46" s="6">
        <v>7</v>
      </c>
      <c r="G46" s="6">
        <v>5</v>
      </c>
      <c r="H46" s="6">
        <v>10</v>
      </c>
      <c r="I46" s="6">
        <v>10</v>
      </c>
      <c r="J46" s="6">
        <v>6</v>
      </c>
      <c r="K46" s="6">
        <v>11</v>
      </c>
      <c r="L46" s="6">
        <v>10</v>
      </c>
      <c r="M46" s="6">
        <v>10</v>
      </c>
      <c r="N46" s="6">
        <v>6</v>
      </c>
      <c r="O46" s="6">
        <v>5</v>
      </c>
      <c r="P46" s="6">
        <v>1266</v>
      </c>
    </row>
    <row r="47" spans="1:16">
      <c r="A47" s="4" t="s">
        <v>742</v>
      </c>
      <c r="B47" s="6">
        <v>7</v>
      </c>
      <c r="C47" s="6">
        <v>5</v>
      </c>
      <c r="D47" s="6">
        <v>3</v>
      </c>
      <c r="E47" s="6">
        <v>4</v>
      </c>
      <c r="F47" s="6">
        <v>6</v>
      </c>
      <c r="G47" s="6">
        <v>3</v>
      </c>
      <c r="H47" s="6">
        <v>4</v>
      </c>
      <c r="I47" s="6">
        <v>5</v>
      </c>
      <c r="J47" s="6">
        <v>3</v>
      </c>
      <c r="K47" s="6">
        <v>3</v>
      </c>
      <c r="L47" s="6">
        <v>4</v>
      </c>
      <c r="M47" s="6">
        <v>4</v>
      </c>
      <c r="N47" s="6">
        <v>3</v>
      </c>
      <c r="O47" s="6">
        <v>3</v>
      </c>
      <c r="P47" s="6">
        <v>42</v>
      </c>
    </row>
    <row r="48" spans="1:16">
      <c r="A48" s="4" t="s">
        <v>743</v>
      </c>
      <c r="B48" s="6">
        <v>11</v>
      </c>
      <c r="C48" s="6">
        <v>6</v>
      </c>
      <c r="D48" s="6">
        <v>4</v>
      </c>
      <c r="E48" s="6">
        <v>10</v>
      </c>
      <c r="F48" s="6">
        <v>7</v>
      </c>
      <c r="G48" s="6">
        <v>5</v>
      </c>
      <c r="H48" s="6">
        <v>14</v>
      </c>
      <c r="I48" s="6">
        <v>10</v>
      </c>
      <c r="J48" s="6">
        <v>6</v>
      </c>
      <c r="K48" s="6">
        <v>7</v>
      </c>
      <c r="L48" s="6">
        <v>14</v>
      </c>
      <c r="M48" s="6">
        <v>10</v>
      </c>
      <c r="N48" s="6">
        <v>6</v>
      </c>
      <c r="O48" s="6">
        <v>5</v>
      </c>
      <c r="P48" s="6">
        <v>905</v>
      </c>
    </row>
    <row r="49" spans="1:16">
      <c r="A49" s="4" t="s">
        <v>744</v>
      </c>
      <c r="B49" s="6">
        <v>5</v>
      </c>
      <c r="C49" s="6">
        <v>3</v>
      </c>
      <c r="D49" s="6">
        <v>2</v>
      </c>
      <c r="E49" s="6">
        <v>2</v>
      </c>
      <c r="F49" s="6">
        <v>4</v>
      </c>
      <c r="G49" s="6">
        <v>2</v>
      </c>
      <c r="H49" s="6">
        <v>3</v>
      </c>
      <c r="I49" s="6">
        <v>3</v>
      </c>
      <c r="J49" s="6">
        <v>2</v>
      </c>
      <c r="K49" s="6">
        <v>2</v>
      </c>
      <c r="L49" s="6">
        <v>3</v>
      </c>
      <c r="M49" s="6">
        <v>3</v>
      </c>
      <c r="N49" s="6">
        <v>2</v>
      </c>
      <c r="O49" s="6">
        <v>2</v>
      </c>
      <c r="P49" s="6">
        <v>4860</v>
      </c>
    </row>
    <row r="50" spans="1:16">
      <c r="A50" s="4" t="s">
        <v>745</v>
      </c>
      <c r="B50" s="6">
        <v>11</v>
      </c>
      <c r="C50" s="6">
        <v>6</v>
      </c>
      <c r="D50" s="6">
        <v>4</v>
      </c>
      <c r="E50" s="6">
        <v>10</v>
      </c>
      <c r="F50" s="6">
        <v>7</v>
      </c>
      <c r="G50" s="6">
        <v>5</v>
      </c>
      <c r="H50" s="6">
        <v>14</v>
      </c>
      <c r="I50" s="6">
        <v>10</v>
      </c>
      <c r="J50" s="6">
        <v>6</v>
      </c>
      <c r="K50" s="6">
        <v>11</v>
      </c>
      <c r="L50" s="6">
        <v>14</v>
      </c>
      <c r="M50" s="6">
        <v>10</v>
      </c>
      <c r="N50" s="6">
        <v>6</v>
      </c>
      <c r="O50" s="6">
        <v>5</v>
      </c>
      <c r="P50" s="6">
        <v>20809</v>
      </c>
    </row>
    <row r="51" spans="1:16">
      <c r="A51" s="4" t="s">
        <v>746</v>
      </c>
      <c r="B51" s="6">
        <v>1</v>
      </c>
      <c r="C51" s="6">
        <v>1</v>
      </c>
      <c r="D51" s="6">
        <v>1</v>
      </c>
      <c r="E51" s="6">
        <v>1</v>
      </c>
      <c r="F51" s="6">
        <v>1</v>
      </c>
      <c r="G51" s="6">
        <v>1</v>
      </c>
      <c r="H51" s="6">
        <v>1</v>
      </c>
      <c r="I51" s="6">
        <v>1</v>
      </c>
      <c r="J51" s="6">
        <v>1</v>
      </c>
      <c r="K51" s="6">
        <v>1</v>
      </c>
      <c r="L51" s="6">
        <v>1</v>
      </c>
      <c r="M51" s="6">
        <v>1</v>
      </c>
      <c r="N51" s="6">
        <v>1</v>
      </c>
      <c r="O51" s="6">
        <v>1</v>
      </c>
      <c r="P51" s="6">
        <v>19</v>
      </c>
    </row>
    <row r="52" spans="1:16">
      <c r="A52" s="4" t="s">
        <v>747</v>
      </c>
      <c r="B52" s="6">
        <v>11</v>
      </c>
      <c r="C52" s="6">
        <v>6</v>
      </c>
      <c r="D52" s="6">
        <v>4</v>
      </c>
      <c r="E52" s="6">
        <v>10</v>
      </c>
      <c r="F52" s="6">
        <v>7</v>
      </c>
      <c r="G52" s="6">
        <v>5</v>
      </c>
      <c r="H52" s="6">
        <v>14</v>
      </c>
      <c r="I52" s="6">
        <v>10</v>
      </c>
      <c r="J52" s="6">
        <v>6</v>
      </c>
      <c r="K52" s="6">
        <v>11</v>
      </c>
      <c r="L52" s="6">
        <v>14</v>
      </c>
      <c r="M52" s="6">
        <v>10</v>
      </c>
      <c r="N52" s="6">
        <v>6</v>
      </c>
      <c r="O52" s="6">
        <v>5</v>
      </c>
      <c r="P52" s="6">
        <v>489</v>
      </c>
    </row>
    <row r="53" spans="1:16">
      <c r="A53" s="4" t="s">
        <v>748</v>
      </c>
      <c r="B53" s="6">
        <v>11</v>
      </c>
      <c r="C53" s="6">
        <v>6</v>
      </c>
      <c r="D53" s="6">
        <v>4</v>
      </c>
      <c r="E53" s="6">
        <v>10</v>
      </c>
      <c r="F53" s="6">
        <v>7</v>
      </c>
      <c r="G53" s="6">
        <v>5</v>
      </c>
      <c r="H53" s="6">
        <v>14</v>
      </c>
      <c r="I53" s="6">
        <v>10</v>
      </c>
      <c r="J53" s="6">
        <v>6</v>
      </c>
      <c r="K53" s="6">
        <v>6</v>
      </c>
      <c r="L53" s="6">
        <v>14</v>
      </c>
      <c r="M53" s="6">
        <v>10</v>
      </c>
      <c r="N53" s="6">
        <v>6</v>
      </c>
      <c r="O53" s="6">
        <v>5</v>
      </c>
      <c r="P53" s="6">
        <v>1738</v>
      </c>
    </row>
    <row r="54" spans="1:16">
      <c r="A54" s="4" t="s">
        <v>749</v>
      </c>
      <c r="B54" s="6">
        <v>11</v>
      </c>
      <c r="C54" s="6">
        <v>6</v>
      </c>
      <c r="D54" s="6">
        <v>4</v>
      </c>
      <c r="E54" s="6">
        <v>10</v>
      </c>
      <c r="F54" s="6">
        <v>7</v>
      </c>
      <c r="G54" s="6">
        <v>5</v>
      </c>
      <c r="H54" s="6">
        <v>14</v>
      </c>
      <c r="I54" s="6">
        <v>10</v>
      </c>
      <c r="J54" s="6">
        <v>6</v>
      </c>
      <c r="K54" s="6">
        <v>11</v>
      </c>
      <c r="L54" s="6">
        <v>14</v>
      </c>
      <c r="M54" s="6">
        <v>10</v>
      </c>
      <c r="N54" s="6">
        <v>6</v>
      </c>
      <c r="O54" s="6">
        <v>5</v>
      </c>
      <c r="P54" s="6">
        <v>1230</v>
      </c>
    </row>
    <row r="55" spans="1:16">
      <c r="A55" s="4" t="s">
        <v>750</v>
      </c>
      <c r="B55" s="6">
        <v>11</v>
      </c>
      <c r="C55" s="6">
        <v>6</v>
      </c>
      <c r="D55" s="6">
        <v>4</v>
      </c>
      <c r="E55" s="6">
        <v>10</v>
      </c>
      <c r="F55" s="6">
        <v>7</v>
      </c>
      <c r="G55" s="6">
        <v>5</v>
      </c>
      <c r="H55" s="6">
        <v>14</v>
      </c>
      <c r="I55" s="6">
        <v>10</v>
      </c>
      <c r="J55" s="6">
        <v>6</v>
      </c>
      <c r="K55" s="6">
        <v>11</v>
      </c>
      <c r="L55" s="6">
        <v>14</v>
      </c>
      <c r="M55" s="6">
        <v>10</v>
      </c>
      <c r="N55" s="6">
        <v>6</v>
      </c>
      <c r="O55" s="6">
        <v>5</v>
      </c>
      <c r="P55" s="6">
        <v>2851</v>
      </c>
    </row>
    <row r="56" spans="1:16">
      <c r="A56" s="4" t="s">
        <v>751</v>
      </c>
      <c r="B56" s="6">
        <v>8</v>
      </c>
      <c r="C56" s="6">
        <v>6</v>
      </c>
      <c r="D56" s="6">
        <v>4</v>
      </c>
      <c r="E56" s="6">
        <v>7</v>
      </c>
      <c r="F56" s="6">
        <v>3</v>
      </c>
      <c r="G56" s="6">
        <v>5</v>
      </c>
      <c r="H56" s="6">
        <v>9</v>
      </c>
      <c r="I56" s="6">
        <v>9</v>
      </c>
      <c r="J56" s="6">
        <v>5</v>
      </c>
      <c r="K56" s="6">
        <v>11</v>
      </c>
      <c r="L56" s="6">
        <v>9</v>
      </c>
      <c r="M56" s="6">
        <v>9</v>
      </c>
      <c r="N56" s="6">
        <v>4</v>
      </c>
      <c r="O56" s="6">
        <v>5</v>
      </c>
      <c r="P56" s="6">
        <v>3445</v>
      </c>
    </row>
    <row r="57" spans="1:16">
      <c r="A57" s="4" t="s">
        <v>752</v>
      </c>
      <c r="B57" s="6">
        <v>11</v>
      </c>
      <c r="C57" s="6">
        <v>6</v>
      </c>
      <c r="D57" s="6">
        <v>4</v>
      </c>
      <c r="E57" s="6">
        <v>10</v>
      </c>
      <c r="F57" s="6">
        <v>7</v>
      </c>
      <c r="G57" s="6">
        <v>5</v>
      </c>
      <c r="H57" s="6">
        <v>14</v>
      </c>
      <c r="I57" s="6">
        <v>10</v>
      </c>
      <c r="J57" s="6">
        <v>6</v>
      </c>
      <c r="K57" s="6">
        <v>8</v>
      </c>
      <c r="L57" s="6">
        <v>14</v>
      </c>
      <c r="M57" s="6">
        <v>10</v>
      </c>
      <c r="N57" s="6">
        <v>6</v>
      </c>
      <c r="O57" s="6">
        <v>5</v>
      </c>
      <c r="P57" s="6">
        <v>908</v>
      </c>
    </row>
    <row r="58" spans="1:16">
      <c r="A58" s="4" t="s">
        <v>753</v>
      </c>
      <c r="B58" s="6">
        <v>11</v>
      </c>
      <c r="C58" s="6">
        <v>6</v>
      </c>
      <c r="D58" s="6">
        <v>4</v>
      </c>
      <c r="E58" s="6">
        <v>10</v>
      </c>
      <c r="F58" s="6">
        <v>7</v>
      </c>
      <c r="G58" s="6">
        <v>5</v>
      </c>
      <c r="H58" s="6">
        <v>13</v>
      </c>
      <c r="I58" s="6">
        <v>10</v>
      </c>
      <c r="J58" s="6">
        <v>6</v>
      </c>
      <c r="K58" s="6">
        <v>11</v>
      </c>
      <c r="L58" s="6">
        <v>13</v>
      </c>
      <c r="M58" s="6">
        <v>10</v>
      </c>
      <c r="N58" s="6">
        <v>6</v>
      </c>
      <c r="O58" s="6">
        <v>5</v>
      </c>
      <c r="P58" s="6">
        <v>13933</v>
      </c>
    </row>
    <row r="59" spans="1:16">
      <c r="A59" s="4" t="s">
        <v>754</v>
      </c>
      <c r="B59" s="6">
        <v>11</v>
      </c>
      <c r="C59" s="6">
        <v>6</v>
      </c>
      <c r="D59" s="6">
        <v>4</v>
      </c>
      <c r="E59" s="6">
        <v>10</v>
      </c>
      <c r="F59" s="6">
        <v>7</v>
      </c>
      <c r="G59" s="6">
        <v>5</v>
      </c>
      <c r="H59" s="6">
        <v>14</v>
      </c>
      <c r="I59" s="6">
        <v>10</v>
      </c>
      <c r="J59" s="6">
        <v>6</v>
      </c>
      <c r="K59" s="6">
        <v>11</v>
      </c>
      <c r="L59" s="6">
        <v>14</v>
      </c>
      <c r="M59" s="6">
        <v>10</v>
      </c>
      <c r="N59" s="6">
        <v>6</v>
      </c>
      <c r="O59" s="6">
        <v>5</v>
      </c>
      <c r="P59" s="6">
        <v>3184</v>
      </c>
    </row>
    <row r="60" spans="1:16">
      <c r="A60" s="4" t="s">
        <v>755</v>
      </c>
      <c r="B60" s="6">
        <v>11</v>
      </c>
      <c r="C60" s="6">
        <v>6</v>
      </c>
      <c r="D60" s="6">
        <v>4</v>
      </c>
      <c r="E60" s="6">
        <v>10</v>
      </c>
      <c r="F60" s="6">
        <v>7</v>
      </c>
      <c r="G60" s="6">
        <v>5</v>
      </c>
      <c r="H60" s="6">
        <v>14</v>
      </c>
      <c r="I60" s="6">
        <v>10</v>
      </c>
      <c r="J60" s="6">
        <v>6</v>
      </c>
      <c r="K60" s="6">
        <v>11</v>
      </c>
      <c r="L60" s="6">
        <v>14</v>
      </c>
      <c r="M60" s="6">
        <v>10</v>
      </c>
      <c r="N60" s="6">
        <v>6</v>
      </c>
      <c r="O60" s="6">
        <v>5</v>
      </c>
      <c r="P60" s="6">
        <v>1216</v>
      </c>
    </row>
    <row r="61" spans="1:16">
      <c r="A61" s="4" t="s">
        <v>756</v>
      </c>
      <c r="B61" s="6">
        <v>4</v>
      </c>
      <c r="C61" s="6">
        <v>4</v>
      </c>
      <c r="D61" s="6">
        <v>4</v>
      </c>
      <c r="E61" s="6">
        <v>5</v>
      </c>
      <c r="F61" s="6">
        <v>5</v>
      </c>
      <c r="G61" s="6">
        <v>4</v>
      </c>
      <c r="H61" s="6">
        <v>5</v>
      </c>
      <c r="I61" s="6">
        <v>4</v>
      </c>
      <c r="J61" s="6">
        <v>4</v>
      </c>
      <c r="K61" s="6">
        <v>4</v>
      </c>
      <c r="L61" s="6">
        <v>5</v>
      </c>
      <c r="M61" s="6">
        <v>5</v>
      </c>
      <c r="N61" s="6">
        <v>5</v>
      </c>
      <c r="O61" s="6">
        <v>4</v>
      </c>
      <c r="P61" s="6">
        <v>1230</v>
      </c>
    </row>
    <row r="62" spans="1:16">
      <c r="A62" s="4" t="s">
        <v>757</v>
      </c>
      <c r="B62" s="6">
        <v>11</v>
      </c>
      <c r="C62" s="6">
        <v>6</v>
      </c>
      <c r="D62" s="6">
        <v>4</v>
      </c>
      <c r="E62" s="6">
        <v>10</v>
      </c>
      <c r="F62" s="6">
        <v>7</v>
      </c>
      <c r="G62" s="6">
        <v>5</v>
      </c>
      <c r="H62" s="6">
        <v>14</v>
      </c>
      <c r="I62" s="6">
        <v>10</v>
      </c>
      <c r="J62" s="6">
        <v>6</v>
      </c>
      <c r="K62" s="6">
        <v>11</v>
      </c>
      <c r="L62" s="6">
        <v>14</v>
      </c>
      <c r="M62" s="6">
        <v>10</v>
      </c>
      <c r="N62" s="6">
        <v>6</v>
      </c>
      <c r="O62" s="6">
        <v>5</v>
      </c>
      <c r="P62" s="6">
        <v>707</v>
      </c>
    </row>
    <row r="63" spans="1:16">
      <c r="A63" s="4" t="s">
        <v>758</v>
      </c>
      <c r="B63" s="6">
        <v>3</v>
      </c>
      <c r="C63" s="6">
        <v>6</v>
      </c>
      <c r="D63" s="6">
        <v>4</v>
      </c>
      <c r="E63" s="6">
        <v>6</v>
      </c>
      <c r="F63" s="6">
        <v>7</v>
      </c>
      <c r="G63" s="6">
        <v>5</v>
      </c>
      <c r="H63" s="6">
        <v>12</v>
      </c>
      <c r="I63" s="6">
        <v>10</v>
      </c>
      <c r="J63" s="6">
        <v>6</v>
      </c>
      <c r="K63" s="6">
        <v>10</v>
      </c>
      <c r="L63" s="6">
        <v>12</v>
      </c>
      <c r="M63" s="6">
        <v>10</v>
      </c>
      <c r="N63" s="6">
        <v>6</v>
      </c>
      <c r="O63" s="6">
        <v>5</v>
      </c>
      <c r="P63" s="6">
        <v>1940</v>
      </c>
    </row>
    <row r="64" spans="1:16">
      <c r="A64" s="4" t="s">
        <v>759</v>
      </c>
      <c r="B64" s="6">
        <v>9</v>
      </c>
      <c r="C64" s="6">
        <v>6</v>
      </c>
      <c r="D64" s="6">
        <v>4</v>
      </c>
      <c r="E64" s="6">
        <v>9</v>
      </c>
      <c r="F64" s="6">
        <v>7</v>
      </c>
      <c r="G64" s="6">
        <v>5</v>
      </c>
      <c r="H64" s="6">
        <v>7</v>
      </c>
      <c r="I64" s="6">
        <v>8</v>
      </c>
      <c r="J64" s="6">
        <v>6</v>
      </c>
      <c r="K64" s="6">
        <v>11</v>
      </c>
      <c r="L64" s="6">
        <v>6</v>
      </c>
      <c r="M64" s="6">
        <v>8</v>
      </c>
      <c r="N64" s="6">
        <v>6</v>
      </c>
      <c r="O64" s="6">
        <v>5</v>
      </c>
      <c r="P64" s="6">
        <v>985</v>
      </c>
    </row>
    <row r="65" spans="1:16">
      <c r="A65" s="4" t="s">
        <v>760</v>
      </c>
      <c r="B65" s="6">
        <v>11</v>
      </c>
      <c r="C65" s="6">
        <v>6</v>
      </c>
      <c r="D65" s="6">
        <v>4</v>
      </c>
      <c r="E65" s="6">
        <v>10</v>
      </c>
      <c r="F65" s="6">
        <v>7</v>
      </c>
      <c r="G65" s="6">
        <v>5</v>
      </c>
      <c r="H65" s="6">
        <v>14</v>
      </c>
      <c r="I65" s="6">
        <v>10</v>
      </c>
      <c r="J65" s="6">
        <v>6</v>
      </c>
      <c r="K65" s="6">
        <v>5</v>
      </c>
      <c r="L65" s="6">
        <v>14</v>
      </c>
      <c r="M65" s="6">
        <v>10</v>
      </c>
      <c r="N65" s="6">
        <v>6</v>
      </c>
      <c r="O65" s="6">
        <v>5</v>
      </c>
      <c r="P65" s="6">
        <v>2921</v>
      </c>
    </row>
    <row r="66" spans="1:16">
      <c r="A66" s="4" t="s">
        <v>761</v>
      </c>
      <c r="B66" s="6">
        <v>11</v>
      </c>
      <c r="C66" s="6">
        <v>6</v>
      </c>
      <c r="D66" s="6">
        <v>4</v>
      </c>
      <c r="E66" s="6">
        <v>10</v>
      </c>
      <c r="F66" s="6">
        <v>7</v>
      </c>
      <c r="G66" s="6">
        <v>5</v>
      </c>
      <c r="H66" s="6">
        <v>14</v>
      </c>
      <c r="I66" s="6">
        <v>10</v>
      </c>
      <c r="J66" s="6">
        <v>6</v>
      </c>
      <c r="K66" s="6">
        <v>11</v>
      </c>
      <c r="L66" s="6">
        <v>14</v>
      </c>
      <c r="M66" s="6">
        <v>10</v>
      </c>
      <c r="N66" s="6">
        <v>6</v>
      </c>
      <c r="O66" s="6">
        <v>5</v>
      </c>
      <c r="P66" s="6">
        <v>598</v>
      </c>
    </row>
    <row r="67" spans="1:16">
      <c r="A67" s="4" t="s">
        <v>762</v>
      </c>
      <c r="B67" s="6">
        <v>11</v>
      </c>
      <c r="C67" s="6">
        <v>6</v>
      </c>
      <c r="D67" s="6">
        <v>4</v>
      </c>
      <c r="E67" s="6">
        <v>10</v>
      </c>
      <c r="F67" s="6">
        <v>7</v>
      </c>
      <c r="G67" s="6">
        <v>5</v>
      </c>
      <c r="H67" s="6">
        <v>14</v>
      </c>
      <c r="I67" s="6">
        <v>10</v>
      </c>
      <c r="J67" s="6">
        <v>6</v>
      </c>
      <c r="K67" s="6">
        <v>11</v>
      </c>
      <c r="L67" s="6">
        <v>14</v>
      </c>
      <c r="M67" s="6">
        <v>10</v>
      </c>
      <c r="N67" s="6">
        <v>6</v>
      </c>
      <c r="O67" s="6">
        <v>5</v>
      </c>
      <c r="P67" s="6">
        <v>1226</v>
      </c>
    </row>
    <row r="68" spans="1:16">
      <c r="A68" s="4" t="s">
        <v>763</v>
      </c>
      <c r="B68" s="6">
        <v>6</v>
      </c>
      <c r="C68" s="6">
        <v>2</v>
      </c>
      <c r="D68" s="6">
        <v>4</v>
      </c>
      <c r="E68" s="6">
        <v>3</v>
      </c>
      <c r="F68" s="6">
        <v>2</v>
      </c>
      <c r="G68" s="6">
        <v>5</v>
      </c>
      <c r="H68" s="6">
        <v>6</v>
      </c>
      <c r="I68" s="6">
        <v>6</v>
      </c>
      <c r="J68" s="6">
        <v>6</v>
      </c>
      <c r="K68" s="6">
        <v>11</v>
      </c>
      <c r="L68" s="6">
        <v>7</v>
      </c>
      <c r="M68" s="6">
        <v>6</v>
      </c>
      <c r="N68" s="6">
        <v>6</v>
      </c>
      <c r="O68" s="6">
        <v>5</v>
      </c>
      <c r="P68" s="6">
        <v>774</v>
      </c>
    </row>
    <row r="69" spans="1:16">
      <c r="A69" s="4" t="s">
        <v>764</v>
      </c>
      <c r="B69" s="6">
        <v>10</v>
      </c>
      <c r="C69" s="6">
        <v>6</v>
      </c>
      <c r="D69" s="6">
        <v>4</v>
      </c>
      <c r="E69" s="6">
        <v>8</v>
      </c>
      <c r="F69" s="6">
        <v>7</v>
      </c>
      <c r="G69" s="6">
        <v>5</v>
      </c>
      <c r="H69" s="6">
        <v>8</v>
      </c>
      <c r="I69" s="6">
        <v>7</v>
      </c>
      <c r="J69" s="6">
        <v>6</v>
      </c>
      <c r="K69" s="6">
        <v>9</v>
      </c>
      <c r="L69" s="6">
        <v>8</v>
      </c>
      <c r="M69" s="6">
        <v>7</v>
      </c>
      <c r="N69" s="6">
        <v>6</v>
      </c>
      <c r="O69" s="6">
        <v>5</v>
      </c>
      <c r="P69" s="6">
        <v>527</v>
      </c>
    </row>
    <row r="71" spans="1:16">
      <c r="A71" s="25" t="s">
        <v>765</v>
      </c>
      <c r="B71" s="43" t="s">
        <v>531</v>
      </c>
      <c r="C71" s="43" t="s">
        <v>532</v>
      </c>
      <c r="D71" s="43" t="s">
        <v>533</v>
      </c>
      <c r="E71" s="43" t="s">
        <v>534</v>
      </c>
      <c r="F71" s="43" t="s">
        <v>535</v>
      </c>
      <c r="G71" s="43" t="s">
        <v>536</v>
      </c>
      <c r="H71" s="43" t="s">
        <v>537</v>
      </c>
      <c r="I71" s="43" t="s">
        <v>538</v>
      </c>
      <c r="J71" s="43" t="s">
        <v>539</v>
      </c>
      <c r="K71" s="43" t="s">
        <v>540</v>
      </c>
      <c r="L71" s="43" t="s">
        <v>541</v>
      </c>
      <c r="M71" s="43" t="s">
        <v>542</v>
      </c>
      <c r="N71" s="43" t="s">
        <v>543</v>
      </c>
      <c r="O71" s="43" t="s">
        <v>544</v>
      </c>
    </row>
    <row r="72" spans="1:16" ht="30">
      <c r="A72" s="26" t="s">
        <v>1159</v>
      </c>
      <c r="B72" s="44"/>
      <c r="C72" s="44"/>
      <c r="D72" s="44"/>
      <c r="E72" s="44"/>
      <c r="F72" s="44"/>
      <c r="G72" s="44"/>
      <c r="H72" s="44"/>
      <c r="I72" s="44"/>
      <c r="J72" s="44"/>
      <c r="K72" s="44"/>
      <c r="L72" s="44"/>
      <c r="M72" s="44"/>
      <c r="N72" s="44"/>
      <c r="O72" s="44"/>
    </row>
    <row r="73" spans="1:16" ht="45">
      <c r="A73" s="4" t="s">
        <v>766</v>
      </c>
      <c r="B73" s="6" t="s">
        <v>767</v>
      </c>
      <c r="C73" s="6" t="s">
        <v>767</v>
      </c>
      <c r="D73" s="6" t="s">
        <v>1040</v>
      </c>
      <c r="E73" s="6" t="s">
        <v>1147</v>
      </c>
      <c r="F73" s="6" t="s">
        <v>767</v>
      </c>
      <c r="G73" s="6" t="s">
        <v>767</v>
      </c>
      <c r="H73" s="6" t="s">
        <v>767</v>
      </c>
      <c r="I73" s="6" t="s">
        <v>767</v>
      </c>
      <c r="J73" s="6" t="s">
        <v>767</v>
      </c>
      <c r="K73" s="6" t="s">
        <v>767</v>
      </c>
      <c r="L73" s="6" t="s">
        <v>767</v>
      </c>
      <c r="M73" s="6" t="s">
        <v>767</v>
      </c>
      <c r="N73" s="6" t="s">
        <v>767</v>
      </c>
      <c r="O73" s="6" t="s">
        <v>767</v>
      </c>
    </row>
    <row r="74" spans="1:16" ht="45">
      <c r="A74" s="4" t="s">
        <v>768</v>
      </c>
      <c r="B74" s="6" t="s">
        <v>767</v>
      </c>
      <c r="C74" s="6" t="s">
        <v>767</v>
      </c>
      <c r="D74" s="6" t="s">
        <v>1040</v>
      </c>
      <c r="E74" s="6" t="s">
        <v>1147</v>
      </c>
      <c r="F74" s="6" t="s">
        <v>767</v>
      </c>
      <c r="G74" s="6" t="s">
        <v>767</v>
      </c>
      <c r="H74" s="6" t="s">
        <v>767</v>
      </c>
      <c r="I74" s="6" t="s">
        <v>767</v>
      </c>
      <c r="J74" s="6" t="s">
        <v>767</v>
      </c>
      <c r="K74" s="6" t="s">
        <v>767</v>
      </c>
      <c r="L74" s="6" t="s">
        <v>767</v>
      </c>
      <c r="M74" s="6" t="s">
        <v>767</v>
      </c>
      <c r="N74" s="6" t="s">
        <v>767</v>
      </c>
      <c r="O74" s="6" t="s">
        <v>767</v>
      </c>
    </row>
    <row r="75" spans="1:16" ht="45">
      <c r="A75" s="4" t="s">
        <v>769</v>
      </c>
      <c r="B75" s="6" t="s">
        <v>767</v>
      </c>
      <c r="C75" s="6" t="s">
        <v>767</v>
      </c>
      <c r="D75" s="6" t="s">
        <v>1040</v>
      </c>
      <c r="E75" s="6" t="s">
        <v>1147</v>
      </c>
      <c r="F75" s="6" t="s">
        <v>767</v>
      </c>
      <c r="G75" s="6" t="s">
        <v>767</v>
      </c>
      <c r="H75" s="6" t="s">
        <v>767</v>
      </c>
      <c r="I75" s="6" t="s">
        <v>767</v>
      </c>
      <c r="J75" s="6" t="s">
        <v>767</v>
      </c>
      <c r="K75" s="6" t="s">
        <v>767</v>
      </c>
      <c r="L75" s="6" t="s">
        <v>767</v>
      </c>
      <c r="M75" s="6" t="s">
        <v>767</v>
      </c>
      <c r="N75" s="6" t="s">
        <v>767</v>
      </c>
      <c r="O75" s="6" t="s">
        <v>767</v>
      </c>
    </row>
    <row r="76" spans="1:16" ht="45">
      <c r="A76" s="4" t="s">
        <v>770</v>
      </c>
      <c r="B76" s="6" t="s">
        <v>767</v>
      </c>
      <c r="C76" s="6" t="s">
        <v>767</v>
      </c>
      <c r="D76" s="6" t="s">
        <v>1040</v>
      </c>
      <c r="E76" s="6" t="s">
        <v>1147</v>
      </c>
      <c r="F76" s="6" t="s">
        <v>767</v>
      </c>
      <c r="G76" s="6" t="s">
        <v>767</v>
      </c>
      <c r="H76" s="6" t="s">
        <v>767</v>
      </c>
      <c r="I76" s="6" t="s">
        <v>767</v>
      </c>
      <c r="J76" s="6" t="s">
        <v>767</v>
      </c>
      <c r="K76" s="6" t="s">
        <v>767</v>
      </c>
      <c r="L76" s="6" t="s">
        <v>767</v>
      </c>
      <c r="M76" s="6" t="s">
        <v>767</v>
      </c>
      <c r="N76" s="6" t="s">
        <v>767</v>
      </c>
      <c r="O76" s="6" t="s">
        <v>767</v>
      </c>
    </row>
    <row r="77" spans="1:16" ht="45">
      <c r="A77" s="4" t="s">
        <v>771</v>
      </c>
      <c r="B77" s="6" t="s">
        <v>767</v>
      </c>
      <c r="C77" s="6" t="s">
        <v>767</v>
      </c>
      <c r="D77" s="6" t="s">
        <v>767</v>
      </c>
      <c r="E77" s="6" t="s">
        <v>1147</v>
      </c>
      <c r="F77" s="6" t="s">
        <v>767</v>
      </c>
      <c r="G77" s="6" t="s">
        <v>767</v>
      </c>
      <c r="H77" s="6" t="s">
        <v>767</v>
      </c>
      <c r="I77" s="6" t="s">
        <v>767</v>
      </c>
      <c r="J77" s="6" t="s">
        <v>767</v>
      </c>
      <c r="K77" s="6" t="s">
        <v>767</v>
      </c>
      <c r="L77" s="6" t="s">
        <v>767</v>
      </c>
      <c r="M77" s="6" t="s">
        <v>767</v>
      </c>
      <c r="N77" s="6" t="s">
        <v>767</v>
      </c>
      <c r="O77" s="6" t="s">
        <v>767</v>
      </c>
    </row>
    <row r="78" spans="1:16" ht="45">
      <c r="A78" s="4" t="s">
        <v>772</v>
      </c>
      <c r="B78" s="6" t="s">
        <v>767</v>
      </c>
      <c r="C78" s="6" t="s">
        <v>767</v>
      </c>
      <c r="D78" s="6" t="s">
        <v>767</v>
      </c>
      <c r="E78" s="6" t="s">
        <v>1147</v>
      </c>
      <c r="F78" s="6" t="s">
        <v>767</v>
      </c>
      <c r="G78" s="6" t="s">
        <v>767</v>
      </c>
      <c r="H78" s="6" t="s">
        <v>767</v>
      </c>
      <c r="I78" s="6" t="s">
        <v>767</v>
      </c>
      <c r="J78" s="6" t="s">
        <v>767</v>
      </c>
      <c r="K78" s="6" t="s">
        <v>767</v>
      </c>
      <c r="L78" s="6" t="s">
        <v>767</v>
      </c>
      <c r="M78" s="6" t="s">
        <v>767</v>
      </c>
      <c r="N78" s="6" t="s">
        <v>767</v>
      </c>
      <c r="O78" s="6" t="s">
        <v>767</v>
      </c>
    </row>
    <row r="79" spans="1:16" ht="45">
      <c r="A79" s="4" t="s">
        <v>773</v>
      </c>
      <c r="B79" s="6" t="s">
        <v>767</v>
      </c>
      <c r="C79" s="6" t="s">
        <v>767</v>
      </c>
      <c r="D79" s="6" t="s">
        <v>767</v>
      </c>
      <c r="E79" s="6" t="s">
        <v>1147</v>
      </c>
      <c r="F79" s="6" t="s">
        <v>767</v>
      </c>
      <c r="G79" s="6" t="s">
        <v>767</v>
      </c>
      <c r="H79" s="6" t="s">
        <v>767</v>
      </c>
      <c r="I79" s="6" t="s">
        <v>767</v>
      </c>
      <c r="J79" s="6" t="s">
        <v>767</v>
      </c>
      <c r="K79" s="6" t="s">
        <v>767</v>
      </c>
      <c r="L79" s="6" t="s">
        <v>767</v>
      </c>
      <c r="M79" s="6" t="s">
        <v>767</v>
      </c>
      <c r="N79" s="6" t="s">
        <v>767</v>
      </c>
      <c r="O79" s="6" t="s">
        <v>767</v>
      </c>
    </row>
    <row r="80" spans="1:16" ht="45">
      <c r="A80" s="4" t="s">
        <v>774</v>
      </c>
      <c r="B80" s="6" t="s">
        <v>767</v>
      </c>
      <c r="C80" s="6" t="s">
        <v>767</v>
      </c>
      <c r="D80" s="6" t="s">
        <v>767</v>
      </c>
      <c r="E80" s="6" t="s">
        <v>1147</v>
      </c>
      <c r="F80" s="6" t="s">
        <v>767</v>
      </c>
      <c r="G80" s="6" t="s">
        <v>767</v>
      </c>
      <c r="H80" s="6" t="s">
        <v>767</v>
      </c>
      <c r="I80" s="6" t="s">
        <v>767</v>
      </c>
      <c r="J80" s="6" t="s">
        <v>767</v>
      </c>
      <c r="K80" s="6" t="s">
        <v>767</v>
      </c>
      <c r="L80" s="6" t="s">
        <v>767</v>
      </c>
      <c r="M80" s="6" t="s">
        <v>767</v>
      </c>
      <c r="N80" s="6" t="s">
        <v>767</v>
      </c>
      <c r="O80" s="6" t="s">
        <v>767</v>
      </c>
    </row>
    <row r="81" spans="1:15" ht="45">
      <c r="A81" s="4" t="s">
        <v>775</v>
      </c>
      <c r="B81" s="6" t="s">
        <v>767</v>
      </c>
      <c r="C81" s="6" t="s">
        <v>767</v>
      </c>
      <c r="D81" s="6" t="s">
        <v>767</v>
      </c>
      <c r="E81" s="6" t="s">
        <v>1147</v>
      </c>
      <c r="F81" s="6" t="s">
        <v>767</v>
      </c>
      <c r="G81" s="6" t="s">
        <v>767</v>
      </c>
      <c r="H81" s="6" t="s">
        <v>767</v>
      </c>
      <c r="I81" s="6" t="s">
        <v>767</v>
      </c>
      <c r="J81" s="6" t="s">
        <v>767</v>
      </c>
      <c r="K81" s="6" t="s">
        <v>767</v>
      </c>
      <c r="L81" s="6" t="s">
        <v>767</v>
      </c>
      <c r="M81" s="6" t="s">
        <v>767</v>
      </c>
      <c r="N81" s="6" t="s">
        <v>767</v>
      </c>
      <c r="O81" s="6" t="s">
        <v>767</v>
      </c>
    </row>
    <row r="82" spans="1:15" ht="45">
      <c r="A82" s="4" t="s">
        <v>776</v>
      </c>
      <c r="B82" s="6" t="s">
        <v>767</v>
      </c>
      <c r="C82" s="6" t="s">
        <v>767</v>
      </c>
      <c r="D82" s="6" t="s">
        <v>767</v>
      </c>
      <c r="E82" s="6" t="s">
        <v>1147</v>
      </c>
      <c r="F82" s="6" t="s">
        <v>767</v>
      </c>
      <c r="G82" s="6" t="s">
        <v>767</v>
      </c>
      <c r="H82" s="6" t="s">
        <v>767</v>
      </c>
      <c r="I82" s="6" t="s">
        <v>767</v>
      </c>
      <c r="J82" s="6" t="s">
        <v>767</v>
      </c>
      <c r="K82" s="6" t="s">
        <v>767</v>
      </c>
      <c r="L82" s="6" t="s">
        <v>767</v>
      </c>
      <c r="M82" s="6" t="s">
        <v>767</v>
      </c>
      <c r="N82" s="6" t="s">
        <v>767</v>
      </c>
      <c r="O82" s="6" t="s">
        <v>767</v>
      </c>
    </row>
    <row r="83" spans="1:15" ht="30">
      <c r="A83" s="4" t="s">
        <v>777</v>
      </c>
      <c r="B83" s="6" t="s">
        <v>767</v>
      </c>
      <c r="C83" s="6" t="s">
        <v>767</v>
      </c>
      <c r="D83" s="6" t="s">
        <v>767</v>
      </c>
      <c r="E83" s="6" t="s">
        <v>767</v>
      </c>
      <c r="F83" s="6" t="s">
        <v>767</v>
      </c>
      <c r="G83" s="6" t="s">
        <v>767</v>
      </c>
      <c r="H83" s="6" t="s">
        <v>767</v>
      </c>
      <c r="I83" s="6" t="s">
        <v>767</v>
      </c>
      <c r="J83" s="6" t="s">
        <v>767</v>
      </c>
      <c r="K83" s="6" t="s">
        <v>767</v>
      </c>
      <c r="L83" s="6" t="s">
        <v>767</v>
      </c>
      <c r="M83" s="6" t="s">
        <v>767</v>
      </c>
      <c r="N83" s="6" t="s">
        <v>767</v>
      </c>
      <c r="O83" s="6" t="s">
        <v>767</v>
      </c>
    </row>
    <row r="84" spans="1:15" ht="30">
      <c r="A84" s="4" t="s">
        <v>778</v>
      </c>
      <c r="B84" s="6" t="s">
        <v>767</v>
      </c>
      <c r="C84" s="6" t="s">
        <v>767</v>
      </c>
      <c r="D84" s="6" t="s">
        <v>767</v>
      </c>
      <c r="E84" s="6" t="s">
        <v>767</v>
      </c>
      <c r="F84" s="6" t="s">
        <v>767</v>
      </c>
      <c r="G84" s="6" t="s">
        <v>767</v>
      </c>
      <c r="H84" s="6" t="s">
        <v>767</v>
      </c>
      <c r="I84" s="6" t="s">
        <v>767</v>
      </c>
      <c r="J84" s="6" t="s">
        <v>767</v>
      </c>
      <c r="K84" s="6" t="s">
        <v>767</v>
      </c>
      <c r="L84" s="6" t="s">
        <v>767</v>
      </c>
      <c r="M84" s="6" t="s">
        <v>767</v>
      </c>
      <c r="N84" s="6" t="s">
        <v>767</v>
      </c>
      <c r="O84" s="6" t="s">
        <v>767</v>
      </c>
    </row>
    <row r="85" spans="1:15" ht="30">
      <c r="A85" s="4" t="s">
        <v>779</v>
      </c>
      <c r="B85" s="6" t="s">
        <v>767</v>
      </c>
      <c r="C85" s="6" t="s">
        <v>767</v>
      </c>
      <c r="D85" s="6" t="s">
        <v>767</v>
      </c>
      <c r="E85" s="6" t="s">
        <v>767</v>
      </c>
      <c r="F85" s="6" t="s">
        <v>767</v>
      </c>
      <c r="G85" s="6" t="s">
        <v>767</v>
      </c>
      <c r="H85" s="6" t="s">
        <v>767</v>
      </c>
      <c r="I85" s="6" t="s">
        <v>767</v>
      </c>
      <c r="J85" s="6" t="s">
        <v>767</v>
      </c>
      <c r="K85" s="6" t="s">
        <v>767</v>
      </c>
      <c r="L85" s="6" t="s">
        <v>767</v>
      </c>
      <c r="M85" s="6" t="s">
        <v>767</v>
      </c>
      <c r="N85" s="6" t="s">
        <v>767</v>
      </c>
      <c r="O85" s="6" t="s">
        <v>767</v>
      </c>
    </row>
    <row r="86" spans="1:15" ht="30">
      <c r="A86" s="4" t="s">
        <v>780</v>
      </c>
      <c r="B86" s="6" t="s">
        <v>767</v>
      </c>
      <c r="C86" s="6" t="s">
        <v>767</v>
      </c>
      <c r="D86" s="6" t="s">
        <v>767</v>
      </c>
      <c r="E86" s="6" t="s">
        <v>767</v>
      </c>
      <c r="F86" s="6" t="s">
        <v>767</v>
      </c>
      <c r="G86" s="6" t="s">
        <v>767</v>
      </c>
      <c r="H86" s="6" t="s">
        <v>767</v>
      </c>
      <c r="I86" s="6" t="s">
        <v>767</v>
      </c>
      <c r="J86" s="6" t="s">
        <v>767</v>
      </c>
      <c r="K86" s="6" t="s">
        <v>767</v>
      </c>
      <c r="L86" s="6" t="s">
        <v>767</v>
      </c>
      <c r="M86" s="6" t="s">
        <v>767</v>
      </c>
      <c r="N86" s="6" t="s">
        <v>767</v>
      </c>
      <c r="O86" s="6" t="s">
        <v>767</v>
      </c>
    </row>
    <row r="87" spans="1:15" ht="30">
      <c r="A87" s="4" t="s">
        <v>781</v>
      </c>
      <c r="B87" s="6" t="s">
        <v>767</v>
      </c>
      <c r="C87" s="6" t="s">
        <v>767</v>
      </c>
      <c r="D87" s="6" t="s">
        <v>767</v>
      </c>
      <c r="E87" s="6" t="s">
        <v>767</v>
      </c>
      <c r="F87" s="6" t="s">
        <v>767</v>
      </c>
      <c r="G87" s="6" t="s">
        <v>767</v>
      </c>
      <c r="H87" s="6" t="s">
        <v>767</v>
      </c>
      <c r="I87" s="6" t="s">
        <v>767</v>
      </c>
      <c r="J87" s="6" t="s">
        <v>767</v>
      </c>
      <c r="K87" s="6" t="s">
        <v>767</v>
      </c>
      <c r="L87" s="6" t="s">
        <v>767</v>
      </c>
      <c r="M87" s="6" t="s">
        <v>767</v>
      </c>
      <c r="N87" s="6" t="s">
        <v>767</v>
      </c>
      <c r="O87" s="6" t="s">
        <v>767</v>
      </c>
    </row>
    <row r="88" spans="1:15" ht="30">
      <c r="A88" s="4" t="s">
        <v>782</v>
      </c>
      <c r="B88" s="6" t="s">
        <v>767</v>
      </c>
      <c r="C88" s="6" t="s">
        <v>767</v>
      </c>
      <c r="D88" s="6" t="s">
        <v>767</v>
      </c>
      <c r="E88" s="6" t="s">
        <v>767</v>
      </c>
      <c r="F88" s="6" t="s">
        <v>767</v>
      </c>
      <c r="G88" s="6" t="s">
        <v>767</v>
      </c>
      <c r="H88" s="6" t="s">
        <v>767</v>
      </c>
      <c r="I88" s="6" t="s">
        <v>767</v>
      </c>
      <c r="J88" s="6" t="s">
        <v>767</v>
      </c>
      <c r="K88" s="6" t="s">
        <v>767</v>
      </c>
      <c r="L88" s="6" t="s">
        <v>767</v>
      </c>
      <c r="M88" s="6" t="s">
        <v>767</v>
      </c>
      <c r="N88" s="6" t="s">
        <v>767</v>
      </c>
      <c r="O88" s="6" t="s">
        <v>767</v>
      </c>
    </row>
    <row r="89" spans="1:15" ht="30">
      <c r="A89" s="4" t="s">
        <v>783</v>
      </c>
      <c r="B89" s="6" t="s">
        <v>767</v>
      </c>
      <c r="C89" s="6" t="s">
        <v>767</v>
      </c>
      <c r="D89" s="6" t="s">
        <v>767</v>
      </c>
      <c r="E89" s="6" t="s">
        <v>767</v>
      </c>
      <c r="F89" s="6" t="s">
        <v>767</v>
      </c>
      <c r="G89" s="6" t="s">
        <v>767</v>
      </c>
      <c r="H89" s="6" t="s">
        <v>767</v>
      </c>
      <c r="I89" s="6" t="s">
        <v>767</v>
      </c>
      <c r="J89" s="6" t="s">
        <v>767</v>
      </c>
      <c r="K89" s="6" t="s">
        <v>767</v>
      </c>
      <c r="L89" s="6" t="s">
        <v>767</v>
      </c>
      <c r="M89" s="6" t="s">
        <v>767</v>
      </c>
      <c r="N89" s="6" t="s">
        <v>767</v>
      </c>
      <c r="O89" s="6" t="s">
        <v>767</v>
      </c>
    </row>
    <row r="90" spans="1:15" ht="30">
      <c r="A90" s="4" t="s">
        <v>784</v>
      </c>
      <c r="B90" s="6" t="s">
        <v>767</v>
      </c>
      <c r="C90" s="6" t="s">
        <v>767</v>
      </c>
      <c r="D90" s="6" t="s">
        <v>767</v>
      </c>
      <c r="E90" s="6" t="s">
        <v>767</v>
      </c>
      <c r="F90" s="6" t="s">
        <v>767</v>
      </c>
      <c r="G90" s="6" t="s">
        <v>767</v>
      </c>
      <c r="H90" s="6" t="s">
        <v>767</v>
      </c>
      <c r="I90" s="6" t="s">
        <v>767</v>
      </c>
      <c r="J90" s="6" t="s">
        <v>767</v>
      </c>
      <c r="K90" s="6" t="s">
        <v>767</v>
      </c>
      <c r="L90" s="6" t="s">
        <v>767</v>
      </c>
      <c r="M90" s="6" t="s">
        <v>767</v>
      </c>
      <c r="N90" s="6" t="s">
        <v>767</v>
      </c>
      <c r="O90" s="6" t="s">
        <v>767</v>
      </c>
    </row>
    <row r="91" spans="1:15" ht="30">
      <c r="A91" s="4" t="s">
        <v>785</v>
      </c>
      <c r="B91" s="6" t="s">
        <v>767</v>
      </c>
      <c r="C91" s="6" t="s">
        <v>767</v>
      </c>
      <c r="D91" s="6" t="s">
        <v>767</v>
      </c>
      <c r="E91" s="6" t="s">
        <v>767</v>
      </c>
      <c r="F91" s="6" t="s">
        <v>767</v>
      </c>
      <c r="G91" s="6" t="s">
        <v>767</v>
      </c>
      <c r="H91" s="6" t="s">
        <v>767</v>
      </c>
      <c r="I91" s="6" t="s">
        <v>767</v>
      </c>
      <c r="J91" s="6" t="s">
        <v>767</v>
      </c>
      <c r="K91" s="6" t="s">
        <v>767</v>
      </c>
      <c r="L91" s="6" t="s">
        <v>767</v>
      </c>
      <c r="M91" s="6" t="s">
        <v>767</v>
      </c>
      <c r="N91" s="6" t="s">
        <v>767</v>
      </c>
      <c r="O91" s="6" t="s">
        <v>767</v>
      </c>
    </row>
    <row r="92" spans="1:15" ht="30">
      <c r="A92" s="4" t="s">
        <v>786</v>
      </c>
      <c r="B92" s="6" t="s">
        <v>767</v>
      </c>
      <c r="C92" s="6" t="s">
        <v>767</v>
      </c>
      <c r="D92" s="6" t="s">
        <v>767</v>
      </c>
      <c r="E92" s="6" t="s">
        <v>767</v>
      </c>
      <c r="F92" s="6" t="s">
        <v>767</v>
      </c>
      <c r="G92" s="6" t="s">
        <v>767</v>
      </c>
      <c r="H92" s="6" t="s">
        <v>767</v>
      </c>
      <c r="I92" s="6" t="s">
        <v>767</v>
      </c>
      <c r="J92" s="6" t="s">
        <v>767</v>
      </c>
      <c r="K92" s="6" t="s">
        <v>767</v>
      </c>
      <c r="L92" s="6" t="s">
        <v>767</v>
      </c>
      <c r="M92" s="6" t="s">
        <v>767</v>
      </c>
      <c r="N92" s="6" t="s">
        <v>767</v>
      </c>
      <c r="O92" s="6" t="s">
        <v>767</v>
      </c>
    </row>
    <row r="93" spans="1:15" ht="30">
      <c r="A93" s="4" t="s">
        <v>787</v>
      </c>
      <c r="B93" s="6" t="s">
        <v>767</v>
      </c>
      <c r="C93" s="6" t="s">
        <v>767</v>
      </c>
      <c r="D93" s="6" t="s">
        <v>767</v>
      </c>
      <c r="E93" s="6" t="s">
        <v>767</v>
      </c>
      <c r="F93" s="6" t="s">
        <v>767</v>
      </c>
      <c r="G93" s="6" t="s">
        <v>767</v>
      </c>
      <c r="H93" s="6" t="s">
        <v>767</v>
      </c>
      <c r="I93" s="6" t="s">
        <v>767</v>
      </c>
      <c r="J93" s="6" t="s">
        <v>767</v>
      </c>
      <c r="K93" s="6" t="s">
        <v>767</v>
      </c>
      <c r="L93" s="6" t="s">
        <v>767</v>
      </c>
      <c r="M93" s="6" t="s">
        <v>767</v>
      </c>
      <c r="N93" s="6" t="s">
        <v>767</v>
      </c>
      <c r="O93" s="6" t="s">
        <v>767</v>
      </c>
    </row>
    <row r="94" spans="1:15" ht="30">
      <c r="A94" s="4" t="s">
        <v>788</v>
      </c>
      <c r="B94" s="6" t="s">
        <v>767</v>
      </c>
      <c r="C94" s="6" t="s">
        <v>767</v>
      </c>
      <c r="D94" s="6" t="s">
        <v>767</v>
      </c>
      <c r="E94" s="6" t="s">
        <v>767</v>
      </c>
      <c r="F94" s="6" t="s">
        <v>767</v>
      </c>
      <c r="G94" s="6" t="s">
        <v>767</v>
      </c>
      <c r="H94" s="6" t="s">
        <v>767</v>
      </c>
      <c r="I94" s="6" t="s">
        <v>767</v>
      </c>
      <c r="J94" s="6" t="s">
        <v>767</v>
      </c>
      <c r="K94" s="6" t="s">
        <v>767</v>
      </c>
      <c r="L94" s="6" t="s">
        <v>767</v>
      </c>
      <c r="M94" s="6" t="s">
        <v>767</v>
      </c>
      <c r="N94" s="6" t="s">
        <v>767</v>
      </c>
      <c r="O94" s="6" t="s">
        <v>767</v>
      </c>
    </row>
    <row r="95" spans="1:15" ht="30">
      <c r="A95" s="4" t="s">
        <v>789</v>
      </c>
      <c r="B95" s="6" t="s">
        <v>767</v>
      </c>
      <c r="C95" s="6" t="s">
        <v>767</v>
      </c>
      <c r="D95" s="6" t="s">
        <v>767</v>
      </c>
      <c r="E95" s="6" t="s">
        <v>767</v>
      </c>
      <c r="F95" s="6" t="s">
        <v>767</v>
      </c>
      <c r="G95" s="6" t="s">
        <v>767</v>
      </c>
      <c r="H95" s="6" t="s">
        <v>767</v>
      </c>
      <c r="I95" s="6" t="s">
        <v>767</v>
      </c>
      <c r="J95" s="6" t="s">
        <v>767</v>
      </c>
      <c r="K95" s="6" t="s">
        <v>767</v>
      </c>
      <c r="L95" s="6" t="s">
        <v>767</v>
      </c>
      <c r="M95" s="6" t="s">
        <v>767</v>
      </c>
      <c r="N95" s="6" t="s">
        <v>767</v>
      </c>
      <c r="O95" s="6" t="s">
        <v>767</v>
      </c>
    </row>
    <row r="96" spans="1:15" ht="30">
      <c r="A96" s="4" t="s">
        <v>790</v>
      </c>
      <c r="B96" s="6" t="s">
        <v>767</v>
      </c>
      <c r="C96" s="6" t="s">
        <v>767</v>
      </c>
      <c r="D96" s="6" t="s">
        <v>767</v>
      </c>
      <c r="E96" s="6" t="s">
        <v>767</v>
      </c>
      <c r="F96" s="6" t="s">
        <v>767</v>
      </c>
      <c r="G96" s="6" t="s">
        <v>767</v>
      </c>
      <c r="H96" s="6" t="s">
        <v>767</v>
      </c>
      <c r="I96" s="6" t="s">
        <v>767</v>
      </c>
      <c r="J96" s="6" t="s">
        <v>767</v>
      </c>
      <c r="K96" s="6" t="s">
        <v>767</v>
      </c>
      <c r="L96" s="6" t="s">
        <v>767</v>
      </c>
      <c r="M96" s="6" t="s">
        <v>767</v>
      </c>
      <c r="N96" s="6" t="s">
        <v>767</v>
      </c>
      <c r="O96" s="6" t="s">
        <v>767</v>
      </c>
    </row>
    <row r="97" spans="1:15" ht="30">
      <c r="A97" s="4" t="s">
        <v>791</v>
      </c>
      <c r="B97" s="6" t="s">
        <v>767</v>
      </c>
      <c r="C97" s="6" t="s">
        <v>767</v>
      </c>
      <c r="D97" s="6" t="s">
        <v>767</v>
      </c>
      <c r="E97" s="6" t="s">
        <v>767</v>
      </c>
      <c r="F97" s="6" t="s">
        <v>767</v>
      </c>
      <c r="G97" s="6" t="s">
        <v>767</v>
      </c>
      <c r="H97" s="6" t="s">
        <v>767</v>
      </c>
      <c r="I97" s="6" t="s">
        <v>767</v>
      </c>
      <c r="J97" s="6" t="s">
        <v>767</v>
      </c>
      <c r="K97" s="6" t="s">
        <v>767</v>
      </c>
      <c r="L97" s="6" t="s">
        <v>767</v>
      </c>
      <c r="M97" s="6" t="s">
        <v>767</v>
      </c>
      <c r="N97" s="6" t="s">
        <v>767</v>
      </c>
      <c r="O97" s="6" t="s">
        <v>767</v>
      </c>
    </row>
    <row r="98" spans="1:15" ht="30">
      <c r="A98" s="4" t="s">
        <v>792</v>
      </c>
      <c r="B98" s="6" t="s">
        <v>767</v>
      </c>
      <c r="C98" s="6" t="s">
        <v>767</v>
      </c>
      <c r="D98" s="6" t="s">
        <v>767</v>
      </c>
      <c r="E98" s="6" t="s">
        <v>767</v>
      </c>
      <c r="F98" s="6" t="s">
        <v>767</v>
      </c>
      <c r="G98" s="6" t="s">
        <v>767</v>
      </c>
      <c r="H98" s="6" t="s">
        <v>767</v>
      </c>
      <c r="I98" s="6" t="s">
        <v>767</v>
      </c>
      <c r="J98" s="6" t="s">
        <v>767</v>
      </c>
      <c r="K98" s="6" t="s">
        <v>767</v>
      </c>
      <c r="L98" s="6" t="s">
        <v>767</v>
      </c>
      <c r="M98" s="6" t="s">
        <v>767</v>
      </c>
      <c r="N98" s="6" t="s">
        <v>767</v>
      </c>
      <c r="O98" s="6" t="s">
        <v>767</v>
      </c>
    </row>
    <row r="99" spans="1:15" ht="30">
      <c r="A99" s="4" t="s">
        <v>793</v>
      </c>
      <c r="B99" s="6" t="s">
        <v>767</v>
      </c>
      <c r="C99" s="6" t="s">
        <v>767</v>
      </c>
      <c r="D99" s="6" t="s">
        <v>767</v>
      </c>
      <c r="E99" s="6" t="s">
        <v>767</v>
      </c>
      <c r="F99" s="6" t="s">
        <v>767</v>
      </c>
      <c r="G99" s="6" t="s">
        <v>767</v>
      </c>
      <c r="H99" s="6" t="s">
        <v>767</v>
      </c>
      <c r="I99" s="6" t="s">
        <v>767</v>
      </c>
      <c r="J99" s="6" t="s">
        <v>767</v>
      </c>
      <c r="K99" s="6" t="s">
        <v>767</v>
      </c>
      <c r="L99" s="6" t="s">
        <v>767</v>
      </c>
      <c r="M99" s="6" t="s">
        <v>767</v>
      </c>
      <c r="N99" s="6" t="s">
        <v>767</v>
      </c>
      <c r="O99" s="6" t="s">
        <v>767</v>
      </c>
    </row>
    <row r="101" spans="1:15">
      <c r="A101" s="25" t="s">
        <v>765</v>
      </c>
      <c r="B101" s="43" t="s">
        <v>531</v>
      </c>
      <c r="C101" s="43" t="s">
        <v>532</v>
      </c>
      <c r="D101" s="43" t="s">
        <v>533</v>
      </c>
      <c r="E101" s="43" t="s">
        <v>534</v>
      </c>
      <c r="F101" s="43" t="s">
        <v>535</v>
      </c>
      <c r="G101" s="43" t="s">
        <v>536</v>
      </c>
      <c r="H101" s="43" t="s">
        <v>537</v>
      </c>
      <c r="I101" s="43" t="s">
        <v>538</v>
      </c>
      <c r="J101" s="43" t="s">
        <v>539</v>
      </c>
      <c r="K101" s="43" t="s">
        <v>540</v>
      </c>
      <c r="L101" s="43" t="s">
        <v>541</v>
      </c>
      <c r="M101" s="43" t="s">
        <v>542</v>
      </c>
      <c r="N101" s="43" t="s">
        <v>543</v>
      </c>
      <c r="O101" s="43" t="s">
        <v>544</v>
      </c>
    </row>
    <row r="102" spans="1:15" ht="30">
      <c r="A102" s="26" t="s">
        <v>1159</v>
      </c>
      <c r="B102" s="44"/>
      <c r="C102" s="44"/>
      <c r="D102" s="44"/>
      <c r="E102" s="44"/>
      <c r="F102" s="44"/>
      <c r="G102" s="44"/>
      <c r="H102" s="44"/>
      <c r="I102" s="44"/>
      <c r="J102" s="44"/>
      <c r="K102" s="44"/>
      <c r="L102" s="44"/>
      <c r="M102" s="44"/>
      <c r="N102" s="44"/>
      <c r="O102" s="44"/>
    </row>
    <row r="103" spans="1:15">
      <c r="A103" s="4" t="s">
        <v>766</v>
      </c>
      <c r="B103" s="6">
        <v>0</v>
      </c>
      <c r="C103" s="6">
        <v>0</v>
      </c>
      <c r="D103" s="6">
        <v>5.4</v>
      </c>
      <c r="E103" s="6">
        <v>5968.6</v>
      </c>
      <c r="F103" s="6">
        <v>0</v>
      </c>
      <c r="G103" s="6">
        <v>0</v>
      </c>
      <c r="H103" s="6">
        <v>0</v>
      </c>
      <c r="I103" s="6">
        <v>0</v>
      </c>
      <c r="J103" s="6">
        <v>0</v>
      </c>
      <c r="K103" s="6">
        <v>0</v>
      </c>
      <c r="L103" s="6">
        <v>0</v>
      </c>
      <c r="M103" s="6">
        <v>0</v>
      </c>
      <c r="N103" s="6">
        <v>0</v>
      </c>
      <c r="O103" s="6">
        <v>0</v>
      </c>
    </row>
    <row r="104" spans="1:15">
      <c r="A104" s="4" t="s">
        <v>768</v>
      </c>
      <c r="B104" s="6">
        <v>0</v>
      </c>
      <c r="C104" s="6">
        <v>0</v>
      </c>
      <c r="D104" s="6">
        <v>5.4</v>
      </c>
      <c r="E104" s="6">
        <v>5968.6</v>
      </c>
      <c r="F104" s="6">
        <v>0</v>
      </c>
      <c r="G104" s="6">
        <v>0</v>
      </c>
      <c r="H104" s="6">
        <v>0</v>
      </c>
      <c r="I104" s="6">
        <v>0</v>
      </c>
      <c r="J104" s="6">
        <v>0</v>
      </c>
      <c r="K104" s="6">
        <v>0</v>
      </c>
      <c r="L104" s="6">
        <v>0</v>
      </c>
      <c r="M104" s="6">
        <v>0</v>
      </c>
      <c r="N104" s="6">
        <v>0</v>
      </c>
      <c r="O104" s="6">
        <v>0</v>
      </c>
    </row>
    <row r="105" spans="1:15">
      <c r="A105" s="4" t="s">
        <v>769</v>
      </c>
      <c r="B105" s="6">
        <v>0</v>
      </c>
      <c r="C105" s="6">
        <v>0</v>
      </c>
      <c r="D105" s="6">
        <v>5.4</v>
      </c>
      <c r="E105" s="6">
        <v>5968.6</v>
      </c>
      <c r="F105" s="6">
        <v>0</v>
      </c>
      <c r="G105" s="6">
        <v>0</v>
      </c>
      <c r="H105" s="6">
        <v>0</v>
      </c>
      <c r="I105" s="6">
        <v>0</v>
      </c>
      <c r="J105" s="6">
        <v>0</v>
      </c>
      <c r="K105" s="6">
        <v>0</v>
      </c>
      <c r="L105" s="6">
        <v>0</v>
      </c>
      <c r="M105" s="6">
        <v>0</v>
      </c>
      <c r="N105" s="6">
        <v>0</v>
      </c>
      <c r="O105" s="6">
        <v>0</v>
      </c>
    </row>
    <row r="106" spans="1:15">
      <c r="A106" s="4" t="s">
        <v>770</v>
      </c>
      <c r="B106" s="6">
        <v>0</v>
      </c>
      <c r="C106" s="6">
        <v>0</v>
      </c>
      <c r="D106" s="6">
        <v>5.4</v>
      </c>
      <c r="E106" s="6">
        <v>5968.6</v>
      </c>
      <c r="F106" s="6">
        <v>0</v>
      </c>
      <c r="G106" s="6">
        <v>0</v>
      </c>
      <c r="H106" s="6">
        <v>0</v>
      </c>
      <c r="I106" s="6">
        <v>0</v>
      </c>
      <c r="J106" s="6">
        <v>0</v>
      </c>
      <c r="K106" s="6">
        <v>0</v>
      </c>
      <c r="L106" s="6">
        <v>0</v>
      </c>
      <c r="M106" s="6">
        <v>0</v>
      </c>
      <c r="N106" s="6">
        <v>0</v>
      </c>
      <c r="O106" s="6">
        <v>0</v>
      </c>
    </row>
    <row r="107" spans="1:15">
      <c r="A107" s="4" t="s">
        <v>771</v>
      </c>
      <c r="B107" s="6">
        <v>0</v>
      </c>
      <c r="C107" s="6">
        <v>0</v>
      </c>
      <c r="D107" s="6">
        <v>0</v>
      </c>
      <c r="E107" s="6">
        <v>5968.6</v>
      </c>
      <c r="F107" s="6">
        <v>0</v>
      </c>
      <c r="G107" s="6">
        <v>0</v>
      </c>
      <c r="H107" s="6">
        <v>0</v>
      </c>
      <c r="I107" s="6">
        <v>0</v>
      </c>
      <c r="J107" s="6">
        <v>0</v>
      </c>
      <c r="K107" s="6">
        <v>0</v>
      </c>
      <c r="L107" s="6">
        <v>0</v>
      </c>
      <c r="M107" s="6">
        <v>0</v>
      </c>
      <c r="N107" s="6">
        <v>0</v>
      </c>
      <c r="O107" s="6">
        <v>0</v>
      </c>
    </row>
    <row r="108" spans="1:15">
      <c r="A108" s="4" t="s">
        <v>772</v>
      </c>
      <c r="B108" s="6">
        <v>0</v>
      </c>
      <c r="C108" s="6">
        <v>0</v>
      </c>
      <c r="D108" s="6">
        <v>0</v>
      </c>
      <c r="E108" s="6">
        <v>5968.6</v>
      </c>
      <c r="F108" s="6">
        <v>0</v>
      </c>
      <c r="G108" s="6">
        <v>0</v>
      </c>
      <c r="H108" s="6">
        <v>0</v>
      </c>
      <c r="I108" s="6">
        <v>0</v>
      </c>
      <c r="J108" s="6">
        <v>0</v>
      </c>
      <c r="K108" s="6">
        <v>0</v>
      </c>
      <c r="L108" s="6">
        <v>0</v>
      </c>
      <c r="M108" s="6">
        <v>0</v>
      </c>
      <c r="N108" s="6">
        <v>0</v>
      </c>
      <c r="O108" s="6">
        <v>0</v>
      </c>
    </row>
    <row r="109" spans="1:15">
      <c r="A109" s="4" t="s">
        <v>773</v>
      </c>
      <c r="B109" s="6">
        <v>0</v>
      </c>
      <c r="C109" s="6">
        <v>0</v>
      </c>
      <c r="D109" s="6">
        <v>0</v>
      </c>
      <c r="E109" s="6">
        <v>5968.6</v>
      </c>
      <c r="F109" s="6">
        <v>0</v>
      </c>
      <c r="G109" s="6">
        <v>0</v>
      </c>
      <c r="H109" s="6">
        <v>0</v>
      </c>
      <c r="I109" s="6">
        <v>0</v>
      </c>
      <c r="J109" s="6">
        <v>0</v>
      </c>
      <c r="K109" s="6">
        <v>0</v>
      </c>
      <c r="L109" s="6">
        <v>0</v>
      </c>
      <c r="M109" s="6">
        <v>0</v>
      </c>
      <c r="N109" s="6">
        <v>0</v>
      </c>
      <c r="O109" s="6">
        <v>0</v>
      </c>
    </row>
    <row r="110" spans="1:15">
      <c r="A110" s="4" t="s">
        <v>774</v>
      </c>
      <c r="B110" s="6">
        <v>0</v>
      </c>
      <c r="C110" s="6">
        <v>0</v>
      </c>
      <c r="D110" s="6">
        <v>0</v>
      </c>
      <c r="E110" s="6">
        <v>5968.6</v>
      </c>
      <c r="F110" s="6">
        <v>0</v>
      </c>
      <c r="G110" s="6">
        <v>0</v>
      </c>
      <c r="H110" s="6">
        <v>0</v>
      </c>
      <c r="I110" s="6">
        <v>0</v>
      </c>
      <c r="J110" s="6">
        <v>0</v>
      </c>
      <c r="K110" s="6">
        <v>0</v>
      </c>
      <c r="L110" s="6">
        <v>0</v>
      </c>
      <c r="M110" s="6">
        <v>0</v>
      </c>
      <c r="N110" s="6">
        <v>0</v>
      </c>
      <c r="O110" s="6">
        <v>0</v>
      </c>
    </row>
    <row r="111" spans="1:15">
      <c r="A111" s="4" t="s">
        <v>775</v>
      </c>
      <c r="B111" s="6">
        <v>0</v>
      </c>
      <c r="C111" s="6">
        <v>0</v>
      </c>
      <c r="D111" s="6">
        <v>0</v>
      </c>
      <c r="E111" s="6">
        <v>5968.6</v>
      </c>
      <c r="F111" s="6">
        <v>0</v>
      </c>
      <c r="G111" s="6">
        <v>0</v>
      </c>
      <c r="H111" s="6">
        <v>0</v>
      </c>
      <c r="I111" s="6">
        <v>0</v>
      </c>
      <c r="J111" s="6">
        <v>0</v>
      </c>
      <c r="K111" s="6">
        <v>0</v>
      </c>
      <c r="L111" s="6">
        <v>0</v>
      </c>
      <c r="M111" s="6">
        <v>0</v>
      </c>
      <c r="N111" s="6">
        <v>0</v>
      </c>
      <c r="O111" s="6">
        <v>0</v>
      </c>
    </row>
    <row r="112" spans="1:15">
      <c r="A112" s="4" t="s">
        <v>776</v>
      </c>
      <c r="B112" s="6">
        <v>0</v>
      </c>
      <c r="C112" s="6">
        <v>0</v>
      </c>
      <c r="D112" s="6">
        <v>0</v>
      </c>
      <c r="E112" s="6">
        <v>5968.6</v>
      </c>
      <c r="F112" s="6">
        <v>0</v>
      </c>
      <c r="G112" s="6">
        <v>0</v>
      </c>
      <c r="H112" s="6">
        <v>0</v>
      </c>
      <c r="I112" s="6">
        <v>0</v>
      </c>
      <c r="J112" s="6">
        <v>0</v>
      </c>
      <c r="K112" s="6">
        <v>0</v>
      </c>
      <c r="L112" s="6">
        <v>0</v>
      </c>
      <c r="M112" s="6">
        <v>0</v>
      </c>
      <c r="N112" s="6">
        <v>0</v>
      </c>
      <c r="O112" s="6">
        <v>0</v>
      </c>
    </row>
    <row r="113" spans="1:15">
      <c r="A113" s="4" t="s">
        <v>777</v>
      </c>
      <c r="B113" s="6">
        <v>0</v>
      </c>
      <c r="C113" s="6">
        <v>0</v>
      </c>
      <c r="D113" s="6">
        <v>0</v>
      </c>
      <c r="E113" s="6">
        <v>0</v>
      </c>
      <c r="F113" s="6">
        <v>0</v>
      </c>
      <c r="G113" s="6">
        <v>0</v>
      </c>
      <c r="H113" s="6">
        <v>0</v>
      </c>
      <c r="I113" s="6">
        <v>0</v>
      </c>
      <c r="J113" s="6">
        <v>0</v>
      </c>
      <c r="K113" s="6">
        <v>0</v>
      </c>
      <c r="L113" s="6">
        <v>0</v>
      </c>
      <c r="M113" s="6">
        <v>0</v>
      </c>
      <c r="N113" s="6">
        <v>0</v>
      </c>
      <c r="O113" s="6">
        <v>0</v>
      </c>
    </row>
    <row r="114" spans="1:15">
      <c r="A114" s="4" t="s">
        <v>778</v>
      </c>
      <c r="B114" s="6">
        <v>0</v>
      </c>
      <c r="C114" s="6">
        <v>0</v>
      </c>
      <c r="D114" s="6">
        <v>0</v>
      </c>
      <c r="E114" s="6">
        <v>0</v>
      </c>
      <c r="F114" s="6">
        <v>0</v>
      </c>
      <c r="G114" s="6">
        <v>0</v>
      </c>
      <c r="H114" s="6">
        <v>0</v>
      </c>
      <c r="I114" s="6">
        <v>0</v>
      </c>
      <c r="J114" s="6">
        <v>0</v>
      </c>
      <c r="K114" s="6">
        <v>0</v>
      </c>
      <c r="L114" s="6">
        <v>0</v>
      </c>
      <c r="M114" s="6">
        <v>0</v>
      </c>
      <c r="N114" s="6">
        <v>0</v>
      </c>
      <c r="O114" s="6">
        <v>0</v>
      </c>
    </row>
    <row r="115" spans="1:15">
      <c r="A115" s="4" t="s">
        <v>779</v>
      </c>
      <c r="B115" s="6">
        <v>0</v>
      </c>
      <c r="C115" s="6">
        <v>0</v>
      </c>
      <c r="D115" s="6">
        <v>0</v>
      </c>
      <c r="E115" s="6">
        <v>0</v>
      </c>
      <c r="F115" s="6">
        <v>0</v>
      </c>
      <c r="G115" s="6">
        <v>0</v>
      </c>
      <c r="H115" s="6">
        <v>0</v>
      </c>
      <c r="I115" s="6">
        <v>0</v>
      </c>
      <c r="J115" s="6">
        <v>0</v>
      </c>
      <c r="K115" s="6">
        <v>0</v>
      </c>
      <c r="L115" s="6">
        <v>0</v>
      </c>
      <c r="M115" s="6">
        <v>0</v>
      </c>
      <c r="N115" s="6">
        <v>0</v>
      </c>
      <c r="O115" s="6">
        <v>0</v>
      </c>
    </row>
    <row r="116" spans="1:15">
      <c r="A116" s="4" t="s">
        <v>780</v>
      </c>
      <c r="B116" s="6">
        <v>0</v>
      </c>
      <c r="C116" s="6">
        <v>0</v>
      </c>
      <c r="D116" s="6">
        <v>0</v>
      </c>
      <c r="E116" s="6">
        <v>0</v>
      </c>
      <c r="F116" s="6">
        <v>0</v>
      </c>
      <c r="G116" s="6">
        <v>0</v>
      </c>
      <c r="H116" s="6">
        <v>0</v>
      </c>
      <c r="I116" s="6">
        <v>0</v>
      </c>
      <c r="J116" s="6">
        <v>0</v>
      </c>
      <c r="K116" s="6">
        <v>0</v>
      </c>
      <c r="L116" s="6">
        <v>0</v>
      </c>
      <c r="M116" s="6">
        <v>0</v>
      </c>
      <c r="N116" s="6">
        <v>0</v>
      </c>
      <c r="O116" s="6">
        <v>0</v>
      </c>
    </row>
    <row r="117" spans="1:15">
      <c r="A117" s="4" t="s">
        <v>781</v>
      </c>
      <c r="B117" s="6">
        <v>0</v>
      </c>
      <c r="C117" s="6">
        <v>0</v>
      </c>
      <c r="D117" s="6">
        <v>0</v>
      </c>
      <c r="E117" s="6">
        <v>0</v>
      </c>
      <c r="F117" s="6">
        <v>0</v>
      </c>
      <c r="G117" s="6">
        <v>0</v>
      </c>
      <c r="H117" s="6">
        <v>0</v>
      </c>
      <c r="I117" s="6">
        <v>0</v>
      </c>
      <c r="J117" s="6">
        <v>0</v>
      </c>
      <c r="K117" s="6">
        <v>0</v>
      </c>
      <c r="L117" s="6">
        <v>0</v>
      </c>
      <c r="M117" s="6">
        <v>0</v>
      </c>
      <c r="N117" s="6">
        <v>0</v>
      </c>
      <c r="O117" s="6">
        <v>0</v>
      </c>
    </row>
    <row r="118" spans="1:15">
      <c r="A118" s="4" t="s">
        <v>782</v>
      </c>
      <c r="B118" s="6">
        <v>0</v>
      </c>
      <c r="C118" s="6">
        <v>0</v>
      </c>
      <c r="D118" s="6">
        <v>0</v>
      </c>
      <c r="E118" s="6">
        <v>0</v>
      </c>
      <c r="F118" s="6">
        <v>0</v>
      </c>
      <c r="G118" s="6">
        <v>0</v>
      </c>
      <c r="H118" s="6">
        <v>0</v>
      </c>
      <c r="I118" s="6">
        <v>0</v>
      </c>
      <c r="J118" s="6">
        <v>0</v>
      </c>
      <c r="K118" s="6">
        <v>0</v>
      </c>
      <c r="L118" s="6">
        <v>0</v>
      </c>
      <c r="M118" s="6">
        <v>0</v>
      </c>
      <c r="N118" s="6">
        <v>0</v>
      </c>
      <c r="O118" s="6">
        <v>0</v>
      </c>
    </row>
    <row r="119" spans="1:15">
      <c r="A119" s="4" t="s">
        <v>783</v>
      </c>
      <c r="B119" s="6">
        <v>0</v>
      </c>
      <c r="C119" s="6">
        <v>0</v>
      </c>
      <c r="D119" s="6">
        <v>0</v>
      </c>
      <c r="E119" s="6">
        <v>0</v>
      </c>
      <c r="F119" s="6">
        <v>0</v>
      </c>
      <c r="G119" s="6">
        <v>0</v>
      </c>
      <c r="H119" s="6">
        <v>0</v>
      </c>
      <c r="I119" s="6">
        <v>0</v>
      </c>
      <c r="J119" s="6">
        <v>0</v>
      </c>
      <c r="K119" s="6">
        <v>0</v>
      </c>
      <c r="L119" s="6">
        <v>0</v>
      </c>
      <c r="M119" s="6">
        <v>0</v>
      </c>
      <c r="N119" s="6">
        <v>0</v>
      </c>
      <c r="O119" s="6">
        <v>0</v>
      </c>
    </row>
    <row r="120" spans="1:15">
      <c r="A120" s="4" t="s">
        <v>784</v>
      </c>
      <c r="B120" s="6">
        <v>0</v>
      </c>
      <c r="C120" s="6">
        <v>0</v>
      </c>
      <c r="D120" s="6">
        <v>0</v>
      </c>
      <c r="E120" s="6">
        <v>0</v>
      </c>
      <c r="F120" s="6">
        <v>0</v>
      </c>
      <c r="G120" s="6">
        <v>0</v>
      </c>
      <c r="H120" s="6">
        <v>0</v>
      </c>
      <c r="I120" s="6">
        <v>0</v>
      </c>
      <c r="J120" s="6">
        <v>0</v>
      </c>
      <c r="K120" s="6">
        <v>0</v>
      </c>
      <c r="L120" s="6">
        <v>0</v>
      </c>
      <c r="M120" s="6">
        <v>0</v>
      </c>
      <c r="N120" s="6">
        <v>0</v>
      </c>
      <c r="O120" s="6">
        <v>0</v>
      </c>
    </row>
    <row r="121" spans="1:15">
      <c r="A121" s="4" t="s">
        <v>785</v>
      </c>
      <c r="B121" s="6">
        <v>0</v>
      </c>
      <c r="C121" s="6">
        <v>0</v>
      </c>
      <c r="D121" s="6">
        <v>0</v>
      </c>
      <c r="E121" s="6">
        <v>0</v>
      </c>
      <c r="F121" s="6">
        <v>0</v>
      </c>
      <c r="G121" s="6">
        <v>0</v>
      </c>
      <c r="H121" s="6">
        <v>0</v>
      </c>
      <c r="I121" s="6">
        <v>0</v>
      </c>
      <c r="J121" s="6">
        <v>0</v>
      </c>
      <c r="K121" s="6">
        <v>0</v>
      </c>
      <c r="L121" s="6">
        <v>0</v>
      </c>
      <c r="M121" s="6">
        <v>0</v>
      </c>
      <c r="N121" s="6">
        <v>0</v>
      </c>
      <c r="O121" s="6">
        <v>0</v>
      </c>
    </row>
    <row r="122" spans="1:15">
      <c r="A122" s="4" t="s">
        <v>786</v>
      </c>
      <c r="B122" s="6">
        <v>0</v>
      </c>
      <c r="C122" s="6">
        <v>0</v>
      </c>
      <c r="D122" s="6">
        <v>0</v>
      </c>
      <c r="E122" s="6">
        <v>0</v>
      </c>
      <c r="F122" s="6">
        <v>0</v>
      </c>
      <c r="G122" s="6">
        <v>0</v>
      </c>
      <c r="H122" s="6">
        <v>0</v>
      </c>
      <c r="I122" s="6">
        <v>0</v>
      </c>
      <c r="J122" s="6">
        <v>0</v>
      </c>
      <c r="K122" s="6">
        <v>0</v>
      </c>
      <c r="L122" s="6">
        <v>0</v>
      </c>
      <c r="M122" s="6">
        <v>0</v>
      </c>
      <c r="N122" s="6">
        <v>0</v>
      </c>
      <c r="O122" s="6">
        <v>0</v>
      </c>
    </row>
    <row r="123" spans="1:15">
      <c r="A123" s="4" t="s">
        <v>787</v>
      </c>
      <c r="B123" s="6">
        <v>0</v>
      </c>
      <c r="C123" s="6">
        <v>0</v>
      </c>
      <c r="D123" s="6">
        <v>0</v>
      </c>
      <c r="E123" s="6">
        <v>0</v>
      </c>
      <c r="F123" s="6">
        <v>0</v>
      </c>
      <c r="G123" s="6">
        <v>0</v>
      </c>
      <c r="H123" s="6">
        <v>0</v>
      </c>
      <c r="I123" s="6">
        <v>0</v>
      </c>
      <c r="J123" s="6">
        <v>0</v>
      </c>
      <c r="K123" s="6">
        <v>0</v>
      </c>
      <c r="L123" s="6">
        <v>0</v>
      </c>
      <c r="M123" s="6">
        <v>0</v>
      </c>
      <c r="N123" s="6">
        <v>0</v>
      </c>
      <c r="O123" s="6">
        <v>0</v>
      </c>
    </row>
    <row r="124" spans="1:15">
      <c r="A124" s="4" t="s">
        <v>788</v>
      </c>
      <c r="B124" s="6">
        <v>0</v>
      </c>
      <c r="C124" s="6">
        <v>0</v>
      </c>
      <c r="D124" s="6">
        <v>0</v>
      </c>
      <c r="E124" s="6">
        <v>0</v>
      </c>
      <c r="F124" s="6">
        <v>0</v>
      </c>
      <c r="G124" s="6">
        <v>0</v>
      </c>
      <c r="H124" s="6">
        <v>0</v>
      </c>
      <c r="I124" s="6">
        <v>0</v>
      </c>
      <c r="J124" s="6">
        <v>0</v>
      </c>
      <c r="K124" s="6">
        <v>0</v>
      </c>
      <c r="L124" s="6">
        <v>0</v>
      </c>
      <c r="M124" s="6">
        <v>0</v>
      </c>
      <c r="N124" s="6">
        <v>0</v>
      </c>
      <c r="O124" s="6">
        <v>0</v>
      </c>
    </row>
    <row r="125" spans="1:15">
      <c r="A125" s="4" t="s">
        <v>789</v>
      </c>
      <c r="B125" s="6">
        <v>0</v>
      </c>
      <c r="C125" s="6">
        <v>0</v>
      </c>
      <c r="D125" s="6">
        <v>0</v>
      </c>
      <c r="E125" s="6">
        <v>0</v>
      </c>
      <c r="F125" s="6">
        <v>0</v>
      </c>
      <c r="G125" s="6">
        <v>0</v>
      </c>
      <c r="H125" s="6">
        <v>0</v>
      </c>
      <c r="I125" s="6">
        <v>0</v>
      </c>
      <c r="J125" s="6">
        <v>0</v>
      </c>
      <c r="K125" s="6">
        <v>0</v>
      </c>
      <c r="L125" s="6">
        <v>0</v>
      </c>
      <c r="M125" s="6">
        <v>0</v>
      </c>
      <c r="N125" s="6">
        <v>0</v>
      </c>
      <c r="O125" s="6">
        <v>0</v>
      </c>
    </row>
    <row r="126" spans="1:15">
      <c r="A126" s="4" t="s">
        <v>790</v>
      </c>
      <c r="B126" s="6">
        <v>0</v>
      </c>
      <c r="C126" s="6">
        <v>0</v>
      </c>
      <c r="D126" s="6">
        <v>0</v>
      </c>
      <c r="E126" s="6">
        <v>0</v>
      </c>
      <c r="F126" s="6">
        <v>0</v>
      </c>
      <c r="G126" s="6">
        <v>0</v>
      </c>
      <c r="H126" s="6">
        <v>0</v>
      </c>
      <c r="I126" s="6">
        <v>0</v>
      </c>
      <c r="J126" s="6">
        <v>0</v>
      </c>
      <c r="K126" s="6">
        <v>0</v>
      </c>
      <c r="L126" s="6">
        <v>0</v>
      </c>
      <c r="M126" s="6">
        <v>0</v>
      </c>
      <c r="N126" s="6">
        <v>0</v>
      </c>
      <c r="O126" s="6">
        <v>0</v>
      </c>
    </row>
    <row r="127" spans="1:15">
      <c r="A127" s="4" t="s">
        <v>791</v>
      </c>
      <c r="B127" s="6">
        <v>0</v>
      </c>
      <c r="C127" s="6">
        <v>0</v>
      </c>
      <c r="D127" s="6">
        <v>0</v>
      </c>
      <c r="E127" s="6">
        <v>0</v>
      </c>
      <c r="F127" s="6">
        <v>0</v>
      </c>
      <c r="G127" s="6">
        <v>0</v>
      </c>
      <c r="H127" s="6">
        <v>0</v>
      </c>
      <c r="I127" s="6">
        <v>0</v>
      </c>
      <c r="J127" s="6">
        <v>0</v>
      </c>
      <c r="K127" s="6">
        <v>0</v>
      </c>
      <c r="L127" s="6">
        <v>0</v>
      </c>
      <c r="M127" s="6">
        <v>0</v>
      </c>
      <c r="N127" s="6">
        <v>0</v>
      </c>
      <c r="O127" s="6">
        <v>0</v>
      </c>
    </row>
    <row r="128" spans="1:15">
      <c r="A128" s="4" t="s">
        <v>792</v>
      </c>
      <c r="B128" s="6">
        <v>0</v>
      </c>
      <c r="C128" s="6">
        <v>0</v>
      </c>
      <c r="D128" s="6">
        <v>0</v>
      </c>
      <c r="E128" s="6">
        <v>0</v>
      </c>
      <c r="F128" s="6">
        <v>0</v>
      </c>
      <c r="G128" s="6">
        <v>0</v>
      </c>
      <c r="H128" s="6">
        <v>0</v>
      </c>
      <c r="I128" s="6">
        <v>0</v>
      </c>
      <c r="J128" s="6">
        <v>0</v>
      </c>
      <c r="K128" s="6">
        <v>0</v>
      </c>
      <c r="L128" s="6">
        <v>0</v>
      </c>
      <c r="M128" s="6">
        <v>0</v>
      </c>
      <c r="N128" s="6">
        <v>0</v>
      </c>
      <c r="O128" s="6">
        <v>0</v>
      </c>
    </row>
    <row r="129" spans="1:19">
      <c r="A129" s="4" t="s">
        <v>793</v>
      </c>
      <c r="B129" s="6">
        <v>0</v>
      </c>
      <c r="C129" s="6">
        <v>0</v>
      </c>
      <c r="D129" s="6">
        <v>0</v>
      </c>
      <c r="E129" s="6">
        <v>0</v>
      </c>
      <c r="F129" s="6">
        <v>0</v>
      </c>
      <c r="G129" s="6">
        <v>0</v>
      </c>
      <c r="H129" s="6">
        <v>0</v>
      </c>
      <c r="I129" s="6">
        <v>0</v>
      </c>
      <c r="J129" s="6">
        <v>0</v>
      </c>
      <c r="K129" s="6">
        <v>0</v>
      </c>
      <c r="L129" s="6">
        <v>0</v>
      </c>
      <c r="M129" s="6">
        <v>0</v>
      </c>
      <c r="N129" s="6">
        <v>0</v>
      </c>
      <c r="O129" s="6">
        <v>0</v>
      </c>
    </row>
    <row r="131" spans="1:19" ht="30" customHeight="1">
      <c r="A131" s="43" t="s">
        <v>1161</v>
      </c>
      <c r="B131" s="43" t="s">
        <v>531</v>
      </c>
      <c r="C131" s="43" t="s">
        <v>532</v>
      </c>
      <c r="D131" s="43" t="s">
        <v>533</v>
      </c>
      <c r="E131" s="43" t="s">
        <v>534</v>
      </c>
      <c r="F131" s="43" t="s">
        <v>535</v>
      </c>
      <c r="G131" s="43" t="s">
        <v>536</v>
      </c>
      <c r="H131" s="43" t="s">
        <v>537</v>
      </c>
      <c r="I131" s="43" t="s">
        <v>538</v>
      </c>
      <c r="J131" s="43" t="s">
        <v>539</v>
      </c>
      <c r="K131" s="43" t="s">
        <v>540</v>
      </c>
      <c r="L131" s="43" t="s">
        <v>541</v>
      </c>
      <c r="M131" s="43" t="s">
        <v>542</v>
      </c>
      <c r="N131" s="43" t="s">
        <v>543</v>
      </c>
      <c r="O131" s="43" t="s">
        <v>544</v>
      </c>
      <c r="P131" s="43" t="s">
        <v>1162</v>
      </c>
      <c r="Q131" s="43" t="s">
        <v>794</v>
      </c>
      <c r="R131" s="25" t="s">
        <v>795</v>
      </c>
      <c r="S131" s="25" t="s">
        <v>797</v>
      </c>
    </row>
    <row r="132" spans="1:19" ht="30">
      <c r="A132" s="44"/>
      <c r="B132" s="44"/>
      <c r="C132" s="44"/>
      <c r="D132" s="44"/>
      <c r="E132" s="44"/>
      <c r="F132" s="44"/>
      <c r="G132" s="44"/>
      <c r="H132" s="44"/>
      <c r="I132" s="44"/>
      <c r="J132" s="44"/>
      <c r="K132" s="44"/>
      <c r="L132" s="44"/>
      <c r="M132" s="44"/>
      <c r="N132" s="44"/>
      <c r="O132" s="44"/>
      <c r="P132" s="44"/>
      <c r="Q132" s="44"/>
      <c r="R132" s="26" t="s">
        <v>796</v>
      </c>
      <c r="S132" s="26" t="s">
        <v>798</v>
      </c>
    </row>
    <row r="133" spans="1:19">
      <c r="A133" s="4" t="s">
        <v>738</v>
      </c>
      <c r="B133" s="6">
        <v>0</v>
      </c>
      <c r="C133" s="6">
        <v>0</v>
      </c>
      <c r="D133" s="6">
        <v>5.4</v>
      </c>
      <c r="E133" s="6">
        <v>5968.6</v>
      </c>
      <c r="F133" s="6">
        <v>0</v>
      </c>
      <c r="G133" s="6">
        <v>0</v>
      </c>
      <c r="H133" s="6">
        <v>0</v>
      </c>
      <c r="I133" s="6">
        <v>0</v>
      </c>
      <c r="J133" s="6">
        <v>0</v>
      </c>
      <c r="K133" s="6">
        <v>0</v>
      </c>
      <c r="L133" s="6">
        <v>0</v>
      </c>
      <c r="M133" s="6">
        <v>0</v>
      </c>
      <c r="N133" s="6">
        <v>0</v>
      </c>
      <c r="O133" s="6">
        <v>0</v>
      </c>
      <c r="P133" s="6">
        <v>5974</v>
      </c>
      <c r="Q133" s="6">
        <v>2546</v>
      </c>
      <c r="R133" s="6">
        <v>-3428</v>
      </c>
      <c r="S133" s="6">
        <v>-134.63999999999999</v>
      </c>
    </row>
    <row r="134" spans="1:19">
      <c r="A134" s="4" t="s">
        <v>739</v>
      </c>
      <c r="B134" s="6">
        <v>0</v>
      </c>
      <c r="C134" s="6">
        <v>0</v>
      </c>
      <c r="D134" s="6">
        <v>5.4</v>
      </c>
      <c r="E134" s="6">
        <v>5968.6</v>
      </c>
      <c r="F134" s="6">
        <v>0</v>
      </c>
      <c r="G134" s="6">
        <v>0</v>
      </c>
      <c r="H134" s="6">
        <v>0</v>
      </c>
      <c r="I134" s="6">
        <v>0</v>
      </c>
      <c r="J134" s="6">
        <v>0</v>
      </c>
      <c r="K134" s="6">
        <v>0</v>
      </c>
      <c r="L134" s="6">
        <v>0</v>
      </c>
      <c r="M134" s="6">
        <v>0</v>
      </c>
      <c r="N134" s="6">
        <v>0</v>
      </c>
      <c r="O134" s="6">
        <v>0</v>
      </c>
      <c r="P134" s="6">
        <v>5974</v>
      </c>
      <c r="Q134" s="6">
        <v>1164</v>
      </c>
      <c r="R134" s="6">
        <v>-4810</v>
      </c>
      <c r="S134" s="6">
        <v>-413.23</v>
      </c>
    </row>
    <row r="135" spans="1:19">
      <c r="A135" s="4" t="s">
        <v>740</v>
      </c>
      <c r="B135" s="6">
        <v>0</v>
      </c>
      <c r="C135" s="6">
        <v>0</v>
      </c>
      <c r="D135" s="6">
        <v>5.4</v>
      </c>
      <c r="E135" s="6">
        <v>5968.6</v>
      </c>
      <c r="F135" s="6">
        <v>0</v>
      </c>
      <c r="G135" s="6">
        <v>0</v>
      </c>
      <c r="H135" s="6">
        <v>0</v>
      </c>
      <c r="I135" s="6">
        <v>0</v>
      </c>
      <c r="J135" s="6">
        <v>0</v>
      </c>
      <c r="K135" s="6">
        <v>0</v>
      </c>
      <c r="L135" s="6">
        <v>0</v>
      </c>
      <c r="M135" s="6">
        <v>0</v>
      </c>
      <c r="N135" s="6">
        <v>0</v>
      </c>
      <c r="O135" s="6">
        <v>0</v>
      </c>
      <c r="P135" s="6">
        <v>5974</v>
      </c>
      <c r="Q135" s="6">
        <v>689</v>
      </c>
      <c r="R135" s="6">
        <v>-5285</v>
      </c>
      <c r="S135" s="6">
        <v>-767.05</v>
      </c>
    </row>
    <row r="136" spans="1:19">
      <c r="A136" s="4" t="s">
        <v>741</v>
      </c>
      <c r="B136" s="6">
        <v>0</v>
      </c>
      <c r="C136" s="6">
        <v>0</v>
      </c>
      <c r="D136" s="6">
        <v>5.4</v>
      </c>
      <c r="E136" s="6">
        <v>5968.6</v>
      </c>
      <c r="F136" s="6">
        <v>0</v>
      </c>
      <c r="G136" s="6">
        <v>0</v>
      </c>
      <c r="H136" s="6">
        <v>0</v>
      </c>
      <c r="I136" s="6">
        <v>0</v>
      </c>
      <c r="J136" s="6">
        <v>0</v>
      </c>
      <c r="K136" s="6">
        <v>0</v>
      </c>
      <c r="L136" s="6">
        <v>0</v>
      </c>
      <c r="M136" s="6">
        <v>0</v>
      </c>
      <c r="N136" s="6">
        <v>0</v>
      </c>
      <c r="O136" s="6">
        <v>0</v>
      </c>
      <c r="P136" s="6">
        <v>5974</v>
      </c>
      <c r="Q136" s="6">
        <v>1266</v>
      </c>
      <c r="R136" s="6">
        <v>-4708</v>
      </c>
      <c r="S136" s="6">
        <v>-371.88</v>
      </c>
    </row>
    <row r="137" spans="1:19">
      <c r="A137" s="4" t="s">
        <v>742</v>
      </c>
      <c r="B137" s="6">
        <v>0</v>
      </c>
      <c r="C137" s="6">
        <v>0</v>
      </c>
      <c r="D137" s="6">
        <v>5.4</v>
      </c>
      <c r="E137" s="6">
        <v>5968.6</v>
      </c>
      <c r="F137" s="6">
        <v>0</v>
      </c>
      <c r="G137" s="6">
        <v>0</v>
      </c>
      <c r="H137" s="6">
        <v>0</v>
      </c>
      <c r="I137" s="6">
        <v>0</v>
      </c>
      <c r="J137" s="6">
        <v>0</v>
      </c>
      <c r="K137" s="6">
        <v>0</v>
      </c>
      <c r="L137" s="6">
        <v>0</v>
      </c>
      <c r="M137" s="6">
        <v>0</v>
      </c>
      <c r="N137" s="6">
        <v>0</v>
      </c>
      <c r="O137" s="6">
        <v>0</v>
      </c>
      <c r="P137" s="6">
        <v>5974</v>
      </c>
      <c r="Q137" s="6">
        <v>42</v>
      </c>
      <c r="R137" s="6">
        <v>-5932</v>
      </c>
      <c r="S137" s="6">
        <v>-14123.81</v>
      </c>
    </row>
    <row r="138" spans="1:19">
      <c r="A138" s="4" t="s">
        <v>743</v>
      </c>
      <c r="B138" s="6">
        <v>0</v>
      </c>
      <c r="C138" s="6">
        <v>0</v>
      </c>
      <c r="D138" s="6">
        <v>5.4</v>
      </c>
      <c r="E138" s="6">
        <v>5968.6</v>
      </c>
      <c r="F138" s="6">
        <v>0</v>
      </c>
      <c r="G138" s="6">
        <v>0</v>
      </c>
      <c r="H138" s="6">
        <v>0</v>
      </c>
      <c r="I138" s="6">
        <v>0</v>
      </c>
      <c r="J138" s="6">
        <v>0</v>
      </c>
      <c r="K138" s="6">
        <v>0</v>
      </c>
      <c r="L138" s="6">
        <v>0</v>
      </c>
      <c r="M138" s="6">
        <v>0</v>
      </c>
      <c r="N138" s="6">
        <v>0</v>
      </c>
      <c r="O138" s="6">
        <v>0</v>
      </c>
      <c r="P138" s="6">
        <v>5974</v>
      </c>
      <c r="Q138" s="6">
        <v>905</v>
      </c>
      <c r="R138" s="6">
        <v>-5069</v>
      </c>
      <c r="S138" s="6">
        <v>-560.11</v>
      </c>
    </row>
    <row r="139" spans="1:19">
      <c r="A139" s="4" t="s">
        <v>744</v>
      </c>
      <c r="B139" s="6">
        <v>0</v>
      </c>
      <c r="C139" s="6">
        <v>0</v>
      </c>
      <c r="D139" s="6">
        <v>5.4</v>
      </c>
      <c r="E139" s="6">
        <v>5968.6</v>
      </c>
      <c r="F139" s="6">
        <v>0</v>
      </c>
      <c r="G139" s="6">
        <v>0</v>
      </c>
      <c r="H139" s="6">
        <v>0</v>
      </c>
      <c r="I139" s="6">
        <v>0</v>
      </c>
      <c r="J139" s="6">
        <v>0</v>
      </c>
      <c r="K139" s="6">
        <v>0</v>
      </c>
      <c r="L139" s="6">
        <v>0</v>
      </c>
      <c r="M139" s="6">
        <v>0</v>
      </c>
      <c r="N139" s="6">
        <v>0</v>
      </c>
      <c r="O139" s="6">
        <v>0</v>
      </c>
      <c r="P139" s="6">
        <v>5974</v>
      </c>
      <c r="Q139" s="6">
        <v>4860</v>
      </c>
      <c r="R139" s="6">
        <v>-1114</v>
      </c>
      <c r="S139" s="6">
        <v>-22.92</v>
      </c>
    </row>
    <row r="140" spans="1:19">
      <c r="A140" s="4" t="s">
        <v>745</v>
      </c>
      <c r="B140" s="6">
        <v>0</v>
      </c>
      <c r="C140" s="6">
        <v>0</v>
      </c>
      <c r="D140" s="6">
        <v>5.4</v>
      </c>
      <c r="E140" s="6">
        <v>5968.6</v>
      </c>
      <c r="F140" s="6">
        <v>0</v>
      </c>
      <c r="G140" s="6">
        <v>0</v>
      </c>
      <c r="H140" s="6">
        <v>0</v>
      </c>
      <c r="I140" s="6">
        <v>0</v>
      </c>
      <c r="J140" s="6">
        <v>0</v>
      </c>
      <c r="K140" s="6">
        <v>0</v>
      </c>
      <c r="L140" s="6">
        <v>0</v>
      </c>
      <c r="M140" s="6">
        <v>0</v>
      </c>
      <c r="N140" s="6">
        <v>0</v>
      </c>
      <c r="O140" s="6">
        <v>0</v>
      </c>
      <c r="P140" s="6">
        <v>5974</v>
      </c>
      <c r="Q140" s="6">
        <v>20809</v>
      </c>
      <c r="R140" s="6">
        <v>14835</v>
      </c>
      <c r="S140" s="6">
        <v>71.290000000000006</v>
      </c>
    </row>
    <row r="141" spans="1:19">
      <c r="A141" s="4" t="s">
        <v>746</v>
      </c>
      <c r="B141" s="6">
        <v>0</v>
      </c>
      <c r="C141" s="6">
        <v>0</v>
      </c>
      <c r="D141" s="6">
        <v>5.4</v>
      </c>
      <c r="E141" s="6">
        <v>5968.6</v>
      </c>
      <c r="F141" s="6">
        <v>0</v>
      </c>
      <c r="G141" s="6">
        <v>0</v>
      </c>
      <c r="H141" s="6">
        <v>0</v>
      </c>
      <c r="I141" s="6">
        <v>0</v>
      </c>
      <c r="J141" s="6">
        <v>0</v>
      </c>
      <c r="K141" s="6">
        <v>0</v>
      </c>
      <c r="L141" s="6">
        <v>0</v>
      </c>
      <c r="M141" s="6">
        <v>0</v>
      </c>
      <c r="N141" s="6">
        <v>0</v>
      </c>
      <c r="O141" s="6">
        <v>0</v>
      </c>
      <c r="P141" s="6">
        <v>5974</v>
      </c>
      <c r="Q141" s="6">
        <v>19</v>
      </c>
      <c r="R141" s="6">
        <v>-5955</v>
      </c>
      <c r="S141" s="6">
        <v>-31342.11</v>
      </c>
    </row>
    <row r="142" spans="1:19">
      <c r="A142" s="4" t="s">
        <v>747</v>
      </c>
      <c r="B142" s="6">
        <v>0</v>
      </c>
      <c r="C142" s="6">
        <v>0</v>
      </c>
      <c r="D142" s="6">
        <v>5.4</v>
      </c>
      <c r="E142" s="6">
        <v>5968.6</v>
      </c>
      <c r="F142" s="6">
        <v>0</v>
      </c>
      <c r="G142" s="6">
        <v>0</v>
      </c>
      <c r="H142" s="6">
        <v>0</v>
      </c>
      <c r="I142" s="6">
        <v>0</v>
      </c>
      <c r="J142" s="6">
        <v>0</v>
      </c>
      <c r="K142" s="6">
        <v>0</v>
      </c>
      <c r="L142" s="6">
        <v>0</v>
      </c>
      <c r="M142" s="6">
        <v>0</v>
      </c>
      <c r="N142" s="6">
        <v>0</v>
      </c>
      <c r="O142" s="6">
        <v>0</v>
      </c>
      <c r="P142" s="6">
        <v>5974</v>
      </c>
      <c r="Q142" s="6">
        <v>489</v>
      </c>
      <c r="R142" s="6">
        <v>-5485</v>
      </c>
      <c r="S142" s="6">
        <v>-1121.68</v>
      </c>
    </row>
    <row r="143" spans="1:19">
      <c r="A143" s="4" t="s">
        <v>748</v>
      </c>
      <c r="B143" s="6">
        <v>0</v>
      </c>
      <c r="C143" s="6">
        <v>0</v>
      </c>
      <c r="D143" s="6">
        <v>5.4</v>
      </c>
      <c r="E143" s="6">
        <v>5968.6</v>
      </c>
      <c r="F143" s="6">
        <v>0</v>
      </c>
      <c r="G143" s="6">
        <v>0</v>
      </c>
      <c r="H143" s="6">
        <v>0</v>
      </c>
      <c r="I143" s="6">
        <v>0</v>
      </c>
      <c r="J143" s="6">
        <v>0</v>
      </c>
      <c r="K143" s="6">
        <v>0</v>
      </c>
      <c r="L143" s="6">
        <v>0</v>
      </c>
      <c r="M143" s="6">
        <v>0</v>
      </c>
      <c r="N143" s="6">
        <v>0</v>
      </c>
      <c r="O143" s="6">
        <v>0</v>
      </c>
      <c r="P143" s="6">
        <v>5974</v>
      </c>
      <c r="Q143" s="6">
        <v>1738</v>
      </c>
      <c r="R143" s="6">
        <v>-4236</v>
      </c>
      <c r="S143" s="6">
        <v>-243.73</v>
      </c>
    </row>
    <row r="144" spans="1:19">
      <c r="A144" s="4" t="s">
        <v>749</v>
      </c>
      <c r="B144" s="6">
        <v>0</v>
      </c>
      <c r="C144" s="6">
        <v>0</v>
      </c>
      <c r="D144" s="6">
        <v>5.4</v>
      </c>
      <c r="E144" s="6">
        <v>5968.6</v>
      </c>
      <c r="F144" s="6">
        <v>0</v>
      </c>
      <c r="G144" s="6">
        <v>0</v>
      </c>
      <c r="H144" s="6">
        <v>0</v>
      </c>
      <c r="I144" s="6">
        <v>0</v>
      </c>
      <c r="J144" s="6">
        <v>0</v>
      </c>
      <c r="K144" s="6">
        <v>0</v>
      </c>
      <c r="L144" s="6">
        <v>0</v>
      </c>
      <c r="M144" s="6">
        <v>0</v>
      </c>
      <c r="N144" s="6">
        <v>0</v>
      </c>
      <c r="O144" s="6">
        <v>0</v>
      </c>
      <c r="P144" s="6">
        <v>5974</v>
      </c>
      <c r="Q144" s="6">
        <v>1230</v>
      </c>
      <c r="R144" s="6">
        <v>-4744</v>
      </c>
      <c r="S144" s="6">
        <v>-385.69</v>
      </c>
    </row>
    <row r="145" spans="1:19">
      <c r="A145" s="4" t="s">
        <v>750</v>
      </c>
      <c r="B145" s="6">
        <v>0</v>
      </c>
      <c r="C145" s="6">
        <v>0</v>
      </c>
      <c r="D145" s="6">
        <v>5.4</v>
      </c>
      <c r="E145" s="6">
        <v>5968.6</v>
      </c>
      <c r="F145" s="6">
        <v>0</v>
      </c>
      <c r="G145" s="6">
        <v>0</v>
      </c>
      <c r="H145" s="6">
        <v>0</v>
      </c>
      <c r="I145" s="6">
        <v>0</v>
      </c>
      <c r="J145" s="6">
        <v>0</v>
      </c>
      <c r="K145" s="6">
        <v>0</v>
      </c>
      <c r="L145" s="6">
        <v>0</v>
      </c>
      <c r="M145" s="6">
        <v>0</v>
      </c>
      <c r="N145" s="6">
        <v>0</v>
      </c>
      <c r="O145" s="6">
        <v>0</v>
      </c>
      <c r="P145" s="6">
        <v>5974</v>
      </c>
      <c r="Q145" s="6">
        <v>2851</v>
      </c>
      <c r="R145" s="6">
        <v>-3123</v>
      </c>
      <c r="S145" s="6">
        <v>-109.54</v>
      </c>
    </row>
    <row r="146" spans="1:19">
      <c r="A146" s="4" t="s">
        <v>751</v>
      </c>
      <c r="B146" s="6">
        <v>0</v>
      </c>
      <c r="C146" s="6">
        <v>0</v>
      </c>
      <c r="D146" s="6">
        <v>5.4</v>
      </c>
      <c r="E146" s="6">
        <v>5968.6</v>
      </c>
      <c r="F146" s="6">
        <v>0</v>
      </c>
      <c r="G146" s="6">
        <v>0</v>
      </c>
      <c r="H146" s="6">
        <v>0</v>
      </c>
      <c r="I146" s="6">
        <v>0</v>
      </c>
      <c r="J146" s="6">
        <v>0</v>
      </c>
      <c r="K146" s="6">
        <v>0</v>
      </c>
      <c r="L146" s="6">
        <v>0</v>
      </c>
      <c r="M146" s="6">
        <v>0</v>
      </c>
      <c r="N146" s="6">
        <v>0</v>
      </c>
      <c r="O146" s="6">
        <v>0</v>
      </c>
      <c r="P146" s="6">
        <v>5974</v>
      </c>
      <c r="Q146" s="6">
        <v>3445</v>
      </c>
      <c r="R146" s="6">
        <v>-2529</v>
      </c>
      <c r="S146" s="6">
        <v>-73.41</v>
      </c>
    </row>
    <row r="147" spans="1:19">
      <c r="A147" s="4" t="s">
        <v>752</v>
      </c>
      <c r="B147" s="6">
        <v>0</v>
      </c>
      <c r="C147" s="6">
        <v>0</v>
      </c>
      <c r="D147" s="6">
        <v>5.4</v>
      </c>
      <c r="E147" s="6">
        <v>5968.6</v>
      </c>
      <c r="F147" s="6">
        <v>0</v>
      </c>
      <c r="G147" s="6">
        <v>0</v>
      </c>
      <c r="H147" s="6">
        <v>0</v>
      </c>
      <c r="I147" s="6">
        <v>0</v>
      </c>
      <c r="J147" s="6">
        <v>0</v>
      </c>
      <c r="K147" s="6">
        <v>0</v>
      </c>
      <c r="L147" s="6">
        <v>0</v>
      </c>
      <c r="M147" s="6">
        <v>0</v>
      </c>
      <c r="N147" s="6">
        <v>0</v>
      </c>
      <c r="O147" s="6">
        <v>0</v>
      </c>
      <c r="P147" s="6">
        <v>5974</v>
      </c>
      <c r="Q147" s="6">
        <v>908</v>
      </c>
      <c r="R147" s="6">
        <v>-5066</v>
      </c>
      <c r="S147" s="6">
        <v>-557.92999999999995</v>
      </c>
    </row>
    <row r="148" spans="1:19">
      <c r="A148" s="4" t="s">
        <v>753</v>
      </c>
      <c r="B148" s="6">
        <v>0</v>
      </c>
      <c r="C148" s="6">
        <v>0</v>
      </c>
      <c r="D148" s="6">
        <v>5.4</v>
      </c>
      <c r="E148" s="6">
        <v>5968.6</v>
      </c>
      <c r="F148" s="6">
        <v>0</v>
      </c>
      <c r="G148" s="6">
        <v>0</v>
      </c>
      <c r="H148" s="6">
        <v>0</v>
      </c>
      <c r="I148" s="6">
        <v>0</v>
      </c>
      <c r="J148" s="6">
        <v>0</v>
      </c>
      <c r="K148" s="6">
        <v>0</v>
      </c>
      <c r="L148" s="6">
        <v>0</v>
      </c>
      <c r="M148" s="6">
        <v>0</v>
      </c>
      <c r="N148" s="6">
        <v>0</v>
      </c>
      <c r="O148" s="6">
        <v>0</v>
      </c>
      <c r="P148" s="6">
        <v>5974</v>
      </c>
      <c r="Q148" s="6">
        <v>13933</v>
      </c>
      <c r="R148" s="6">
        <v>7959</v>
      </c>
      <c r="S148" s="6">
        <v>57.12</v>
      </c>
    </row>
    <row r="149" spans="1:19">
      <c r="A149" s="4" t="s">
        <v>754</v>
      </c>
      <c r="B149" s="6">
        <v>0</v>
      </c>
      <c r="C149" s="6">
        <v>0</v>
      </c>
      <c r="D149" s="6">
        <v>5.4</v>
      </c>
      <c r="E149" s="6">
        <v>5968.6</v>
      </c>
      <c r="F149" s="6">
        <v>0</v>
      </c>
      <c r="G149" s="6">
        <v>0</v>
      </c>
      <c r="H149" s="6">
        <v>0</v>
      </c>
      <c r="I149" s="6">
        <v>0</v>
      </c>
      <c r="J149" s="6">
        <v>0</v>
      </c>
      <c r="K149" s="6">
        <v>0</v>
      </c>
      <c r="L149" s="6">
        <v>0</v>
      </c>
      <c r="M149" s="6">
        <v>0</v>
      </c>
      <c r="N149" s="6">
        <v>0</v>
      </c>
      <c r="O149" s="6">
        <v>0</v>
      </c>
      <c r="P149" s="6">
        <v>5974</v>
      </c>
      <c r="Q149" s="6">
        <v>3184</v>
      </c>
      <c r="R149" s="6">
        <v>-2790</v>
      </c>
      <c r="S149" s="6">
        <v>-87.63</v>
      </c>
    </row>
    <row r="150" spans="1:19">
      <c r="A150" s="4" t="s">
        <v>755</v>
      </c>
      <c r="B150" s="6">
        <v>0</v>
      </c>
      <c r="C150" s="6">
        <v>0</v>
      </c>
      <c r="D150" s="6">
        <v>5.4</v>
      </c>
      <c r="E150" s="6">
        <v>5968.6</v>
      </c>
      <c r="F150" s="6">
        <v>0</v>
      </c>
      <c r="G150" s="6">
        <v>0</v>
      </c>
      <c r="H150" s="6">
        <v>0</v>
      </c>
      <c r="I150" s="6">
        <v>0</v>
      </c>
      <c r="J150" s="6">
        <v>0</v>
      </c>
      <c r="K150" s="6">
        <v>0</v>
      </c>
      <c r="L150" s="6">
        <v>0</v>
      </c>
      <c r="M150" s="6">
        <v>0</v>
      </c>
      <c r="N150" s="6">
        <v>0</v>
      </c>
      <c r="O150" s="6">
        <v>0</v>
      </c>
      <c r="P150" s="6">
        <v>5974</v>
      </c>
      <c r="Q150" s="6">
        <v>1216</v>
      </c>
      <c r="R150" s="6">
        <v>-4758</v>
      </c>
      <c r="S150" s="6">
        <v>-391.28</v>
      </c>
    </row>
    <row r="151" spans="1:19">
      <c r="A151" s="4" t="s">
        <v>756</v>
      </c>
      <c r="B151" s="6">
        <v>0</v>
      </c>
      <c r="C151" s="6">
        <v>0</v>
      </c>
      <c r="D151" s="6">
        <v>5.4</v>
      </c>
      <c r="E151" s="6">
        <v>5968.6</v>
      </c>
      <c r="F151" s="6">
        <v>0</v>
      </c>
      <c r="G151" s="6">
        <v>0</v>
      </c>
      <c r="H151" s="6">
        <v>0</v>
      </c>
      <c r="I151" s="6">
        <v>0</v>
      </c>
      <c r="J151" s="6">
        <v>0</v>
      </c>
      <c r="K151" s="6">
        <v>0</v>
      </c>
      <c r="L151" s="6">
        <v>0</v>
      </c>
      <c r="M151" s="6">
        <v>0</v>
      </c>
      <c r="N151" s="6">
        <v>0</v>
      </c>
      <c r="O151" s="6">
        <v>0</v>
      </c>
      <c r="P151" s="6">
        <v>5974</v>
      </c>
      <c r="Q151" s="6">
        <v>1230</v>
      </c>
      <c r="R151" s="6">
        <v>-4744</v>
      </c>
      <c r="S151" s="6">
        <v>-385.69</v>
      </c>
    </row>
    <row r="152" spans="1:19">
      <c r="A152" s="4" t="s">
        <v>757</v>
      </c>
      <c r="B152" s="6">
        <v>0</v>
      </c>
      <c r="C152" s="6">
        <v>0</v>
      </c>
      <c r="D152" s="6">
        <v>5.4</v>
      </c>
      <c r="E152" s="6">
        <v>5968.6</v>
      </c>
      <c r="F152" s="6">
        <v>0</v>
      </c>
      <c r="G152" s="6">
        <v>0</v>
      </c>
      <c r="H152" s="6">
        <v>0</v>
      </c>
      <c r="I152" s="6">
        <v>0</v>
      </c>
      <c r="J152" s="6">
        <v>0</v>
      </c>
      <c r="K152" s="6">
        <v>0</v>
      </c>
      <c r="L152" s="6">
        <v>0</v>
      </c>
      <c r="M152" s="6">
        <v>0</v>
      </c>
      <c r="N152" s="6">
        <v>0</v>
      </c>
      <c r="O152" s="6">
        <v>0</v>
      </c>
      <c r="P152" s="6">
        <v>5974</v>
      </c>
      <c r="Q152" s="6">
        <v>707</v>
      </c>
      <c r="R152" s="6">
        <v>-5267</v>
      </c>
      <c r="S152" s="6">
        <v>-744.98</v>
      </c>
    </row>
    <row r="153" spans="1:19">
      <c r="A153" s="4" t="s">
        <v>758</v>
      </c>
      <c r="B153" s="6">
        <v>0</v>
      </c>
      <c r="C153" s="6">
        <v>0</v>
      </c>
      <c r="D153" s="6">
        <v>5.4</v>
      </c>
      <c r="E153" s="6">
        <v>5968.6</v>
      </c>
      <c r="F153" s="6">
        <v>0</v>
      </c>
      <c r="G153" s="6">
        <v>0</v>
      </c>
      <c r="H153" s="6">
        <v>0</v>
      </c>
      <c r="I153" s="6">
        <v>0</v>
      </c>
      <c r="J153" s="6">
        <v>0</v>
      </c>
      <c r="K153" s="6">
        <v>0</v>
      </c>
      <c r="L153" s="6">
        <v>0</v>
      </c>
      <c r="M153" s="6">
        <v>0</v>
      </c>
      <c r="N153" s="6">
        <v>0</v>
      </c>
      <c r="O153" s="6">
        <v>0</v>
      </c>
      <c r="P153" s="6">
        <v>5974</v>
      </c>
      <c r="Q153" s="6">
        <v>1940</v>
      </c>
      <c r="R153" s="6">
        <v>-4034</v>
      </c>
      <c r="S153" s="6">
        <v>-207.94</v>
      </c>
    </row>
    <row r="154" spans="1:19">
      <c r="A154" s="4" t="s">
        <v>759</v>
      </c>
      <c r="B154" s="6">
        <v>0</v>
      </c>
      <c r="C154" s="6">
        <v>0</v>
      </c>
      <c r="D154" s="6">
        <v>5.4</v>
      </c>
      <c r="E154" s="6">
        <v>5968.6</v>
      </c>
      <c r="F154" s="6">
        <v>0</v>
      </c>
      <c r="G154" s="6">
        <v>0</v>
      </c>
      <c r="H154" s="6">
        <v>0</v>
      </c>
      <c r="I154" s="6">
        <v>0</v>
      </c>
      <c r="J154" s="6">
        <v>0</v>
      </c>
      <c r="K154" s="6">
        <v>0</v>
      </c>
      <c r="L154" s="6">
        <v>0</v>
      </c>
      <c r="M154" s="6">
        <v>0</v>
      </c>
      <c r="N154" s="6">
        <v>0</v>
      </c>
      <c r="O154" s="6">
        <v>0</v>
      </c>
      <c r="P154" s="6">
        <v>5974</v>
      </c>
      <c r="Q154" s="6">
        <v>985</v>
      </c>
      <c r="R154" s="6">
        <v>-4989</v>
      </c>
      <c r="S154" s="6">
        <v>-506.5</v>
      </c>
    </row>
    <row r="155" spans="1:19">
      <c r="A155" s="4" t="s">
        <v>760</v>
      </c>
      <c r="B155" s="6">
        <v>0</v>
      </c>
      <c r="C155" s="6">
        <v>0</v>
      </c>
      <c r="D155" s="6">
        <v>5.4</v>
      </c>
      <c r="E155" s="6">
        <v>5968.6</v>
      </c>
      <c r="F155" s="6">
        <v>0</v>
      </c>
      <c r="G155" s="6">
        <v>0</v>
      </c>
      <c r="H155" s="6">
        <v>0</v>
      </c>
      <c r="I155" s="6">
        <v>0</v>
      </c>
      <c r="J155" s="6">
        <v>0</v>
      </c>
      <c r="K155" s="6">
        <v>0</v>
      </c>
      <c r="L155" s="6">
        <v>0</v>
      </c>
      <c r="M155" s="6">
        <v>0</v>
      </c>
      <c r="N155" s="6">
        <v>0</v>
      </c>
      <c r="O155" s="6">
        <v>0</v>
      </c>
      <c r="P155" s="6">
        <v>5974</v>
      </c>
      <c r="Q155" s="6">
        <v>2921</v>
      </c>
      <c r="R155" s="6">
        <v>-3053</v>
      </c>
      <c r="S155" s="6">
        <v>-104.52</v>
      </c>
    </row>
    <row r="156" spans="1:19">
      <c r="A156" s="4" t="s">
        <v>761</v>
      </c>
      <c r="B156" s="6">
        <v>0</v>
      </c>
      <c r="C156" s="6">
        <v>0</v>
      </c>
      <c r="D156" s="6">
        <v>5.4</v>
      </c>
      <c r="E156" s="6">
        <v>5968.6</v>
      </c>
      <c r="F156" s="6">
        <v>0</v>
      </c>
      <c r="G156" s="6">
        <v>0</v>
      </c>
      <c r="H156" s="6">
        <v>0</v>
      </c>
      <c r="I156" s="6">
        <v>0</v>
      </c>
      <c r="J156" s="6">
        <v>0</v>
      </c>
      <c r="K156" s="6">
        <v>0</v>
      </c>
      <c r="L156" s="6">
        <v>0</v>
      </c>
      <c r="M156" s="6">
        <v>0</v>
      </c>
      <c r="N156" s="6">
        <v>0</v>
      </c>
      <c r="O156" s="6">
        <v>0</v>
      </c>
      <c r="P156" s="6">
        <v>5974</v>
      </c>
      <c r="Q156" s="6">
        <v>598</v>
      </c>
      <c r="R156" s="6">
        <v>-5376</v>
      </c>
      <c r="S156" s="6">
        <v>-899</v>
      </c>
    </row>
    <row r="157" spans="1:19">
      <c r="A157" s="4" t="s">
        <v>762</v>
      </c>
      <c r="B157" s="6">
        <v>0</v>
      </c>
      <c r="C157" s="6">
        <v>0</v>
      </c>
      <c r="D157" s="6">
        <v>5.4</v>
      </c>
      <c r="E157" s="6">
        <v>5968.6</v>
      </c>
      <c r="F157" s="6">
        <v>0</v>
      </c>
      <c r="G157" s="6">
        <v>0</v>
      </c>
      <c r="H157" s="6">
        <v>0</v>
      </c>
      <c r="I157" s="6">
        <v>0</v>
      </c>
      <c r="J157" s="6">
        <v>0</v>
      </c>
      <c r="K157" s="6">
        <v>0</v>
      </c>
      <c r="L157" s="6">
        <v>0</v>
      </c>
      <c r="M157" s="6">
        <v>0</v>
      </c>
      <c r="N157" s="6">
        <v>0</v>
      </c>
      <c r="O157" s="6">
        <v>0</v>
      </c>
      <c r="P157" s="6">
        <v>5974</v>
      </c>
      <c r="Q157" s="6">
        <v>1226</v>
      </c>
      <c r="R157" s="6">
        <v>-4748</v>
      </c>
      <c r="S157" s="6">
        <v>-387.28</v>
      </c>
    </row>
    <row r="158" spans="1:19">
      <c r="A158" s="4" t="s">
        <v>763</v>
      </c>
      <c r="B158" s="6">
        <v>0</v>
      </c>
      <c r="C158" s="6">
        <v>0</v>
      </c>
      <c r="D158" s="6">
        <v>5.4</v>
      </c>
      <c r="E158" s="6">
        <v>5968.6</v>
      </c>
      <c r="F158" s="6">
        <v>0</v>
      </c>
      <c r="G158" s="6">
        <v>0</v>
      </c>
      <c r="H158" s="6">
        <v>0</v>
      </c>
      <c r="I158" s="6">
        <v>0</v>
      </c>
      <c r="J158" s="6">
        <v>0</v>
      </c>
      <c r="K158" s="6">
        <v>0</v>
      </c>
      <c r="L158" s="6">
        <v>0</v>
      </c>
      <c r="M158" s="6">
        <v>0</v>
      </c>
      <c r="N158" s="6">
        <v>0</v>
      </c>
      <c r="O158" s="6">
        <v>0</v>
      </c>
      <c r="P158" s="6">
        <v>5974</v>
      </c>
      <c r="Q158" s="6">
        <v>774</v>
      </c>
      <c r="R158" s="6">
        <v>-5200</v>
      </c>
      <c r="S158" s="6">
        <v>-671.83</v>
      </c>
    </row>
    <row r="159" spans="1:19">
      <c r="A159" s="4" t="s">
        <v>764</v>
      </c>
      <c r="B159" s="6">
        <v>0</v>
      </c>
      <c r="C159" s="6">
        <v>0</v>
      </c>
      <c r="D159" s="6">
        <v>5.4</v>
      </c>
      <c r="E159" s="6">
        <v>5968.6</v>
      </c>
      <c r="F159" s="6">
        <v>0</v>
      </c>
      <c r="G159" s="6">
        <v>0</v>
      </c>
      <c r="H159" s="6">
        <v>0</v>
      </c>
      <c r="I159" s="6">
        <v>0</v>
      </c>
      <c r="J159" s="6">
        <v>0</v>
      </c>
      <c r="K159" s="6">
        <v>0</v>
      </c>
      <c r="L159" s="6">
        <v>0</v>
      </c>
      <c r="M159" s="6">
        <v>0</v>
      </c>
      <c r="N159" s="6">
        <v>0</v>
      </c>
      <c r="O159" s="6">
        <v>0</v>
      </c>
      <c r="P159" s="6">
        <v>5974</v>
      </c>
      <c r="Q159" s="6">
        <v>527</v>
      </c>
      <c r="R159" s="6">
        <v>-5447</v>
      </c>
      <c r="S159" s="6">
        <v>-1033.5899999999999</v>
      </c>
    </row>
    <row r="160" spans="1:19">
      <c r="B160" s="20">
        <v>1</v>
      </c>
      <c r="C160" s="20">
        <v>2</v>
      </c>
      <c r="D160" s="20">
        <v>3</v>
      </c>
      <c r="E160" s="20">
        <v>4</v>
      </c>
      <c r="F160" s="20">
        <v>5</v>
      </c>
      <c r="G160" s="20">
        <v>6</v>
      </c>
      <c r="H160" s="20">
        <v>7</v>
      </c>
      <c r="I160" s="20">
        <v>8</v>
      </c>
      <c r="J160" s="20">
        <v>9</v>
      </c>
      <c r="K160" s="20">
        <v>10</v>
      </c>
      <c r="L160" s="20">
        <v>11</v>
      </c>
      <c r="M160" s="20">
        <v>12</v>
      </c>
      <c r="N160" s="20">
        <v>13</v>
      </c>
      <c r="O160" s="20">
        <v>14</v>
      </c>
      <c r="P160">
        <f>SUM(P133:P159)</f>
        <v>161298</v>
      </c>
      <c r="Q160">
        <f>SUM(Q133:Q159)</f>
        <v>72202</v>
      </c>
    </row>
    <row r="161" spans="1:21">
      <c r="Q161">
        <f>Q160/P160</f>
        <v>0.44763109275998464</v>
      </c>
    </row>
    <row r="163" spans="1:21">
      <c r="B163" t="str">
        <f>B2</f>
        <v xml:space="preserve">A házi gyerekorvosok által ellátott szolgálatok száma </v>
      </c>
      <c r="C163" s="2" t="str">
        <f t="shared" ref="C163:O163" si="0">C2</f>
        <v xml:space="preserve">Az év folyamán központi költségvetési szerv által épített lakások száma </v>
      </c>
      <c r="D163" s="2" t="str">
        <f t="shared" si="0"/>
        <v xml:space="preserve">Az év folyamán lakásszövetkezetek által épített lakások száma </v>
      </c>
      <c r="E163" s="2" t="str">
        <f t="shared" si="0"/>
        <v xml:space="preserve">Cipő-, bőráruszaküzlet száma </v>
      </c>
      <c r="F163" s="2" t="str">
        <f t="shared" si="0"/>
        <v xml:space="preserve">Egyéni vállalkozás által üzemeltetett dohányáru-szaküzletek száma </v>
      </c>
      <c r="G163" s="2" t="str">
        <f t="shared" si="0"/>
        <v xml:space="preserve">Külföldi vendégek száma a gyógyszállodákban </v>
      </c>
      <c r="H163" s="2" t="str">
        <f t="shared" si="0"/>
        <v xml:space="preserve">Külföldi vendégek száma a kereskedelmi szálláshelyeken </v>
      </c>
      <c r="I163" s="2" t="str">
        <f t="shared" si="0"/>
        <v xml:space="preserve">Külföldi vendégek száma a szállodákban </v>
      </c>
      <c r="J163" s="2" t="str">
        <f t="shared" si="0"/>
        <v xml:space="preserve">Külföldi vendégek száma az ifjúsági szállókban </v>
      </c>
      <c r="K163" s="2" t="str">
        <f t="shared" si="0"/>
        <v xml:space="preserve">Külföldiek által eltöltött vendégéjszakák száma a gyógyszállodákban </v>
      </c>
      <c r="L163" s="2" t="str">
        <f t="shared" si="0"/>
        <v xml:space="preserve">Külföldiek által eltöltött vendégéjszakák száma a kereskedelmi szálláshelyeken </v>
      </c>
      <c r="M163" s="2" t="str">
        <f t="shared" si="0"/>
        <v xml:space="preserve">Külföldiek által eltöltött vendégéjszakák száma a szállodákban </v>
      </c>
      <c r="N163" s="2" t="str">
        <f t="shared" si="0"/>
        <v xml:space="preserve">Külföldiek által eltöltött vendégéjszakák száma az ifjúsági szállókban </v>
      </c>
      <c r="O163" s="2" t="str">
        <f t="shared" si="0"/>
        <v xml:space="preserve">Vendégek száma a gyógyszállodákban </v>
      </c>
      <c r="P163" s="2" t="s">
        <v>799</v>
      </c>
      <c r="Q163" s="2" t="s">
        <v>802</v>
      </c>
      <c r="R163" s="2" t="s">
        <v>795</v>
      </c>
      <c r="S163" s="2" t="s">
        <v>797</v>
      </c>
    </row>
    <row r="164" spans="1:21">
      <c r="A164" t="str">
        <f>A3</f>
        <v>Bánk</v>
      </c>
      <c r="B164">
        <f>B133*$Q$161</f>
        <v>0</v>
      </c>
      <c r="C164" s="2">
        <f t="shared" ref="C164:O164" si="1">C133*$Q$161</f>
        <v>0</v>
      </c>
      <c r="D164" s="2">
        <f t="shared" si="1"/>
        <v>2.4172079009039171</v>
      </c>
      <c r="E164" s="2">
        <f t="shared" si="1"/>
        <v>2671.7309402472447</v>
      </c>
      <c r="F164" s="2">
        <f t="shared" si="1"/>
        <v>0</v>
      </c>
      <c r="G164" s="2">
        <f t="shared" si="1"/>
        <v>0</v>
      </c>
      <c r="H164" s="2">
        <f t="shared" si="1"/>
        <v>0</v>
      </c>
      <c r="I164" s="2">
        <f t="shared" si="1"/>
        <v>0</v>
      </c>
      <c r="J164" s="2">
        <f t="shared" si="1"/>
        <v>0</v>
      </c>
      <c r="K164" s="2">
        <f t="shared" si="1"/>
        <v>0</v>
      </c>
      <c r="L164" s="2">
        <f t="shared" si="1"/>
        <v>0</v>
      </c>
      <c r="M164" s="2">
        <f t="shared" si="1"/>
        <v>0</v>
      </c>
      <c r="N164" s="2">
        <f t="shared" si="1"/>
        <v>0</v>
      </c>
      <c r="O164" s="2">
        <f t="shared" si="1"/>
        <v>0</v>
      </c>
      <c r="P164">
        <f>SUM(B164:O164)</f>
        <v>2674.1481481481487</v>
      </c>
      <c r="Q164">
        <f>Q133</f>
        <v>2546</v>
      </c>
      <c r="R164">
        <f>Q164-P164</f>
        <v>-128.14814814814872</v>
      </c>
      <c r="S164">
        <f>R164/Q164</f>
        <v>-5.0333129673271297E-2</v>
      </c>
      <c r="T164">
        <f>Q164-coco20!R164</f>
        <v>0</v>
      </c>
      <c r="U164">
        <f>P164-coco20!Q164</f>
        <v>0.15417773441004101</v>
      </c>
    </row>
    <row r="165" spans="1:21">
      <c r="A165" s="2" t="str">
        <f t="shared" ref="A165:A190" si="2">A4</f>
        <v>Berkenye</v>
      </c>
      <c r="B165" s="2">
        <f t="shared" ref="B165:O190" si="3">B134*$Q$161</f>
        <v>0</v>
      </c>
      <c r="C165" s="2">
        <f t="shared" si="3"/>
        <v>0</v>
      </c>
      <c r="D165" s="2">
        <f t="shared" si="3"/>
        <v>2.4172079009039171</v>
      </c>
      <c r="E165" s="2">
        <f t="shared" si="3"/>
        <v>2671.7309402472447</v>
      </c>
      <c r="F165" s="2">
        <f t="shared" si="3"/>
        <v>0</v>
      </c>
      <c r="G165" s="2">
        <f t="shared" si="3"/>
        <v>0</v>
      </c>
      <c r="H165" s="2">
        <f t="shared" si="3"/>
        <v>0</v>
      </c>
      <c r="I165" s="2">
        <f t="shared" si="3"/>
        <v>0</v>
      </c>
      <c r="J165" s="2">
        <f t="shared" si="3"/>
        <v>0</v>
      </c>
      <c r="K165" s="2">
        <f t="shared" si="3"/>
        <v>0</v>
      </c>
      <c r="L165" s="2">
        <f t="shared" si="3"/>
        <v>0</v>
      </c>
      <c r="M165" s="2">
        <f t="shared" si="3"/>
        <v>0</v>
      </c>
      <c r="N165" s="2">
        <f t="shared" si="3"/>
        <v>0</v>
      </c>
      <c r="O165" s="2">
        <f t="shared" si="3"/>
        <v>0</v>
      </c>
      <c r="P165" s="2">
        <f t="shared" ref="P165:P190" si="4">SUM(B165:O165)</f>
        <v>2674.1481481481487</v>
      </c>
      <c r="Q165" s="2">
        <f t="shared" ref="Q165:Q190" si="5">Q134</f>
        <v>1164</v>
      </c>
      <c r="R165" s="2">
        <f t="shared" ref="R165:R190" si="6">Q165-P165</f>
        <v>-1510.1481481481487</v>
      </c>
      <c r="S165" s="2">
        <f t="shared" ref="S165:S190" si="7">R165/Q165</f>
        <v>-1.297378134147894</v>
      </c>
      <c r="T165" s="2">
        <f>Q165-coco20!R165</f>
        <v>0</v>
      </c>
      <c r="U165" s="2">
        <f>P165-coco20!Q165</f>
        <v>0.15417773441004101</v>
      </c>
    </row>
    <row r="166" spans="1:21">
      <c r="A166" s="2" t="str">
        <f t="shared" si="2"/>
        <v>Borsosberény</v>
      </c>
      <c r="B166" s="2">
        <f t="shared" si="3"/>
        <v>0</v>
      </c>
      <c r="C166" s="2">
        <f t="shared" si="3"/>
        <v>0</v>
      </c>
      <c r="D166" s="2">
        <f t="shared" si="3"/>
        <v>2.4172079009039171</v>
      </c>
      <c r="E166" s="2">
        <f t="shared" si="3"/>
        <v>2671.7309402472447</v>
      </c>
      <c r="F166" s="2">
        <f t="shared" si="3"/>
        <v>0</v>
      </c>
      <c r="G166" s="2">
        <f t="shared" si="3"/>
        <v>0</v>
      </c>
      <c r="H166" s="2">
        <f t="shared" si="3"/>
        <v>0</v>
      </c>
      <c r="I166" s="2">
        <f t="shared" si="3"/>
        <v>0</v>
      </c>
      <c r="J166" s="2">
        <f t="shared" si="3"/>
        <v>0</v>
      </c>
      <c r="K166" s="2">
        <f t="shared" si="3"/>
        <v>0</v>
      </c>
      <c r="L166" s="2">
        <f t="shared" si="3"/>
        <v>0</v>
      </c>
      <c r="M166" s="2">
        <f t="shared" si="3"/>
        <v>0</v>
      </c>
      <c r="N166" s="2">
        <f t="shared" si="3"/>
        <v>0</v>
      </c>
      <c r="O166" s="2">
        <f t="shared" si="3"/>
        <v>0</v>
      </c>
      <c r="P166" s="2">
        <f t="shared" si="4"/>
        <v>2674.1481481481487</v>
      </c>
      <c r="Q166" s="2">
        <f t="shared" si="5"/>
        <v>689</v>
      </c>
      <c r="R166" s="2">
        <f t="shared" si="6"/>
        <v>-1985.1481481481487</v>
      </c>
      <c r="S166" s="2">
        <f t="shared" si="7"/>
        <v>-2.8812019566736558</v>
      </c>
      <c r="T166" s="2">
        <f>Q166-coco20!R166</f>
        <v>0</v>
      </c>
      <c r="U166" s="2">
        <f>P166-coco20!Q166</f>
        <v>0.15417773441004101</v>
      </c>
    </row>
    <row r="167" spans="1:21">
      <c r="A167" s="2" t="str">
        <f t="shared" si="2"/>
        <v>Diósjenő</v>
      </c>
      <c r="B167" s="2">
        <f t="shared" si="3"/>
        <v>0</v>
      </c>
      <c r="C167" s="2">
        <f t="shared" si="3"/>
        <v>0</v>
      </c>
      <c r="D167" s="2">
        <f t="shared" si="3"/>
        <v>2.4172079009039171</v>
      </c>
      <c r="E167" s="2">
        <f t="shared" si="3"/>
        <v>2671.7309402472447</v>
      </c>
      <c r="F167" s="2">
        <f t="shared" si="3"/>
        <v>0</v>
      </c>
      <c r="G167" s="2">
        <f t="shared" si="3"/>
        <v>0</v>
      </c>
      <c r="H167" s="2">
        <f t="shared" si="3"/>
        <v>0</v>
      </c>
      <c r="I167" s="2">
        <f t="shared" si="3"/>
        <v>0</v>
      </c>
      <c r="J167" s="2">
        <f t="shared" si="3"/>
        <v>0</v>
      </c>
      <c r="K167" s="2">
        <f t="shared" si="3"/>
        <v>0</v>
      </c>
      <c r="L167" s="2">
        <f t="shared" si="3"/>
        <v>0</v>
      </c>
      <c r="M167" s="2">
        <f t="shared" si="3"/>
        <v>0</v>
      </c>
      <c r="N167" s="2">
        <f t="shared" si="3"/>
        <v>0</v>
      </c>
      <c r="O167" s="2">
        <f t="shared" si="3"/>
        <v>0</v>
      </c>
      <c r="P167" s="2">
        <f t="shared" si="4"/>
        <v>2674.1481481481487</v>
      </c>
      <c r="Q167" s="2">
        <f t="shared" si="5"/>
        <v>1266</v>
      </c>
      <c r="R167" s="2">
        <f t="shared" si="6"/>
        <v>-1408.1481481481487</v>
      </c>
      <c r="S167" s="2">
        <f t="shared" si="7"/>
        <v>-1.1122813176525661</v>
      </c>
      <c r="T167" s="2">
        <f>Q167-coco20!R167</f>
        <v>0</v>
      </c>
      <c r="U167" s="2">
        <f>P167-coco20!Q167</f>
        <v>0.15417773441004101</v>
      </c>
    </row>
    <row r="168" spans="1:21">
      <c r="A168" s="2" t="str">
        <f t="shared" si="2"/>
        <v>ÉMR</v>
      </c>
      <c r="B168" s="2">
        <f t="shared" si="3"/>
        <v>0</v>
      </c>
      <c r="C168" s="2">
        <f t="shared" si="3"/>
        <v>0</v>
      </c>
      <c r="D168" s="2">
        <f t="shared" si="3"/>
        <v>2.4172079009039171</v>
      </c>
      <c r="E168" s="2">
        <f t="shared" si="3"/>
        <v>2671.7309402472447</v>
      </c>
      <c r="F168" s="2">
        <f t="shared" si="3"/>
        <v>0</v>
      </c>
      <c r="G168" s="2">
        <f t="shared" si="3"/>
        <v>0</v>
      </c>
      <c r="H168" s="2">
        <f t="shared" si="3"/>
        <v>0</v>
      </c>
      <c r="I168" s="2">
        <f t="shared" si="3"/>
        <v>0</v>
      </c>
      <c r="J168" s="2">
        <f t="shared" si="3"/>
        <v>0</v>
      </c>
      <c r="K168" s="2">
        <f t="shared" si="3"/>
        <v>0</v>
      </c>
      <c r="L168" s="2">
        <f t="shared" si="3"/>
        <v>0</v>
      </c>
      <c r="M168" s="2">
        <f t="shared" si="3"/>
        <v>0</v>
      </c>
      <c r="N168" s="2">
        <f t="shared" si="3"/>
        <v>0</v>
      </c>
      <c r="O168" s="2">
        <f t="shared" si="3"/>
        <v>0</v>
      </c>
      <c r="P168" s="2">
        <f t="shared" si="4"/>
        <v>2674.1481481481487</v>
      </c>
      <c r="Q168" s="2">
        <f t="shared" si="5"/>
        <v>42</v>
      </c>
      <c r="R168" s="2">
        <f t="shared" si="6"/>
        <v>-2632.1481481481487</v>
      </c>
      <c r="S168" s="2">
        <f t="shared" si="7"/>
        <v>-62.670194003527349</v>
      </c>
      <c r="T168" s="2">
        <f>Q168-coco20!R168</f>
        <v>0</v>
      </c>
      <c r="U168" s="2">
        <f>P168-coco20!Q168</f>
        <v>-2.8000665958816171</v>
      </c>
    </row>
    <row r="169" spans="1:21">
      <c r="A169" s="2" t="str">
        <f t="shared" si="2"/>
        <v>Felsőpetény</v>
      </c>
      <c r="B169" s="2">
        <f t="shared" si="3"/>
        <v>0</v>
      </c>
      <c r="C169" s="2">
        <f t="shared" si="3"/>
        <v>0</v>
      </c>
      <c r="D169" s="2">
        <f t="shared" si="3"/>
        <v>2.4172079009039171</v>
      </c>
      <c r="E169" s="2">
        <f t="shared" si="3"/>
        <v>2671.7309402472447</v>
      </c>
      <c r="F169" s="2">
        <f t="shared" si="3"/>
        <v>0</v>
      </c>
      <c r="G169" s="2">
        <f t="shared" si="3"/>
        <v>0</v>
      </c>
      <c r="H169" s="2">
        <f t="shared" si="3"/>
        <v>0</v>
      </c>
      <c r="I169" s="2">
        <f t="shared" si="3"/>
        <v>0</v>
      </c>
      <c r="J169" s="2">
        <f t="shared" si="3"/>
        <v>0</v>
      </c>
      <c r="K169" s="2">
        <f t="shared" si="3"/>
        <v>0</v>
      </c>
      <c r="L169" s="2">
        <f t="shared" si="3"/>
        <v>0</v>
      </c>
      <c r="M169" s="2">
        <f t="shared" si="3"/>
        <v>0</v>
      </c>
      <c r="N169" s="2">
        <f t="shared" si="3"/>
        <v>0</v>
      </c>
      <c r="O169" s="2">
        <f t="shared" si="3"/>
        <v>0</v>
      </c>
      <c r="P169" s="2">
        <f t="shared" si="4"/>
        <v>2674.1481481481487</v>
      </c>
      <c r="Q169" s="2">
        <f t="shared" si="5"/>
        <v>905</v>
      </c>
      <c r="R169" s="2">
        <f t="shared" si="6"/>
        <v>-1769.1481481481487</v>
      </c>
      <c r="S169" s="2">
        <f t="shared" si="7"/>
        <v>-1.9548598322078992</v>
      </c>
      <c r="T169" s="2">
        <f>Q169-coco20!R169</f>
        <v>0</v>
      </c>
      <c r="U169" s="2">
        <f>P169-coco20!Q169</f>
        <v>0.15417773441004101</v>
      </c>
    </row>
    <row r="170" spans="1:21">
      <c r="A170" s="2" t="str">
        <f t="shared" si="2"/>
        <v>HU</v>
      </c>
      <c r="B170" s="2">
        <f t="shared" si="3"/>
        <v>0</v>
      </c>
      <c r="C170" s="2">
        <f t="shared" si="3"/>
        <v>0</v>
      </c>
      <c r="D170" s="2">
        <f t="shared" si="3"/>
        <v>2.4172079009039171</v>
      </c>
      <c r="E170" s="2">
        <f t="shared" si="3"/>
        <v>2671.7309402472447</v>
      </c>
      <c r="F170" s="2">
        <f t="shared" si="3"/>
        <v>0</v>
      </c>
      <c r="G170" s="2">
        <f t="shared" si="3"/>
        <v>0</v>
      </c>
      <c r="H170" s="2">
        <f t="shared" si="3"/>
        <v>0</v>
      </c>
      <c r="I170" s="2">
        <f t="shared" si="3"/>
        <v>0</v>
      </c>
      <c r="J170" s="2">
        <f t="shared" si="3"/>
        <v>0</v>
      </c>
      <c r="K170" s="2">
        <f t="shared" si="3"/>
        <v>0</v>
      </c>
      <c r="L170" s="2">
        <f t="shared" si="3"/>
        <v>0</v>
      </c>
      <c r="M170" s="2">
        <f t="shared" si="3"/>
        <v>0</v>
      </c>
      <c r="N170" s="2">
        <f t="shared" si="3"/>
        <v>0</v>
      </c>
      <c r="O170" s="2">
        <f t="shared" si="3"/>
        <v>0</v>
      </c>
      <c r="P170" s="2">
        <f t="shared" si="4"/>
        <v>2674.1481481481487</v>
      </c>
      <c r="Q170" s="2">
        <f t="shared" si="5"/>
        <v>4860</v>
      </c>
      <c r="R170" s="2">
        <f t="shared" si="6"/>
        <v>2185.8518518518513</v>
      </c>
      <c r="S170" s="2">
        <f t="shared" si="7"/>
        <v>0.44976375552507231</v>
      </c>
      <c r="T170" s="2">
        <f>Q170-coco20!R170</f>
        <v>0</v>
      </c>
      <c r="U170" s="2">
        <f>P170-coco20!Q170</f>
        <v>0.15417773441004101</v>
      </c>
    </row>
    <row r="171" spans="1:21">
      <c r="A171" s="2" t="str">
        <f t="shared" si="2"/>
        <v>Keszeg</v>
      </c>
      <c r="B171" s="2">
        <f t="shared" si="3"/>
        <v>0</v>
      </c>
      <c r="C171" s="2">
        <f t="shared" si="3"/>
        <v>0</v>
      </c>
      <c r="D171" s="2">
        <f t="shared" si="3"/>
        <v>2.4172079009039171</v>
      </c>
      <c r="E171" s="2">
        <f t="shared" si="3"/>
        <v>2671.7309402472447</v>
      </c>
      <c r="F171" s="2">
        <f t="shared" si="3"/>
        <v>0</v>
      </c>
      <c r="G171" s="2">
        <f t="shared" si="3"/>
        <v>0</v>
      </c>
      <c r="H171" s="2">
        <f t="shared" si="3"/>
        <v>0</v>
      </c>
      <c r="I171" s="2">
        <f t="shared" si="3"/>
        <v>0</v>
      </c>
      <c r="J171" s="2">
        <f t="shared" si="3"/>
        <v>0</v>
      </c>
      <c r="K171" s="2">
        <f t="shared" si="3"/>
        <v>0</v>
      </c>
      <c r="L171" s="2">
        <f t="shared" si="3"/>
        <v>0</v>
      </c>
      <c r="M171" s="2">
        <f t="shared" si="3"/>
        <v>0</v>
      </c>
      <c r="N171" s="2">
        <f t="shared" si="3"/>
        <v>0</v>
      </c>
      <c r="O171" s="2">
        <f t="shared" si="3"/>
        <v>0</v>
      </c>
      <c r="P171" s="2">
        <f t="shared" si="4"/>
        <v>2674.1481481481487</v>
      </c>
      <c r="Q171" s="2">
        <f t="shared" si="5"/>
        <v>20809</v>
      </c>
      <c r="R171" s="2">
        <f t="shared" si="6"/>
        <v>18134.85185185185</v>
      </c>
      <c r="S171" s="2">
        <f t="shared" si="7"/>
        <v>0.87149079013176267</v>
      </c>
      <c r="T171" s="2">
        <f>Q171-coco20!R171</f>
        <v>0</v>
      </c>
      <c r="U171" s="2">
        <f>P171-coco20!Q171</f>
        <v>0.15417773441004101</v>
      </c>
    </row>
    <row r="172" spans="1:21">
      <c r="A172" s="2" t="str">
        <f t="shared" si="2"/>
        <v>KMR</v>
      </c>
      <c r="B172" s="2">
        <f t="shared" si="3"/>
        <v>0</v>
      </c>
      <c r="C172" s="2">
        <f t="shared" si="3"/>
        <v>0</v>
      </c>
      <c r="D172" s="2">
        <f t="shared" si="3"/>
        <v>2.4172079009039171</v>
      </c>
      <c r="E172" s="2">
        <f t="shared" si="3"/>
        <v>2671.7309402472447</v>
      </c>
      <c r="F172" s="2">
        <f t="shared" si="3"/>
        <v>0</v>
      </c>
      <c r="G172" s="2">
        <f t="shared" si="3"/>
        <v>0</v>
      </c>
      <c r="H172" s="2">
        <f t="shared" si="3"/>
        <v>0</v>
      </c>
      <c r="I172" s="2">
        <f t="shared" si="3"/>
        <v>0</v>
      </c>
      <c r="J172" s="2">
        <f t="shared" si="3"/>
        <v>0</v>
      </c>
      <c r="K172" s="2">
        <f t="shared" si="3"/>
        <v>0</v>
      </c>
      <c r="L172" s="2">
        <f t="shared" si="3"/>
        <v>0</v>
      </c>
      <c r="M172" s="2">
        <f t="shared" si="3"/>
        <v>0</v>
      </c>
      <c r="N172" s="2">
        <f t="shared" si="3"/>
        <v>0</v>
      </c>
      <c r="O172" s="2">
        <f t="shared" si="3"/>
        <v>0</v>
      </c>
      <c r="P172" s="2">
        <f t="shared" si="4"/>
        <v>2674.1481481481487</v>
      </c>
      <c r="Q172" s="2">
        <f t="shared" si="5"/>
        <v>19</v>
      </c>
      <c r="R172" s="2">
        <f t="shared" si="6"/>
        <v>-2655.1481481481487</v>
      </c>
      <c r="S172" s="2">
        <f t="shared" si="7"/>
        <v>-139.74463937621834</v>
      </c>
      <c r="T172" s="2">
        <f>Q172-coco20!R172</f>
        <v>0</v>
      </c>
      <c r="U172" s="2">
        <f>P172-coco20!Q172</f>
        <v>0.15417773441004101</v>
      </c>
    </row>
    <row r="173" spans="1:21">
      <c r="A173" s="2" t="str">
        <f t="shared" si="2"/>
        <v>Kosd</v>
      </c>
      <c r="B173" s="2">
        <f t="shared" si="3"/>
        <v>0</v>
      </c>
      <c r="C173" s="2">
        <f t="shared" si="3"/>
        <v>0</v>
      </c>
      <c r="D173" s="2">
        <f t="shared" si="3"/>
        <v>2.4172079009039171</v>
      </c>
      <c r="E173" s="2">
        <f t="shared" si="3"/>
        <v>2671.7309402472447</v>
      </c>
      <c r="F173" s="2">
        <f t="shared" si="3"/>
        <v>0</v>
      </c>
      <c r="G173" s="2">
        <f t="shared" si="3"/>
        <v>0</v>
      </c>
      <c r="H173" s="2">
        <f t="shared" si="3"/>
        <v>0</v>
      </c>
      <c r="I173" s="2">
        <f t="shared" si="3"/>
        <v>0</v>
      </c>
      <c r="J173" s="2">
        <f t="shared" si="3"/>
        <v>0</v>
      </c>
      <c r="K173" s="2">
        <f t="shared" si="3"/>
        <v>0</v>
      </c>
      <c r="L173" s="2">
        <f t="shared" si="3"/>
        <v>0</v>
      </c>
      <c r="M173" s="2">
        <f t="shared" si="3"/>
        <v>0</v>
      </c>
      <c r="N173" s="2">
        <f t="shared" si="3"/>
        <v>0</v>
      </c>
      <c r="O173" s="2">
        <f t="shared" si="3"/>
        <v>0</v>
      </c>
      <c r="P173" s="2">
        <f t="shared" si="4"/>
        <v>2674.1481481481487</v>
      </c>
      <c r="Q173" s="2">
        <f t="shared" si="5"/>
        <v>489</v>
      </c>
      <c r="R173" s="2">
        <f t="shared" si="6"/>
        <v>-2185.1481481481487</v>
      </c>
      <c r="S173" s="2">
        <f t="shared" si="7"/>
        <v>-4.4686056199348645</v>
      </c>
      <c r="T173" s="2">
        <f>Q173-coco20!R173</f>
        <v>0</v>
      </c>
      <c r="U173" s="2">
        <f>P173-coco20!Q173</f>
        <v>0.15417773441004101</v>
      </c>
    </row>
    <row r="174" spans="1:21">
      <c r="A174" s="2" t="str">
        <f t="shared" si="2"/>
        <v>Legénd</v>
      </c>
      <c r="B174" s="2">
        <f t="shared" si="3"/>
        <v>0</v>
      </c>
      <c r="C174" s="2">
        <f t="shared" si="3"/>
        <v>0</v>
      </c>
      <c r="D174" s="2">
        <f t="shared" si="3"/>
        <v>2.4172079009039171</v>
      </c>
      <c r="E174" s="2">
        <f t="shared" si="3"/>
        <v>2671.7309402472447</v>
      </c>
      <c r="F174" s="2">
        <f t="shared" si="3"/>
        <v>0</v>
      </c>
      <c r="G174" s="2">
        <f t="shared" si="3"/>
        <v>0</v>
      </c>
      <c r="H174" s="2">
        <f t="shared" si="3"/>
        <v>0</v>
      </c>
      <c r="I174" s="2">
        <f t="shared" si="3"/>
        <v>0</v>
      </c>
      <c r="J174" s="2">
        <f t="shared" si="3"/>
        <v>0</v>
      </c>
      <c r="K174" s="2">
        <f t="shared" si="3"/>
        <v>0</v>
      </c>
      <c r="L174" s="2">
        <f t="shared" si="3"/>
        <v>0</v>
      </c>
      <c r="M174" s="2">
        <f t="shared" si="3"/>
        <v>0</v>
      </c>
      <c r="N174" s="2">
        <f t="shared" si="3"/>
        <v>0</v>
      </c>
      <c r="O174" s="2">
        <f t="shared" si="3"/>
        <v>0</v>
      </c>
      <c r="P174" s="2">
        <f t="shared" si="4"/>
        <v>2674.1481481481487</v>
      </c>
      <c r="Q174" s="2">
        <f t="shared" si="5"/>
        <v>1738</v>
      </c>
      <c r="R174" s="2">
        <f t="shared" si="6"/>
        <v>-936.14814814814872</v>
      </c>
      <c r="S174" s="2">
        <f t="shared" si="7"/>
        <v>-0.53863529812896938</v>
      </c>
      <c r="T174" s="2">
        <f>Q174-coco20!R174</f>
        <v>0</v>
      </c>
      <c r="U174" s="2">
        <f>P174-coco20!Q174</f>
        <v>0.15417773441004101</v>
      </c>
    </row>
    <row r="175" spans="1:21">
      <c r="A175" s="2" t="str">
        <f t="shared" si="2"/>
        <v>Nézsa</v>
      </c>
      <c r="B175" s="2">
        <f t="shared" si="3"/>
        <v>0</v>
      </c>
      <c r="C175" s="2">
        <f t="shared" si="3"/>
        <v>0</v>
      </c>
      <c r="D175" s="2">
        <f t="shared" si="3"/>
        <v>2.4172079009039171</v>
      </c>
      <c r="E175" s="2">
        <f t="shared" si="3"/>
        <v>2671.7309402472447</v>
      </c>
      <c r="F175" s="2">
        <f t="shared" si="3"/>
        <v>0</v>
      </c>
      <c r="G175" s="2">
        <f t="shared" si="3"/>
        <v>0</v>
      </c>
      <c r="H175" s="2">
        <f t="shared" si="3"/>
        <v>0</v>
      </c>
      <c r="I175" s="2">
        <f t="shared" si="3"/>
        <v>0</v>
      </c>
      <c r="J175" s="2">
        <f t="shared" si="3"/>
        <v>0</v>
      </c>
      <c r="K175" s="2">
        <f t="shared" si="3"/>
        <v>0</v>
      </c>
      <c r="L175" s="2">
        <f t="shared" si="3"/>
        <v>0</v>
      </c>
      <c r="M175" s="2">
        <f t="shared" si="3"/>
        <v>0</v>
      </c>
      <c r="N175" s="2">
        <f t="shared" si="3"/>
        <v>0</v>
      </c>
      <c r="O175" s="2">
        <f t="shared" si="3"/>
        <v>0</v>
      </c>
      <c r="P175" s="2">
        <f t="shared" si="4"/>
        <v>2674.1481481481487</v>
      </c>
      <c r="Q175" s="2">
        <f t="shared" si="5"/>
        <v>1230</v>
      </c>
      <c r="R175" s="2">
        <f t="shared" si="6"/>
        <v>-1444.1481481481487</v>
      </c>
      <c r="S175" s="2">
        <f t="shared" si="7"/>
        <v>-1.1741041854862997</v>
      </c>
      <c r="T175" s="2">
        <f>Q175-coco20!R175</f>
        <v>0</v>
      </c>
      <c r="U175" s="2">
        <f>P175-coco20!Q175</f>
        <v>0.15417773441004101</v>
      </c>
    </row>
    <row r="176" spans="1:21">
      <c r="A176" s="2" t="str">
        <f t="shared" si="2"/>
        <v>Nógrád</v>
      </c>
      <c r="B176" s="2">
        <f t="shared" si="3"/>
        <v>0</v>
      </c>
      <c r="C176" s="2">
        <f t="shared" si="3"/>
        <v>0</v>
      </c>
      <c r="D176" s="2">
        <f t="shared" si="3"/>
        <v>2.4172079009039171</v>
      </c>
      <c r="E176" s="2">
        <f t="shared" si="3"/>
        <v>2671.7309402472447</v>
      </c>
      <c r="F176" s="2">
        <f t="shared" si="3"/>
        <v>0</v>
      </c>
      <c r="G176" s="2">
        <f t="shared" si="3"/>
        <v>0</v>
      </c>
      <c r="H176" s="2">
        <f t="shared" si="3"/>
        <v>0</v>
      </c>
      <c r="I176" s="2">
        <f t="shared" si="3"/>
        <v>0</v>
      </c>
      <c r="J176" s="2">
        <f t="shared" si="3"/>
        <v>0</v>
      </c>
      <c r="K176" s="2">
        <f t="shared" si="3"/>
        <v>0</v>
      </c>
      <c r="L176" s="2">
        <f t="shared" si="3"/>
        <v>0</v>
      </c>
      <c r="M176" s="2">
        <f t="shared" si="3"/>
        <v>0</v>
      </c>
      <c r="N176" s="2">
        <f t="shared" si="3"/>
        <v>0</v>
      </c>
      <c r="O176" s="2">
        <f t="shared" si="3"/>
        <v>0</v>
      </c>
      <c r="P176" s="2">
        <f t="shared" si="4"/>
        <v>2674.1481481481487</v>
      </c>
      <c r="Q176" s="2">
        <f t="shared" si="5"/>
        <v>2851</v>
      </c>
      <c r="R176" s="2">
        <f t="shared" si="6"/>
        <v>176.85185185185128</v>
      </c>
      <c r="S176" s="2">
        <f t="shared" si="7"/>
        <v>6.2031515907348747E-2</v>
      </c>
      <c r="T176" s="2">
        <f>Q176-coco20!R176</f>
        <v>0</v>
      </c>
      <c r="U176" s="2">
        <f>P176-coco20!Q176</f>
        <v>0.15417773441004101</v>
      </c>
    </row>
    <row r="177" spans="1:21">
      <c r="A177" s="2" t="str">
        <f t="shared" si="2"/>
        <v>Nógrádmegye</v>
      </c>
      <c r="B177" s="2">
        <f t="shared" si="3"/>
        <v>0</v>
      </c>
      <c r="C177" s="2">
        <f t="shared" si="3"/>
        <v>0</v>
      </c>
      <c r="D177" s="2">
        <f t="shared" si="3"/>
        <v>2.4172079009039171</v>
      </c>
      <c r="E177" s="2">
        <f t="shared" si="3"/>
        <v>2671.7309402472447</v>
      </c>
      <c r="F177" s="2">
        <f t="shared" si="3"/>
        <v>0</v>
      </c>
      <c r="G177" s="2">
        <f t="shared" si="3"/>
        <v>0</v>
      </c>
      <c r="H177" s="2">
        <f t="shared" si="3"/>
        <v>0</v>
      </c>
      <c r="I177" s="2">
        <f t="shared" si="3"/>
        <v>0</v>
      </c>
      <c r="J177" s="2">
        <f t="shared" si="3"/>
        <v>0</v>
      </c>
      <c r="K177" s="2">
        <f t="shared" si="3"/>
        <v>0</v>
      </c>
      <c r="L177" s="2">
        <f t="shared" si="3"/>
        <v>0</v>
      </c>
      <c r="M177" s="2">
        <f t="shared" si="3"/>
        <v>0</v>
      </c>
      <c r="N177" s="2">
        <f t="shared" si="3"/>
        <v>0</v>
      </c>
      <c r="O177" s="2">
        <f t="shared" si="3"/>
        <v>0</v>
      </c>
      <c r="P177" s="2">
        <f t="shared" si="4"/>
        <v>2674.1481481481487</v>
      </c>
      <c r="Q177" s="2">
        <f t="shared" si="5"/>
        <v>3445</v>
      </c>
      <c r="R177" s="2">
        <f t="shared" si="6"/>
        <v>770.85185185185128</v>
      </c>
      <c r="S177" s="2">
        <f t="shared" si="7"/>
        <v>0.22375960866526887</v>
      </c>
      <c r="T177" s="2">
        <f>Q177-coco20!R177</f>
        <v>0</v>
      </c>
      <c r="U177" s="2">
        <f>P177-coco20!Q177</f>
        <v>0.15417773441004101</v>
      </c>
    </row>
    <row r="178" spans="1:21">
      <c r="A178" s="2" t="str">
        <f t="shared" si="2"/>
        <v>Nógrádsáp</v>
      </c>
      <c r="B178" s="2">
        <f t="shared" si="3"/>
        <v>0</v>
      </c>
      <c r="C178" s="2">
        <f t="shared" si="3"/>
        <v>0</v>
      </c>
      <c r="D178" s="2">
        <f t="shared" si="3"/>
        <v>2.4172079009039171</v>
      </c>
      <c r="E178" s="2">
        <f t="shared" si="3"/>
        <v>2671.7309402472447</v>
      </c>
      <c r="F178" s="2">
        <f t="shared" si="3"/>
        <v>0</v>
      </c>
      <c r="G178" s="2">
        <f t="shared" si="3"/>
        <v>0</v>
      </c>
      <c r="H178" s="2">
        <f t="shared" si="3"/>
        <v>0</v>
      </c>
      <c r="I178" s="2">
        <f t="shared" si="3"/>
        <v>0</v>
      </c>
      <c r="J178" s="2">
        <f t="shared" si="3"/>
        <v>0</v>
      </c>
      <c r="K178" s="2">
        <f t="shared" si="3"/>
        <v>0</v>
      </c>
      <c r="L178" s="2">
        <f t="shared" si="3"/>
        <v>0</v>
      </c>
      <c r="M178" s="2">
        <f t="shared" si="3"/>
        <v>0</v>
      </c>
      <c r="N178" s="2">
        <f t="shared" si="3"/>
        <v>0</v>
      </c>
      <c r="O178" s="2">
        <f t="shared" si="3"/>
        <v>0</v>
      </c>
      <c r="P178" s="2">
        <f t="shared" si="4"/>
        <v>2674.1481481481487</v>
      </c>
      <c r="Q178" s="2">
        <f t="shared" si="5"/>
        <v>908</v>
      </c>
      <c r="R178" s="2">
        <f t="shared" si="6"/>
        <v>-1766.1481481481487</v>
      </c>
      <c r="S178" s="2">
        <f t="shared" si="7"/>
        <v>-1.9450970794583136</v>
      </c>
      <c r="T178" s="2">
        <f>Q178-coco20!R178</f>
        <v>0</v>
      </c>
      <c r="U178" s="2">
        <f>P178-coco20!Q178</f>
        <v>0.15417773441004101</v>
      </c>
    </row>
    <row r="179" spans="1:21">
      <c r="A179" s="2" t="str">
        <f t="shared" si="2"/>
        <v>Nőtincs</v>
      </c>
      <c r="B179" s="2">
        <f t="shared" si="3"/>
        <v>0</v>
      </c>
      <c r="C179" s="2">
        <f t="shared" si="3"/>
        <v>0</v>
      </c>
      <c r="D179" s="2">
        <f t="shared" si="3"/>
        <v>2.4172079009039171</v>
      </c>
      <c r="E179" s="2">
        <f t="shared" si="3"/>
        <v>2671.7309402472447</v>
      </c>
      <c r="F179" s="2">
        <f t="shared" si="3"/>
        <v>0</v>
      </c>
      <c r="G179" s="2">
        <f t="shared" si="3"/>
        <v>0</v>
      </c>
      <c r="H179" s="2">
        <f t="shared" si="3"/>
        <v>0</v>
      </c>
      <c r="I179" s="2">
        <f t="shared" si="3"/>
        <v>0</v>
      </c>
      <c r="J179" s="2">
        <f t="shared" si="3"/>
        <v>0</v>
      </c>
      <c r="K179" s="2">
        <f t="shared" si="3"/>
        <v>0</v>
      </c>
      <c r="L179" s="2">
        <f t="shared" si="3"/>
        <v>0</v>
      </c>
      <c r="M179" s="2">
        <f t="shared" si="3"/>
        <v>0</v>
      </c>
      <c r="N179" s="2">
        <f t="shared" si="3"/>
        <v>0</v>
      </c>
      <c r="O179" s="2">
        <f t="shared" si="3"/>
        <v>0</v>
      </c>
      <c r="P179" s="2">
        <f t="shared" si="4"/>
        <v>2674.1481481481487</v>
      </c>
      <c r="Q179" s="2">
        <f t="shared" si="5"/>
        <v>13933</v>
      </c>
      <c r="R179" s="2">
        <f t="shared" si="6"/>
        <v>11258.85185185185</v>
      </c>
      <c r="S179" s="2">
        <f t="shared" si="7"/>
        <v>0.80807090015444272</v>
      </c>
      <c r="T179" s="2">
        <f>Q179-coco20!R179</f>
        <v>0</v>
      </c>
      <c r="U179" s="2">
        <f>P179-coco20!Q179</f>
        <v>0.15417773441004101</v>
      </c>
    </row>
    <row r="180" spans="1:21">
      <c r="A180" s="2" t="str">
        <f t="shared" si="2"/>
        <v>Ősagárd</v>
      </c>
      <c r="B180" s="2">
        <f t="shared" si="3"/>
        <v>0</v>
      </c>
      <c r="C180" s="2">
        <f t="shared" si="3"/>
        <v>0</v>
      </c>
      <c r="D180" s="2">
        <f t="shared" si="3"/>
        <v>2.4172079009039171</v>
      </c>
      <c r="E180" s="2">
        <f t="shared" si="3"/>
        <v>2671.7309402472447</v>
      </c>
      <c r="F180" s="2">
        <f t="shared" si="3"/>
        <v>0</v>
      </c>
      <c r="G180" s="2">
        <f t="shared" si="3"/>
        <v>0</v>
      </c>
      <c r="H180" s="2">
        <f t="shared" si="3"/>
        <v>0</v>
      </c>
      <c r="I180" s="2">
        <f t="shared" si="3"/>
        <v>0</v>
      </c>
      <c r="J180" s="2">
        <f t="shared" si="3"/>
        <v>0</v>
      </c>
      <c r="K180" s="2">
        <f t="shared" si="3"/>
        <v>0</v>
      </c>
      <c r="L180" s="2">
        <f t="shared" si="3"/>
        <v>0</v>
      </c>
      <c r="M180" s="2">
        <f t="shared" si="3"/>
        <v>0</v>
      </c>
      <c r="N180" s="2">
        <f t="shared" si="3"/>
        <v>0</v>
      </c>
      <c r="O180" s="2">
        <f t="shared" si="3"/>
        <v>0</v>
      </c>
      <c r="P180" s="2">
        <f t="shared" si="4"/>
        <v>2674.1481481481487</v>
      </c>
      <c r="Q180" s="2">
        <f t="shared" si="5"/>
        <v>3184</v>
      </c>
      <c r="R180" s="2">
        <f t="shared" si="6"/>
        <v>509.85185185185128</v>
      </c>
      <c r="S180" s="2">
        <f t="shared" si="7"/>
        <v>0.16012935045598345</v>
      </c>
      <c r="T180" s="2">
        <f>Q180-coco20!R180</f>
        <v>0</v>
      </c>
      <c r="U180" s="2">
        <f>P180-coco20!Q180</f>
        <v>0.15417773441004101</v>
      </c>
    </row>
    <row r="181" spans="1:21">
      <c r="A181" s="2" t="str">
        <f t="shared" si="2"/>
        <v>Penc</v>
      </c>
      <c r="B181" s="2">
        <f t="shared" si="3"/>
        <v>0</v>
      </c>
      <c r="C181" s="2">
        <f t="shared" si="3"/>
        <v>0</v>
      </c>
      <c r="D181" s="2">
        <f t="shared" si="3"/>
        <v>2.4172079009039171</v>
      </c>
      <c r="E181" s="2">
        <f t="shared" si="3"/>
        <v>2671.7309402472447</v>
      </c>
      <c r="F181" s="2">
        <f t="shared" si="3"/>
        <v>0</v>
      </c>
      <c r="G181" s="2">
        <f t="shared" si="3"/>
        <v>0</v>
      </c>
      <c r="H181" s="2">
        <f t="shared" si="3"/>
        <v>0</v>
      </c>
      <c r="I181" s="2">
        <f t="shared" si="3"/>
        <v>0</v>
      </c>
      <c r="J181" s="2">
        <f t="shared" si="3"/>
        <v>0</v>
      </c>
      <c r="K181" s="2">
        <f t="shared" si="3"/>
        <v>0</v>
      </c>
      <c r="L181" s="2">
        <f t="shared" si="3"/>
        <v>0</v>
      </c>
      <c r="M181" s="2">
        <f t="shared" si="3"/>
        <v>0</v>
      </c>
      <c r="N181" s="2">
        <f t="shared" si="3"/>
        <v>0</v>
      </c>
      <c r="O181" s="2">
        <f t="shared" si="3"/>
        <v>0</v>
      </c>
      <c r="P181" s="2">
        <f t="shared" si="4"/>
        <v>2674.1481481481487</v>
      </c>
      <c r="Q181" s="2">
        <f t="shared" si="5"/>
        <v>1216</v>
      </c>
      <c r="R181" s="2">
        <f t="shared" si="6"/>
        <v>-1458.1481481481487</v>
      </c>
      <c r="S181" s="2">
        <f t="shared" si="7"/>
        <v>-1.1991349902534119</v>
      </c>
      <c r="T181" s="2">
        <f>Q181-coco20!R181</f>
        <v>0</v>
      </c>
      <c r="U181" s="2">
        <f>P181-coco20!Q181</f>
        <v>0.15417773441004101</v>
      </c>
    </row>
    <row r="182" spans="1:21">
      <c r="A182" s="2" t="str">
        <f t="shared" si="2"/>
        <v>Pestmegye</v>
      </c>
      <c r="B182" s="2">
        <f t="shared" si="3"/>
        <v>0</v>
      </c>
      <c r="C182" s="2">
        <f t="shared" si="3"/>
        <v>0</v>
      </c>
      <c r="D182" s="2">
        <f t="shared" si="3"/>
        <v>2.4172079009039171</v>
      </c>
      <c r="E182" s="2">
        <f t="shared" si="3"/>
        <v>2671.7309402472447</v>
      </c>
      <c r="F182" s="2">
        <f t="shared" si="3"/>
        <v>0</v>
      </c>
      <c r="G182" s="2">
        <f t="shared" si="3"/>
        <v>0</v>
      </c>
      <c r="H182" s="2">
        <f t="shared" si="3"/>
        <v>0</v>
      </c>
      <c r="I182" s="2">
        <f t="shared" si="3"/>
        <v>0</v>
      </c>
      <c r="J182" s="2">
        <f t="shared" si="3"/>
        <v>0</v>
      </c>
      <c r="K182" s="2">
        <f t="shared" ref="C182:O190" si="8">K151*$Q$161</f>
        <v>0</v>
      </c>
      <c r="L182" s="2">
        <f t="shared" si="8"/>
        <v>0</v>
      </c>
      <c r="M182" s="2">
        <f t="shared" si="8"/>
        <v>0</v>
      </c>
      <c r="N182" s="2">
        <f t="shared" si="8"/>
        <v>0</v>
      </c>
      <c r="O182" s="2">
        <f t="shared" si="8"/>
        <v>0</v>
      </c>
      <c r="P182" s="2">
        <f t="shared" si="4"/>
        <v>2674.1481481481487</v>
      </c>
      <c r="Q182" s="2">
        <f t="shared" si="5"/>
        <v>1230</v>
      </c>
      <c r="R182" s="2">
        <f t="shared" si="6"/>
        <v>-1444.1481481481487</v>
      </c>
      <c r="S182" s="2">
        <f t="shared" si="7"/>
        <v>-1.1741041854862997</v>
      </c>
      <c r="T182" s="2">
        <f>Q182-coco20!R182</f>
        <v>0</v>
      </c>
      <c r="U182" s="2">
        <f>P182-coco20!Q182</f>
        <v>0.15417773441004101</v>
      </c>
    </row>
    <row r="183" spans="1:21">
      <c r="A183" s="2" t="str">
        <f t="shared" si="2"/>
        <v>Rád</v>
      </c>
      <c r="B183" s="2">
        <f t="shared" si="3"/>
        <v>0</v>
      </c>
      <c r="C183" s="2">
        <f t="shared" si="8"/>
        <v>0</v>
      </c>
      <c r="D183" s="2">
        <f t="shared" si="8"/>
        <v>2.4172079009039171</v>
      </c>
      <c r="E183" s="2">
        <f t="shared" si="8"/>
        <v>2671.7309402472447</v>
      </c>
      <c r="F183" s="2">
        <f t="shared" si="8"/>
        <v>0</v>
      </c>
      <c r="G183" s="2">
        <f t="shared" si="8"/>
        <v>0</v>
      </c>
      <c r="H183" s="2">
        <f t="shared" si="8"/>
        <v>0</v>
      </c>
      <c r="I183" s="2">
        <f t="shared" si="8"/>
        <v>0</v>
      </c>
      <c r="J183" s="2">
        <f t="shared" si="8"/>
        <v>0</v>
      </c>
      <c r="K183" s="2">
        <f t="shared" si="8"/>
        <v>0</v>
      </c>
      <c r="L183" s="2">
        <f t="shared" si="8"/>
        <v>0</v>
      </c>
      <c r="M183" s="2">
        <f t="shared" si="8"/>
        <v>0</v>
      </c>
      <c r="N183" s="2">
        <f t="shared" si="8"/>
        <v>0</v>
      </c>
      <c r="O183" s="2">
        <f t="shared" si="8"/>
        <v>0</v>
      </c>
      <c r="P183" s="2">
        <f t="shared" si="4"/>
        <v>2674.1481481481487</v>
      </c>
      <c r="Q183" s="2">
        <f t="shared" si="5"/>
        <v>707</v>
      </c>
      <c r="R183" s="2">
        <f t="shared" si="6"/>
        <v>-1967.1481481481487</v>
      </c>
      <c r="S183" s="2">
        <f t="shared" si="7"/>
        <v>-2.7823877625857834</v>
      </c>
      <c r="T183" s="2">
        <f>Q183-coco20!R183</f>
        <v>0</v>
      </c>
      <c r="U183" s="2">
        <f>P183-coco20!Q183</f>
        <v>0.15417773441004101</v>
      </c>
    </row>
    <row r="184" spans="1:21">
      <c r="A184" s="2" t="str">
        <f t="shared" si="2"/>
        <v>Rétság</v>
      </c>
      <c r="B184" s="2">
        <f t="shared" si="3"/>
        <v>0</v>
      </c>
      <c r="C184" s="2">
        <f t="shared" si="8"/>
        <v>0</v>
      </c>
      <c r="D184" s="2">
        <f t="shared" si="8"/>
        <v>2.4172079009039171</v>
      </c>
      <c r="E184" s="2">
        <f t="shared" si="8"/>
        <v>2671.7309402472447</v>
      </c>
      <c r="F184" s="2">
        <f t="shared" si="8"/>
        <v>0</v>
      </c>
      <c r="G184" s="2">
        <f t="shared" si="8"/>
        <v>0</v>
      </c>
      <c r="H184" s="2">
        <f t="shared" si="8"/>
        <v>0</v>
      </c>
      <c r="I184" s="2">
        <f t="shared" si="8"/>
        <v>0</v>
      </c>
      <c r="J184" s="2">
        <f t="shared" si="8"/>
        <v>0</v>
      </c>
      <c r="K184" s="2">
        <f t="shared" si="8"/>
        <v>0</v>
      </c>
      <c r="L184" s="2">
        <f t="shared" si="8"/>
        <v>0</v>
      </c>
      <c r="M184" s="2">
        <f t="shared" si="8"/>
        <v>0</v>
      </c>
      <c r="N184" s="2">
        <f t="shared" si="8"/>
        <v>0</v>
      </c>
      <c r="O184" s="2">
        <f t="shared" si="8"/>
        <v>0</v>
      </c>
      <c r="P184" s="2">
        <f t="shared" si="4"/>
        <v>2674.1481481481487</v>
      </c>
      <c r="Q184" s="2">
        <f t="shared" si="5"/>
        <v>1940</v>
      </c>
      <c r="R184" s="2">
        <f t="shared" si="6"/>
        <v>-734.14814814814872</v>
      </c>
      <c r="S184" s="2">
        <f t="shared" si="7"/>
        <v>-0.37842688048873646</v>
      </c>
      <c r="T184" s="2">
        <f>Q184-coco20!R184</f>
        <v>0</v>
      </c>
      <c r="U184" s="2">
        <f>P184-coco20!Q184</f>
        <v>0.15417773441004101</v>
      </c>
    </row>
    <row r="185" spans="1:21">
      <c r="A185" s="2" t="str">
        <f t="shared" si="2"/>
        <v>Rétsági</v>
      </c>
      <c r="B185" s="2">
        <f t="shared" si="3"/>
        <v>0</v>
      </c>
      <c r="C185" s="2">
        <f t="shared" si="8"/>
        <v>0</v>
      </c>
      <c r="D185" s="2">
        <f t="shared" si="8"/>
        <v>2.4172079009039171</v>
      </c>
      <c r="E185" s="2">
        <f t="shared" si="8"/>
        <v>2671.7309402472447</v>
      </c>
      <c r="F185" s="2">
        <f t="shared" si="8"/>
        <v>0</v>
      </c>
      <c r="G185" s="2">
        <f t="shared" si="8"/>
        <v>0</v>
      </c>
      <c r="H185" s="2">
        <f t="shared" si="8"/>
        <v>0</v>
      </c>
      <c r="I185" s="2">
        <f t="shared" si="8"/>
        <v>0</v>
      </c>
      <c r="J185" s="2">
        <f t="shared" si="8"/>
        <v>0</v>
      </c>
      <c r="K185" s="2">
        <f t="shared" si="8"/>
        <v>0</v>
      </c>
      <c r="L185" s="2">
        <f t="shared" si="8"/>
        <v>0</v>
      </c>
      <c r="M185" s="2">
        <f t="shared" si="8"/>
        <v>0</v>
      </c>
      <c r="N185" s="2">
        <f t="shared" si="8"/>
        <v>0</v>
      </c>
      <c r="O185" s="2">
        <f t="shared" si="8"/>
        <v>0</v>
      </c>
      <c r="P185" s="2">
        <f t="shared" si="4"/>
        <v>2674.1481481481487</v>
      </c>
      <c r="Q185" s="2">
        <f t="shared" si="5"/>
        <v>985</v>
      </c>
      <c r="R185" s="2">
        <f t="shared" si="6"/>
        <v>-1689.1481481481487</v>
      </c>
      <c r="S185" s="2">
        <f t="shared" si="7"/>
        <v>-1.7148712163940596</v>
      </c>
      <c r="T185" s="2">
        <f>Q185-coco20!R185</f>
        <v>0</v>
      </c>
      <c r="U185" s="2">
        <f>P185-coco20!Q185</f>
        <v>0.15417773441004101</v>
      </c>
    </row>
    <row r="186" spans="1:21">
      <c r="A186" s="2" t="str">
        <f t="shared" si="2"/>
        <v>Szendehely</v>
      </c>
      <c r="B186" s="2">
        <f t="shared" si="3"/>
        <v>0</v>
      </c>
      <c r="C186" s="2">
        <f t="shared" si="8"/>
        <v>0</v>
      </c>
      <c r="D186" s="2">
        <f t="shared" si="8"/>
        <v>2.4172079009039171</v>
      </c>
      <c r="E186" s="2">
        <f t="shared" si="8"/>
        <v>2671.7309402472447</v>
      </c>
      <c r="F186" s="2">
        <f t="shared" si="8"/>
        <v>0</v>
      </c>
      <c r="G186" s="2">
        <f t="shared" si="8"/>
        <v>0</v>
      </c>
      <c r="H186" s="2">
        <f t="shared" si="8"/>
        <v>0</v>
      </c>
      <c r="I186" s="2">
        <f t="shared" si="8"/>
        <v>0</v>
      </c>
      <c r="J186" s="2">
        <f t="shared" si="8"/>
        <v>0</v>
      </c>
      <c r="K186" s="2">
        <f t="shared" si="8"/>
        <v>0</v>
      </c>
      <c r="L186" s="2">
        <f t="shared" si="8"/>
        <v>0</v>
      </c>
      <c r="M186" s="2">
        <f t="shared" si="8"/>
        <v>0</v>
      </c>
      <c r="N186" s="2">
        <f t="shared" si="8"/>
        <v>0</v>
      </c>
      <c r="O186" s="2">
        <f t="shared" si="8"/>
        <v>0</v>
      </c>
      <c r="P186" s="2">
        <f t="shared" si="4"/>
        <v>2674.1481481481487</v>
      </c>
      <c r="Q186" s="2">
        <f t="shared" si="5"/>
        <v>2921</v>
      </c>
      <c r="R186" s="2">
        <f t="shared" si="6"/>
        <v>246.85185185185128</v>
      </c>
      <c r="S186" s="2">
        <f t="shared" si="7"/>
        <v>8.4509363865748463E-2</v>
      </c>
      <c r="T186" s="2">
        <f>Q186-coco20!R186</f>
        <v>0</v>
      </c>
      <c r="U186" s="2">
        <f>P186-coco20!Q186</f>
        <v>0.15417773441004101</v>
      </c>
    </row>
    <row r="187" spans="1:21">
      <c r="A187" s="2" t="str">
        <f t="shared" si="2"/>
        <v>Tereske</v>
      </c>
      <c r="B187" s="2">
        <f t="shared" si="3"/>
        <v>0</v>
      </c>
      <c r="C187" s="2">
        <f t="shared" si="8"/>
        <v>0</v>
      </c>
      <c r="D187" s="2">
        <f t="shared" si="8"/>
        <v>2.4172079009039171</v>
      </c>
      <c r="E187" s="2">
        <f t="shared" si="8"/>
        <v>2671.7309402472447</v>
      </c>
      <c r="F187" s="2">
        <f t="shared" si="8"/>
        <v>0</v>
      </c>
      <c r="G187" s="2">
        <f t="shared" si="8"/>
        <v>0</v>
      </c>
      <c r="H187" s="2">
        <f t="shared" si="8"/>
        <v>0</v>
      </c>
      <c r="I187" s="2">
        <f t="shared" si="8"/>
        <v>0</v>
      </c>
      <c r="J187" s="2">
        <f t="shared" si="8"/>
        <v>0</v>
      </c>
      <c r="K187" s="2">
        <f t="shared" si="8"/>
        <v>0</v>
      </c>
      <c r="L187" s="2">
        <f t="shared" si="8"/>
        <v>0</v>
      </c>
      <c r="M187" s="2">
        <f t="shared" si="8"/>
        <v>0</v>
      </c>
      <c r="N187" s="2">
        <f t="shared" si="8"/>
        <v>0</v>
      </c>
      <c r="O187" s="2">
        <f t="shared" si="8"/>
        <v>0</v>
      </c>
      <c r="P187" s="2">
        <f t="shared" si="4"/>
        <v>2674.1481481481487</v>
      </c>
      <c r="Q187" s="2">
        <f t="shared" si="5"/>
        <v>598</v>
      </c>
      <c r="R187" s="2">
        <f t="shared" si="6"/>
        <v>-2076.1481481481487</v>
      </c>
      <c r="S187" s="2">
        <f t="shared" si="7"/>
        <v>-3.47181964573269</v>
      </c>
      <c r="T187" s="2">
        <f>Q187-coco20!R187</f>
        <v>0</v>
      </c>
      <c r="U187" s="2">
        <f>P187-coco20!Q187</f>
        <v>0.15417773441004101</v>
      </c>
    </row>
    <row r="188" spans="1:21">
      <c r="A188" s="2" t="str">
        <f t="shared" si="2"/>
        <v>Tolmács</v>
      </c>
      <c r="B188" s="2">
        <f t="shared" si="3"/>
        <v>0</v>
      </c>
      <c r="C188" s="2">
        <f t="shared" si="8"/>
        <v>0</v>
      </c>
      <c r="D188" s="2">
        <f t="shared" si="8"/>
        <v>2.4172079009039171</v>
      </c>
      <c r="E188" s="2">
        <f t="shared" si="8"/>
        <v>2671.7309402472447</v>
      </c>
      <c r="F188" s="2">
        <f t="shared" si="8"/>
        <v>0</v>
      </c>
      <c r="G188" s="2">
        <f t="shared" si="8"/>
        <v>0</v>
      </c>
      <c r="H188" s="2">
        <f t="shared" si="8"/>
        <v>0</v>
      </c>
      <c r="I188" s="2">
        <f t="shared" si="8"/>
        <v>0</v>
      </c>
      <c r="J188" s="2">
        <f t="shared" si="8"/>
        <v>0</v>
      </c>
      <c r="K188" s="2">
        <f t="shared" si="8"/>
        <v>0</v>
      </c>
      <c r="L188" s="2">
        <f t="shared" si="8"/>
        <v>0</v>
      </c>
      <c r="M188" s="2">
        <f t="shared" si="8"/>
        <v>0</v>
      </c>
      <c r="N188" s="2">
        <f t="shared" si="8"/>
        <v>0</v>
      </c>
      <c r="O188" s="2">
        <f t="shared" si="8"/>
        <v>0</v>
      </c>
      <c r="P188" s="2">
        <f t="shared" si="4"/>
        <v>2674.1481481481487</v>
      </c>
      <c r="Q188" s="2">
        <f t="shared" si="5"/>
        <v>1226</v>
      </c>
      <c r="R188" s="2">
        <f t="shared" si="6"/>
        <v>-1448.1481481481487</v>
      </c>
      <c r="S188" s="2">
        <f t="shared" si="7"/>
        <v>-1.1811975107244279</v>
      </c>
      <c r="T188" s="2">
        <f>Q188-coco20!R188</f>
        <v>0</v>
      </c>
      <c r="U188" s="2">
        <f>P188-coco20!Q188</f>
        <v>0.15417773441004101</v>
      </c>
    </row>
    <row r="189" spans="1:21">
      <c r="A189" s="2" t="str">
        <f t="shared" si="2"/>
        <v>Váci</v>
      </c>
      <c r="B189" s="2">
        <f t="shared" si="3"/>
        <v>0</v>
      </c>
      <c r="C189" s="2">
        <f t="shared" si="8"/>
        <v>0</v>
      </c>
      <c r="D189" s="2">
        <f t="shared" si="8"/>
        <v>2.4172079009039171</v>
      </c>
      <c r="E189" s="2">
        <f t="shared" si="8"/>
        <v>2671.7309402472447</v>
      </c>
      <c r="F189" s="2">
        <f t="shared" si="8"/>
        <v>0</v>
      </c>
      <c r="G189" s="2">
        <f t="shared" si="8"/>
        <v>0</v>
      </c>
      <c r="H189" s="2">
        <f t="shared" si="8"/>
        <v>0</v>
      </c>
      <c r="I189" s="2">
        <f t="shared" si="8"/>
        <v>0</v>
      </c>
      <c r="J189" s="2">
        <f t="shared" si="8"/>
        <v>0</v>
      </c>
      <c r="K189" s="2">
        <f t="shared" si="8"/>
        <v>0</v>
      </c>
      <c r="L189" s="2">
        <f t="shared" si="8"/>
        <v>0</v>
      </c>
      <c r="M189" s="2">
        <f t="shared" si="8"/>
        <v>0</v>
      </c>
      <c r="N189" s="2">
        <f t="shared" si="8"/>
        <v>0</v>
      </c>
      <c r="O189" s="2">
        <f t="shared" si="8"/>
        <v>0</v>
      </c>
      <c r="P189" s="2">
        <f t="shared" si="4"/>
        <v>2674.1481481481487</v>
      </c>
      <c r="Q189" s="2">
        <f t="shared" si="5"/>
        <v>774</v>
      </c>
      <c r="R189" s="2">
        <f t="shared" si="6"/>
        <v>-1900.1481481481487</v>
      </c>
      <c r="S189" s="2">
        <f t="shared" si="7"/>
        <v>-2.4549717676332672</v>
      </c>
      <c r="T189" s="2">
        <f>Q189-coco20!R189</f>
        <v>0</v>
      </c>
      <c r="U189" s="2">
        <f>P189-coco20!Q189</f>
        <v>0.15417773441004101</v>
      </c>
    </row>
    <row r="190" spans="1:21">
      <c r="A190" s="2" t="str">
        <f t="shared" si="2"/>
        <v>DIPO</v>
      </c>
      <c r="B190" s="2">
        <f t="shared" si="3"/>
        <v>0</v>
      </c>
      <c r="C190" s="2">
        <f t="shared" si="8"/>
        <v>0</v>
      </c>
      <c r="D190" s="2">
        <f t="shared" si="8"/>
        <v>2.4172079009039171</v>
      </c>
      <c r="E190" s="2">
        <f t="shared" si="8"/>
        <v>2671.7309402472447</v>
      </c>
      <c r="F190" s="2">
        <f t="shared" si="8"/>
        <v>0</v>
      </c>
      <c r="G190" s="2">
        <f t="shared" si="8"/>
        <v>0</v>
      </c>
      <c r="H190" s="2">
        <f t="shared" si="8"/>
        <v>0</v>
      </c>
      <c r="I190" s="2">
        <f t="shared" si="8"/>
        <v>0</v>
      </c>
      <c r="J190" s="2">
        <f t="shared" si="8"/>
        <v>0</v>
      </c>
      <c r="K190" s="2">
        <f t="shared" si="8"/>
        <v>0</v>
      </c>
      <c r="L190" s="2">
        <f t="shared" si="8"/>
        <v>0</v>
      </c>
      <c r="M190" s="2">
        <f t="shared" si="8"/>
        <v>0</v>
      </c>
      <c r="N190" s="2">
        <f t="shared" si="8"/>
        <v>0</v>
      </c>
      <c r="O190" s="2">
        <f t="shared" si="8"/>
        <v>0</v>
      </c>
      <c r="P190" s="2">
        <f t="shared" si="4"/>
        <v>2674.1481481481487</v>
      </c>
      <c r="Q190" s="2">
        <f t="shared" si="5"/>
        <v>527</v>
      </c>
      <c r="R190" s="2">
        <f t="shared" si="6"/>
        <v>-2147.1481481481487</v>
      </c>
      <c r="S190" s="2">
        <f t="shared" si="7"/>
        <v>-4.074284911097056</v>
      </c>
      <c r="T190" s="2">
        <f>Q190-coco20!R190</f>
        <v>0</v>
      </c>
      <c r="U190" s="2">
        <f>P190-coco20!Q190</f>
        <v>0.15417773441004101</v>
      </c>
    </row>
    <row r="191" spans="1:21">
      <c r="B191">
        <v>1</v>
      </c>
      <c r="C191">
        <v>2</v>
      </c>
      <c r="D191">
        <v>3</v>
      </c>
      <c r="E191">
        <v>4</v>
      </c>
      <c r="F191">
        <v>5</v>
      </c>
      <c r="G191">
        <v>6</v>
      </c>
      <c r="H191">
        <v>7</v>
      </c>
      <c r="I191">
        <v>8</v>
      </c>
      <c r="J191">
        <v>9</v>
      </c>
      <c r="K191">
        <v>10</v>
      </c>
      <c r="L191">
        <v>11</v>
      </c>
      <c r="M191">
        <v>12</v>
      </c>
      <c r="N191">
        <v>13</v>
      </c>
      <c r="O191">
        <v>14</v>
      </c>
      <c r="P191">
        <f>SUM(P164:P190)</f>
        <v>72201.999999999985</v>
      </c>
      <c r="Q191">
        <f>SUM(Q164:Q190)</f>
        <v>72202</v>
      </c>
    </row>
    <row r="192" spans="1:21">
      <c r="Q192" s="2">
        <f>PEARSON(P163:P189,Q163:Q189)</f>
        <v>-1.9576239174658707E-17</v>
      </c>
    </row>
  </sheetData>
  <autoFilter ref="B163:O163"/>
  <mergeCells count="60">
    <mergeCell ref="Q131:Q132"/>
    <mergeCell ref="F131:F132"/>
    <mergeCell ref="G131:G132"/>
    <mergeCell ref="H131:H132"/>
    <mergeCell ref="I131:I132"/>
    <mergeCell ref="J131:J132"/>
    <mergeCell ref="K131:K132"/>
    <mergeCell ref="L131:L132"/>
    <mergeCell ref="M131:M132"/>
    <mergeCell ref="N131:N132"/>
    <mergeCell ref="O131:O132"/>
    <mergeCell ref="P131:P132"/>
    <mergeCell ref="K101:K102"/>
    <mergeCell ref="L101:L102"/>
    <mergeCell ref="M101:M102"/>
    <mergeCell ref="N101:N102"/>
    <mergeCell ref="O101:O102"/>
    <mergeCell ref="A131:A132"/>
    <mergeCell ref="B131:B132"/>
    <mergeCell ref="C131:C132"/>
    <mergeCell ref="D131:D132"/>
    <mergeCell ref="E131:E132"/>
    <mergeCell ref="O71:O72"/>
    <mergeCell ref="B101:B102"/>
    <mergeCell ref="C101:C102"/>
    <mergeCell ref="D101:D102"/>
    <mergeCell ref="E101:E102"/>
    <mergeCell ref="F101:F102"/>
    <mergeCell ref="G101:G102"/>
    <mergeCell ref="H101:H102"/>
    <mergeCell ref="I101:I102"/>
    <mergeCell ref="J101:J102"/>
    <mergeCell ref="I71:I72"/>
    <mergeCell ref="J71:J72"/>
    <mergeCell ref="K71:K72"/>
    <mergeCell ref="L71:L72"/>
    <mergeCell ref="M71:M72"/>
    <mergeCell ref="N71:N72"/>
    <mergeCell ref="N41:N42"/>
    <mergeCell ref="O41:O42"/>
    <mergeCell ref="P41:P42"/>
    <mergeCell ref="B71:B72"/>
    <mergeCell ref="C71:C72"/>
    <mergeCell ref="D71:D72"/>
    <mergeCell ref="E71:E72"/>
    <mergeCell ref="F71:F72"/>
    <mergeCell ref="G71:G72"/>
    <mergeCell ref="H71:H72"/>
    <mergeCell ref="H41:H42"/>
    <mergeCell ref="I41:I42"/>
    <mergeCell ref="J41:J42"/>
    <mergeCell ref="K41:K42"/>
    <mergeCell ref="L41:L42"/>
    <mergeCell ref="M41:M42"/>
    <mergeCell ref="G41:G42"/>
    <mergeCell ref="B41:B42"/>
    <mergeCell ref="C41:C42"/>
    <mergeCell ref="D41:D42"/>
    <mergeCell ref="E41:E42"/>
    <mergeCell ref="F41:F42"/>
  </mergeCells>
  <conditionalFormatting sqref="Q192">
    <cfRule type="cellIs" dxfId="0" priority="1" operator="greaterThan">
      <formula>0</formula>
    </cfRule>
  </conditionalFormatting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dimension ref="A1:B5"/>
  <sheetViews>
    <sheetView tabSelected="1" workbookViewId="0">
      <selection activeCell="A5" sqref="A5"/>
    </sheetView>
  </sheetViews>
  <sheetFormatPr defaultRowHeight="15"/>
  <cols>
    <col min="1" max="1" width="55.42578125" bestFit="1" customWidth="1"/>
    <col min="2" max="2" width="13.42578125" bestFit="1" customWidth="1"/>
  </cols>
  <sheetData>
    <row r="1" spans="1:2">
      <c r="A1" s="2" t="s">
        <v>1200</v>
      </c>
    </row>
    <row r="2" spans="1:2">
      <c r="A2" s="42" t="s">
        <v>1201</v>
      </c>
      <c r="B2" s="2" t="s">
        <v>1204</v>
      </c>
    </row>
    <row r="3" spans="1:2">
      <c r="A3" s="42" t="s">
        <v>1202</v>
      </c>
      <c r="B3" s="2" t="s">
        <v>1205</v>
      </c>
    </row>
    <row r="4" spans="1:2">
      <c r="A4" s="42" t="s">
        <v>1203</v>
      </c>
      <c r="B4" s="2" t="s">
        <v>1206</v>
      </c>
    </row>
    <row r="5" spans="1:2">
      <c r="A5" s="42" t="s">
        <v>1208</v>
      </c>
      <c r="B5" s="2" t="s">
        <v>1207</v>
      </c>
    </row>
  </sheetData>
  <hyperlinks>
    <hyperlink ref="A2" r:id="rId1"/>
    <hyperlink ref="A3" r:id="rId2"/>
    <hyperlink ref="A4" r:id="rId3"/>
    <hyperlink ref="A5" location="new_old!AE38" display="Tovább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HE132"/>
  <sheetViews>
    <sheetView workbookViewId="0"/>
  </sheetViews>
  <sheetFormatPr defaultColWidth="7.7109375" defaultRowHeight="15"/>
  <sheetData>
    <row r="1" spans="1:208" ht="18">
      <c r="A1" s="3" t="s">
        <v>521</v>
      </c>
      <c r="G1" s="2" t="s">
        <v>1028</v>
      </c>
    </row>
    <row r="3" spans="1:208" ht="105">
      <c r="A3" s="4" t="s">
        <v>522</v>
      </c>
      <c r="B3" s="5" t="s">
        <v>523</v>
      </c>
    </row>
    <row r="4" spans="1:208" ht="45">
      <c r="A4" s="4" t="s">
        <v>524</v>
      </c>
      <c r="B4" s="5" t="s">
        <v>804</v>
      </c>
    </row>
    <row r="5" spans="1:208" ht="75">
      <c r="A5" s="4" t="s">
        <v>525</v>
      </c>
      <c r="B5" s="5">
        <v>27</v>
      </c>
    </row>
    <row r="6" spans="1:208" ht="90">
      <c r="A6" s="4" t="s">
        <v>526</v>
      </c>
      <c r="B6" s="5">
        <v>206</v>
      </c>
    </row>
    <row r="7" spans="1:208" ht="45">
      <c r="A7" s="4" t="s">
        <v>527</v>
      </c>
      <c r="B7" s="5">
        <v>27</v>
      </c>
    </row>
    <row r="8" spans="1:208" ht="60">
      <c r="A8" s="4" t="s">
        <v>528</v>
      </c>
      <c r="B8" s="5">
        <v>0</v>
      </c>
    </row>
    <row r="9" spans="1:208" ht="90">
      <c r="A9" s="4" t="s">
        <v>529</v>
      </c>
      <c r="B9" s="5" t="s">
        <v>805</v>
      </c>
    </row>
    <row r="11" spans="1:208" ht="45">
      <c r="A11" s="8" t="s">
        <v>530</v>
      </c>
      <c r="B11" s="43" t="s">
        <v>531</v>
      </c>
      <c r="C11" s="43" t="s">
        <v>532</v>
      </c>
      <c r="D11" s="43" t="s">
        <v>533</v>
      </c>
      <c r="E11" s="43" t="s">
        <v>534</v>
      </c>
      <c r="F11" s="43" t="s">
        <v>535</v>
      </c>
      <c r="G11" s="43" t="s">
        <v>536</v>
      </c>
      <c r="H11" s="43" t="s">
        <v>537</v>
      </c>
      <c r="I11" s="43" t="s">
        <v>538</v>
      </c>
      <c r="J11" s="43" t="s">
        <v>539</v>
      </c>
      <c r="K11" s="43" t="s">
        <v>540</v>
      </c>
      <c r="L11" s="43" t="s">
        <v>541</v>
      </c>
      <c r="M11" s="43" t="s">
        <v>542</v>
      </c>
      <c r="N11" s="43" t="s">
        <v>543</v>
      </c>
      <c r="O11" s="43" t="s">
        <v>544</v>
      </c>
      <c r="P11" s="43" t="s">
        <v>545</v>
      </c>
      <c r="Q11" s="43" t="s">
        <v>546</v>
      </c>
      <c r="R11" s="43" t="s">
        <v>547</v>
      </c>
      <c r="S11" s="43" t="s">
        <v>548</v>
      </c>
      <c r="T11" s="43" t="s">
        <v>549</v>
      </c>
      <c r="U11" s="43" t="s">
        <v>550</v>
      </c>
      <c r="V11" s="43" t="s">
        <v>551</v>
      </c>
      <c r="W11" s="43" t="s">
        <v>552</v>
      </c>
      <c r="X11" s="43" t="s">
        <v>553</v>
      </c>
      <c r="Y11" s="43" t="s">
        <v>554</v>
      </c>
      <c r="Z11" s="43" t="s">
        <v>555</v>
      </c>
      <c r="AA11" s="43" t="s">
        <v>556</v>
      </c>
      <c r="AB11" s="43" t="s">
        <v>557</v>
      </c>
      <c r="AC11" s="43" t="s">
        <v>558</v>
      </c>
      <c r="AD11" s="43" t="s">
        <v>559</v>
      </c>
      <c r="AE11" s="43" t="s">
        <v>560</v>
      </c>
      <c r="AF11" s="43" t="s">
        <v>561</v>
      </c>
      <c r="AG11" s="43" t="s">
        <v>562</v>
      </c>
      <c r="AH11" s="43" t="s">
        <v>563</v>
      </c>
      <c r="AI11" s="43" t="s">
        <v>564</v>
      </c>
      <c r="AJ11" s="43" t="s">
        <v>565</v>
      </c>
      <c r="AK11" s="43" t="s">
        <v>566</v>
      </c>
      <c r="AL11" s="43" t="s">
        <v>567</v>
      </c>
      <c r="AM11" s="43" t="s">
        <v>568</v>
      </c>
      <c r="AN11" s="43" t="s">
        <v>569</v>
      </c>
      <c r="AO11" s="43" t="s">
        <v>570</v>
      </c>
      <c r="AP11" s="43" t="s">
        <v>571</v>
      </c>
      <c r="AQ11" s="43" t="s">
        <v>572</v>
      </c>
      <c r="AR11" s="43" t="s">
        <v>573</v>
      </c>
      <c r="AS11" s="43" t="s">
        <v>574</v>
      </c>
      <c r="AT11" s="43" t="s">
        <v>575</v>
      </c>
      <c r="AU11" s="43" t="s">
        <v>576</v>
      </c>
      <c r="AV11" s="43" t="s">
        <v>577</v>
      </c>
      <c r="AW11" s="43" t="s">
        <v>578</v>
      </c>
      <c r="AX11" s="43" t="s">
        <v>579</v>
      </c>
      <c r="AY11" s="43" t="s">
        <v>580</v>
      </c>
      <c r="AZ11" s="43" t="s">
        <v>581</v>
      </c>
      <c r="BA11" s="43" t="s">
        <v>582</v>
      </c>
      <c r="BB11" s="43" t="s">
        <v>583</v>
      </c>
      <c r="BC11" s="43" t="s">
        <v>584</v>
      </c>
      <c r="BD11" s="43" t="s">
        <v>585</v>
      </c>
      <c r="BE11" s="43" t="s">
        <v>586</v>
      </c>
      <c r="BF11" s="43" t="s">
        <v>587</v>
      </c>
      <c r="BG11" s="43" t="s">
        <v>588</v>
      </c>
      <c r="BH11" s="43" t="s">
        <v>589</v>
      </c>
      <c r="BI11" s="43" t="s">
        <v>590</v>
      </c>
      <c r="BJ11" s="43" t="s">
        <v>591</v>
      </c>
      <c r="BK11" s="43" t="s">
        <v>592</v>
      </c>
      <c r="BL11" s="43" t="s">
        <v>593</v>
      </c>
      <c r="BM11" s="43" t="s">
        <v>594</v>
      </c>
      <c r="BN11" s="43" t="s">
        <v>595</v>
      </c>
      <c r="BO11" s="43" t="s">
        <v>596</v>
      </c>
      <c r="BP11" s="43" t="s">
        <v>597</v>
      </c>
      <c r="BQ11" s="43" t="s">
        <v>598</v>
      </c>
      <c r="BR11" s="43" t="s">
        <v>599</v>
      </c>
      <c r="BS11" s="43" t="s">
        <v>600</v>
      </c>
      <c r="BT11" s="43" t="s">
        <v>601</v>
      </c>
      <c r="BU11" s="43" t="s">
        <v>602</v>
      </c>
      <c r="BV11" s="43" t="s">
        <v>603</v>
      </c>
      <c r="BW11" s="43" t="s">
        <v>604</v>
      </c>
      <c r="BX11" s="43" t="s">
        <v>605</v>
      </c>
      <c r="BY11" s="43" t="s">
        <v>606</v>
      </c>
      <c r="BZ11" s="43" t="s">
        <v>607</v>
      </c>
      <c r="CA11" s="43" t="s">
        <v>608</v>
      </c>
      <c r="CB11" s="43" t="s">
        <v>609</v>
      </c>
      <c r="CC11" s="43" t="s">
        <v>610</v>
      </c>
      <c r="CD11" s="43" t="s">
        <v>611</v>
      </c>
      <c r="CE11" s="43" t="s">
        <v>612</v>
      </c>
      <c r="CF11" s="43" t="s">
        <v>613</v>
      </c>
      <c r="CG11" s="43" t="s">
        <v>614</v>
      </c>
      <c r="CH11" s="43" t="s">
        <v>615</v>
      </c>
      <c r="CI11" s="43" t="s">
        <v>616</v>
      </c>
      <c r="CJ11" s="43" t="s">
        <v>617</v>
      </c>
      <c r="CK11" s="43" t="s">
        <v>618</v>
      </c>
      <c r="CL11" s="43" t="s">
        <v>619</v>
      </c>
      <c r="CM11" s="43" t="s">
        <v>620</v>
      </c>
      <c r="CN11" s="43" t="s">
        <v>621</v>
      </c>
      <c r="CO11" s="43" t="s">
        <v>622</v>
      </c>
      <c r="CP11" s="43" t="s">
        <v>623</v>
      </c>
      <c r="CQ11" s="43" t="s">
        <v>624</v>
      </c>
      <c r="CR11" s="43" t="s">
        <v>625</v>
      </c>
      <c r="CS11" s="43" t="s">
        <v>626</v>
      </c>
      <c r="CT11" s="43" t="s">
        <v>627</v>
      </c>
      <c r="CU11" s="43" t="s">
        <v>628</v>
      </c>
      <c r="CV11" s="43" t="s">
        <v>629</v>
      </c>
      <c r="CW11" s="43" t="s">
        <v>630</v>
      </c>
      <c r="CX11" s="43" t="s">
        <v>631</v>
      </c>
      <c r="CY11" s="43" t="s">
        <v>632</v>
      </c>
      <c r="CZ11" s="43" t="s">
        <v>633</v>
      </c>
      <c r="DA11" s="43" t="s">
        <v>634</v>
      </c>
      <c r="DB11" s="43" t="s">
        <v>635</v>
      </c>
      <c r="DC11" s="43" t="s">
        <v>636</v>
      </c>
      <c r="DD11" s="43" t="s">
        <v>637</v>
      </c>
      <c r="DE11" s="43" t="s">
        <v>638</v>
      </c>
      <c r="DF11" s="43" t="s">
        <v>639</v>
      </c>
      <c r="DG11" s="43" t="s">
        <v>640</v>
      </c>
      <c r="DH11" s="43" t="s">
        <v>641</v>
      </c>
      <c r="DI11" s="43" t="s">
        <v>642</v>
      </c>
      <c r="DJ11" s="43" t="s">
        <v>643</v>
      </c>
      <c r="DK11" s="43" t="s">
        <v>644</v>
      </c>
      <c r="DL11" s="43" t="s">
        <v>645</v>
      </c>
      <c r="DM11" s="43" t="s">
        <v>646</v>
      </c>
      <c r="DN11" s="43" t="s">
        <v>647</v>
      </c>
      <c r="DO11" s="43" t="s">
        <v>648</v>
      </c>
      <c r="DP11" s="43" t="s">
        <v>649</v>
      </c>
      <c r="DQ11" s="43" t="s">
        <v>650</v>
      </c>
      <c r="DR11" s="43" t="s">
        <v>651</v>
      </c>
      <c r="DS11" s="43" t="s">
        <v>652</v>
      </c>
      <c r="DT11" s="43" t="s">
        <v>653</v>
      </c>
      <c r="DU11" s="43" t="s">
        <v>654</v>
      </c>
      <c r="DV11" s="43" t="s">
        <v>655</v>
      </c>
      <c r="DW11" s="43" t="s">
        <v>656</v>
      </c>
      <c r="DX11" s="43" t="s">
        <v>657</v>
      </c>
      <c r="DY11" s="43" t="s">
        <v>658</v>
      </c>
      <c r="DZ11" s="43" t="s">
        <v>659</v>
      </c>
      <c r="EA11" s="43" t="s">
        <v>660</v>
      </c>
      <c r="EB11" s="43" t="s">
        <v>661</v>
      </c>
      <c r="EC11" s="43" t="s">
        <v>662</v>
      </c>
      <c r="ED11" s="43" t="s">
        <v>663</v>
      </c>
      <c r="EE11" s="43" t="s">
        <v>664</v>
      </c>
      <c r="EF11" s="43" t="s">
        <v>665</v>
      </c>
      <c r="EG11" s="43" t="s">
        <v>666</v>
      </c>
      <c r="EH11" s="43" t="s">
        <v>667</v>
      </c>
      <c r="EI11" s="43" t="s">
        <v>668</v>
      </c>
      <c r="EJ11" s="43" t="s">
        <v>669</v>
      </c>
      <c r="EK11" s="43" t="s">
        <v>670</v>
      </c>
      <c r="EL11" s="43" t="s">
        <v>671</v>
      </c>
      <c r="EM11" s="43" t="s">
        <v>672</v>
      </c>
      <c r="EN11" s="43" t="s">
        <v>673</v>
      </c>
      <c r="EO11" s="43" t="s">
        <v>674</v>
      </c>
      <c r="EP11" s="43" t="s">
        <v>675</v>
      </c>
      <c r="EQ11" s="43" t="s">
        <v>676</v>
      </c>
      <c r="ER11" s="43" t="s">
        <v>677</v>
      </c>
      <c r="ES11" s="43" t="s">
        <v>678</v>
      </c>
      <c r="ET11" s="43" t="s">
        <v>679</v>
      </c>
      <c r="EU11" s="43" t="s">
        <v>680</v>
      </c>
      <c r="EV11" s="43" t="s">
        <v>681</v>
      </c>
      <c r="EW11" s="43" t="s">
        <v>682</v>
      </c>
      <c r="EX11" s="43" t="s">
        <v>683</v>
      </c>
      <c r="EY11" s="43" t="s">
        <v>684</v>
      </c>
      <c r="EZ11" s="43" t="s">
        <v>685</v>
      </c>
      <c r="FA11" s="43" t="s">
        <v>686</v>
      </c>
      <c r="FB11" s="43" t="s">
        <v>687</v>
      </c>
      <c r="FC11" s="43" t="s">
        <v>688</v>
      </c>
      <c r="FD11" s="43" t="s">
        <v>689</v>
      </c>
      <c r="FE11" s="43" t="s">
        <v>690</v>
      </c>
      <c r="FF11" s="43" t="s">
        <v>691</v>
      </c>
      <c r="FG11" s="43" t="s">
        <v>692</v>
      </c>
      <c r="FH11" s="43" t="s">
        <v>693</v>
      </c>
      <c r="FI11" s="43" t="s">
        <v>694</v>
      </c>
      <c r="FJ11" s="43" t="s">
        <v>695</v>
      </c>
      <c r="FK11" s="43" t="s">
        <v>696</v>
      </c>
      <c r="FL11" s="43" t="s">
        <v>697</v>
      </c>
      <c r="FM11" s="43" t="s">
        <v>698</v>
      </c>
      <c r="FN11" s="43" t="s">
        <v>699</v>
      </c>
      <c r="FO11" s="43" t="s">
        <v>700</v>
      </c>
      <c r="FP11" s="43" t="s">
        <v>701</v>
      </c>
      <c r="FQ11" s="43" t="s">
        <v>702</v>
      </c>
      <c r="FR11" s="43" t="s">
        <v>703</v>
      </c>
      <c r="FS11" s="43" t="s">
        <v>704</v>
      </c>
      <c r="FT11" s="43" t="s">
        <v>705</v>
      </c>
      <c r="FU11" s="43" t="s">
        <v>706</v>
      </c>
      <c r="FV11" s="43" t="s">
        <v>707</v>
      </c>
      <c r="FW11" s="43" t="s">
        <v>708</v>
      </c>
      <c r="FX11" s="43" t="s">
        <v>709</v>
      </c>
      <c r="FY11" s="43" t="s">
        <v>710</v>
      </c>
      <c r="FZ11" s="43" t="s">
        <v>711</v>
      </c>
      <c r="GA11" s="43" t="s">
        <v>712</v>
      </c>
      <c r="GB11" s="43" t="s">
        <v>713</v>
      </c>
      <c r="GC11" s="43" t="s">
        <v>714</v>
      </c>
      <c r="GD11" s="43" t="s">
        <v>715</v>
      </c>
      <c r="GE11" s="43" t="s">
        <v>716</v>
      </c>
      <c r="GF11" s="43" t="s">
        <v>717</v>
      </c>
      <c r="GG11" s="43" t="s">
        <v>718</v>
      </c>
      <c r="GH11" s="43" t="s">
        <v>719</v>
      </c>
      <c r="GI11" s="43" t="s">
        <v>720</v>
      </c>
      <c r="GJ11" s="43" t="s">
        <v>721</v>
      </c>
      <c r="GK11" s="43" t="s">
        <v>722</v>
      </c>
      <c r="GL11" s="43" t="s">
        <v>723</v>
      </c>
      <c r="GM11" s="43" t="s">
        <v>724</v>
      </c>
      <c r="GN11" s="43" t="s">
        <v>725</v>
      </c>
      <c r="GO11" s="43" t="s">
        <v>726</v>
      </c>
      <c r="GP11" s="43" t="s">
        <v>727</v>
      </c>
      <c r="GQ11" s="43" t="s">
        <v>728</v>
      </c>
      <c r="GR11" s="43" t="s">
        <v>729</v>
      </c>
      <c r="GS11" s="43" t="s">
        <v>730</v>
      </c>
      <c r="GT11" s="43" t="s">
        <v>731</v>
      </c>
      <c r="GU11" s="43" t="s">
        <v>732</v>
      </c>
      <c r="GV11" s="43" t="s">
        <v>733</v>
      </c>
      <c r="GW11" s="43" t="s">
        <v>734</v>
      </c>
      <c r="GX11" s="43" t="s">
        <v>735</v>
      </c>
      <c r="GY11" s="43" t="s">
        <v>736</v>
      </c>
      <c r="GZ11" s="43" t="s">
        <v>737</v>
      </c>
    </row>
    <row r="12" spans="1:208" ht="75">
      <c r="A12" s="9" t="s">
        <v>806</v>
      </c>
      <c r="B12" s="44"/>
      <c r="C12" s="44"/>
      <c r="D12" s="44"/>
      <c r="E12" s="44"/>
      <c r="F12" s="44"/>
      <c r="G12" s="44"/>
      <c r="H12" s="44"/>
      <c r="I12" s="44"/>
      <c r="J12" s="44"/>
      <c r="K12" s="44"/>
      <c r="L12" s="44"/>
      <c r="M12" s="44"/>
      <c r="N12" s="44"/>
      <c r="O12" s="44"/>
      <c r="P12" s="44"/>
      <c r="Q12" s="44"/>
      <c r="R12" s="44"/>
      <c r="S12" s="44"/>
      <c r="T12" s="44"/>
      <c r="U12" s="44"/>
      <c r="V12" s="44"/>
      <c r="W12" s="44"/>
      <c r="X12" s="44"/>
      <c r="Y12" s="44"/>
      <c r="Z12" s="44"/>
      <c r="AA12" s="44"/>
      <c r="AB12" s="44"/>
      <c r="AC12" s="44"/>
      <c r="AD12" s="44"/>
      <c r="AE12" s="44"/>
      <c r="AF12" s="44"/>
      <c r="AG12" s="44"/>
      <c r="AH12" s="44"/>
      <c r="AI12" s="44"/>
      <c r="AJ12" s="44"/>
      <c r="AK12" s="44"/>
      <c r="AL12" s="44"/>
      <c r="AM12" s="44"/>
      <c r="AN12" s="44"/>
      <c r="AO12" s="44"/>
      <c r="AP12" s="44"/>
      <c r="AQ12" s="44"/>
      <c r="AR12" s="44"/>
      <c r="AS12" s="44"/>
      <c r="AT12" s="44"/>
      <c r="AU12" s="44"/>
      <c r="AV12" s="44"/>
      <c r="AW12" s="44"/>
      <c r="AX12" s="44"/>
      <c r="AY12" s="44"/>
      <c r="AZ12" s="44"/>
      <c r="BA12" s="44"/>
      <c r="BB12" s="44"/>
      <c r="BC12" s="44"/>
      <c r="BD12" s="44"/>
      <c r="BE12" s="44"/>
      <c r="BF12" s="44"/>
      <c r="BG12" s="44"/>
      <c r="BH12" s="44"/>
      <c r="BI12" s="44"/>
      <c r="BJ12" s="44"/>
      <c r="BK12" s="44"/>
      <c r="BL12" s="44"/>
      <c r="BM12" s="44"/>
      <c r="BN12" s="44"/>
      <c r="BO12" s="44"/>
      <c r="BP12" s="44"/>
      <c r="BQ12" s="44"/>
      <c r="BR12" s="44"/>
      <c r="BS12" s="44"/>
      <c r="BT12" s="44"/>
      <c r="BU12" s="44"/>
      <c r="BV12" s="44"/>
      <c r="BW12" s="44"/>
      <c r="BX12" s="44"/>
      <c r="BY12" s="44"/>
      <c r="BZ12" s="44"/>
      <c r="CA12" s="44"/>
      <c r="CB12" s="44"/>
      <c r="CC12" s="44"/>
      <c r="CD12" s="44"/>
      <c r="CE12" s="44"/>
      <c r="CF12" s="44"/>
      <c r="CG12" s="44"/>
      <c r="CH12" s="44"/>
      <c r="CI12" s="44"/>
      <c r="CJ12" s="44"/>
      <c r="CK12" s="44"/>
      <c r="CL12" s="44"/>
      <c r="CM12" s="44"/>
      <c r="CN12" s="44"/>
      <c r="CO12" s="44"/>
      <c r="CP12" s="44"/>
      <c r="CQ12" s="44"/>
      <c r="CR12" s="44"/>
      <c r="CS12" s="44"/>
      <c r="CT12" s="44"/>
      <c r="CU12" s="44"/>
      <c r="CV12" s="44"/>
      <c r="CW12" s="44"/>
      <c r="CX12" s="44"/>
      <c r="CY12" s="44"/>
      <c r="CZ12" s="44"/>
      <c r="DA12" s="44"/>
      <c r="DB12" s="44"/>
      <c r="DC12" s="44"/>
      <c r="DD12" s="44"/>
      <c r="DE12" s="44"/>
      <c r="DF12" s="44"/>
      <c r="DG12" s="44"/>
      <c r="DH12" s="44"/>
      <c r="DI12" s="44"/>
      <c r="DJ12" s="44"/>
      <c r="DK12" s="44"/>
      <c r="DL12" s="44"/>
      <c r="DM12" s="44"/>
      <c r="DN12" s="44"/>
      <c r="DO12" s="44"/>
      <c r="DP12" s="44"/>
      <c r="DQ12" s="44"/>
      <c r="DR12" s="44"/>
      <c r="DS12" s="44"/>
      <c r="DT12" s="44"/>
      <c r="DU12" s="44"/>
      <c r="DV12" s="44"/>
      <c r="DW12" s="44"/>
      <c r="DX12" s="44"/>
      <c r="DY12" s="44"/>
      <c r="DZ12" s="44"/>
      <c r="EA12" s="44"/>
      <c r="EB12" s="44"/>
      <c r="EC12" s="44"/>
      <c r="ED12" s="44"/>
      <c r="EE12" s="44"/>
      <c r="EF12" s="44"/>
      <c r="EG12" s="44"/>
      <c r="EH12" s="44"/>
      <c r="EI12" s="44"/>
      <c r="EJ12" s="44"/>
      <c r="EK12" s="44"/>
      <c r="EL12" s="44"/>
      <c r="EM12" s="44"/>
      <c r="EN12" s="44"/>
      <c r="EO12" s="44"/>
      <c r="EP12" s="44"/>
      <c r="EQ12" s="44"/>
      <c r="ER12" s="44"/>
      <c r="ES12" s="44"/>
      <c r="ET12" s="44"/>
      <c r="EU12" s="44"/>
      <c r="EV12" s="44"/>
      <c r="EW12" s="44"/>
      <c r="EX12" s="44"/>
      <c r="EY12" s="44"/>
      <c r="EZ12" s="44"/>
      <c r="FA12" s="44"/>
      <c r="FB12" s="44"/>
      <c r="FC12" s="44"/>
      <c r="FD12" s="44"/>
      <c r="FE12" s="44"/>
      <c r="FF12" s="44"/>
      <c r="FG12" s="44"/>
      <c r="FH12" s="44"/>
      <c r="FI12" s="44"/>
      <c r="FJ12" s="44"/>
      <c r="FK12" s="44"/>
      <c r="FL12" s="44"/>
      <c r="FM12" s="44"/>
      <c r="FN12" s="44"/>
      <c r="FO12" s="44"/>
      <c r="FP12" s="44"/>
      <c r="FQ12" s="44"/>
      <c r="FR12" s="44"/>
      <c r="FS12" s="44"/>
      <c r="FT12" s="44"/>
      <c r="FU12" s="44"/>
      <c r="FV12" s="44"/>
      <c r="FW12" s="44"/>
      <c r="FX12" s="44"/>
      <c r="FY12" s="44"/>
      <c r="FZ12" s="44"/>
      <c r="GA12" s="44"/>
      <c r="GB12" s="44"/>
      <c r="GC12" s="44"/>
      <c r="GD12" s="44"/>
      <c r="GE12" s="44"/>
      <c r="GF12" s="44"/>
      <c r="GG12" s="44"/>
      <c r="GH12" s="44"/>
      <c r="GI12" s="44"/>
      <c r="GJ12" s="44"/>
      <c r="GK12" s="44"/>
      <c r="GL12" s="44"/>
      <c r="GM12" s="44"/>
      <c r="GN12" s="44"/>
      <c r="GO12" s="44"/>
      <c r="GP12" s="44"/>
      <c r="GQ12" s="44"/>
      <c r="GR12" s="44"/>
      <c r="GS12" s="44"/>
      <c r="GT12" s="44"/>
      <c r="GU12" s="44"/>
      <c r="GV12" s="44"/>
      <c r="GW12" s="44"/>
      <c r="GX12" s="44"/>
      <c r="GY12" s="44"/>
      <c r="GZ12" s="44"/>
    </row>
    <row r="13" spans="1:208">
      <c r="A13" s="4" t="s">
        <v>738</v>
      </c>
      <c r="B13" s="6">
        <v>10</v>
      </c>
      <c r="C13" s="6">
        <v>15</v>
      </c>
      <c r="D13" s="6">
        <v>12</v>
      </c>
      <c r="E13" s="6">
        <v>21</v>
      </c>
      <c r="F13" s="6">
        <v>10</v>
      </c>
      <c r="G13" s="6">
        <v>11</v>
      </c>
      <c r="H13" s="6">
        <v>11</v>
      </c>
      <c r="I13" s="6">
        <v>11</v>
      </c>
      <c r="J13" s="6">
        <v>11</v>
      </c>
      <c r="K13" s="6">
        <v>20</v>
      </c>
      <c r="L13" s="6">
        <v>20</v>
      </c>
      <c r="M13" s="6">
        <v>20</v>
      </c>
      <c r="N13" s="6">
        <v>20</v>
      </c>
      <c r="O13" s="6">
        <v>1</v>
      </c>
      <c r="P13" s="6">
        <v>10</v>
      </c>
      <c r="Q13" s="6">
        <v>26</v>
      </c>
      <c r="R13" s="6">
        <v>18</v>
      </c>
      <c r="S13" s="6">
        <v>14</v>
      </c>
      <c r="T13" s="6">
        <v>26</v>
      </c>
      <c r="U13" s="6">
        <v>21</v>
      </c>
      <c r="V13" s="6">
        <v>26</v>
      </c>
      <c r="W13" s="6">
        <v>22</v>
      </c>
      <c r="X13" s="6">
        <v>7</v>
      </c>
      <c r="Y13" s="6">
        <v>26</v>
      </c>
      <c r="Z13" s="6">
        <v>26</v>
      </c>
      <c r="AA13" s="6">
        <v>26</v>
      </c>
      <c r="AB13" s="6">
        <v>19</v>
      </c>
      <c r="AC13" s="6">
        <v>26</v>
      </c>
      <c r="AD13" s="6">
        <v>10</v>
      </c>
      <c r="AE13" s="6">
        <v>22</v>
      </c>
      <c r="AF13" s="6">
        <v>18</v>
      </c>
      <c r="AG13" s="6">
        <v>26</v>
      </c>
      <c r="AH13" s="6">
        <v>21</v>
      </c>
      <c r="AI13" s="6">
        <v>6</v>
      </c>
      <c r="AJ13" s="6">
        <v>4</v>
      </c>
      <c r="AK13" s="6">
        <v>1</v>
      </c>
      <c r="AL13" s="6">
        <v>2</v>
      </c>
      <c r="AM13" s="6">
        <v>11</v>
      </c>
      <c r="AN13" s="6">
        <v>7</v>
      </c>
      <c r="AO13" s="6">
        <v>5</v>
      </c>
      <c r="AP13" s="6">
        <v>13</v>
      </c>
      <c r="AQ13" s="6">
        <v>6</v>
      </c>
      <c r="AR13" s="6">
        <v>1</v>
      </c>
      <c r="AS13" s="6">
        <v>8</v>
      </c>
      <c r="AT13" s="6">
        <v>23</v>
      </c>
      <c r="AU13" s="6">
        <v>3</v>
      </c>
      <c r="AV13" s="6">
        <v>10</v>
      </c>
      <c r="AW13" s="6">
        <v>14</v>
      </c>
      <c r="AX13" s="6">
        <v>4</v>
      </c>
      <c r="AY13" s="6">
        <v>18</v>
      </c>
      <c r="AZ13" s="6">
        <v>11</v>
      </c>
      <c r="BA13" s="6">
        <v>10</v>
      </c>
      <c r="BB13" s="6">
        <v>3</v>
      </c>
      <c r="BC13" s="6">
        <v>7</v>
      </c>
      <c r="BD13" s="6">
        <v>5</v>
      </c>
      <c r="BE13" s="6">
        <v>13</v>
      </c>
      <c r="BF13" s="6">
        <v>12</v>
      </c>
      <c r="BG13" s="6">
        <v>5</v>
      </c>
      <c r="BH13" s="6">
        <v>7</v>
      </c>
      <c r="BI13" s="6">
        <v>11</v>
      </c>
      <c r="BJ13" s="6">
        <v>7</v>
      </c>
      <c r="BK13" s="6">
        <v>6</v>
      </c>
      <c r="BL13" s="6">
        <v>10</v>
      </c>
      <c r="BM13" s="6">
        <v>1</v>
      </c>
      <c r="BN13" s="6">
        <v>11</v>
      </c>
      <c r="BO13" s="6">
        <v>6</v>
      </c>
      <c r="BP13" s="6">
        <v>11</v>
      </c>
      <c r="BQ13" s="6">
        <v>16</v>
      </c>
      <c r="BR13" s="6">
        <v>10</v>
      </c>
      <c r="BS13" s="6">
        <v>1</v>
      </c>
      <c r="BT13" s="6">
        <v>17</v>
      </c>
      <c r="BU13" s="6">
        <v>11</v>
      </c>
      <c r="BV13" s="6">
        <v>1</v>
      </c>
      <c r="BW13" s="6">
        <v>16</v>
      </c>
      <c r="BX13" s="6">
        <v>10</v>
      </c>
      <c r="BY13" s="6">
        <v>27</v>
      </c>
      <c r="BZ13" s="6">
        <v>1</v>
      </c>
      <c r="CA13" s="6">
        <v>7</v>
      </c>
      <c r="CB13" s="6">
        <v>1</v>
      </c>
      <c r="CC13" s="6">
        <v>2</v>
      </c>
      <c r="CD13" s="6">
        <v>2</v>
      </c>
      <c r="CE13" s="6">
        <v>1</v>
      </c>
      <c r="CF13" s="6">
        <v>8</v>
      </c>
      <c r="CG13" s="6">
        <v>12</v>
      </c>
      <c r="CH13" s="6">
        <v>5</v>
      </c>
      <c r="CI13" s="6">
        <v>14</v>
      </c>
      <c r="CJ13" s="6">
        <v>10</v>
      </c>
      <c r="CK13" s="6">
        <v>8</v>
      </c>
      <c r="CL13" s="6">
        <v>7</v>
      </c>
      <c r="CM13" s="6">
        <v>5</v>
      </c>
      <c r="CN13" s="6">
        <v>4</v>
      </c>
      <c r="CO13" s="6">
        <v>7</v>
      </c>
      <c r="CP13" s="6">
        <v>10</v>
      </c>
      <c r="CQ13" s="6">
        <v>11</v>
      </c>
      <c r="CR13" s="6">
        <v>27</v>
      </c>
      <c r="CS13" s="6">
        <v>2</v>
      </c>
      <c r="CT13" s="6">
        <v>6</v>
      </c>
      <c r="CU13" s="6">
        <v>6</v>
      </c>
      <c r="CV13" s="6">
        <v>10</v>
      </c>
      <c r="CW13" s="6">
        <v>26</v>
      </c>
      <c r="CX13" s="6">
        <v>16</v>
      </c>
      <c r="CY13" s="6">
        <v>2</v>
      </c>
      <c r="CZ13" s="6">
        <v>1</v>
      </c>
      <c r="DA13" s="6">
        <v>8</v>
      </c>
      <c r="DB13" s="6">
        <v>8</v>
      </c>
      <c r="DC13" s="6">
        <v>7</v>
      </c>
      <c r="DD13" s="6">
        <v>8</v>
      </c>
      <c r="DE13" s="6">
        <v>22</v>
      </c>
      <c r="DF13" s="6">
        <v>2</v>
      </c>
      <c r="DG13" s="6">
        <v>2</v>
      </c>
      <c r="DH13" s="6">
        <v>10</v>
      </c>
      <c r="DI13" s="6">
        <v>10</v>
      </c>
      <c r="DJ13" s="6">
        <v>10</v>
      </c>
      <c r="DK13" s="6">
        <v>7</v>
      </c>
      <c r="DL13" s="6">
        <v>10</v>
      </c>
      <c r="DM13" s="6">
        <v>3</v>
      </c>
      <c r="DN13" s="6">
        <v>1</v>
      </c>
      <c r="DO13" s="6">
        <v>5</v>
      </c>
      <c r="DP13" s="6">
        <v>10</v>
      </c>
      <c r="DQ13" s="6">
        <v>2</v>
      </c>
      <c r="DR13" s="6">
        <v>1</v>
      </c>
      <c r="DS13" s="6">
        <v>1</v>
      </c>
      <c r="DT13" s="6">
        <v>2</v>
      </c>
      <c r="DU13" s="6">
        <v>8</v>
      </c>
      <c r="DV13" s="6">
        <v>6</v>
      </c>
      <c r="DW13" s="6">
        <v>1</v>
      </c>
      <c r="DX13" s="6">
        <v>11</v>
      </c>
      <c r="DY13" s="6">
        <v>10</v>
      </c>
      <c r="DZ13" s="6">
        <v>2</v>
      </c>
      <c r="EA13" s="6">
        <v>2</v>
      </c>
      <c r="EB13" s="6">
        <v>1</v>
      </c>
      <c r="EC13" s="6">
        <v>2</v>
      </c>
      <c r="ED13" s="6">
        <v>8</v>
      </c>
      <c r="EE13" s="6">
        <v>6</v>
      </c>
      <c r="EF13" s="6">
        <v>4</v>
      </c>
      <c r="EG13" s="6">
        <v>8</v>
      </c>
      <c r="EH13" s="6">
        <v>22</v>
      </c>
      <c r="EI13" s="6">
        <v>1</v>
      </c>
      <c r="EJ13" s="6">
        <v>2</v>
      </c>
      <c r="EK13" s="6">
        <v>10</v>
      </c>
      <c r="EL13" s="6">
        <v>1</v>
      </c>
      <c r="EM13" s="6">
        <v>7</v>
      </c>
      <c r="EN13" s="6">
        <v>27</v>
      </c>
      <c r="EO13" s="6">
        <v>5</v>
      </c>
      <c r="EP13" s="6">
        <v>15</v>
      </c>
      <c r="EQ13" s="6">
        <v>22</v>
      </c>
      <c r="ER13" s="6">
        <v>7</v>
      </c>
      <c r="ES13" s="6">
        <v>1</v>
      </c>
      <c r="ET13" s="6">
        <v>1</v>
      </c>
      <c r="EU13" s="6">
        <v>19</v>
      </c>
      <c r="EV13" s="6">
        <v>17</v>
      </c>
      <c r="EW13" s="6">
        <v>16</v>
      </c>
      <c r="EX13" s="6">
        <v>18</v>
      </c>
      <c r="EY13" s="6">
        <v>15</v>
      </c>
      <c r="EZ13" s="6">
        <v>16</v>
      </c>
      <c r="FA13" s="6">
        <v>11</v>
      </c>
      <c r="FB13" s="6">
        <v>8</v>
      </c>
      <c r="FC13" s="6">
        <v>11</v>
      </c>
      <c r="FD13" s="6">
        <v>2</v>
      </c>
      <c r="FE13" s="6">
        <v>4</v>
      </c>
      <c r="FF13" s="6">
        <v>12</v>
      </c>
      <c r="FG13" s="6">
        <v>2</v>
      </c>
      <c r="FH13" s="6">
        <v>12</v>
      </c>
      <c r="FI13" s="6">
        <v>11</v>
      </c>
      <c r="FJ13" s="6">
        <v>9</v>
      </c>
      <c r="FK13" s="6">
        <v>10</v>
      </c>
      <c r="FL13" s="6">
        <v>10</v>
      </c>
      <c r="FM13" s="6">
        <v>7</v>
      </c>
      <c r="FN13" s="6">
        <v>10</v>
      </c>
      <c r="FO13" s="6">
        <v>10</v>
      </c>
      <c r="FP13" s="6">
        <v>10</v>
      </c>
      <c r="FQ13" s="6">
        <v>1</v>
      </c>
      <c r="FR13" s="6">
        <v>1</v>
      </c>
      <c r="FS13" s="6">
        <v>25</v>
      </c>
      <c r="FT13" s="6">
        <v>21</v>
      </c>
      <c r="FU13" s="6">
        <v>3</v>
      </c>
      <c r="FV13" s="6">
        <v>1</v>
      </c>
      <c r="FW13" s="6">
        <v>7</v>
      </c>
      <c r="FX13" s="6">
        <v>12</v>
      </c>
      <c r="FY13" s="6">
        <v>12</v>
      </c>
      <c r="FZ13" s="6">
        <v>18</v>
      </c>
      <c r="GA13" s="6">
        <v>8</v>
      </c>
      <c r="GB13" s="6">
        <v>8</v>
      </c>
      <c r="GC13" s="6">
        <v>13</v>
      </c>
      <c r="GD13" s="6">
        <v>4</v>
      </c>
      <c r="GE13" s="6">
        <v>1</v>
      </c>
      <c r="GF13" s="6">
        <v>3</v>
      </c>
      <c r="GG13" s="6">
        <v>1</v>
      </c>
      <c r="GH13" s="6">
        <v>1</v>
      </c>
      <c r="GI13" s="6">
        <v>1</v>
      </c>
      <c r="GJ13" s="6">
        <v>1</v>
      </c>
      <c r="GK13" s="6">
        <v>8</v>
      </c>
      <c r="GL13" s="6">
        <v>6</v>
      </c>
      <c r="GM13" s="6">
        <v>2</v>
      </c>
      <c r="GN13" s="6">
        <v>1</v>
      </c>
      <c r="GO13" s="6">
        <v>5</v>
      </c>
      <c r="GP13" s="6">
        <v>2</v>
      </c>
      <c r="GQ13" s="6">
        <v>1</v>
      </c>
      <c r="GR13" s="6">
        <v>1</v>
      </c>
      <c r="GS13" s="6">
        <v>1</v>
      </c>
      <c r="GT13" s="6">
        <v>8</v>
      </c>
      <c r="GU13" s="6">
        <v>6</v>
      </c>
      <c r="GV13" s="6">
        <v>1</v>
      </c>
      <c r="GW13" s="6">
        <v>1</v>
      </c>
      <c r="GX13" s="6">
        <v>15</v>
      </c>
      <c r="GY13" s="6">
        <v>17</v>
      </c>
      <c r="GZ13" s="6">
        <v>2546</v>
      </c>
    </row>
    <row r="14" spans="1:208">
      <c r="A14" s="4" t="s">
        <v>739</v>
      </c>
      <c r="B14" s="6">
        <v>21</v>
      </c>
      <c r="C14" s="6">
        <v>20</v>
      </c>
      <c r="D14" s="6">
        <v>21</v>
      </c>
      <c r="E14" s="6">
        <v>21</v>
      </c>
      <c r="F14" s="6">
        <v>10</v>
      </c>
      <c r="G14" s="6">
        <v>11</v>
      </c>
      <c r="H14" s="6">
        <v>11</v>
      </c>
      <c r="I14" s="6">
        <v>11</v>
      </c>
      <c r="J14" s="6">
        <v>11</v>
      </c>
      <c r="K14" s="6">
        <v>20</v>
      </c>
      <c r="L14" s="6">
        <v>20</v>
      </c>
      <c r="M14" s="6">
        <v>20</v>
      </c>
      <c r="N14" s="6">
        <v>20</v>
      </c>
      <c r="O14" s="6">
        <v>20</v>
      </c>
      <c r="P14" s="6">
        <v>10</v>
      </c>
      <c r="Q14" s="6">
        <v>8</v>
      </c>
      <c r="R14" s="6">
        <v>4</v>
      </c>
      <c r="S14" s="6">
        <v>5</v>
      </c>
      <c r="T14" s="6">
        <v>9</v>
      </c>
      <c r="U14" s="6">
        <v>13</v>
      </c>
      <c r="V14" s="6">
        <v>8</v>
      </c>
      <c r="W14" s="6">
        <v>1</v>
      </c>
      <c r="X14" s="6">
        <v>7</v>
      </c>
      <c r="Y14" s="6">
        <v>21</v>
      </c>
      <c r="Z14" s="6">
        <v>8</v>
      </c>
      <c r="AA14" s="6">
        <v>22</v>
      </c>
      <c r="AB14" s="6">
        <v>19</v>
      </c>
      <c r="AC14" s="6">
        <v>7</v>
      </c>
      <c r="AD14" s="6">
        <v>10</v>
      </c>
      <c r="AE14" s="6">
        <v>1</v>
      </c>
      <c r="AF14" s="6">
        <v>1</v>
      </c>
      <c r="AG14" s="6">
        <v>5</v>
      </c>
      <c r="AH14" s="6">
        <v>15</v>
      </c>
      <c r="AI14" s="6">
        <v>6</v>
      </c>
      <c r="AJ14" s="6">
        <v>4</v>
      </c>
      <c r="AK14" s="6">
        <v>5</v>
      </c>
      <c r="AL14" s="6">
        <v>4</v>
      </c>
      <c r="AM14" s="6">
        <v>11</v>
      </c>
      <c r="AN14" s="6">
        <v>7</v>
      </c>
      <c r="AO14" s="6">
        <v>5</v>
      </c>
      <c r="AP14" s="6">
        <v>3</v>
      </c>
      <c r="AQ14" s="6">
        <v>6</v>
      </c>
      <c r="AR14" s="6">
        <v>10</v>
      </c>
      <c r="AS14" s="6">
        <v>8</v>
      </c>
      <c r="AT14" s="6">
        <v>13</v>
      </c>
      <c r="AU14" s="6">
        <v>5</v>
      </c>
      <c r="AV14" s="6">
        <v>11</v>
      </c>
      <c r="AW14" s="6">
        <v>15</v>
      </c>
      <c r="AX14" s="6">
        <v>7</v>
      </c>
      <c r="AY14" s="6">
        <v>14</v>
      </c>
      <c r="AZ14" s="6">
        <v>11</v>
      </c>
      <c r="BA14" s="6">
        <v>10</v>
      </c>
      <c r="BB14" s="6">
        <v>1</v>
      </c>
      <c r="BC14" s="6">
        <v>7</v>
      </c>
      <c r="BD14" s="6">
        <v>27</v>
      </c>
      <c r="BE14" s="6">
        <v>10</v>
      </c>
      <c r="BF14" s="6">
        <v>12</v>
      </c>
      <c r="BG14" s="6">
        <v>26</v>
      </c>
      <c r="BH14" s="6">
        <v>20</v>
      </c>
      <c r="BI14" s="6">
        <v>11</v>
      </c>
      <c r="BJ14" s="6">
        <v>7</v>
      </c>
      <c r="BK14" s="6">
        <v>25</v>
      </c>
      <c r="BL14" s="6">
        <v>10</v>
      </c>
      <c r="BM14" s="6">
        <v>25</v>
      </c>
      <c r="BN14" s="6">
        <v>11</v>
      </c>
      <c r="BO14" s="6">
        <v>6</v>
      </c>
      <c r="BP14" s="6">
        <v>1</v>
      </c>
      <c r="BQ14" s="6">
        <v>6</v>
      </c>
      <c r="BR14" s="6">
        <v>10</v>
      </c>
      <c r="BS14" s="6">
        <v>3</v>
      </c>
      <c r="BT14" s="6">
        <v>13</v>
      </c>
      <c r="BU14" s="6">
        <v>11</v>
      </c>
      <c r="BV14" s="6">
        <v>18</v>
      </c>
      <c r="BW14" s="6">
        <v>16</v>
      </c>
      <c r="BX14" s="6">
        <v>10</v>
      </c>
      <c r="BY14" s="6">
        <v>22</v>
      </c>
      <c r="BZ14" s="6">
        <v>13</v>
      </c>
      <c r="CA14" s="6">
        <v>7</v>
      </c>
      <c r="CB14" s="6">
        <v>6</v>
      </c>
      <c r="CC14" s="6">
        <v>1</v>
      </c>
      <c r="CD14" s="6">
        <v>1</v>
      </c>
      <c r="CE14" s="6">
        <v>3</v>
      </c>
      <c r="CF14" s="6">
        <v>8</v>
      </c>
      <c r="CG14" s="6">
        <v>13</v>
      </c>
      <c r="CH14" s="6">
        <v>15</v>
      </c>
      <c r="CI14" s="6">
        <v>14</v>
      </c>
      <c r="CJ14" s="6">
        <v>10</v>
      </c>
      <c r="CK14" s="6">
        <v>8</v>
      </c>
      <c r="CL14" s="6">
        <v>7</v>
      </c>
      <c r="CM14" s="6">
        <v>5</v>
      </c>
      <c r="CN14" s="6">
        <v>4</v>
      </c>
      <c r="CO14" s="6">
        <v>7</v>
      </c>
      <c r="CP14" s="6">
        <v>26</v>
      </c>
      <c r="CQ14" s="6">
        <v>13</v>
      </c>
      <c r="CR14" s="6">
        <v>26</v>
      </c>
      <c r="CS14" s="6">
        <v>4</v>
      </c>
      <c r="CT14" s="6">
        <v>6</v>
      </c>
      <c r="CU14" s="6">
        <v>6</v>
      </c>
      <c r="CV14" s="6">
        <v>10</v>
      </c>
      <c r="CW14" s="6">
        <v>1</v>
      </c>
      <c r="CX14" s="6">
        <v>16</v>
      </c>
      <c r="CY14" s="6">
        <v>11</v>
      </c>
      <c r="CZ14" s="6">
        <v>11</v>
      </c>
      <c r="DA14" s="6">
        <v>8</v>
      </c>
      <c r="DB14" s="6">
        <v>8</v>
      </c>
      <c r="DC14" s="6">
        <v>7</v>
      </c>
      <c r="DD14" s="6">
        <v>8</v>
      </c>
      <c r="DE14" s="6">
        <v>7</v>
      </c>
      <c r="DF14" s="6">
        <v>16</v>
      </c>
      <c r="DG14" s="6">
        <v>16</v>
      </c>
      <c r="DH14" s="6">
        <v>10</v>
      </c>
      <c r="DI14" s="6">
        <v>10</v>
      </c>
      <c r="DJ14" s="6">
        <v>10</v>
      </c>
      <c r="DK14" s="6">
        <v>7</v>
      </c>
      <c r="DL14" s="6">
        <v>10</v>
      </c>
      <c r="DM14" s="6">
        <v>2</v>
      </c>
      <c r="DN14" s="6">
        <v>3</v>
      </c>
      <c r="DO14" s="6">
        <v>5</v>
      </c>
      <c r="DP14" s="6">
        <v>10</v>
      </c>
      <c r="DQ14" s="6">
        <v>11</v>
      </c>
      <c r="DR14" s="6">
        <v>3</v>
      </c>
      <c r="DS14" s="6">
        <v>8</v>
      </c>
      <c r="DT14" s="6">
        <v>10</v>
      </c>
      <c r="DU14" s="6">
        <v>8</v>
      </c>
      <c r="DV14" s="6">
        <v>6</v>
      </c>
      <c r="DW14" s="6">
        <v>3</v>
      </c>
      <c r="DX14" s="6">
        <v>11</v>
      </c>
      <c r="DY14" s="6">
        <v>10</v>
      </c>
      <c r="DZ14" s="6">
        <v>11</v>
      </c>
      <c r="EA14" s="6">
        <v>3</v>
      </c>
      <c r="EB14" s="6">
        <v>6</v>
      </c>
      <c r="EC14" s="6">
        <v>10</v>
      </c>
      <c r="ED14" s="6">
        <v>8</v>
      </c>
      <c r="EE14" s="6">
        <v>6</v>
      </c>
      <c r="EF14" s="6">
        <v>16</v>
      </c>
      <c r="EG14" s="6">
        <v>16</v>
      </c>
      <c r="EH14" s="6">
        <v>10</v>
      </c>
      <c r="EI14" s="6">
        <v>2</v>
      </c>
      <c r="EJ14" s="6">
        <v>1</v>
      </c>
      <c r="EK14" s="6">
        <v>10</v>
      </c>
      <c r="EL14" s="6">
        <v>5</v>
      </c>
      <c r="EM14" s="6">
        <v>7</v>
      </c>
      <c r="EN14" s="6">
        <v>5</v>
      </c>
      <c r="EO14" s="6">
        <v>3</v>
      </c>
      <c r="EP14" s="6">
        <v>7</v>
      </c>
      <c r="EQ14" s="6">
        <v>1</v>
      </c>
      <c r="ER14" s="6">
        <v>7</v>
      </c>
      <c r="ES14" s="6">
        <v>2</v>
      </c>
      <c r="ET14" s="6">
        <v>2</v>
      </c>
      <c r="EU14" s="6">
        <v>24</v>
      </c>
      <c r="EV14" s="6">
        <v>15</v>
      </c>
      <c r="EW14" s="6">
        <v>22</v>
      </c>
      <c r="EX14" s="6">
        <v>5</v>
      </c>
      <c r="EY14" s="6">
        <v>21</v>
      </c>
      <c r="EZ14" s="6">
        <v>22</v>
      </c>
      <c r="FA14" s="6">
        <v>6</v>
      </c>
      <c r="FB14" s="6">
        <v>23</v>
      </c>
      <c r="FC14" s="6">
        <v>22</v>
      </c>
      <c r="FD14" s="6">
        <v>24</v>
      </c>
      <c r="FE14" s="6">
        <v>26</v>
      </c>
      <c r="FF14" s="6">
        <v>18</v>
      </c>
      <c r="FG14" s="6">
        <v>13</v>
      </c>
      <c r="FH14" s="6">
        <v>21</v>
      </c>
      <c r="FI14" s="6">
        <v>17</v>
      </c>
      <c r="FJ14" s="6">
        <v>22</v>
      </c>
      <c r="FK14" s="6">
        <v>14</v>
      </c>
      <c r="FL14" s="6">
        <v>10</v>
      </c>
      <c r="FM14" s="6">
        <v>7</v>
      </c>
      <c r="FN14" s="6">
        <v>10</v>
      </c>
      <c r="FO14" s="6">
        <v>10</v>
      </c>
      <c r="FP14" s="6">
        <v>10</v>
      </c>
      <c r="FQ14" s="6">
        <v>10</v>
      </c>
      <c r="FR14" s="6">
        <v>10</v>
      </c>
      <c r="FS14" s="6">
        <v>22</v>
      </c>
      <c r="FT14" s="6">
        <v>3</v>
      </c>
      <c r="FU14" s="6">
        <v>7</v>
      </c>
      <c r="FV14" s="6">
        <v>10</v>
      </c>
      <c r="FW14" s="6">
        <v>11</v>
      </c>
      <c r="FX14" s="6">
        <v>12</v>
      </c>
      <c r="FY14" s="6">
        <v>2</v>
      </c>
      <c r="FZ14" s="6">
        <v>2</v>
      </c>
      <c r="GA14" s="6">
        <v>8</v>
      </c>
      <c r="GB14" s="6">
        <v>8</v>
      </c>
      <c r="GC14" s="6">
        <v>27</v>
      </c>
      <c r="GD14" s="6">
        <v>6</v>
      </c>
      <c r="GE14" s="6">
        <v>3</v>
      </c>
      <c r="GF14" s="6">
        <v>11</v>
      </c>
      <c r="GG14" s="6">
        <v>2</v>
      </c>
      <c r="GH14" s="6">
        <v>5</v>
      </c>
      <c r="GI14" s="6">
        <v>2</v>
      </c>
      <c r="GJ14" s="6">
        <v>10</v>
      </c>
      <c r="GK14" s="6">
        <v>8</v>
      </c>
      <c r="GL14" s="6">
        <v>6</v>
      </c>
      <c r="GM14" s="6">
        <v>6</v>
      </c>
      <c r="GN14" s="6">
        <v>3</v>
      </c>
      <c r="GO14" s="6">
        <v>5</v>
      </c>
      <c r="GP14" s="6">
        <v>11</v>
      </c>
      <c r="GQ14" s="6">
        <v>5</v>
      </c>
      <c r="GR14" s="6">
        <v>2</v>
      </c>
      <c r="GS14" s="6">
        <v>10</v>
      </c>
      <c r="GT14" s="6">
        <v>8</v>
      </c>
      <c r="GU14" s="6">
        <v>6</v>
      </c>
      <c r="GV14" s="6">
        <v>2</v>
      </c>
      <c r="GW14" s="6">
        <v>4</v>
      </c>
      <c r="GX14" s="6">
        <v>3</v>
      </c>
      <c r="GY14" s="6">
        <v>17</v>
      </c>
      <c r="GZ14" s="6">
        <v>1164</v>
      </c>
    </row>
    <row r="15" spans="1:208">
      <c r="A15" s="4" t="s">
        <v>740</v>
      </c>
      <c r="B15" s="6">
        <v>6</v>
      </c>
      <c r="C15" s="6">
        <v>4</v>
      </c>
      <c r="D15" s="6">
        <v>4</v>
      </c>
      <c r="E15" s="6">
        <v>14</v>
      </c>
      <c r="F15" s="6">
        <v>10</v>
      </c>
      <c r="G15" s="6">
        <v>11</v>
      </c>
      <c r="H15" s="6">
        <v>11</v>
      </c>
      <c r="I15" s="6">
        <v>11</v>
      </c>
      <c r="J15" s="6">
        <v>11</v>
      </c>
      <c r="K15" s="6">
        <v>13</v>
      </c>
      <c r="L15" s="6">
        <v>4</v>
      </c>
      <c r="M15" s="6">
        <v>4</v>
      </c>
      <c r="N15" s="6">
        <v>6</v>
      </c>
      <c r="O15" s="6">
        <v>27</v>
      </c>
      <c r="P15" s="6">
        <v>10</v>
      </c>
      <c r="Q15" s="6">
        <v>21</v>
      </c>
      <c r="R15" s="6">
        <v>7</v>
      </c>
      <c r="S15" s="6">
        <v>14</v>
      </c>
      <c r="T15" s="6">
        <v>1</v>
      </c>
      <c r="U15" s="6">
        <v>25</v>
      </c>
      <c r="V15" s="6">
        <v>4</v>
      </c>
      <c r="W15" s="6">
        <v>7</v>
      </c>
      <c r="X15" s="6">
        <v>7</v>
      </c>
      <c r="Y15" s="6">
        <v>6</v>
      </c>
      <c r="Z15" s="6">
        <v>4</v>
      </c>
      <c r="AA15" s="6">
        <v>8</v>
      </c>
      <c r="AB15" s="6">
        <v>19</v>
      </c>
      <c r="AC15" s="6">
        <v>4</v>
      </c>
      <c r="AD15" s="6">
        <v>10</v>
      </c>
      <c r="AE15" s="6">
        <v>19</v>
      </c>
      <c r="AF15" s="6">
        <v>20</v>
      </c>
      <c r="AG15" s="6">
        <v>24</v>
      </c>
      <c r="AH15" s="6">
        <v>10</v>
      </c>
      <c r="AI15" s="6">
        <v>6</v>
      </c>
      <c r="AJ15" s="6">
        <v>4</v>
      </c>
      <c r="AK15" s="6">
        <v>8</v>
      </c>
      <c r="AL15" s="6">
        <v>3</v>
      </c>
      <c r="AM15" s="6">
        <v>2</v>
      </c>
      <c r="AN15" s="6">
        <v>7</v>
      </c>
      <c r="AO15" s="6">
        <v>5</v>
      </c>
      <c r="AP15" s="6">
        <v>13</v>
      </c>
      <c r="AQ15" s="6">
        <v>6</v>
      </c>
      <c r="AR15" s="6">
        <v>10</v>
      </c>
      <c r="AS15" s="6">
        <v>8</v>
      </c>
      <c r="AT15" s="6">
        <v>4</v>
      </c>
      <c r="AU15" s="6">
        <v>26</v>
      </c>
      <c r="AV15" s="6">
        <v>26</v>
      </c>
      <c r="AW15" s="6">
        <v>2</v>
      </c>
      <c r="AX15" s="6">
        <v>24</v>
      </c>
      <c r="AY15" s="6">
        <v>10</v>
      </c>
      <c r="AZ15" s="6">
        <v>11</v>
      </c>
      <c r="BA15" s="6">
        <v>10</v>
      </c>
      <c r="BB15" s="6">
        <v>5</v>
      </c>
      <c r="BC15" s="6">
        <v>7</v>
      </c>
      <c r="BD15" s="6">
        <v>1</v>
      </c>
      <c r="BE15" s="6">
        <v>12</v>
      </c>
      <c r="BF15" s="6">
        <v>12</v>
      </c>
      <c r="BG15" s="6">
        <v>2</v>
      </c>
      <c r="BH15" s="6">
        <v>4</v>
      </c>
      <c r="BI15" s="6">
        <v>11</v>
      </c>
      <c r="BJ15" s="6">
        <v>7</v>
      </c>
      <c r="BK15" s="6">
        <v>5</v>
      </c>
      <c r="BL15" s="6">
        <v>10</v>
      </c>
      <c r="BM15" s="6">
        <v>24</v>
      </c>
      <c r="BN15" s="6">
        <v>11</v>
      </c>
      <c r="BO15" s="6">
        <v>6</v>
      </c>
      <c r="BP15" s="6">
        <v>11</v>
      </c>
      <c r="BQ15" s="6">
        <v>1</v>
      </c>
      <c r="BR15" s="6">
        <v>10</v>
      </c>
      <c r="BS15" s="6">
        <v>14</v>
      </c>
      <c r="BT15" s="6">
        <v>16</v>
      </c>
      <c r="BU15" s="6">
        <v>11</v>
      </c>
      <c r="BV15" s="6">
        <v>9</v>
      </c>
      <c r="BW15" s="6">
        <v>1</v>
      </c>
      <c r="BX15" s="6">
        <v>10</v>
      </c>
      <c r="BY15" s="6">
        <v>24</v>
      </c>
      <c r="BZ15" s="6">
        <v>13</v>
      </c>
      <c r="CA15" s="6">
        <v>7</v>
      </c>
      <c r="CB15" s="6">
        <v>26</v>
      </c>
      <c r="CC15" s="6">
        <v>3</v>
      </c>
      <c r="CD15" s="6">
        <v>3</v>
      </c>
      <c r="CE15" s="6">
        <v>12</v>
      </c>
      <c r="CF15" s="6">
        <v>8</v>
      </c>
      <c r="CG15" s="6">
        <v>26</v>
      </c>
      <c r="CH15" s="6">
        <v>25</v>
      </c>
      <c r="CI15" s="6">
        <v>14</v>
      </c>
      <c r="CJ15" s="6">
        <v>10</v>
      </c>
      <c r="CK15" s="6">
        <v>8</v>
      </c>
      <c r="CL15" s="6">
        <v>7</v>
      </c>
      <c r="CM15" s="6">
        <v>5</v>
      </c>
      <c r="CN15" s="6">
        <v>4</v>
      </c>
      <c r="CO15" s="6">
        <v>7</v>
      </c>
      <c r="CP15" s="6">
        <v>19</v>
      </c>
      <c r="CQ15" s="6">
        <v>13</v>
      </c>
      <c r="CR15" s="6">
        <v>25</v>
      </c>
      <c r="CS15" s="6">
        <v>26</v>
      </c>
      <c r="CT15" s="6">
        <v>6</v>
      </c>
      <c r="CU15" s="6">
        <v>6</v>
      </c>
      <c r="CV15" s="6">
        <v>10</v>
      </c>
      <c r="CW15" s="6">
        <v>23</v>
      </c>
      <c r="CX15" s="6">
        <v>3</v>
      </c>
      <c r="CY15" s="6">
        <v>11</v>
      </c>
      <c r="CZ15" s="6">
        <v>11</v>
      </c>
      <c r="DA15" s="6">
        <v>8</v>
      </c>
      <c r="DB15" s="6">
        <v>8</v>
      </c>
      <c r="DC15" s="6">
        <v>7</v>
      </c>
      <c r="DD15" s="6">
        <v>8</v>
      </c>
      <c r="DE15" s="6">
        <v>22</v>
      </c>
      <c r="DF15" s="6">
        <v>14</v>
      </c>
      <c r="DG15" s="6">
        <v>5</v>
      </c>
      <c r="DH15" s="6">
        <v>10</v>
      </c>
      <c r="DI15" s="6">
        <v>10</v>
      </c>
      <c r="DJ15" s="6">
        <v>10</v>
      </c>
      <c r="DK15" s="6">
        <v>7</v>
      </c>
      <c r="DL15" s="6">
        <v>10</v>
      </c>
      <c r="DM15" s="6">
        <v>14</v>
      </c>
      <c r="DN15" s="6">
        <v>12</v>
      </c>
      <c r="DO15" s="6">
        <v>5</v>
      </c>
      <c r="DP15" s="6">
        <v>10</v>
      </c>
      <c r="DQ15" s="6">
        <v>14</v>
      </c>
      <c r="DR15" s="6">
        <v>14</v>
      </c>
      <c r="DS15" s="6">
        <v>14</v>
      </c>
      <c r="DT15" s="6">
        <v>10</v>
      </c>
      <c r="DU15" s="6">
        <v>8</v>
      </c>
      <c r="DV15" s="6">
        <v>6</v>
      </c>
      <c r="DW15" s="6">
        <v>12</v>
      </c>
      <c r="DX15" s="6">
        <v>11</v>
      </c>
      <c r="DY15" s="6">
        <v>10</v>
      </c>
      <c r="DZ15" s="6">
        <v>14</v>
      </c>
      <c r="EA15" s="6">
        <v>14</v>
      </c>
      <c r="EB15" s="6">
        <v>14</v>
      </c>
      <c r="EC15" s="6">
        <v>10</v>
      </c>
      <c r="ED15" s="6">
        <v>8</v>
      </c>
      <c r="EE15" s="6">
        <v>6</v>
      </c>
      <c r="EF15" s="6">
        <v>16</v>
      </c>
      <c r="EG15" s="6">
        <v>6</v>
      </c>
      <c r="EH15" s="6">
        <v>24</v>
      </c>
      <c r="EI15" s="6">
        <v>4</v>
      </c>
      <c r="EJ15" s="6">
        <v>4</v>
      </c>
      <c r="EK15" s="6">
        <v>10</v>
      </c>
      <c r="EL15" s="6">
        <v>10</v>
      </c>
      <c r="EM15" s="6">
        <v>7</v>
      </c>
      <c r="EN15" s="6">
        <v>2</v>
      </c>
      <c r="EO15" s="6">
        <v>10</v>
      </c>
      <c r="EP15" s="6">
        <v>10</v>
      </c>
      <c r="EQ15" s="6">
        <v>5</v>
      </c>
      <c r="ER15" s="6">
        <v>7</v>
      </c>
      <c r="ES15" s="6">
        <v>14</v>
      </c>
      <c r="ET15" s="6">
        <v>14</v>
      </c>
      <c r="EU15" s="6">
        <v>25</v>
      </c>
      <c r="EV15" s="6">
        <v>4</v>
      </c>
      <c r="EW15" s="6">
        <v>4</v>
      </c>
      <c r="EX15" s="6">
        <v>21</v>
      </c>
      <c r="EY15" s="6">
        <v>6</v>
      </c>
      <c r="EZ15" s="6">
        <v>4</v>
      </c>
      <c r="FA15" s="6">
        <v>25</v>
      </c>
      <c r="FB15" s="6">
        <v>4</v>
      </c>
      <c r="FC15" s="6">
        <v>5</v>
      </c>
      <c r="FD15" s="6">
        <v>7</v>
      </c>
      <c r="FE15" s="6">
        <v>11</v>
      </c>
      <c r="FF15" s="6">
        <v>9</v>
      </c>
      <c r="FG15" s="6">
        <v>22</v>
      </c>
      <c r="FH15" s="6">
        <v>5</v>
      </c>
      <c r="FI15" s="6">
        <v>6</v>
      </c>
      <c r="FJ15" s="6">
        <v>5</v>
      </c>
      <c r="FK15" s="6">
        <v>17</v>
      </c>
      <c r="FL15" s="6">
        <v>10</v>
      </c>
      <c r="FM15" s="6">
        <v>7</v>
      </c>
      <c r="FN15" s="6">
        <v>10</v>
      </c>
      <c r="FO15" s="6">
        <v>10</v>
      </c>
      <c r="FP15" s="6">
        <v>10</v>
      </c>
      <c r="FQ15" s="6">
        <v>10</v>
      </c>
      <c r="FR15" s="6">
        <v>10</v>
      </c>
      <c r="FS15" s="6">
        <v>9</v>
      </c>
      <c r="FT15" s="6">
        <v>4</v>
      </c>
      <c r="FU15" s="6">
        <v>25</v>
      </c>
      <c r="FV15" s="6">
        <v>10</v>
      </c>
      <c r="FW15" s="6">
        <v>24</v>
      </c>
      <c r="FX15" s="6">
        <v>12</v>
      </c>
      <c r="FY15" s="6">
        <v>7</v>
      </c>
      <c r="FZ15" s="6">
        <v>12</v>
      </c>
      <c r="GA15" s="6">
        <v>8</v>
      </c>
      <c r="GB15" s="6">
        <v>8</v>
      </c>
      <c r="GC15" s="6">
        <v>3</v>
      </c>
      <c r="GD15" s="6">
        <v>3</v>
      </c>
      <c r="GE15" s="6">
        <v>12</v>
      </c>
      <c r="GF15" s="6">
        <v>11</v>
      </c>
      <c r="GG15" s="6">
        <v>14</v>
      </c>
      <c r="GH15" s="6">
        <v>4</v>
      </c>
      <c r="GI15" s="6">
        <v>14</v>
      </c>
      <c r="GJ15" s="6">
        <v>10</v>
      </c>
      <c r="GK15" s="6">
        <v>8</v>
      </c>
      <c r="GL15" s="6">
        <v>6</v>
      </c>
      <c r="GM15" s="6">
        <v>3</v>
      </c>
      <c r="GN15" s="6">
        <v>12</v>
      </c>
      <c r="GO15" s="6">
        <v>5</v>
      </c>
      <c r="GP15" s="6">
        <v>11</v>
      </c>
      <c r="GQ15" s="6">
        <v>4</v>
      </c>
      <c r="GR15" s="6">
        <v>14</v>
      </c>
      <c r="GS15" s="6">
        <v>10</v>
      </c>
      <c r="GT15" s="6">
        <v>8</v>
      </c>
      <c r="GU15" s="6">
        <v>6</v>
      </c>
      <c r="GV15" s="6">
        <v>14</v>
      </c>
      <c r="GW15" s="6">
        <v>16</v>
      </c>
      <c r="GX15" s="6">
        <v>22</v>
      </c>
      <c r="GY15" s="6">
        <v>1</v>
      </c>
      <c r="GZ15" s="6">
        <v>689</v>
      </c>
    </row>
    <row r="16" spans="1:208">
      <c r="A16" s="4" t="s">
        <v>741</v>
      </c>
      <c r="B16" s="6">
        <v>7</v>
      </c>
      <c r="C16" s="6">
        <v>10</v>
      </c>
      <c r="D16" s="6">
        <v>9</v>
      </c>
      <c r="E16" s="6">
        <v>19</v>
      </c>
      <c r="F16" s="6">
        <v>10</v>
      </c>
      <c r="G16" s="6">
        <v>2</v>
      </c>
      <c r="H16" s="6">
        <v>1</v>
      </c>
      <c r="I16" s="6">
        <v>2</v>
      </c>
      <c r="J16" s="6">
        <v>2</v>
      </c>
      <c r="K16" s="6">
        <v>17</v>
      </c>
      <c r="L16" s="6">
        <v>14</v>
      </c>
      <c r="M16" s="6">
        <v>14</v>
      </c>
      <c r="N16" s="6">
        <v>19</v>
      </c>
      <c r="O16" s="6">
        <v>21</v>
      </c>
      <c r="P16" s="6">
        <v>10</v>
      </c>
      <c r="Q16" s="6">
        <v>4</v>
      </c>
      <c r="R16" s="6">
        <v>5</v>
      </c>
      <c r="S16" s="6">
        <v>14</v>
      </c>
      <c r="T16" s="6">
        <v>21</v>
      </c>
      <c r="U16" s="6">
        <v>14</v>
      </c>
      <c r="V16" s="6">
        <v>15</v>
      </c>
      <c r="W16" s="6">
        <v>23</v>
      </c>
      <c r="X16" s="6">
        <v>7</v>
      </c>
      <c r="Y16" s="6">
        <v>16</v>
      </c>
      <c r="Z16" s="6">
        <v>17</v>
      </c>
      <c r="AA16" s="6">
        <v>18</v>
      </c>
      <c r="AB16" s="6">
        <v>19</v>
      </c>
      <c r="AC16" s="6">
        <v>18</v>
      </c>
      <c r="AD16" s="6">
        <v>10</v>
      </c>
      <c r="AE16" s="6">
        <v>15</v>
      </c>
      <c r="AF16" s="6">
        <v>17</v>
      </c>
      <c r="AG16" s="6">
        <v>13</v>
      </c>
      <c r="AH16" s="6">
        <v>11</v>
      </c>
      <c r="AI16" s="6">
        <v>6</v>
      </c>
      <c r="AJ16" s="6">
        <v>4</v>
      </c>
      <c r="AK16" s="6">
        <v>19</v>
      </c>
      <c r="AL16" s="6">
        <v>20</v>
      </c>
      <c r="AM16" s="6">
        <v>11</v>
      </c>
      <c r="AN16" s="6">
        <v>7</v>
      </c>
      <c r="AO16" s="6">
        <v>5</v>
      </c>
      <c r="AP16" s="6">
        <v>9</v>
      </c>
      <c r="AQ16" s="6">
        <v>6</v>
      </c>
      <c r="AR16" s="6">
        <v>10</v>
      </c>
      <c r="AS16" s="6">
        <v>8</v>
      </c>
      <c r="AT16" s="6">
        <v>8</v>
      </c>
      <c r="AU16" s="6">
        <v>25</v>
      </c>
      <c r="AV16" s="6">
        <v>24</v>
      </c>
      <c r="AW16" s="6">
        <v>18</v>
      </c>
      <c r="AX16" s="6">
        <v>20</v>
      </c>
      <c r="AY16" s="6">
        <v>7</v>
      </c>
      <c r="AZ16" s="6">
        <v>11</v>
      </c>
      <c r="BA16" s="6">
        <v>10</v>
      </c>
      <c r="BB16" s="6">
        <v>17</v>
      </c>
      <c r="BC16" s="6">
        <v>7</v>
      </c>
      <c r="BD16" s="6">
        <v>18</v>
      </c>
      <c r="BE16" s="6">
        <v>18</v>
      </c>
      <c r="BF16" s="6">
        <v>3</v>
      </c>
      <c r="BG16" s="6">
        <v>19</v>
      </c>
      <c r="BH16" s="6">
        <v>16</v>
      </c>
      <c r="BI16" s="6">
        <v>11</v>
      </c>
      <c r="BJ16" s="6">
        <v>7</v>
      </c>
      <c r="BK16" s="6">
        <v>19</v>
      </c>
      <c r="BL16" s="6">
        <v>10</v>
      </c>
      <c r="BM16" s="6">
        <v>3</v>
      </c>
      <c r="BN16" s="6">
        <v>1</v>
      </c>
      <c r="BO16" s="6">
        <v>6</v>
      </c>
      <c r="BP16" s="6">
        <v>11</v>
      </c>
      <c r="BQ16" s="6">
        <v>4</v>
      </c>
      <c r="BR16" s="6">
        <v>10</v>
      </c>
      <c r="BS16" s="6">
        <v>5</v>
      </c>
      <c r="BT16" s="6">
        <v>14</v>
      </c>
      <c r="BU16" s="6">
        <v>11</v>
      </c>
      <c r="BV16" s="6">
        <v>4</v>
      </c>
      <c r="BW16" s="6">
        <v>5</v>
      </c>
      <c r="BX16" s="6">
        <v>10</v>
      </c>
      <c r="BY16" s="6">
        <v>13</v>
      </c>
      <c r="BZ16" s="6">
        <v>6</v>
      </c>
      <c r="CA16" s="6">
        <v>7</v>
      </c>
      <c r="CB16" s="6">
        <v>5</v>
      </c>
      <c r="CC16" s="6">
        <v>7</v>
      </c>
      <c r="CD16" s="6">
        <v>7</v>
      </c>
      <c r="CE16" s="6">
        <v>4</v>
      </c>
      <c r="CF16" s="6">
        <v>8</v>
      </c>
      <c r="CG16" s="6">
        <v>21</v>
      </c>
      <c r="CH16" s="6">
        <v>23</v>
      </c>
      <c r="CI16" s="6">
        <v>11</v>
      </c>
      <c r="CJ16" s="6">
        <v>10</v>
      </c>
      <c r="CK16" s="6">
        <v>8</v>
      </c>
      <c r="CL16" s="6">
        <v>7</v>
      </c>
      <c r="CM16" s="6">
        <v>5</v>
      </c>
      <c r="CN16" s="6">
        <v>4</v>
      </c>
      <c r="CO16" s="6">
        <v>7</v>
      </c>
      <c r="CP16" s="6">
        <v>23</v>
      </c>
      <c r="CQ16" s="6">
        <v>9</v>
      </c>
      <c r="CR16" s="6">
        <v>17</v>
      </c>
      <c r="CS16" s="6">
        <v>24</v>
      </c>
      <c r="CT16" s="6">
        <v>6</v>
      </c>
      <c r="CU16" s="6">
        <v>6</v>
      </c>
      <c r="CV16" s="6">
        <v>10</v>
      </c>
      <c r="CW16" s="6">
        <v>24</v>
      </c>
      <c r="CX16" s="6">
        <v>8</v>
      </c>
      <c r="CY16" s="6">
        <v>1</v>
      </c>
      <c r="CZ16" s="6">
        <v>2</v>
      </c>
      <c r="DA16" s="6">
        <v>8</v>
      </c>
      <c r="DB16" s="6">
        <v>8</v>
      </c>
      <c r="DC16" s="6">
        <v>7</v>
      </c>
      <c r="DD16" s="6">
        <v>8</v>
      </c>
      <c r="DE16" s="6">
        <v>19</v>
      </c>
      <c r="DF16" s="6">
        <v>20</v>
      </c>
      <c r="DG16" s="6">
        <v>16</v>
      </c>
      <c r="DH16" s="6">
        <v>10</v>
      </c>
      <c r="DI16" s="6">
        <v>10</v>
      </c>
      <c r="DJ16" s="6">
        <v>10</v>
      </c>
      <c r="DK16" s="6">
        <v>7</v>
      </c>
      <c r="DL16" s="6">
        <v>10</v>
      </c>
      <c r="DM16" s="6">
        <v>9</v>
      </c>
      <c r="DN16" s="6">
        <v>10</v>
      </c>
      <c r="DO16" s="6">
        <v>5</v>
      </c>
      <c r="DP16" s="6">
        <v>2</v>
      </c>
      <c r="DQ16" s="6">
        <v>10</v>
      </c>
      <c r="DR16" s="6">
        <v>11</v>
      </c>
      <c r="DS16" s="6">
        <v>13</v>
      </c>
      <c r="DT16" s="6">
        <v>10</v>
      </c>
      <c r="DU16" s="6">
        <v>8</v>
      </c>
      <c r="DV16" s="6">
        <v>6</v>
      </c>
      <c r="DW16" s="6">
        <v>10</v>
      </c>
      <c r="DX16" s="6">
        <v>11</v>
      </c>
      <c r="DY16" s="6">
        <v>3</v>
      </c>
      <c r="DZ16" s="6">
        <v>10</v>
      </c>
      <c r="EA16" s="6">
        <v>13</v>
      </c>
      <c r="EB16" s="6">
        <v>11</v>
      </c>
      <c r="EC16" s="6">
        <v>10</v>
      </c>
      <c r="ED16" s="6">
        <v>8</v>
      </c>
      <c r="EE16" s="6">
        <v>6</v>
      </c>
      <c r="EF16" s="6">
        <v>7</v>
      </c>
      <c r="EG16" s="6">
        <v>1</v>
      </c>
      <c r="EH16" s="6">
        <v>27</v>
      </c>
      <c r="EI16" s="6">
        <v>6</v>
      </c>
      <c r="EJ16" s="6">
        <v>7</v>
      </c>
      <c r="EK16" s="6">
        <v>10</v>
      </c>
      <c r="EL16" s="6">
        <v>11</v>
      </c>
      <c r="EM16" s="6">
        <v>7</v>
      </c>
      <c r="EN16" s="6">
        <v>6</v>
      </c>
      <c r="EO16" s="6">
        <v>25</v>
      </c>
      <c r="EP16" s="6">
        <v>14</v>
      </c>
      <c r="EQ16" s="6">
        <v>2</v>
      </c>
      <c r="ER16" s="6">
        <v>7</v>
      </c>
      <c r="ES16" s="6">
        <v>5</v>
      </c>
      <c r="ET16" s="6">
        <v>5</v>
      </c>
      <c r="EU16" s="6">
        <v>23</v>
      </c>
      <c r="EV16" s="6">
        <v>5</v>
      </c>
      <c r="EW16" s="6">
        <v>11</v>
      </c>
      <c r="EX16" s="6">
        <v>8</v>
      </c>
      <c r="EY16" s="6">
        <v>10</v>
      </c>
      <c r="EZ16" s="6">
        <v>10</v>
      </c>
      <c r="FA16" s="6">
        <v>19</v>
      </c>
      <c r="FB16" s="6">
        <v>10</v>
      </c>
      <c r="FC16" s="6">
        <v>9</v>
      </c>
      <c r="FD16" s="6">
        <v>10</v>
      </c>
      <c r="FE16" s="6">
        <v>7</v>
      </c>
      <c r="FF16" s="6">
        <v>16</v>
      </c>
      <c r="FG16" s="6">
        <v>9</v>
      </c>
      <c r="FH16" s="6">
        <v>13</v>
      </c>
      <c r="FI16" s="6">
        <v>10</v>
      </c>
      <c r="FJ16" s="6">
        <v>13</v>
      </c>
      <c r="FK16" s="6">
        <v>15</v>
      </c>
      <c r="FL16" s="6">
        <v>10</v>
      </c>
      <c r="FM16" s="6">
        <v>7</v>
      </c>
      <c r="FN16" s="6">
        <v>10</v>
      </c>
      <c r="FO16" s="6">
        <v>10</v>
      </c>
      <c r="FP16" s="6">
        <v>10</v>
      </c>
      <c r="FQ16" s="6">
        <v>10</v>
      </c>
      <c r="FR16" s="6">
        <v>10</v>
      </c>
      <c r="FS16" s="6">
        <v>20</v>
      </c>
      <c r="FT16" s="6">
        <v>25</v>
      </c>
      <c r="FU16" s="6">
        <v>18</v>
      </c>
      <c r="FV16" s="6">
        <v>10</v>
      </c>
      <c r="FW16" s="6">
        <v>20</v>
      </c>
      <c r="FX16" s="6">
        <v>12</v>
      </c>
      <c r="FY16" s="6">
        <v>24</v>
      </c>
      <c r="FZ16" s="6">
        <v>24</v>
      </c>
      <c r="GA16" s="6">
        <v>8</v>
      </c>
      <c r="GB16" s="6">
        <v>8</v>
      </c>
      <c r="GC16" s="6">
        <v>19</v>
      </c>
      <c r="GD16" s="6">
        <v>5</v>
      </c>
      <c r="GE16" s="6">
        <v>4</v>
      </c>
      <c r="GF16" s="6">
        <v>2</v>
      </c>
      <c r="GG16" s="6">
        <v>6</v>
      </c>
      <c r="GH16" s="6">
        <v>6</v>
      </c>
      <c r="GI16" s="6">
        <v>12</v>
      </c>
      <c r="GJ16" s="6">
        <v>10</v>
      </c>
      <c r="GK16" s="6">
        <v>8</v>
      </c>
      <c r="GL16" s="6">
        <v>6</v>
      </c>
      <c r="GM16" s="6">
        <v>5</v>
      </c>
      <c r="GN16" s="6">
        <v>4</v>
      </c>
      <c r="GO16" s="6">
        <v>5</v>
      </c>
      <c r="GP16" s="6">
        <v>1</v>
      </c>
      <c r="GQ16" s="6">
        <v>3</v>
      </c>
      <c r="GR16" s="6">
        <v>11</v>
      </c>
      <c r="GS16" s="6">
        <v>10</v>
      </c>
      <c r="GT16" s="6">
        <v>8</v>
      </c>
      <c r="GU16" s="6">
        <v>6</v>
      </c>
      <c r="GV16" s="6">
        <v>5</v>
      </c>
      <c r="GW16" s="6">
        <v>8</v>
      </c>
      <c r="GX16" s="6">
        <v>12</v>
      </c>
      <c r="GY16" s="6">
        <v>10</v>
      </c>
      <c r="GZ16" s="6">
        <v>1266</v>
      </c>
    </row>
    <row r="17" spans="1:208">
      <c r="A17" s="4" t="s">
        <v>742</v>
      </c>
      <c r="B17" s="6">
        <v>1</v>
      </c>
      <c r="C17" s="6">
        <v>2</v>
      </c>
      <c r="D17" s="6">
        <v>1</v>
      </c>
      <c r="E17" s="6">
        <v>7</v>
      </c>
      <c r="F17" s="6">
        <v>2</v>
      </c>
      <c r="G17" s="6">
        <v>7</v>
      </c>
      <c r="H17" s="6">
        <v>7</v>
      </c>
      <c r="I17" s="6">
        <v>7</v>
      </c>
      <c r="J17" s="6">
        <v>6</v>
      </c>
      <c r="K17" s="6">
        <v>12</v>
      </c>
      <c r="L17" s="6">
        <v>11</v>
      </c>
      <c r="M17" s="6">
        <v>9</v>
      </c>
      <c r="N17" s="6">
        <v>14</v>
      </c>
      <c r="O17" s="6">
        <v>24</v>
      </c>
      <c r="P17" s="6">
        <v>5</v>
      </c>
      <c r="Q17" s="6">
        <v>10</v>
      </c>
      <c r="R17" s="6">
        <v>21</v>
      </c>
      <c r="S17" s="6">
        <v>5</v>
      </c>
      <c r="T17" s="6">
        <v>6</v>
      </c>
      <c r="U17" s="6">
        <v>12</v>
      </c>
      <c r="V17" s="6">
        <v>5</v>
      </c>
      <c r="W17" s="6">
        <v>18</v>
      </c>
      <c r="X17" s="6">
        <v>5</v>
      </c>
      <c r="Y17" s="6">
        <v>9</v>
      </c>
      <c r="Z17" s="6">
        <v>15</v>
      </c>
      <c r="AA17" s="6">
        <v>5</v>
      </c>
      <c r="AB17" s="6">
        <v>3</v>
      </c>
      <c r="AC17" s="6">
        <v>13</v>
      </c>
      <c r="AD17" s="6">
        <v>4</v>
      </c>
      <c r="AE17" s="6">
        <v>20</v>
      </c>
      <c r="AF17" s="6">
        <v>19</v>
      </c>
      <c r="AG17" s="6">
        <v>21</v>
      </c>
      <c r="AH17" s="6">
        <v>14</v>
      </c>
      <c r="AI17" s="6">
        <v>5</v>
      </c>
      <c r="AJ17" s="6">
        <v>3</v>
      </c>
      <c r="AK17" s="6">
        <v>7</v>
      </c>
      <c r="AL17" s="6">
        <v>6</v>
      </c>
      <c r="AM17" s="6">
        <v>3</v>
      </c>
      <c r="AN17" s="6">
        <v>2</v>
      </c>
      <c r="AO17" s="6">
        <v>5</v>
      </c>
      <c r="AP17" s="6">
        <v>6</v>
      </c>
      <c r="AQ17" s="6">
        <v>3</v>
      </c>
      <c r="AR17" s="6">
        <v>5</v>
      </c>
      <c r="AS17" s="6">
        <v>5</v>
      </c>
      <c r="AT17" s="6">
        <v>21</v>
      </c>
      <c r="AU17" s="6">
        <v>20</v>
      </c>
      <c r="AV17" s="6">
        <v>9</v>
      </c>
      <c r="AW17" s="6">
        <v>12</v>
      </c>
      <c r="AX17" s="6">
        <v>22</v>
      </c>
      <c r="AY17" s="6">
        <v>17</v>
      </c>
      <c r="AZ17" s="6">
        <v>7</v>
      </c>
      <c r="BA17" s="6">
        <v>4</v>
      </c>
      <c r="BB17" s="6">
        <v>6</v>
      </c>
      <c r="BC17" s="6">
        <v>1</v>
      </c>
      <c r="BD17" s="6">
        <v>7</v>
      </c>
      <c r="BE17" s="6">
        <v>5</v>
      </c>
      <c r="BF17" s="6">
        <v>4</v>
      </c>
      <c r="BG17" s="6">
        <v>7</v>
      </c>
      <c r="BH17" s="6">
        <v>11</v>
      </c>
      <c r="BI17" s="6">
        <v>3</v>
      </c>
      <c r="BJ17" s="6">
        <v>6</v>
      </c>
      <c r="BK17" s="6">
        <v>10</v>
      </c>
      <c r="BL17" s="6">
        <v>4</v>
      </c>
      <c r="BM17" s="6">
        <v>7</v>
      </c>
      <c r="BN17" s="6">
        <v>6</v>
      </c>
      <c r="BO17" s="6">
        <v>2</v>
      </c>
      <c r="BP17" s="6">
        <v>6</v>
      </c>
      <c r="BQ17" s="6">
        <v>12</v>
      </c>
      <c r="BR17" s="6">
        <v>3</v>
      </c>
      <c r="BS17" s="6">
        <v>9</v>
      </c>
      <c r="BT17" s="6">
        <v>7</v>
      </c>
      <c r="BU17" s="6">
        <v>5</v>
      </c>
      <c r="BV17" s="6">
        <v>10</v>
      </c>
      <c r="BW17" s="6">
        <v>7</v>
      </c>
      <c r="BX17" s="6">
        <v>5</v>
      </c>
      <c r="BY17" s="6">
        <v>7</v>
      </c>
      <c r="BZ17" s="6">
        <v>11</v>
      </c>
      <c r="CA17" s="6">
        <v>4</v>
      </c>
      <c r="CB17" s="6">
        <v>9</v>
      </c>
      <c r="CC17" s="6">
        <v>6</v>
      </c>
      <c r="CD17" s="6">
        <v>6</v>
      </c>
      <c r="CE17" s="6">
        <v>5</v>
      </c>
      <c r="CF17" s="6">
        <v>2</v>
      </c>
      <c r="CG17" s="6">
        <v>24</v>
      </c>
      <c r="CH17" s="6">
        <v>17</v>
      </c>
      <c r="CI17" s="6">
        <v>8</v>
      </c>
      <c r="CJ17" s="6">
        <v>5</v>
      </c>
      <c r="CK17" s="6">
        <v>2</v>
      </c>
      <c r="CL17" s="6">
        <v>4</v>
      </c>
      <c r="CM17" s="6">
        <v>3</v>
      </c>
      <c r="CN17" s="6">
        <v>2</v>
      </c>
      <c r="CO17" s="6">
        <v>3</v>
      </c>
      <c r="CP17" s="6">
        <v>12</v>
      </c>
      <c r="CQ17" s="6">
        <v>4</v>
      </c>
      <c r="CR17" s="6">
        <v>15</v>
      </c>
      <c r="CS17" s="6">
        <v>13</v>
      </c>
      <c r="CT17" s="6">
        <v>1</v>
      </c>
      <c r="CU17" s="6">
        <v>2</v>
      </c>
      <c r="CV17" s="6">
        <v>6</v>
      </c>
      <c r="CW17" s="6">
        <v>14</v>
      </c>
      <c r="CX17" s="6">
        <v>9</v>
      </c>
      <c r="CY17" s="6">
        <v>6</v>
      </c>
      <c r="CZ17" s="6">
        <v>6</v>
      </c>
      <c r="DA17" s="6">
        <v>3</v>
      </c>
      <c r="DB17" s="6">
        <v>1</v>
      </c>
      <c r="DC17" s="6">
        <v>1</v>
      </c>
      <c r="DD17" s="6">
        <v>3</v>
      </c>
      <c r="DE17" s="6">
        <v>13</v>
      </c>
      <c r="DF17" s="6">
        <v>6</v>
      </c>
      <c r="DG17" s="6">
        <v>15</v>
      </c>
      <c r="DH17" s="6">
        <v>5</v>
      </c>
      <c r="DI17" s="6">
        <v>5</v>
      </c>
      <c r="DJ17" s="6">
        <v>4</v>
      </c>
      <c r="DK17" s="6">
        <v>4</v>
      </c>
      <c r="DL17" s="6">
        <v>4</v>
      </c>
      <c r="DM17" s="6">
        <v>7</v>
      </c>
      <c r="DN17" s="6">
        <v>5</v>
      </c>
      <c r="DO17" s="6">
        <v>3</v>
      </c>
      <c r="DP17" s="6">
        <v>3</v>
      </c>
      <c r="DQ17" s="6">
        <v>4</v>
      </c>
      <c r="DR17" s="6">
        <v>6</v>
      </c>
      <c r="DS17" s="6">
        <v>4</v>
      </c>
      <c r="DT17" s="6">
        <v>5</v>
      </c>
      <c r="DU17" s="6">
        <v>1</v>
      </c>
      <c r="DV17" s="6">
        <v>3</v>
      </c>
      <c r="DW17" s="6">
        <v>6</v>
      </c>
      <c r="DX17" s="6">
        <v>3</v>
      </c>
      <c r="DY17" s="6">
        <v>2</v>
      </c>
      <c r="DZ17" s="6">
        <v>4</v>
      </c>
      <c r="EA17" s="6">
        <v>6</v>
      </c>
      <c r="EB17" s="6">
        <v>4</v>
      </c>
      <c r="EC17" s="6">
        <v>4</v>
      </c>
      <c r="ED17" s="6">
        <v>1</v>
      </c>
      <c r="EE17" s="6">
        <v>3</v>
      </c>
      <c r="EF17" s="6">
        <v>13</v>
      </c>
      <c r="EG17" s="6">
        <v>24</v>
      </c>
      <c r="EH17" s="6">
        <v>9</v>
      </c>
      <c r="EI17" s="6">
        <v>8</v>
      </c>
      <c r="EJ17" s="6">
        <v>6</v>
      </c>
      <c r="EK17" s="6">
        <v>7</v>
      </c>
      <c r="EL17" s="6">
        <v>6</v>
      </c>
      <c r="EM17" s="6">
        <v>2</v>
      </c>
      <c r="EN17" s="6">
        <v>12</v>
      </c>
      <c r="EO17" s="6">
        <v>20</v>
      </c>
      <c r="EP17" s="6">
        <v>21</v>
      </c>
      <c r="EQ17" s="6">
        <v>19</v>
      </c>
      <c r="ER17" s="6">
        <v>4</v>
      </c>
      <c r="ES17" s="6">
        <v>8</v>
      </c>
      <c r="ET17" s="6">
        <v>8</v>
      </c>
      <c r="EU17" s="6">
        <v>10</v>
      </c>
      <c r="EV17" s="6">
        <v>2</v>
      </c>
      <c r="EW17" s="6">
        <v>3</v>
      </c>
      <c r="EX17" s="6">
        <v>4</v>
      </c>
      <c r="EY17" s="6">
        <v>1</v>
      </c>
      <c r="EZ17" s="6">
        <v>1</v>
      </c>
      <c r="FA17" s="6">
        <v>4</v>
      </c>
      <c r="FB17" s="6">
        <v>2</v>
      </c>
      <c r="FC17" s="6">
        <v>2</v>
      </c>
      <c r="FD17" s="6">
        <v>11</v>
      </c>
      <c r="FE17" s="6">
        <v>3</v>
      </c>
      <c r="FF17" s="6">
        <v>1</v>
      </c>
      <c r="FG17" s="6">
        <v>4</v>
      </c>
      <c r="FH17" s="6">
        <v>1</v>
      </c>
      <c r="FI17" s="6">
        <v>2</v>
      </c>
      <c r="FJ17" s="6">
        <v>1</v>
      </c>
      <c r="FK17" s="6">
        <v>7</v>
      </c>
      <c r="FL17" s="6">
        <v>5</v>
      </c>
      <c r="FM17" s="6">
        <v>3</v>
      </c>
      <c r="FN17" s="6">
        <v>3</v>
      </c>
      <c r="FO17" s="6">
        <v>4</v>
      </c>
      <c r="FP17" s="6">
        <v>6</v>
      </c>
      <c r="FQ17" s="6">
        <v>4</v>
      </c>
      <c r="FR17" s="6">
        <v>3</v>
      </c>
      <c r="FS17" s="6">
        <v>5</v>
      </c>
      <c r="FT17" s="6">
        <v>18</v>
      </c>
      <c r="FU17" s="6">
        <v>24</v>
      </c>
      <c r="FV17" s="6">
        <v>4</v>
      </c>
      <c r="FW17" s="6">
        <v>17</v>
      </c>
      <c r="FX17" s="6">
        <v>7</v>
      </c>
      <c r="FY17" s="6">
        <v>19</v>
      </c>
      <c r="FZ17" s="6">
        <v>13</v>
      </c>
      <c r="GA17" s="6">
        <v>1</v>
      </c>
      <c r="GB17" s="6">
        <v>3</v>
      </c>
      <c r="GC17" s="6">
        <v>9</v>
      </c>
      <c r="GD17" s="6">
        <v>9</v>
      </c>
      <c r="GE17" s="6">
        <v>6</v>
      </c>
      <c r="GF17" s="6">
        <v>4</v>
      </c>
      <c r="GG17" s="6">
        <v>5</v>
      </c>
      <c r="GH17" s="6">
        <v>8</v>
      </c>
      <c r="GI17" s="6">
        <v>6</v>
      </c>
      <c r="GJ17" s="6">
        <v>4</v>
      </c>
      <c r="GK17" s="6">
        <v>2</v>
      </c>
      <c r="GL17" s="6">
        <v>2</v>
      </c>
      <c r="GM17" s="6">
        <v>9</v>
      </c>
      <c r="GN17" s="6">
        <v>5</v>
      </c>
      <c r="GO17" s="6">
        <v>3</v>
      </c>
      <c r="GP17" s="6">
        <v>4</v>
      </c>
      <c r="GQ17" s="6">
        <v>8</v>
      </c>
      <c r="GR17" s="6">
        <v>5</v>
      </c>
      <c r="GS17" s="6">
        <v>4</v>
      </c>
      <c r="GT17" s="6">
        <v>2</v>
      </c>
      <c r="GU17" s="6">
        <v>1</v>
      </c>
      <c r="GV17" s="6">
        <v>6</v>
      </c>
      <c r="GW17" s="6">
        <v>6</v>
      </c>
      <c r="GX17" s="6">
        <v>11</v>
      </c>
      <c r="GY17" s="6">
        <v>7</v>
      </c>
      <c r="GZ17" s="6">
        <v>42</v>
      </c>
    </row>
    <row r="18" spans="1:208">
      <c r="A18" s="4" t="s">
        <v>743</v>
      </c>
      <c r="B18" s="6">
        <v>20</v>
      </c>
      <c r="C18" s="6">
        <v>18</v>
      </c>
      <c r="D18" s="6">
        <v>19</v>
      </c>
      <c r="E18" s="6">
        <v>21</v>
      </c>
      <c r="F18" s="6">
        <v>10</v>
      </c>
      <c r="G18" s="6">
        <v>11</v>
      </c>
      <c r="H18" s="6">
        <v>11</v>
      </c>
      <c r="I18" s="6">
        <v>11</v>
      </c>
      <c r="J18" s="6">
        <v>11</v>
      </c>
      <c r="K18" s="6">
        <v>20</v>
      </c>
      <c r="L18" s="6">
        <v>20</v>
      </c>
      <c r="M18" s="6">
        <v>20</v>
      </c>
      <c r="N18" s="6">
        <v>20</v>
      </c>
      <c r="O18" s="6">
        <v>26</v>
      </c>
      <c r="P18" s="6">
        <v>10</v>
      </c>
      <c r="Q18" s="6">
        <v>23</v>
      </c>
      <c r="R18" s="6">
        <v>6</v>
      </c>
      <c r="S18" s="6">
        <v>14</v>
      </c>
      <c r="T18" s="6">
        <v>27</v>
      </c>
      <c r="U18" s="6">
        <v>27</v>
      </c>
      <c r="V18" s="6">
        <v>3</v>
      </c>
      <c r="W18" s="6">
        <v>4</v>
      </c>
      <c r="X18" s="6">
        <v>7</v>
      </c>
      <c r="Y18" s="6">
        <v>23</v>
      </c>
      <c r="Z18" s="6">
        <v>23</v>
      </c>
      <c r="AA18" s="6">
        <v>21</v>
      </c>
      <c r="AB18" s="6">
        <v>19</v>
      </c>
      <c r="AC18" s="6">
        <v>23</v>
      </c>
      <c r="AD18" s="6">
        <v>10</v>
      </c>
      <c r="AE18" s="6">
        <v>18</v>
      </c>
      <c r="AF18" s="6">
        <v>16</v>
      </c>
      <c r="AG18" s="6">
        <v>20</v>
      </c>
      <c r="AH18" s="6">
        <v>21</v>
      </c>
      <c r="AI18" s="6">
        <v>6</v>
      </c>
      <c r="AJ18" s="6">
        <v>4</v>
      </c>
      <c r="AK18" s="6">
        <v>24</v>
      </c>
      <c r="AL18" s="6">
        <v>22</v>
      </c>
      <c r="AM18" s="6">
        <v>11</v>
      </c>
      <c r="AN18" s="6">
        <v>7</v>
      </c>
      <c r="AO18" s="6">
        <v>5</v>
      </c>
      <c r="AP18" s="6">
        <v>13</v>
      </c>
      <c r="AQ18" s="6">
        <v>6</v>
      </c>
      <c r="AR18" s="6">
        <v>10</v>
      </c>
      <c r="AS18" s="6">
        <v>8</v>
      </c>
      <c r="AT18" s="6">
        <v>26</v>
      </c>
      <c r="AU18" s="6">
        <v>19</v>
      </c>
      <c r="AV18" s="6">
        <v>18</v>
      </c>
      <c r="AW18" s="6">
        <v>27</v>
      </c>
      <c r="AX18" s="6">
        <v>19</v>
      </c>
      <c r="AY18" s="6">
        <v>23</v>
      </c>
      <c r="AZ18" s="6">
        <v>11</v>
      </c>
      <c r="BA18" s="6">
        <v>10</v>
      </c>
      <c r="BB18" s="6">
        <v>4</v>
      </c>
      <c r="BC18" s="6">
        <v>7</v>
      </c>
      <c r="BD18" s="6">
        <v>23</v>
      </c>
      <c r="BE18" s="6">
        <v>21</v>
      </c>
      <c r="BF18" s="6">
        <v>12</v>
      </c>
      <c r="BG18" s="6">
        <v>24</v>
      </c>
      <c r="BH18" s="6">
        <v>24</v>
      </c>
      <c r="BI18" s="6">
        <v>11</v>
      </c>
      <c r="BJ18" s="6">
        <v>7</v>
      </c>
      <c r="BK18" s="6">
        <v>14</v>
      </c>
      <c r="BL18" s="6">
        <v>10</v>
      </c>
      <c r="BM18" s="6">
        <v>17</v>
      </c>
      <c r="BN18" s="6">
        <v>11</v>
      </c>
      <c r="BO18" s="6">
        <v>6</v>
      </c>
      <c r="BP18" s="6">
        <v>11</v>
      </c>
      <c r="BQ18" s="6">
        <v>16</v>
      </c>
      <c r="BR18" s="6">
        <v>10</v>
      </c>
      <c r="BS18" s="6">
        <v>14</v>
      </c>
      <c r="BT18" s="6">
        <v>15</v>
      </c>
      <c r="BU18" s="6">
        <v>11</v>
      </c>
      <c r="BV18" s="6">
        <v>21</v>
      </c>
      <c r="BW18" s="6">
        <v>16</v>
      </c>
      <c r="BX18" s="6">
        <v>10</v>
      </c>
      <c r="BY18" s="6">
        <v>14</v>
      </c>
      <c r="BZ18" s="6">
        <v>13</v>
      </c>
      <c r="CA18" s="6">
        <v>7</v>
      </c>
      <c r="CB18" s="6">
        <v>10</v>
      </c>
      <c r="CC18" s="6">
        <v>17</v>
      </c>
      <c r="CD18" s="6">
        <v>17</v>
      </c>
      <c r="CE18" s="6">
        <v>12</v>
      </c>
      <c r="CF18" s="6">
        <v>8</v>
      </c>
      <c r="CG18" s="6">
        <v>18</v>
      </c>
      <c r="CH18" s="6">
        <v>24</v>
      </c>
      <c r="CI18" s="6">
        <v>14</v>
      </c>
      <c r="CJ18" s="6">
        <v>10</v>
      </c>
      <c r="CK18" s="6">
        <v>8</v>
      </c>
      <c r="CL18" s="6">
        <v>7</v>
      </c>
      <c r="CM18" s="6">
        <v>5</v>
      </c>
      <c r="CN18" s="6">
        <v>4</v>
      </c>
      <c r="CO18" s="6">
        <v>7</v>
      </c>
      <c r="CP18" s="6">
        <v>5</v>
      </c>
      <c r="CQ18" s="6">
        <v>13</v>
      </c>
      <c r="CR18" s="6">
        <v>24</v>
      </c>
      <c r="CS18" s="6">
        <v>15</v>
      </c>
      <c r="CT18" s="6">
        <v>6</v>
      </c>
      <c r="CU18" s="6">
        <v>6</v>
      </c>
      <c r="CV18" s="6">
        <v>10</v>
      </c>
      <c r="CW18" s="6">
        <v>5</v>
      </c>
      <c r="CX18" s="6">
        <v>16</v>
      </c>
      <c r="CY18" s="6">
        <v>11</v>
      </c>
      <c r="CZ18" s="6">
        <v>11</v>
      </c>
      <c r="DA18" s="6">
        <v>8</v>
      </c>
      <c r="DB18" s="6">
        <v>8</v>
      </c>
      <c r="DC18" s="6">
        <v>7</v>
      </c>
      <c r="DD18" s="6">
        <v>8</v>
      </c>
      <c r="DE18" s="6">
        <v>22</v>
      </c>
      <c r="DF18" s="6">
        <v>22</v>
      </c>
      <c r="DG18" s="6">
        <v>10</v>
      </c>
      <c r="DH18" s="6">
        <v>10</v>
      </c>
      <c r="DI18" s="6">
        <v>10</v>
      </c>
      <c r="DJ18" s="6">
        <v>10</v>
      </c>
      <c r="DK18" s="6">
        <v>7</v>
      </c>
      <c r="DL18" s="6">
        <v>10</v>
      </c>
      <c r="DM18" s="6">
        <v>14</v>
      </c>
      <c r="DN18" s="6">
        <v>12</v>
      </c>
      <c r="DO18" s="6">
        <v>5</v>
      </c>
      <c r="DP18" s="6">
        <v>10</v>
      </c>
      <c r="DQ18" s="6">
        <v>14</v>
      </c>
      <c r="DR18" s="6">
        <v>14</v>
      </c>
      <c r="DS18" s="6">
        <v>14</v>
      </c>
      <c r="DT18" s="6">
        <v>10</v>
      </c>
      <c r="DU18" s="6">
        <v>8</v>
      </c>
      <c r="DV18" s="6">
        <v>6</v>
      </c>
      <c r="DW18" s="6">
        <v>12</v>
      </c>
      <c r="DX18" s="6">
        <v>7</v>
      </c>
      <c r="DY18" s="6">
        <v>10</v>
      </c>
      <c r="DZ18" s="6">
        <v>14</v>
      </c>
      <c r="EA18" s="6">
        <v>14</v>
      </c>
      <c r="EB18" s="6">
        <v>14</v>
      </c>
      <c r="EC18" s="6">
        <v>10</v>
      </c>
      <c r="ED18" s="6">
        <v>8</v>
      </c>
      <c r="EE18" s="6">
        <v>6</v>
      </c>
      <c r="EF18" s="6">
        <v>16</v>
      </c>
      <c r="EG18" s="6">
        <v>12</v>
      </c>
      <c r="EH18" s="6">
        <v>13</v>
      </c>
      <c r="EI18" s="6">
        <v>17</v>
      </c>
      <c r="EJ18" s="6">
        <v>17</v>
      </c>
      <c r="EK18" s="6">
        <v>10</v>
      </c>
      <c r="EL18" s="6">
        <v>20</v>
      </c>
      <c r="EM18" s="6">
        <v>7</v>
      </c>
      <c r="EN18" s="6">
        <v>3</v>
      </c>
      <c r="EO18" s="6">
        <v>7</v>
      </c>
      <c r="EP18" s="6">
        <v>22</v>
      </c>
      <c r="EQ18" s="6">
        <v>23</v>
      </c>
      <c r="ER18" s="6">
        <v>7</v>
      </c>
      <c r="ES18" s="6">
        <v>14</v>
      </c>
      <c r="ET18" s="6">
        <v>14</v>
      </c>
      <c r="EU18" s="6">
        <v>20</v>
      </c>
      <c r="EV18" s="6">
        <v>7</v>
      </c>
      <c r="EW18" s="6">
        <v>9</v>
      </c>
      <c r="EX18" s="6">
        <v>1</v>
      </c>
      <c r="EY18" s="6">
        <v>16</v>
      </c>
      <c r="EZ18" s="6">
        <v>17</v>
      </c>
      <c r="FA18" s="6">
        <v>8</v>
      </c>
      <c r="FB18" s="6">
        <v>18</v>
      </c>
      <c r="FC18" s="6">
        <v>18</v>
      </c>
      <c r="FD18" s="6">
        <v>19</v>
      </c>
      <c r="FE18" s="6">
        <v>23</v>
      </c>
      <c r="FF18" s="6">
        <v>23</v>
      </c>
      <c r="FG18" s="6">
        <v>23</v>
      </c>
      <c r="FH18" s="6">
        <v>9</v>
      </c>
      <c r="FI18" s="6">
        <v>20</v>
      </c>
      <c r="FJ18" s="6">
        <v>4</v>
      </c>
      <c r="FK18" s="6">
        <v>16</v>
      </c>
      <c r="FL18" s="6">
        <v>10</v>
      </c>
      <c r="FM18" s="6">
        <v>7</v>
      </c>
      <c r="FN18" s="6">
        <v>10</v>
      </c>
      <c r="FO18" s="6">
        <v>10</v>
      </c>
      <c r="FP18" s="6">
        <v>10</v>
      </c>
      <c r="FQ18" s="6">
        <v>10</v>
      </c>
      <c r="FR18" s="6">
        <v>10</v>
      </c>
      <c r="FS18" s="6">
        <v>19</v>
      </c>
      <c r="FT18" s="6">
        <v>2</v>
      </c>
      <c r="FU18" s="6">
        <v>17</v>
      </c>
      <c r="FV18" s="6">
        <v>10</v>
      </c>
      <c r="FW18" s="6">
        <v>25</v>
      </c>
      <c r="FX18" s="6">
        <v>12</v>
      </c>
      <c r="FY18" s="6">
        <v>25</v>
      </c>
      <c r="FZ18" s="6">
        <v>25</v>
      </c>
      <c r="GA18" s="6">
        <v>8</v>
      </c>
      <c r="GB18" s="6">
        <v>8</v>
      </c>
      <c r="GC18" s="6">
        <v>20</v>
      </c>
      <c r="GD18" s="6">
        <v>16</v>
      </c>
      <c r="GE18" s="6">
        <v>12</v>
      </c>
      <c r="GF18" s="6">
        <v>11</v>
      </c>
      <c r="GG18" s="6">
        <v>14</v>
      </c>
      <c r="GH18" s="6">
        <v>16</v>
      </c>
      <c r="GI18" s="6">
        <v>14</v>
      </c>
      <c r="GJ18" s="6">
        <v>10</v>
      </c>
      <c r="GK18" s="6">
        <v>8</v>
      </c>
      <c r="GL18" s="6">
        <v>6</v>
      </c>
      <c r="GM18" s="6">
        <v>16</v>
      </c>
      <c r="GN18" s="6">
        <v>12</v>
      </c>
      <c r="GO18" s="6">
        <v>5</v>
      </c>
      <c r="GP18" s="6">
        <v>11</v>
      </c>
      <c r="GQ18" s="6">
        <v>16</v>
      </c>
      <c r="GR18" s="6">
        <v>14</v>
      </c>
      <c r="GS18" s="6">
        <v>10</v>
      </c>
      <c r="GT18" s="6">
        <v>8</v>
      </c>
      <c r="GU18" s="6">
        <v>6</v>
      </c>
      <c r="GV18" s="6">
        <v>14</v>
      </c>
      <c r="GW18" s="6">
        <v>24</v>
      </c>
      <c r="GX18" s="6">
        <v>21</v>
      </c>
      <c r="GY18" s="6">
        <v>17</v>
      </c>
      <c r="GZ18" s="6">
        <v>905</v>
      </c>
    </row>
    <row r="19" spans="1:208">
      <c r="A19" s="4" t="s">
        <v>744</v>
      </c>
      <c r="B19" s="6">
        <v>8</v>
      </c>
      <c r="C19" s="6">
        <v>8</v>
      </c>
      <c r="D19" s="6">
        <v>8</v>
      </c>
      <c r="E19" s="6">
        <v>9</v>
      </c>
      <c r="F19" s="6">
        <v>5</v>
      </c>
      <c r="G19" s="6">
        <v>5</v>
      </c>
      <c r="H19" s="6">
        <v>6</v>
      </c>
      <c r="I19" s="6">
        <v>5</v>
      </c>
      <c r="J19" s="6">
        <v>5</v>
      </c>
      <c r="K19" s="6">
        <v>10</v>
      </c>
      <c r="L19" s="6">
        <v>15</v>
      </c>
      <c r="M19" s="6">
        <v>15</v>
      </c>
      <c r="N19" s="6">
        <v>15</v>
      </c>
      <c r="O19" s="6">
        <v>9</v>
      </c>
      <c r="P19" s="6">
        <v>4</v>
      </c>
      <c r="Q19" s="6">
        <v>5</v>
      </c>
      <c r="R19" s="6">
        <v>22</v>
      </c>
      <c r="S19" s="6">
        <v>8</v>
      </c>
      <c r="T19" s="6">
        <v>17</v>
      </c>
      <c r="U19" s="6">
        <v>8</v>
      </c>
      <c r="V19" s="6">
        <v>11</v>
      </c>
      <c r="W19" s="6">
        <v>21</v>
      </c>
      <c r="X19" s="6">
        <v>6</v>
      </c>
      <c r="Y19" s="6">
        <v>11</v>
      </c>
      <c r="Z19" s="6">
        <v>18</v>
      </c>
      <c r="AA19" s="6">
        <v>11</v>
      </c>
      <c r="AB19" s="6">
        <v>5</v>
      </c>
      <c r="AC19" s="6">
        <v>17</v>
      </c>
      <c r="AD19" s="6">
        <v>2</v>
      </c>
      <c r="AE19" s="6">
        <v>8</v>
      </c>
      <c r="AF19" s="6">
        <v>9</v>
      </c>
      <c r="AG19" s="6">
        <v>15</v>
      </c>
      <c r="AH19" s="6">
        <v>5</v>
      </c>
      <c r="AI19" s="6">
        <v>3</v>
      </c>
      <c r="AJ19" s="6">
        <v>2</v>
      </c>
      <c r="AK19" s="6">
        <v>2</v>
      </c>
      <c r="AL19" s="6">
        <v>5</v>
      </c>
      <c r="AM19" s="6">
        <v>4</v>
      </c>
      <c r="AN19" s="6">
        <v>1</v>
      </c>
      <c r="AO19" s="6">
        <v>3</v>
      </c>
      <c r="AP19" s="6">
        <v>4</v>
      </c>
      <c r="AQ19" s="6">
        <v>4</v>
      </c>
      <c r="AR19" s="6">
        <v>3</v>
      </c>
      <c r="AS19" s="6">
        <v>3</v>
      </c>
      <c r="AT19" s="6">
        <v>22</v>
      </c>
      <c r="AU19" s="6">
        <v>15</v>
      </c>
      <c r="AV19" s="6">
        <v>5</v>
      </c>
      <c r="AW19" s="6">
        <v>17</v>
      </c>
      <c r="AX19" s="6">
        <v>10</v>
      </c>
      <c r="AY19" s="6">
        <v>11</v>
      </c>
      <c r="AZ19" s="6">
        <v>4</v>
      </c>
      <c r="BA19" s="6">
        <v>2</v>
      </c>
      <c r="BB19" s="6">
        <v>9</v>
      </c>
      <c r="BC19" s="6">
        <v>3</v>
      </c>
      <c r="BD19" s="6">
        <v>4</v>
      </c>
      <c r="BE19" s="6">
        <v>3</v>
      </c>
      <c r="BF19" s="6">
        <v>5</v>
      </c>
      <c r="BG19" s="6">
        <v>3</v>
      </c>
      <c r="BH19" s="6">
        <v>14</v>
      </c>
      <c r="BI19" s="6">
        <v>4</v>
      </c>
      <c r="BJ19" s="6">
        <v>4</v>
      </c>
      <c r="BK19" s="6">
        <v>9</v>
      </c>
      <c r="BL19" s="6">
        <v>3</v>
      </c>
      <c r="BM19" s="6">
        <v>6</v>
      </c>
      <c r="BN19" s="6">
        <v>4</v>
      </c>
      <c r="BO19" s="6">
        <v>1</v>
      </c>
      <c r="BP19" s="6">
        <v>4</v>
      </c>
      <c r="BQ19" s="6">
        <v>13</v>
      </c>
      <c r="BR19" s="6">
        <v>3</v>
      </c>
      <c r="BS19" s="6">
        <v>7</v>
      </c>
      <c r="BT19" s="6">
        <v>6</v>
      </c>
      <c r="BU19" s="6">
        <v>2</v>
      </c>
      <c r="BV19" s="6">
        <v>13</v>
      </c>
      <c r="BW19" s="6">
        <v>14</v>
      </c>
      <c r="BX19" s="6">
        <v>4</v>
      </c>
      <c r="BY19" s="6">
        <v>11</v>
      </c>
      <c r="BZ19" s="6">
        <v>9</v>
      </c>
      <c r="CA19" s="6">
        <v>3</v>
      </c>
      <c r="CB19" s="6">
        <v>3</v>
      </c>
      <c r="CC19" s="6">
        <v>11</v>
      </c>
      <c r="CD19" s="6">
        <v>9</v>
      </c>
      <c r="CE19" s="6">
        <v>2</v>
      </c>
      <c r="CF19" s="6">
        <v>3</v>
      </c>
      <c r="CG19" s="6">
        <v>19</v>
      </c>
      <c r="CH19" s="6">
        <v>10</v>
      </c>
      <c r="CI19" s="6">
        <v>4</v>
      </c>
      <c r="CJ19" s="6">
        <v>4</v>
      </c>
      <c r="CK19" s="6">
        <v>3</v>
      </c>
      <c r="CL19" s="6">
        <v>3</v>
      </c>
      <c r="CM19" s="6">
        <v>1</v>
      </c>
      <c r="CN19" s="6">
        <v>1</v>
      </c>
      <c r="CO19" s="6">
        <v>1</v>
      </c>
      <c r="CP19" s="6">
        <v>15</v>
      </c>
      <c r="CQ19" s="6">
        <v>3</v>
      </c>
      <c r="CR19" s="6">
        <v>10</v>
      </c>
      <c r="CS19" s="6">
        <v>9</v>
      </c>
      <c r="CT19" s="6">
        <v>3</v>
      </c>
      <c r="CU19" s="6">
        <v>3</v>
      </c>
      <c r="CV19" s="6">
        <v>4</v>
      </c>
      <c r="CW19" s="6">
        <v>15</v>
      </c>
      <c r="CX19" s="6">
        <v>4</v>
      </c>
      <c r="CY19" s="6">
        <v>4</v>
      </c>
      <c r="CZ19" s="6">
        <v>5</v>
      </c>
      <c r="DA19" s="6">
        <v>4</v>
      </c>
      <c r="DB19" s="6">
        <v>2</v>
      </c>
      <c r="DC19" s="6">
        <v>3</v>
      </c>
      <c r="DD19" s="6">
        <v>2</v>
      </c>
      <c r="DE19" s="6">
        <v>16</v>
      </c>
      <c r="DF19" s="6">
        <v>3</v>
      </c>
      <c r="DG19" s="6">
        <v>6</v>
      </c>
      <c r="DH19" s="6">
        <v>4</v>
      </c>
      <c r="DI19" s="6">
        <v>4</v>
      </c>
      <c r="DJ19" s="6">
        <v>3</v>
      </c>
      <c r="DK19" s="6">
        <v>3</v>
      </c>
      <c r="DL19" s="6">
        <v>3</v>
      </c>
      <c r="DM19" s="6">
        <v>8</v>
      </c>
      <c r="DN19" s="6">
        <v>2</v>
      </c>
      <c r="DO19" s="6">
        <v>2</v>
      </c>
      <c r="DP19" s="6">
        <v>1</v>
      </c>
      <c r="DQ19" s="6">
        <v>3</v>
      </c>
      <c r="DR19" s="6">
        <v>4</v>
      </c>
      <c r="DS19" s="6">
        <v>3</v>
      </c>
      <c r="DT19" s="6">
        <v>3</v>
      </c>
      <c r="DU19" s="6">
        <v>3</v>
      </c>
      <c r="DV19" s="6">
        <v>2</v>
      </c>
      <c r="DW19" s="6">
        <v>2</v>
      </c>
      <c r="DX19" s="6">
        <v>2</v>
      </c>
      <c r="DY19" s="6">
        <v>1</v>
      </c>
      <c r="DZ19" s="6">
        <v>3</v>
      </c>
      <c r="EA19" s="6">
        <v>4</v>
      </c>
      <c r="EB19" s="6">
        <v>2</v>
      </c>
      <c r="EC19" s="6">
        <v>3</v>
      </c>
      <c r="ED19" s="6">
        <v>2</v>
      </c>
      <c r="EE19" s="6">
        <v>2</v>
      </c>
      <c r="EF19" s="6">
        <v>8</v>
      </c>
      <c r="EG19" s="6">
        <v>23</v>
      </c>
      <c r="EH19" s="6">
        <v>7</v>
      </c>
      <c r="EI19" s="6">
        <v>3</v>
      </c>
      <c r="EJ19" s="6">
        <v>3</v>
      </c>
      <c r="EK19" s="6">
        <v>3</v>
      </c>
      <c r="EL19" s="6">
        <v>9</v>
      </c>
      <c r="EM19" s="6">
        <v>4</v>
      </c>
      <c r="EN19" s="6">
        <v>16</v>
      </c>
      <c r="EO19" s="6">
        <v>22</v>
      </c>
      <c r="EP19" s="6">
        <v>23</v>
      </c>
      <c r="EQ19" s="6">
        <v>17</v>
      </c>
      <c r="ER19" s="6">
        <v>3</v>
      </c>
      <c r="ES19" s="6">
        <v>9</v>
      </c>
      <c r="ET19" s="6">
        <v>10</v>
      </c>
      <c r="EU19" s="6">
        <v>4</v>
      </c>
      <c r="EV19" s="6">
        <v>9</v>
      </c>
      <c r="EW19" s="6">
        <v>14</v>
      </c>
      <c r="EX19" s="6">
        <v>6</v>
      </c>
      <c r="EY19" s="6">
        <v>11</v>
      </c>
      <c r="EZ19" s="6">
        <v>13</v>
      </c>
      <c r="FA19" s="6">
        <v>5</v>
      </c>
      <c r="FB19" s="6">
        <v>11</v>
      </c>
      <c r="FC19" s="6">
        <v>10</v>
      </c>
      <c r="FD19" s="6">
        <v>16</v>
      </c>
      <c r="FE19" s="6">
        <v>5</v>
      </c>
      <c r="FF19" s="6">
        <v>14</v>
      </c>
      <c r="FG19" s="6">
        <v>6</v>
      </c>
      <c r="FH19" s="6">
        <v>11</v>
      </c>
      <c r="FI19" s="6">
        <v>7</v>
      </c>
      <c r="FJ19" s="6">
        <v>11</v>
      </c>
      <c r="FK19" s="6">
        <v>4</v>
      </c>
      <c r="FL19" s="6">
        <v>4</v>
      </c>
      <c r="FM19" s="6">
        <v>1</v>
      </c>
      <c r="FN19" s="6">
        <v>4</v>
      </c>
      <c r="FO19" s="6">
        <v>5</v>
      </c>
      <c r="FP19" s="6">
        <v>2</v>
      </c>
      <c r="FQ19" s="6">
        <v>3</v>
      </c>
      <c r="FR19" s="6">
        <v>2</v>
      </c>
      <c r="FS19" s="6">
        <v>4</v>
      </c>
      <c r="FT19" s="6">
        <v>20</v>
      </c>
      <c r="FU19" s="6">
        <v>11</v>
      </c>
      <c r="FV19" s="6">
        <v>3</v>
      </c>
      <c r="FW19" s="6">
        <v>10</v>
      </c>
      <c r="FX19" s="6">
        <v>4</v>
      </c>
      <c r="FY19" s="6">
        <v>20</v>
      </c>
      <c r="FZ19" s="6">
        <v>15</v>
      </c>
      <c r="GA19" s="6">
        <v>5</v>
      </c>
      <c r="GB19" s="6">
        <v>5</v>
      </c>
      <c r="GC19" s="6">
        <v>7</v>
      </c>
      <c r="GD19" s="6">
        <v>11</v>
      </c>
      <c r="GE19" s="6">
        <v>2</v>
      </c>
      <c r="GF19" s="6">
        <v>1</v>
      </c>
      <c r="GG19" s="6">
        <v>4</v>
      </c>
      <c r="GH19" s="6">
        <v>7</v>
      </c>
      <c r="GI19" s="6">
        <v>8</v>
      </c>
      <c r="GJ19" s="6">
        <v>3</v>
      </c>
      <c r="GK19" s="6">
        <v>5</v>
      </c>
      <c r="GL19" s="6">
        <v>3</v>
      </c>
      <c r="GM19" s="6">
        <v>11</v>
      </c>
      <c r="GN19" s="6">
        <v>2</v>
      </c>
      <c r="GO19" s="6">
        <v>2</v>
      </c>
      <c r="GP19" s="6">
        <v>3</v>
      </c>
      <c r="GQ19" s="6">
        <v>7</v>
      </c>
      <c r="GR19" s="6">
        <v>8</v>
      </c>
      <c r="GS19" s="6">
        <v>3</v>
      </c>
      <c r="GT19" s="6">
        <v>4</v>
      </c>
      <c r="GU19" s="6">
        <v>3</v>
      </c>
      <c r="GV19" s="6">
        <v>4</v>
      </c>
      <c r="GW19" s="6">
        <v>5</v>
      </c>
      <c r="GX19" s="6">
        <v>7</v>
      </c>
      <c r="GY19" s="6">
        <v>11</v>
      </c>
      <c r="GZ19" s="6">
        <v>4860</v>
      </c>
    </row>
    <row r="20" spans="1:208">
      <c r="A20" s="4" t="s">
        <v>745</v>
      </c>
      <c r="B20" s="6">
        <v>14</v>
      </c>
      <c r="C20" s="6">
        <v>23</v>
      </c>
      <c r="D20" s="6">
        <v>18</v>
      </c>
      <c r="E20" s="6">
        <v>21</v>
      </c>
      <c r="F20" s="6">
        <v>10</v>
      </c>
      <c r="G20" s="6">
        <v>11</v>
      </c>
      <c r="H20" s="6">
        <v>11</v>
      </c>
      <c r="I20" s="6">
        <v>11</v>
      </c>
      <c r="J20" s="6">
        <v>11</v>
      </c>
      <c r="K20" s="6">
        <v>20</v>
      </c>
      <c r="L20" s="6">
        <v>20</v>
      </c>
      <c r="M20" s="6">
        <v>20</v>
      </c>
      <c r="N20" s="6">
        <v>20</v>
      </c>
      <c r="O20" s="6">
        <v>25</v>
      </c>
      <c r="P20" s="6">
        <v>10</v>
      </c>
      <c r="Q20" s="6">
        <v>20</v>
      </c>
      <c r="R20" s="6">
        <v>17</v>
      </c>
      <c r="S20" s="6">
        <v>14</v>
      </c>
      <c r="T20" s="6">
        <v>24</v>
      </c>
      <c r="U20" s="6">
        <v>23</v>
      </c>
      <c r="V20" s="6">
        <v>24</v>
      </c>
      <c r="W20" s="6">
        <v>2</v>
      </c>
      <c r="X20" s="6">
        <v>7</v>
      </c>
      <c r="Y20" s="6">
        <v>22</v>
      </c>
      <c r="Z20" s="6">
        <v>14</v>
      </c>
      <c r="AA20" s="6">
        <v>24</v>
      </c>
      <c r="AB20" s="6">
        <v>6</v>
      </c>
      <c r="AC20" s="6">
        <v>20</v>
      </c>
      <c r="AD20" s="6">
        <v>10</v>
      </c>
      <c r="AE20" s="6">
        <v>13</v>
      </c>
      <c r="AF20" s="6">
        <v>14</v>
      </c>
      <c r="AG20" s="6">
        <v>12</v>
      </c>
      <c r="AH20" s="6">
        <v>20</v>
      </c>
      <c r="AI20" s="6">
        <v>6</v>
      </c>
      <c r="AJ20" s="6">
        <v>4</v>
      </c>
      <c r="AK20" s="6">
        <v>24</v>
      </c>
      <c r="AL20" s="6">
        <v>22</v>
      </c>
      <c r="AM20" s="6">
        <v>11</v>
      </c>
      <c r="AN20" s="6">
        <v>7</v>
      </c>
      <c r="AO20" s="6">
        <v>5</v>
      </c>
      <c r="AP20" s="6">
        <v>13</v>
      </c>
      <c r="AQ20" s="6">
        <v>6</v>
      </c>
      <c r="AR20" s="6">
        <v>10</v>
      </c>
      <c r="AS20" s="6">
        <v>8</v>
      </c>
      <c r="AT20" s="6">
        <v>14</v>
      </c>
      <c r="AU20" s="6">
        <v>18</v>
      </c>
      <c r="AV20" s="6">
        <v>7</v>
      </c>
      <c r="AW20" s="6">
        <v>4</v>
      </c>
      <c r="AX20" s="6">
        <v>25</v>
      </c>
      <c r="AY20" s="6">
        <v>26</v>
      </c>
      <c r="AZ20" s="6">
        <v>11</v>
      </c>
      <c r="BA20" s="6">
        <v>10</v>
      </c>
      <c r="BB20" s="6">
        <v>2</v>
      </c>
      <c r="BC20" s="6">
        <v>7</v>
      </c>
      <c r="BD20" s="6">
        <v>21</v>
      </c>
      <c r="BE20" s="6">
        <v>21</v>
      </c>
      <c r="BF20" s="6">
        <v>12</v>
      </c>
      <c r="BG20" s="6">
        <v>15</v>
      </c>
      <c r="BH20" s="6">
        <v>17</v>
      </c>
      <c r="BI20" s="6">
        <v>11</v>
      </c>
      <c r="BJ20" s="6">
        <v>7</v>
      </c>
      <c r="BK20" s="6">
        <v>21</v>
      </c>
      <c r="BL20" s="6">
        <v>10</v>
      </c>
      <c r="BM20" s="6">
        <v>25</v>
      </c>
      <c r="BN20" s="6">
        <v>11</v>
      </c>
      <c r="BO20" s="6">
        <v>6</v>
      </c>
      <c r="BP20" s="6">
        <v>11</v>
      </c>
      <c r="BQ20" s="6">
        <v>16</v>
      </c>
      <c r="BR20" s="6">
        <v>10</v>
      </c>
      <c r="BS20" s="6">
        <v>14</v>
      </c>
      <c r="BT20" s="6">
        <v>17</v>
      </c>
      <c r="BU20" s="6">
        <v>11</v>
      </c>
      <c r="BV20" s="6">
        <v>27</v>
      </c>
      <c r="BW20" s="6">
        <v>16</v>
      </c>
      <c r="BX20" s="6">
        <v>10</v>
      </c>
      <c r="BY20" s="6">
        <v>23</v>
      </c>
      <c r="BZ20" s="6">
        <v>13</v>
      </c>
      <c r="CA20" s="6">
        <v>7</v>
      </c>
      <c r="CB20" s="6">
        <v>25</v>
      </c>
      <c r="CC20" s="6">
        <v>17</v>
      </c>
      <c r="CD20" s="6">
        <v>17</v>
      </c>
      <c r="CE20" s="6">
        <v>12</v>
      </c>
      <c r="CF20" s="6">
        <v>8</v>
      </c>
      <c r="CG20" s="6">
        <v>2</v>
      </c>
      <c r="CH20" s="6">
        <v>26</v>
      </c>
      <c r="CI20" s="6">
        <v>14</v>
      </c>
      <c r="CJ20" s="6">
        <v>10</v>
      </c>
      <c r="CK20" s="6">
        <v>8</v>
      </c>
      <c r="CL20" s="6">
        <v>7</v>
      </c>
      <c r="CM20" s="6">
        <v>5</v>
      </c>
      <c r="CN20" s="6">
        <v>4</v>
      </c>
      <c r="CO20" s="6">
        <v>7</v>
      </c>
      <c r="CP20" s="6">
        <v>8</v>
      </c>
      <c r="CQ20" s="6">
        <v>13</v>
      </c>
      <c r="CR20" s="6">
        <v>13</v>
      </c>
      <c r="CS20" s="6">
        <v>10</v>
      </c>
      <c r="CT20" s="6">
        <v>6</v>
      </c>
      <c r="CU20" s="6">
        <v>6</v>
      </c>
      <c r="CV20" s="6">
        <v>10</v>
      </c>
      <c r="CW20" s="6">
        <v>6</v>
      </c>
      <c r="CX20" s="6">
        <v>16</v>
      </c>
      <c r="CY20" s="6">
        <v>11</v>
      </c>
      <c r="CZ20" s="6">
        <v>11</v>
      </c>
      <c r="DA20" s="6">
        <v>8</v>
      </c>
      <c r="DB20" s="6">
        <v>8</v>
      </c>
      <c r="DC20" s="6">
        <v>7</v>
      </c>
      <c r="DD20" s="6">
        <v>8</v>
      </c>
      <c r="DE20" s="6">
        <v>22</v>
      </c>
      <c r="DF20" s="6">
        <v>21</v>
      </c>
      <c r="DG20" s="6">
        <v>7</v>
      </c>
      <c r="DH20" s="6">
        <v>10</v>
      </c>
      <c r="DI20" s="6">
        <v>10</v>
      </c>
      <c r="DJ20" s="6">
        <v>10</v>
      </c>
      <c r="DK20" s="6">
        <v>7</v>
      </c>
      <c r="DL20" s="6">
        <v>10</v>
      </c>
      <c r="DM20" s="6">
        <v>14</v>
      </c>
      <c r="DN20" s="6">
        <v>12</v>
      </c>
      <c r="DO20" s="6">
        <v>5</v>
      </c>
      <c r="DP20" s="6">
        <v>10</v>
      </c>
      <c r="DQ20" s="6">
        <v>14</v>
      </c>
      <c r="DR20" s="6">
        <v>14</v>
      </c>
      <c r="DS20" s="6">
        <v>14</v>
      </c>
      <c r="DT20" s="6">
        <v>10</v>
      </c>
      <c r="DU20" s="6">
        <v>8</v>
      </c>
      <c r="DV20" s="6">
        <v>6</v>
      </c>
      <c r="DW20" s="6">
        <v>12</v>
      </c>
      <c r="DX20" s="6">
        <v>11</v>
      </c>
      <c r="DY20" s="6">
        <v>10</v>
      </c>
      <c r="DZ20" s="6">
        <v>14</v>
      </c>
      <c r="EA20" s="6">
        <v>14</v>
      </c>
      <c r="EB20" s="6">
        <v>14</v>
      </c>
      <c r="EC20" s="6">
        <v>10</v>
      </c>
      <c r="ED20" s="6">
        <v>8</v>
      </c>
      <c r="EE20" s="6">
        <v>6</v>
      </c>
      <c r="EF20" s="6">
        <v>16</v>
      </c>
      <c r="EG20" s="6">
        <v>11</v>
      </c>
      <c r="EH20" s="6">
        <v>16</v>
      </c>
      <c r="EI20" s="6">
        <v>17</v>
      </c>
      <c r="EJ20" s="6">
        <v>17</v>
      </c>
      <c r="EK20" s="6">
        <v>10</v>
      </c>
      <c r="EL20" s="6">
        <v>20</v>
      </c>
      <c r="EM20" s="6">
        <v>7</v>
      </c>
      <c r="EN20" s="6">
        <v>18</v>
      </c>
      <c r="EO20" s="6">
        <v>4</v>
      </c>
      <c r="EP20" s="6">
        <v>12</v>
      </c>
      <c r="EQ20" s="6">
        <v>26</v>
      </c>
      <c r="ER20" s="6">
        <v>7</v>
      </c>
      <c r="ES20" s="6">
        <v>14</v>
      </c>
      <c r="ET20" s="6">
        <v>14</v>
      </c>
      <c r="EU20" s="6">
        <v>18</v>
      </c>
      <c r="EV20" s="6">
        <v>27</v>
      </c>
      <c r="EW20" s="6">
        <v>10</v>
      </c>
      <c r="EX20" s="6">
        <v>21</v>
      </c>
      <c r="EY20" s="6">
        <v>8</v>
      </c>
      <c r="EZ20" s="6">
        <v>14</v>
      </c>
      <c r="FA20" s="6">
        <v>27</v>
      </c>
      <c r="FB20" s="6">
        <v>20</v>
      </c>
      <c r="FC20" s="6">
        <v>16</v>
      </c>
      <c r="FD20" s="6">
        <v>26</v>
      </c>
      <c r="FE20" s="6">
        <v>24</v>
      </c>
      <c r="FF20" s="6">
        <v>5</v>
      </c>
      <c r="FG20" s="6">
        <v>26</v>
      </c>
      <c r="FH20" s="6">
        <v>20</v>
      </c>
      <c r="FI20" s="6">
        <v>27</v>
      </c>
      <c r="FJ20" s="6">
        <v>12</v>
      </c>
      <c r="FK20" s="6">
        <v>18</v>
      </c>
      <c r="FL20" s="6">
        <v>10</v>
      </c>
      <c r="FM20" s="6">
        <v>7</v>
      </c>
      <c r="FN20" s="6">
        <v>10</v>
      </c>
      <c r="FO20" s="6">
        <v>10</v>
      </c>
      <c r="FP20" s="6">
        <v>10</v>
      </c>
      <c r="FQ20" s="6">
        <v>10</v>
      </c>
      <c r="FR20" s="6">
        <v>10</v>
      </c>
      <c r="FS20" s="6">
        <v>26</v>
      </c>
      <c r="FT20" s="6">
        <v>26</v>
      </c>
      <c r="FU20" s="6">
        <v>23</v>
      </c>
      <c r="FV20" s="6">
        <v>10</v>
      </c>
      <c r="FW20" s="6">
        <v>26</v>
      </c>
      <c r="FX20" s="6">
        <v>12</v>
      </c>
      <c r="FY20" s="6">
        <v>25</v>
      </c>
      <c r="FZ20" s="6">
        <v>25</v>
      </c>
      <c r="GA20" s="6">
        <v>8</v>
      </c>
      <c r="GB20" s="6">
        <v>8</v>
      </c>
      <c r="GC20" s="6">
        <v>17</v>
      </c>
      <c r="GD20" s="6">
        <v>16</v>
      </c>
      <c r="GE20" s="6">
        <v>12</v>
      </c>
      <c r="GF20" s="6">
        <v>11</v>
      </c>
      <c r="GG20" s="6">
        <v>14</v>
      </c>
      <c r="GH20" s="6">
        <v>16</v>
      </c>
      <c r="GI20" s="6">
        <v>14</v>
      </c>
      <c r="GJ20" s="6">
        <v>10</v>
      </c>
      <c r="GK20" s="6">
        <v>8</v>
      </c>
      <c r="GL20" s="6">
        <v>6</v>
      </c>
      <c r="GM20" s="6">
        <v>16</v>
      </c>
      <c r="GN20" s="6">
        <v>12</v>
      </c>
      <c r="GO20" s="6">
        <v>5</v>
      </c>
      <c r="GP20" s="6">
        <v>11</v>
      </c>
      <c r="GQ20" s="6">
        <v>16</v>
      </c>
      <c r="GR20" s="6">
        <v>14</v>
      </c>
      <c r="GS20" s="6">
        <v>10</v>
      </c>
      <c r="GT20" s="6">
        <v>8</v>
      </c>
      <c r="GU20" s="6">
        <v>6</v>
      </c>
      <c r="GV20" s="6">
        <v>14</v>
      </c>
      <c r="GW20" s="6">
        <v>23</v>
      </c>
      <c r="GX20" s="6">
        <v>22</v>
      </c>
      <c r="GY20" s="6">
        <v>17</v>
      </c>
      <c r="GZ20" s="6">
        <v>20809</v>
      </c>
    </row>
    <row r="21" spans="1:208">
      <c r="A21" s="4" t="s">
        <v>746</v>
      </c>
      <c r="B21" s="6">
        <v>27</v>
      </c>
      <c r="C21" s="6">
        <v>26</v>
      </c>
      <c r="D21" s="6">
        <v>27</v>
      </c>
      <c r="E21" s="6">
        <v>13</v>
      </c>
      <c r="F21" s="6">
        <v>6</v>
      </c>
      <c r="G21" s="6">
        <v>1</v>
      </c>
      <c r="H21" s="6">
        <v>2</v>
      </c>
      <c r="I21" s="6">
        <v>6</v>
      </c>
      <c r="J21" s="6">
        <v>7</v>
      </c>
      <c r="K21" s="6">
        <v>4</v>
      </c>
      <c r="L21" s="6">
        <v>18</v>
      </c>
      <c r="M21" s="6">
        <v>19</v>
      </c>
      <c r="N21" s="6">
        <v>1</v>
      </c>
      <c r="O21" s="6">
        <v>5</v>
      </c>
      <c r="P21" s="6">
        <v>3</v>
      </c>
      <c r="Q21" s="6">
        <v>9</v>
      </c>
      <c r="R21" s="6">
        <v>27</v>
      </c>
      <c r="S21" s="6">
        <v>9</v>
      </c>
      <c r="T21" s="6">
        <v>25</v>
      </c>
      <c r="U21" s="6">
        <v>7</v>
      </c>
      <c r="V21" s="6">
        <v>18</v>
      </c>
      <c r="W21" s="6">
        <v>26</v>
      </c>
      <c r="X21" s="6">
        <v>4</v>
      </c>
      <c r="Y21" s="6">
        <v>18</v>
      </c>
      <c r="Z21" s="6">
        <v>21</v>
      </c>
      <c r="AA21" s="6">
        <v>19</v>
      </c>
      <c r="AB21" s="6">
        <v>1</v>
      </c>
      <c r="AC21" s="6">
        <v>21</v>
      </c>
      <c r="AD21" s="6">
        <v>3</v>
      </c>
      <c r="AE21" s="6">
        <v>5</v>
      </c>
      <c r="AF21" s="6">
        <v>5</v>
      </c>
      <c r="AG21" s="6">
        <v>17</v>
      </c>
      <c r="AH21" s="6">
        <v>1</v>
      </c>
      <c r="AI21" s="6">
        <v>1</v>
      </c>
      <c r="AJ21" s="6">
        <v>1</v>
      </c>
      <c r="AK21" s="6">
        <v>6</v>
      </c>
      <c r="AL21" s="6">
        <v>15</v>
      </c>
      <c r="AM21" s="6">
        <v>7</v>
      </c>
      <c r="AN21" s="6">
        <v>5</v>
      </c>
      <c r="AO21" s="6">
        <v>2</v>
      </c>
      <c r="AP21" s="6">
        <v>5</v>
      </c>
      <c r="AQ21" s="6">
        <v>2</v>
      </c>
      <c r="AR21" s="6">
        <v>2</v>
      </c>
      <c r="AS21" s="6">
        <v>4</v>
      </c>
      <c r="AT21" s="6">
        <v>24</v>
      </c>
      <c r="AU21" s="6">
        <v>8</v>
      </c>
      <c r="AV21" s="6">
        <v>2</v>
      </c>
      <c r="AW21" s="6">
        <v>23</v>
      </c>
      <c r="AX21" s="6">
        <v>1</v>
      </c>
      <c r="AY21" s="6">
        <v>2</v>
      </c>
      <c r="AZ21" s="6">
        <v>3</v>
      </c>
      <c r="BA21" s="6">
        <v>1</v>
      </c>
      <c r="BB21" s="6">
        <v>12</v>
      </c>
      <c r="BC21" s="6">
        <v>2</v>
      </c>
      <c r="BD21" s="6">
        <v>3</v>
      </c>
      <c r="BE21" s="6">
        <v>11</v>
      </c>
      <c r="BF21" s="6">
        <v>10</v>
      </c>
      <c r="BG21" s="6">
        <v>6</v>
      </c>
      <c r="BH21" s="6">
        <v>22</v>
      </c>
      <c r="BI21" s="6">
        <v>10</v>
      </c>
      <c r="BJ21" s="6">
        <v>1</v>
      </c>
      <c r="BK21" s="6">
        <v>20</v>
      </c>
      <c r="BL21" s="6">
        <v>7</v>
      </c>
      <c r="BM21" s="6">
        <v>16</v>
      </c>
      <c r="BN21" s="6">
        <v>8</v>
      </c>
      <c r="BO21" s="6">
        <v>4</v>
      </c>
      <c r="BP21" s="6">
        <v>5</v>
      </c>
      <c r="BQ21" s="6">
        <v>15</v>
      </c>
      <c r="BR21" s="6">
        <v>7</v>
      </c>
      <c r="BS21" s="6">
        <v>6</v>
      </c>
      <c r="BT21" s="6">
        <v>10</v>
      </c>
      <c r="BU21" s="6">
        <v>6</v>
      </c>
      <c r="BV21" s="6">
        <v>19</v>
      </c>
      <c r="BW21" s="6">
        <v>13</v>
      </c>
      <c r="BX21" s="6">
        <v>3</v>
      </c>
      <c r="BY21" s="6">
        <v>10</v>
      </c>
      <c r="BZ21" s="6">
        <v>10</v>
      </c>
      <c r="CA21" s="6">
        <v>2</v>
      </c>
      <c r="CB21" s="6">
        <v>7</v>
      </c>
      <c r="CC21" s="6">
        <v>15</v>
      </c>
      <c r="CD21" s="6">
        <v>14</v>
      </c>
      <c r="CE21" s="6">
        <v>7</v>
      </c>
      <c r="CF21" s="6">
        <v>5</v>
      </c>
      <c r="CG21" s="6">
        <v>14</v>
      </c>
      <c r="CH21" s="6">
        <v>4</v>
      </c>
      <c r="CI21" s="6">
        <v>5</v>
      </c>
      <c r="CJ21" s="6">
        <v>2</v>
      </c>
      <c r="CK21" s="6">
        <v>6</v>
      </c>
      <c r="CL21" s="6">
        <v>2</v>
      </c>
      <c r="CM21" s="6">
        <v>2</v>
      </c>
      <c r="CN21" s="6">
        <v>3</v>
      </c>
      <c r="CO21" s="6">
        <v>2</v>
      </c>
      <c r="CP21" s="6">
        <v>16</v>
      </c>
      <c r="CQ21" s="6">
        <v>5</v>
      </c>
      <c r="CR21" s="6">
        <v>5</v>
      </c>
      <c r="CS21" s="6">
        <v>1</v>
      </c>
      <c r="CT21" s="6">
        <v>4</v>
      </c>
      <c r="CU21" s="6">
        <v>4</v>
      </c>
      <c r="CV21" s="6">
        <v>2</v>
      </c>
      <c r="CW21" s="6">
        <v>19</v>
      </c>
      <c r="CX21" s="6">
        <v>5</v>
      </c>
      <c r="CY21" s="6">
        <v>8</v>
      </c>
      <c r="CZ21" s="6">
        <v>10</v>
      </c>
      <c r="DA21" s="6">
        <v>6</v>
      </c>
      <c r="DB21" s="6">
        <v>6</v>
      </c>
      <c r="DC21" s="6">
        <v>5</v>
      </c>
      <c r="DD21" s="6">
        <v>5</v>
      </c>
      <c r="DE21" s="6">
        <v>18</v>
      </c>
      <c r="DF21" s="6">
        <v>1</v>
      </c>
      <c r="DG21" s="6">
        <v>1</v>
      </c>
      <c r="DH21" s="6">
        <v>3</v>
      </c>
      <c r="DI21" s="6">
        <v>3</v>
      </c>
      <c r="DJ21" s="6">
        <v>2</v>
      </c>
      <c r="DK21" s="6">
        <v>2</v>
      </c>
      <c r="DL21" s="6">
        <v>2</v>
      </c>
      <c r="DM21" s="6">
        <v>12</v>
      </c>
      <c r="DN21" s="6">
        <v>4</v>
      </c>
      <c r="DO21" s="6">
        <v>1</v>
      </c>
      <c r="DP21" s="6">
        <v>4</v>
      </c>
      <c r="DQ21" s="6">
        <v>1</v>
      </c>
      <c r="DR21" s="6">
        <v>8</v>
      </c>
      <c r="DS21" s="6">
        <v>2</v>
      </c>
      <c r="DT21" s="6">
        <v>1</v>
      </c>
      <c r="DU21" s="6">
        <v>2</v>
      </c>
      <c r="DV21" s="6">
        <v>1</v>
      </c>
      <c r="DW21" s="6">
        <v>5</v>
      </c>
      <c r="DX21" s="6">
        <v>1</v>
      </c>
      <c r="DY21" s="6">
        <v>4</v>
      </c>
      <c r="DZ21" s="6">
        <v>1</v>
      </c>
      <c r="EA21" s="6">
        <v>9</v>
      </c>
      <c r="EB21" s="6">
        <v>3</v>
      </c>
      <c r="EC21" s="6">
        <v>1</v>
      </c>
      <c r="ED21" s="6">
        <v>3</v>
      </c>
      <c r="EE21" s="6">
        <v>1</v>
      </c>
      <c r="EF21" s="6">
        <v>3</v>
      </c>
      <c r="EG21" s="6">
        <v>26</v>
      </c>
      <c r="EH21" s="6">
        <v>4</v>
      </c>
      <c r="EI21" s="6">
        <v>15</v>
      </c>
      <c r="EJ21" s="6">
        <v>14</v>
      </c>
      <c r="EK21" s="6">
        <v>4</v>
      </c>
      <c r="EL21" s="6">
        <v>7</v>
      </c>
      <c r="EM21" s="6">
        <v>5</v>
      </c>
      <c r="EN21" s="6">
        <v>22</v>
      </c>
      <c r="EO21" s="6">
        <v>25</v>
      </c>
      <c r="EP21" s="6">
        <v>27</v>
      </c>
      <c r="EQ21" s="6">
        <v>16</v>
      </c>
      <c r="ER21" s="6">
        <v>6</v>
      </c>
      <c r="ES21" s="6">
        <v>12</v>
      </c>
      <c r="ET21" s="6">
        <v>12</v>
      </c>
      <c r="EU21" s="6">
        <v>1</v>
      </c>
      <c r="EV21" s="6">
        <v>23</v>
      </c>
      <c r="EW21" s="6">
        <v>26</v>
      </c>
      <c r="EX21" s="6">
        <v>3</v>
      </c>
      <c r="EY21" s="6">
        <v>27</v>
      </c>
      <c r="EZ21" s="6">
        <v>27</v>
      </c>
      <c r="FA21" s="6">
        <v>9</v>
      </c>
      <c r="FB21" s="6">
        <v>27</v>
      </c>
      <c r="FC21" s="6">
        <v>27</v>
      </c>
      <c r="FD21" s="6">
        <v>23</v>
      </c>
      <c r="FE21" s="6">
        <v>20</v>
      </c>
      <c r="FF21" s="6">
        <v>27</v>
      </c>
      <c r="FG21" s="6">
        <v>14</v>
      </c>
      <c r="FH21" s="6">
        <v>27</v>
      </c>
      <c r="FI21" s="6">
        <v>24</v>
      </c>
      <c r="FJ21" s="6">
        <v>26</v>
      </c>
      <c r="FK21" s="6">
        <v>2</v>
      </c>
      <c r="FL21" s="6">
        <v>6</v>
      </c>
      <c r="FM21" s="6">
        <v>2</v>
      </c>
      <c r="FN21" s="6">
        <v>6</v>
      </c>
      <c r="FO21" s="6">
        <v>6</v>
      </c>
      <c r="FP21" s="6">
        <v>3</v>
      </c>
      <c r="FQ21" s="6">
        <v>2</v>
      </c>
      <c r="FR21" s="6">
        <v>5</v>
      </c>
      <c r="FS21" s="6">
        <v>6</v>
      </c>
      <c r="FT21" s="6">
        <v>23</v>
      </c>
      <c r="FU21" s="6">
        <v>2</v>
      </c>
      <c r="FV21" s="6">
        <v>2</v>
      </c>
      <c r="FW21" s="6">
        <v>5</v>
      </c>
      <c r="FX21" s="6">
        <v>2</v>
      </c>
      <c r="FY21" s="6">
        <v>21</v>
      </c>
      <c r="FZ21" s="6">
        <v>17</v>
      </c>
      <c r="GA21" s="6">
        <v>6</v>
      </c>
      <c r="GB21" s="6">
        <v>7</v>
      </c>
      <c r="GC21" s="6">
        <v>5</v>
      </c>
      <c r="GD21" s="6">
        <v>14</v>
      </c>
      <c r="GE21" s="6">
        <v>7</v>
      </c>
      <c r="GF21" s="6">
        <v>8</v>
      </c>
      <c r="GG21" s="6">
        <v>3</v>
      </c>
      <c r="GH21" s="6">
        <v>14</v>
      </c>
      <c r="GI21" s="6">
        <v>11</v>
      </c>
      <c r="GJ21" s="6">
        <v>2</v>
      </c>
      <c r="GK21" s="6">
        <v>6</v>
      </c>
      <c r="GL21" s="6">
        <v>4</v>
      </c>
      <c r="GM21" s="6">
        <v>14</v>
      </c>
      <c r="GN21" s="6">
        <v>7</v>
      </c>
      <c r="GO21" s="6">
        <v>1</v>
      </c>
      <c r="GP21" s="6">
        <v>8</v>
      </c>
      <c r="GQ21" s="6">
        <v>13</v>
      </c>
      <c r="GR21" s="6">
        <v>10</v>
      </c>
      <c r="GS21" s="6">
        <v>2</v>
      </c>
      <c r="GT21" s="6">
        <v>6</v>
      </c>
      <c r="GU21" s="6">
        <v>4</v>
      </c>
      <c r="GV21" s="6">
        <v>3</v>
      </c>
      <c r="GW21" s="6">
        <v>10</v>
      </c>
      <c r="GX21" s="6">
        <v>10</v>
      </c>
      <c r="GY21" s="6">
        <v>5</v>
      </c>
      <c r="GZ21" s="6">
        <v>19</v>
      </c>
    </row>
    <row r="22" spans="1:208">
      <c r="A22" s="4" t="s">
        <v>747</v>
      </c>
      <c r="B22" s="6">
        <v>18</v>
      </c>
      <c r="C22" s="6">
        <v>19</v>
      </c>
      <c r="D22" s="6">
        <v>20</v>
      </c>
      <c r="E22" s="6">
        <v>20</v>
      </c>
      <c r="F22" s="6">
        <v>10</v>
      </c>
      <c r="G22" s="6">
        <v>11</v>
      </c>
      <c r="H22" s="6">
        <v>11</v>
      </c>
      <c r="I22" s="6">
        <v>11</v>
      </c>
      <c r="J22" s="6">
        <v>11</v>
      </c>
      <c r="K22" s="6">
        <v>19</v>
      </c>
      <c r="L22" s="6">
        <v>19</v>
      </c>
      <c r="M22" s="6">
        <v>18</v>
      </c>
      <c r="N22" s="6">
        <v>17</v>
      </c>
      <c r="O22" s="6">
        <v>16</v>
      </c>
      <c r="P22" s="6">
        <v>10</v>
      </c>
      <c r="Q22" s="6">
        <v>17</v>
      </c>
      <c r="R22" s="6">
        <v>16</v>
      </c>
      <c r="S22" s="6">
        <v>14</v>
      </c>
      <c r="T22" s="6">
        <v>10</v>
      </c>
      <c r="U22" s="6">
        <v>17</v>
      </c>
      <c r="V22" s="6">
        <v>21</v>
      </c>
      <c r="W22" s="6">
        <v>19</v>
      </c>
      <c r="X22" s="6">
        <v>7</v>
      </c>
      <c r="Y22" s="6">
        <v>19</v>
      </c>
      <c r="Z22" s="6">
        <v>22</v>
      </c>
      <c r="AA22" s="6">
        <v>20</v>
      </c>
      <c r="AB22" s="6">
        <v>4</v>
      </c>
      <c r="AC22" s="6">
        <v>22</v>
      </c>
      <c r="AD22" s="6">
        <v>10</v>
      </c>
      <c r="AE22" s="6">
        <v>6</v>
      </c>
      <c r="AF22" s="6">
        <v>6</v>
      </c>
      <c r="AG22" s="6">
        <v>27</v>
      </c>
      <c r="AH22" s="6">
        <v>13</v>
      </c>
      <c r="AI22" s="6">
        <v>6</v>
      </c>
      <c r="AJ22" s="6">
        <v>4</v>
      </c>
      <c r="AK22" s="6">
        <v>13</v>
      </c>
      <c r="AL22" s="6">
        <v>8</v>
      </c>
      <c r="AM22" s="6">
        <v>11</v>
      </c>
      <c r="AN22" s="6">
        <v>7</v>
      </c>
      <c r="AO22" s="6">
        <v>5</v>
      </c>
      <c r="AP22" s="6">
        <v>13</v>
      </c>
      <c r="AQ22" s="6">
        <v>6</v>
      </c>
      <c r="AR22" s="6">
        <v>10</v>
      </c>
      <c r="AS22" s="6">
        <v>8</v>
      </c>
      <c r="AT22" s="6">
        <v>10</v>
      </c>
      <c r="AU22" s="6">
        <v>14</v>
      </c>
      <c r="AV22" s="6">
        <v>21</v>
      </c>
      <c r="AW22" s="6">
        <v>25</v>
      </c>
      <c r="AX22" s="6">
        <v>8</v>
      </c>
      <c r="AY22" s="6">
        <v>3</v>
      </c>
      <c r="AZ22" s="6">
        <v>11</v>
      </c>
      <c r="BA22" s="6">
        <v>10</v>
      </c>
      <c r="BB22" s="6">
        <v>15</v>
      </c>
      <c r="BC22" s="6">
        <v>7</v>
      </c>
      <c r="BD22" s="6">
        <v>25</v>
      </c>
      <c r="BE22" s="6">
        <v>7</v>
      </c>
      <c r="BF22" s="6">
        <v>12</v>
      </c>
      <c r="BG22" s="6">
        <v>27</v>
      </c>
      <c r="BH22" s="6">
        <v>27</v>
      </c>
      <c r="BI22" s="6">
        <v>11</v>
      </c>
      <c r="BJ22" s="6">
        <v>7</v>
      </c>
      <c r="BK22" s="6">
        <v>23</v>
      </c>
      <c r="BL22" s="6">
        <v>10</v>
      </c>
      <c r="BM22" s="6">
        <v>19</v>
      </c>
      <c r="BN22" s="6">
        <v>11</v>
      </c>
      <c r="BO22" s="6">
        <v>6</v>
      </c>
      <c r="BP22" s="6">
        <v>11</v>
      </c>
      <c r="BQ22" s="6">
        <v>16</v>
      </c>
      <c r="BR22" s="6">
        <v>10</v>
      </c>
      <c r="BS22" s="6">
        <v>2</v>
      </c>
      <c r="BT22" s="6">
        <v>17</v>
      </c>
      <c r="BU22" s="6">
        <v>11</v>
      </c>
      <c r="BV22" s="6">
        <v>25</v>
      </c>
      <c r="BW22" s="6">
        <v>4</v>
      </c>
      <c r="BX22" s="6">
        <v>10</v>
      </c>
      <c r="BY22" s="6">
        <v>8</v>
      </c>
      <c r="BZ22" s="6">
        <v>13</v>
      </c>
      <c r="CA22" s="6">
        <v>7</v>
      </c>
      <c r="CB22" s="6">
        <v>23</v>
      </c>
      <c r="CC22" s="6">
        <v>17</v>
      </c>
      <c r="CD22" s="6">
        <v>17</v>
      </c>
      <c r="CE22" s="6">
        <v>12</v>
      </c>
      <c r="CF22" s="6">
        <v>8</v>
      </c>
      <c r="CG22" s="6">
        <v>5</v>
      </c>
      <c r="CH22" s="6">
        <v>18</v>
      </c>
      <c r="CI22" s="6">
        <v>14</v>
      </c>
      <c r="CJ22" s="6">
        <v>10</v>
      </c>
      <c r="CK22" s="6">
        <v>8</v>
      </c>
      <c r="CL22" s="6">
        <v>7</v>
      </c>
      <c r="CM22" s="6">
        <v>5</v>
      </c>
      <c r="CN22" s="6">
        <v>4</v>
      </c>
      <c r="CO22" s="6">
        <v>7</v>
      </c>
      <c r="CP22" s="6">
        <v>24</v>
      </c>
      <c r="CQ22" s="6">
        <v>13</v>
      </c>
      <c r="CR22" s="6">
        <v>12</v>
      </c>
      <c r="CS22" s="6">
        <v>21</v>
      </c>
      <c r="CT22" s="6">
        <v>6</v>
      </c>
      <c r="CU22" s="6">
        <v>6</v>
      </c>
      <c r="CV22" s="6">
        <v>10</v>
      </c>
      <c r="CW22" s="6">
        <v>16</v>
      </c>
      <c r="CX22" s="6">
        <v>16</v>
      </c>
      <c r="CY22" s="6">
        <v>11</v>
      </c>
      <c r="CZ22" s="6">
        <v>11</v>
      </c>
      <c r="DA22" s="6">
        <v>8</v>
      </c>
      <c r="DB22" s="6">
        <v>8</v>
      </c>
      <c r="DC22" s="6">
        <v>7</v>
      </c>
      <c r="DD22" s="6">
        <v>8</v>
      </c>
      <c r="DE22" s="6">
        <v>16</v>
      </c>
      <c r="DF22" s="6">
        <v>9</v>
      </c>
      <c r="DG22" s="6">
        <v>16</v>
      </c>
      <c r="DH22" s="6">
        <v>10</v>
      </c>
      <c r="DI22" s="6">
        <v>10</v>
      </c>
      <c r="DJ22" s="6">
        <v>10</v>
      </c>
      <c r="DK22" s="6">
        <v>7</v>
      </c>
      <c r="DL22" s="6">
        <v>10</v>
      </c>
      <c r="DM22" s="6">
        <v>14</v>
      </c>
      <c r="DN22" s="6">
        <v>12</v>
      </c>
      <c r="DO22" s="6">
        <v>5</v>
      </c>
      <c r="DP22" s="6">
        <v>10</v>
      </c>
      <c r="DQ22" s="6">
        <v>14</v>
      </c>
      <c r="DR22" s="6">
        <v>14</v>
      </c>
      <c r="DS22" s="6">
        <v>14</v>
      </c>
      <c r="DT22" s="6">
        <v>10</v>
      </c>
      <c r="DU22" s="6">
        <v>8</v>
      </c>
      <c r="DV22" s="6">
        <v>6</v>
      </c>
      <c r="DW22" s="6">
        <v>12</v>
      </c>
      <c r="DX22" s="6">
        <v>11</v>
      </c>
      <c r="DY22" s="6">
        <v>10</v>
      </c>
      <c r="DZ22" s="6">
        <v>14</v>
      </c>
      <c r="EA22" s="6">
        <v>14</v>
      </c>
      <c r="EB22" s="6">
        <v>14</v>
      </c>
      <c r="EC22" s="6">
        <v>10</v>
      </c>
      <c r="ED22" s="6">
        <v>8</v>
      </c>
      <c r="EE22" s="6">
        <v>6</v>
      </c>
      <c r="EF22" s="6">
        <v>9</v>
      </c>
      <c r="EG22" s="6">
        <v>19</v>
      </c>
      <c r="EH22" s="6">
        <v>2</v>
      </c>
      <c r="EI22" s="6">
        <v>17</v>
      </c>
      <c r="EJ22" s="6">
        <v>17</v>
      </c>
      <c r="EK22" s="6">
        <v>10</v>
      </c>
      <c r="EL22" s="6">
        <v>12</v>
      </c>
      <c r="EM22" s="6">
        <v>7</v>
      </c>
      <c r="EN22" s="6">
        <v>11</v>
      </c>
      <c r="EO22" s="6">
        <v>23</v>
      </c>
      <c r="EP22" s="6">
        <v>19</v>
      </c>
      <c r="EQ22" s="6">
        <v>3</v>
      </c>
      <c r="ER22" s="6">
        <v>7</v>
      </c>
      <c r="ES22" s="6">
        <v>14</v>
      </c>
      <c r="ET22" s="6">
        <v>14</v>
      </c>
      <c r="EU22" s="6">
        <v>11</v>
      </c>
      <c r="EV22" s="6">
        <v>25</v>
      </c>
      <c r="EW22" s="6">
        <v>19</v>
      </c>
      <c r="EX22" s="6">
        <v>20</v>
      </c>
      <c r="EY22" s="6">
        <v>22</v>
      </c>
      <c r="EZ22" s="6">
        <v>21</v>
      </c>
      <c r="FA22" s="6">
        <v>18</v>
      </c>
      <c r="FB22" s="6">
        <v>21</v>
      </c>
      <c r="FC22" s="6">
        <v>21</v>
      </c>
      <c r="FD22" s="6">
        <v>15</v>
      </c>
      <c r="FE22" s="6">
        <v>19</v>
      </c>
      <c r="FF22" s="6">
        <v>21</v>
      </c>
      <c r="FG22" s="6">
        <v>18</v>
      </c>
      <c r="FH22" s="6">
        <v>24</v>
      </c>
      <c r="FI22" s="6">
        <v>21</v>
      </c>
      <c r="FJ22" s="6">
        <v>27</v>
      </c>
      <c r="FK22" s="6">
        <v>18</v>
      </c>
      <c r="FL22" s="6">
        <v>10</v>
      </c>
      <c r="FM22" s="6">
        <v>7</v>
      </c>
      <c r="FN22" s="6">
        <v>10</v>
      </c>
      <c r="FO22" s="6">
        <v>10</v>
      </c>
      <c r="FP22" s="6">
        <v>10</v>
      </c>
      <c r="FQ22" s="6">
        <v>10</v>
      </c>
      <c r="FR22" s="6">
        <v>10</v>
      </c>
      <c r="FS22" s="6">
        <v>12</v>
      </c>
      <c r="FT22" s="6">
        <v>15</v>
      </c>
      <c r="FU22" s="6">
        <v>6</v>
      </c>
      <c r="FV22" s="6">
        <v>10</v>
      </c>
      <c r="FW22" s="6">
        <v>13</v>
      </c>
      <c r="FX22" s="6">
        <v>12</v>
      </c>
      <c r="FY22" s="6">
        <v>22</v>
      </c>
      <c r="FZ22" s="6">
        <v>23</v>
      </c>
      <c r="GA22" s="6">
        <v>8</v>
      </c>
      <c r="GB22" s="6">
        <v>8</v>
      </c>
      <c r="GC22" s="6">
        <v>14</v>
      </c>
      <c r="GD22" s="6">
        <v>16</v>
      </c>
      <c r="GE22" s="6">
        <v>12</v>
      </c>
      <c r="GF22" s="6">
        <v>11</v>
      </c>
      <c r="GG22" s="6">
        <v>14</v>
      </c>
      <c r="GH22" s="6">
        <v>16</v>
      </c>
      <c r="GI22" s="6">
        <v>14</v>
      </c>
      <c r="GJ22" s="6">
        <v>10</v>
      </c>
      <c r="GK22" s="6">
        <v>8</v>
      </c>
      <c r="GL22" s="6">
        <v>6</v>
      </c>
      <c r="GM22" s="6">
        <v>16</v>
      </c>
      <c r="GN22" s="6">
        <v>12</v>
      </c>
      <c r="GO22" s="6">
        <v>5</v>
      </c>
      <c r="GP22" s="6">
        <v>11</v>
      </c>
      <c r="GQ22" s="6">
        <v>16</v>
      </c>
      <c r="GR22" s="6">
        <v>14</v>
      </c>
      <c r="GS22" s="6">
        <v>10</v>
      </c>
      <c r="GT22" s="6">
        <v>8</v>
      </c>
      <c r="GU22" s="6">
        <v>6</v>
      </c>
      <c r="GV22" s="6">
        <v>14</v>
      </c>
      <c r="GW22" s="6">
        <v>27</v>
      </c>
      <c r="GX22" s="6">
        <v>16</v>
      </c>
      <c r="GY22" s="6">
        <v>6</v>
      </c>
      <c r="GZ22" s="6">
        <v>489</v>
      </c>
    </row>
    <row r="23" spans="1:208">
      <c r="A23" s="4" t="s">
        <v>748</v>
      </c>
      <c r="B23" s="6">
        <v>4</v>
      </c>
      <c r="C23" s="6">
        <v>12</v>
      </c>
      <c r="D23" s="6">
        <v>5</v>
      </c>
      <c r="E23" s="6">
        <v>21</v>
      </c>
      <c r="F23" s="6">
        <v>10</v>
      </c>
      <c r="G23" s="6">
        <v>11</v>
      </c>
      <c r="H23" s="6">
        <v>11</v>
      </c>
      <c r="I23" s="6">
        <v>11</v>
      </c>
      <c r="J23" s="6">
        <v>11</v>
      </c>
      <c r="K23" s="6">
        <v>20</v>
      </c>
      <c r="L23" s="6">
        <v>20</v>
      </c>
      <c r="M23" s="6">
        <v>20</v>
      </c>
      <c r="N23" s="6">
        <v>20</v>
      </c>
      <c r="O23" s="6">
        <v>19</v>
      </c>
      <c r="P23" s="6">
        <v>10</v>
      </c>
      <c r="Q23" s="6">
        <v>25</v>
      </c>
      <c r="R23" s="6">
        <v>1</v>
      </c>
      <c r="S23" s="6">
        <v>14</v>
      </c>
      <c r="T23" s="6">
        <v>2</v>
      </c>
      <c r="U23" s="6">
        <v>24</v>
      </c>
      <c r="V23" s="6">
        <v>25</v>
      </c>
      <c r="W23" s="6">
        <v>14</v>
      </c>
      <c r="X23" s="6">
        <v>7</v>
      </c>
      <c r="Y23" s="6">
        <v>25</v>
      </c>
      <c r="Z23" s="6">
        <v>25</v>
      </c>
      <c r="AA23" s="6">
        <v>25</v>
      </c>
      <c r="AB23" s="6">
        <v>8</v>
      </c>
      <c r="AC23" s="6">
        <v>24</v>
      </c>
      <c r="AD23" s="6">
        <v>10</v>
      </c>
      <c r="AE23" s="6">
        <v>27</v>
      </c>
      <c r="AF23" s="6">
        <v>27</v>
      </c>
      <c r="AG23" s="6">
        <v>25</v>
      </c>
      <c r="AH23" s="6">
        <v>21</v>
      </c>
      <c r="AI23" s="6">
        <v>6</v>
      </c>
      <c r="AJ23" s="6">
        <v>4</v>
      </c>
      <c r="AK23" s="6">
        <v>3</v>
      </c>
      <c r="AL23" s="6">
        <v>1</v>
      </c>
      <c r="AM23" s="6">
        <v>11</v>
      </c>
      <c r="AN23" s="6">
        <v>7</v>
      </c>
      <c r="AO23" s="6">
        <v>5</v>
      </c>
      <c r="AP23" s="6">
        <v>13</v>
      </c>
      <c r="AQ23" s="6">
        <v>6</v>
      </c>
      <c r="AR23" s="6">
        <v>10</v>
      </c>
      <c r="AS23" s="6">
        <v>8</v>
      </c>
      <c r="AT23" s="6">
        <v>5</v>
      </c>
      <c r="AU23" s="6">
        <v>24</v>
      </c>
      <c r="AV23" s="6">
        <v>25</v>
      </c>
      <c r="AW23" s="6">
        <v>1</v>
      </c>
      <c r="AX23" s="6">
        <v>26</v>
      </c>
      <c r="AY23" s="6">
        <v>21</v>
      </c>
      <c r="AZ23" s="6">
        <v>11</v>
      </c>
      <c r="BA23" s="6">
        <v>10</v>
      </c>
      <c r="BB23" s="6">
        <v>19</v>
      </c>
      <c r="BC23" s="6">
        <v>7</v>
      </c>
      <c r="BD23" s="6">
        <v>20</v>
      </c>
      <c r="BE23" s="6">
        <v>21</v>
      </c>
      <c r="BF23" s="6">
        <v>12</v>
      </c>
      <c r="BG23" s="6">
        <v>18</v>
      </c>
      <c r="BH23" s="6">
        <v>1</v>
      </c>
      <c r="BI23" s="6">
        <v>11</v>
      </c>
      <c r="BJ23" s="6">
        <v>7</v>
      </c>
      <c r="BK23" s="6">
        <v>4</v>
      </c>
      <c r="BL23" s="6">
        <v>10</v>
      </c>
      <c r="BM23" s="6">
        <v>23</v>
      </c>
      <c r="BN23" s="6">
        <v>11</v>
      </c>
      <c r="BO23" s="6">
        <v>6</v>
      </c>
      <c r="BP23" s="6">
        <v>11</v>
      </c>
      <c r="BQ23" s="6">
        <v>16</v>
      </c>
      <c r="BR23" s="6">
        <v>10</v>
      </c>
      <c r="BS23" s="6">
        <v>14</v>
      </c>
      <c r="BT23" s="6">
        <v>17</v>
      </c>
      <c r="BU23" s="6">
        <v>11</v>
      </c>
      <c r="BV23" s="6">
        <v>5</v>
      </c>
      <c r="BW23" s="6">
        <v>16</v>
      </c>
      <c r="BX23" s="6">
        <v>10</v>
      </c>
      <c r="BY23" s="6">
        <v>4</v>
      </c>
      <c r="BZ23" s="6">
        <v>2</v>
      </c>
      <c r="CA23" s="6">
        <v>7</v>
      </c>
      <c r="CB23" s="6">
        <v>24</v>
      </c>
      <c r="CC23" s="6">
        <v>17</v>
      </c>
      <c r="CD23" s="6">
        <v>17</v>
      </c>
      <c r="CE23" s="6">
        <v>12</v>
      </c>
      <c r="CF23" s="6">
        <v>8</v>
      </c>
      <c r="CG23" s="6">
        <v>25</v>
      </c>
      <c r="CH23" s="6">
        <v>21</v>
      </c>
      <c r="CI23" s="6">
        <v>14</v>
      </c>
      <c r="CJ23" s="6">
        <v>10</v>
      </c>
      <c r="CK23" s="6">
        <v>8</v>
      </c>
      <c r="CL23" s="6">
        <v>7</v>
      </c>
      <c r="CM23" s="6">
        <v>5</v>
      </c>
      <c r="CN23" s="6">
        <v>4</v>
      </c>
      <c r="CO23" s="6">
        <v>7</v>
      </c>
      <c r="CP23" s="6">
        <v>3</v>
      </c>
      <c r="CQ23" s="6">
        <v>13</v>
      </c>
      <c r="CR23" s="6">
        <v>14</v>
      </c>
      <c r="CS23" s="6">
        <v>22</v>
      </c>
      <c r="CT23" s="6">
        <v>6</v>
      </c>
      <c r="CU23" s="6">
        <v>6</v>
      </c>
      <c r="CV23" s="6">
        <v>10</v>
      </c>
      <c r="CW23" s="6">
        <v>11</v>
      </c>
      <c r="CX23" s="6">
        <v>16</v>
      </c>
      <c r="CY23" s="6">
        <v>11</v>
      </c>
      <c r="CZ23" s="6">
        <v>11</v>
      </c>
      <c r="DA23" s="6">
        <v>8</v>
      </c>
      <c r="DB23" s="6">
        <v>8</v>
      </c>
      <c r="DC23" s="6">
        <v>7</v>
      </c>
      <c r="DD23" s="6">
        <v>8</v>
      </c>
      <c r="DE23" s="6">
        <v>6</v>
      </c>
      <c r="DF23" s="6">
        <v>11</v>
      </c>
      <c r="DG23" s="6">
        <v>4</v>
      </c>
      <c r="DH23" s="6">
        <v>10</v>
      </c>
      <c r="DI23" s="6">
        <v>10</v>
      </c>
      <c r="DJ23" s="6">
        <v>10</v>
      </c>
      <c r="DK23" s="6">
        <v>7</v>
      </c>
      <c r="DL23" s="6">
        <v>10</v>
      </c>
      <c r="DM23" s="6">
        <v>14</v>
      </c>
      <c r="DN23" s="6">
        <v>12</v>
      </c>
      <c r="DO23" s="6">
        <v>5</v>
      </c>
      <c r="DP23" s="6">
        <v>10</v>
      </c>
      <c r="DQ23" s="6">
        <v>14</v>
      </c>
      <c r="DR23" s="6">
        <v>14</v>
      </c>
      <c r="DS23" s="6">
        <v>14</v>
      </c>
      <c r="DT23" s="6">
        <v>10</v>
      </c>
      <c r="DU23" s="6">
        <v>8</v>
      </c>
      <c r="DV23" s="6">
        <v>6</v>
      </c>
      <c r="DW23" s="6">
        <v>12</v>
      </c>
      <c r="DX23" s="6">
        <v>6</v>
      </c>
      <c r="DY23" s="6">
        <v>10</v>
      </c>
      <c r="DZ23" s="6">
        <v>14</v>
      </c>
      <c r="EA23" s="6">
        <v>14</v>
      </c>
      <c r="EB23" s="6">
        <v>14</v>
      </c>
      <c r="EC23" s="6">
        <v>10</v>
      </c>
      <c r="ED23" s="6">
        <v>8</v>
      </c>
      <c r="EE23" s="6">
        <v>6</v>
      </c>
      <c r="EF23" s="6">
        <v>16</v>
      </c>
      <c r="EG23" s="6">
        <v>4</v>
      </c>
      <c r="EH23" s="6">
        <v>26</v>
      </c>
      <c r="EI23" s="6">
        <v>17</v>
      </c>
      <c r="EJ23" s="6">
        <v>17</v>
      </c>
      <c r="EK23" s="6">
        <v>10</v>
      </c>
      <c r="EL23" s="6">
        <v>20</v>
      </c>
      <c r="EM23" s="6">
        <v>7</v>
      </c>
      <c r="EN23" s="6">
        <v>9</v>
      </c>
      <c r="EO23" s="6">
        <v>2</v>
      </c>
      <c r="EP23" s="6">
        <v>5</v>
      </c>
      <c r="EQ23" s="6">
        <v>6</v>
      </c>
      <c r="ER23" s="6">
        <v>7</v>
      </c>
      <c r="ES23" s="6">
        <v>14</v>
      </c>
      <c r="ET23" s="6">
        <v>14</v>
      </c>
      <c r="EU23" s="6">
        <v>7</v>
      </c>
      <c r="EV23" s="6">
        <v>10</v>
      </c>
      <c r="EW23" s="6">
        <v>1</v>
      </c>
      <c r="EX23" s="6">
        <v>14</v>
      </c>
      <c r="EY23" s="6">
        <v>3</v>
      </c>
      <c r="EZ23" s="6">
        <v>5</v>
      </c>
      <c r="FA23" s="6">
        <v>7</v>
      </c>
      <c r="FB23" s="6">
        <v>13</v>
      </c>
      <c r="FC23" s="6">
        <v>6</v>
      </c>
      <c r="FD23" s="6">
        <v>13</v>
      </c>
      <c r="FE23" s="6">
        <v>25</v>
      </c>
      <c r="FF23" s="6">
        <v>11</v>
      </c>
      <c r="FG23" s="6">
        <v>21</v>
      </c>
      <c r="FH23" s="6">
        <v>7</v>
      </c>
      <c r="FI23" s="6">
        <v>12</v>
      </c>
      <c r="FJ23" s="6">
        <v>6</v>
      </c>
      <c r="FK23" s="6">
        <v>18</v>
      </c>
      <c r="FL23" s="6">
        <v>10</v>
      </c>
      <c r="FM23" s="6">
        <v>7</v>
      </c>
      <c r="FN23" s="6">
        <v>10</v>
      </c>
      <c r="FO23" s="6">
        <v>10</v>
      </c>
      <c r="FP23" s="6">
        <v>10</v>
      </c>
      <c r="FQ23" s="6">
        <v>10</v>
      </c>
      <c r="FR23" s="6">
        <v>10</v>
      </c>
      <c r="FS23" s="6">
        <v>24</v>
      </c>
      <c r="FT23" s="6">
        <v>17</v>
      </c>
      <c r="FU23" s="6">
        <v>26</v>
      </c>
      <c r="FV23" s="6">
        <v>10</v>
      </c>
      <c r="FW23" s="6">
        <v>23</v>
      </c>
      <c r="FX23" s="6">
        <v>12</v>
      </c>
      <c r="FY23" s="6">
        <v>13</v>
      </c>
      <c r="FZ23" s="6">
        <v>19</v>
      </c>
      <c r="GA23" s="6">
        <v>8</v>
      </c>
      <c r="GB23" s="6">
        <v>8</v>
      </c>
      <c r="GC23" s="6">
        <v>21</v>
      </c>
      <c r="GD23" s="6">
        <v>16</v>
      </c>
      <c r="GE23" s="6">
        <v>12</v>
      </c>
      <c r="GF23" s="6">
        <v>11</v>
      </c>
      <c r="GG23" s="6">
        <v>14</v>
      </c>
      <c r="GH23" s="6">
        <v>16</v>
      </c>
      <c r="GI23" s="6">
        <v>14</v>
      </c>
      <c r="GJ23" s="6">
        <v>10</v>
      </c>
      <c r="GK23" s="6">
        <v>8</v>
      </c>
      <c r="GL23" s="6">
        <v>6</v>
      </c>
      <c r="GM23" s="6">
        <v>16</v>
      </c>
      <c r="GN23" s="6">
        <v>12</v>
      </c>
      <c r="GO23" s="6">
        <v>5</v>
      </c>
      <c r="GP23" s="6">
        <v>11</v>
      </c>
      <c r="GQ23" s="6">
        <v>16</v>
      </c>
      <c r="GR23" s="6">
        <v>14</v>
      </c>
      <c r="GS23" s="6">
        <v>10</v>
      </c>
      <c r="GT23" s="6">
        <v>8</v>
      </c>
      <c r="GU23" s="6">
        <v>6</v>
      </c>
      <c r="GV23" s="6">
        <v>14</v>
      </c>
      <c r="GW23" s="6">
        <v>3</v>
      </c>
      <c r="GX23" s="6">
        <v>22</v>
      </c>
      <c r="GY23" s="6">
        <v>17</v>
      </c>
      <c r="GZ23" s="6">
        <v>1738</v>
      </c>
    </row>
    <row r="24" spans="1:208">
      <c r="A24" s="4" t="s">
        <v>749</v>
      </c>
      <c r="B24" s="6">
        <v>3</v>
      </c>
      <c r="C24" s="6">
        <v>3</v>
      </c>
      <c r="D24" s="6">
        <v>3</v>
      </c>
      <c r="E24" s="6">
        <v>2</v>
      </c>
      <c r="F24" s="6">
        <v>10</v>
      </c>
      <c r="G24" s="6">
        <v>11</v>
      </c>
      <c r="H24" s="6">
        <v>11</v>
      </c>
      <c r="I24" s="6">
        <v>11</v>
      </c>
      <c r="J24" s="6">
        <v>11</v>
      </c>
      <c r="K24" s="6">
        <v>9</v>
      </c>
      <c r="L24" s="6">
        <v>10</v>
      </c>
      <c r="M24" s="6">
        <v>10</v>
      </c>
      <c r="N24" s="6">
        <v>7</v>
      </c>
      <c r="O24" s="6">
        <v>13</v>
      </c>
      <c r="P24" s="6">
        <v>10</v>
      </c>
      <c r="Q24" s="6">
        <v>14</v>
      </c>
      <c r="R24" s="6">
        <v>12</v>
      </c>
      <c r="S24" s="6">
        <v>14</v>
      </c>
      <c r="T24" s="6">
        <v>20</v>
      </c>
      <c r="U24" s="6">
        <v>9</v>
      </c>
      <c r="V24" s="6">
        <v>14</v>
      </c>
      <c r="W24" s="6">
        <v>8</v>
      </c>
      <c r="X24" s="6">
        <v>7</v>
      </c>
      <c r="Y24" s="6">
        <v>2</v>
      </c>
      <c r="Z24" s="6">
        <v>5</v>
      </c>
      <c r="AA24" s="6">
        <v>1</v>
      </c>
      <c r="AB24" s="6">
        <v>10</v>
      </c>
      <c r="AC24" s="6">
        <v>5</v>
      </c>
      <c r="AD24" s="6">
        <v>10</v>
      </c>
      <c r="AE24" s="6">
        <v>26</v>
      </c>
      <c r="AF24" s="6">
        <v>26</v>
      </c>
      <c r="AG24" s="6">
        <v>18</v>
      </c>
      <c r="AH24" s="6">
        <v>21</v>
      </c>
      <c r="AI24" s="6">
        <v>6</v>
      </c>
      <c r="AJ24" s="6">
        <v>4</v>
      </c>
      <c r="AK24" s="6">
        <v>12</v>
      </c>
      <c r="AL24" s="6">
        <v>22</v>
      </c>
      <c r="AM24" s="6">
        <v>11</v>
      </c>
      <c r="AN24" s="6">
        <v>7</v>
      </c>
      <c r="AO24" s="6">
        <v>5</v>
      </c>
      <c r="AP24" s="6">
        <v>2</v>
      </c>
      <c r="AQ24" s="6">
        <v>6</v>
      </c>
      <c r="AR24" s="6">
        <v>10</v>
      </c>
      <c r="AS24" s="6">
        <v>8</v>
      </c>
      <c r="AT24" s="6">
        <v>15</v>
      </c>
      <c r="AU24" s="6">
        <v>12</v>
      </c>
      <c r="AV24" s="6">
        <v>19</v>
      </c>
      <c r="AW24" s="6">
        <v>3</v>
      </c>
      <c r="AX24" s="6">
        <v>21</v>
      </c>
      <c r="AY24" s="6">
        <v>22</v>
      </c>
      <c r="AZ24" s="6">
        <v>2</v>
      </c>
      <c r="BA24" s="6">
        <v>10</v>
      </c>
      <c r="BB24" s="6">
        <v>19</v>
      </c>
      <c r="BC24" s="6">
        <v>7</v>
      </c>
      <c r="BD24" s="6">
        <v>15</v>
      </c>
      <c r="BE24" s="6">
        <v>5</v>
      </c>
      <c r="BF24" s="6">
        <v>12</v>
      </c>
      <c r="BG24" s="6">
        <v>22</v>
      </c>
      <c r="BH24" s="6">
        <v>2</v>
      </c>
      <c r="BI24" s="6">
        <v>1</v>
      </c>
      <c r="BJ24" s="6">
        <v>7</v>
      </c>
      <c r="BK24" s="6">
        <v>8</v>
      </c>
      <c r="BL24" s="6">
        <v>10</v>
      </c>
      <c r="BM24" s="6">
        <v>25</v>
      </c>
      <c r="BN24" s="6">
        <v>11</v>
      </c>
      <c r="BO24" s="6">
        <v>6</v>
      </c>
      <c r="BP24" s="6">
        <v>11</v>
      </c>
      <c r="BQ24" s="6">
        <v>3</v>
      </c>
      <c r="BR24" s="6">
        <v>10</v>
      </c>
      <c r="BS24" s="6">
        <v>14</v>
      </c>
      <c r="BT24" s="6">
        <v>2</v>
      </c>
      <c r="BU24" s="6">
        <v>11</v>
      </c>
      <c r="BV24" s="6">
        <v>8</v>
      </c>
      <c r="BW24" s="6">
        <v>16</v>
      </c>
      <c r="BX24" s="6">
        <v>10</v>
      </c>
      <c r="BY24" s="6">
        <v>25</v>
      </c>
      <c r="BZ24" s="6">
        <v>13</v>
      </c>
      <c r="CA24" s="6">
        <v>7</v>
      </c>
      <c r="CB24" s="6">
        <v>27</v>
      </c>
      <c r="CC24" s="6">
        <v>14</v>
      </c>
      <c r="CD24" s="6">
        <v>15</v>
      </c>
      <c r="CE24" s="6">
        <v>12</v>
      </c>
      <c r="CF24" s="6">
        <v>8</v>
      </c>
      <c r="CG24" s="6">
        <v>20</v>
      </c>
      <c r="CH24" s="6">
        <v>12</v>
      </c>
      <c r="CI24" s="6">
        <v>14</v>
      </c>
      <c r="CJ24" s="6">
        <v>10</v>
      </c>
      <c r="CK24" s="6">
        <v>8</v>
      </c>
      <c r="CL24" s="6">
        <v>7</v>
      </c>
      <c r="CM24" s="6">
        <v>5</v>
      </c>
      <c r="CN24" s="6">
        <v>4</v>
      </c>
      <c r="CO24" s="6">
        <v>7</v>
      </c>
      <c r="CP24" s="6">
        <v>11</v>
      </c>
      <c r="CQ24" s="6">
        <v>12</v>
      </c>
      <c r="CR24" s="6">
        <v>23</v>
      </c>
      <c r="CS24" s="6">
        <v>14</v>
      </c>
      <c r="CT24" s="6">
        <v>6</v>
      </c>
      <c r="CU24" s="6">
        <v>6</v>
      </c>
      <c r="CV24" s="6">
        <v>10</v>
      </c>
      <c r="CW24" s="6">
        <v>20</v>
      </c>
      <c r="CX24" s="6">
        <v>7</v>
      </c>
      <c r="CY24" s="6">
        <v>11</v>
      </c>
      <c r="CZ24" s="6">
        <v>11</v>
      </c>
      <c r="DA24" s="6">
        <v>8</v>
      </c>
      <c r="DB24" s="6">
        <v>8</v>
      </c>
      <c r="DC24" s="6">
        <v>7</v>
      </c>
      <c r="DD24" s="6">
        <v>8</v>
      </c>
      <c r="DE24" s="6">
        <v>3</v>
      </c>
      <c r="DF24" s="6">
        <v>24</v>
      </c>
      <c r="DG24" s="6">
        <v>16</v>
      </c>
      <c r="DH24" s="6">
        <v>10</v>
      </c>
      <c r="DI24" s="6">
        <v>10</v>
      </c>
      <c r="DJ24" s="6">
        <v>10</v>
      </c>
      <c r="DK24" s="6">
        <v>7</v>
      </c>
      <c r="DL24" s="6">
        <v>10</v>
      </c>
      <c r="DM24" s="6">
        <v>14</v>
      </c>
      <c r="DN24" s="6">
        <v>12</v>
      </c>
      <c r="DO24" s="6">
        <v>5</v>
      </c>
      <c r="DP24" s="6">
        <v>10</v>
      </c>
      <c r="DQ24" s="6">
        <v>14</v>
      </c>
      <c r="DR24" s="6">
        <v>14</v>
      </c>
      <c r="DS24" s="6">
        <v>14</v>
      </c>
      <c r="DT24" s="6">
        <v>10</v>
      </c>
      <c r="DU24" s="6">
        <v>8</v>
      </c>
      <c r="DV24" s="6">
        <v>6</v>
      </c>
      <c r="DW24" s="6">
        <v>12</v>
      </c>
      <c r="DX24" s="6">
        <v>11</v>
      </c>
      <c r="DY24" s="6">
        <v>10</v>
      </c>
      <c r="DZ24" s="6">
        <v>14</v>
      </c>
      <c r="EA24" s="6">
        <v>14</v>
      </c>
      <c r="EB24" s="6">
        <v>14</v>
      </c>
      <c r="EC24" s="6">
        <v>10</v>
      </c>
      <c r="ED24" s="6">
        <v>8</v>
      </c>
      <c r="EE24" s="6">
        <v>6</v>
      </c>
      <c r="EF24" s="6">
        <v>16</v>
      </c>
      <c r="EG24" s="6">
        <v>25</v>
      </c>
      <c r="EH24" s="6">
        <v>5</v>
      </c>
      <c r="EI24" s="6">
        <v>16</v>
      </c>
      <c r="EJ24" s="6">
        <v>16</v>
      </c>
      <c r="EK24" s="6">
        <v>10</v>
      </c>
      <c r="EL24" s="6">
        <v>19</v>
      </c>
      <c r="EM24" s="6">
        <v>7</v>
      </c>
      <c r="EN24" s="6">
        <v>24</v>
      </c>
      <c r="EO24" s="6">
        <v>11</v>
      </c>
      <c r="EP24" s="6">
        <v>6</v>
      </c>
      <c r="EQ24" s="6">
        <v>21</v>
      </c>
      <c r="ER24" s="6">
        <v>7</v>
      </c>
      <c r="ES24" s="6">
        <v>14</v>
      </c>
      <c r="ET24" s="6">
        <v>14</v>
      </c>
      <c r="EU24" s="6">
        <v>26</v>
      </c>
      <c r="EV24" s="6">
        <v>13</v>
      </c>
      <c r="EW24" s="6">
        <v>6</v>
      </c>
      <c r="EX24" s="6">
        <v>15</v>
      </c>
      <c r="EY24" s="6">
        <v>5</v>
      </c>
      <c r="EZ24" s="6">
        <v>6</v>
      </c>
      <c r="FA24" s="6">
        <v>21</v>
      </c>
      <c r="FB24" s="6">
        <v>6</v>
      </c>
      <c r="FC24" s="6">
        <v>4</v>
      </c>
      <c r="FD24" s="6">
        <v>3</v>
      </c>
      <c r="FE24" s="6">
        <v>8</v>
      </c>
      <c r="FF24" s="6">
        <v>2</v>
      </c>
      <c r="FG24" s="6">
        <v>5</v>
      </c>
      <c r="FH24" s="6">
        <v>23</v>
      </c>
      <c r="FI24" s="6">
        <v>25</v>
      </c>
      <c r="FJ24" s="6">
        <v>18</v>
      </c>
      <c r="FK24" s="6">
        <v>9</v>
      </c>
      <c r="FL24" s="6">
        <v>10</v>
      </c>
      <c r="FM24" s="6">
        <v>7</v>
      </c>
      <c r="FN24" s="6">
        <v>10</v>
      </c>
      <c r="FO24" s="6">
        <v>10</v>
      </c>
      <c r="FP24" s="6">
        <v>10</v>
      </c>
      <c r="FQ24" s="6">
        <v>10</v>
      </c>
      <c r="FR24" s="6">
        <v>10</v>
      </c>
      <c r="FS24" s="6">
        <v>10</v>
      </c>
      <c r="FT24" s="6">
        <v>11</v>
      </c>
      <c r="FU24" s="6">
        <v>19</v>
      </c>
      <c r="FV24" s="6">
        <v>10</v>
      </c>
      <c r="FW24" s="6">
        <v>19</v>
      </c>
      <c r="FX24" s="6">
        <v>12</v>
      </c>
      <c r="FY24" s="6">
        <v>6</v>
      </c>
      <c r="FZ24" s="6">
        <v>3</v>
      </c>
      <c r="GA24" s="6">
        <v>8</v>
      </c>
      <c r="GB24" s="6">
        <v>8</v>
      </c>
      <c r="GC24" s="6">
        <v>10</v>
      </c>
      <c r="GD24" s="6">
        <v>16</v>
      </c>
      <c r="GE24" s="6">
        <v>12</v>
      </c>
      <c r="GF24" s="6">
        <v>11</v>
      </c>
      <c r="GG24" s="6">
        <v>14</v>
      </c>
      <c r="GH24" s="6">
        <v>16</v>
      </c>
      <c r="GI24" s="6">
        <v>14</v>
      </c>
      <c r="GJ24" s="6">
        <v>10</v>
      </c>
      <c r="GK24" s="6">
        <v>8</v>
      </c>
      <c r="GL24" s="6">
        <v>6</v>
      </c>
      <c r="GM24" s="6">
        <v>16</v>
      </c>
      <c r="GN24" s="6">
        <v>12</v>
      </c>
      <c r="GO24" s="6">
        <v>5</v>
      </c>
      <c r="GP24" s="6">
        <v>11</v>
      </c>
      <c r="GQ24" s="6">
        <v>16</v>
      </c>
      <c r="GR24" s="6">
        <v>14</v>
      </c>
      <c r="GS24" s="6">
        <v>10</v>
      </c>
      <c r="GT24" s="6">
        <v>8</v>
      </c>
      <c r="GU24" s="6">
        <v>6</v>
      </c>
      <c r="GV24" s="6">
        <v>14</v>
      </c>
      <c r="GW24" s="6">
        <v>21</v>
      </c>
      <c r="GX24" s="6">
        <v>18</v>
      </c>
      <c r="GY24" s="6">
        <v>17</v>
      </c>
      <c r="GZ24" s="6">
        <v>1230</v>
      </c>
    </row>
    <row r="25" spans="1:208">
      <c r="A25" s="4" t="s">
        <v>750</v>
      </c>
      <c r="B25" s="6">
        <v>16</v>
      </c>
      <c r="C25" s="6">
        <v>17</v>
      </c>
      <c r="D25" s="6">
        <v>17</v>
      </c>
      <c r="E25" s="6">
        <v>6</v>
      </c>
      <c r="F25" s="6">
        <v>10</v>
      </c>
      <c r="G25" s="6">
        <v>11</v>
      </c>
      <c r="H25" s="6">
        <v>11</v>
      </c>
      <c r="I25" s="6">
        <v>11</v>
      </c>
      <c r="J25" s="6">
        <v>11</v>
      </c>
      <c r="K25" s="6">
        <v>18</v>
      </c>
      <c r="L25" s="6">
        <v>9</v>
      </c>
      <c r="M25" s="6">
        <v>7</v>
      </c>
      <c r="N25" s="6">
        <v>12</v>
      </c>
      <c r="O25" s="6">
        <v>12</v>
      </c>
      <c r="P25" s="6">
        <v>2</v>
      </c>
      <c r="Q25" s="6">
        <v>2</v>
      </c>
      <c r="R25" s="6">
        <v>8</v>
      </c>
      <c r="S25" s="6">
        <v>3</v>
      </c>
      <c r="T25" s="6">
        <v>23</v>
      </c>
      <c r="U25" s="6">
        <v>22</v>
      </c>
      <c r="V25" s="6">
        <v>22</v>
      </c>
      <c r="W25" s="6">
        <v>15</v>
      </c>
      <c r="X25" s="6">
        <v>7</v>
      </c>
      <c r="Y25" s="6">
        <v>10</v>
      </c>
      <c r="Z25" s="6">
        <v>9</v>
      </c>
      <c r="AA25" s="6">
        <v>14</v>
      </c>
      <c r="AB25" s="6">
        <v>12</v>
      </c>
      <c r="AC25" s="6">
        <v>6</v>
      </c>
      <c r="AD25" s="6">
        <v>6</v>
      </c>
      <c r="AE25" s="6">
        <v>21</v>
      </c>
      <c r="AF25" s="6">
        <v>23</v>
      </c>
      <c r="AG25" s="6">
        <v>16</v>
      </c>
      <c r="AH25" s="6">
        <v>19</v>
      </c>
      <c r="AI25" s="6">
        <v>6</v>
      </c>
      <c r="AJ25" s="6">
        <v>4</v>
      </c>
      <c r="AK25" s="6">
        <v>16</v>
      </c>
      <c r="AL25" s="6">
        <v>11</v>
      </c>
      <c r="AM25" s="6">
        <v>11</v>
      </c>
      <c r="AN25" s="6">
        <v>7</v>
      </c>
      <c r="AO25" s="6">
        <v>5</v>
      </c>
      <c r="AP25" s="6">
        <v>13</v>
      </c>
      <c r="AQ25" s="6">
        <v>6</v>
      </c>
      <c r="AR25" s="6">
        <v>10</v>
      </c>
      <c r="AS25" s="6">
        <v>8</v>
      </c>
      <c r="AT25" s="6">
        <v>20</v>
      </c>
      <c r="AU25" s="6">
        <v>21</v>
      </c>
      <c r="AV25" s="6">
        <v>22</v>
      </c>
      <c r="AW25" s="6">
        <v>8</v>
      </c>
      <c r="AX25" s="6">
        <v>9</v>
      </c>
      <c r="AY25" s="6">
        <v>9</v>
      </c>
      <c r="AZ25" s="6">
        <v>11</v>
      </c>
      <c r="BA25" s="6">
        <v>10</v>
      </c>
      <c r="BB25" s="6">
        <v>19</v>
      </c>
      <c r="BC25" s="6">
        <v>7</v>
      </c>
      <c r="BD25" s="6">
        <v>19</v>
      </c>
      <c r="BE25" s="6">
        <v>21</v>
      </c>
      <c r="BF25" s="6">
        <v>12</v>
      </c>
      <c r="BG25" s="6">
        <v>20</v>
      </c>
      <c r="BH25" s="6">
        <v>6</v>
      </c>
      <c r="BI25" s="6">
        <v>11</v>
      </c>
      <c r="BJ25" s="6">
        <v>7</v>
      </c>
      <c r="BK25" s="6">
        <v>17</v>
      </c>
      <c r="BL25" s="6">
        <v>10</v>
      </c>
      <c r="BM25" s="6">
        <v>10</v>
      </c>
      <c r="BN25" s="6">
        <v>11</v>
      </c>
      <c r="BO25" s="6">
        <v>6</v>
      </c>
      <c r="BP25" s="6">
        <v>11</v>
      </c>
      <c r="BQ25" s="6">
        <v>16</v>
      </c>
      <c r="BR25" s="6">
        <v>10</v>
      </c>
      <c r="BS25" s="6">
        <v>14</v>
      </c>
      <c r="BT25" s="6">
        <v>17</v>
      </c>
      <c r="BU25" s="6">
        <v>8</v>
      </c>
      <c r="BV25" s="6">
        <v>7</v>
      </c>
      <c r="BW25" s="6">
        <v>15</v>
      </c>
      <c r="BX25" s="6">
        <v>10</v>
      </c>
      <c r="BY25" s="6">
        <v>5</v>
      </c>
      <c r="BZ25" s="6">
        <v>5</v>
      </c>
      <c r="CA25" s="6">
        <v>7</v>
      </c>
      <c r="CB25" s="6">
        <v>16</v>
      </c>
      <c r="CC25" s="6">
        <v>12</v>
      </c>
      <c r="CD25" s="6">
        <v>12</v>
      </c>
      <c r="CE25" s="6">
        <v>12</v>
      </c>
      <c r="CF25" s="6">
        <v>8</v>
      </c>
      <c r="CG25" s="6">
        <v>16</v>
      </c>
      <c r="CH25" s="6">
        <v>6</v>
      </c>
      <c r="CI25" s="6">
        <v>14</v>
      </c>
      <c r="CJ25" s="6">
        <v>10</v>
      </c>
      <c r="CK25" s="6">
        <v>8</v>
      </c>
      <c r="CL25" s="6">
        <v>7</v>
      </c>
      <c r="CM25" s="6">
        <v>5</v>
      </c>
      <c r="CN25" s="6">
        <v>4</v>
      </c>
      <c r="CO25" s="6">
        <v>7</v>
      </c>
      <c r="CP25" s="6">
        <v>6</v>
      </c>
      <c r="CQ25" s="6">
        <v>13</v>
      </c>
      <c r="CR25" s="6">
        <v>11</v>
      </c>
      <c r="CS25" s="6">
        <v>20</v>
      </c>
      <c r="CT25" s="6">
        <v>6</v>
      </c>
      <c r="CU25" s="6">
        <v>6</v>
      </c>
      <c r="CV25" s="6">
        <v>10</v>
      </c>
      <c r="CW25" s="6">
        <v>25</v>
      </c>
      <c r="CX25" s="6">
        <v>15</v>
      </c>
      <c r="CY25" s="6">
        <v>11</v>
      </c>
      <c r="CZ25" s="6">
        <v>11</v>
      </c>
      <c r="DA25" s="6">
        <v>8</v>
      </c>
      <c r="DB25" s="6">
        <v>8</v>
      </c>
      <c r="DC25" s="6">
        <v>7</v>
      </c>
      <c r="DD25" s="6">
        <v>8</v>
      </c>
      <c r="DE25" s="6">
        <v>8</v>
      </c>
      <c r="DF25" s="6">
        <v>18</v>
      </c>
      <c r="DG25" s="6">
        <v>16</v>
      </c>
      <c r="DH25" s="6">
        <v>10</v>
      </c>
      <c r="DI25" s="6">
        <v>10</v>
      </c>
      <c r="DJ25" s="6">
        <v>10</v>
      </c>
      <c r="DK25" s="6">
        <v>7</v>
      </c>
      <c r="DL25" s="6">
        <v>10</v>
      </c>
      <c r="DM25" s="6">
        <v>14</v>
      </c>
      <c r="DN25" s="6">
        <v>12</v>
      </c>
      <c r="DO25" s="6">
        <v>5</v>
      </c>
      <c r="DP25" s="6">
        <v>10</v>
      </c>
      <c r="DQ25" s="6">
        <v>14</v>
      </c>
      <c r="DR25" s="6">
        <v>14</v>
      </c>
      <c r="DS25" s="6">
        <v>14</v>
      </c>
      <c r="DT25" s="6">
        <v>10</v>
      </c>
      <c r="DU25" s="6">
        <v>8</v>
      </c>
      <c r="DV25" s="6">
        <v>6</v>
      </c>
      <c r="DW25" s="6">
        <v>12</v>
      </c>
      <c r="DX25" s="6">
        <v>11</v>
      </c>
      <c r="DY25" s="6">
        <v>10</v>
      </c>
      <c r="DZ25" s="6">
        <v>14</v>
      </c>
      <c r="EA25" s="6">
        <v>14</v>
      </c>
      <c r="EB25" s="6">
        <v>14</v>
      </c>
      <c r="EC25" s="6">
        <v>10</v>
      </c>
      <c r="ED25" s="6">
        <v>8</v>
      </c>
      <c r="EE25" s="6">
        <v>6</v>
      </c>
      <c r="EF25" s="6">
        <v>14</v>
      </c>
      <c r="EG25" s="6">
        <v>3</v>
      </c>
      <c r="EH25" s="6">
        <v>25</v>
      </c>
      <c r="EI25" s="6">
        <v>14</v>
      </c>
      <c r="EJ25" s="6">
        <v>15</v>
      </c>
      <c r="EK25" s="6">
        <v>10</v>
      </c>
      <c r="EL25" s="6">
        <v>20</v>
      </c>
      <c r="EM25" s="6">
        <v>7</v>
      </c>
      <c r="EN25" s="6">
        <v>25</v>
      </c>
      <c r="EO25" s="6">
        <v>18</v>
      </c>
      <c r="EP25" s="6">
        <v>24</v>
      </c>
      <c r="EQ25" s="6">
        <v>25</v>
      </c>
      <c r="ER25" s="6">
        <v>7</v>
      </c>
      <c r="ES25" s="6">
        <v>14</v>
      </c>
      <c r="ET25" s="6">
        <v>14</v>
      </c>
      <c r="EU25" s="6">
        <v>21</v>
      </c>
      <c r="EV25" s="6">
        <v>21</v>
      </c>
      <c r="EW25" s="6">
        <v>18</v>
      </c>
      <c r="EX25" s="6">
        <v>21</v>
      </c>
      <c r="EY25" s="6">
        <v>19</v>
      </c>
      <c r="EZ25" s="6">
        <v>19</v>
      </c>
      <c r="FA25" s="6">
        <v>1</v>
      </c>
      <c r="FB25" s="6">
        <v>17</v>
      </c>
      <c r="FC25" s="6">
        <v>19</v>
      </c>
      <c r="FD25" s="6">
        <v>4</v>
      </c>
      <c r="FE25" s="6">
        <v>12</v>
      </c>
      <c r="FF25" s="6">
        <v>20</v>
      </c>
      <c r="FG25" s="6">
        <v>8</v>
      </c>
      <c r="FH25" s="6">
        <v>17</v>
      </c>
      <c r="FI25" s="6">
        <v>13</v>
      </c>
      <c r="FJ25" s="6">
        <v>20</v>
      </c>
      <c r="FK25" s="6">
        <v>18</v>
      </c>
      <c r="FL25" s="6">
        <v>10</v>
      </c>
      <c r="FM25" s="6">
        <v>7</v>
      </c>
      <c r="FN25" s="6">
        <v>10</v>
      </c>
      <c r="FO25" s="6">
        <v>10</v>
      </c>
      <c r="FP25" s="6">
        <v>10</v>
      </c>
      <c r="FQ25" s="6">
        <v>10</v>
      </c>
      <c r="FR25" s="6">
        <v>10</v>
      </c>
      <c r="FS25" s="6">
        <v>21</v>
      </c>
      <c r="FT25" s="6">
        <v>19</v>
      </c>
      <c r="FU25" s="6">
        <v>10</v>
      </c>
      <c r="FV25" s="6">
        <v>10</v>
      </c>
      <c r="FW25" s="6">
        <v>9</v>
      </c>
      <c r="FX25" s="6">
        <v>10</v>
      </c>
      <c r="FY25" s="6">
        <v>15</v>
      </c>
      <c r="FZ25" s="6">
        <v>21</v>
      </c>
      <c r="GA25" s="6">
        <v>8</v>
      </c>
      <c r="GB25" s="6">
        <v>8</v>
      </c>
      <c r="GC25" s="6">
        <v>18</v>
      </c>
      <c r="GD25" s="6">
        <v>15</v>
      </c>
      <c r="GE25" s="6">
        <v>12</v>
      </c>
      <c r="GF25" s="6">
        <v>11</v>
      </c>
      <c r="GG25" s="6">
        <v>14</v>
      </c>
      <c r="GH25" s="6">
        <v>15</v>
      </c>
      <c r="GI25" s="6">
        <v>14</v>
      </c>
      <c r="GJ25" s="6">
        <v>10</v>
      </c>
      <c r="GK25" s="6">
        <v>8</v>
      </c>
      <c r="GL25" s="6">
        <v>6</v>
      </c>
      <c r="GM25" s="6">
        <v>15</v>
      </c>
      <c r="GN25" s="6">
        <v>12</v>
      </c>
      <c r="GO25" s="6">
        <v>5</v>
      </c>
      <c r="GP25" s="6">
        <v>11</v>
      </c>
      <c r="GQ25" s="6">
        <v>15</v>
      </c>
      <c r="GR25" s="6">
        <v>14</v>
      </c>
      <c r="GS25" s="6">
        <v>10</v>
      </c>
      <c r="GT25" s="6">
        <v>8</v>
      </c>
      <c r="GU25" s="6">
        <v>6</v>
      </c>
      <c r="GV25" s="6">
        <v>14</v>
      </c>
      <c r="GW25" s="6">
        <v>14</v>
      </c>
      <c r="GX25" s="6">
        <v>8</v>
      </c>
      <c r="GY25" s="6">
        <v>16</v>
      </c>
      <c r="GZ25" s="6">
        <v>2851</v>
      </c>
    </row>
    <row r="26" spans="1:208">
      <c r="A26" s="4" t="s">
        <v>751</v>
      </c>
      <c r="B26" s="6">
        <v>2</v>
      </c>
      <c r="C26" s="6">
        <v>1</v>
      </c>
      <c r="D26" s="6">
        <v>2</v>
      </c>
      <c r="E26" s="6">
        <v>10</v>
      </c>
      <c r="F26" s="6">
        <v>3</v>
      </c>
      <c r="G26" s="6">
        <v>8</v>
      </c>
      <c r="H26" s="6">
        <v>9</v>
      </c>
      <c r="I26" s="6">
        <v>8</v>
      </c>
      <c r="J26" s="6">
        <v>8</v>
      </c>
      <c r="K26" s="6">
        <v>16</v>
      </c>
      <c r="L26" s="6">
        <v>13</v>
      </c>
      <c r="M26" s="6">
        <v>13</v>
      </c>
      <c r="N26" s="6">
        <v>13</v>
      </c>
      <c r="O26" s="6">
        <v>18</v>
      </c>
      <c r="P26" s="6">
        <v>6</v>
      </c>
      <c r="Q26" s="6">
        <v>6</v>
      </c>
      <c r="R26" s="6">
        <v>19</v>
      </c>
      <c r="S26" s="6">
        <v>4</v>
      </c>
      <c r="T26" s="6">
        <v>15</v>
      </c>
      <c r="U26" s="6">
        <v>16</v>
      </c>
      <c r="V26" s="6">
        <v>10</v>
      </c>
      <c r="W26" s="6">
        <v>17</v>
      </c>
      <c r="X26" s="6">
        <v>1</v>
      </c>
      <c r="Y26" s="6">
        <v>13</v>
      </c>
      <c r="Z26" s="6">
        <v>16</v>
      </c>
      <c r="AA26" s="6">
        <v>10</v>
      </c>
      <c r="AB26" s="6">
        <v>2</v>
      </c>
      <c r="AC26" s="6">
        <v>16</v>
      </c>
      <c r="AD26" s="6">
        <v>5</v>
      </c>
      <c r="AE26" s="6">
        <v>23</v>
      </c>
      <c r="AF26" s="6">
        <v>23</v>
      </c>
      <c r="AG26" s="6">
        <v>19</v>
      </c>
      <c r="AH26" s="6">
        <v>17</v>
      </c>
      <c r="AI26" s="6">
        <v>6</v>
      </c>
      <c r="AJ26" s="6">
        <v>4</v>
      </c>
      <c r="AK26" s="6">
        <v>9</v>
      </c>
      <c r="AL26" s="6">
        <v>13</v>
      </c>
      <c r="AM26" s="6">
        <v>6</v>
      </c>
      <c r="AN26" s="6">
        <v>4</v>
      </c>
      <c r="AO26" s="6">
        <v>5</v>
      </c>
      <c r="AP26" s="6">
        <v>10</v>
      </c>
      <c r="AQ26" s="6">
        <v>1</v>
      </c>
      <c r="AR26" s="6">
        <v>4</v>
      </c>
      <c r="AS26" s="6">
        <v>6</v>
      </c>
      <c r="AT26" s="6">
        <v>19</v>
      </c>
      <c r="AU26" s="6">
        <v>22</v>
      </c>
      <c r="AV26" s="6">
        <v>8</v>
      </c>
      <c r="AW26" s="6">
        <v>11</v>
      </c>
      <c r="AX26" s="6">
        <v>17</v>
      </c>
      <c r="AY26" s="6">
        <v>16</v>
      </c>
      <c r="AZ26" s="6">
        <v>8</v>
      </c>
      <c r="BA26" s="6">
        <v>7</v>
      </c>
      <c r="BB26" s="6">
        <v>10</v>
      </c>
      <c r="BC26" s="6">
        <v>5</v>
      </c>
      <c r="BD26" s="6">
        <v>9</v>
      </c>
      <c r="BE26" s="6">
        <v>15</v>
      </c>
      <c r="BF26" s="6">
        <v>9</v>
      </c>
      <c r="BG26" s="6">
        <v>4</v>
      </c>
      <c r="BH26" s="6">
        <v>10</v>
      </c>
      <c r="BI26" s="6">
        <v>6</v>
      </c>
      <c r="BJ26" s="6">
        <v>3</v>
      </c>
      <c r="BK26" s="6">
        <v>7</v>
      </c>
      <c r="BL26" s="6">
        <v>6</v>
      </c>
      <c r="BM26" s="6">
        <v>9</v>
      </c>
      <c r="BN26" s="6">
        <v>2</v>
      </c>
      <c r="BO26" s="6">
        <v>6</v>
      </c>
      <c r="BP26" s="6">
        <v>7</v>
      </c>
      <c r="BQ26" s="6">
        <v>8</v>
      </c>
      <c r="BR26" s="6">
        <v>2</v>
      </c>
      <c r="BS26" s="6">
        <v>8</v>
      </c>
      <c r="BT26" s="6">
        <v>8</v>
      </c>
      <c r="BU26" s="6">
        <v>7</v>
      </c>
      <c r="BV26" s="6">
        <v>6</v>
      </c>
      <c r="BW26" s="6">
        <v>8</v>
      </c>
      <c r="BX26" s="6">
        <v>7</v>
      </c>
      <c r="BY26" s="6">
        <v>15</v>
      </c>
      <c r="BZ26" s="6">
        <v>12</v>
      </c>
      <c r="CA26" s="6">
        <v>5</v>
      </c>
      <c r="CB26" s="6">
        <v>13</v>
      </c>
      <c r="CC26" s="6">
        <v>10</v>
      </c>
      <c r="CD26" s="6">
        <v>10</v>
      </c>
      <c r="CE26" s="6">
        <v>11</v>
      </c>
      <c r="CF26" s="6">
        <v>4</v>
      </c>
      <c r="CG26" s="6">
        <v>22</v>
      </c>
      <c r="CH26" s="6">
        <v>16</v>
      </c>
      <c r="CI26" s="6">
        <v>6</v>
      </c>
      <c r="CJ26" s="6">
        <v>3</v>
      </c>
      <c r="CK26" s="6">
        <v>5</v>
      </c>
      <c r="CL26" s="6">
        <v>5</v>
      </c>
      <c r="CM26" s="6">
        <v>5</v>
      </c>
      <c r="CN26" s="6">
        <v>4</v>
      </c>
      <c r="CO26" s="6">
        <v>5</v>
      </c>
      <c r="CP26" s="6">
        <v>9</v>
      </c>
      <c r="CQ26" s="6">
        <v>2</v>
      </c>
      <c r="CR26" s="6">
        <v>20</v>
      </c>
      <c r="CS26" s="6">
        <v>23</v>
      </c>
      <c r="CT26" s="6">
        <v>2</v>
      </c>
      <c r="CU26" s="6">
        <v>1</v>
      </c>
      <c r="CV26" s="6">
        <v>7</v>
      </c>
      <c r="CW26" s="6">
        <v>13</v>
      </c>
      <c r="CX26" s="6">
        <v>6</v>
      </c>
      <c r="CY26" s="6">
        <v>7</v>
      </c>
      <c r="CZ26" s="6">
        <v>7</v>
      </c>
      <c r="DA26" s="6">
        <v>2</v>
      </c>
      <c r="DB26" s="6">
        <v>3</v>
      </c>
      <c r="DC26" s="6">
        <v>4</v>
      </c>
      <c r="DD26" s="6">
        <v>4</v>
      </c>
      <c r="DE26" s="6">
        <v>12</v>
      </c>
      <c r="DF26" s="6">
        <v>7</v>
      </c>
      <c r="DG26" s="6">
        <v>13</v>
      </c>
      <c r="DH26" s="6">
        <v>6</v>
      </c>
      <c r="DI26" s="6">
        <v>6</v>
      </c>
      <c r="DJ26" s="6">
        <v>5</v>
      </c>
      <c r="DK26" s="6">
        <v>5</v>
      </c>
      <c r="DL26" s="6">
        <v>5</v>
      </c>
      <c r="DM26" s="6">
        <v>4</v>
      </c>
      <c r="DN26" s="6">
        <v>11</v>
      </c>
      <c r="DO26" s="6">
        <v>5</v>
      </c>
      <c r="DP26" s="6">
        <v>9</v>
      </c>
      <c r="DQ26" s="6">
        <v>9</v>
      </c>
      <c r="DR26" s="6">
        <v>5</v>
      </c>
      <c r="DS26" s="6">
        <v>9</v>
      </c>
      <c r="DT26" s="6">
        <v>9</v>
      </c>
      <c r="DU26" s="6">
        <v>4</v>
      </c>
      <c r="DV26" s="6">
        <v>5</v>
      </c>
      <c r="DW26" s="6">
        <v>11</v>
      </c>
      <c r="DX26" s="6">
        <v>11</v>
      </c>
      <c r="DY26" s="6">
        <v>9</v>
      </c>
      <c r="DZ26" s="6">
        <v>9</v>
      </c>
      <c r="EA26" s="6">
        <v>12</v>
      </c>
      <c r="EB26" s="6">
        <v>8</v>
      </c>
      <c r="EC26" s="6">
        <v>9</v>
      </c>
      <c r="ED26" s="6">
        <v>4</v>
      </c>
      <c r="EE26" s="6">
        <v>4</v>
      </c>
      <c r="EF26" s="6">
        <v>10</v>
      </c>
      <c r="EG26" s="6">
        <v>21</v>
      </c>
      <c r="EH26" s="6">
        <v>12</v>
      </c>
      <c r="EI26" s="6">
        <v>11</v>
      </c>
      <c r="EJ26" s="6">
        <v>11</v>
      </c>
      <c r="EK26" s="6">
        <v>6</v>
      </c>
      <c r="EL26" s="6">
        <v>4</v>
      </c>
      <c r="EM26" s="6">
        <v>3</v>
      </c>
      <c r="EN26" s="6">
        <v>17</v>
      </c>
      <c r="EO26" s="6">
        <v>17</v>
      </c>
      <c r="EP26" s="6">
        <v>18</v>
      </c>
      <c r="EQ26" s="6">
        <v>18</v>
      </c>
      <c r="ER26" s="6">
        <v>1</v>
      </c>
      <c r="ES26" s="6">
        <v>7</v>
      </c>
      <c r="ET26" s="6">
        <v>9</v>
      </c>
      <c r="EU26" s="6">
        <v>12</v>
      </c>
      <c r="EV26" s="6">
        <v>3</v>
      </c>
      <c r="EW26" s="6">
        <v>2</v>
      </c>
      <c r="EX26" s="6">
        <v>2</v>
      </c>
      <c r="EY26" s="6">
        <v>2</v>
      </c>
      <c r="EZ26" s="6">
        <v>2</v>
      </c>
      <c r="FA26" s="6">
        <v>3</v>
      </c>
      <c r="FB26" s="6">
        <v>1</v>
      </c>
      <c r="FC26" s="6">
        <v>1</v>
      </c>
      <c r="FD26" s="6">
        <v>6</v>
      </c>
      <c r="FE26" s="6">
        <v>2</v>
      </c>
      <c r="FF26" s="6">
        <v>3</v>
      </c>
      <c r="FG26" s="6">
        <v>3</v>
      </c>
      <c r="FH26" s="6">
        <v>2</v>
      </c>
      <c r="FI26" s="6">
        <v>3</v>
      </c>
      <c r="FJ26" s="6">
        <v>3</v>
      </c>
      <c r="FK26" s="6">
        <v>11</v>
      </c>
      <c r="FL26" s="6">
        <v>3</v>
      </c>
      <c r="FM26" s="6">
        <v>4</v>
      </c>
      <c r="FN26" s="6">
        <v>5</v>
      </c>
      <c r="FO26" s="6">
        <v>3</v>
      </c>
      <c r="FP26" s="6">
        <v>4</v>
      </c>
      <c r="FQ26" s="6">
        <v>7</v>
      </c>
      <c r="FR26" s="6">
        <v>6</v>
      </c>
      <c r="FS26" s="6">
        <v>7</v>
      </c>
      <c r="FT26" s="6">
        <v>13</v>
      </c>
      <c r="FU26" s="6">
        <v>20</v>
      </c>
      <c r="FV26" s="6">
        <v>7</v>
      </c>
      <c r="FW26" s="6">
        <v>16</v>
      </c>
      <c r="FX26" s="6">
        <v>8</v>
      </c>
      <c r="FY26" s="6">
        <v>16</v>
      </c>
      <c r="FZ26" s="6">
        <v>8</v>
      </c>
      <c r="GA26" s="6">
        <v>4</v>
      </c>
      <c r="GB26" s="6">
        <v>4</v>
      </c>
      <c r="GC26" s="6">
        <v>8</v>
      </c>
      <c r="GD26" s="6">
        <v>10</v>
      </c>
      <c r="GE26" s="6">
        <v>11</v>
      </c>
      <c r="GF26" s="6">
        <v>10</v>
      </c>
      <c r="GG26" s="6">
        <v>9</v>
      </c>
      <c r="GH26" s="6">
        <v>11</v>
      </c>
      <c r="GI26" s="6">
        <v>7</v>
      </c>
      <c r="GJ26" s="6">
        <v>9</v>
      </c>
      <c r="GK26" s="6">
        <v>4</v>
      </c>
      <c r="GL26" s="6">
        <v>1</v>
      </c>
      <c r="GM26" s="6">
        <v>10</v>
      </c>
      <c r="GN26" s="6">
        <v>11</v>
      </c>
      <c r="GO26" s="6">
        <v>5</v>
      </c>
      <c r="GP26" s="6">
        <v>10</v>
      </c>
      <c r="GQ26" s="6">
        <v>11</v>
      </c>
      <c r="GR26" s="6">
        <v>7</v>
      </c>
      <c r="GS26" s="6">
        <v>9</v>
      </c>
      <c r="GT26" s="6">
        <v>5</v>
      </c>
      <c r="GU26" s="6">
        <v>2</v>
      </c>
      <c r="GV26" s="6">
        <v>10</v>
      </c>
      <c r="GW26" s="6">
        <v>9</v>
      </c>
      <c r="GX26" s="6">
        <v>14</v>
      </c>
      <c r="GY26" s="6">
        <v>9</v>
      </c>
      <c r="GZ26" s="6">
        <v>3445</v>
      </c>
    </row>
    <row r="27" spans="1:208">
      <c r="A27" s="4" t="s">
        <v>752</v>
      </c>
      <c r="B27" s="6">
        <v>22</v>
      </c>
      <c r="C27" s="6">
        <v>6</v>
      </c>
      <c r="D27" s="6">
        <v>14</v>
      </c>
      <c r="E27" s="6">
        <v>4</v>
      </c>
      <c r="F27" s="6">
        <v>1</v>
      </c>
      <c r="G27" s="6">
        <v>11</v>
      </c>
      <c r="H27" s="6">
        <v>11</v>
      </c>
      <c r="I27" s="6">
        <v>11</v>
      </c>
      <c r="J27" s="6">
        <v>11</v>
      </c>
      <c r="K27" s="6">
        <v>5</v>
      </c>
      <c r="L27" s="6">
        <v>3</v>
      </c>
      <c r="M27" s="6">
        <v>3</v>
      </c>
      <c r="N27" s="6">
        <v>5</v>
      </c>
      <c r="O27" s="6">
        <v>22</v>
      </c>
      <c r="P27" s="6">
        <v>10</v>
      </c>
      <c r="Q27" s="6">
        <v>11</v>
      </c>
      <c r="R27" s="6">
        <v>10</v>
      </c>
      <c r="S27" s="6">
        <v>14</v>
      </c>
      <c r="T27" s="6">
        <v>7</v>
      </c>
      <c r="U27" s="6">
        <v>10</v>
      </c>
      <c r="V27" s="6">
        <v>1</v>
      </c>
      <c r="W27" s="6">
        <v>6</v>
      </c>
      <c r="X27" s="6">
        <v>7</v>
      </c>
      <c r="Y27" s="6">
        <v>1</v>
      </c>
      <c r="Z27" s="6">
        <v>1</v>
      </c>
      <c r="AA27" s="6">
        <v>3</v>
      </c>
      <c r="AB27" s="6">
        <v>18</v>
      </c>
      <c r="AC27" s="6">
        <v>2</v>
      </c>
      <c r="AD27" s="6">
        <v>10</v>
      </c>
      <c r="AE27" s="6">
        <v>25</v>
      </c>
      <c r="AF27" s="6">
        <v>25</v>
      </c>
      <c r="AG27" s="6">
        <v>22</v>
      </c>
      <c r="AH27" s="6">
        <v>21</v>
      </c>
      <c r="AI27" s="6">
        <v>6</v>
      </c>
      <c r="AJ27" s="6">
        <v>4</v>
      </c>
      <c r="AK27" s="6">
        <v>24</v>
      </c>
      <c r="AL27" s="6">
        <v>22</v>
      </c>
      <c r="AM27" s="6">
        <v>11</v>
      </c>
      <c r="AN27" s="6">
        <v>7</v>
      </c>
      <c r="AO27" s="6">
        <v>5</v>
      </c>
      <c r="AP27" s="6">
        <v>13</v>
      </c>
      <c r="AQ27" s="6">
        <v>6</v>
      </c>
      <c r="AR27" s="6">
        <v>10</v>
      </c>
      <c r="AS27" s="6">
        <v>8</v>
      </c>
      <c r="AT27" s="6">
        <v>3</v>
      </c>
      <c r="AU27" s="6">
        <v>2</v>
      </c>
      <c r="AV27" s="6">
        <v>12</v>
      </c>
      <c r="AW27" s="6">
        <v>7</v>
      </c>
      <c r="AX27" s="6">
        <v>12</v>
      </c>
      <c r="AY27" s="6">
        <v>24</v>
      </c>
      <c r="AZ27" s="6">
        <v>11</v>
      </c>
      <c r="BA27" s="6">
        <v>10</v>
      </c>
      <c r="BB27" s="6">
        <v>19</v>
      </c>
      <c r="BC27" s="6">
        <v>7</v>
      </c>
      <c r="BD27" s="6">
        <v>17</v>
      </c>
      <c r="BE27" s="6">
        <v>2</v>
      </c>
      <c r="BF27" s="6">
        <v>12</v>
      </c>
      <c r="BG27" s="6">
        <v>8</v>
      </c>
      <c r="BH27" s="6">
        <v>12</v>
      </c>
      <c r="BI27" s="6">
        <v>11</v>
      </c>
      <c r="BJ27" s="6">
        <v>7</v>
      </c>
      <c r="BK27" s="6">
        <v>3</v>
      </c>
      <c r="BL27" s="6">
        <v>10</v>
      </c>
      <c r="BM27" s="6">
        <v>22</v>
      </c>
      <c r="BN27" s="6">
        <v>11</v>
      </c>
      <c r="BO27" s="6">
        <v>6</v>
      </c>
      <c r="BP27" s="6">
        <v>11</v>
      </c>
      <c r="BQ27" s="6">
        <v>16</v>
      </c>
      <c r="BR27" s="6">
        <v>10</v>
      </c>
      <c r="BS27" s="6">
        <v>14</v>
      </c>
      <c r="BT27" s="6">
        <v>1</v>
      </c>
      <c r="BU27" s="6">
        <v>11</v>
      </c>
      <c r="BV27" s="6">
        <v>20</v>
      </c>
      <c r="BW27" s="6">
        <v>9</v>
      </c>
      <c r="BX27" s="6">
        <v>10</v>
      </c>
      <c r="BY27" s="6">
        <v>20</v>
      </c>
      <c r="BZ27" s="6">
        <v>13</v>
      </c>
      <c r="CA27" s="6">
        <v>7</v>
      </c>
      <c r="CB27" s="6">
        <v>22</v>
      </c>
      <c r="CC27" s="6">
        <v>17</v>
      </c>
      <c r="CD27" s="6">
        <v>17</v>
      </c>
      <c r="CE27" s="6">
        <v>12</v>
      </c>
      <c r="CF27" s="6">
        <v>8</v>
      </c>
      <c r="CG27" s="6">
        <v>1</v>
      </c>
      <c r="CH27" s="6">
        <v>11</v>
      </c>
      <c r="CI27" s="6">
        <v>2</v>
      </c>
      <c r="CJ27" s="6">
        <v>10</v>
      </c>
      <c r="CK27" s="6">
        <v>8</v>
      </c>
      <c r="CL27" s="6">
        <v>7</v>
      </c>
      <c r="CM27" s="6">
        <v>5</v>
      </c>
      <c r="CN27" s="6">
        <v>4</v>
      </c>
      <c r="CO27" s="6">
        <v>7</v>
      </c>
      <c r="CP27" s="6">
        <v>13</v>
      </c>
      <c r="CQ27" s="6">
        <v>13</v>
      </c>
      <c r="CR27" s="6">
        <v>7</v>
      </c>
      <c r="CS27" s="6">
        <v>6</v>
      </c>
      <c r="CT27" s="6">
        <v>6</v>
      </c>
      <c r="CU27" s="6">
        <v>6</v>
      </c>
      <c r="CV27" s="6">
        <v>10</v>
      </c>
      <c r="CW27" s="6">
        <v>3</v>
      </c>
      <c r="CX27" s="6">
        <v>16</v>
      </c>
      <c r="CY27" s="6">
        <v>11</v>
      </c>
      <c r="CZ27" s="6">
        <v>11</v>
      </c>
      <c r="DA27" s="6">
        <v>8</v>
      </c>
      <c r="DB27" s="6">
        <v>8</v>
      </c>
      <c r="DC27" s="6">
        <v>7</v>
      </c>
      <c r="DD27" s="6">
        <v>8</v>
      </c>
      <c r="DE27" s="6">
        <v>1</v>
      </c>
      <c r="DF27" s="6">
        <v>17</v>
      </c>
      <c r="DG27" s="6">
        <v>3</v>
      </c>
      <c r="DH27" s="6">
        <v>10</v>
      </c>
      <c r="DI27" s="6">
        <v>10</v>
      </c>
      <c r="DJ27" s="6">
        <v>10</v>
      </c>
      <c r="DK27" s="6">
        <v>7</v>
      </c>
      <c r="DL27" s="6">
        <v>10</v>
      </c>
      <c r="DM27" s="6">
        <v>14</v>
      </c>
      <c r="DN27" s="6">
        <v>12</v>
      </c>
      <c r="DO27" s="6">
        <v>5</v>
      </c>
      <c r="DP27" s="6">
        <v>10</v>
      </c>
      <c r="DQ27" s="6">
        <v>14</v>
      </c>
      <c r="DR27" s="6">
        <v>14</v>
      </c>
      <c r="DS27" s="6">
        <v>14</v>
      </c>
      <c r="DT27" s="6">
        <v>10</v>
      </c>
      <c r="DU27" s="6">
        <v>8</v>
      </c>
      <c r="DV27" s="6">
        <v>6</v>
      </c>
      <c r="DW27" s="6">
        <v>12</v>
      </c>
      <c r="DX27" s="6">
        <v>8</v>
      </c>
      <c r="DY27" s="6">
        <v>10</v>
      </c>
      <c r="DZ27" s="6">
        <v>14</v>
      </c>
      <c r="EA27" s="6">
        <v>14</v>
      </c>
      <c r="EB27" s="6">
        <v>14</v>
      </c>
      <c r="EC27" s="6">
        <v>10</v>
      </c>
      <c r="ED27" s="6">
        <v>8</v>
      </c>
      <c r="EE27" s="6">
        <v>6</v>
      </c>
      <c r="EF27" s="6">
        <v>16</v>
      </c>
      <c r="EG27" s="6">
        <v>22</v>
      </c>
      <c r="EH27" s="6">
        <v>11</v>
      </c>
      <c r="EI27" s="6">
        <v>17</v>
      </c>
      <c r="EJ27" s="6">
        <v>17</v>
      </c>
      <c r="EK27" s="6">
        <v>10</v>
      </c>
      <c r="EL27" s="6">
        <v>14</v>
      </c>
      <c r="EM27" s="6">
        <v>7</v>
      </c>
      <c r="EN27" s="6">
        <v>14</v>
      </c>
      <c r="EO27" s="6">
        <v>9</v>
      </c>
      <c r="EP27" s="6">
        <v>4</v>
      </c>
      <c r="EQ27" s="6">
        <v>27</v>
      </c>
      <c r="ER27" s="6">
        <v>7</v>
      </c>
      <c r="ES27" s="6">
        <v>14</v>
      </c>
      <c r="ET27" s="6">
        <v>14</v>
      </c>
      <c r="EU27" s="6">
        <v>22</v>
      </c>
      <c r="EV27" s="6">
        <v>16</v>
      </c>
      <c r="EW27" s="6">
        <v>12</v>
      </c>
      <c r="EX27" s="6">
        <v>21</v>
      </c>
      <c r="EY27" s="6">
        <v>18</v>
      </c>
      <c r="EZ27" s="6">
        <v>12</v>
      </c>
      <c r="FA27" s="6">
        <v>17</v>
      </c>
      <c r="FB27" s="6">
        <v>9</v>
      </c>
      <c r="FC27" s="6">
        <v>15</v>
      </c>
      <c r="FD27" s="6">
        <v>14</v>
      </c>
      <c r="FE27" s="6">
        <v>22</v>
      </c>
      <c r="FF27" s="6">
        <v>8</v>
      </c>
      <c r="FG27" s="6">
        <v>25</v>
      </c>
      <c r="FH27" s="6">
        <v>19</v>
      </c>
      <c r="FI27" s="6">
        <v>9</v>
      </c>
      <c r="FJ27" s="6">
        <v>24</v>
      </c>
      <c r="FK27" s="6">
        <v>1</v>
      </c>
      <c r="FL27" s="6">
        <v>1</v>
      </c>
      <c r="FM27" s="6">
        <v>7</v>
      </c>
      <c r="FN27" s="6">
        <v>1</v>
      </c>
      <c r="FO27" s="6">
        <v>1</v>
      </c>
      <c r="FP27" s="6">
        <v>10</v>
      </c>
      <c r="FQ27" s="6">
        <v>10</v>
      </c>
      <c r="FR27" s="6">
        <v>10</v>
      </c>
      <c r="FS27" s="6">
        <v>2</v>
      </c>
      <c r="FT27" s="6">
        <v>1</v>
      </c>
      <c r="FU27" s="6">
        <v>9</v>
      </c>
      <c r="FV27" s="6">
        <v>10</v>
      </c>
      <c r="FW27" s="6">
        <v>12</v>
      </c>
      <c r="FX27" s="6">
        <v>12</v>
      </c>
      <c r="FY27" s="6">
        <v>5</v>
      </c>
      <c r="FZ27" s="6">
        <v>6</v>
      </c>
      <c r="GA27" s="6">
        <v>8</v>
      </c>
      <c r="GB27" s="6">
        <v>8</v>
      </c>
      <c r="GC27" s="6">
        <v>25</v>
      </c>
      <c r="GD27" s="6">
        <v>16</v>
      </c>
      <c r="GE27" s="6">
        <v>12</v>
      </c>
      <c r="GF27" s="6">
        <v>11</v>
      </c>
      <c r="GG27" s="6">
        <v>14</v>
      </c>
      <c r="GH27" s="6">
        <v>16</v>
      </c>
      <c r="GI27" s="6">
        <v>14</v>
      </c>
      <c r="GJ27" s="6">
        <v>10</v>
      </c>
      <c r="GK27" s="6">
        <v>8</v>
      </c>
      <c r="GL27" s="6">
        <v>6</v>
      </c>
      <c r="GM27" s="6">
        <v>16</v>
      </c>
      <c r="GN27" s="6">
        <v>12</v>
      </c>
      <c r="GO27" s="6">
        <v>5</v>
      </c>
      <c r="GP27" s="6">
        <v>11</v>
      </c>
      <c r="GQ27" s="6">
        <v>16</v>
      </c>
      <c r="GR27" s="6">
        <v>14</v>
      </c>
      <c r="GS27" s="6">
        <v>10</v>
      </c>
      <c r="GT27" s="6">
        <v>8</v>
      </c>
      <c r="GU27" s="6">
        <v>6</v>
      </c>
      <c r="GV27" s="6">
        <v>14</v>
      </c>
      <c r="GW27" s="6">
        <v>17</v>
      </c>
      <c r="GX27" s="6">
        <v>9</v>
      </c>
      <c r="GY27" s="6">
        <v>14</v>
      </c>
      <c r="GZ27" s="6">
        <v>908</v>
      </c>
    </row>
    <row r="28" spans="1:208">
      <c r="A28" s="4" t="s">
        <v>753</v>
      </c>
      <c r="B28" s="6">
        <v>12</v>
      </c>
      <c r="C28" s="6">
        <v>9</v>
      </c>
      <c r="D28" s="6">
        <v>11</v>
      </c>
      <c r="E28" s="6">
        <v>1</v>
      </c>
      <c r="F28" s="6">
        <v>10</v>
      </c>
      <c r="G28" s="6">
        <v>11</v>
      </c>
      <c r="H28" s="6">
        <v>11</v>
      </c>
      <c r="I28" s="6">
        <v>11</v>
      </c>
      <c r="J28" s="6">
        <v>11</v>
      </c>
      <c r="K28" s="6">
        <v>1</v>
      </c>
      <c r="L28" s="6">
        <v>1</v>
      </c>
      <c r="M28" s="6">
        <v>1</v>
      </c>
      <c r="N28" s="6">
        <v>2</v>
      </c>
      <c r="O28" s="6">
        <v>23</v>
      </c>
      <c r="P28" s="6">
        <v>10</v>
      </c>
      <c r="Q28" s="6">
        <v>19</v>
      </c>
      <c r="R28" s="6">
        <v>9</v>
      </c>
      <c r="S28" s="6">
        <v>14</v>
      </c>
      <c r="T28" s="6">
        <v>19</v>
      </c>
      <c r="U28" s="6">
        <v>20</v>
      </c>
      <c r="V28" s="6">
        <v>9</v>
      </c>
      <c r="W28" s="6">
        <v>9</v>
      </c>
      <c r="X28" s="6">
        <v>7</v>
      </c>
      <c r="Y28" s="6">
        <v>4</v>
      </c>
      <c r="Z28" s="6">
        <v>2</v>
      </c>
      <c r="AA28" s="6">
        <v>2</v>
      </c>
      <c r="AB28" s="6">
        <v>15</v>
      </c>
      <c r="AC28" s="6">
        <v>3</v>
      </c>
      <c r="AD28" s="6">
        <v>10</v>
      </c>
      <c r="AE28" s="6">
        <v>11</v>
      </c>
      <c r="AF28" s="6">
        <v>10</v>
      </c>
      <c r="AG28" s="6">
        <v>9</v>
      </c>
      <c r="AH28" s="6">
        <v>8</v>
      </c>
      <c r="AI28" s="6">
        <v>6</v>
      </c>
      <c r="AJ28" s="6">
        <v>4</v>
      </c>
      <c r="AK28" s="6">
        <v>20</v>
      </c>
      <c r="AL28" s="6">
        <v>22</v>
      </c>
      <c r="AM28" s="6">
        <v>11</v>
      </c>
      <c r="AN28" s="6">
        <v>7</v>
      </c>
      <c r="AO28" s="6">
        <v>5</v>
      </c>
      <c r="AP28" s="6">
        <v>8</v>
      </c>
      <c r="AQ28" s="6">
        <v>6</v>
      </c>
      <c r="AR28" s="6">
        <v>10</v>
      </c>
      <c r="AS28" s="6">
        <v>8</v>
      </c>
      <c r="AT28" s="6">
        <v>17</v>
      </c>
      <c r="AU28" s="6">
        <v>6</v>
      </c>
      <c r="AV28" s="6">
        <v>13</v>
      </c>
      <c r="AW28" s="6">
        <v>24</v>
      </c>
      <c r="AX28" s="6">
        <v>15</v>
      </c>
      <c r="AY28" s="6">
        <v>5</v>
      </c>
      <c r="AZ28" s="6">
        <v>11</v>
      </c>
      <c r="BA28" s="6">
        <v>10</v>
      </c>
      <c r="BB28" s="6">
        <v>19</v>
      </c>
      <c r="BC28" s="6">
        <v>7</v>
      </c>
      <c r="BD28" s="6">
        <v>2</v>
      </c>
      <c r="BE28" s="6">
        <v>21</v>
      </c>
      <c r="BF28" s="6">
        <v>12</v>
      </c>
      <c r="BG28" s="6">
        <v>1</v>
      </c>
      <c r="BH28" s="6">
        <v>21</v>
      </c>
      <c r="BI28" s="6">
        <v>11</v>
      </c>
      <c r="BJ28" s="6">
        <v>7</v>
      </c>
      <c r="BK28" s="6">
        <v>1</v>
      </c>
      <c r="BL28" s="6">
        <v>10</v>
      </c>
      <c r="BM28" s="6">
        <v>20</v>
      </c>
      <c r="BN28" s="6">
        <v>11</v>
      </c>
      <c r="BO28" s="6">
        <v>6</v>
      </c>
      <c r="BP28" s="6">
        <v>11</v>
      </c>
      <c r="BQ28" s="6">
        <v>16</v>
      </c>
      <c r="BR28" s="6">
        <v>10</v>
      </c>
      <c r="BS28" s="6">
        <v>14</v>
      </c>
      <c r="BT28" s="6">
        <v>17</v>
      </c>
      <c r="BU28" s="6">
        <v>11</v>
      </c>
      <c r="BV28" s="6">
        <v>26</v>
      </c>
      <c r="BW28" s="6">
        <v>16</v>
      </c>
      <c r="BX28" s="6">
        <v>10</v>
      </c>
      <c r="BY28" s="6">
        <v>18</v>
      </c>
      <c r="BZ28" s="6">
        <v>13</v>
      </c>
      <c r="CA28" s="6">
        <v>7</v>
      </c>
      <c r="CB28" s="6">
        <v>17</v>
      </c>
      <c r="CC28" s="6">
        <v>17</v>
      </c>
      <c r="CD28" s="6">
        <v>17</v>
      </c>
      <c r="CE28" s="6">
        <v>12</v>
      </c>
      <c r="CF28" s="6">
        <v>8</v>
      </c>
      <c r="CG28" s="6">
        <v>11</v>
      </c>
      <c r="CH28" s="6">
        <v>9</v>
      </c>
      <c r="CI28" s="6">
        <v>14</v>
      </c>
      <c r="CJ28" s="6">
        <v>10</v>
      </c>
      <c r="CK28" s="6">
        <v>8</v>
      </c>
      <c r="CL28" s="6">
        <v>7</v>
      </c>
      <c r="CM28" s="6">
        <v>5</v>
      </c>
      <c r="CN28" s="6">
        <v>4</v>
      </c>
      <c r="CO28" s="6">
        <v>7</v>
      </c>
      <c r="CP28" s="6">
        <v>7</v>
      </c>
      <c r="CQ28" s="6">
        <v>13</v>
      </c>
      <c r="CR28" s="6">
        <v>21</v>
      </c>
      <c r="CS28" s="6">
        <v>7</v>
      </c>
      <c r="CT28" s="6">
        <v>6</v>
      </c>
      <c r="CU28" s="6">
        <v>6</v>
      </c>
      <c r="CV28" s="6">
        <v>10</v>
      </c>
      <c r="CW28" s="6">
        <v>7</v>
      </c>
      <c r="CX28" s="6">
        <v>16</v>
      </c>
      <c r="CY28" s="6">
        <v>11</v>
      </c>
      <c r="CZ28" s="6">
        <v>11</v>
      </c>
      <c r="DA28" s="6">
        <v>8</v>
      </c>
      <c r="DB28" s="6">
        <v>8</v>
      </c>
      <c r="DC28" s="6">
        <v>7</v>
      </c>
      <c r="DD28" s="6">
        <v>8</v>
      </c>
      <c r="DE28" s="6">
        <v>4</v>
      </c>
      <c r="DF28" s="6">
        <v>19</v>
      </c>
      <c r="DG28" s="6">
        <v>16</v>
      </c>
      <c r="DH28" s="6">
        <v>10</v>
      </c>
      <c r="DI28" s="6">
        <v>10</v>
      </c>
      <c r="DJ28" s="6">
        <v>10</v>
      </c>
      <c r="DK28" s="6">
        <v>7</v>
      </c>
      <c r="DL28" s="6">
        <v>10</v>
      </c>
      <c r="DM28" s="6">
        <v>14</v>
      </c>
      <c r="DN28" s="6">
        <v>12</v>
      </c>
      <c r="DO28" s="6">
        <v>5</v>
      </c>
      <c r="DP28" s="6">
        <v>10</v>
      </c>
      <c r="DQ28" s="6">
        <v>13</v>
      </c>
      <c r="DR28" s="6">
        <v>14</v>
      </c>
      <c r="DS28" s="6">
        <v>12</v>
      </c>
      <c r="DT28" s="6">
        <v>10</v>
      </c>
      <c r="DU28" s="6">
        <v>8</v>
      </c>
      <c r="DV28" s="6">
        <v>6</v>
      </c>
      <c r="DW28" s="6">
        <v>12</v>
      </c>
      <c r="DX28" s="6">
        <v>11</v>
      </c>
      <c r="DY28" s="6">
        <v>10</v>
      </c>
      <c r="DZ28" s="6">
        <v>13</v>
      </c>
      <c r="EA28" s="6">
        <v>14</v>
      </c>
      <c r="EB28" s="6">
        <v>13</v>
      </c>
      <c r="EC28" s="6">
        <v>10</v>
      </c>
      <c r="ED28" s="6">
        <v>8</v>
      </c>
      <c r="EE28" s="6">
        <v>6</v>
      </c>
      <c r="EF28" s="6">
        <v>16</v>
      </c>
      <c r="EG28" s="6">
        <v>15</v>
      </c>
      <c r="EH28" s="6">
        <v>14</v>
      </c>
      <c r="EI28" s="6">
        <v>17</v>
      </c>
      <c r="EJ28" s="6">
        <v>17</v>
      </c>
      <c r="EK28" s="6">
        <v>10</v>
      </c>
      <c r="EL28" s="6">
        <v>12</v>
      </c>
      <c r="EM28" s="6">
        <v>7</v>
      </c>
      <c r="EN28" s="6">
        <v>23</v>
      </c>
      <c r="EO28" s="6">
        <v>12</v>
      </c>
      <c r="EP28" s="6">
        <v>3</v>
      </c>
      <c r="EQ28" s="6">
        <v>11</v>
      </c>
      <c r="ER28" s="6">
        <v>7</v>
      </c>
      <c r="ES28" s="6">
        <v>10</v>
      </c>
      <c r="ET28" s="6">
        <v>7</v>
      </c>
      <c r="EU28" s="6">
        <v>16</v>
      </c>
      <c r="EV28" s="6">
        <v>14</v>
      </c>
      <c r="EW28" s="6">
        <v>17</v>
      </c>
      <c r="EX28" s="6">
        <v>16</v>
      </c>
      <c r="EY28" s="6">
        <v>13</v>
      </c>
      <c r="EZ28" s="6">
        <v>11</v>
      </c>
      <c r="FA28" s="6">
        <v>22</v>
      </c>
      <c r="FB28" s="6">
        <v>12</v>
      </c>
      <c r="FC28" s="6">
        <v>12</v>
      </c>
      <c r="FD28" s="6">
        <v>5</v>
      </c>
      <c r="FE28" s="6">
        <v>9</v>
      </c>
      <c r="FF28" s="6">
        <v>6</v>
      </c>
      <c r="FG28" s="6">
        <v>15</v>
      </c>
      <c r="FH28" s="6">
        <v>14</v>
      </c>
      <c r="FI28" s="6">
        <v>18</v>
      </c>
      <c r="FJ28" s="6">
        <v>10</v>
      </c>
      <c r="FK28" s="6">
        <v>18</v>
      </c>
      <c r="FL28" s="6">
        <v>10</v>
      </c>
      <c r="FM28" s="6">
        <v>7</v>
      </c>
      <c r="FN28" s="6">
        <v>10</v>
      </c>
      <c r="FO28" s="6">
        <v>10</v>
      </c>
      <c r="FP28" s="6">
        <v>10</v>
      </c>
      <c r="FQ28" s="6">
        <v>10</v>
      </c>
      <c r="FR28" s="6">
        <v>10</v>
      </c>
      <c r="FS28" s="6">
        <v>3</v>
      </c>
      <c r="FT28" s="6">
        <v>6</v>
      </c>
      <c r="FU28" s="6">
        <v>14</v>
      </c>
      <c r="FV28" s="6">
        <v>10</v>
      </c>
      <c r="FW28" s="6">
        <v>4</v>
      </c>
      <c r="FX28" s="6">
        <v>12</v>
      </c>
      <c r="FY28" s="6">
        <v>1</v>
      </c>
      <c r="FZ28" s="6">
        <v>4</v>
      </c>
      <c r="GA28" s="6">
        <v>8</v>
      </c>
      <c r="GB28" s="6">
        <v>8</v>
      </c>
      <c r="GC28" s="6">
        <v>2</v>
      </c>
      <c r="GD28" s="6">
        <v>16</v>
      </c>
      <c r="GE28" s="6">
        <v>12</v>
      </c>
      <c r="GF28" s="6">
        <v>11</v>
      </c>
      <c r="GG28" s="6">
        <v>13</v>
      </c>
      <c r="GH28" s="6">
        <v>16</v>
      </c>
      <c r="GI28" s="6">
        <v>9</v>
      </c>
      <c r="GJ28" s="6">
        <v>10</v>
      </c>
      <c r="GK28" s="6">
        <v>8</v>
      </c>
      <c r="GL28" s="6">
        <v>6</v>
      </c>
      <c r="GM28" s="6">
        <v>16</v>
      </c>
      <c r="GN28" s="6">
        <v>12</v>
      </c>
      <c r="GO28" s="6">
        <v>5</v>
      </c>
      <c r="GP28" s="6">
        <v>11</v>
      </c>
      <c r="GQ28" s="6">
        <v>16</v>
      </c>
      <c r="GR28" s="6">
        <v>9</v>
      </c>
      <c r="GS28" s="6">
        <v>10</v>
      </c>
      <c r="GT28" s="6">
        <v>8</v>
      </c>
      <c r="GU28" s="6">
        <v>6</v>
      </c>
      <c r="GV28" s="6">
        <v>13</v>
      </c>
      <c r="GW28" s="6">
        <v>22</v>
      </c>
      <c r="GX28" s="6">
        <v>2</v>
      </c>
      <c r="GY28" s="6">
        <v>17</v>
      </c>
      <c r="GZ28" s="6">
        <v>13933</v>
      </c>
    </row>
    <row r="29" spans="1:208">
      <c r="A29" s="4" t="s">
        <v>754</v>
      </c>
      <c r="B29" s="6">
        <v>15</v>
      </c>
      <c r="C29" s="6">
        <v>14</v>
      </c>
      <c r="D29" s="6">
        <v>15</v>
      </c>
      <c r="E29" s="6">
        <v>21</v>
      </c>
      <c r="F29" s="6">
        <v>10</v>
      </c>
      <c r="G29" s="6">
        <v>11</v>
      </c>
      <c r="H29" s="6">
        <v>11</v>
      </c>
      <c r="I29" s="6">
        <v>11</v>
      </c>
      <c r="J29" s="6">
        <v>11</v>
      </c>
      <c r="K29" s="6">
        <v>20</v>
      </c>
      <c r="L29" s="6">
        <v>20</v>
      </c>
      <c r="M29" s="6">
        <v>20</v>
      </c>
      <c r="N29" s="6">
        <v>20</v>
      </c>
      <c r="O29" s="6">
        <v>8</v>
      </c>
      <c r="P29" s="6">
        <v>10</v>
      </c>
      <c r="Q29" s="6">
        <v>27</v>
      </c>
      <c r="R29" s="6">
        <v>2</v>
      </c>
      <c r="S29" s="6">
        <v>14</v>
      </c>
      <c r="T29" s="6">
        <v>8</v>
      </c>
      <c r="U29" s="6">
        <v>6</v>
      </c>
      <c r="V29" s="6">
        <v>26</v>
      </c>
      <c r="W29" s="6">
        <v>27</v>
      </c>
      <c r="X29" s="6">
        <v>7</v>
      </c>
      <c r="Y29" s="6">
        <v>27</v>
      </c>
      <c r="Z29" s="6">
        <v>27</v>
      </c>
      <c r="AA29" s="6">
        <v>27</v>
      </c>
      <c r="AB29" s="6">
        <v>19</v>
      </c>
      <c r="AC29" s="6">
        <v>27</v>
      </c>
      <c r="AD29" s="6">
        <v>10</v>
      </c>
      <c r="AE29" s="6">
        <v>17</v>
      </c>
      <c r="AF29" s="6">
        <v>13</v>
      </c>
      <c r="AG29" s="6">
        <v>23</v>
      </c>
      <c r="AH29" s="6">
        <v>2</v>
      </c>
      <c r="AI29" s="6">
        <v>6</v>
      </c>
      <c r="AJ29" s="6">
        <v>4</v>
      </c>
      <c r="AK29" s="6">
        <v>24</v>
      </c>
      <c r="AL29" s="6">
        <v>22</v>
      </c>
      <c r="AM29" s="6">
        <v>11</v>
      </c>
      <c r="AN29" s="6">
        <v>7</v>
      </c>
      <c r="AO29" s="6">
        <v>5</v>
      </c>
      <c r="AP29" s="6">
        <v>13</v>
      </c>
      <c r="AQ29" s="6">
        <v>6</v>
      </c>
      <c r="AR29" s="6">
        <v>10</v>
      </c>
      <c r="AS29" s="6">
        <v>8</v>
      </c>
      <c r="AT29" s="6">
        <v>2</v>
      </c>
      <c r="AU29" s="6">
        <v>11</v>
      </c>
      <c r="AV29" s="6">
        <v>20</v>
      </c>
      <c r="AW29" s="6">
        <v>6</v>
      </c>
      <c r="AX29" s="6">
        <v>14</v>
      </c>
      <c r="AY29" s="6">
        <v>4</v>
      </c>
      <c r="AZ29" s="6">
        <v>11</v>
      </c>
      <c r="BA29" s="6">
        <v>10</v>
      </c>
      <c r="BB29" s="6">
        <v>19</v>
      </c>
      <c r="BC29" s="6">
        <v>7</v>
      </c>
      <c r="BD29" s="6">
        <v>11</v>
      </c>
      <c r="BE29" s="6">
        <v>1</v>
      </c>
      <c r="BF29" s="6">
        <v>12</v>
      </c>
      <c r="BG29" s="6">
        <v>10</v>
      </c>
      <c r="BH29" s="6">
        <v>3</v>
      </c>
      <c r="BI29" s="6">
        <v>11</v>
      </c>
      <c r="BJ29" s="6">
        <v>7</v>
      </c>
      <c r="BK29" s="6">
        <v>2</v>
      </c>
      <c r="BL29" s="6">
        <v>10</v>
      </c>
      <c r="BM29" s="6">
        <v>11</v>
      </c>
      <c r="BN29" s="6">
        <v>11</v>
      </c>
      <c r="BO29" s="6">
        <v>6</v>
      </c>
      <c r="BP29" s="6">
        <v>11</v>
      </c>
      <c r="BQ29" s="6">
        <v>16</v>
      </c>
      <c r="BR29" s="6">
        <v>10</v>
      </c>
      <c r="BS29" s="6">
        <v>14</v>
      </c>
      <c r="BT29" s="6">
        <v>17</v>
      </c>
      <c r="BU29" s="6">
        <v>11</v>
      </c>
      <c r="BV29" s="6">
        <v>2</v>
      </c>
      <c r="BW29" s="6">
        <v>16</v>
      </c>
      <c r="BX29" s="6">
        <v>10</v>
      </c>
      <c r="BY29" s="6">
        <v>21</v>
      </c>
      <c r="BZ29" s="6">
        <v>13</v>
      </c>
      <c r="CA29" s="6">
        <v>7</v>
      </c>
      <c r="CB29" s="6">
        <v>19</v>
      </c>
      <c r="CC29" s="6">
        <v>17</v>
      </c>
      <c r="CD29" s="6">
        <v>17</v>
      </c>
      <c r="CE29" s="6">
        <v>12</v>
      </c>
      <c r="CF29" s="6">
        <v>8</v>
      </c>
      <c r="CG29" s="6">
        <v>6</v>
      </c>
      <c r="CH29" s="6">
        <v>19</v>
      </c>
      <c r="CI29" s="6">
        <v>14</v>
      </c>
      <c r="CJ29" s="6">
        <v>10</v>
      </c>
      <c r="CK29" s="6">
        <v>8</v>
      </c>
      <c r="CL29" s="6">
        <v>7</v>
      </c>
      <c r="CM29" s="6">
        <v>5</v>
      </c>
      <c r="CN29" s="6">
        <v>4</v>
      </c>
      <c r="CO29" s="6">
        <v>7</v>
      </c>
      <c r="CP29" s="6">
        <v>1</v>
      </c>
      <c r="CQ29" s="6">
        <v>13</v>
      </c>
      <c r="CR29" s="6">
        <v>2</v>
      </c>
      <c r="CS29" s="6">
        <v>3</v>
      </c>
      <c r="CT29" s="6">
        <v>6</v>
      </c>
      <c r="CU29" s="6">
        <v>6</v>
      </c>
      <c r="CV29" s="6">
        <v>10</v>
      </c>
      <c r="CW29" s="6">
        <v>26</v>
      </c>
      <c r="CX29" s="6">
        <v>16</v>
      </c>
      <c r="CY29" s="6">
        <v>11</v>
      </c>
      <c r="CZ29" s="6">
        <v>11</v>
      </c>
      <c r="DA29" s="6">
        <v>8</v>
      </c>
      <c r="DB29" s="6">
        <v>8</v>
      </c>
      <c r="DC29" s="6">
        <v>7</v>
      </c>
      <c r="DD29" s="6">
        <v>8</v>
      </c>
      <c r="DE29" s="6">
        <v>22</v>
      </c>
      <c r="DF29" s="6">
        <v>15</v>
      </c>
      <c r="DG29" s="6">
        <v>8</v>
      </c>
      <c r="DH29" s="6">
        <v>10</v>
      </c>
      <c r="DI29" s="6">
        <v>10</v>
      </c>
      <c r="DJ29" s="6">
        <v>10</v>
      </c>
      <c r="DK29" s="6">
        <v>7</v>
      </c>
      <c r="DL29" s="6">
        <v>10</v>
      </c>
      <c r="DM29" s="6">
        <v>14</v>
      </c>
      <c r="DN29" s="6">
        <v>12</v>
      </c>
      <c r="DO29" s="6">
        <v>5</v>
      </c>
      <c r="DP29" s="6">
        <v>10</v>
      </c>
      <c r="DQ29" s="6">
        <v>14</v>
      </c>
      <c r="DR29" s="6">
        <v>14</v>
      </c>
      <c r="DS29" s="6">
        <v>14</v>
      </c>
      <c r="DT29" s="6">
        <v>10</v>
      </c>
      <c r="DU29" s="6">
        <v>8</v>
      </c>
      <c r="DV29" s="6">
        <v>6</v>
      </c>
      <c r="DW29" s="6">
        <v>12</v>
      </c>
      <c r="DX29" s="6">
        <v>11</v>
      </c>
      <c r="DY29" s="6">
        <v>10</v>
      </c>
      <c r="DZ29" s="6">
        <v>14</v>
      </c>
      <c r="EA29" s="6">
        <v>14</v>
      </c>
      <c r="EB29" s="6">
        <v>14</v>
      </c>
      <c r="EC29" s="6">
        <v>10</v>
      </c>
      <c r="ED29" s="6">
        <v>8</v>
      </c>
      <c r="EE29" s="6">
        <v>6</v>
      </c>
      <c r="EF29" s="6">
        <v>16</v>
      </c>
      <c r="EG29" s="6">
        <v>27</v>
      </c>
      <c r="EH29" s="6">
        <v>1</v>
      </c>
      <c r="EI29" s="6">
        <v>17</v>
      </c>
      <c r="EJ29" s="6">
        <v>17</v>
      </c>
      <c r="EK29" s="6">
        <v>10</v>
      </c>
      <c r="EL29" s="6">
        <v>20</v>
      </c>
      <c r="EM29" s="6">
        <v>7</v>
      </c>
      <c r="EN29" s="6">
        <v>19</v>
      </c>
      <c r="EO29" s="6">
        <v>1</v>
      </c>
      <c r="EP29" s="6">
        <v>2</v>
      </c>
      <c r="EQ29" s="6">
        <v>20</v>
      </c>
      <c r="ER29" s="6">
        <v>7</v>
      </c>
      <c r="ES29" s="6">
        <v>14</v>
      </c>
      <c r="ET29" s="6">
        <v>14</v>
      </c>
      <c r="EU29" s="6">
        <v>9</v>
      </c>
      <c r="EV29" s="6">
        <v>24</v>
      </c>
      <c r="EW29" s="6">
        <v>7</v>
      </c>
      <c r="EX29" s="6">
        <v>21</v>
      </c>
      <c r="EY29" s="6">
        <v>12</v>
      </c>
      <c r="EZ29" s="6">
        <v>9</v>
      </c>
      <c r="FA29" s="6">
        <v>23</v>
      </c>
      <c r="FB29" s="6">
        <v>14</v>
      </c>
      <c r="FC29" s="6">
        <v>13</v>
      </c>
      <c r="FD29" s="6">
        <v>17</v>
      </c>
      <c r="FE29" s="6">
        <v>27</v>
      </c>
      <c r="FF29" s="6">
        <v>17</v>
      </c>
      <c r="FG29" s="6">
        <v>27</v>
      </c>
      <c r="FH29" s="6">
        <v>3</v>
      </c>
      <c r="FI29" s="6">
        <v>1</v>
      </c>
      <c r="FJ29" s="6">
        <v>25</v>
      </c>
      <c r="FK29" s="6">
        <v>18</v>
      </c>
      <c r="FL29" s="6">
        <v>10</v>
      </c>
      <c r="FM29" s="6">
        <v>7</v>
      </c>
      <c r="FN29" s="6">
        <v>10</v>
      </c>
      <c r="FO29" s="6">
        <v>10</v>
      </c>
      <c r="FP29" s="6">
        <v>10</v>
      </c>
      <c r="FQ29" s="6">
        <v>10</v>
      </c>
      <c r="FR29" s="6">
        <v>10</v>
      </c>
      <c r="FS29" s="6">
        <v>26</v>
      </c>
      <c r="FT29" s="6">
        <v>26</v>
      </c>
      <c r="FU29" s="6">
        <v>12</v>
      </c>
      <c r="FV29" s="6">
        <v>10</v>
      </c>
      <c r="FW29" s="6">
        <v>15</v>
      </c>
      <c r="FX29" s="6">
        <v>12</v>
      </c>
      <c r="FY29" s="6">
        <v>25</v>
      </c>
      <c r="FZ29" s="6">
        <v>25</v>
      </c>
      <c r="GA29" s="6">
        <v>8</v>
      </c>
      <c r="GB29" s="6">
        <v>8</v>
      </c>
      <c r="GC29" s="6">
        <v>26</v>
      </c>
      <c r="GD29" s="6">
        <v>16</v>
      </c>
      <c r="GE29" s="6">
        <v>12</v>
      </c>
      <c r="GF29" s="6">
        <v>11</v>
      </c>
      <c r="GG29" s="6">
        <v>14</v>
      </c>
      <c r="GH29" s="6">
        <v>16</v>
      </c>
      <c r="GI29" s="6">
        <v>14</v>
      </c>
      <c r="GJ29" s="6">
        <v>10</v>
      </c>
      <c r="GK29" s="6">
        <v>8</v>
      </c>
      <c r="GL29" s="6">
        <v>6</v>
      </c>
      <c r="GM29" s="6">
        <v>16</v>
      </c>
      <c r="GN29" s="6">
        <v>12</v>
      </c>
      <c r="GO29" s="6">
        <v>5</v>
      </c>
      <c r="GP29" s="6">
        <v>11</v>
      </c>
      <c r="GQ29" s="6">
        <v>16</v>
      </c>
      <c r="GR29" s="6">
        <v>14</v>
      </c>
      <c r="GS29" s="6">
        <v>10</v>
      </c>
      <c r="GT29" s="6">
        <v>8</v>
      </c>
      <c r="GU29" s="6">
        <v>6</v>
      </c>
      <c r="GV29" s="6">
        <v>14</v>
      </c>
      <c r="GW29" s="6">
        <v>15</v>
      </c>
      <c r="GX29" s="6">
        <v>22</v>
      </c>
      <c r="GY29" s="6">
        <v>17</v>
      </c>
      <c r="GZ29" s="6">
        <v>3184</v>
      </c>
    </row>
    <row r="30" spans="1:208">
      <c r="A30" s="4" t="s">
        <v>755</v>
      </c>
      <c r="B30" s="6">
        <v>23</v>
      </c>
      <c r="C30" s="6">
        <v>25</v>
      </c>
      <c r="D30" s="6">
        <v>25</v>
      </c>
      <c r="E30" s="6">
        <v>12</v>
      </c>
      <c r="F30" s="6">
        <v>10</v>
      </c>
      <c r="G30" s="6">
        <v>11</v>
      </c>
      <c r="H30" s="6">
        <v>11</v>
      </c>
      <c r="I30" s="6">
        <v>11</v>
      </c>
      <c r="J30" s="6">
        <v>11</v>
      </c>
      <c r="K30" s="6">
        <v>3</v>
      </c>
      <c r="L30" s="6">
        <v>7</v>
      </c>
      <c r="M30" s="6">
        <v>6</v>
      </c>
      <c r="N30" s="6">
        <v>8</v>
      </c>
      <c r="O30" s="6">
        <v>7</v>
      </c>
      <c r="P30" s="6">
        <v>10</v>
      </c>
      <c r="Q30" s="6">
        <v>18</v>
      </c>
      <c r="R30" s="6">
        <v>15</v>
      </c>
      <c r="S30" s="6">
        <v>1</v>
      </c>
      <c r="T30" s="6">
        <v>3</v>
      </c>
      <c r="U30" s="6">
        <v>3</v>
      </c>
      <c r="V30" s="6">
        <v>17</v>
      </c>
      <c r="W30" s="6">
        <v>11</v>
      </c>
      <c r="X30" s="6">
        <v>7</v>
      </c>
      <c r="Y30" s="6">
        <v>8</v>
      </c>
      <c r="Z30" s="6">
        <v>6</v>
      </c>
      <c r="AA30" s="6">
        <v>13</v>
      </c>
      <c r="AB30" s="6">
        <v>7</v>
      </c>
      <c r="AC30" s="6">
        <v>8</v>
      </c>
      <c r="AD30" s="6">
        <v>10</v>
      </c>
      <c r="AE30" s="6">
        <v>10</v>
      </c>
      <c r="AF30" s="6">
        <v>8</v>
      </c>
      <c r="AG30" s="6">
        <v>3</v>
      </c>
      <c r="AH30" s="6">
        <v>3</v>
      </c>
      <c r="AI30" s="6">
        <v>6</v>
      </c>
      <c r="AJ30" s="6">
        <v>4</v>
      </c>
      <c r="AK30" s="6">
        <v>21</v>
      </c>
      <c r="AL30" s="6">
        <v>18</v>
      </c>
      <c r="AM30" s="6">
        <v>11</v>
      </c>
      <c r="AN30" s="6">
        <v>7</v>
      </c>
      <c r="AO30" s="6">
        <v>5</v>
      </c>
      <c r="AP30" s="6">
        <v>13</v>
      </c>
      <c r="AQ30" s="6">
        <v>6</v>
      </c>
      <c r="AR30" s="6">
        <v>10</v>
      </c>
      <c r="AS30" s="6">
        <v>8</v>
      </c>
      <c r="AT30" s="6">
        <v>11</v>
      </c>
      <c r="AU30" s="6">
        <v>23</v>
      </c>
      <c r="AV30" s="6">
        <v>23</v>
      </c>
      <c r="AW30" s="6">
        <v>22</v>
      </c>
      <c r="AX30" s="6">
        <v>23</v>
      </c>
      <c r="AY30" s="6">
        <v>25</v>
      </c>
      <c r="AZ30" s="6">
        <v>11</v>
      </c>
      <c r="BA30" s="6">
        <v>10</v>
      </c>
      <c r="BB30" s="6">
        <v>19</v>
      </c>
      <c r="BC30" s="6">
        <v>7</v>
      </c>
      <c r="BD30" s="6">
        <v>12</v>
      </c>
      <c r="BE30" s="6">
        <v>21</v>
      </c>
      <c r="BF30" s="6">
        <v>12</v>
      </c>
      <c r="BG30" s="6">
        <v>14</v>
      </c>
      <c r="BH30" s="6">
        <v>25</v>
      </c>
      <c r="BI30" s="6">
        <v>11</v>
      </c>
      <c r="BJ30" s="6">
        <v>7</v>
      </c>
      <c r="BK30" s="6">
        <v>18</v>
      </c>
      <c r="BL30" s="6">
        <v>10</v>
      </c>
      <c r="BM30" s="6">
        <v>15</v>
      </c>
      <c r="BN30" s="6">
        <v>11</v>
      </c>
      <c r="BO30" s="6">
        <v>6</v>
      </c>
      <c r="BP30" s="6">
        <v>11</v>
      </c>
      <c r="BQ30" s="6">
        <v>10</v>
      </c>
      <c r="BR30" s="6">
        <v>10</v>
      </c>
      <c r="BS30" s="6">
        <v>14</v>
      </c>
      <c r="BT30" s="6">
        <v>3</v>
      </c>
      <c r="BU30" s="6">
        <v>11</v>
      </c>
      <c r="BV30" s="6">
        <v>22</v>
      </c>
      <c r="BW30" s="6">
        <v>16</v>
      </c>
      <c r="BX30" s="6">
        <v>10</v>
      </c>
      <c r="BY30" s="6">
        <v>9</v>
      </c>
      <c r="BZ30" s="6">
        <v>13</v>
      </c>
      <c r="CA30" s="6">
        <v>7</v>
      </c>
      <c r="CB30" s="6">
        <v>21</v>
      </c>
      <c r="CC30" s="6">
        <v>17</v>
      </c>
      <c r="CD30" s="6">
        <v>17</v>
      </c>
      <c r="CE30" s="6">
        <v>12</v>
      </c>
      <c r="CF30" s="6">
        <v>8</v>
      </c>
      <c r="CG30" s="6">
        <v>17</v>
      </c>
      <c r="CH30" s="6">
        <v>20</v>
      </c>
      <c r="CI30" s="6">
        <v>13</v>
      </c>
      <c r="CJ30" s="6">
        <v>10</v>
      </c>
      <c r="CK30" s="6">
        <v>8</v>
      </c>
      <c r="CL30" s="6">
        <v>7</v>
      </c>
      <c r="CM30" s="6">
        <v>5</v>
      </c>
      <c r="CN30" s="6">
        <v>4</v>
      </c>
      <c r="CO30" s="6">
        <v>7</v>
      </c>
      <c r="CP30" s="6">
        <v>20</v>
      </c>
      <c r="CQ30" s="6">
        <v>13</v>
      </c>
      <c r="CR30" s="6">
        <v>1</v>
      </c>
      <c r="CS30" s="6">
        <v>25</v>
      </c>
      <c r="CT30" s="6">
        <v>6</v>
      </c>
      <c r="CU30" s="6">
        <v>6</v>
      </c>
      <c r="CV30" s="6">
        <v>10</v>
      </c>
      <c r="CW30" s="6">
        <v>4</v>
      </c>
      <c r="CX30" s="6">
        <v>14</v>
      </c>
      <c r="CY30" s="6">
        <v>11</v>
      </c>
      <c r="CZ30" s="6">
        <v>11</v>
      </c>
      <c r="DA30" s="6">
        <v>8</v>
      </c>
      <c r="DB30" s="6">
        <v>8</v>
      </c>
      <c r="DC30" s="6">
        <v>7</v>
      </c>
      <c r="DD30" s="6">
        <v>8</v>
      </c>
      <c r="DE30" s="6">
        <v>15</v>
      </c>
      <c r="DF30" s="6">
        <v>24</v>
      </c>
      <c r="DG30" s="6">
        <v>16</v>
      </c>
      <c r="DH30" s="6">
        <v>10</v>
      </c>
      <c r="DI30" s="6">
        <v>10</v>
      </c>
      <c r="DJ30" s="6">
        <v>10</v>
      </c>
      <c r="DK30" s="6">
        <v>7</v>
      </c>
      <c r="DL30" s="6">
        <v>10</v>
      </c>
      <c r="DM30" s="6">
        <v>14</v>
      </c>
      <c r="DN30" s="6">
        <v>12</v>
      </c>
      <c r="DO30" s="6">
        <v>5</v>
      </c>
      <c r="DP30" s="6">
        <v>10</v>
      </c>
      <c r="DQ30" s="6">
        <v>14</v>
      </c>
      <c r="DR30" s="6">
        <v>14</v>
      </c>
      <c r="DS30" s="6">
        <v>14</v>
      </c>
      <c r="DT30" s="6">
        <v>10</v>
      </c>
      <c r="DU30" s="6">
        <v>8</v>
      </c>
      <c r="DV30" s="6">
        <v>6</v>
      </c>
      <c r="DW30" s="6">
        <v>12</v>
      </c>
      <c r="DX30" s="6">
        <v>11</v>
      </c>
      <c r="DY30" s="6">
        <v>10</v>
      </c>
      <c r="DZ30" s="6">
        <v>14</v>
      </c>
      <c r="EA30" s="6">
        <v>14</v>
      </c>
      <c r="EB30" s="6">
        <v>14</v>
      </c>
      <c r="EC30" s="6">
        <v>10</v>
      </c>
      <c r="ED30" s="6">
        <v>8</v>
      </c>
      <c r="EE30" s="6">
        <v>6</v>
      </c>
      <c r="EF30" s="6">
        <v>16</v>
      </c>
      <c r="EG30" s="6">
        <v>5</v>
      </c>
      <c r="EH30" s="6">
        <v>23</v>
      </c>
      <c r="EI30" s="6">
        <v>17</v>
      </c>
      <c r="EJ30" s="6">
        <v>17</v>
      </c>
      <c r="EK30" s="6">
        <v>10</v>
      </c>
      <c r="EL30" s="6">
        <v>20</v>
      </c>
      <c r="EM30" s="6">
        <v>7</v>
      </c>
      <c r="EN30" s="6">
        <v>20</v>
      </c>
      <c r="EO30" s="6">
        <v>15</v>
      </c>
      <c r="EP30" s="6">
        <v>17</v>
      </c>
      <c r="EQ30" s="6">
        <v>7</v>
      </c>
      <c r="ER30" s="6">
        <v>7</v>
      </c>
      <c r="ES30" s="6">
        <v>14</v>
      </c>
      <c r="ET30" s="6">
        <v>14</v>
      </c>
      <c r="EU30" s="6">
        <v>17</v>
      </c>
      <c r="EV30" s="6">
        <v>26</v>
      </c>
      <c r="EW30" s="6">
        <v>24</v>
      </c>
      <c r="EX30" s="6">
        <v>10</v>
      </c>
      <c r="EY30" s="6">
        <v>23</v>
      </c>
      <c r="EZ30" s="6">
        <v>23</v>
      </c>
      <c r="FA30" s="6">
        <v>20</v>
      </c>
      <c r="FB30" s="6">
        <v>26</v>
      </c>
      <c r="FC30" s="6">
        <v>25</v>
      </c>
      <c r="FD30" s="6">
        <v>20</v>
      </c>
      <c r="FE30" s="6">
        <v>21</v>
      </c>
      <c r="FF30" s="6">
        <v>24</v>
      </c>
      <c r="FG30" s="6">
        <v>19</v>
      </c>
      <c r="FH30" s="6">
        <v>18</v>
      </c>
      <c r="FI30" s="6">
        <v>19</v>
      </c>
      <c r="FJ30" s="6">
        <v>17</v>
      </c>
      <c r="FK30" s="6">
        <v>8</v>
      </c>
      <c r="FL30" s="6">
        <v>10</v>
      </c>
      <c r="FM30" s="6">
        <v>7</v>
      </c>
      <c r="FN30" s="6">
        <v>10</v>
      </c>
      <c r="FO30" s="6">
        <v>10</v>
      </c>
      <c r="FP30" s="6">
        <v>10</v>
      </c>
      <c r="FQ30" s="6">
        <v>10</v>
      </c>
      <c r="FR30" s="6">
        <v>10</v>
      </c>
      <c r="FS30" s="6">
        <v>13</v>
      </c>
      <c r="FT30" s="6">
        <v>8</v>
      </c>
      <c r="FU30" s="6">
        <v>22</v>
      </c>
      <c r="FV30" s="6">
        <v>10</v>
      </c>
      <c r="FW30" s="6">
        <v>21</v>
      </c>
      <c r="FX30" s="6">
        <v>12</v>
      </c>
      <c r="FY30" s="6">
        <v>8</v>
      </c>
      <c r="FZ30" s="6">
        <v>14</v>
      </c>
      <c r="GA30" s="6">
        <v>8</v>
      </c>
      <c r="GB30" s="6">
        <v>8</v>
      </c>
      <c r="GC30" s="6">
        <v>12</v>
      </c>
      <c r="GD30" s="6">
        <v>16</v>
      </c>
      <c r="GE30" s="6">
        <v>12</v>
      </c>
      <c r="GF30" s="6">
        <v>11</v>
      </c>
      <c r="GG30" s="6">
        <v>14</v>
      </c>
      <c r="GH30" s="6">
        <v>16</v>
      </c>
      <c r="GI30" s="6">
        <v>14</v>
      </c>
      <c r="GJ30" s="6">
        <v>10</v>
      </c>
      <c r="GK30" s="6">
        <v>8</v>
      </c>
      <c r="GL30" s="6">
        <v>6</v>
      </c>
      <c r="GM30" s="6">
        <v>16</v>
      </c>
      <c r="GN30" s="6">
        <v>12</v>
      </c>
      <c r="GO30" s="6">
        <v>5</v>
      </c>
      <c r="GP30" s="6">
        <v>11</v>
      </c>
      <c r="GQ30" s="6">
        <v>16</v>
      </c>
      <c r="GR30" s="6">
        <v>14</v>
      </c>
      <c r="GS30" s="6">
        <v>10</v>
      </c>
      <c r="GT30" s="6">
        <v>8</v>
      </c>
      <c r="GU30" s="6">
        <v>6</v>
      </c>
      <c r="GV30" s="6">
        <v>14</v>
      </c>
      <c r="GW30" s="6">
        <v>26</v>
      </c>
      <c r="GX30" s="6">
        <v>19</v>
      </c>
      <c r="GY30" s="6">
        <v>15</v>
      </c>
      <c r="GZ30" s="6">
        <v>1216</v>
      </c>
    </row>
    <row r="31" spans="1:208">
      <c r="A31" s="4" t="s">
        <v>756</v>
      </c>
      <c r="B31" s="6">
        <v>26</v>
      </c>
      <c r="C31" s="6">
        <v>24</v>
      </c>
      <c r="D31" s="6">
        <v>24</v>
      </c>
      <c r="E31" s="6">
        <v>11</v>
      </c>
      <c r="F31" s="6">
        <v>7</v>
      </c>
      <c r="G31" s="6">
        <v>4</v>
      </c>
      <c r="H31" s="6">
        <v>4</v>
      </c>
      <c r="I31" s="6">
        <v>3</v>
      </c>
      <c r="J31" s="6">
        <v>3</v>
      </c>
      <c r="K31" s="6">
        <v>7</v>
      </c>
      <c r="L31" s="6">
        <v>17</v>
      </c>
      <c r="M31" s="6">
        <v>17</v>
      </c>
      <c r="N31" s="6">
        <v>18</v>
      </c>
      <c r="O31" s="6">
        <v>4</v>
      </c>
      <c r="P31" s="6">
        <v>7</v>
      </c>
      <c r="Q31" s="6">
        <v>12</v>
      </c>
      <c r="R31" s="6">
        <v>26</v>
      </c>
      <c r="S31" s="6">
        <v>7</v>
      </c>
      <c r="T31" s="6">
        <v>16</v>
      </c>
      <c r="U31" s="6">
        <v>5</v>
      </c>
      <c r="V31" s="6">
        <v>6</v>
      </c>
      <c r="W31" s="6">
        <v>25</v>
      </c>
      <c r="X31" s="6">
        <v>3</v>
      </c>
      <c r="Y31" s="6">
        <v>17</v>
      </c>
      <c r="Z31" s="6">
        <v>19</v>
      </c>
      <c r="AA31" s="6">
        <v>9</v>
      </c>
      <c r="AB31" s="6">
        <v>9</v>
      </c>
      <c r="AC31" s="6">
        <v>19</v>
      </c>
      <c r="AD31" s="6">
        <v>7</v>
      </c>
      <c r="AE31" s="6">
        <v>4</v>
      </c>
      <c r="AF31" s="6">
        <v>4</v>
      </c>
      <c r="AG31" s="6">
        <v>7</v>
      </c>
      <c r="AH31" s="6">
        <v>4</v>
      </c>
      <c r="AI31" s="6">
        <v>4</v>
      </c>
      <c r="AJ31" s="6">
        <v>4</v>
      </c>
      <c r="AK31" s="6">
        <v>4</v>
      </c>
      <c r="AL31" s="6">
        <v>9</v>
      </c>
      <c r="AM31" s="6">
        <v>5</v>
      </c>
      <c r="AN31" s="6">
        <v>3</v>
      </c>
      <c r="AO31" s="6">
        <v>4</v>
      </c>
      <c r="AP31" s="6">
        <v>1</v>
      </c>
      <c r="AQ31" s="6">
        <v>6</v>
      </c>
      <c r="AR31" s="6">
        <v>9</v>
      </c>
      <c r="AS31" s="6">
        <v>2</v>
      </c>
      <c r="AT31" s="6">
        <v>18</v>
      </c>
      <c r="AU31" s="6">
        <v>1</v>
      </c>
      <c r="AV31" s="6">
        <v>6</v>
      </c>
      <c r="AW31" s="6">
        <v>21</v>
      </c>
      <c r="AX31" s="6">
        <v>5</v>
      </c>
      <c r="AY31" s="6">
        <v>6</v>
      </c>
      <c r="AZ31" s="6">
        <v>5</v>
      </c>
      <c r="BA31" s="6">
        <v>5</v>
      </c>
      <c r="BB31" s="6">
        <v>11</v>
      </c>
      <c r="BC31" s="6">
        <v>6</v>
      </c>
      <c r="BD31" s="6">
        <v>6</v>
      </c>
      <c r="BE31" s="6">
        <v>8</v>
      </c>
      <c r="BF31" s="6">
        <v>7</v>
      </c>
      <c r="BG31" s="6">
        <v>9</v>
      </c>
      <c r="BH31" s="6">
        <v>18</v>
      </c>
      <c r="BI31" s="6">
        <v>5</v>
      </c>
      <c r="BJ31" s="6">
        <v>5</v>
      </c>
      <c r="BK31" s="6">
        <v>11</v>
      </c>
      <c r="BL31" s="6">
        <v>5</v>
      </c>
      <c r="BM31" s="6">
        <v>8</v>
      </c>
      <c r="BN31" s="6">
        <v>4</v>
      </c>
      <c r="BO31" s="6">
        <v>3</v>
      </c>
      <c r="BP31" s="6">
        <v>3</v>
      </c>
      <c r="BQ31" s="6">
        <v>14</v>
      </c>
      <c r="BR31" s="6">
        <v>5</v>
      </c>
      <c r="BS31" s="6">
        <v>11</v>
      </c>
      <c r="BT31" s="6">
        <v>9</v>
      </c>
      <c r="BU31" s="6">
        <v>4</v>
      </c>
      <c r="BV31" s="6">
        <v>16</v>
      </c>
      <c r="BW31" s="6">
        <v>12</v>
      </c>
      <c r="BX31" s="6">
        <v>6</v>
      </c>
      <c r="BY31" s="6">
        <v>3</v>
      </c>
      <c r="BZ31" s="6">
        <v>7</v>
      </c>
      <c r="CA31" s="6">
        <v>6</v>
      </c>
      <c r="CB31" s="6">
        <v>8</v>
      </c>
      <c r="CC31" s="6">
        <v>13</v>
      </c>
      <c r="CD31" s="6">
        <v>13</v>
      </c>
      <c r="CE31" s="6">
        <v>10</v>
      </c>
      <c r="CF31" s="6">
        <v>6</v>
      </c>
      <c r="CG31" s="6">
        <v>9</v>
      </c>
      <c r="CH31" s="6">
        <v>2</v>
      </c>
      <c r="CI31" s="6">
        <v>7</v>
      </c>
      <c r="CJ31" s="6">
        <v>7</v>
      </c>
      <c r="CK31" s="6">
        <v>4</v>
      </c>
      <c r="CL31" s="6">
        <v>6</v>
      </c>
      <c r="CM31" s="6">
        <v>4</v>
      </c>
      <c r="CN31" s="6">
        <v>4</v>
      </c>
      <c r="CO31" s="6">
        <v>4</v>
      </c>
      <c r="CP31" s="6">
        <v>22</v>
      </c>
      <c r="CQ31" s="6">
        <v>7</v>
      </c>
      <c r="CR31" s="6">
        <v>9</v>
      </c>
      <c r="CS31" s="6">
        <v>8</v>
      </c>
      <c r="CT31" s="6">
        <v>5</v>
      </c>
      <c r="CU31" s="6">
        <v>5</v>
      </c>
      <c r="CV31" s="6">
        <v>5</v>
      </c>
      <c r="CW31" s="6">
        <v>21</v>
      </c>
      <c r="CX31" s="6">
        <v>10</v>
      </c>
      <c r="CY31" s="6">
        <v>10</v>
      </c>
      <c r="CZ31" s="6">
        <v>9</v>
      </c>
      <c r="DA31" s="6">
        <v>7</v>
      </c>
      <c r="DB31" s="6">
        <v>5</v>
      </c>
      <c r="DC31" s="6">
        <v>6</v>
      </c>
      <c r="DD31" s="6">
        <v>6</v>
      </c>
      <c r="DE31" s="6">
        <v>20</v>
      </c>
      <c r="DF31" s="6">
        <v>8</v>
      </c>
      <c r="DG31" s="6">
        <v>14</v>
      </c>
      <c r="DH31" s="6">
        <v>7</v>
      </c>
      <c r="DI31" s="6">
        <v>7</v>
      </c>
      <c r="DJ31" s="6">
        <v>6</v>
      </c>
      <c r="DK31" s="6">
        <v>6</v>
      </c>
      <c r="DL31" s="6">
        <v>7</v>
      </c>
      <c r="DM31" s="6">
        <v>11</v>
      </c>
      <c r="DN31" s="6">
        <v>7</v>
      </c>
      <c r="DO31" s="6">
        <v>4</v>
      </c>
      <c r="DP31" s="6">
        <v>5</v>
      </c>
      <c r="DQ31" s="6">
        <v>5</v>
      </c>
      <c r="DR31" s="6">
        <v>10</v>
      </c>
      <c r="DS31" s="6">
        <v>6</v>
      </c>
      <c r="DT31" s="6">
        <v>4</v>
      </c>
      <c r="DU31" s="6">
        <v>7</v>
      </c>
      <c r="DV31" s="6">
        <v>4</v>
      </c>
      <c r="DW31" s="6">
        <v>7</v>
      </c>
      <c r="DX31" s="6">
        <v>4</v>
      </c>
      <c r="DY31" s="6">
        <v>5</v>
      </c>
      <c r="DZ31" s="6">
        <v>5</v>
      </c>
      <c r="EA31" s="6">
        <v>11</v>
      </c>
      <c r="EB31" s="6">
        <v>5</v>
      </c>
      <c r="EC31" s="6">
        <v>5</v>
      </c>
      <c r="ED31" s="6">
        <v>7</v>
      </c>
      <c r="EE31" s="6">
        <v>5</v>
      </c>
      <c r="EF31" s="6">
        <v>5</v>
      </c>
      <c r="EG31" s="6">
        <v>14</v>
      </c>
      <c r="EH31" s="6">
        <v>6</v>
      </c>
      <c r="EI31" s="6">
        <v>12</v>
      </c>
      <c r="EJ31" s="6">
        <v>12</v>
      </c>
      <c r="EK31" s="6">
        <v>2</v>
      </c>
      <c r="EL31" s="6">
        <v>18</v>
      </c>
      <c r="EM31" s="6">
        <v>6</v>
      </c>
      <c r="EN31" s="6">
        <v>4</v>
      </c>
      <c r="EO31" s="6">
        <v>24</v>
      </c>
      <c r="EP31" s="6">
        <v>25</v>
      </c>
      <c r="EQ31" s="6">
        <v>13</v>
      </c>
      <c r="ER31" s="6">
        <v>5</v>
      </c>
      <c r="ES31" s="6">
        <v>11</v>
      </c>
      <c r="ET31" s="6">
        <v>11</v>
      </c>
      <c r="EU31" s="6">
        <v>3</v>
      </c>
      <c r="EV31" s="6">
        <v>18</v>
      </c>
      <c r="EW31" s="6">
        <v>23</v>
      </c>
      <c r="EX31" s="6">
        <v>9</v>
      </c>
      <c r="EY31" s="6">
        <v>26</v>
      </c>
      <c r="EZ31" s="6">
        <v>24</v>
      </c>
      <c r="FA31" s="6">
        <v>16</v>
      </c>
      <c r="FB31" s="6">
        <v>24</v>
      </c>
      <c r="FC31" s="6">
        <v>24</v>
      </c>
      <c r="FD31" s="6">
        <v>22</v>
      </c>
      <c r="FE31" s="6">
        <v>17</v>
      </c>
      <c r="FF31" s="6">
        <v>26</v>
      </c>
      <c r="FG31" s="6">
        <v>17</v>
      </c>
      <c r="FH31" s="6">
        <v>25</v>
      </c>
      <c r="FI31" s="6">
        <v>23</v>
      </c>
      <c r="FJ31" s="6">
        <v>23</v>
      </c>
      <c r="FK31" s="6">
        <v>6</v>
      </c>
      <c r="FL31" s="6">
        <v>9</v>
      </c>
      <c r="FM31" s="6">
        <v>5</v>
      </c>
      <c r="FN31" s="6">
        <v>7</v>
      </c>
      <c r="FO31" s="6">
        <v>7</v>
      </c>
      <c r="FP31" s="6">
        <v>7</v>
      </c>
      <c r="FQ31" s="6">
        <v>6</v>
      </c>
      <c r="FR31" s="6">
        <v>7</v>
      </c>
      <c r="FS31" s="6">
        <v>11</v>
      </c>
      <c r="FT31" s="6">
        <v>24</v>
      </c>
      <c r="FU31" s="6">
        <v>4</v>
      </c>
      <c r="FV31" s="6">
        <v>6</v>
      </c>
      <c r="FW31" s="6">
        <v>3</v>
      </c>
      <c r="FX31" s="6">
        <v>6</v>
      </c>
      <c r="FY31" s="6">
        <v>23</v>
      </c>
      <c r="FZ31" s="6">
        <v>22</v>
      </c>
      <c r="GA31" s="6">
        <v>7</v>
      </c>
      <c r="GB31" s="6">
        <v>6</v>
      </c>
      <c r="GC31" s="6">
        <v>6</v>
      </c>
      <c r="GD31" s="6">
        <v>12</v>
      </c>
      <c r="GE31" s="6">
        <v>8</v>
      </c>
      <c r="GF31" s="6">
        <v>7</v>
      </c>
      <c r="GG31" s="6">
        <v>12</v>
      </c>
      <c r="GH31" s="6">
        <v>13</v>
      </c>
      <c r="GI31" s="6">
        <v>10</v>
      </c>
      <c r="GJ31" s="6">
        <v>6</v>
      </c>
      <c r="GK31" s="6">
        <v>7</v>
      </c>
      <c r="GL31" s="6">
        <v>5</v>
      </c>
      <c r="GM31" s="6">
        <v>12</v>
      </c>
      <c r="GN31" s="6">
        <v>6</v>
      </c>
      <c r="GO31" s="6">
        <v>4</v>
      </c>
      <c r="GP31" s="6">
        <v>7</v>
      </c>
      <c r="GQ31" s="6">
        <v>12</v>
      </c>
      <c r="GR31" s="6">
        <v>12</v>
      </c>
      <c r="GS31" s="6">
        <v>5</v>
      </c>
      <c r="GT31" s="6">
        <v>7</v>
      </c>
      <c r="GU31" s="6">
        <v>5</v>
      </c>
      <c r="GV31" s="6">
        <v>11</v>
      </c>
      <c r="GW31" s="6">
        <v>12</v>
      </c>
      <c r="GX31" s="6">
        <v>6</v>
      </c>
      <c r="GY31" s="6">
        <v>8</v>
      </c>
      <c r="GZ31" s="6">
        <v>1230</v>
      </c>
    </row>
    <row r="32" spans="1:208">
      <c r="A32" s="4" t="s">
        <v>757</v>
      </c>
      <c r="B32" s="6">
        <v>24</v>
      </c>
      <c r="C32" s="6">
        <v>27</v>
      </c>
      <c r="D32" s="6">
        <v>26</v>
      </c>
      <c r="E32" s="6">
        <v>18</v>
      </c>
      <c r="F32" s="6">
        <v>10</v>
      </c>
      <c r="G32" s="6">
        <v>11</v>
      </c>
      <c r="H32" s="6">
        <v>11</v>
      </c>
      <c r="I32" s="6">
        <v>11</v>
      </c>
      <c r="J32" s="6">
        <v>11</v>
      </c>
      <c r="K32" s="6">
        <v>2</v>
      </c>
      <c r="L32" s="6">
        <v>6</v>
      </c>
      <c r="M32" s="6">
        <v>12</v>
      </c>
      <c r="N32" s="6">
        <v>9</v>
      </c>
      <c r="O32" s="6">
        <v>15</v>
      </c>
      <c r="P32" s="6">
        <v>10</v>
      </c>
      <c r="Q32" s="6">
        <v>24</v>
      </c>
      <c r="R32" s="6">
        <v>20</v>
      </c>
      <c r="S32" s="6">
        <v>14</v>
      </c>
      <c r="T32" s="6">
        <v>13</v>
      </c>
      <c r="U32" s="6">
        <v>11</v>
      </c>
      <c r="V32" s="6">
        <v>12</v>
      </c>
      <c r="W32" s="6">
        <v>16</v>
      </c>
      <c r="X32" s="6">
        <v>7</v>
      </c>
      <c r="Y32" s="6">
        <v>20</v>
      </c>
      <c r="Z32" s="6">
        <v>13</v>
      </c>
      <c r="AA32" s="6">
        <v>12</v>
      </c>
      <c r="AB32" s="6">
        <v>19</v>
      </c>
      <c r="AC32" s="6">
        <v>15</v>
      </c>
      <c r="AD32" s="6">
        <v>10</v>
      </c>
      <c r="AE32" s="6">
        <v>2</v>
      </c>
      <c r="AF32" s="6">
        <v>2</v>
      </c>
      <c r="AG32" s="6">
        <v>1</v>
      </c>
      <c r="AH32" s="6">
        <v>7</v>
      </c>
      <c r="AI32" s="6">
        <v>6</v>
      </c>
      <c r="AJ32" s="6">
        <v>4</v>
      </c>
      <c r="AK32" s="6">
        <v>18</v>
      </c>
      <c r="AL32" s="6">
        <v>12</v>
      </c>
      <c r="AM32" s="6">
        <v>11</v>
      </c>
      <c r="AN32" s="6">
        <v>7</v>
      </c>
      <c r="AO32" s="6">
        <v>5</v>
      </c>
      <c r="AP32" s="6">
        <v>13</v>
      </c>
      <c r="AQ32" s="6">
        <v>6</v>
      </c>
      <c r="AR32" s="6">
        <v>10</v>
      </c>
      <c r="AS32" s="6">
        <v>8</v>
      </c>
      <c r="AT32" s="6">
        <v>6</v>
      </c>
      <c r="AU32" s="6">
        <v>9</v>
      </c>
      <c r="AV32" s="6">
        <v>17</v>
      </c>
      <c r="AW32" s="6">
        <v>26</v>
      </c>
      <c r="AX32" s="6">
        <v>18</v>
      </c>
      <c r="AY32" s="6">
        <v>20</v>
      </c>
      <c r="AZ32" s="6">
        <v>11</v>
      </c>
      <c r="BA32" s="6">
        <v>10</v>
      </c>
      <c r="BB32" s="6">
        <v>8</v>
      </c>
      <c r="BC32" s="6">
        <v>7</v>
      </c>
      <c r="BD32" s="6">
        <v>24</v>
      </c>
      <c r="BE32" s="6">
        <v>9</v>
      </c>
      <c r="BF32" s="6">
        <v>12</v>
      </c>
      <c r="BG32" s="6">
        <v>23</v>
      </c>
      <c r="BH32" s="6">
        <v>26</v>
      </c>
      <c r="BI32" s="6">
        <v>11</v>
      </c>
      <c r="BJ32" s="6">
        <v>7</v>
      </c>
      <c r="BK32" s="6">
        <v>24</v>
      </c>
      <c r="BL32" s="6">
        <v>10</v>
      </c>
      <c r="BM32" s="6">
        <v>4</v>
      </c>
      <c r="BN32" s="6">
        <v>11</v>
      </c>
      <c r="BO32" s="6">
        <v>6</v>
      </c>
      <c r="BP32" s="6">
        <v>11</v>
      </c>
      <c r="BQ32" s="6">
        <v>16</v>
      </c>
      <c r="BR32" s="6">
        <v>10</v>
      </c>
      <c r="BS32" s="6">
        <v>14</v>
      </c>
      <c r="BT32" s="6">
        <v>17</v>
      </c>
      <c r="BU32" s="6">
        <v>11</v>
      </c>
      <c r="BV32" s="6">
        <v>17</v>
      </c>
      <c r="BW32" s="6">
        <v>16</v>
      </c>
      <c r="BX32" s="6">
        <v>10</v>
      </c>
      <c r="BY32" s="6">
        <v>1</v>
      </c>
      <c r="BZ32" s="6">
        <v>13</v>
      </c>
      <c r="CA32" s="6">
        <v>7</v>
      </c>
      <c r="CB32" s="6">
        <v>11</v>
      </c>
      <c r="CC32" s="6">
        <v>17</v>
      </c>
      <c r="CD32" s="6">
        <v>17</v>
      </c>
      <c r="CE32" s="6">
        <v>12</v>
      </c>
      <c r="CF32" s="6">
        <v>8</v>
      </c>
      <c r="CG32" s="6">
        <v>4</v>
      </c>
      <c r="CH32" s="6">
        <v>14</v>
      </c>
      <c r="CI32" s="6">
        <v>14</v>
      </c>
      <c r="CJ32" s="6">
        <v>10</v>
      </c>
      <c r="CK32" s="6">
        <v>8</v>
      </c>
      <c r="CL32" s="6">
        <v>7</v>
      </c>
      <c r="CM32" s="6">
        <v>5</v>
      </c>
      <c r="CN32" s="6">
        <v>4</v>
      </c>
      <c r="CO32" s="6">
        <v>7</v>
      </c>
      <c r="CP32" s="6">
        <v>25</v>
      </c>
      <c r="CQ32" s="6">
        <v>13</v>
      </c>
      <c r="CR32" s="6">
        <v>8</v>
      </c>
      <c r="CS32" s="6">
        <v>18</v>
      </c>
      <c r="CT32" s="6">
        <v>6</v>
      </c>
      <c r="CU32" s="6">
        <v>6</v>
      </c>
      <c r="CV32" s="6">
        <v>10</v>
      </c>
      <c r="CW32" s="6">
        <v>8</v>
      </c>
      <c r="CX32" s="6">
        <v>16</v>
      </c>
      <c r="CY32" s="6">
        <v>11</v>
      </c>
      <c r="CZ32" s="6">
        <v>11</v>
      </c>
      <c r="DA32" s="6">
        <v>8</v>
      </c>
      <c r="DB32" s="6">
        <v>8</v>
      </c>
      <c r="DC32" s="6">
        <v>7</v>
      </c>
      <c r="DD32" s="6">
        <v>8</v>
      </c>
      <c r="DE32" s="6">
        <v>9</v>
      </c>
      <c r="DF32" s="6">
        <v>24</v>
      </c>
      <c r="DG32" s="6">
        <v>16</v>
      </c>
      <c r="DH32" s="6">
        <v>10</v>
      </c>
      <c r="DI32" s="6">
        <v>10</v>
      </c>
      <c r="DJ32" s="6">
        <v>10</v>
      </c>
      <c r="DK32" s="6">
        <v>7</v>
      </c>
      <c r="DL32" s="6">
        <v>10</v>
      </c>
      <c r="DM32" s="6">
        <v>14</v>
      </c>
      <c r="DN32" s="6">
        <v>12</v>
      </c>
      <c r="DO32" s="6">
        <v>5</v>
      </c>
      <c r="DP32" s="6">
        <v>10</v>
      </c>
      <c r="DQ32" s="6">
        <v>14</v>
      </c>
      <c r="DR32" s="6">
        <v>14</v>
      </c>
      <c r="DS32" s="6">
        <v>14</v>
      </c>
      <c r="DT32" s="6">
        <v>10</v>
      </c>
      <c r="DU32" s="6">
        <v>8</v>
      </c>
      <c r="DV32" s="6">
        <v>6</v>
      </c>
      <c r="DW32" s="6">
        <v>12</v>
      </c>
      <c r="DX32" s="6">
        <v>11</v>
      </c>
      <c r="DY32" s="6">
        <v>10</v>
      </c>
      <c r="DZ32" s="6">
        <v>14</v>
      </c>
      <c r="EA32" s="6">
        <v>14</v>
      </c>
      <c r="EB32" s="6">
        <v>14</v>
      </c>
      <c r="EC32" s="6">
        <v>10</v>
      </c>
      <c r="ED32" s="6">
        <v>8</v>
      </c>
      <c r="EE32" s="6">
        <v>6</v>
      </c>
      <c r="EF32" s="6">
        <v>15</v>
      </c>
      <c r="EG32" s="6">
        <v>2</v>
      </c>
      <c r="EH32" s="6">
        <v>19</v>
      </c>
      <c r="EI32" s="6">
        <v>17</v>
      </c>
      <c r="EJ32" s="6">
        <v>17</v>
      </c>
      <c r="EK32" s="6">
        <v>10</v>
      </c>
      <c r="EL32" s="6">
        <v>20</v>
      </c>
      <c r="EM32" s="6">
        <v>7</v>
      </c>
      <c r="EN32" s="6">
        <v>8</v>
      </c>
      <c r="EO32" s="6">
        <v>19</v>
      </c>
      <c r="EP32" s="6">
        <v>20</v>
      </c>
      <c r="EQ32" s="6">
        <v>8</v>
      </c>
      <c r="ER32" s="6">
        <v>7</v>
      </c>
      <c r="ES32" s="6">
        <v>14</v>
      </c>
      <c r="ET32" s="6">
        <v>14</v>
      </c>
      <c r="EU32" s="6">
        <v>13</v>
      </c>
      <c r="EV32" s="6">
        <v>19</v>
      </c>
      <c r="EW32" s="6">
        <v>27</v>
      </c>
      <c r="EX32" s="6">
        <v>7</v>
      </c>
      <c r="EY32" s="6">
        <v>24</v>
      </c>
      <c r="EZ32" s="6">
        <v>26</v>
      </c>
      <c r="FA32" s="6">
        <v>15</v>
      </c>
      <c r="FB32" s="6">
        <v>25</v>
      </c>
      <c r="FC32" s="6">
        <v>26</v>
      </c>
      <c r="FD32" s="6">
        <v>25</v>
      </c>
      <c r="FE32" s="6">
        <v>16</v>
      </c>
      <c r="FF32" s="6">
        <v>22</v>
      </c>
      <c r="FG32" s="6">
        <v>16</v>
      </c>
      <c r="FH32" s="6">
        <v>26</v>
      </c>
      <c r="FI32" s="6">
        <v>26</v>
      </c>
      <c r="FJ32" s="6">
        <v>21</v>
      </c>
      <c r="FK32" s="6">
        <v>18</v>
      </c>
      <c r="FL32" s="6">
        <v>10</v>
      </c>
      <c r="FM32" s="6">
        <v>7</v>
      </c>
      <c r="FN32" s="6">
        <v>10</v>
      </c>
      <c r="FO32" s="6">
        <v>10</v>
      </c>
      <c r="FP32" s="6">
        <v>10</v>
      </c>
      <c r="FQ32" s="6">
        <v>10</v>
      </c>
      <c r="FR32" s="6">
        <v>10</v>
      </c>
      <c r="FS32" s="6">
        <v>17</v>
      </c>
      <c r="FT32" s="6">
        <v>9</v>
      </c>
      <c r="FU32" s="6">
        <v>15</v>
      </c>
      <c r="FV32" s="6">
        <v>10</v>
      </c>
      <c r="FW32" s="6">
        <v>18</v>
      </c>
      <c r="FX32" s="6">
        <v>1</v>
      </c>
      <c r="FY32" s="6">
        <v>14</v>
      </c>
      <c r="FZ32" s="6">
        <v>20</v>
      </c>
      <c r="GA32" s="6">
        <v>8</v>
      </c>
      <c r="GB32" s="6">
        <v>8</v>
      </c>
      <c r="GC32" s="6">
        <v>11</v>
      </c>
      <c r="GD32" s="6">
        <v>16</v>
      </c>
      <c r="GE32" s="6">
        <v>12</v>
      </c>
      <c r="GF32" s="6">
        <v>11</v>
      </c>
      <c r="GG32" s="6">
        <v>14</v>
      </c>
      <c r="GH32" s="6">
        <v>16</v>
      </c>
      <c r="GI32" s="6">
        <v>14</v>
      </c>
      <c r="GJ32" s="6">
        <v>10</v>
      </c>
      <c r="GK32" s="6">
        <v>8</v>
      </c>
      <c r="GL32" s="6">
        <v>6</v>
      </c>
      <c r="GM32" s="6">
        <v>16</v>
      </c>
      <c r="GN32" s="6">
        <v>12</v>
      </c>
      <c r="GO32" s="6">
        <v>5</v>
      </c>
      <c r="GP32" s="6">
        <v>11</v>
      </c>
      <c r="GQ32" s="6">
        <v>16</v>
      </c>
      <c r="GR32" s="6">
        <v>14</v>
      </c>
      <c r="GS32" s="6">
        <v>10</v>
      </c>
      <c r="GT32" s="6">
        <v>8</v>
      </c>
      <c r="GU32" s="6">
        <v>6</v>
      </c>
      <c r="GV32" s="6">
        <v>14</v>
      </c>
      <c r="GW32" s="6">
        <v>25</v>
      </c>
      <c r="GX32" s="6">
        <v>20</v>
      </c>
      <c r="GY32" s="6">
        <v>17</v>
      </c>
      <c r="GZ32" s="6">
        <v>707</v>
      </c>
    </row>
    <row r="33" spans="1:208">
      <c r="A33" s="4" t="s">
        <v>758</v>
      </c>
      <c r="B33" s="6">
        <v>11</v>
      </c>
      <c r="C33" s="6">
        <v>5</v>
      </c>
      <c r="D33" s="6">
        <v>6</v>
      </c>
      <c r="E33" s="6">
        <v>3</v>
      </c>
      <c r="F33" s="6">
        <v>10</v>
      </c>
      <c r="G33" s="6">
        <v>3</v>
      </c>
      <c r="H33" s="6">
        <v>3</v>
      </c>
      <c r="I33" s="6">
        <v>1</v>
      </c>
      <c r="J33" s="6">
        <v>1</v>
      </c>
      <c r="K33" s="6">
        <v>6</v>
      </c>
      <c r="L33" s="6">
        <v>5</v>
      </c>
      <c r="M33" s="6">
        <v>5</v>
      </c>
      <c r="N33" s="6">
        <v>4</v>
      </c>
      <c r="O33" s="6">
        <v>2</v>
      </c>
      <c r="P33" s="6">
        <v>10</v>
      </c>
      <c r="Q33" s="6">
        <v>3</v>
      </c>
      <c r="R33" s="6">
        <v>24</v>
      </c>
      <c r="S33" s="6">
        <v>12</v>
      </c>
      <c r="T33" s="6">
        <v>5</v>
      </c>
      <c r="U33" s="6">
        <v>1</v>
      </c>
      <c r="V33" s="6">
        <v>2</v>
      </c>
      <c r="W33" s="6">
        <v>24</v>
      </c>
      <c r="X33" s="6">
        <v>7</v>
      </c>
      <c r="Y33" s="6">
        <v>5</v>
      </c>
      <c r="Z33" s="6">
        <v>20</v>
      </c>
      <c r="AA33" s="6">
        <v>4</v>
      </c>
      <c r="AB33" s="6">
        <v>17</v>
      </c>
      <c r="AC33" s="6">
        <v>10</v>
      </c>
      <c r="AD33" s="6">
        <v>10</v>
      </c>
      <c r="AE33" s="6">
        <v>14</v>
      </c>
      <c r="AF33" s="6">
        <v>12</v>
      </c>
      <c r="AG33" s="6">
        <v>4</v>
      </c>
      <c r="AH33" s="6">
        <v>12</v>
      </c>
      <c r="AI33" s="6">
        <v>6</v>
      </c>
      <c r="AJ33" s="6">
        <v>4</v>
      </c>
      <c r="AK33" s="6">
        <v>23</v>
      </c>
      <c r="AL33" s="6">
        <v>21</v>
      </c>
      <c r="AM33" s="6">
        <v>11</v>
      </c>
      <c r="AN33" s="6">
        <v>7</v>
      </c>
      <c r="AO33" s="6">
        <v>5</v>
      </c>
      <c r="AP33" s="6">
        <v>13</v>
      </c>
      <c r="AQ33" s="6">
        <v>6</v>
      </c>
      <c r="AR33" s="6">
        <v>10</v>
      </c>
      <c r="AS33" s="6">
        <v>8</v>
      </c>
      <c r="AT33" s="6">
        <v>25</v>
      </c>
      <c r="AU33" s="6">
        <v>7</v>
      </c>
      <c r="AV33" s="6">
        <v>1</v>
      </c>
      <c r="AW33" s="6">
        <v>5</v>
      </c>
      <c r="AX33" s="6">
        <v>2</v>
      </c>
      <c r="AY33" s="6">
        <v>1</v>
      </c>
      <c r="AZ33" s="6">
        <v>1</v>
      </c>
      <c r="BA33" s="6">
        <v>6</v>
      </c>
      <c r="BB33" s="6">
        <v>18</v>
      </c>
      <c r="BC33" s="6">
        <v>7</v>
      </c>
      <c r="BD33" s="6">
        <v>10</v>
      </c>
      <c r="BE33" s="6">
        <v>20</v>
      </c>
      <c r="BF33" s="6">
        <v>2</v>
      </c>
      <c r="BG33" s="6">
        <v>13</v>
      </c>
      <c r="BH33" s="6">
        <v>5</v>
      </c>
      <c r="BI33" s="6">
        <v>2</v>
      </c>
      <c r="BJ33" s="6">
        <v>7</v>
      </c>
      <c r="BK33" s="6">
        <v>15</v>
      </c>
      <c r="BL33" s="6">
        <v>1</v>
      </c>
      <c r="BM33" s="6">
        <v>2</v>
      </c>
      <c r="BN33" s="6">
        <v>3</v>
      </c>
      <c r="BO33" s="6">
        <v>6</v>
      </c>
      <c r="BP33" s="6">
        <v>8</v>
      </c>
      <c r="BQ33" s="6">
        <v>2</v>
      </c>
      <c r="BR33" s="6">
        <v>1</v>
      </c>
      <c r="BS33" s="6">
        <v>12</v>
      </c>
      <c r="BT33" s="6">
        <v>4</v>
      </c>
      <c r="BU33" s="6">
        <v>1</v>
      </c>
      <c r="BV33" s="6">
        <v>3</v>
      </c>
      <c r="BW33" s="6">
        <v>2</v>
      </c>
      <c r="BX33" s="6">
        <v>1</v>
      </c>
      <c r="BY33" s="6">
        <v>12</v>
      </c>
      <c r="BZ33" s="6">
        <v>13</v>
      </c>
      <c r="CA33" s="6">
        <v>7</v>
      </c>
      <c r="CB33" s="6">
        <v>2</v>
      </c>
      <c r="CC33" s="6">
        <v>17</v>
      </c>
      <c r="CD33" s="6">
        <v>17</v>
      </c>
      <c r="CE33" s="6">
        <v>12</v>
      </c>
      <c r="CF33" s="6">
        <v>8</v>
      </c>
      <c r="CG33" s="6">
        <v>7</v>
      </c>
      <c r="CH33" s="6">
        <v>1</v>
      </c>
      <c r="CI33" s="6">
        <v>1</v>
      </c>
      <c r="CJ33" s="6">
        <v>1</v>
      </c>
      <c r="CK33" s="6">
        <v>8</v>
      </c>
      <c r="CL33" s="6">
        <v>7</v>
      </c>
      <c r="CM33" s="6">
        <v>5</v>
      </c>
      <c r="CN33" s="6">
        <v>4</v>
      </c>
      <c r="CO33" s="6">
        <v>7</v>
      </c>
      <c r="CP33" s="6">
        <v>27</v>
      </c>
      <c r="CQ33" s="6">
        <v>1</v>
      </c>
      <c r="CR33" s="6">
        <v>3</v>
      </c>
      <c r="CS33" s="6">
        <v>12</v>
      </c>
      <c r="CT33" s="6">
        <v>6</v>
      </c>
      <c r="CU33" s="6">
        <v>6</v>
      </c>
      <c r="CV33" s="6">
        <v>1</v>
      </c>
      <c r="CW33" s="6">
        <v>22</v>
      </c>
      <c r="CX33" s="6">
        <v>1</v>
      </c>
      <c r="CY33" s="6">
        <v>11</v>
      </c>
      <c r="CZ33" s="6">
        <v>11</v>
      </c>
      <c r="DA33" s="6">
        <v>8</v>
      </c>
      <c r="DB33" s="6">
        <v>8</v>
      </c>
      <c r="DC33" s="6">
        <v>7</v>
      </c>
      <c r="DD33" s="6">
        <v>8</v>
      </c>
      <c r="DE33" s="6">
        <v>21</v>
      </c>
      <c r="DF33" s="6">
        <v>5</v>
      </c>
      <c r="DG33" s="6">
        <v>16</v>
      </c>
      <c r="DH33" s="6">
        <v>1</v>
      </c>
      <c r="DI33" s="6">
        <v>1</v>
      </c>
      <c r="DJ33" s="6">
        <v>7</v>
      </c>
      <c r="DK33" s="6">
        <v>7</v>
      </c>
      <c r="DL33" s="6">
        <v>6</v>
      </c>
      <c r="DM33" s="6">
        <v>14</v>
      </c>
      <c r="DN33" s="6">
        <v>12</v>
      </c>
      <c r="DO33" s="6">
        <v>5</v>
      </c>
      <c r="DP33" s="6">
        <v>10</v>
      </c>
      <c r="DQ33" s="6">
        <v>12</v>
      </c>
      <c r="DR33" s="6">
        <v>14</v>
      </c>
      <c r="DS33" s="6">
        <v>11</v>
      </c>
      <c r="DT33" s="6">
        <v>10</v>
      </c>
      <c r="DU33" s="6">
        <v>8</v>
      </c>
      <c r="DV33" s="6">
        <v>6</v>
      </c>
      <c r="DW33" s="6">
        <v>12</v>
      </c>
      <c r="DX33" s="6">
        <v>10</v>
      </c>
      <c r="DY33" s="6">
        <v>10</v>
      </c>
      <c r="DZ33" s="6">
        <v>12</v>
      </c>
      <c r="EA33" s="6">
        <v>14</v>
      </c>
      <c r="EB33" s="6">
        <v>12</v>
      </c>
      <c r="EC33" s="6">
        <v>10</v>
      </c>
      <c r="ED33" s="6">
        <v>8</v>
      </c>
      <c r="EE33" s="6">
        <v>6</v>
      </c>
      <c r="EF33" s="6">
        <v>1</v>
      </c>
      <c r="EG33" s="6">
        <v>7</v>
      </c>
      <c r="EH33" s="6">
        <v>18</v>
      </c>
      <c r="EI33" s="6">
        <v>17</v>
      </c>
      <c r="EJ33" s="6">
        <v>17</v>
      </c>
      <c r="EK33" s="6">
        <v>1</v>
      </c>
      <c r="EL33" s="6">
        <v>3</v>
      </c>
      <c r="EM33" s="6">
        <v>7</v>
      </c>
      <c r="EN33" s="6">
        <v>10</v>
      </c>
      <c r="EO33" s="6">
        <v>27</v>
      </c>
      <c r="EP33" s="6">
        <v>9</v>
      </c>
      <c r="EQ33" s="6">
        <v>15</v>
      </c>
      <c r="ER33" s="6">
        <v>7</v>
      </c>
      <c r="ES33" s="6">
        <v>3</v>
      </c>
      <c r="ET33" s="6">
        <v>3</v>
      </c>
      <c r="EU33" s="6">
        <v>5</v>
      </c>
      <c r="EV33" s="6">
        <v>11</v>
      </c>
      <c r="EW33" s="6">
        <v>13</v>
      </c>
      <c r="EX33" s="6">
        <v>12</v>
      </c>
      <c r="EY33" s="6">
        <v>7</v>
      </c>
      <c r="EZ33" s="6">
        <v>8</v>
      </c>
      <c r="FA33" s="6">
        <v>10</v>
      </c>
      <c r="FB33" s="6">
        <v>5</v>
      </c>
      <c r="FC33" s="6">
        <v>7</v>
      </c>
      <c r="FD33" s="6">
        <v>8</v>
      </c>
      <c r="FE33" s="6">
        <v>1</v>
      </c>
      <c r="FF33" s="6">
        <v>7</v>
      </c>
      <c r="FG33" s="6">
        <v>1</v>
      </c>
      <c r="FH33" s="6">
        <v>4</v>
      </c>
      <c r="FI33" s="6">
        <v>5</v>
      </c>
      <c r="FJ33" s="6">
        <v>7</v>
      </c>
      <c r="FK33" s="6">
        <v>3</v>
      </c>
      <c r="FL33" s="6">
        <v>10</v>
      </c>
      <c r="FM33" s="6">
        <v>7</v>
      </c>
      <c r="FN33" s="6">
        <v>10</v>
      </c>
      <c r="FO33" s="6">
        <v>10</v>
      </c>
      <c r="FP33" s="6">
        <v>4</v>
      </c>
      <c r="FQ33" s="6">
        <v>10</v>
      </c>
      <c r="FR33" s="6">
        <v>10</v>
      </c>
      <c r="FS33" s="6">
        <v>18</v>
      </c>
      <c r="FT33" s="6">
        <v>22</v>
      </c>
      <c r="FU33" s="6">
        <v>1</v>
      </c>
      <c r="FV33" s="6">
        <v>10</v>
      </c>
      <c r="FW33" s="6">
        <v>2</v>
      </c>
      <c r="FX33" s="6">
        <v>3</v>
      </c>
      <c r="FY33" s="6">
        <v>17</v>
      </c>
      <c r="FZ33" s="6">
        <v>7</v>
      </c>
      <c r="GA33" s="6">
        <v>8</v>
      </c>
      <c r="GB33" s="6">
        <v>8</v>
      </c>
      <c r="GC33" s="6">
        <v>1</v>
      </c>
      <c r="GD33" s="6">
        <v>16</v>
      </c>
      <c r="GE33" s="6">
        <v>12</v>
      </c>
      <c r="GF33" s="6">
        <v>11</v>
      </c>
      <c r="GG33" s="6">
        <v>11</v>
      </c>
      <c r="GH33" s="6">
        <v>16</v>
      </c>
      <c r="GI33" s="6">
        <v>3</v>
      </c>
      <c r="GJ33" s="6">
        <v>10</v>
      </c>
      <c r="GK33" s="6">
        <v>8</v>
      </c>
      <c r="GL33" s="6">
        <v>6</v>
      </c>
      <c r="GM33" s="6">
        <v>16</v>
      </c>
      <c r="GN33" s="6">
        <v>12</v>
      </c>
      <c r="GO33" s="6">
        <v>5</v>
      </c>
      <c r="GP33" s="6">
        <v>11</v>
      </c>
      <c r="GQ33" s="6">
        <v>16</v>
      </c>
      <c r="GR33" s="6">
        <v>6</v>
      </c>
      <c r="GS33" s="6">
        <v>10</v>
      </c>
      <c r="GT33" s="6">
        <v>8</v>
      </c>
      <c r="GU33" s="6">
        <v>6</v>
      </c>
      <c r="GV33" s="6">
        <v>12</v>
      </c>
      <c r="GW33" s="6">
        <v>2</v>
      </c>
      <c r="GX33" s="6">
        <v>22</v>
      </c>
      <c r="GY33" s="6">
        <v>2</v>
      </c>
      <c r="GZ33" s="6">
        <v>1940</v>
      </c>
    </row>
    <row r="34" spans="1:208">
      <c r="A34" s="4" t="s">
        <v>759</v>
      </c>
      <c r="B34" s="6">
        <v>9</v>
      </c>
      <c r="C34" s="6">
        <v>7</v>
      </c>
      <c r="D34" s="6">
        <v>7</v>
      </c>
      <c r="E34" s="6">
        <v>15</v>
      </c>
      <c r="F34" s="6">
        <v>9</v>
      </c>
      <c r="G34" s="6">
        <v>9</v>
      </c>
      <c r="H34" s="6">
        <v>8</v>
      </c>
      <c r="I34" s="6">
        <v>9</v>
      </c>
      <c r="J34" s="6">
        <v>9</v>
      </c>
      <c r="K34" s="6">
        <v>14</v>
      </c>
      <c r="L34" s="6">
        <v>8</v>
      </c>
      <c r="M34" s="6">
        <v>8</v>
      </c>
      <c r="N34" s="6">
        <v>10</v>
      </c>
      <c r="O34" s="6">
        <v>14</v>
      </c>
      <c r="P34" s="6">
        <v>9</v>
      </c>
      <c r="Q34" s="6">
        <v>15</v>
      </c>
      <c r="R34" s="6">
        <v>11</v>
      </c>
      <c r="S34" s="6">
        <v>13</v>
      </c>
      <c r="T34" s="6">
        <v>12</v>
      </c>
      <c r="U34" s="6">
        <v>19</v>
      </c>
      <c r="V34" s="6">
        <v>19</v>
      </c>
      <c r="W34" s="6">
        <v>10</v>
      </c>
      <c r="X34" s="6">
        <v>7</v>
      </c>
      <c r="Y34" s="6">
        <v>15</v>
      </c>
      <c r="Z34" s="6">
        <v>10</v>
      </c>
      <c r="AA34" s="6">
        <v>17</v>
      </c>
      <c r="AB34" s="6">
        <v>11</v>
      </c>
      <c r="AC34" s="6">
        <v>12</v>
      </c>
      <c r="AD34" s="6">
        <v>9</v>
      </c>
      <c r="AE34" s="6">
        <v>16</v>
      </c>
      <c r="AF34" s="6">
        <v>15</v>
      </c>
      <c r="AG34" s="6">
        <v>14</v>
      </c>
      <c r="AH34" s="6">
        <v>18</v>
      </c>
      <c r="AI34" s="6">
        <v>6</v>
      </c>
      <c r="AJ34" s="6">
        <v>4</v>
      </c>
      <c r="AK34" s="6">
        <v>14</v>
      </c>
      <c r="AL34" s="6">
        <v>16</v>
      </c>
      <c r="AM34" s="6">
        <v>10</v>
      </c>
      <c r="AN34" s="6">
        <v>7</v>
      </c>
      <c r="AO34" s="6">
        <v>5</v>
      </c>
      <c r="AP34" s="6">
        <v>11</v>
      </c>
      <c r="AQ34" s="6">
        <v>6</v>
      </c>
      <c r="AR34" s="6">
        <v>7</v>
      </c>
      <c r="AS34" s="6">
        <v>7</v>
      </c>
      <c r="AT34" s="6">
        <v>12</v>
      </c>
      <c r="AU34" s="6">
        <v>16</v>
      </c>
      <c r="AV34" s="6">
        <v>4</v>
      </c>
      <c r="AW34" s="6">
        <v>10</v>
      </c>
      <c r="AX34" s="6">
        <v>3</v>
      </c>
      <c r="AY34" s="6">
        <v>8</v>
      </c>
      <c r="AZ34" s="6">
        <v>10</v>
      </c>
      <c r="BA34" s="6">
        <v>9</v>
      </c>
      <c r="BB34" s="6">
        <v>13</v>
      </c>
      <c r="BC34" s="6">
        <v>7</v>
      </c>
      <c r="BD34" s="6">
        <v>14</v>
      </c>
      <c r="BE34" s="6">
        <v>17</v>
      </c>
      <c r="BF34" s="6">
        <v>8</v>
      </c>
      <c r="BG34" s="6">
        <v>16</v>
      </c>
      <c r="BH34" s="6">
        <v>9</v>
      </c>
      <c r="BI34" s="6">
        <v>8</v>
      </c>
      <c r="BJ34" s="6">
        <v>7</v>
      </c>
      <c r="BK34" s="6">
        <v>13</v>
      </c>
      <c r="BL34" s="6">
        <v>9</v>
      </c>
      <c r="BM34" s="6">
        <v>12</v>
      </c>
      <c r="BN34" s="6">
        <v>7</v>
      </c>
      <c r="BO34" s="6">
        <v>6</v>
      </c>
      <c r="BP34" s="6">
        <v>10</v>
      </c>
      <c r="BQ34" s="6">
        <v>9</v>
      </c>
      <c r="BR34" s="6">
        <v>7</v>
      </c>
      <c r="BS34" s="6">
        <v>12</v>
      </c>
      <c r="BT34" s="6">
        <v>12</v>
      </c>
      <c r="BU34" s="6">
        <v>9</v>
      </c>
      <c r="BV34" s="6">
        <v>12</v>
      </c>
      <c r="BW34" s="6">
        <v>10</v>
      </c>
      <c r="BX34" s="6">
        <v>9</v>
      </c>
      <c r="BY34" s="6">
        <v>17</v>
      </c>
      <c r="BZ34" s="6">
        <v>3</v>
      </c>
      <c r="CA34" s="6">
        <v>7</v>
      </c>
      <c r="CB34" s="6">
        <v>14</v>
      </c>
      <c r="CC34" s="6">
        <v>8</v>
      </c>
      <c r="CD34" s="6">
        <v>8</v>
      </c>
      <c r="CE34" s="6">
        <v>9</v>
      </c>
      <c r="CF34" s="6">
        <v>7</v>
      </c>
      <c r="CG34" s="6">
        <v>8</v>
      </c>
      <c r="CH34" s="6">
        <v>7</v>
      </c>
      <c r="CI34" s="6">
        <v>10</v>
      </c>
      <c r="CJ34" s="6">
        <v>9</v>
      </c>
      <c r="CK34" s="6">
        <v>7</v>
      </c>
      <c r="CL34" s="6">
        <v>7</v>
      </c>
      <c r="CM34" s="6">
        <v>5</v>
      </c>
      <c r="CN34" s="6">
        <v>4</v>
      </c>
      <c r="CO34" s="6">
        <v>7</v>
      </c>
      <c r="CP34" s="6">
        <v>14</v>
      </c>
      <c r="CQ34" s="6">
        <v>8</v>
      </c>
      <c r="CR34" s="6">
        <v>19</v>
      </c>
      <c r="CS34" s="6">
        <v>19</v>
      </c>
      <c r="CT34" s="6">
        <v>6</v>
      </c>
      <c r="CU34" s="6">
        <v>6</v>
      </c>
      <c r="CV34" s="6">
        <v>9</v>
      </c>
      <c r="CW34" s="6">
        <v>17</v>
      </c>
      <c r="CX34" s="6">
        <v>11</v>
      </c>
      <c r="CY34" s="6">
        <v>3</v>
      </c>
      <c r="CZ34" s="6">
        <v>3</v>
      </c>
      <c r="DA34" s="6">
        <v>5</v>
      </c>
      <c r="DB34" s="6">
        <v>7</v>
      </c>
      <c r="DC34" s="6">
        <v>7</v>
      </c>
      <c r="DD34" s="6">
        <v>6</v>
      </c>
      <c r="DE34" s="6">
        <v>11</v>
      </c>
      <c r="DF34" s="6">
        <v>12</v>
      </c>
      <c r="DG34" s="6">
        <v>11</v>
      </c>
      <c r="DH34" s="6">
        <v>9</v>
      </c>
      <c r="DI34" s="6">
        <v>9</v>
      </c>
      <c r="DJ34" s="6">
        <v>9</v>
      </c>
      <c r="DK34" s="6">
        <v>7</v>
      </c>
      <c r="DL34" s="6">
        <v>9</v>
      </c>
      <c r="DM34" s="6">
        <v>6</v>
      </c>
      <c r="DN34" s="6">
        <v>9</v>
      </c>
      <c r="DO34" s="6">
        <v>5</v>
      </c>
      <c r="DP34" s="6">
        <v>6</v>
      </c>
      <c r="DQ34" s="6">
        <v>7</v>
      </c>
      <c r="DR34" s="6">
        <v>9</v>
      </c>
      <c r="DS34" s="6">
        <v>5</v>
      </c>
      <c r="DT34" s="6">
        <v>8</v>
      </c>
      <c r="DU34" s="6">
        <v>5</v>
      </c>
      <c r="DV34" s="6">
        <v>6</v>
      </c>
      <c r="DW34" s="6">
        <v>9</v>
      </c>
      <c r="DX34" s="6">
        <v>11</v>
      </c>
      <c r="DY34" s="6">
        <v>6</v>
      </c>
      <c r="DZ34" s="6">
        <v>6</v>
      </c>
      <c r="EA34" s="6">
        <v>8</v>
      </c>
      <c r="EB34" s="6">
        <v>7</v>
      </c>
      <c r="EC34" s="6">
        <v>8</v>
      </c>
      <c r="ED34" s="6">
        <v>6</v>
      </c>
      <c r="EE34" s="6">
        <v>6</v>
      </c>
      <c r="EF34" s="6">
        <v>6</v>
      </c>
      <c r="EG34" s="6">
        <v>13</v>
      </c>
      <c r="EH34" s="6">
        <v>15</v>
      </c>
      <c r="EI34" s="6">
        <v>9</v>
      </c>
      <c r="EJ34" s="6">
        <v>9</v>
      </c>
      <c r="EK34" s="6">
        <v>9</v>
      </c>
      <c r="EL34" s="6">
        <v>17</v>
      </c>
      <c r="EM34" s="6">
        <v>7</v>
      </c>
      <c r="EN34" s="6">
        <v>21</v>
      </c>
      <c r="EO34" s="6">
        <v>14</v>
      </c>
      <c r="EP34" s="6">
        <v>13</v>
      </c>
      <c r="EQ34" s="6">
        <v>14</v>
      </c>
      <c r="ER34" s="6">
        <v>7</v>
      </c>
      <c r="ES34" s="6">
        <v>4</v>
      </c>
      <c r="ET34" s="6">
        <v>4</v>
      </c>
      <c r="EU34" s="6">
        <v>6</v>
      </c>
      <c r="EV34" s="6">
        <v>8</v>
      </c>
      <c r="EW34" s="6">
        <v>8</v>
      </c>
      <c r="EX34" s="6">
        <v>19</v>
      </c>
      <c r="EY34" s="6">
        <v>9</v>
      </c>
      <c r="EZ34" s="6">
        <v>7</v>
      </c>
      <c r="FA34" s="6">
        <v>14</v>
      </c>
      <c r="FB34" s="6">
        <v>7</v>
      </c>
      <c r="FC34" s="6">
        <v>8</v>
      </c>
      <c r="FD34" s="6">
        <v>9</v>
      </c>
      <c r="FE34" s="6">
        <v>6</v>
      </c>
      <c r="FF34" s="6">
        <v>10</v>
      </c>
      <c r="FG34" s="6">
        <v>7</v>
      </c>
      <c r="FH34" s="6">
        <v>10</v>
      </c>
      <c r="FI34" s="6">
        <v>8</v>
      </c>
      <c r="FJ34" s="6">
        <v>8</v>
      </c>
      <c r="FK34" s="6">
        <v>12</v>
      </c>
      <c r="FL34" s="6">
        <v>7</v>
      </c>
      <c r="FM34" s="6">
        <v>7</v>
      </c>
      <c r="FN34" s="6">
        <v>8</v>
      </c>
      <c r="FO34" s="6">
        <v>8</v>
      </c>
      <c r="FP34" s="6">
        <v>9</v>
      </c>
      <c r="FQ34" s="6">
        <v>9</v>
      </c>
      <c r="FR34" s="6">
        <v>9</v>
      </c>
      <c r="FS34" s="6">
        <v>16</v>
      </c>
      <c r="FT34" s="6">
        <v>12</v>
      </c>
      <c r="FU34" s="6">
        <v>16</v>
      </c>
      <c r="FV34" s="6">
        <v>9</v>
      </c>
      <c r="FW34" s="6">
        <v>6</v>
      </c>
      <c r="FX34" s="6">
        <v>11</v>
      </c>
      <c r="FY34" s="6">
        <v>10</v>
      </c>
      <c r="FZ34" s="6">
        <v>9</v>
      </c>
      <c r="GA34" s="6">
        <v>3</v>
      </c>
      <c r="GB34" s="6">
        <v>1</v>
      </c>
      <c r="GC34" s="6">
        <v>16</v>
      </c>
      <c r="GD34" s="6">
        <v>7</v>
      </c>
      <c r="GE34" s="6">
        <v>10</v>
      </c>
      <c r="GF34" s="6">
        <v>5</v>
      </c>
      <c r="GG34" s="6">
        <v>7</v>
      </c>
      <c r="GH34" s="6">
        <v>9</v>
      </c>
      <c r="GI34" s="6">
        <v>4</v>
      </c>
      <c r="GJ34" s="6">
        <v>8</v>
      </c>
      <c r="GK34" s="6">
        <v>3</v>
      </c>
      <c r="GL34" s="6">
        <v>6</v>
      </c>
      <c r="GM34" s="6">
        <v>7</v>
      </c>
      <c r="GN34" s="6">
        <v>10</v>
      </c>
      <c r="GO34" s="6">
        <v>5</v>
      </c>
      <c r="GP34" s="6">
        <v>5</v>
      </c>
      <c r="GQ34" s="6">
        <v>9</v>
      </c>
      <c r="GR34" s="6">
        <v>3</v>
      </c>
      <c r="GS34" s="6">
        <v>8</v>
      </c>
      <c r="GT34" s="6">
        <v>3</v>
      </c>
      <c r="GU34" s="6">
        <v>6</v>
      </c>
      <c r="GV34" s="6">
        <v>7</v>
      </c>
      <c r="GW34" s="6">
        <v>11</v>
      </c>
      <c r="GX34" s="6">
        <v>5</v>
      </c>
      <c r="GY34" s="6">
        <v>12</v>
      </c>
      <c r="GZ34" s="6">
        <v>985</v>
      </c>
    </row>
    <row r="35" spans="1:208">
      <c r="A35" s="4" t="s">
        <v>760</v>
      </c>
      <c r="B35" s="6">
        <v>17</v>
      </c>
      <c r="C35" s="6">
        <v>11</v>
      </c>
      <c r="D35" s="6">
        <v>16</v>
      </c>
      <c r="E35" s="6">
        <v>16</v>
      </c>
      <c r="F35" s="6">
        <v>10</v>
      </c>
      <c r="G35" s="6">
        <v>11</v>
      </c>
      <c r="H35" s="6">
        <v>11</v>
      </c>
      <c r="I35" s="6">
        <v>11</v>
      </c>
      <c r="J35" s="6">
        <v>11</v>
      </c>
      <c r="K35" s="6">
        <v>20</v>
      </c>
      <c r="L35" s="6">
        <v>20</v>
      </c>
      <c r="M35" s="6">
        <v>20</v>
      </c>
      <c r="N35" s="6">
        <v>20</v>
      </c>
      <c r="O35" s="6">
        <v>11</v>
      </c>
      <c r="P35" s="6">
        <v>10</v>
      </c>
      <c r="Q35" s="6">
        <v>22</v>
      </c>
      <c r="R35" s="6">
        <v>23</v>
      </c>
      <c r="S35" s="6">
        <v>10</v>
      </c>
      <c r="T35" s="6">
        <v>4</v>
      </c>
      <c r="U35" s="6">
        <v>4</v>
      </c>
      <c r="V35" s="6">
        <v>13</v>
      </c>
      <c r="W35" s="6">
        <v>13</v>
      </c>
      <c r="X35" s="6">
        <v>7</v>
      </c>
      <c r="Y35" s="6">
        <v>14</v>
      </c>
      <c r="Z35" s="6">
        <v>7</v>
      </c>
      <c r="AA35" s="6">
        <v>15</v>
      </c>
      <c r="AB35" s="6">
        <v>14</v>
      </c>
      <c r="AC35" s="6">
        <v>9</v>
      </c>
      <c r="AD35" s="6">
        <v>10</v>
      </c>
      <c r="AE35" s="6">
        <v>3</v>
      </c>
      <c r="AF35" s="6">
        <v>3</v>
      </c>
      <c r="AG35" s="6">
        <v>2</v>
      </c>
      <c r="AH35" s="6">
        <v>9</v>
      </c>
      <c r="AI35" s="6">
        <v>6</v>
      </c>
      <c r="AJ35" s="6">
        <v>4</v>
      </c>
      <c r="AK35" s="6">
        <v>22</v>
      </c>
      <c r="AL35" s="6">
        <v>19</v>
      </c>
      <c r="AM35" s="6">
        <v>11</v>
      </c>
      <c r="AN35" s="6">
        <v>7</v>
      </c>
      <c r="AO35" s="6">
        <v>5</v>
      </c>
      <c r="AP35" s="6">
        <v>13</v>
      </c>
      <c r="AQ35" s="6">
        <v>6</v>
      </c>
      <c r="AR35" s="6">
        <v>10</v>
      </c>
      <c r="AS35" s="6">
        <v>8</v>
      </c>
      <c r="AT35" s="6">
        <v>7</v>
      </c>
      <c r="AU35" s="6">
        <v>4</v>
      </c>
      <c r="AV35" s="6">
        <v>14</v>
      </c>
      <c r="AW35" s="6">
        <v>20</v>
      </c>
      <c r="AX35" s="6">
        <v>11</v>
      </c>
      <c r="AY35" s="6">
        <v>19</v>
      </c>
      <c r="AZ35" s="6">
        <v>11</v>
      </c>
      <c r="BA35" s="6">
        <v>10</v>
      </c>
      <c r="BB35" s="6">
        <v>7</v>
      </c>
      <c r="BC35" s="6">
        <v>7</v>
      </c>
      <c r="BD35" s="6">
        <v>26</v>
      </c>
      <c r="BE35" s="6">
        <v>4</v>
      </c>
      <c r="BF35" s="6">
        <v>12</v>
      </c>
      <c r="BG35" s="6">
        <v>21</v>
      </c>
      <c r="BH35" s="6">
        <v>23</v>
      </c>
      <c r="BI35" s="6">
        <v>11</v>
      </c>
      <c r="BJ35" s="6">
        <v>7</v>
      </c>
      <c r="BK35" s="6">
        <v>22</v>
      </c>
      <c r="BL35" s="6">
        <v>10</v>
      </c>
      <c r="BM35" s="6">
        <v>18</v>
      </c>
      <c r="BN35" s="6">
        <v>11</v>
      </c>
      <c r="BO35" s="6">
        <v>6</v>
      </c>
      <c r="BP35" s="6">
        <v>11</v>
      </c>
      <c r="BQ35" s="6">
        <v>5</v>
      </c>
      <c r="BR35" s="6">
        <v>10</v>
      </c>
      <c r="BS35" s="6">
        <v>14</v>
      </c>
      <c r="BT35" s="6">
        <v>17</v>
      </c>
      <c r="BU35" s="6">
        <v>11</v>
      </c>
      <c r="BV35" s="6">
        <v>24</v>
      </c>
      <c r="BW35" s="6">
        <v>3</v>
      </c>
      <c r="BX35" s="6">
        <v>10</v>
      </c>
      <c r="BY35" s="6">
        <v>2</v>
      </c>
      <c r="BZ35" s="6">
        <v>13</v>
      </c>
      <c r="CA35" s="6">
        <v>7</v>
      </c>
      <c r="CB35" s="6">
        <v>12</v>
      </c>
      <c r="CC35" s="6">
        <v>4</v>
      </c>
      <c r="CD35" s="6">
        <v>4</v>
      </c>
      <c r="CE35" s="6">
        <v>12</v>
      </c>
      <c r="CF35" s="6">
        <v>8</v>
      </c>
      <c r="CG35" s="6">
        <v>3</v>
      </c>
      <c r="CH35" s="6">
        <v>3</v>
      </c>
      <c r="CI35" s="6">
        <v>3</v>
      </c>
      <c r="CJ35" s="6">
        <v>10</v>
      </c>
      <c r="CK35" s="6">
        <v>8</v>
      </c>
      <c r="CL35" s="6">
        <v>7</v>
      </c>
      <c r="CM35" s="6">
        <v>5</v>
      </c>
      <c r="CN35" s="6">
        <v>4</v>
      </c>
      <c r="CO35" s="6">
        <v>7</v>
      </c>
      <c r="CP35" s="6">
        <v>21</v>
      </c>
      <c r="CQ35" s="6">
        <v>13</v>
      </c>
      <c r="CR35" s="6">
        <v>22</v>
      </c>
      <c r="CS35" s="6">
        <v>5</v>
      </c>
      <c r="CT35" s="6">
        <v>6</v>
      </c>
      <c r="CU35" s="6">
        <v>6</v>
      </c>
      <c r="CV35" s="6">
        <v>10</v>
      </c>
      <c r="CW35" s="6">
        <v>10</v>
      </c>
      <c r="CX35" s="6">
        <v>12</v>
      </c>
      <c r="CY35" s="6">
        <v>11</v>
      </c>
      <c r="CZ35" s="6">
        <v>11</v>
      </c>
      <c r="DA35" s="6">
        <v>8</v>
      </c>
      <c r="DB35" s="6">
        <v>8</v>
      </c>
      <c r="DC35" s="6">
        <v>7</v>
      </c>
      <c r="DD35" s="6">
        <v>8</v>
      </c>
      <c r="DE35" s="6">
        <v>5</v>
      </c>
      <c r="DF35" s="6">
        <v>23</v>
      </c>
      <c r="DG35" s="6">
        <v>16</v>
      </c>
      <c r="DH35" s="6">
        <v>10</v>
      </c>
      <c r="DI35" s="6">
        <v>10</v>
      </c>
      <c r="DJ35" s="6">
        <v>10</v>
      </c>
      <c r="DK35" s="6">
        <v>7</v>
      </c>
      <c r="DL35" s="6">
        <v>10</v>
      </c>
      <c r="DM35" s="6">
        <v>1</v>
      </c>
      <c r="DN35" s="6">
        <v>12</v>
      </c>
      <c r="DO35" s="6">
        <v>5</v>
      </c>
      <c r="DP35" s="6">
        <v>10</v>
      </c>
      <c r="DQ35" s="6">
        <v>14</v>
      </c>
      <c r="DR35" s="6">
        <v>2</v>
      </c>
      <c r="DS35" s="6">
        <v>14</v>
      </c>
      <c r="DT35" s="6">
        <v>10</v>
      </c>
      <c r="DU35" s="6">
        <v>8</v>
      </c>
      <c r="DV35" s="6">
        <v>6</v>
      </c>
      <c r="DW35" s="6">
        <v>12</v>
      </c>
      <c r="DX35" s="6">
        <v>5</v>
      </c>
      <c r="DY35" s="6">
        <v>10</v>
      </c>
      <c r="DZ35" s="6">
        <v>14</v>
      </c>
      <c r="EA35" s="6">
        <v>1</v>
      </c>
      <c r="EB35" s="6">
        <v>14</v>
      </c>
      <c r="EC35" s="6">
        <v>10</v>
      </c>
      <c r="ED35" s="6">
        <v>8</v>
      </c>
      <c r="EE35" s="6">
        <v>6</v>
      </c>
      <c r="EF35" s="6">
        <v>11</v>
      </c>
      <c r="EG35" s="6">
        <v>18</v>
      </c>
      <c r="EH35" s="6">
        <v>3</v>
      </c>
      <c r="EI35" s="6">
        <v>5</v>
      </c>
      <c r="EJ35" s="6">
        <v>5</v>
      </c>
      <c r="EK35" s="6">
        <v>10</v>
      </c>
      <c r="EL35" s="6">
        <v>20</v>
      </c>
      <c r="EM35" s="6">
        <v>7</v>
      </c>
      <c r="EN35" s="6">
        <v>7</v>
      </c>
      <c r="EO35" s="6">
        <v>16</v>
      </c>
      <c r="EP35" s="6">
        <v>8</v>
      </c>
      <c r="EQ35" s="6">
        <v>9</v>
      </c>
      <c r="ER35" s="6">
        <v>7</v>
      </c>
      <c r="ES35" s="6">
        <v>14</v>
      </c>
      <c r="ET35" s="6">
        <v>14</v>
      </c>
      <c r="EU35" s="6">
        <v>8</v>
      </c>
      <c r="EV35" s="6">
        <v>6</v>
      </c>
      <c r="EW35" s="6">
        <v>21</v>
      </c>
      <c r="EX35" s="6">
        <v>13</v>
      </c>
      <c r="EY35" s="6">
        <v>17</v>
      </c>
      <c r="EZ35" s="6">
        <v>18</v>
      </c>
      <c r="FA35" s="6">
        <v>2</v>
      </c>
      <c r="FB35" s="6">
        <v>16</v>
      </c>
      <c r="FC35" s="6">
        <v>17</v>
      </c>
      <c r="FD35" s="6">
        <v>18</v>
      </c>
      <c r="FE35" s="6">
        <v>18</v>
      </c>
      <c r="FF35" s="6">
        <v>13</v>
      </c>
      <c r="FG35" s="6">
        <v>11</v>
      </c>
      <c r="FH35" s="6">
        <v>16</v>
      </c>
      <c r="FI35" s="6">
        <v>15</v>
      </c>
      <c r="FJ35" s="6">
        <v>16</v>
      </c>
      <c r="FK35" s="6">
        <v>18</v>
      </c>
      <c r="FL35" s="6">
        <v>10</v>
      </c>
      <c r="FM35" s="6">
        <v>7</v>
      </c>
      <c r="FN35" s="6">
        <v>10</v>
      </c>
      <c r="FO35" s="6">
        <v>10</v>
      </c>
      <c r="FP35" s="6">
        <v>10</v>
      </c>
      <c r="FQ35" s="6">
        <v>10</v>
      </c>
      <c r="FR35" s="6">
        <v>10</v>
      </c>
      <c r="FS35" s="6">
        <v>14</v>
      </c>
      <c r="FT35" s="6">
        <v>16</v>
      </c>
      <c r="FU35" s="6">
        <v>8</v>
      </c>
      <c r="FV35" s="6">
        <v>10</v>
      </c>
      <c r="FW35" s="6">
        <v>1</v>
      </c>
      <c r="FX35" s="6">
        <v>12</v>
      </c>
      <c r="FY35" s="6">
        <v>9</v>
      </c>
      <c r="FZ35" s="6">
        <v>16</v>
      </c>
      <c r="GA35" s="6">
        <v>8</v>
      </c>
      <c r="GB35" s="6">
        <v>8</v>
      </c>
      <c r="GC35" s="6">
        <v>24</v>
      </c>
      <c r="GD35" s="6">
        <v>2</v>
      </c>
      <c r="GE35" s="6">
        <v>12</v>
      </c>
      <c r="GF35" s="6">
        <v>11</v>
      </c>
      <c r="GG35" s="6">
        <v>14</v>
      </c>
      <c r="GH35" s="6">
        <v>3</v>
      </c>
      <c r="GI35" s="6">
        <v>14</v>
      </c>
      <c r="GJ35" s="6">
        <v>10</v>
      </c>
      <c r="GK35" s="6">
        <v>8</v>
      </c>
      <c r="GL35" s="6">
        <v>6</v>
      </c>
      <c r="GM35" s="6">
        <v>4</v>
      </c>
      <c r="GN35" s="6">
        <v>12</v>
      </c>
      <c r="GO35" s="6">
        <v>5</v>
      </c>
      <c r="GP35" s="6">
        <v>11</v>
      </c>
      <c r="GQ35" s="6">
        <v>6</v>
      </c>
      <c r="GR35" s="6">
        <v>14</v>
      </c>
      <c r="GS35" s="6">
        <v>10</v>
      </c>
      <c r="GT35" s="6">
        <v>8</v>
      </c>
      <c r="GU35" s="6">
        <v>6</v>
      </c>
      <c r="GV35" s="6">
        <v>14</v>
      </c>
      <c r="GW35" s="6">
        <v>20</v>
      </c>
      <c r="GX35" s="6">
        <v>1</v>
      </c>
      <c r="GY35" s="6">
        <v>3</v>
      </c>
      <c r="GZ35" s="6">
        <v>2921</v>
      </c>
    </row>
    <row r="36" spans="1:208">
      <c r="A36" s="4" t="s">
        <v>761</v>
      </c>
      <c r="B36" s="6">
        <v>5</v>
      </c>
      <c r="C36" s="6">
        <v>16</v>
      </c>
      <c r="D36" s="6">
        <v>10</v>
      </c>
      <c r="E36" s="6">
        <v>5</v>
      </c>
      <c r="F36" s="6">
        <v>10</v>
      </c>
      <c r="G36" s="6">
        <v>11</v>
      </c>
      <c r="H36" s="6">
        <v>11</v>
      </c>
      <c r="I36" s="6">
        <v>11</v>
      </c>
      <c r="J36" s="6">
        <v>11</v>
      </c>
      <c r="K36" s="6">
        <v>15</v>
      </c>
      <c r="L36" s="6">
        <v>2</v>
      </c>
      <c r="M36" s="6">
        <v>2</v>
      </c>
      <c r="N36" s="6">
        <v>3</v>
      </c>
      <c r="O36" s="6">
        <v>17</v>
      </c>
      <c r="P36" s="6">
        <v>10</v>
      </c>
      <c r="Q36" s="6">
        <v>1</v>
      </c>
      <c r="R36" s="6">
        <v>3</v>
      </c>
      <c r="S36" s="6">
        <v>14</v>
      </c>
      <c r="T36" s="6">
        <v>22</v>
      </c>
      <c r="U36" s="6">
        <v>26</v>
      </c>
      <c r="V36" s="6">
        <v>20</v>
      </c>
      <c r="W36" s="6">
        <v>3</v>
      </c>
      <c r="X36" s="6">
        <v>7</v>
      </c>
      <c r="Y36" s="6">
        <v>3</v>
      </c>
      <c r="Z36" s="6">
        <v>3</v>
      </c>
      <c r="AA36" s="6">
        <v>6</v>
      </c>
      <c r="AB36" s="6">
        <v>19</v>
      </c>
      <c r="AC36" s="6">
        <v>1</v>
      </c>
      <c r="AD36" s="6">
        <v>10</v>
      </c>
      <c r="AE36" s="6">
        <v>9</v>
      </c>
      <c r="AF36" s="6">
        <v>21</v>
      </c>
      <c r="AG36" s="6">
        <v>10</v>
      </c>
      <c r="AH36" s="6">
        <v>21</v>
      </c>
      <c r="AI36" s="6">
        <v>6</v>
      </c>
      <c r="AJ36" s="6">
        <v>4</v>
      </c>
      <c r="AK36" s="6">
        <v>10</v>
      </c>
      <c r="AL36" s="6">
        <v>7</v>
      </c>
      <c r="AM36" s="6">
        <v>1</v>
      </c>
      <c r="AN36" s="6">
        <v>7</v>
      </c>
      <c r="AO36" s="6">
        <v>5</v>
      </c>
      <c r="AP36" s="6">
        <v>13</v>
      </c>
      <c r="AQ36" s="6">
        <v>6</v>
      </c>
      <c r="AR36" s="6">
        <v>10</v>
      </c>
      <c r="AS36" s="6">
        <v>8</v>
      </c>
      <c r="AT36" s="6">
        <v>1</v>
      </c>
      <c r="AU36" s="6">
        <v>27</v>
      </c>
      <c r="AV36" s="6">
        <v>27</v>
      </c>
      <c r="AW36" s="6">
        <v>9</v>
      </c>
      <c r="AX36" s="6">
        <v>27</v>
      </c>
      <c r="AY36" s="6">
        <v>27</v>
      </c>
      <c r="AZ36" s="6">
        <v>11</v>
      </c>
      <c r="BA36" s="6">
        <v>10</v>
      </c>
      <c r="BB36" s="6">
        <v>19</v>
      </c>
      <c r="BC36" s="6">
        <v>7</v>
      </c>
      <c r="BD36" s="6">
        <v>13</v>
      </c>
      <c r="BE36" s="6">
        <v>14</v>
      </c>
      <c r="BF36" s="6">
        <v>12</v>
      </c>
      <c r="BG36" s="6">
        <v>12</v>
      </c>
      <c r="BH36" s="6">
        <v>8</v>
      </c>
      <c r="BI36" s="6">
        <v>11</v>
      </c>
      <c r="BJ36" s="6">
        <v>7</v>
      </c>
      <c r="BK36" s="6">
        <v>26</v>
      </c>
      <c r="BL36" s="6">
        <v>10</v>
      </c>
      <c r="BM36" s="6">
        <v>14</v>
      </c>
      <c r="BN36" s="6">
        <v>11</v>
      </c>
      <c r="BO36" s="6">
        <v>6</v>
      </c>
      <c r="BP36" s="6">
        <v>11</v>
      </c>
      <c r="BQ36" s="6">
        <v>16</v>
      </c>
      <c r="BR36" s="6">
        <v>10</v>
      </c>
      <c r="BS36" s="6">
        <v>14</v>
      </c>
      <c r="BT36" s="6">
        <v>17</v>
      </c>
      <c r="BU36" s="6">
        <v>11</v>
      </c>
      <c r="BV36" s="6">
        <v>14</v>
      </c>
      <c r="BW36" s="6">
        <v>16</v>
      </c>
      <c r="BX36" s="6">
        <v>10</v>
      </c>
      <c r="BY36" s="6">
        <v>19</v>
      </c>
      <c r="BZ36" s="6">
        <v>13</v>
      </c>
      <c r="CA36" s="6">
        <v>7</v>
      </c>
      <c r="CB36" s="6">
        <v>20</v>
      </c>
      <c r="CC36" s="6">
        <v>17</v>
      </c>
      <c r="CD36" s="6">
        <v>17</v>
      </c>
      <c r="CE36" s="6">
        <v>12</v>
      </c>
      <c r="CF36" s="6">
        <v>8</v>
      </c>
      <c r="CG36" s="6">
        <v>27</v>
      </c>
      <c r="CH36" s="6">
        <v>27</v>
      </c>
      <c r="CI36" s="6">
        <v>14</v>
      </c>
      <c r="CJ36" s="6">
        <v>10</v>
      </c>
      <c r="CK36" s="6">
        <v>8</v>
      </c>
      <c r="CL36" s="6">
        <v>7</v>
      </c>
      <c r="CM36" s="6">
        <v>5</v>
      </c>
      <c r="CN36" s="6">
        <v>4</v>
      </c>
      <c r="CO36" s="6">
        <v>7</v>
      </c>
      <c r="CP36" s="6">
        <v>4</v>
      </c>
      <c r="CQ36" s="6">
        <v>13</v>
      </c>
      <c r="CR36" s="6">
        <v>6</v>
      </c>
      <c r="CS36" s="6">
        <v>27</v>
      </c>
      <c r="CT36" s="6">
        <v>6</v>
      </c>
      <c r="CU36" s="6">
        <v>6</v>
      </c>
      <c r="CV36" s="6">
        <v>10</v>
      </c>
      <c r="CW36" s="6">
        <v>2</v>
      </c>
      <c r="CX36" s="6">
        <v>16</v>
      </c>
      <c r="CY36" s="6">
        <v>11</v>
      </c>
      <c r="CZ36" s="6">
        <v>11</v>
      </c>
      <c r="DA36" s="6">
        <v>8</v>
      </c>
      <c r="DB36" s="6">
        <v>8</v>
      </c>
      <c r="DC36" s="6">
        <v>7</v>
      </c>
      <c r="DD36" s="6">
        <v>8</v>
      </c>
      <c r="DE36" s="6">
        <v>22</v>
      </c>
      <c r="DF36" s="6">
        <v>10</v>
      </c>
      <c r="DG36" s="6">
        <v>9</v>
      </c>
      <c r="DH36" s="6">
        <v>10</v>
      </c>
      <c r="DI36" s="6">
        <v>10</v>
      </c>
      <c r="DJ36" s="6">
        <v>10</v>
      </c>
      <c r="DK36" s="6">
        <v>7</v>
      </c>
      <c r="DL36" s="6">
        <v>10</v>
      </c>
      <c r="DM36" s="6">
        <v>14</v>
      </c>
      <c r="DN36" s="6">
        <v>12</v>
      </c>
      <c r="DO36" s="6">
        <v>5</v>
      </c>
      <c r="DP36" s="6">
        <v>10</v>
      </c>
      <c r="DQ36" s="6">
        <v>14</v>
      </c>
      <c r="DR36" s="6">
        <v>14</v>
      </c>
      <c r="DS36" s="6">
        <v>14</v>
      </c>
      <c r="DT36" s="6">
        <v>10</v>
      </c>
      <c r="DU36" s="6">
        <v>8</v>
      </c>
      <c r="DV36" s="6">
        <v>6</v>
      </c>
      <c r="DW36" s="6">
        <v>12</v>
      </c>
      <c r="DX36" s="6">
        <v>11</v>
      </c>
      <c r="DY36" s="6">
        <v>10</v>
      </c>
      <c r="DZ36" s="6">
        <v>14</v>
      </c>
      <c r="EA36" s="6">
        <v>14</v>
      </c>
      <c r="EB36" s="6">
        <v>14</v>
      </c>
      <c r="EC36" s="6">
        <v>10</v>
      </c>
      <c r="ED36" s="6">
        <v>8</v>
      </c>
      <c r="EE36" s="6">
        <v>6</v>
      </c>
      <c r="EF36" s="6">
        <v>16</v>
      </c>
      <c r="EG36" s="6">
        <v>9</v>
      </c>
      <c r="EH36" s="6">
        <v>20</v>
      </c>
      <c r="EI36" s="6">
        <v>17</v>
      </c>
      <c r="EJ36" s="6">
        <v>17</v>
      </c>
      <c r="EK36" s="6">
        <v>10</v>
      </c>
      <c r="EL36" s="6">
        <v>8</v>
      </c>
      <c r="EM36" s="6">
        <v>7</v>
      </c>
      <c r="EN36" s="6">
        <v>1</v>
      </c>
      <c r="EO36" s="6">
        <v>6</v>
      </c>
      <c r="EP36" s="6">
        <v>1</v>
      </c>
      <c r="EQ36" s="6">
        <v>4</v>
      </c>
      <c r="ER36" s="6">
        <v>7</v>
      </c>
      <c r="ES36" s="6">
        <v>14</v>
      </c>
      <c r="ET36" s="6">
        <v>14</v>
      </c>
      <c r="EU36" s="6">
        <v>27</v>
      </c>
      <c r="EV36" s="6">
        <v>1</v>
      </c>
      <c r="EW36" s="6">
        <v>5</v>
      </c>
      <c r="EX36" s="6">
        <v>21</v>
      </c>
      <c r="EY36" s="6">
        <v>4</v>
      </c>
      <c r="EZ36" s="6">
        <v>3</v>
      </c>
      <c r="FA36" s="6">
        <v>26</v>
      </c>
      <c r="FB36" s="6">
        <v>3</v>
      </c>
      <c r="FC36" s="6">
        <v>3</v>
      </c>
      <c r="FD36" s="6">
        <v>26</v>
      </c>
      <c r="FE36" s="6">
        <v>14</v>
      </c>
      <c r="FF36" s="6">
        <v>4</v>
      </c>
      <c r="FG36" s="6">
        <v>24</v>
      </c>
      <c r="FH36" s="6">
        <v>8</v>
      </c>
      <c r="FI36" s="6">
        <v>4</v>
      </c>
      <c r="FJ36" s="6">
        <v>15</v>
      </c>
      <c r="FK36" s="6">
        <v>18</v>
      </c>
      <c r="FL36" s="6">
        <v>10</v>
      </c>
      <c r="FM36" s="6">
        <v>7</v>
      </c>
      <c r="FN36" s="6">
        <v>10</v>
      </c>
      <c r="FO36" s="6">
        <v>10</v>
      </c>
      <c r="FP36" s="6">
        <v>10</v>
      </c>
      <c r="FQ36" s="6">
        <v>10</v>
      </c>
      <c r="FR36" s="6">
        <v>10</v>
      </c>
      <c r="FS36" s="6">
        <v>8</v>
      </c>
      <c r="FT36" s="6">
        <v>5</v>
      </c>
      <c r="FU36" s="6">
        <v>27</v>
      </c>
      <c r="FV36" s="6">
        <v>10</v>
      </c>
      <c r="FW36" s="6">
        <v>27</v>
      </c>
      <c r="FX36" s="6">
        <v>12</v>
      </c>
      <c r="FY36" s="6">
        <v>3</v>
      </c>
      <c r="FZ36" s="6">
        <v>1</v>
      </c>
      <c r="GA36" s="6">
        <v>8</v>
      </c>
      <c r="GB36" s="6">
        <v>8</v>
      </c>
      <c r="GC36" s="6">
        <v>23</v>
      </c>
      <c r="GD36" s="6">
        <v>16</v>
      </c>
      <c r="GE36" s="6">
        <v>12</v>
      </c>
      <c r="GF36" s="6">
        <v>11</v>
      </c>
      <c r="GG36" s="6">
        <v>14</v>
      </c>
      <c r="GH36" s="6">
        <v>16</v>
      </c>
      <c r="GI36" s="6">
        <v>14</v>
      </c>
      <c r="GJ36" s="6">
        <v>10</v>
      </c>
      <c r="GK36" s="6">
        <v>8</v>
      </c>
      <c r="GL36" s="6">
        <v>6</v>
      </c>
      <c r="GM36" s="6">
        <v>16</v>
      </c>
      <c r="GN36" s="6">
        <v>12</v>
      </c>
      <c r="GO36" s="6">
        <v>5</v>
      </c>
      <c r="GP36" s="6">
        <v>11</v>
      </c>
      <c r="GQ36" s="6">
        <v>16</v>
      </c>
      <c r="GR36" s="6">
        <v>14</v>
      </c>
      <c r="GS36" s="6">
        <v>10</v>
      </c>
      <c r="GT36" s="6">
        <v>8</v>
      </c>
      <c r="GU36" s="6">
        <v>6</v>
      </c>
      <c r="GV36" s="6">
        <v>14</v>
      </c>
      <c r="GW36" s="6">
        <v>18</v>
      </c>
      <c r="GX36" s="6">
        <v>22</v>
      </c>
      <c r="GY36" s="6">
        <v>17</v>
      </c>
      <c r="GZ36" s="6">
        <v>598</v>
      </c>
    </row>
    <row r="37" spans="1:208">
      <c r="A37" s="4" t="s">
        <v>762</v>
      </c>
      <c r="B37" s="6">
        <v>19</v>
      </c>
      <c r="C37" s="6">
        <v>21</v>
      </c>
      <c r="D37" s="6">
        <v>22</v>
      </c>
      <c r="E37" s="6">
        <v>21</v>
      </c>
      <c r="F37" s="6">
        <v>10</v>
      </c>
      <c r="G37" s="6">
        <v>11</v>
      </c>
      <c r="H37" s="6">
        <v>11</v>
      </c>
      <c r="I37" s="6">
        <v>11</v>
      </c>
      <c r="J37" s="6">
        <v>11</v>
      </c>
      <c r="K37" s="6">
        <v>20</v>
      </c>
      <c r="L37" s="6">
        <v>20</v>
      </c>
      <c r="M37" s="6">
        <v>20</v>
      </c>
      <c r="N37" s="6">
        <v>20</v>
      </c>
      <c r="O37" s="6">
        <v>3</v>
      </c>
      <c r="P37" s="6">
        <v>10</v>
      </c>
      <c r="Q37" s="6">
        <v>16</v>
      </c>
      <c r="R37" s="6">
        <v>13</v>
      </c>
      <c r="S37" s="6">
        <v>14</v>
      </c>
      <c r="T37" s="6">
        <v>11</v>
      </c>
      <c r="U37" s="6">
        <v>18</v>
      </c>
      <c r="V37" s="6">
        <v>23</v>
      </c>
      <c r="W37" s="6">
        <v>5</v>
      </c>
      <c r="X37" s="6">
        <v>7</v>
      </c>
      <c r="Y37" s="6">
        <v>24</v>
      </c>
      <c r="Z37" s="6">
        <v>24</v>
      </c>
      <c r="AA37" s="6">
        <v>23</v>
      </c>
      <c r="AB37" s="6">
        <v>19</v>
      </c>
      <c r="AC37" s="6">
        <v>25</v>
      </c>
      <c r="AD37" s="6">
        <v>10</v>
      </c>
      <c r="AE37" s="6">
        <v>24</v>
      </c>
      <c r="AF37" s="6">
        <v>22</v>
      </c>
      <c r="AG37" s="6">
        <v>11</v>
      </c>
      <c r="AH37" s="6">
        <v>21</v>
      </c>
      <c r="AI37" s="6">
        <v>6</v>
      </c>
      <c r="AJ37" s="6">
        <v>4</v>
      </c>
      <c r="AK37" s="6">
        <v>15</v>
      </c>
      <c r="AL37" s="6">
        <v>10</v>
      </c>
      <c r="AM37" s="6">
        <v>11</v>
      </c>
      <c r="AN37" s="6">
        <v>7</v>
      </c>
      <c r="AO37" s="6">
        <v>5</v>
      </c>
      <c r="AP37" s="6">
        <v>13</v>
      </c>
      <c r="AQ37" s="6">
        <v>6</v>
      </c>
      <c r="AR37" s="6">
        <v>10</v>
      </c>
      <c r="AS37" s="6">
        <v>8</v>
      </c>
      <c r="AT37" s="6">
        <v>27</v>
      </c>
      <c r="AU37" s="6">
        <v>17</v>
      </c>
      <c r="AV37" s="6">
        <v>16</v>
      </c>
      <c r="AW37" s="6">
        <v>16</v>
      </c>
      <c r="AX37" s="6">
        <v>16</v>
      </c>
      <c r="AY37" s="6">
        <v>13</v>
      </c>
      <c r="AZ37" s="6">
        <v>11</v>
      </c>
      <c r="BA37" s="6">
        <v>10</v>
      </c>
      <c r="BB37" s="6">
        <v>19</v>
      </c>
      <c r="BC37" s="6">
        <v>7</v>
      </c>
      <c r="BD37" s="6">
        <v>22</v>
      </c>
      <c r="BE37" s="6">
        <v>21</v>
      </c>
      <c r="BF37" s="6">
        <v>1</v>
      </c>
      <c r="BG37" s="6">
        <v>25</v>
      </c>
      <c r="BH37" s="6">
        <v>19</v>
      </c>
      <c r="BI37" s="6">
        <v>11</v>
      </c>
      <c r="BJ37" s="6">
        <v>7</v>
      </c>
      <c r="BK37" s="6">
        <v>27</v>
      </c>
      <c r="BL37" s="6">
        <v>10</v>
      </c>
      <c r="BM37" s="6">
        <v>21</v>
      </c>
      <c r="BN37" s="6">
        <v>11</v>
      </c>
      <c r="BO37" s="6">
        <v>6</v>
      </c>
      <c r="BP37" s="6">
        <v>11</v>
      </c>
      <c r="BQ37" s="6">
        <v>16</v>
      </c>
      <c r="BR37" s="6">
        <v>10</v>
      </c>
      <c r="BS37" s="6">
        <v>14</v>
      </c>
      <c r="BT37" s="6">
        <v>17</v>
      </c>
      <c r="BU37" s="6">
        <v>11</v>
      </c>
      <c r="BV37" s="6">
        <v>23</v>
      </c>
      <c r="BW37" s="6">
        <v>16</v>
      </c>
      <c r="BX37" s="6">
        <v>10</v>
      </c>
      <c r="BY37" s="6">
        <v>26</v>
      </c>
      <c r="BZ37" s="6">
        <v>13</v>
      </c>
      <c r="CA37" s="6">
        <v>7</v>
      </c>
      <c r="CB37" s="6">
        <v>18</v>
      </c>
      <c r="CC37" s="6">
        <v>5</v>
      </c>
      <c r="CD37" s="6">
        <v>5</v>
      </c>
      <c r="CE37" s="6">
        <v>12</v>
      </c>
      <c r="CF37" s="6">
        <v>8</v>
      </c>
      <c r="CG37" s="6">
        <v>23</v>
      </c>
      <c r="CH37" s="6">
        <v>22</v>
      </c>
      <c r="CI37" s="6">
        <v>14</v>
      </c>
      <c r="CJ37" s="6">
        <v>10</v>
      </c>
      <c r="CK37" s="6">
        <v>8</v>
      </c>
      <c r="CL37" s="6">
        <v>7</v>
      </c>
      <c r="CM37" s="6">
        <v>5</v>
      </c>
      <c r="CN37" s="6">
        <v>4</v>
      </c>
      <c r="CO37" s="6">
        <v>7</v>
      </c>
      <c r="CP37" s="6">
        <v>2</v>
      </c>
      <c r="CQ37" s="6">
        <v>13</v>
      </c>
      <c r="CR37" s="6">
        <v>17</v>
      </c>
      <c r="CS37" s="6">
        <v>17</v>
      </c>
      <c r="CT37" s="6">
        <v>6</v>
      </c>
      <c r="CU37" s="6">
        <v>6</v>
      </c>
      <c r="CV37" s="6">
        <v>10</v>
      </c>
      <c r="CW37" s="6">
        <v>18</v>
      </c>
      <c r="CX37" s="6">
        <v>16</v>
      </c>
      <c r="CY37" s="6">
        <v>11</v>
      </c>
      <c r="CZ37" s="6">
        <v>11</v>
      </c>
      <c r="DA37" s="6">
        <v>8</v>
      </c>
      <c r="DB37" s="6">
        <v>8</v>
      </c>
      <c r="DC37" s="6">
        <v>7</v>
      </c>
      <c r="DD37" s="6">
        <v>8</v>
      </c>
      <c r="DE37" s="6">
        <v>2</v>
      </c>
      <c r="DF37" s="6">
        <v>24</v>
      </c>
      <c r="DG37" s="6">
        <v>16</v>
      </c>
      <c r="DH37" s="6">
        <v>10</v>
      </c>
      <c r="DI37" s="6">
        <v>10</v>
      </c>
      <c r="DJ37" s="6">
        <v>10</v>
      </c>
      <c r="DK37" s="6">
        <v>7</v>
      </c>
      <c r="DL37" s="6">
        <v>10</v>
      </c>
      <c r="DM37" s="6">
        <v>10</v>
      </c>
      <c r="DN37" s="6">
        <v>12</v>
      </c>
      <c r="DO37" s="6">
        <v>5</v>
      </c>
      <c r="DP37" s="6">
        <v>10</v>
      </c>
      <c r="DQ37" s="6">
        <v>14</v>
      </c>
      <c r="DR37" s="6">
        <v>13</v>
      </c>
      <c r="DS37" s="6">
        <v>14</v>
      </c>
      <c r="DT37" s="6">
        <v>10</v>
      </c>
      <c r="DU37" s="6">
        <v>8</v>
      </c>
      <c r="DV37" s="6">
        <v>6</v>
      </c>
      <c r="DW37" s="6">
        <v>12</v>
      </c>
      <c r="DX37" s="6">
        <v>11</v>
      </c>
      <c r="DY37" s="6">
        <v>10</v>
      </c>
      <c r="DZ37" s="6">
        <v>14</v>
      </c>
      <c r="EA37" s="6">
        <v>10</v>
      </c>
      <c r="EB37" s="6">
        <v>14</v>
      </c>
      <c r="EC37" s="6">
        <v>10</v>
      </c>
      <c r="ED37" s="6">
        <v>8</v>
      </c>
      <c r="EE37" s="6">
        <v>6</v>
      </c>
      <c r="EF37" s="6">
        <v>16</v>
      </c>
      <c r="EG37" s="6">
        <v>20</v>
      </c>
      <c r="EH37" s="6">
        <v>21</v>
      </c>
      <c r="EI37" s="6">
        <v>7</v>
      </c>
      <c r="EJ37" s="6">
        <v>8</v>
      </c>
      <c r="EK37" s="6">
        <v>10</v>
      </c>
      <c r="EL37" s="6">
        <v>2</v>
      </c>
      <c r="EM37" s="6">
        <v>7</v>
      </c>
      <c r="EN37" s="6">
        <v>26</v>
      </c>
      <c r="EO37" s="6">
        <v>8</v>
      </c>
      <c r="EP37" s="6">
        <v>26</v>
      </c>
      <c r="EQ37" s="6">
        <v>24</v>
      </c>
      <c r="ER37" s="6">
        <v>7</v>
      </c>
      <c r="ES37" s="6">
        <v>14</v>
      </c>
      <c r="ET37" s="6">
        <v>14</v>
      </c>
      <c r="EU37" s="6">
        <v>15</v>
      </c>
      <c r="EV37" s="6">
        <v>22</v>
      </c>
      <c r="EW37" s="6">
        <v>20</v>
      </c>
      <c r="EX37" s="6">
        <v>21</v>
      </c>
      <c r="EY37" s="6">
        <v>20</v>
      </c>
      <c r="EZ37" s="6">
        <v>20</v>
      </c>
      <c r="FA37" s="6">
        <v>24</v>
      </c>
      <c r="FB37" s="6">
        <v>19</v>
      </c>
      <c r="FC37" s="6">
        <v>20</v>
      </c>
      <c r="FD37" s="6">
        <v>1</v>
      </c>
      <c r="FE37" s="6">
        <v>15</v>
      </c>
      <c r="FF37" s="6">
        <v>19</v>
      </c>
      <c r="FG37" s="6">
        <v>20</v>
      </c>
      <c r="FH37" s="6">
        <v>6</v>
      </c>
      <c r="FI37" s="6">
        <v>16</v>
      </c>
      <c r="FJ37" s="6">
        <v>2</v>
      </c>
      <c r="FK37" s="6">
        <v>18</v>
      </c>
      <c r="FL37" s="6">
        <v>10</v>
      </c>
      <c r="FM37" s="6">
        <v>7</v>
      </c>
      <c r="FN37" s="6">
        <v>10</v>
      </c>
      <c r="FO37" s="6">
        <v>10</v>
      </c>
      <c r="FP37" s="6">
        <v>10</v>
      </c>
      <c r="FQ37" s="6">
        <v>10</v>
      </c>
      <c r="FR37" s="6">
        <v>10</v>
      </c>
      <c r="FS37" s="6">
        <v>23</v>
      </c>
      <c r="FT37" s="6">
        <v>7</v>
      </c>
      <c r="FU37" s="6">
        <v>21</v>
      </c>
      <c r="FV37" s="6">
        <v>10</v>
      </c>
      <c r="FW37" s="6">
        <v>22</v>
      </c>
      <c r="FX37" s="6">
        <v>12</v>
      </c>
      <c r="FY37" s="6">
        <v>4</v>
      </c>
      <c r="FZ37" s="6">
        <v>5</v>
      </c>
      <c r="GA37" s="6">
        <v>8</v>
      </c>
      <c r="GB37" s="6">
        <v>8</v>
      </c>
      <c r="GC37" s="6">
        <v>22</v>
      </c>
      <c r="GD37" s="6">
        <v>1</v>
      </c>
      <c r="GE37" s="6">
        <v>12</v>
      </c>
      <c r="GF37" s="6">
        <v>11</v>
      </c>
      <c r="GG37" s="6">
        <v>14</v>
      </c>
      <c r="GH37" s="6">
        <v>2</v>
      </c>
      <c r="GI37" s="6">
        <v>14</v>
      </c>
      <c r="GJ37" s="6">
        <v>10</v>
      </c>
      <c r="GK37" s="6">
        <v>8</v>
      </c>
      <c r="GL37" s="6">
        <v>6</v>
      </c>
      <c r="GM37" s="6">
        <v>1</v>
      </c>
      <c r="GN37" s="6">
        <v>12</v>
      </c>
      <c r="GO37" s="6">
        <v>5</v>
      </c>
      <c r="GP37" s="6">
        <v>11</v>
      </c>
      <c r="GQ37" s="6">
        <v>2</v>
      </c>
      <c r="GR37" s="6">
        <v>14</v>
      </c>
      <c r="GS37" s="6">
        <v>10</v>
      </c>
      <c r="GT37" s="6">
        <v>8</v>
      </c>
      <c r="GU37" s="6">
        <v>6</v>
      </c>
      <c r="GV37" s="6">
        <v>14</v>
      </c>
      <c r="GW37" s="6">
        <v>19</v>
      </c>
      <c r="GX37" s="6">
        <v>17</v>
      </c>
      <c r="GY37" s="6">
        <v>17</v>
      </c>
      <c r="GZ37" s="6">
        <v>1226</v>
      </c>
    </row>
    <row r="38" spans="1:208">
      <c r="A38" s="4" t="s">
        <v>763</v>
      </c>
      <c r="B38" s="6">
        <v>25</v>
      </c>
      <c r="C38" s="6">
        <v>22</v>
      </c>
      <c r="D38" s="6">
        <v>23</v>
      </c>
      <c r="E38" s="6">
        <v>8</v>
      </c>
      <c r="F38" s="6">
        <v>4</v>
      </c>
      <c r="G38" s="6">
        <v>6</v>
      </c>
      <c r="H38" s="6">
        <v>5</v>
      </c>
      <c r="I38" s="6">
        <v>4</v>
      </c>
      <c r="J38" s="6">
        <v>4</v>
      </c>
      <c r="K38" s="6">
        <v>11</v>
      </c>
      <c r="L38" s="6">
        <v>16</v>
      </c>
      <c r="M38" s="6">
        <v>16</v>
      </c>
      <c r="N38" s="6">
        <v>16</v>
      </c>
      <c r="O38" s="6">
        <v>6</v>
      </c>
      <c r="P38" s="6">
        <v>1</v>
      </c>
      <c r="Q38" s="6">
        <v>7</v>
      </c>
      <c r="R38" s="6">
        <v>25</v>
      </c>
      <c r="S38" s="6">
        <v>2</v>
      </c>
      <c r="T38" s="6">
        <v>18</v>
      </c>
      <c r="U38" s="6">
        <v>2</v>
      </c>
      <c r="V38" s="6">
        <v>7</v>
      </c>
      <c r="W38" s="6">
        <v>20</v>
      </c>
      <c r="X38" s="6">
        <v>2</v>
      </c>
      <c r="Y38" s="6">
        <v>7</v>
      </c>
      <c r="Z38" s="6">
        <v>12</v>
      </c>
      <c r="AA38" s="6">
        <v>7</v>
      </c>
      <c r="AB38" s="6">
        <v>13</v>
      </c>
      <c r="AC38" s="6">
        <v>14</v>
      </c>
      <c r="AD38" s="6">
        <v>1</v>
      </c>
      <c r="AE38" s="6">
        <v>7</v>
      </c>
      <c r="AF38" s="6">
        <v>7</v>
      </c>
      <c r="AG38" s="6">
        <v>8</v>
      </c>
      <c r="AH38" s="6">
        <v>6</v>
      </c>
      <c r="AI38" s="6">
        <v>2</v>
      </c>
      <c r="AJ38" s="6">
        <v>4</v>
      </c>
      <c r="AK38" s="6">
        <v>11</v>
      </c>
      <c r="AL38" s="6">
        <v>14</v>
      </c>
      <c r="AM38" s="6">
        <v>8</v>
      </c>
      <c r="AN38" s="6">
        <v>6</v>
      </c>
      <c r="AO38" s="6">
        <v>1</v>
      </c>
      <c r="AP38" s="6">
        <v>7</v>
      </c>
      <c r="AQ38" s="6">
        <v>5</v>
      </c>
      <c r="AR38" s="6">
        <v>8</v>
      </c>
      <c r="AS38" s="6">
        <v>1</v>
      </c>
      <c r="AT38" s="6">
        <v>16</v>
      </c>
      <c r="AU38" s="6">
        <v>10</v>
      </c>
      <c r="AV38" s="6">
        <v>3</v>
      </c>
      <c r="AW38" s="6">
        <v>19</v>
      </c>
      <c r="AX38" s="6">
        <v>6</v>
      </c>
      <c r="AY38" s="6">
        <v>12</v>
      </c>
      <c r="AZ38" s="6">
        <v>6</v>
      </c>
      <c r="BA38" s="6">
        <v>3</v>
      </c>
      <c r="BB38" s="6">
        <v>13</v>
      </c>
      <c r="BC38" s="6">
        <v>4</v>
      </c>
      <c r="BD38" s="6">
        <v>8</v>
      </c>
      <c r="BE38" s="6">
        <v>19</v>
      </c>
      <c r="BF38" s="6">
        <v>11</v>
      </c>
      <c r="BG38" s="6">
        <v>11</v>
      </c>
      <c r="BH38" s="6">
        <v>15</v>
      </c>
      <c r="BI38" s="6">
        <v>9</v>
      </c>
      <c r="BJ38" s="6">
        <v>2</v>
      </c>
      <c r="BK38" s="6">
        <v>12</v>
      </c>
      <c r="BL38" s="6">
        <v>2</v>
      </c>
      <c r="BM38" s="6">
        <v>5</v>
      </c>
      <c r="BN38" s="6">
        <v>9</v>
      </c>
      <c r="BO38" s="6">
        <v>5</v>
      </c>
      <c r="BP38" s="6">
        <v>2</v>
      </c>
      <c r="BQ38" s="6">
        <v>7</v>
      </c>
      <c r="BR38" s="6">
        <v>9</v>
      </c>
      <c r="BS38" s="6">
        <v>4</v>
      </c>
      <c r="BT38" s="6">
        <v>5</v>
      </c>
      <c r="BU38" s="6">
        <v>3</v>
      </c>
      <c r="BV38" s="6">
        <v>11</v>
      </c>
      <c r="BW38" s="6">
        <v>6</v>
      </c>
      <c r="BX38" s="6">
        <v>2</v>
      </c>
      <c r="BY38" s="6">
        <v>6</v>
      </c>
      <c r="BZ38" s="6">
        <v>8</v>
      </c>
      <c r="CA38" s="6">
        <v>1</v>
      </c>
      <c r="CB38" s="6">
        <v>4</v>
      </c>
      <c r="CC38" s="6">
        <v>16</v>
      </c>
      <c r="CD38" s="6">
        <v>16</v>
      </c>
      <c r="CE38" s="6">
        <v>6</v>
      </c>
      <c r="CF38" s="6">
        <v>1</v>
      </c>
      <c r="CG38" s="6">
        <v>10</v>
      </c>
      <c r="CH38" s="6">
        <v>8</v>
      </c>
      <c r="CI38" s="6">
        <v>9</v>
      </c>
      <c r="CJ38" s="6">
        <v>6</v>
      </c>
      <c r="CK38" s="6">
        <v>1</v>
      </c>
      <c r="CL38" s="6">
        <v>1</v>
      </c>
      <c r="CM38" s="6">
        <v>5</v>
      </c>
      <c r="CN38" s="6">
        <v>4</v>
      </c>
      <c r="CO38" s="6">
        <v>6</v>
      </c>
      <c r="CP38" s="6">
        <v>17</v>
      </c>
      <c r="CQ38" s="6">
        <v>6</v>
      </c>
      <c r="CR38" s="6">
        <v>4</v>
      </c>
      <c r="CS38" s="6">
        <v>11</v>
      </c>
      <c r="CT38" s="6">
        <v>6</v>
      </c>
      <c r="CU38" s="6">
        <v>6</v>
      </c>
      <c r="CV38" s="6">
        <v>3</v>
      </c>
      <c r="CW38" s="6">
        <v>9</v>
      </c>
      <c r="CX38" s="6">
        <v>2</v>
      </c>
      <c r="CY38" s="6">
        <v>9</v>
      </c>
      <c r="CZ38" s="6">
        <v>8</v>
      </c>
      <c r="DA38" s="6">
        <v>1</v>
      </c>
      <c r="DB38" s="6">
        <v>4</v>
      </c>
      <c r="DC38" s="6">
        <v>2</v>
      </c>
      <c r="DD38" s="6">
        <v>1</v>
      </c>
      <c r="DE38" s="6">
        <v>14</v>
      </c>
      <c r="DF38" s="6">
        <v>4</v>
      </c>
      <c r="DG38" s="6">
        <v>16</v>
      </c>
      <c r="DH38" s="6">
        <v>2</v>
      </c>
      <c r="DI38" s="6">
        <v>2</v>
      </c>
      <c r="DJ38" s="6">
        <v>1</v>
      </c>
      <c r="DK38" s="6">
        <v>1</v>
      </c>
      <c r="DL38" s="6">
        <v>1</v>
      </c>
      <c r="DM38" s="6">
        <v>13</v>
      </c>
      <c r="DN38" s="6">
        <v>6</v>
      </c>
      <c r="DO38" s="6">
        <v>5</v>
      </c>
      <c r="DP38" s="6">
        <v>8</v>
      </c>
      <c r="DQ38" s="6">
        <v>6</v>
      </c>
      <c r="DR38" s="6">
        <v>12</v>
      </c>
      <c r="DS38" s="6">
        <v>7</v>
      </c>
      <c r="DT38" s="6">
        <v>6</v>
      </c>
      <c r="DU38" s="6">
        <v>6</v>
      </c>
      <c r="DV38" s="6">
        <v>6</v>
      </c>
      <c r="DW38" s="6">
        <v>4</v>
      </c>
      <c r="DX38" s="6">
        <v>11</v>
      </c>
      <c r="DY38" s="6">
        <v>8</v>
      </c>
      <c r="DZ38" s="6">
        <v>7</v>
      </c>
      <c r="EA38" s="6">
        <v>5</v>
      </c>
      <c r="EB38" s="6">
        <v>9</v>
      </c>
      <c r="EC38" s="6">
        <v>6</v>
      </c>
      <c r="ED38" s="6">
        <v>5</v>
      </c>
      <c r="EE38" s="6">
        <v>6</v>
      </c>
      <c r="EF38" s="6">
        <v>2</v>
      </c>
      <c r="EG38" s="6">
        <v>17</v>
      </c>
      <c r="EH38" s="6">
        <v>8</v>
      </c>
      <c r="EI38" s="6">
        <v>13</v>
      </c>
      <c r="EJ38" s="6">
        <v>12</v>
      </c>
      <c r="EK38" s="6">
        <v>5</v>
      </c>
      <c r="EL38" s="6">
        <v>15</v>
      </c>
      <c r="EM38" s="6">
        <v>1</v>
      </c>
      <c r="EN38" s="6">
        <v>13</v>
      </c>
      <c r="EO38" s="6">
        <v>21</v>
      </c>
      <c r="EP38" s="6">
        <v>16</v>
      </c>
      <c r="EQ38" s="6">
        <v>10</v>
      </c>
      <c r="ER38" s="6">
        <v>2</v>
      </c>
      <c r="ES38" s="6">
        <v>13</v>
      </c>
      <c r="ET38" s="6">
        <v>13</v>
      </c>
      <c r="EU38" s="6">
        <v>2</v>
      </c>
      <c r="EV38" s="6">
        <v>20</v>
      </c>
      <c r="EW38" s="6">
        <v>25</v>
      </c>
      <c r="EX38" s="6">
        <v>10</v>
      </c>
      <c r="EY38" s="6">
        <v>25</v>
      </c>
      <c r="EZ38" s="6">
        <v>25</v>
      </c>
      <c r="FA38" s="6">
        <v>12</v>
      </c>
      <c r="FB38" s="6">
        <v>22</v>
      </c>
      <c r="FC38" s="6">
        <v>23</v>
      </c>
      <c r="FD38" s="6">
        <v>21</v>
      </c>
      <c r="FE38" s="6">
        <v>13</v>
      </c>
      <c r="FF38" s="6">
        <v>25</v>
      </c>
      <c r="FG38" s="6">
        <v>12</v>
      </c>
      <c r="FH38" s="6">
        <v>22</v>
      </c>
      <c r="FI38" s="6">
        <v>22</v>
      </c>
      <c r="FJ38" s="6">
        <v>19</v>
      </c>
      <c r="FK38" s="6">
        <v>5</v>
      </c>
      <c r="FL38" s="6">
        <v>2</v>
      </c>
      <c r="FM38" s="6">
        <v>6</v>
      </c>
      <c r="FN38" s="6">
        <v>2</v>
      </c>
      <c r="FO38" s="6">
        <v>2</v>
      </c>
      <c r="FP38" s="6">
        <v>1</v>
      </c>
      <c r="FQ38" s="6">
        <v>5</v>
      </c>
      <c r="FR38" s="6">
        <v>3</v>
      </c>
      <c r="FS38" s="6">
        <v>1</v>
      </c>
      <c r="FT38" s="6">
        <v>14</v>
      </c>
      <c r="FU38" s="6">
        <v>5</v>
      </c>
      <c r="FV38" s="6">
        <v>5</v>
      </c>
      <c r="FW38" s="6">
        <v>8</v>
      </c>
      <c r="FX38" s="6">
        <v>5</v>
      </c>
      <c r="FY38" s="6">
        <v>18</v>
      </c>
      <c r="FZ38" s="6">
        <v>10</v>
      </c>
      <c r="GA38" s="6">
        <v>2</v>
      </c>
      <c r="GB38" s="6">
        <v>2</v>
      </c>
      <c r="GC38" s="6">
        <v>4</v>
      </c>
      <c r="GD38" s="6">
        <v>13</v>
      </c>
      <c r="GE38" s="6">
        <v>5</v>
      </c>
      <c r="GF38" s="6">
        <v>9</v>
      </c>
      <c r="GG38" s="6">
        <v>10</v>
      </c>
      <c r="GH38" s="6">
        <v>12</v>
      </c>
      <c r="GI38" s="6">
        <v>13</v>
      </c>
      <c r="GJ38" s="6">
        <v>5</v>
      </c>
      <c r="GK38" s="6">
        <v>1</v>
      </c>
      <c r="GL38" s="6">
        <v>6</v>
      </c>
      <c r="GM38" s="6">
        <v>13</v>
      </c>
      <c r="GN38" s="6">
        <v>8</v>
      </c>
      <c r="GO38" s="6">
        <v>5</v>
      </c>
      <c r="GP38" s="6">
        <v>9</v>
      </c>
      <c r="GQ38" s="6">
        <v>14</v>
      </c>
      <c r="GR38" s="6">
        <v>13</v>
      </c>
      <c r="GS38" s="6">
        <v>6</v>
      </c>
      <c r="GT38" s="6">
        <v>1</v>
      </c>
      <c r="GU38" s="6">
        <v>6</v>
      </c>
      <c r="GV38" s="6">
        <v>9</v>
      </c>
      <c r="GW38" s="6">
        <v>7</v>
      </c>
      <c r="GX38" s="6">
        <v>4</v>
      </c>
      <c r="GY38" s="6">
        <v>4</v>
      </c>
      <c r="GZ38" s="6">
        <v>774</v>
      </c>
    </row>
    <row r="39" spans="1:208">
      <c r="A39" s="4" t="s">
        <v>764</v>
      </c>
      <c r="B39" s="6">
        <v>13</v>
      </c>
      <c r="C39" s="6">
        <v>13</v>
      </c>
      <c r="D39" s="6">
        <v>13</v>
      </c>
      <c r="E39" s="6">
        <v>17</v>
      </c>
      <c r="F39" s="6">
        <v>8</v>
      </c>
      <c r="G39" s="6">
        <v>10</v>
      </c>
      <c r="H39" s="6">
        <v>10</v>
      </c>
      <c r="I39" s="6">
        <v>10</v>
      </c>
      <c r="J39" s="6">
        <v>10</v>
      </c>
      <c r="K39" s="6">
        <v>8</v>
      </c>
      <c r="L39" s="6">
        <v>12</v>
      </c>
      <c r="M39" s="6">
        <v>11</v>
      </c>
      <c r="N39" s="6">
        <v>11</v>
      </c>
      <c r="O39" s="6">
        <v>10</v>
      </c>
      <c r="P39" s="6">
        <v>8</v>
      </c>
      <c r="Q39" s="6">
        <v>13</v>
      </c>
      <c r="R39" s="6">
        <v>14</v>
      </c>
      <c r="S39" s="6">
        <v>11</v>
      </c>
      <c r="T39" s="6">
        <v>14</v>
      </c>
      <c r="U39" s="6">
        <v>15</v>
      </c>
      <c r="V39" s="6">
        <v>16</v>
      </c>
      <c r="W39" s="6">
        <v>12</v>
      </c>
      <c r="X39" s="6">
        <v>7</v>
      </c>
      <c r="Y39" s="6">
        <v>12</v>
      </c>
      <c r="Z39" s="6">
        <v>11</v>
      </c>
      <c r="AA39" s="6">
        <v>16</v>
      </c>
      <c r="AB39" s="6">
        <v>16</v>
      </c>
      <c r="AC39" s="6">
        <v>11</v>
      </c>
      <c r="AD39" s="6">
        <v>8</v>
      </c>
      <c r="AE39" s="6">
        <v>12</v>
      </c>
      <c r="AF39" s="6">
        <v>11</v>
      </c>
      <c r="AG39" s="6">
        <v>6</v>
      </c>
      <c r="AH39" s="6">
        <v>16</v>
      </c>
      <c r="AI39" s="6">
        <v>6</v>
      </c>
      <c r="AJ39" s="6">
        <v>4</v>
      </c>
      <c r="AK39" s="6">
        <v>17</v>
      </c>
      <c r="AL39" s="6">
        <v>17</v>
      </c>
      <c r="AM39" s="6">
        <v>9</v>
      </c>
      <c r="AN39" s="6">
        <v>7</v>
      </c>
      <c r="AO39" s="6">
        <v>5</v>
      </c>
      <c r="AP39" s="6">
        <v>12</v>
      </c>
      <c r="AQ39" s="6">
        <v>6</v>
      </c>
      <c r="AR39" s="6">
        <v>6</v>
      </c>
      <c r="AS39" s="6">
        <v>8</v>
      </c>
      <c r="AT39" s="6">
        <v>9</v>
      </c>
      <c r="AU39" s="6">
        <v>13</v>
      </c>
      <c r="AV39" s="6">
        <v>15</v>
      </c>
      <c r="AW39" s="6">
        <v>13</v>
      </c>
      <c r="AX39" s="6">
        <v>13</v>
      </c>
      <c r="AY39" s="6">
        <v>15</v>
      </c>
      <c r="AZ39" s="6">
        <v>9</v>
      </c>
      <c r="BA39" s="6">
        <v>8</v>
      </c>
      <c r="BB39" s="6">
        <v>16</v>
      </c>
      <c r="BC39" s="6">
        <v>7</v>
      </c>
      <c r="BD39" s="6">
        <v>16</v>
      </c>
      <c r="BE39" s="6">
        <v>16</v>
      </c>
      <c r="BF39" s="6">
        <v>6</v>
      </c>
      <c r="BG39" s="6">
        <v>17</v>
      </c>
      <c r="BH39" s="6">
        <v>13</v>
      </c>
      <c r="BI39" s="6">
        <v>7</v>
      </c>
      <c r="BJ39" s="6">
        <v>7</v>
      </c>
      <c r="BK39" s="6">
        <v>16</v>
      </c>
      <c r="BL39" s="6">
        <v>8</v>
      </c>
      <c r="BM39" s="6">
        <v>13</v>
      </c>
      <c r="BN39" s="6">
        <v>10</v>
      </c>
      <c r="BO39" s="6">
        <v>6</v>
      </c>
      <c r="BP39" s="6">
        <v>9</v>
      </c>
      <c r="BQ39" s="6">
        <v>11</v>
      </c>
      <c r="BR39" s="6">
        <v>6</v>
      </c>
      <c r="BS39" s="6">
        <v>10</v>
      </c>
      <c r="BT39" s="6">
        <v>11</v>
      </c>
      <c r="BU39" s="6">
        <v>10</v>
      </c>
      <c r="BV39" s="6">
        <v>15</v>
      </c>
      <c r="BW39" s="6">
        <v>11</v>
      </c>
      <c r="BX39" s="6">
        <v>8</v>
      </c>
      <c r="BY39" s="6">
        <v>16</v>
      </c>
      <c r="BZ39" s="6">
        <v>3</v>
      </c>
      <c r="CA39" s="6">
        <v>7</v>
      </c>
      <c r="CB39" s="6">
        <v>15</v>
      </c>
      <c r="CC39" s="6">
        <v>9</v>
      </c>
      <c r="CD39" s="6">
        <v>11</v>
      </c>
      <c r="CE39" s="6">
        <v>8</v>
      </c>
      <c r="CF39" s="6">
        <v>8</v>
      </c>
      <c r="CG39" s="6">
        <v>15</v>
      </c>
      <c r="CH39" s="6">
        <v>13</v>
      </c>
      <c r="CI39" s="6">
        <v>12</v>
      </c>
      <c r="CJ39" s="6">
        <v>8</v>
      </c>
      <c r="CK39" s="6">
        <v>8</v>
      </c>
      <c r="CL39" s="6">
        <v>7</v>
      </c>
      <c r="CM39" s="6">
        <v>5</v>
      </c>
      <c r="CN39" s="6">
        <v>4</v>
      </c>
      <c r="CO39" s="6">
        <v>7</v>
      </c>
      <c r="CP39" s="6">
        <v>18</v>
      </c>
      <c r="CQ39" s="6">
        <v>10</v>
      </c>
      <c r="CR39" s="6">
        <v>16</v>
      </c>
      <c r="CS39" s="6">
        <v>16</v>
      </c>
      <c r="CT39" s="6">
        <v>6</v>
      </c>
      <c r="CU39" s="6">
        <v>6</v>
      </c>
      <c r="CV39" s="6">
        <v>8</v>
      </c>
      <c r="CW39" s="6">
        <v>12</v>
      </c>
      <c r="CX39" s="6">
        <v>13</v>
      </c>
      <c r="CY39" s="6">
        <v>5</v>
      </c>
      <c r="CZ39" s="6">
        <v>4</v>
      </c>
      <c r="DA39" s="6">
        <v>8</v>
      </c>
      <c r="DB39" s="6">
        <v>8</v>
      </c>
      <c r="DC39" s="6">
        <v>7</v>
      </c>
      <c r="DD39" s="6">
        <v>8</v>
      </c>
      <c r="DE39" s="6">
        <v>10</v>
      </c>
      <c r="DF39" s="6">
        <v>13</v>
      </c>
      <c r="DG39" s="6">
        <v>12</v>
      </c>
      <c r="DH39" s="6">
        <v>8</v>
      </c>
      <c r="DI39" s="6">
        <v>8</v>
      </c>
      <c r="DJ39" s="6">
        <v>8</v>
      </c>
      <c r="DK39" s="6">
        <v>7</v>
      </c>
      <c r="DL39" s="6">
        <v>8</v>
      </c>
      <c r="DM39" s="6">
        <v>5</v>
      </c>
      <c r="DN39" s="6">
        <v>8</v>
      </c>
      <c r="DO39" s="6">
        <v>5</v>
      </c>
      <c r="DP39" s="6">
        <v>7</v>
      </c>
      <c r="DQ39" s="6">
        <v>8</v>
      </c>
      <c r="DR39" s="6">
        <v>7</v>
      </c>
      <c r="DS39" s="6">
        <v>10</v>
      </c>
      <c r="DT39" s="6">
        <v>7</v>
      </c>
      <c r="DU39" s="6">
        <v>8</v>
      </c>
      <c r="DV39" s="6">
        <v>6</v>
      </c>
      <c r="DW39" s="6">
        <v>8</v>
      </c>
      <c r="DX39" s="6">
        <v>9</v>
      </c>
      <c r="DY39" s="6">
        <v>7</v>
      </c>
      <c r="DZ39" s="6">
        <v>8</v>
      </c>
      <c r="EA39" s="6">
        <v>7</v>
      </c>
      <c r="EB39" s="6">
        <v>10</v>
      </c>
      <c r="EC39" s="6">
        <v>7</v>
      </c>
      <c r="ED39" s="6">
        <v>8</v>
      </c>
      <c r="EE39" s="6">
        <v>6</v>
      </c>
      <c r="EF39" s="6">
        <v>12</v>
      </c>
      <c r="EG39" s="6">
        <v>10</v>
      </c>
      <c r="EH39" s="6">
        <v>17</v>
      </c>
      <c r="EI39" s="6">
        <v>10</v>
      </c>
      <c r="EJ39" s="6">
        <v>10</v>
      </c>
      <c r="EK39" s="6">
        <v>8</v>
      </c>
      <c r="EL39" s="6">
        <v>16</v>
      </c>
      <c r="EM39" s="6">
        <v>7</v>
      </c>
      <c r="EN39" s="6">
        <v>15</v>
      </c>
      <c r="EO39" s="6">
        <v>13</v>
      </c>
      <c r="EP39" s="6">
        <v>11</v>
      </c>
      <c r="EQ39" s="6">
        <v>12</v>
      </c>
      <c r="ER39" s="6">
        <v>7</v>
      </c>
      <c r="ES39" s="6">
        <v>6</v>
      </c>
      <c r="ET39" s="6">
        <v>6</v>
      </c>
      <c r="EU39" s="6">
        <v>14</v>
      </c>
      <c r="EV39" s="6">
        <v>12</v>
      </c>
      <c r="EW39" s="6">
        <v>15</v>
      </c>
      <c r="EX39" s="6">
        <v>17</v>
      </c>
      <c r="EY39" s="6">
        <v>14</v>
      </c>
      <c r="EZ39" s="6">
        <v>15</v>
      </c>
      <c r="FA39" s="6">
        <v>13</v>
      </c>
      <c r="FB39" s="6">
        <v>15</v>
      </c>
      <c r="FC39" s="6">
        <v>14</v>
      </c>
      <c r="FD39" s="6">
        <v>12</v>
      </c>
      <c r="FE39" s="6">
        <v>10</v>
      </c>
      <c r="FF39" s="6">
        <v>15</v>
      </c>
      <c r="FG39" s="6">
        <v>10</v>
      </c>
      <c r="FH39" s="6">
        <v>15</v>
      </c>
      <c r="FI39" s="6">
        <v>14</v>
      </c>
      <c r="FJ39" s="6">
        <v>14</v>
      </c>
      <c r="FK39" s="6">
        <v>13</v>
      </c>
      <c r="FL39" s="6">
        <v>8</v>
      </c>
      <c r="FM39" s="6">
        <v>7</v>
      </c>
      <c r="FN39" s="6">
        <v>9</v>
      </c>
      <c r="FO39" s="6">
        <v>9</v>
      </c>
      <c r="FP39" s="6">
        <v>8</v>
      </c>
      <c r="FQ39" s="6">
        <v>8</v>
      </c>
      <c r="FR39" s="6">
        <v>8</v>
      </c>
      <c r="FS39" s="6">
        <v>15</v>
      </c>
      <c r="FT39" s="6">
        <v>10</v>
      </c>
      <c r="FU39" s="6">
        <v>13</v>
      </c>
      <c r="FV39" s="6">
        <v>8</v>
      </c>
      <c r="FW39" s="6">
        <v>14</v>
      </c>
      <c r="FX39" s="6">
        <v>9</v>
      </c>
      <c r="FY39" s="6">
        <v>11</v>
      </c>
      <c r="FZ39" s="6">
        <v>11</v>
      </c>
      <c r="GA39" s="6">
        <v>8</v>
      </c>
      <c r="GB39" s="6">
        <v>8</v>
      </c>
      <c r="GC39" s="6">
        <v>15</v>
      </c>
      <c r="GD39" s="6">
        <v>8</v>
      </c>
      <c r="GE39" s="6">
        <v>9</v>
      </c>
      <c r="GF39" s="6">
        <v>6</v>
      </c>
      <c r="GG39" s="6">
        <v>8</v>
      </c>
      <c r="GH39" s="6">
        <v>10</v>
      </c>
      <c r="GI39" s="6">
        <v>5</v>
      </c>
      <c r="GJ39" s="6">
        <v>7</v>
      </c>
      <c r="GK39" s="6">
        <v>8</v>
      </c>
      <c r="GL39" s="6">
        <v>6</v>
      </c>
      <c r="GM39" s="6">
        <v>8</v>
      </c>
      <c r="GN39" s="6">
        <v>9</v>
      </c>
      <c r="GO39" s="6">
        <v>5</v>
      </c>
      <c r="GP39" s="6">
        <v>6</v>
      </c>
      <c r="GQ39" s="6">
        <v>10</v>
      </c>
      <c r="GR39" s="6">
        <v>4</v>
      </c>
      <c r="GS39" s="6">
        <v>7</v>
      </c>
      <c r="GT39" s="6">
        <v>8</v>
      </c>
      <c r="GU39" s="6">
        <v>6</v>
      </c>
      <c r="GV39" s="6">
        <v>8</v>
      </c>
      <c r="GW39" s="6">
        <v>13</v>
      </c>
      <c r="GX39" s="6">
        <v>13</v>
      </c>
      <c r="GY39" s="6">
        <v>13</v>
      </c>
      <c r="GZ39" s="6">
        <v>527</v>
      </c>
    </row>
    <row r="41" spans="1:208" ht="45">
      <c r="A41" s="8" t="s">
        <v>765</v>
      </c>
      <c r="B41" s="43" t="s">
        <v>531</v>
      </c>
      <c r="C41" s="43" t="s">
        <v>532</v>
      </c>
      <c r="D41" s="43" t="s">
        <v>533</v>
      </c>
      <c r="E41" s="43" t="s">
        <v>534</v>
      </c>
      <c r="F41" s="43" t="s">
        <v>535</v>
      </c>
      <c r="G41" s="43" t="s">
        <v>536</v>
      </c>
      <c r="H41" s="43" t="s">
        <v>537</v>
      </c>
      <c r="I41" s="43" t="s">
        <v>538</v>
      </c>
      <c r="J41" s="43" t="s">
        <v>539</v>
      </c>
      <c r="K41" s="43" t="s">
        <v>540</v>
      </c>
      <c r="L41" s="43" t="s">
        <v>541</v>
      </c>
      <c r="M41" s="43" t="s">
        <v>542</v>
      </c>
      <c r="N41" s="43" t="s">
        <v>543</v>
      </c>
      <c r="O41" s="43" t="s">
        <v>544</v>
      </c>
      <c r="P41" s="43" t="s">
        <v>545</v>
      </c>
      <c r="Q41" s="43" t="s">
        <v>546</v>
      </c>
      <c r="R41" s="43" t="s">
        <v>547</v>
      </c>
      <c r="S41" s="43" t="s">
        <v>548</v>
      </c>
      <c r="T41" s="43" t="s">
        <v>549</v>
      </c>
      <c r="U41" s="43" t="s">
        <v>550</v>
      </c>
      <c r="V41" s="43" t="s">
        <v>551</v>
      </c>
      <c r="W41" s="43" t="s">
        <v>552</v>
      </c>
      <c r="X41" s="43" t="s">
        <v>553</v>
      </c>
      <c r="Y41" s="43" t="s">
        <v>554</v>
      </c>
      <c r="Z41" s="43" t="s">
        <v>555</v>
      </c>
      <c r="AA41" s="43" t="s">
        <v>556</v>
      </c>
      <c r="AB41" s="43" t="s">
        <v>557</v>
      </c>
      <c r="AC41" s="43" t="s">
        <v>558</v>
      </c>
      <c r="AD41" s="43" t="s">
        <v>559</v>
      </c>
      <c r="AE41" s="43" t="s">
        <v>560</v>
      </c>
      <c r="AF41" s="43" t="s">
        <v>561</v>
      </c>
      <c r="AG41" s="43" t="s">
        <v>562</v>
      </c>
      <c r="AH41" s="43" t="s">
        <v>563</v>
      </c>
      <c r="AI41" s="43" t="s">
        <v>564</v>
      </c>
      <c r="AJ41" s="43" t="s">
        <v>565</v>
      </c>
      <c r="AK41" s="43" t="s">
        <v>566</v>
      </c>
      <c r="AL41" s="43" t="s">
        <v>567</v>
      </c>
      <c r="AM41" s="43" t="s">
        <v>568</v>
      </c>
      <c r="AN41" s="43" t="s">
        <v>569</v>
      </c>
      <c r="AO41" s="43" t="s">
        <v>570</v>
      </c>
      <c r="AP41" s="43" t="s">
        <v>571</v>
      </c>
      <c r="AQ41" s="43" t="s">
        <v>572</v>
      </c>
      <c r="AR41" s="43" t="s">
        <v>573</v>
      </c>
      <c r="AS41" s="43" t="s">
        <v>574</v>
      </c>
      <c r="AT41" s="43" t="s">
        <v>575</v>
      </c>
      <c r="AU41" s="43" t="s">
        <v>576</v>
      </c>
      <c r="AV41" s="43" t="s">
        <v>577</v>
      </c>
      <c r="AW41" s="43" t="s">
        <v>578</v>
      </c>
      <c r="AX41" s="43" t="s">
        <v>579</v>
      </c>
      <c r="AY41" s="43" t="s">
        <v>580</v>
      </c>
      <c r="AZ41" s="43" t="s">
        <v>581</v>
      </c>
      <c r="BA41" s="43" t="s">
        <v>582</v>
      </c>
      <c r="BB41" s="43" t="s">
        <v>583</v>
      </c>
      <c r="BC41" s="43" t="s">
        <v>584</v>
      </c>
      <c r="BD41" s="43" t="s">
        <v>585</v>
      </c>
      <c r="BE41" s="43" t="s">
        <v>586</v>
      </c>
      <c r="BF41" s="43" t="s">
        <v>587</v>
      </c>
      <c r="BG41" s="43" t="s">
        <v>588</v>
      </c>
      <c r="BH41" s="43" t="s">
        <v>589</v>
      </c>
      <c r="BI41" s="43" t="s">
        <v>590</v>
      </c>
      <c r="BJ41" s="43" t="s">
        <v>591</v>
      </c>
      <c r="BK41" s="43" t="s">
        <v>592</v>
      </c>
      <c r="BL41" s="43" t="s">
        <v>593</v>
      </c>
      <c r="BM41" s="43" t="s">
        <v>594</v>
      </c>
      <c r="BN41" s="43" t="s">
        <v>595</v>
      </c>
      <c r="BO41" s="43" t="s">
        <v>596</v>
      </c>
      <c r="BP41" s="43" t="s">
        <v>597</v>
      </c>
      <c r="BQ41" s="43" t="s">
        <v>598</v>
      </c>
      <c r="BR41" s="43" t="s">
        <v>599</v>
      </c>
      <c r="BS41" s="43" t="s">
        <v>600</v>
      </c>
      <c r="BT41" s="43" t="s">
        <v>601</v>
      </c>
      <c r="BU41" s="43" t="s">
        <v>602</v>
      </c>
      <c r="BV41" s="43" t="s">
        <v>603</v>
      </c>
      <c r="BW41" s="43" t="s">
        <v>604</v>
      </c>
      <c r="BX41" s="43" t="s">
        <v>605</v>
      </c>
      <c r="BY41" s="43" t="s">
        <v>606</v>
      </c>
      <c r="BZ41" s="43" t="s">
        <v>607</v>
      </c>
      <c r="CA41" s="43" t="s">
        <v>608</v>
      </c>
      <c r="CB41" s="43" t="s">
        <v>609</v>
      </c>
      <c r="CC41" s="43" t="s">
        <v>610</v>
      </c>
      <c r="CD41" s="43" t="s">
        <v>611</v>
      </c>
      <c r="CE41" s="43" t="s">
        <v>612</v>
      </c>
      <c r="CF41" s="43" t="s">
        <v>613</v>
      </c>
      <c r="CG41" s="43" t="s">
        <v>614</v>
      </c>
      <c r="CH41" s="43" t="s">
        <v>615</v>
      </c>
      <c r="CI41" s="43" t="s">
        <v>616</v>
      </c>
      <c r="CJ41" s="43" t="s">
        <v>617</v>
      </c>
      <c r="CK41" s="43" t="s">
        <v>618</v>
      </c>
      <c r="CL41" s="43" t="s">
        <v>619</v>
      </c>
      <c r="CM41" s="43" t="s">
        <v>620</v>
      </c>
      <c r="CN41" s="43" t="s">
        <v>621</v>
      </c>
      <c r="CO41" s="43" t="s">
        <v>622</v>
      </c>
      <c r="CP41" s="43" t="s">
        <v>623</v>
      </c>
      <c r="CQ41" s="43" t="s">
        <v>624</v>
      </c>
      <c r="CR41" s="43" t="s">
        <v>625</v>
      </c>
      <c r="CS41" s="43" t="s">
        <v>626</v>
      </c>
      <c r="CT41" s="43" t="s">
        <v>627</v>
      </c>
      <c r="CU41" s="43" t="s">
        <v>628</v>
      </c>
      <c r="CV41" s="43" t="s">
        <v>629</v>
      </c>
      <c r="CW41" s="43" t="s">
        <v>630</v>
      </c>
      <c r="CX41" s="43" t="s">
        <v>631</v>
      </c>
      <c r="CY41" s="43" t="s">
        <v>632</v>
      </c>
      <c r="CZ41" s="43" t="s">
        <v>633</v>
      </c>
      <c r="DA41" s="43" t="s">
        <v>634</v>
      </c>
      <c r="DB41" s="43" t="s">
        <v>635</v>
      </c>
      <c r="DC41" s="43" t="s">
        <v>636</v>
      </c>
      <c r="DD41" s="43" t="s">
        <v>637</v>
      </c>
      <c r="DE41" s="43" t="s">
        <v>638</v>
      </c>
      <c r="DF41" s="43" t="s">
        <v>639</v>
      </c>
      <c r="DG41" s="43" t="s">
        <v>640</v>
      </c>
      <c r="DH41" s="43" t="s">
        <v>641</v>
      </c>
      <c r="DI41" s="43" t="s">
        <v>642</v>
      </c>
      <c r="DJ41" s="43" t="s">
        <v>643</v>
      </c>
      <c r="DK41" s="43" t="s">
        <v>644</v>
      </c>
      <c r="DL41" s="43" t="s">
        <v>645</v>
      </c>
      <c r="DM41" s="43" t="s">
        <v>646</v>
      </c>
      <c r="DN41" s="43" t="s">
        <v>647</v>
      </c>
      <c r="DO41" s="43" t="s">
        <v>648</v>
      </c>
      <c r="DP41" s="43" t="s">
        <v>649</v>
      </c>
      <c r="DQ41" s="43" t="s">
        <v>650</v>
      </c>
      <c r="DR41" s="43" t="s">
        <v>651</v>
      </c>
      <c r="DS41" s="43" t="s">
        <v>652</v>
      </c>
      <c r="DT41" s="43" t="s">
        <v>653</v>
      </c>
      <c r="DU41" s="43" t="s">
        <v>654</v>
      </c>
      <c r="DV41" s="43" t="s">
        <v>655</v>
      </c>
      <c r="DW41" s="43" t="s">
        <v>656</v>
      </c>
      <c r="DX41" s="43" t="s">
        <v>657</v>
      </c>
      <c r="DY41" s="43" t="s">
        <v>658</v>
      </c>
      <c r="DZ41" s="43" t="s">
        <v>659</v>
      </c>
      <c r="EA41" s="43" t="s">
        <v>660</v>
      </c>
      <c r="EB41" s="43" t="s">
        <v>661</v>
      </c>
      <c r="EC41" s="43" t="s">
        <v>662</v>
      </c>
      <c r="ED41" s="43" t="s">
        <v>663</v>
      </c>
      <c r="EE41" s="43" t="s">
        <v>664</v>
      </c>
      <c r="EF41" s="43" t="s">
        <v>665</v>
      </c>
      <c r="EG41" s="43" t="s">
        <v>666</v>
      </c>
      <c r="EH41" s="43" t="s">
        <v>667</v>
      </c>
      <c r="EI41" s="43" t="s">
        <v>668</v>
      </c>
      <c r="EJ41" s="43" t="s">
        <v>669</v>
      </c>
      <c r="EK41" s="43" t="s">
        <v>670</v>
      </c>
      <c r="EL41" s="43" t="s">
        <v>671</v>
      </c>
      <c r="EM41" s="43" t="s">
        <v>672</v>
      </c>
      <c r="EN41" s="43" t="s">
        <v>673</v>
      </c>
      <c r="EO41" s="43" t="s">
        <v>674</v>
      </c>
      <c r="EP41" s="43" t="s">
        <v>675</v>
      </c>
      <c r="EQ41" s="43" t="s">
        <v>676</v>
      </c>
      <c r="ER41" s="43" t="s">
        <v>677</v>
      </c>
      <c r="ES41" s="43" t="s">
        <v>678</v>
      </c>
      <c r="ET41" s="43" t="s">
        <v>679</v>
      </c>
      <c r="EU41" s="43" t="s">
        <v>680</v>
      </c>
      <c r="EV41" s="43" t="s">
        <v>681</v>
      </c>
      <c r="EW41" s="43" t="s">
        <v>682</v>
      </c>
      <c r="EX41" s="43" t="s">
        <v>683</v>
      </c>
      <c r="EY41" s="43" t="s">
        <v>684</v>
      </c>
      <c r="EZ41" s="43" t="s">
        <v>685</v>
      </c>
      <c r="FA41" s="43" t="s">
        <v>686</v>
      </c>
      <c r="FB41" s="43" t="s">
        <v>687</v>
      </c>
      <c r="FC41" s="43" t="s">
        <v>688</v>
      </c>
      <c r="FD41" s="43" t="s">
        <v>689</v>
      </c>
      <c r="FE41" s="43" t="s">
        <v>690</v>
      </c>
      <c r="FF41" s="43" t="s">
        <v>691</v>
      </c>
      <c r="FG41" s="43" t="s">
        <v>692</v>
      </c>
      <c r="FH41" s="43" t="s">
        <v>693</v>
      </c>
      <c r="FI41" s="43" t="s">
        <v>694</v>
      </c>
      <c r="FJ41" s="43" t="s">
        <v>695</v>
      </c>
      <c r="FK41" s="43" t="s">
        <v>696</v>
      </c>
      <c r="FL41" s="43" t="s">
        <v>697</v>
      </c>
      <c r="FM41" s="43" t="s">
        <v>698</v>
      </c>
      <c r="FN41" s="43" t="s">
        <v>699</v>
      </c>
      <c r="FO41" s="43" t="s">
        <v>700</v>
      </c>
      <c r="FP41" s="43" t="s">
        <v>701</v>
      </c>
      <c r="FQ41" s="43" t="s">
        <v>702</v>
      </c>
      <c r="FR41" s="43" t="s">
        <v>703</v>
      </c>
      <c r="FS41" s="43" t="s">
        <v>704</v>
      </c>
      <c r="FT41" s="43" t="s">
        <v>705</v>
      </c>
      <c r="FU41" s="43" t="s">
        <v>706</v>
      </c>
      <c r="FV41" s="43" t="s">
        <v>707</v>
      </c>
      <c r="FW41" s="43" t="s">
        <v>708</v>
      </c>
      <c r="FX41" s="43" t="s">
        <v>709</v>
      </c>
      <c r="FY41" s="43" t="s">
        <v>710</v>
      </c>
      <c r="FZ41" s="43" t="s">
        <v>711</v>
      </c>
      <c r="GA41" s="43" t="s">
        <v>712</v>
      </c>
      <c r="GB41" s="43" t="s">
        <v>713</v>
      </c>
      <c r="GC41" s="43" t="s">
        <v>714</v>
      </c>
      <c r="GD41" s="43" t="s">
        <v>715</v>
      </c>
      <c r="GE41" s="43" t="s">
        <v>716</v>
      </c>
      <c r="GF41" s="43" t="s">
        <v>717</v>
      </c>
      <c r="GG41" s="43" t="s">
        <v>718</v>
      </c>
      <c r="GH41" s="43" t="s">
        <v>719</v>
      </c>
      <c r="GI41" s="43" t="s">
        <v>720</v>
      </c>
      <c r="GJ41" s="43" t="s">
        <v>721</v>
      </c>
      <c r="GK41" s="43" t="s">
        <v>722</v>
      </c>
      <c r="GL41" s="43" t="s">
        <v>723</v>
      </c>
      <c r="GM41" s="43" t="s">
        <v>724</v>
      </c>
      <c r="GN41" s="43" t="s">
        <v>725</v>
      </c>
      <c r="GO41" s="43" t="s">
        <v>726</v>
      </c>
      <c r="GP41" s="43" t="s">
        <v>727</v>
      </c>
      <c r="GQ41" s="43" t="s">
        <v>728</v>
      </c>
      <c r="GR41" s="43" t="s">
        <v>729</v>
      </c>
      <c r="GS41" s="43" t="s">
        <v>730</v>
      </c>
      <c r="GT41" s="43" t="s">
        <v>731</v>
      </c>
      <c r="GU41" s="43" t="s">
        <v>732</v>
      </c>
      <c r="GV41" s="43" t="s">
        <v>733</v>
      </c>
      <c r="GW41" s="43" t="s">
        <v>734</v>
      </c>
      <c r="GX41" s="43" t="s">
        <v>735</v>
      </c>
      <c r="GY41" s="43" t="s">
        <v>736</v>
      </c>
    </row>
    <row r="42" spans="1:208" ht="75">
      <c r="A42" s="9" t="s">
        <v>806</v>
      </c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44"/>
      <c r="P42" s="44"/>
      <c r="Q42" s="44"/>
      <c r="R42" s="44"/>
      <c r="S42" s="44"/>
      <c r="T42" s="44"/>
      <c r="U42" s="44"/>
      <c r="V42" s="44"/>
      <c r="W42" s="44"/>
      <c r="X42" s="44"/>
      <c r="Y42" s="44"/>
      <c r="Z42" s="44"/>
      <c r="AA42" s="44"/>
      <c r="AB42" s="44"/>
      <c r="AC42" s="44"/>
      <c r="AD42" s="44"/>
      <c r="AE42" s="44"/>
      <c r="AF42" s="44"/>
      <c r="AG42" s="44"/>
      <c r="AH42" s="44"/>
      <c r="AI42" s="44"/>
      <c r="AJ42" s="44"/>
      <c r="AK42" s="44"/>
      <c r="AL42" s="44"/>
      <c r="AM42" s="44"/>
      <c r="AN42" s="44"/>
      <c r="AO42" s="44"/>
      <c r="AP42" s="44"/>
      <c r="AQ42" s="44"/>
      <c r="AR42" s="44"/>
      <c r="AS42" s="44"/>
      <c r="AT42" s="44"/>
      <c r="AU42" s="44"/>
      <c r="AV42" s="44"/>
      <c r="AW42" s="44"/>
      <c r="AX42" s="44"/>
      <c r="AY42" s="44"/>
      <c r="AZ42" s="44"/>
      <c r="BA42" s="44"/>
      <c r="BB42" s="44"/>
      <c r="BC42" s="44"/>
      <c r="BD42" s="44"/>
      <c r="BE42" s="44"/>
      <c r="BF42" s="44"/>
      <c r="BG42" s="44"/>
      <c r="BH42" s="44"/>
      <c r="BI42" s="44"/>
      <c r="BJ42" s="44"/>
      <c r="BK42" s="44"/>
      <c r="BL42" s="44"/>
      <c r="BM42" s="44"/>
      <c r="BN42" s="44"/>
      <c r="BO42" s="44"/>
      <c r="BP42" s="44"/>
      <c r="BQ42" s="44"/>
      <c r="BR42" s="44"/>
      <c r="BS42" s="44"/>
      <c r="BT42" s="44"/>
      <c r="BU42" s="44"/>
      <c r="BV42" s="44"/>
      <c r="BW42" s="44"/>
      <c r="BX42" s="44"/>
      <c r="BY42" s="44"/>
      <c r="BZ42" s="44"/>
      <c r="CA42" s="44"/>
      <c r="CB42" s="44"/>
      <c r="CC42" s="44"/>
      <c r="CD42" s="44"/>
      <c r="CE42" s="44"/>
      <c r="CF42" s="44"/>
      <c r="CG42" s="44"/>
      <c r="CH42" s="44"/>
      <c r="CI42" s="44"/>
      <c r="CJ42" s="44"/>
      <c r="CK42" s="44"/>
      <c r="CL42" s="44"/>
      <c r="CM42" s="44"/>
      <c r="CN42" s="44"/>
      <c r="CO42" s="44"/>
      <c r="CP42" s="44"/>
      <c r="CQ42" s="44"/>
      <c r="CR42" s="44"/>
      <c r="CS42" s="44"/>
      <c r="CT42" s="44"/>
      <c r="CU42" s="44"/>
      <c r="CV42" s="44"/>
      <c r="CW42" s="44"/>
      <c r="CX42" s="44"/>
      <c r="CY42" s="44"/>
      <c r="CZ42" s="44"/>
      <c r="DA42" s="44"/>
      <c r="DB42" s="44"/>
      <c r="DC42" s="44"/>
      <c r="DD42" s="44"/>
      <c r="DE42" s="44"/>
      <c r="DF42" s="44"/>
      <c r="DG42" s="44"/>
      <c r="DH42" s="44"/>
      <c r="DI42" s="44"/>
      <c r="DJ42" s="44"/>
      <c r="DK42" s="44"/>
      <c r="DL42" s="44"/>
      <c r="DM42" s="44"/>
      <c r="DN42" s="44"/>
      <c r="DO42" s="44"/>
      <c r="DP42" s="44"/>
      <c r="DQ42" s="44"/>
      <c r="DR42" s="44"/>
      <c r="DS42" s="44"/>
      <c r="DT42" s="44"/>
      <c r="DU42" s="44"/>
      <c r="DV42" s="44"/>
      <c r="DW42" s="44"/>
      <c r="DX42" s="44"/>
      <c r="DY42" s="44"/>
      <c r="DZ42" s="44"/>
      <c r="EA42" s="44"/>
      <c r="EB42" s="44"/>
      <c r="EC42" s="44"/>
      <c r="ED42" s="44"/>
      <c r="EE42" s="44"/>
      <c r="EF42" s="44"/>
      <c r="EG42" s="44"/>
      <c r="EH42" s="44"/>
      <c r="EI42" s="44"/>
      <c r="EJ42" s="44"/>
      <c r="EK42" s="44"/>
      <c r="EL42" s="44"/>
      <c r="EM42" s="44"/>
      <c r="EN42" s="44"/>
      <c r="EO42" s="44"/>
      <c r="EP42" s="44"/>
      <c r="EQ42" s="44"/>
      <c r="ER42" s="44"/>
      <c r="ES42" s="44"/>
      <c r="ET42" s="44"/>
      <c r="EU42" s="44"/>
      <c r="EV42" s="44"/>
      <c r="EW42" s="44"/>
      <c r="EX42" s="44"/>
      <c r="EY42" s="44"/>
      <c r="EZ42" s="44"/>
      <c r="FA42" s="44"/>
      <c r="FB42" s="44"/>
      <c r="FC42" s="44"/>
      <c r="FD42" s="44"/>
      <c r="FE42" s="44"/>
      <c r="FF42" s="44"/>
      <c r="FG42" s="44"/>
      <c r="FH42" s="44"/>
      <c r="FI42" s="44"/>
      <c r="FJ42" s="44"/>
      <c r="FK42" s="44"/>
      <c r="FL42" s="44"/>
      <c r="FM42" s="44"/>
      <c r="FN42" s="44"/>
      <c r="FO42" s="44"/>
      <c r="FP42" s="44"/>
      <c r="FQ42" s="44"/>
      <c r="FR42" s="44"/>
      <c r="FS42" s="44"/>
      <c r="FT42" s="44"/>
      <c r="FU42" s="44"/>
      <c r="FV42" s="44"/>
      <c r="FW42" s="44"/>
      <c r="FX42" s="44"/>
      <c r="FY42" s="44"/>
      <c r="FZ42" s="44"/>
      <c r="GA42" s="44"/>
      <c r="GB42" s="44"/>
      <c r="GC42" s="44"/>
      <c r="GD42" s="44"/>
      <c r="GE42" s="44"/>
      <c r="GF42" s="44"/>
      <c r="GG42" s="44"/>
      <c r="GH42" s="44"/>
      <c r="GI42" s="44"/>
      <c r="GJ42" s="44"/>
      <c r="GK42" s="44"/>
      <c r="GL42" s="44"/>
      <c r="GM42" s="44"/>
      <c r="GN42" s="44"/>
      <c r="GO42" s="44"/>
      <c r="GP42" s="44"/>
      <c r="GQ42" s="44"/>
      <c r="GR42" s="44"/>
      <c r="GS42" s="44"/>
      <c r="GT42" s="44"/>
      <c r="GU42" s="44"/>
      <c r="GV42" s="44"/>
      <c r="GW42" s="44"/>
      <c r="GX42" s="44"/>
      <c r="GY42" s="44"/>
    </row>
    <row r="43" spans="1:208" ht="60">
      <c r="A43" s="4" t="s">
        <v>766</v>
      </c>
      <c r="B43" s="6" t="s">
        <v>767</v>
      </c>
      <c r="C43" s="6" t="s">
        <v>807</v>
      </c>
      <c r="D43" s="6" t="s">
        <v>767</v>
      </c>
      <c r="E43" s="6" t="s">
        <v>808</v>
      </c>
      <c r="F43" s="6" t="s">
        <v>767</v>
      </c>
      <c r="G43" s="6" t="s">
        <v>767</v>
      </c>
      <c r="H43" s="6" t="s">
        <v>809</v>
      </c>
      <c r="I43" s="6" t="s">
        <v>810</v>
      </c>
      <c r="J43" s="6" t="s">
        <v>767</v>
      </c>
      <c r="K43" s="6" t="s">
        <v>767</v>
      </c>
      <c r="L43" s="6" t="s">
        <v>767</v>
      </c>
      <c r="M43" s="6" t="s">
        <v>767</v>
      </c>
      <c r="N43" s="6" t="s">
        <v>767</v>
      </c>
      <c r="O43" s="6" t="s">
        <v>811</v>
      </c>
      <c r="P43" s="6" t="s">
        <v>812</v>
      </c>
      <c r="Q43" s="6" t="s">
        <v>767</v>
      </c>
      <c r="R43" s="6" t="s">
        <v>813</v>
      </c>
      <c r="S43" s="6" t="s">
        <v>814</v>
      </c>
      <c r="T43" s="6" t="s">
        <v>767</v>
      </c>
      <c r="U43" s="6" t="s">
        <v>767</v>
      </c>
      <c r="V43" s="6" t="s">
        <v>767</v>
      </c>
      <c r="W43" s="6" t="s">
        <v>815</v>
      </c>
      <c r="X43" s="6" t="s">
        <v>767</v>
      </c>
      <c r="Y43" s="6" t="s">
        <v>767</v>
      </c>
      <c r="Z43" s="6" t="s">
        <v>767</v>
      </c>
      <c r="AA43" s="6" t="s">
        <v>816</v>
      </c>
      <c r="AB43" s="6" t="s">
        <v>817</v>
      </c>
      <c r="AC43" s="6" t="s">
        <v>767</v>
      </c>
      <c r="AD43" s="6" t="s">
        <v>767</v>
      </c>
      <c r="AE43" s="6" t="s">
        <v>767</v>
      </c>
      <c r="AF43" s="6" t="s">
        <v>767</v>
      </c>
      <c r="AG43" s="6" t="s">
        <v>818</v>
      </c>
      <c r="AH43" s="6" t="s">
        <v>767</v>
      </c>
      <c r="AI43" s="6" t="s">
        <v>767</v>
      </c>
      <c r="AJ43" s="6" t="s">
        <v>767</v>
      </c>
      <c r="AK43" s="6" t="s">
        <v>767</v>
      </c>
      <c r="AL43" s="6" t="s">
        <v>767</v>
      </c>
      <c r="AM43" s="6" t="s">
        <v>767</v>
      </c>
      <c r="AN43" s="6" t="s">
        <v>819</v>
      </c>
      <c r="AO43" s="6" t="s">
        <v>767</v>
      </c>
      <c r="AP43" s="6" t="s">
        <v>820</v>
      </c>
      <c r="AQ43" s="6" t="s">
        <v>767</v>
      </c>
      <c r="AR43" s="6" t="s">
        <v>767</v>
      </c>
      <c r="AS43" s="6" t="s">
        <v>767</v>
      </c>
      <c r="AT43" s="6" t="s">
        <v>767</v>
      </c>
      <c r="AU43" s="6" t="s">
        <v>767</v>
      </c>
      <c r="AV43" s="6" t="s">
        <v>767</v>
      </c>
      <c r="AW43" s="6" t="s">
        <v>821</v>
      </c>
      <c r="AX43" s="6" t="s">
        <v>767</v>
      </c>
      <c r="AY43" s="6" t="s">
        <v>767</v>
      </c>
      <c r="AZ43" s="6" t="s">
        <v>767</v>
      </c>
      <c r="BA43" s="6" t="s">
        <v>767</v>
      </c>
      <c r="BB43" s="6" t="s">
        <v>767</v>
      </c>
      <c r="BC43" s="6" t="s">
        <v>767</v>
      </c>
      <c r="BD43" s="6" t="s">
        <v>767</v>
      </c>
      <c r="BE43" s="6" t="s">
        <v>822</v>
      </c>
      <c r="BF43" s="6" t="s">
        <v>823</v>
      </c>
      <c r="BG43" s="6" t="s">
        <v>767</v>
      </c>
      <c r="BH43" s="6" t="s">
        <v>767</v>
      </c>
      <c r="BI43" s="6" t="s">
        <v>767</v>
      </c>
      <c r="BJ43" s="6" t="s">
        <v>767</v>
      </c>
      <c r="BK43" s="6" t="s">
        <v>767</v>
      </c>
      <c r="BL43" s="6" t="s">
        <v>767</v>
      </c>
      <c r="BM43" s="6" t="s">
        <v>767</v>
      </c>
      <c r="BN43" s="6" t="s">
        <v>824</v>
      </c>
      <c r="BO43" s="6" t="s">
        <v>767</v>
      </c>
      <c r="BP43" s="6" t="s">
        <v>767</v>
      </c>
      <c r="BQ43" s="6" t="s">
        <v>767</v>
      </c>
      <c r="BR43" s="6" t="s">
        <v>767</v>
      </c>
      <c r="BS43" s="6" t="s">
        <v>825</v>
      </c>
      <c r="BT43" s="6" t="s">
        <v>767</v>
      </c>
      <c r="BU43" s="6" t="s">
        <v>767</v>
      </c>
      <c r="BV43" s="6" t="s">
        <v>767</v>
      </c>
      <c r="BW43" s="6" t="s">
        <v>767</v>
      </c>
      <c r="BX43" s="6" t="s">
        <v>767</v>
      </c>
      <c r="BY43" s="6" t="s">
        <v>767</v>
      </c>
      <c r="BZ43" s="6" t="s">
        <v>826</v>
      </c>
      <c r="CA43" s="6" t="s">
        <v>767</v>
      </c>
      <c r="CB43" s="6" t="s">
        <v>767</v>
      </c>
      <c r="CC43" s="6" t="s">
        <v>767</v>
      </c>
      <c r="CD43" s="6" t="s">
        <v>767</v>
      </c>
      <c r="CE43" s="6" t="s">
        <v>767</v>
      </c>
      <c r="CF43" s="6" t="s">
        <v>767</v>
      </c>
      <c r="CG43" s="6" t="s">
        <v>827</v>
      </c>
      <c r="CH43" s="6" t="s">
        <v>767</v>
      </c>
      <c r="CI43" s="6" t="s">
        <v>767</v>
      </c>
      <c r="CJ43" s="6" t="s">
        <v>767</v>
      </c>
      <c r="CK43" s="6" t="s">
        <v>767</v>
      </c>
      <c r="CL43" s="6" t="s">
        <v>767</v>
      </c>
      <c r="CM43" s="6" t="s">
        <v>767</v>
      </c>
      <c r="CN43" s="6" t="s">
        <v>767</v>
      </c>
      <c r="CO43" s="6" t="s">
        <v>767</v>
      </c>
      <c r="CP43" s="6" t="s">
        <v>828</v>
      </c>
      <c r="CQ43" s="6" t="s">
        <v>767</v>
      </c>
      <c r="CR43" s="6" t="s">
        <v>767</v>
      </c>
      <c r="CS43" s="6" t="s">
        <v>767</v>
      </c>
      <c r="CT43" s="6" t="s">
        <v>767</v>
      </c>
      <c r="CU43" s="6" t="s">
        <v>767</v>
      </c>
      <c r="CV43" s="6" t="s">
        <v>767</v>
      </c>
      <c r="CW43" s="6" t="s">
        <v>767</v>
      </c>
      <c r="CX43" s="6" t="s">
        <v>767</v>
      </c>
      <c r="CY43" s="6" t="s">
        <v>767</v>
      </c>
      <c r="CZ43" s="6" t="s">
        <v>829</v>
      </c>
      <c r="DA43" s="6" t="s">
        <v>767</v>
      </c>
      <c r="DB43" s="6" t="s">
        <v>767</v>
      </c>
      <c r="DC43" s="6" t="s">
        <v>767</v>
      </c>
      <c r="DD43" s="6" t="s">
        <v>767</v>
      </c>
      <c r="DE43" s="6" t="s">
        <v>767</v>
      </c>
      <c r="DF43" s="6" t="s">
        <v>767</v>
      </c>
      <c r="DG43" s="6" t="s">
        <v>767</v>
      </c>
      <c r="DH43" s="6" t="s">
        <v>767</v>
      </c>
      <c r="DI43" s="6" t="s">
        <v>767</v>
      </c>
      <c r="DJ43" s="6" t="s">
        <v>767</v>
      </c>
      <c r="DK43" s="6" t="s">
        <v>767</v>
      </c>
      <c r="DL43" s="6" t="s">
        <v>767</v>
      </c>
      <c r="DM43" s="6" t="s">
        <v>830</v>
      </c>
      <c r="DN43" s="6" t="s">
        <v>767</v>
      </c>
      <c r="DO43" s="6" t="s">
        <v>767</v>
      </c>
      <c r="DP43" s="6" t="s">
        <v>767</v>
      </c>
      <c r="DQ43" s="6" t="s">
        <v>767</v>
      </c>
      <c r="DR43" s="6" t="s">
        <v>767</v>
      </c>
      <c r="DS43" s="6" t="s">
        <v>767</v>
      </c>
      <c r="DT43" s="6" t="s">
        <v>767</v>
      </c>
      <c r="DU43" s="6" t="s">
        <v>767</v>
      </c>
      <c r="DV43" s="6" t="s">
        <v>767</v>
      </c>
      <c r="DW43" s="6" t="s">
        <v>767</v>
      </c>
      <c r="DX43" s="6" t="s">
        <v>767</v>
      </c>
      <c r="DY43" s="6" t="s">
        <v>767</v>
      </c>
      <c r="DZ43" s="6" t="s">
        <v>767</v>
      </c>
      <c r="EA43" s="6" t="s">
        <v>767</v>
      </c>
      <c r="EB43" s="6" t="s">
        <v>767</v>
      </c>
      <c r="EC43" s="6" t="s">
        <v>767</v>
      </c>
      <c r="ED43" s="6" t="s">
        <v>767</v>
      </c>
      <c r="EE43" s="6" t="s">
        <v>767</v>
      </c>
      <c r="EF43" s="6" t="s">
        <v>767</v>
      </c>
      <c r="EG43" s="6" t="s">
        <v>767</v>
      </c>
      <c r="EH43" s="6" t="s">
        <v>767</v>
      </c>
      <c r="EI43" s="6" t="s">
        <v>767</v>
      </c>
      <c r="EJ43" s="6" t="s">
        <v>767</v>
      </c>
      <c r="EK43" s="6" t="s">
        <v>767</v>
      </c>
      <c r="EL43" s="6" t="s">
        <v>767</v>
      </c>
      <c r="EM43" s="6" t="s">
        <v>767</v>
      </c>
      <c r="EN43" s="6" t="s">
        <v>767</v>
      </c>
      <c r="EO43" s="6" t="s">
        <v>767</v>
      </c>
      <c r="EP43" s="6" t="s">
        <v>767</v>
      </c>
      <c r="EQ43" s="6" t="s">
        <v>767</v>
      </c>
      <c r="ER43" s="6" t="s">
        <v>767</v>
      </c>
      <c r="ES43" s="6" t="s">
        <v>767</v>
      </c>
      <c r="ET43" s="6" t="s">
        <v>767</v>
      </c>
      <c r="EU43" s="6" t="s">
        <v>831</v>
      </c>
      <c r="EV43" s="6" t="s">
        <v>767</v>
      </c>
      <c r="EW43" s="6" t="s">
        <v>767</v>
      </c>
      <c r="EX43" s="6" t="s">
        <v>832</v>
      </c>
      <c r="EY43" s="6" t="s">
        <v>767</v>
      </c>
      <c r="EZ43" s="6" t="s">
        <v>767</v>
      </c>
      <c r="FA43" s="6" t="s">
        <v>833</v>
      </c>
      <c r="FB43" s="6" t="s">
        <v>767</v>
      </c>
      <c r="FC43" s="6" t="s">
        <v>767</v>
      </c>
      <c r="FD43" s="6" t="s">
        <v>767</v>
      </c>
      <c r="FE43" s="6" t="s">
        <v>767</v>
      </c>
      <c r="FF43" s="6" t="s">
        <v>834</v>
      </c>
      <c r="FG43" s="6" t="s">
        <v>767</v>
      </c>
      <c r="FH43" s="6" t="s">
        <v>767</v>
      </c>
      <c r="FI43" s="6" t="s">
        <v>767</v>
      </c>
      <c r="FJ43" s="6" t="s">
        <v>767</v>
      </c>
      <c r="FK43" s="6" t="s">
        <v>767</v>
      </c>
      <c r="FL43" s="6" t="s">
        <v>767</v>
      </c>
      <c r="FM43" s="6" t="s">
        <v>767</v>
      </c>
      <c r="FN43" s="6" t="s">
        <v>767</v>
      </c>
      <c r="FO43" s="6" t="s">
        <v>767</v>
      </c>
      <c r="FP43" s="6" t="s">
        <v>767</v>
      </c>
      <c r="FQ43" s="6" t="s">
        <v>767</v>
      </c>
      <c r="FR43" s="6" t="s">
        <v>767</v>
      </c>
      <c r="FS43" s="6" t="s">
        <v>767</v>
      </c>
      <c r="FT43" s="6" t="s">
        <v>767</v>
      </c>
      <c r="FU43" s="6" t="s">
        <v>767</v>
      </c>
      <c r="FV43" s="6" t="s">
        <v>767</v>
      </c>
      <c r="FW43" s="6" t="s">
        <v>767</v>
      </c>
      <c r="FX43" s="6" t="s">
        <v>767</v>
      </c>
      <c r="FY43" s="6" t="s">
        <v>767</v>
      </c>
      <c r="FZ43" s="6" t="s">
        <v>767</v>
      </c>
      <c r="GA43" s="6" t="s">
        <v>767</v>
      </c>
      <c r="GB43" s="6" t="s">
        <v>835</v>
      </c>
      <c r="GC43" s="6" t="s">
        <v>767</v>
      </c>
      <c r="GD43" s="6" t="s">
        <v>767</v>
      </c>
      <c r="GE43" s="6" t="s">
        <v>767</v>
      </c>
      <c r="GF43" s="6" t="s">
        <v>767</v>
      </c>
      <c r="GG43" s="6" t="s">
        <v>767</v>
      </c>
      <c r="GH43" s="6" t="s">
        <v>767</v>
      </c>
      <c r="GI43" s="6" t="s">
        <v>767</v>
      </c>
      <c r="GJ43" s="6" t="s">
        <v>767</v>
      </c>
      <c r="GK43" s="6" t="s">
        <v>767</v>
      </c>
      <c r="GL43" s="6" t="s">
        <v>767</v>
      </c>
      <c r="GM43" s="6" t="s">
        <v>767</v>
      </c>
      <c r="GN43" s="6" t="s">
        <v>767</v>
      </c>
      <c r="GO43" s="6" t="s">
        <v>767</v>
      </c>
      <c r="GP43" s="6" t="s">
        <v>767</v>
      </c>
      <c r="GQ43" s="6" t="s">
        <v>767</v>
      </c>
      <c r="GR43" s="6" t="s">
        <v>767</v>
      </c>
      <c r="GS43" s="6" t="s">
        <v>767</v>
      </c>
      <c r="GT43" s="6" t="s">
        <v>767</v>
      </c>
      <c r="GU43" s="6" t="s">
        <v>767</v>
      </c>
      <c r="GV43" s="6" t="s">
        <v>767</v>
      </c>
      <c r="GW43" s="6" t="s">
        <v>767</v>
      </c>
      <c r="GX43" s="6" t="s">
        <v>767</v>
      </c>
      <c r="GY43" s="6" t="s">
        <v>767</v>
      </c>
    </row>
    <row r="44" spans="1:208" ht="60">
      <c r="A44" s="4" t="s">
        <v>768</v>
      </c>
      <c r="B44" s="6" t="s">
        <v>767</v>
      </c>
      <c r="C44" s="6" t="s">
        <v>767</v>
      </c>
      <c r="D44" s="6" t="s">
        <v>767</v>
      </c>
      <c r="E44" s="6" t="s">
        <v>767</v>
      </c>
      <c r="F44" s="6" t="s">
        <v>767</v>
      </c>
      <c r="G44" s="6" t="s">
        <v>767</v>
      </c>
      <c r="H44" s="6" t="s">
        <v>767</v>
      </c>
      <c r="I44" s="6" t="s">
        <v>767</v>
      </c>
      <c r="J44" s="6" t="s">
        <v>767</v>
      </c>
      <c r="K44" s="6" t="s">
        <v>767</v>
      </c>
      <c r="L44" s="6" t="s">
        <v>767</v>
      </c>
      <c r="M44" s="6" t="s">
        <v>767</v>
      </c>
      <c r="N44" s="6" t="s">
        <v>767</v>
      </c>
      <c r="O44" s="6" t="s">
        <v>767</v>
      </c>
      <c r="P44" s="6" t="s">
        <v>767</v>
      </c>
      <c r="Q44" s="6" t="s">
        <v>767</v>
      </c>
      <c r="R44" s="6" t="s">
        <v>767</v>
      </c>
      <c r="S44" s="6" t="s">
        <v>767</v>
      </c>
      <c r="T44" s="6" t="s">
        <v>767</v>
      </c>
      <c r="U44" s="6" t="s">
        <v>767</v>
      </c>
      <c r="V44" s="6" t="s">
        <v>767</v>
      </c>
      <c r="W44" s="6" t="s">
        <v>815</v>
      </c>
      <c r="X44" s="6" t="s">
        <v>767</v>
      </c>
      <c r="Y44" s="6" t="s">
        <v>767</v>
      </c>
      <c r="Z44" s="6" t="s">
        <v>767</v>
      </c>
      <c r="AA44" s="6" t="s">
        <v>767</v>
      </c>
      <c r="AB44" s="6" t="s">
        <v>817</v>
      </c>
      <c r="AC44" s="6" t="s">
        <v>767</v>
      </c>
      <c r="AD44" s="6" t="s">
        <v>767</v>
      </c>
      <c r="AE44" s="6" t="s">
        <v>767</v>
      </c>
      <c r="AF44" s="6" t="s">
        <v>767</v>
      </c>
      <c r="AG44" s="6" t="s">
        <v>767</v>
      </c>
      <c r="AH44" s="6" t="s">
        <v>767</v>
      </c>
      <c r="AI44" s="6" t="s">
        <v>767</v>
      </c>
      <c r="AJ44" s="6" t="s">
        <v>767</v>
      </c>
      <c r="AK44" s="6" t="s">
        <v>767</v>
      </c>
      <c r="AL44" s="6" t="s">
        <v>767</v>
      </c>
      <c r="AM44" s="6" t="s">
        <v>767</v>
      </c>
      <c r="AN44" s="6" t="s">
        <v>767</v>
      </c>
      <c r="AO44" s="6" t="s">
        <v>767</v>
      </c>
      <c r="AP44" s="6" t="s">
        <v>767</v>
      </c>
      <c r="AQ44" s="6" t="s">
        <v>767</v>
      </c>
      <c r="AR44" s="6" t="s">
        <v>767</v>
      </c>
      <c r="AS44" s="6" t="s">
        <v>767</v>
      </c>
      <c r="AT44" s="6" t="s">
        <v>767</v>
      </c>
      <c r="AU44" s="6" t="s">
        <v>767</v>
      </c>
      <c r="AV44" s="6" t="s">
        <v>767</v>
      </c>
      <c r="AW44" s="6" t="s">
        <v>836</v>
      </c>
      <c r="AX44" s="6" t="s">
        <v>767</v>
      </c>
      <c r="AY44" s="6" t="s">
        <v>767</v>
      </c>
      <c r="AZ44" s="6" t="s">
        <v>767</v>
      </c>
      <c r="BA44" s="6" t="s">
        <v>767</v>
      </c>
      <c r="BB44" s="6" t="s">
        <v>767</v>
      </c>
      <c r="BC44" s="6" t="s">
        <v>767</v>
      </c>
      <c r="BD44" s="6" t="s">
        <v>767</v>
      </c>
      <c r="BE44" s="6" t="s">
        <v>767</v>
      </c>
      <c r="BF44" s="6" t="s">
        <v>767</v>
      </c>
      <c r="BG44" s="6" t="s">
        <v>767</v>
      </c>
      <c r="BH44" s="6" t="s">
        <v>767</v>
      </c>
      <c r="BI44" s="6" t="s">
        <v>767</v>
      </c>
      <c r="BJ44" s="6" t="s">
        <v>767</v>
      </c>
      <c r="BK44" s="6" t="s">
        <v>767</v>
      </c>
      <c r="BL44" s="6" t="s">
        <v>767</v>
      </c>
      <c r="BM44" s="6" t="s">
        <v>767</v>
      </c>
      <c r="BN44" s="6" t="s">
        <v>824</v>
      </c>
      <c r="BO44" s="6" t="s">
        <v>767</v>
      </c>
      <c r="BP44" s="6" t="s">
        <v>767</v>
      </c>
      <c r="BQ44" s="6" t="s">
        <v>767</v>
      </c>
      <c r="BR44" s="6" t="s">
        <v>767</v>
      </c>
      <c r="BS44" s="6" t="s">
        <v>825</v>
      </c>
      <c r="BT44" s="6" t="s">
        <v>767</v>
      </c>
      <c r="BU44" s="6" t="s">
        <v>767</v>
      </c>
      <c r="BV44" s="6" t="s">
        <v>767</v>
      </c>
      <c r="BW44" s="6" t="s">
        <v>767</v>
      </c>
      <c r="BX44" s="6" t="s">
        <v>767</v>
      </c>
      <c r="BY44" s="6" t="s">
        <v>767</v>
      </c>
      <c r="BZ44" s="6" t="s">
        <v>826</v>
      </c>
      <c r="CA44" s="6" t="s">
        <v>767</v>
      </c>
      <c r="CB44" s="6" t="s">
        <v>767</v>
      </c>
      <c r="CC44" s="6" t="s">
        <v>767</v>
      </c>
      <c r="CD44" s="6" t="s">
        <v>767</v>
      </c>
      <c r="CE44" s="6" t="s">
        <v>767</v>
      </c>
      <c r="CF44" s="6" t="s">
        <v>767</v>
      </c>
      <c r="CG44" s="6" t="s">
        <v>827</v>
      </c>
      <c r="CH44" s="6" t="s">
        <v>767</v>
      </c>
      <c r="CI44" s="6" t="s">
        <v>767</v>
      </c>
      <c r="CJ44" s="6" t="s">
        <v>767</v>
      </c>
      <c r="CK44" s="6" t="s">
        <v>767</v>
      </c>
      <c r="CL44" s="6" t="s">
        <v>767</v>
      </c>
      <c r="CM44" s="6" t="s">
        <v>767</v>
      </c>
      <c r="CN44" s="6" t="s">
        <v>767</v>
      </c>
      <c r="CO44" s="6" t="s">
        <v>767</v>
      </c>
      <c r="CP44" s="6" t="s">
        <v>828</v>
      </c>
      <c r="CQ44" s="6" t="s">
        <v>767</v>
      </c>
      <c r="CR44" s="6" t="s">
        <v>767</v>
      </c>
      <c r="CS44" s="6" t="s">
        <v>767</v>
      </c>
      <c r="CT44" s="6" t="s">
        <v>767</v>
      </c>
      <c r="CU44" s="6" t="s">
        <v>767</v>
      </c>
      <c r="CV44" s="6" t="s">
        <v>767</v>
      </c>
      <c r="CW44" s="6" t="s">
        <v>767</v>
      </c>
      <c r="CX44" s="6" t="s">
        <v>767</v>
      </c>
      <c r="CY44" s="6" t="s">
        <v>767</v>
      </c>
      <c r="CZ44" s="6" t="s">
        <v>829</v>
      </c>
      <c r="DA44" s="6" t="s">
        <v>767</v>
      </c>
      <c r="DB44" s="6" t="s">
        <v>767</v>
      </c>
      <c r="DC44" s="6" t="s">
        <v>767</v>
      </c>
      <c r="DD44" s="6" t="s">
        <v>767</v>
      </c>
      <c r="DE44" s="6" t="s">
        <v>767</v>
      </c>
      <c r="DF44" s="6" t="s">
        <v>767</v>
      </c>
      <c r="DG44" s="6" t="s">
        <v>767</v>
      </c>
      <c r="DH44" s="6" t="s">
        <v>767</v>
      </c>
      <c r="DI44" s="6" t="s">
        <v>767</v>
      </c>
      <c r="DJ44" s="6" t="s">
        <v>767</v>
      </c>
      <c r="DK44" s="6" t="s">
        <v>767</v>
      </c>
      <c r="DL44" s="6" t="s">
        <v>767</v>
      </c>
      <c r="DM44" s="6" t="s">
        <v>767</v>
      </c>
      <c r="DN44" s="6" t="s">
        <v>767</v>
      </c>
      <c r="DO44" s="6" t="s">
        <v>767</v>
      </c>
      <c r="DP44" s="6" t="s">
        <v>767</v>
      </c>
      <c r="DQ44" s="6" t="s">
        <v>767</v>
      </c>
      <c r="DR44" s="6" t="s">
        <v>767</v>
      </c>
      <c r="DS44" s="6" t="s">
        <v>767</v>
      </c>
      <c r="DT44" s="6" t="s">
        <v>767</v>
      </c>
      <c r="DU44" s="6" t="s">
        <v>767</v>
      </c>
      <c r="DV44" s="6" t="s">
        <v>767</v>
      </c>
      <c r="DW44" s="6" t="s">
        <v>767</v>
      </c>
      <c r="DX44" s="6" t="s">
        <v>767</v>
      </c>
      <c r="DY44" s="6" t="s">
        <v>767</v>
      </c>
      <c r="DZ44" s="6" t="s">
        <v>767</v>
      </c>
      <c r="EA44" s="6" t="s">
        <v>767</v>
      </c>
      <c r="EB44" s="6" t="s">
        <v>767</v>
      </c>
      <c r="EC44" s="6" t="s">
        <v>767</v>
      </c>
      <c r="ED44" s="6" t="s">
        <v>767</v>
      </c>
      <c r="EE44" s="6" t="s">
        <v>767</v>
      </c>
      <c r="EF44" s="6" t="s">
        <v>767</v>
      </c>
      <c r="EG44" s="6" t="s">
        <v>767</v>
      </c>
      <c r="EH44" s="6" t="s">
        <v>767</v>
      </c>
      <c r="EI44" s="6" t="s">
        <v>767</v>
      </c>
      <c r="EJ44" s="6" t="s">
        <v>767</v>
      </c>
      <c r="EK44" s="6" t="s">
        <v>767</v>
      </c>
      <c r="EL44" s="6" t="s">
        <v>767</v>
      </c>
      <c r="EM44" s="6" t="s">
        <v>767</v>
      </c>
      <c r="EN44" s="6" t="s">
        <v>767</v>
      </c>
      <c r="EO44" s="6" t="s">
        <v>767</v>
      </c>
      <c r="EP44" s="6" t="s">
        <v>767</v>
      </c>
      <c r="EQ44" s="6" t="s">
        <v>767</v>
      </c>
      <c r="ER44" s="6" t="s">
        <v>767</v>
      </c>
      <c r="ES44" s="6" t="s">
        <v>767</v>
      </c>
      <c r="ET44" s="6" t="s">
        <v>767</v>
      </c>
      <c r="EU44" s="6" t="s">
        <v>831</v>
      </c>
      <c r="EV44" s="6" t="s">
        <v>767</v>
      </c>
      <c r="EW44" s="6" t="s">
        <v>767</v>
      </c>
      <c r="EX44" s="6" t="s">
        <v>767</v>
      </c>
      <c r="EY44" s="6" t="s">
        <v>767</v>
      </c>
      <c r="EZ44" s="6" t="s">
        <v>767</v>
      </c>
      <c r="FA44" s="6" t="s">
        <v>767</v>
      </c>
      <c r="FB44" s="6" t="s">
        <v>767</v>
      </c>
      <c r="FC44" s="6" t="s">
        <v>767</v>
      </c>
      <c r="FD44" s="6" t="s">
        <v>767</v>
      </c>
      <c r="FE44" s="6" t="s">
        <v>767</v>
      </c>
      <c r="FF44" s="6" t="s">
        <v>834</v>
      </c>
      <c r="FG44" s="6" t="s">
        <v>767</v>
      </c>
      <c r="FH44" s="6" t="s">
        <v>767</v>
      </c>
      <c r="FI44" s="6" t="s">
        <v>767</v>
      </c>
      <c r="FJ44" s="6" t="s">
        <v>767</v>
      </c>
      <c r="FK44" s="6" t="s">
        <v>767</v>
      </c>
      <c r="FL44" s="6" t="s">
        <v>767</v>
      </c>
      <c r="FM44" s="6" t="s">
        <v>767</v>
      </c>
      <c r="FN44" s="6" t="s">
        <v>767</v>
      </c>
      <c r="FO44" s="6" t="s">
        <v>767</v>
      </c>
      <c r="FP44" s="6" t="s">
        <v>767</v>
      </c>
      <c r="FQ44" s="6" t="s">
        <v>767</v>
      </c>
      <c r="FR44" s="6" t="s">
        <v>767</v>
      </c>
      <c r="FS44" s="6" t="s">
        <v>767</v>
      </c>
      <c r="FT44" s="6" t="s">
        <v>767</v>
      </c>
      <c r="FU44" s="6" t="s">
        <v>767</v>
      </c>
      <c r="FV44" s="6" t="s">
        <v>767</v>
      </c>
      <c r="FW44" s="6" t="s">
        <v>767</v>
      </c>
      <c r="FX44" s="6" t="s">
        <v>767</v>
      </c>
      <c r="FY44" s="6" t="s">
        <v>767</v>
      </c>
      <c r="FZ44" s="6" t="s">
        <v>767</v>
      </c>
      <c r="GA44" s="6" t="s">
        <v>767</v>
      </c>
      <c r="GB44" s="6" t="s">
        <v>767</v>
      </c>
      <c r="GC44" s="6" t="s">
        <v>767</v>
      </c>
      <c r="GD44" s="6" t="s">
        <v>767</v>
      </c>
      <c r="GE44" s="6" t="s">
        <v>767</v>
      </c>
      <c r="GF44" s="6" t="s">
        <v>767</v>
      </c>
      <c r="GG44" s="6" t="s">
        <v>767</v>
      </c>
      <c r="GH44" s="6" t="s">
        <v>767</v>
      </c>
      <c r="GI44" s="6" t="s">
        <v>767</v>
      </c>
      <c r="GJ44" s="6" t="s">
        <v>767</v>
      </c>
      <c r="GK44" s="6" t="s">
        <v>767</v>
      </c>
      <c r="GL44" s="6" t="s">
        <v>767</v>
      </c>
      <c r="GM44" s="6" t="s">
        <v>767</v>
      </c>
      <c r="GN44" s="6" t="s">
        <v>767</v>
      </c>
      <c r="GO44" s="6" t="s">
        <v>767</v>
      </c>
      <c r="GP44" s="6" t="s">
        <v>767</v>
      </c>
      <c r="GQ44" s="6" t="s">
        <v>767</v>
      </c>
      <c r="GR44" s="6" t="s">
        <v>767</v>
      </c>
      <c r="GS44" s="6" t="s">
        <v>767</v>
      </c>
      <c r="GT44" s="6" t="s">
        <v>767</v>
      </c>
      <c r="GU44" s="6" t="s">
        <v>767</v>
      </c>
      <c r="GV44" s="6" t="s">
        <v>767</v>
      </c>
      <c r="GW44" s="6" t="s">
        <v>767</v>
      </c>
      <c r="GX44" s="6" t="s">
        <v>767</v>
      </c>
      <c r="GY44" s="6" t="s">
        <v>767</v>
      </c>
    </row>
    <row r="45" spans="1:208" ht="45">
      <c r="A45" s="4" t="s">
        <v>769</v>
      </c>
      <c r="B45" s="6" t="s">
        <v>767</v>
      </c>
      <c r="C45" s="6" t="s">
        <v>767</v>
      </c>
      <c r="D45" s="6" t="s">
        <v>767</v>
      </c>
      <c r="E45" s="6" t="s">
        <v>767</v>
      </c>
      <c r="F45" s="6" t="s">
        <v>767</v>
      </c>
      <c r="G45" s="6" t="s">
        <v>767</v>
      </c>
      <c r="H45" s="6" t="s">
        <v>767</v>
      </c>
      <c r="I45" s="6" t="s">
        <v>767</v>
      </c>
      <c r="J45" s="6" t="s">
        <v>767</v>
      </c>
      <c r="K45" s="6" t="s">
        <v>767</v>
      </c>
      <c r="L45" s="6" t="s">
        <v>767</v>
      </c>
      <c r="M45" s="6" t="s">
        <v>767</v>
      </c>
      <c r="N45" s="6" t="s">
        <v>767</v>
      </c>
      <c r="O45" s="6" t="s">
        <v>767</v>
      </c>
      <c r="P45" s="6" t="s">
        <v>767</v>
      </c>
      <c r="Q45" s="6" t="s">
        <v>767</v>
      </c>
      <c r="R45" s="6" t="s">
        <v>767</v>
      </c>
      <c r="S45" s="6" t="s">
        <v>767</v>
      </c>
      <c r="T45" s="6" t="s">
        <v>767</v>
      </c>
      <c r="U45" s="6" t="s">
        <v>767</v>
      </c>
      <c r="V45" s="6" t="s">
        <v>767</v>
      </c>
      <c r="W45" s="6" t="s">
        <v>767</v>
      </c>
      <c r="X45" s="6" t="s">
        <v>767</v>
      </c>
      <c r="Y45" s="6" t="s">
        <v>767</v>
      </c>
      <c r="Z45" s="6" t="s">
        <v>767</v>
      </c>
      <c r="AA45" s="6" t="s">
        <v>767</v>
      </c>
      <c r="AB45" s="6" t="s">
        <v>817</v>
      </c>
      <c r="AC45" s="6" t="s">
        <v>767</v>
      </c>
      <c r="AD45" s="6" t="s">
        <v>767</v>
      </c>
      <c r="AE45" s="6" t="s">
        <v>767</v>
      </c>
      <c r="AF45" s="6" t="s">
        <v>767</v>
      </c>
      <c r="AG45" s="6" t="s">
        <v>767</v>
      </c>
      <c r="AH45" s="6" t="s">
        <v>767</v>
      </c>
      <c r="AI45" s="6" t="s">
        <v>767</v>
      </c>
      <c r="AJ45" s="6" t="s">
        <v>767</v>
      </c>
      <c r="AK45" s="6" t="s">
        <v>767</v>
      </c>
      <c r="AL45" s="6" t="s">
        <v>767</v>
      </c>
      <c r="AM45" s="6" t="s">
        <v>767</v>
      </c>
      <c r="AN45" s="6" t="s">
        <v>767</v>
      </c>
      <c r="AO45" s="6" t="s">
        <v>767</v>
      </c>
      <c r="AP45" s="6" t="s">
        <v>767</v>
      </c>
      <c r="AQ45" s="6" t="s">
        <v>767</v>
      </c>
      <c r="AR45" s="6" t="s">
        <v>767</v>
      </c>
      <c r="AS45" s="6" t="s">
        <v>767</v>
      </c>
      <c r="AT45" s="6" t="s">
        <v>767</v>
      </c>
      <c r="AU45" s="6" t="s">
        <v>767</v>
      </c>
      <c r="AV45" s="6" t="s">
        <v>767</v>
      </c>
      <c r="AW45" s="6" t="s">
        <v>836</v>
      </c>
      <c r="AX45" s="6" t="s">
        <v>767</v>
      </c>
      <c r="AY45" s="6" t="s">
        <v>767</v>
      </c>
      <c r="AZ45" s="6" t="s">
        <v>767</v>
      </c>
      <c r="BA45" s="6" t="s">
        <v>767</v>
      </c>
      <c r="BB45" s="6" t="s">
        <v>767</v>
      </c>
      <c r="BC45" s="6" t="s">
        <v>767</v>
      </c>
      <c r="BD45" s="6" t="s">
        <v>767</v>
      </c>
      <c r="BE45" s="6" t="s">
        <v>767</v>
      </c>
      <c r="BF45" s="6" t="s">
        <v>767</v>
      </c>
      <c r="BG45" s="6" t="s">
        <v>767</v>
      </c>
      <c r="BH45" s="6" t="s">
        <v>767</v>
      </c>
      <c r="BI45" s="6" t="s">
        <v>767</v>
      </c>
      <c r="BJ45" s="6" t="s">
        <v>767</v>
      </c>
      <c r="BK45" s="6" t="s">
        <v>767</v>
      </c>
      <c r="BL45" s="6" t="s">
        <v>767</v>
      </c>
      <c r="BM45" s="6" t="s">
        <v>767</v>
      </c>
      <c r="BN45" s="6" t="s">
        <v>824</v>
      </c>
      <c r="BO45" s="6" t="s">
        <v>767</v>
      </c>
      <c r="BP45" s="6" t="s">
        <v>767</v>
      </c>
      <c r="BQ45" s="6" t="s">
        <v>767</v>
      </c>
      <c r="BR45" s="6" t="s">
        <v>767</v>
      </c>
      <c r="BS45" s="6" t="s">
        <v>767</v>
      </c>
      <c r="BT45" s="6" t="s">
        <v>767</v>
      </c>
      <c r="BU45" s="6" t="s">
        <v>767</v>
      </c>
      <c r="BV45" s="6" t="s">
        <v>767</v>
      </c>
      <c r="BW45" s="6" t="s">
        <v>767</v>
      </c>
      <c r="BX45" s="6" t="s">
        <v>767</v>
      </c>
      <c r="BY45" s="6" t="s">
        <v>767</v>
      </c>
      <c r="BZ45" s="6" t="s">
        <v>826</v>
      </c>
      <c r="CA45" s="6" t="s">
        <v>767</v>
      </c>
      <c r="CB45" s="6" t="s">
        <v>767</v>
      </c>
      <c r="CC45" s="6" t="s">
        <v>767</v>
      </c>
      <c r="CD45" s="6" t="s">
        <v>767</v>
      </c>
      <c r="CE45" s="6" t="s">
        <v>767</v>
      </c>
      <c r="CF45" s="6" t="s">
        <v>767</v>
      </c>
      <c r="CG45" s="6" t="s">
        <v>837</v>
      </c>
      <c r="CH45" s="6" t="s">
        <v>767</v>
      </c>
      <c r="CI45" s="6" t="s">
        <v>767</v>
      </c>
      <c r="CJ45" s="6" t="s">
        <v>767</v>
      </c>
      <c r="CK45" s="6" t="s">
        <v>767</v>
      </c>
      <c r="CL45" s="6" t="s">
        <v>767</v>
      </c>
      <c r="CM45" s="6" t="s">
        <v>767</v>
      </c>
      <c r="CN45" s="6" t="s">
        <v>767</v>
      </c>
      <c r="CO45" s="6" t="s">
        <v>767</v>
      </c>
      <c r="CP45" s="6" t="s">
        <v>838</v>
      </c>
      <c r="CQ45" s="6" t="s">
        <v>767</v>
      </c>
      <c r="CR45" s="6" t="s">
        <v>767</v>
      </c>
      <c r="CS45" s="6" t="s">
        <v>767</v>
      </c>
      <c r="CT45" s="6" t="s">
        <v>767</v>
      </c>
      <c r="CU45" s="6" t="s">
        <v>767</v>
      </c>
      <c r="CV45" s="6" t="s">
        <v>767</v>
      </c>
      <c r="CW45" s="6" t="s">
        <v>767</v>
      </c>
      <c r="CX45" s="6" t="s">
        <v>767</v>
      </c>
      <c r="CY45" s="6" t="s">
        <v>767</v>
      </c>
      <c r="CZ45" s="6" t="s">
        <v>829</v>
      </c>
      <c r="DA45" s="6" t="s">
        <v>767</v>
      </c>
      <c r="DB45" s="6" t="s">
        <v>767</v>
      </c>
      <c r="DC45" s="6" t="s">
        <v>767</v>
      </c>
      <c r="DD45" s="6" t="s">
        <v>767</v>
      </c>
      <c r="DE45" s="6" t="s">
        <v>767</v>
      </c>
      <c r="DF45" s="6" t="s">
        <v>767</v>
      </c>
      <c r="DG45" s="6" t="s">
        <v>767</v>
      </c>
      <c r="DH45" s="6" t="s">
        <v>767</v>
      </c>
      <c r="DI45" s="6" t="s">
        <v>767</v>
      </c>
      <c r="DJ45" s="6" t="s">
        <v>767</v>
      </c>
      <c r="DK45" s="6" t="s">
        <v>767</v>
      </c>
      <c r="DL45" s="6" t="s">
        <v>767</v>
      </c>
      <c r="DM45" s="6" t="s">
        <v>767</v>
      </c>
      <c r="DN45" s="6" t="s">
        <v>767</v>
      </c>
      <c r="DO45" s="6" t="s">
        <v>767</v>
      </c>
      <c r="DP45" s="6" t="s">
        <v>767</v>
      </c>
      <c r="DQ45" s="6" t="s">
        <v>767</v>
      </c>
      <c r="DR45" s="6" t="s">
        <v>767</v>
      </c>
      <c r="DS45" s="6" t="s">
        <v>767</v>
      </c>
      <c r="DT45" s="6" t="s">
        <v>767</v>
      </c>
      <c r="DU45" s="6" t="s">
        <v>767</v>
      </c>
      <c r="DV45" s="6" t="s">
        <v>767</v>
      </c>
      <c r="DW45" s="6" t="s">
        <v>767</v>
      </c>
      <c r="DX45" s="6" t="s">
        <v>767</v>
      </c>
      <c r="DY45" s="6" t="s">
        <v>767</v>
      </c>
      <c r="DZ45" s="6" t="s">
        <v>767</v>
      </c>
      <c r="EA45" s="6" t="s">
        <v>767</v>
      </c>
      <c r="EB45" s="6" t="s">
        <v>767</v>
      </c>
      <c r="EC45" s="6" t="s">
        <v>767</v>
      </c>
      <c r="ED45" s="6" t="s">
        <v>767</v>
      </c>
      <c r="EE45" s="6" t="s">
        <v>767</v>
      </c>
      <c r="EF45" s="6" t="s">
        <v>767</v>
      </c>
      <c r="EG45" s="6" t="s">
        <v>767</v>
      </c>
      <c r="EH45" s="6" t="s">
        <v>767</v>
      </c>
      <c r="EI45" s="6" t="s">
        <v>767</v>
      </c>
      <c r="EJ45" s="6" t="s">
        <v>767</v>
      </c>
      <c r="EK45" s="6" t="s">
        <v>767</v>
      </c>
      <c r="EL45" s="6" t="s">
        <v>767</v>
      </c>
      <c r="EM45" s="6" t="s">
        <v>767</v>
      </c>
      <c r="EN45" s="6" t="s">
        <v>767</v>
      </c>
      <c r="EO45" s="6" t="s">
        <v>767</v>
      </c>
      <c r="EP45" s="6" t="s">
        <v>767</v>
      </c>
      <c r="EQ45" s="6" t="s">
        <v>767</v>
      </c>
      <c r="ER45" s="6" t="s">
        <v>767</v>
      </c>
      <c r="ES45" s="6" t="s">
        <v>767</v>
      </c>
      <c r="ET45" s="6" t="s">
        <v>767</v>
      </c>
      <c r="EU45" s="6" t="s">
        <v>831</v>
      </c>
      <c r="EV45" s="6" t="s">
        <v>767</v>
      </c>
      <c r="EW45" s="6" t="s">
        <v>767</v>
      </c>
      <c r="EX45" s="6" t="s">
        <v>767</v>
      </c>
      <c r="EY45" s="6" t="s">
        <v>767</v>
      </c>
      <c r="EZ45" s="6" t="s">
        <v>767</v>
      </c>
      <c r="FA45" s="6" t="s">
        <v>767</v>
      </c>
      <c r="FB45" s="6" t="s">
        <v>767</v>
      </c>
      <c r="FC45" s="6" t="s">
        <v>767</v>
      </c>
      <c r="FD45" s="6" t="s">
        <v>767</v>
      </c>
      <c r="FE45" s="6" t="s">
        <v>767</v>
      </c>
      <c r="FF45" s="6" t="s">
        <v>834</v>
      </c>
      <c r="FG45" s="6" t="s">
        <v>767</v>
      </c>
      <c r="FH45" s="6" t="s">
        <v>767</v>
      </c>
      <c r="FI45" s="6" t="s">
        <v>767</v>
      </c>
      <c r="FJ45" s="6" t="s">
        <v>767</v>
      </c>
      <c r="FK45" s="6" t="s">
        <v>767</v>
      </c>
      <c r="FL45" s="6" t="s">
        <v>767</v>
      </c>
      <c r="FM45" s="6" t="s">
        <v>767</v>
      </c>
      <c r="FN45" s="6" t="s">
        <v>767</v>
      </c>
      <c r="FO45" s="6" t="s">
        <v>767</v>
      </c>
      <c r="FP45" s="6" t="s">
        <v>767</v>
      </c>
      <c r="FQ45" s="6" t="s">
        <v>767</v>
      </c>
      <c r="FR45" s="6" t="s">
        <v>767</v>
      </c>
      <c r="FS45" s="6" t="s">
        <v>767</v>
      </c>
      <c r="FT45" s="6" t="s">
        <v>767</v>
      </c>
      <c r="FU45" s="6" t="s">
        <v>767</v>
      </c>
      <c r="FV45" s="6" t="s">
        <v>767</v>
      </c>
      <c r="FW45" s="6" t="s">
        <v>767</v>
      </c>
      <c r="FX45" s="6" t="s">
        <v>767</v>
      </c>
      <c r="FY45" s="6" t="s">
        <v>767</v>
      </c>
      <c r="FZ45" s="6" t="s">
        <v>767</v>
      </c>
      <c r="GA45" s="6" t="s">
        <v>767</v>
      </c>
      <c r="GB45" s="6" t="s">
        <v>767</v>
      </c>
      <c r="GC45" s="6" t="s">
        <v>767</v>
      </c>
      <c r="GD45" s="6" t="s">
        <v>767</v>
      </c>
      <c r="GE45" s="6" t="s">
        <v>767</v>
      </c>
      <c r="GF45" s="6" t="s">
        <v>767</v>
      </c>
      <c r="GG45" s="6" t="s">
        <v>767</v>
      </c>
      <c r="GH45" s="6" t="s">
        <v>767</v>
      </c>
      <c r="GI45" s="6" t="s">
        <v>767</v>
      </c>
      <c r="GJ45" s="6" t="s">
        <v>767</v>
      </c>
      <c r="GK45" s="6" t="s">
        <v>767</v>
      </c>
      <c r="GL45" s="6" t="s">
        <v>767</v>
      </c>
      <c r="GM45" s="6" t="s">
        <v>767</v>
      </c>
      <c r="GN45" s="6" t="s">
        <v>767</v>
      </c>
      <c r="GO45" s="6" t="s">
        <v>767</v>
      </c>
      <c r="GP45" s="6" t="s">
        <v>767</v>
      </c>
      <c r="GQ45" s="6" t="s">
        <v>767</v>
      </c>
      <c r="GR45" s="6" t="s">
        <v>767</v>
      </c>
      <c r="GS45" s="6" t="s">
        <v>767</v>
      </c>
      <c r="GT45" s="6" t="s">
        <v>767</v>
      </c>
      <c r="GU45" s="6" t="s">
        <v>767</v>
      </c>
      <c r="GV45" s="6" t="s">
        <v>767</v>
      </c>
      <c r="GW45" s="6" t="s">
        <v>767</v>
      </c>
      <c r="GX45" s="6" t="s">
        <v>767</v>
      </c>
      <c r="GY45" s="6" t="s">
        <v>767</v>
      </c>
    </row>
    <row r="46" spans="1:208" ht="45">
      <c r="A46" s="4" t="s">
        <v>770</v>
      </c>
      <c r="B46" s="6" t="s">
        <v>767</v>
      </c>
      <c r="C46" s="6" t="s">
        <v>767</v>
      </c>
      <c r="D46" s="6" t="s">
        <v>767</v>
      </c>
      <c r="E46" s="6" t="s">
        <v>767</v>
      </c>
      <c r="F46" s="6" t="s">
        <v>767</v>
      </c>
      <c r="G46" s="6" t="s">
        <v>767</v>
      </c>
      <c r="H46" s="6" t="s">
        <v>767</v>
      </c>
      <c r="I46" s="6" t="s">
        <v>767</v>
      </c>
      <c r="J46" s="6" t="s">
        <v>767</v>
      </c>
      <c r="K46" s="6" t="s">
        <v>767</v>
      </c>
      <c r="L46" s="6" t="s">
        <v>767</v>
      </c>
      <c r="M46" s="6" t="s">
        <v>767</v>
      </c>
      <c r="N46" s="6" t="s">
        <v>767</v>
      </c>
      <c r="O46" s="6" t="s">
        <v>767</v>
      </c>
      <c r="P46" s="6" t="s">
        <v>767</v>
      </c>
      <c r="Q46" s="6" t="s">
        <v>767</v>
      </c>
      <c r="R46" s="6" t="s">
        <v>767</v>
      </c>
      <c r="S46" s="6" t="s">
        <v>767</v>
      </c>
      <c r="T46" s="6" t="s">
        <v>767</v>
      </c>
      <c r="U46" s="6" t="s">
        <v>767</v>
      </c>
      <c r="V46" s="6" t="s">
        <v>767</v>
      </c>
      <c r="W46" s="6" t="s">
        <v>767</v>
      </c>
      <c r="X46" s="6" t="s">
        <v>767</v>
      </c>
      <c r="Y46" s="6" t="s">
        <v>767</v>
      </c>
      <c r="Z46" s="6" t="s">
        <v>767</v>
      </c>
      <c r="AA46" s="6" t="s">
        <v>767</v>
      </c>
      <c r="AB46" s="6" t="s">
        <v>817</v>
      </c>
      <c r="AC46" s="6" t="s">
        <v>767</v>
      </c>
      <c r="AD46" s="6" t="s">
        <v>767</v>
      </c>
      <c r="AE46" s="6" t="s">
        <v>767</v>
      </c>
      <c r="AF46" s="6" t="s">
        <v>767</v>
      </c>
      <c r="AG46" s="6" t="s">
        <v>767</v>
      </c>
      <c r="AH46" s="6" t="s">
        <v>767</v>
      </c>
      <c r="AI46" s="6" t="s">
        <v>767</v>
      </c>
      <c r="AJ46" s="6" t="s">
        <v>767</v>
      </c>
      <c r="AK46" s="6" t="s">
        <v>767</v>
      </c>
      <c r="AL46" s="6" t="s">
        <v>767</v>
      </c>
      <c r="AM46" s="6" t="s">
        <v>767</v>
      </c>
      <c r="AN46" s="6" t="s">
        <v>767</v>
      </c>
      <c r="AO46" s="6" t="s">
        <v>767</v>
      </c>
      <c r="AP46" s="6" t="s">
        <v>767</v>
      </c>
      <c r="AQ46" s="6" t="s">
        <v>767</v>
      </c>
      <c r="AR46" s="6" t="s">
        <v>767</v>
      </c>
      <c r="AS46" s="6" t="s">
        <v>767</v>
      </c>
      <c r="AT46" s="6" t="s">
        <v>767</v>
      </c>
      <c r="AU46" s="6" t="s">
        <v>767</v>
      </c>
      <c r="AV46" s="6" t="s">
        <v>767</v>
      </c>
      <c r="AW46" s="6" t="s">
        <v>836</v>
      </c>
      <c r="AX46" s="6" t="s">
        <v>767</v>
      </c>
      <c r="AY46" s="6" t="s">
        <v>767</v>
      </c>
      <c r="AZ46" s="6" t="s">
        <v>767</v>
      </c>
      <c r="BA46" s="6" t="s">
        <v>767</v>
      </c>
      <c r="BB46" s="6" t="s">
        <v>767</v>
      </c>
      <c r="BC46" s="6" t="s">
        <v>767</v>
      </c>
      <c r="BD46" s="6" t="s">
        <v>767</v>
      </c>
      <c r="BE46" s="6" t="s">
        <v>767</v>
      </c>
      <c r="BF46" s="6" t="s">
        <v>767</v>
      </c>
      <c r="BG46" s="6" t="s">
        <v>767</v>
      </c>
      <c r="BH46" s="6" t="s">
        <v>767</v>
      </c>
      <c r="BI46" s="6" t="s">
        <v>767</v>
      </c>
      <c r="BJ46" s="6" t="s">
        <v>767</v>
      </c>
      <c r="BK46" s="6" t="s">
        <v>767</v>
      </c>
      <c r="BL46" s="6" t="s">
        <v>767</v>
      </c>
      <c r="BM46" s="6" t="s">
        <v>767</v>
      </c>
      <c r="BN46" s="6" t="s">
        <v>824</v>
      </c>
      <c r="BO46" s="6" t="s">
        <v>767</v>
      </c>
      <c r="BP46" s="6" t="s">
        <v>767</v>
      </c>
      <c r="BQ46" s="6" t="s">
        <v>767</v>
      </c>
      <c r="BR46" s="6" t="s">
        <v>767</v>
      </c>
      <c r="BS46" s="6" t="s">
        <v>767</v>
      </c>
      <c r="BT46" s="6" t="s">
        <v>767</v>
      </c>
      <c r="BU46" s="6" t="s">
        <v>767</v>
      </c>
      <c r="BV46" s="6" t="s">
        <v>767</v>
      </c>
      <c r="BW46" s="6" t="s">
        <v>767</v>
      </c>
      <c r="BX46" s="6" t="s">
        <v>767</v>
      </c>
      <c r="BY46" s="6" t="s">
        <v>767</v>
      </c>
      <c r="BZ46" s="6" t="s">
        <v>767</v>
      </c>
      <c r="CA46" s="6" t="s">
        <v>767</v>
      </c>
      <c r="CB46" s="6" t="s">
        <v>767</v>
      </c>
      <c r="CC46" s="6" t="s">
        <v>767</v>
      </c>
      <c r="CD46" s="6" t="s">
        <v>767</v>
      </c>
      <c r="CE46" s="6" t="s">
        <v>767</v>
      </c>
      <c r="CF46" s="6" t="s">
        <v>767</v>
      </c>
      <c r="CG46" s="6" t="s">
        <v>837</v>
      </c>
      <c r="CH46" s="6" t="s">
        <v>767</v>
      </c>
      <c r="CI46" s="6" t="s">
        <v>767</v>
      </c>
      <c r="CJ46" s="6" t="s">
        <v>767</v>
      </c>
      <c r="CK46" s="6" t="s">
        <v>767</v>
      </c>
      <c r="CL46" s="6" t="s">
        <v>767</v>
      </c>
      <c r="CM46" s="6" t="s">
        <v>767</v>
      </c>
      <c r="CN46" s="6" t="s">
        <v>767</v>
      </c>
      <c r="CO46" s="6" t="s">
        <v>767</v>
      </c>
      <c r="CP46" s="6" t="s">
        <v>838</v>
      </c>
      <c r="CQ46" s="6" t="s">
        <v>767</v>
      </c>
      <c r="CR46" s="6" t="s">
        <v>767</v>
      </c>
      <c r="CS46" s="6" t="s">
        <v>767</v>
      </c>
      <c r="CT46" s="6" t="s">
        <v>767</v>
      </c>
      <c r="CU46" s="6" t="s">
        <v>767</v>
      </c>
      <c r="CV46" s="6" t="s">
        <v>767</v>
      </c>
      <c r="CW46" s="6" t="s">
        <v>767</v>
      </c>
      <c r="CX46" s="6" t="s">
        <v>767</v>
      </c>
      <c r="CY46" s="6" t="s">
        <v>767</v>
      </c>
      <c r="CZ46" s="6" t="s">
        <v>829</v>
      </c>
      <c r="DA46" s="6" t="s">
        <v>767</v>
      </c>
      <c r="DB46" s="6" t="s">
        <v>767</v>
      </c>
      <c r="DC46" s="6" t="s">
        <v>767</v>
      </c>
      <c r="DD46" s="6" t="s">
        <v>767</v>
      </c>
      <c r="DE46" s="6" t="s">
        <v>767</v>
      </c>
      <c r="DF46" s="6" t="s">
        <v>767</v>
      </c>
      <c r="DG46" s="6" t="s">
        <v>767</v>
      </c>
      <c r="DH46" s="6" t="s">
        <v>767</v>
      </c>
      <c r="DI46" s="6" t="s">
        <v>767</v>
      </c>
      <c r="DJ46" s="6" t="s">
        <v>767</v>
      </c>
      <c r="DK46" s="6" t="s">
        <v>767</v>
      </c>
      <c r="DL46" s="6" t="s">
        <v>767</v>
      </c>
      <c r="DM46" s="6" t="s">
        <v>767</v>
      </c>
      <c r="DN46" s="6" t="s">
        <v>767</v>
      </c>
      <c r="DO46" s="6" t="s">
        <v>767</v>
      </c>
      <c r="DP46" s="6" t="s">
        <v>767</v>
      </c>
      <c r="DQ46" s="6" t="s">
        <v>767</v>
      </c>
      <c r="DR46" s="6" t="s">
        <v>767</v>
      </c>
      <c r="DS46" s="6" t="s">
        <v>767</v>
      </c>
      <c r="DT46" s="6" t="s">
        <v>767</v>
      </c>
      <c r="DU46" s="6" t="s">
        <v>767</v>
      </c>
      <c r="DV46" s="6" t="s">
        <v>767</v>
      </c>
      <c r="DW46" s="6" t="s">
        <v>767</v>
      </c>
      <c r="DX46" s="6" t="s">
        <v>767</v>
      </c>
      <c r="DY46" s="6" t="s">
        <v>767</v>
      </c>
      <c r="DZ46" s="6" t="s">
        <v>767</v>
      </c>
      <c r="EA46" s="6" t="s">
        <v>767</v>
      </c>
      <c r="EB46" s="6" t="s">
        <v>767</v>
      </c>
      <c r="EC46" s="6" t="s">
        <v>767</v>
      </c>
      <c r="ED46" s="6" t="s">
        <v>767</v>
      </c>
      <c r="EE46" s="6" t="s">
        <v>767</v>
      </c>
      <c r="EF46" s="6" t="s">
        <v>767</v>
      </c>
      <c r="EG46" s="6" t="s">
        <v>767</v>
      </c>
      <c r="EH46" s="6" t="s">
        <v>767</v>
      </c>
      <c r="EI46" s="6" t="s">
        <v>767</v>
      </c>
      <c r="EJ46" s="6" t="s">
        <v>767</v>
      </c>
      <c r="EK46" s="6" t="s">
        <v>767</v>
      </c>
      <c r="EL46" s="6" t="s">
        <v>767</v>
      </c>
      <c r="EM46" s="6" t="s">
        <v>767</v>
      </c>
      <c r="EN46" s="6" t="s">
        <v>767</v>
      </c>
      <c r="EO46" s="6" t="s">
        <v>767</v>
      </c>
      <c r="EP46" s="6" t="s">
        <v>767</v>
      </c>
      <c r="EQ46" s="6" t="s">
        <v>767</v>
      </c>
      <c r="ER46" s="6" t="s">
        <v>767</v>
      </c>
      <c r="ES46" s="6" t="s">
        <v>767</v>
      </c>
      <c r="ET46" s="6" t="s">
        <v>767</v>
      </c>
      <c r="EU46" s="6" t="s">
        <v>831</v>
      </c>
      <c r="EV46" s="6" t="s">
        <v>767</v>
      </c>
      <c r="EW46" s="6" t="s">
        <v>767</v>
      </c>
      <c r="EX46" s="6" t="s">
        <v>767</v>
      </c>
      <c r="EY46" s="6" t="s">
        <v>767</v>
      </c>
      <c r="EZ46" s="6" t="s">
        <v>767</v>
      </c>
      <c r="FA46" s="6" t="s">
        <v>767</v>
      </c>
      <c r="FB46" s="6" t="s">
        <v>767</v>
      </c>
      <c r="FC46" s="6" t="s">
        <v>767</v>
      </c>
      <c r="FD46" s="6" t="s">
        <v>767</v>
      </c>
      <c r="FE46" s="6" t="s">
        <v>767</v>
      </c>
      <c r="FF46" s="6" t="s">
        <v>834</v>
      </c>
      <c r="FG46" s="6" t="s">
        <v>767</v>
      </c>
      <c r="FH46" s="6" t="s">
        <v>767</v>
      </c>
      <c r="FI46" s="6" t="s">
        <v>767</v>
      </c>
      <c r="FJ46" s="6" t="s">
        <v>767</v>
      </c>
      <c r="FK46" s="6" t="s">
        <v>767</v>
      </c>
      <c r="FL46" s="6" t="s">
        <v>767</v>
      </c>
      <c r="FM46" s="6" t="s">
        <v>767</v>
      </c>
      <c r="FN46" s="6" t="s">
        <v>767</v>
      </c>
      <c r="FO46" s="6" t="s">
        <v>767</v>
      </c>
      <c r="FP46" s="6" t="s">
        <v>767</v>
      </c>
      <c r="FQ46" s="6" t="s">
        <v>767</v>
      </c>
      <c r="FR46" s="6" t="s">
        <v>767</v>
      </c>
      <c r="FS46" s="6" t="s">
        <v>767</v>
      </c>
      <c r="FT46" s="6" t="s">
        <v>767</v>
      </c>
      <c r="FU46" s="6" t="s">
        <v>767</v>
      </c>
      <c r="FV46" s="6" t="s">
        <v>767</v>
      </c>
      <c r="FW46" s="6" t="s">
        <v>767</v>
      </c>
      <c r="FX46" s="6" t="s">
        <v>767</v>
      </c>
      <c r="FY46" s="6" t="s">
        <v>767</v>
      </c>
      <c r="FZ46" s="6" t="s">
        <v>767</v>
      </c>
      <c r="GA46" s="6" t="s">
        <v>767</v>
      </c>
      <c r="GB46" s="6" t="s">
        <v>767</v>
      </c>
      <c r="GC46" s="6" t="s">
        <v>767</v>
      </c>
      <c r="GD46" s="6" t="s">
        <v>767</v>
      </c>
      <c r="GE46" s="6" t="s">
        <v>767</v>
      </c>
      <c r="GF46" s="6" t="s">
        <v>767</v>
      </c>
      <c r="GG46" s="6" t="s">
        <v>767</v>
      </c>
      <c r="GH46" s="6" t="s">
        <v>767</v>
      </c>
      <c r="GI46" s="6" t="s">
        <v>767</v>
      </c>
      <c r="GJ46" s="6" t="s">
        <v>767</v>
      </c>
      <c r="GK46" s="6" t="s">
        <v>767</v>
      </c>
      <c r="GL46" s="6" t="s">
        <v>767</v>
      </c>
      <c r="GM46" s="6" t="s">
        <v>767</v>
      </c>
      <c r="GN46" s="6" t="s">
        <v>767</v>
      </c>
      <c r="GO46" s="6" t="s">
        <v>767</v>
      </c>
      <c r="GP46" s="6" t="s">
        <v>767</v>
      </c>
      <c r="GQ46" s="6" t="s">
        <v>767</v>
      </c>
      <c r="GR46" s="6" t="s">
        <v>767</v>
      </c>
      <c r="GS46" s="6" t="s">
        <v>767</v>
      </c>
      <c r="GT46" s="6" t="s">
        <v>767</v>
      </c>
      <c r="GU46" s="6" t="s">
        <v>767</v>
      </c>
      <c r="GV46" s="6" t="s">
        <v>767</v>
      </c>
      <c r="GW46" s="6" t="s">
        <v>767</v>
      </c>
      <c r="GX46" s="6" t="s">
        <v>767</v>
      </c>
      <c r="GY46" s="6" t="s">
        <v>767</v>
      </c>
    </row>
    <row r="47" spans="1:208" ht="45">
      <c r="A47" s="4" t="s">
        <v>771</v>
      </c>
      <c r="B47" s="6" t="s">
        <v>767</v>
      </c>
      <c r="C47" s="6" t="s">
        <v>767</v>
      </c>
      <c r="D47" s="6" t="s">
        <v>767</v>
      </c>
      <c r="E47" s="6" t="s">
        <v>767</v>
      </c>
      <c r="F47" s="6" t="s">
        <v>767</v>
      </c>
      <c r="G47" s="6" t="s">
        <v>767</v>
      </c>
      <c r="H47" s="6" t="s">
        <v>767</v>
      </c>
      <c r="I47" s="6" t="s">
        <v>767</v>
      </c>
      <c r="J47" s="6" t="s">
        <v>767</v>
      </c>
      <c r="K47" s="6" t="s">
        <v>767</v>
      </c>
      <c r="L47" s="6" t="s">
        <v>767</v>
      </c>
      <c r="M47" s="6" t="s">
        <v>767</v>
      </c>
      <c r="N47" s="6" t="s">
        <v>767</v>
      </c>
      <c r="O47" s="6" t="s">
        <v>767</v>
      </c>
      <c r="P47" s="6" t="s">
        <v>767</v>
      </c>
      <c r="Q47" s="6" t="s">
        <v>767</v>
      </c>
      <c r="R47" s="6" t="s">
        <v>767</v>
      </c>
      <c r="S47" s="6" t="s">
        <v>767</v>
      </c>
      <c r="T47" s="6" t="s">
        <v>767</v>
      </c>
      <c r="U47" s="6" t="s">
        <v>767</v>
      </c>
      <c r="V47" s="6" t="s">
        <v>767</v>
      </c>
      <c r="W47" s="6" t="s">
        <v>767</v>
      </c>
      <c r="X47" s="6" t="s">
        <v>767</v>
      </c>
      <c r="Y47" s="6" t="s">
        <v>767</v>
      </c>
      <c r="Z47" s="6" t="s">
        <v>767</v>
      </c>
      <c r="AA47" s="6" t="s">
        <v>767</v>
      </c>
      <c r="AB47" s="6" t="s">
        <v>817</v>
      </c>
      <c r="AC47" s="6" t="s">
        <v>767</v>
      </c>
      <c r="AD47" s="6" t="s">
        <v>767</v>
      </c>
      <c r="AE47" s="6" t="s">
        <v>767</v>
      </c>
      <c r="AF47" s="6" t="s">
        <v>767</v>
      </c>
      <c r="AG47" s="6" t="s">
        <v>767</v>
      </c>
      <c r="AH47" s="6" t="s">
        <v>767</v>
      </c>
      <c r="AI47" s="6" t="s">
        <v>767</v>
      </c>
      <c r="AJ47" s="6" t="s">
        <v>767</v>
      </c>
      <c r="AK47" s="6" t="s">
        <v>767</v>
      </c>
      <c r="AL47" s="6" t="s">
        <v>767</v>
      </c>
      <c r="AM47" s="6" t="s">
        <v>767</v>
      </c>
      <c r="AN47" s="6" t="s">
        <v>767</v>
      </c>
      <c r="AO47" s="6" t="s">
        <v>767</v>
      </c>
      <c r="AP47" s="6" t="s">
        <v>767</v>
      </c>
      <c r="AQ47" s="6" t="s">
        <v>767</v>
      </c>
      <c r="AR47" s="6" t="s">
        <v>767</v>
      </c>
      <c r="AS47" s="6" t="s">
        <v>767</v>
      </c>
      <c r="AT47" s="6" t="s">
        <v>767</v>
      </c>
      <c r="AU47" s="6" t="s">
        <v>767</v>
      </c>
      <c r="AV47" s="6" t="s">
        <v>767</v>
      </c>
      <c r="AW47" s="6" t="s">
        <v>767</v>
      </c>
      <c r="AX47" s="6" t="s">
        <v>767</v>
      </c>
      <c r="AY47" s="6" t="s">
        <v>767</v>
      </c>
      <c r="AZ47" s="6" t="s">
        <v>767</v>
      </c>
      <c r="BA47" s="6" t="s">
        <v>767</v>
      </c>
      <c r="BB47" s="6" t="s">
        <v>767</v>
      </c>
      <c r="BC47" s="6" t="s">
        <v>767</v>
      </c>
      <c r="BD47" s="6" t="s">
        <v>767</v>
      </c>
      <c r="BE47" s="6" t="s">
        <v>767</v>
      </c>
      <c r="BF47" s="6" t="s">
        <v>767</v>
      </c>
      <c r="BG47" s="6" t="s">
        <v>767</v>
      </c>
      <c r="BH47" s="6" t="s">
        <v>767</v>
      </c>
      <c r="BI47" s="6" t="s">
        <v>767</v>
      </c>
      <c r="BJ47" s="6" t="s">
        <v>767</v>
      </c>
      <c r="BK47" s="6" t="s">
        <v>767</v>
      </c>
      <c r="BL47" s="6" t="s">
        <v>767</v>
      </c>
      <c r="BM47" s="6" t="s">
        <v>767</v>
      </c>
      <c r="BN47" s="6" t="s">
        <v>767</v>
      </c>
      <c r="BO47" s="6" t="s">
        <v>767</v>
      </c>
      <c r="BP47" s="6" t="s">
        <v>767</v>
      </c>
      <c r="BQ47" s="6" t="s">
        <v>767</v>
      </c>
      <c r="BR47" s="6" t="s">
        <v>767</v>
      </c>
      <c r="BS47" s="6" t="s">
        <v>767</v>
      </c>
      <c r="BT47" s="6" t="s">
        <v>767</v>
      </c>
      <c r="BU47" s="6" t="s">
        <v>767</v>
      </c>
      <c r="BV47" s="6" t="s">
        <v>767</v>
      </c>
      <c r="BW47" s="6" t="s">
        <v>767</v>
      </c>
      <c r="BX47" s="6" t="s">
        <v>767</v>
      </c>
      <c r="BY47" s="6" t="s">
        <v>767</v>
      </c>
      <c r="BZ47" s="6" t="s">
        <v>767</v>
      </c>
      <c r="CA47" s="6" t="s">
        <v>767</v>
      </c>
      <c r="CB47" s="6" t="s">
        <v>767</v>
      </c>
      <c r="CC47" s="6" t="s">
        <v>767</v>
      </c>
      <c r="CD47" s="6" t="s">
        <v>767</v>
      </c>
      <c r="CE47" s="6" t="s">
        <v>767</v>
      </c>
      <c r="CF47" s="6" t="s">
        <v>767</v>
      </c>
      <c r="CG47" s="6" t="s">
        <v>839</v>
      </c>
      <c r="CH47" s="6" t="s">
        <v>767</v>
      </c>
      <c r="CI47" s="6" t="s">
        <v>767</v>
      </c>
      <c r="CJ47" s="6" t="s">
        <v>767</v>
      </c>
      <c r="CK47" s="6" t="s">
        <v>767</v>
      </c>
      <c r="CL47" s="6" t="s">
        <v>767</v>
      </c>
      <c r="CM47" s="6" t="s">
        <v>767</v>
      </c>
      <c r="CN47" s="6" t="s">
        <v>767</v>
      </c>
      <c r="CO47" s="6" t="s">
        <v>767</v>
      </c>
      <c r="CP47" s="6" t="s">
        <v>838</v>
      </c>
      <c r="CQ47" s="6" t="s">
        <v>767</v>
      </c>
      <c r="CR47" s="6" t="s">
        <v>767</v>
      </c>
      <c r="CS47" s="6" t="s">
        <v>767</v>
      </c>
      <c r="CT47" s="6" t="s">
        <v>767</v>
      </c>
      <c r="CU47" s="6" t="s">
        <v>767</v>
      </c>
      <c r="CV47" s="6" t="s">
        <v>767</v>
      </c>
      <c r="CW47" s="6" t="s">
        <v>767</v>
      </c>
      <c r="CX47" s="6" t="s">
        <v>767</v>
      </c>
      <c r="CY47" s="6" t="s">
        <v>767</v>
      </c>
      <c r="CZ47" s="6" t="s">
        <v>767</v>
      </c>
      <c r="DA47" s="6" t="s">
        <v>767</v>
      </c>
      <c r="DB47" s="6" t="s">
        <v>767</v>
      </c>
      <c r="DC47" s="6" t="s">
        <v>767</v>
      </c>
      <c r="DD47" s="6" t="s">
        <v>767</v>
      </c>
      <c r="DE47" s="6" t="s">
        <v>767</v>
      </c>
      <c r="DF47" s="6" t="s">
        <v>767</v>
      </c>
      <c r="DG47" s="6" t="s">
        <v>767</v>
      </c>
      <c r="DH47" s="6" t="s">
        <v>767</v>
      </c>
      <c r="DI47" s="6" t="s">
        <v>767</v>
      </c>
      <c r="DJ47" s="6" t="s">
        <v>767</v>
      </c>
      <c r="DK47" s="6" t="s">
        <v>767</v>
      </c>
      <c r="DL47" s="6" t="s">
        <v>767</v>
      </c>
      <c r="DM47" s="6" t="s">
        <v>767</v>
      </c>
      <c r="DN47" s="6" t="s">
        <v>767</v>
      </c>
      <c r="DO47" s="6" t="s">
        <v>767</v>
      </c>
      <c r="DP47" s="6" t="s">
        <v>767</v>
      </c>
      <c r="DQ47" s="6" t="s">
        <v>767</v>
      </c>
      <c r="DR47" s="6" t="s">
        <v>767</v>
      </c>
      <c r="DS47" s="6" t="s">
        <v>767</v>
      </c>
      <c r="DT47" s="6" t="s">
        <v>767</v>
      </c>
      <c r="DU47" s="6" t="s">
        <v>767</v>
      </c>
      <c r="DV47" s="6" t="s">
        <v>767</v>
      </c>
      <c r="DW47" s="6" t="s">
        <v>767</v>
      </c>
      <c r="DX47" s="6" t="s">
        <v>767</v>
      </c>
      <c r="DY47" s="6" t="s">
        <v>767</v>
      </c>
      <c r="DZ47" s="6" t="s">
        <v>767</v>
      </c>
      <c r="EA47" s="6" t="s">
        <v>767</v>
      </c>
      <c r="EB47" s="6" t="s">
        <v>767</v>
      </c>
      <c r="EC47" s="6" t="s">
        <v>767</v>
      </c>
      <c r="ED47" s="6" t="s">
        <v>767</v>
      </c>
      <c r="EE47" s="6" t="s">
        <v>767</v>
      </c>
      <c r="EF47" s="6" t="s">
        <v>767</v>
      </c>
      <c r="EG47" s="6" t="s">
        <v>767</v>
      </c>
      <c r="EH47" s="6" t="s">
        <v>767</v>
      </c>
      <c r="EI47" s="6" t="s">
        <v>767</v>
      </c>
      <c r="EJ47" s="6" t="s">
        <v>767</v>
      </c>
      <c r="EK47" s="6" t="s">
        <v>767</v>
      </c>
      <c r="EL47" s="6" t="s">
        <v>767</v>
      </c>
      <c r="EM47" s="6" t="s">
        <v>767</v>
      </c>
      <c r="EN47" s="6" t="s">
        <v>767</v>
      </c>
      <c r="EO47" s="6" t="s">
        <v>767</v>
      </c>
      <c r="EP47" s="6" t="s">
        <v>767</v>
      </c>
      <c r="EQ47" s="6" t="s">
        <v>767</v>
      </c>
      <c r="ER47" s="6" t="s">
        <v>767</v>
      </c>
      <c r="ES47" s="6" t="s">
        <v>767</v>
      </c>
      <c r="ET47" s="6" t="s">
        <v>767</v>
      </c>
      <c r="EU47" s="6" t="s">
        <v>831</v>
      </c>
      <c r="EV47" s="6" t="s">
        <v>767</v>
      </c>
      <c r="EW47" s="6" t="s">
        <v>767</v>
      </c>
      <c r="EX47" s="6" t="s">
        <v>767</v>
      </c>
      <c r="EY47" s="6" t="s">
        <v>767</v>
      </c>
      <c r="EZ47" s="6" t="s">
        <v>767</v>
      </c>
      <c r="FA47" s="6" t="s">
        <v>767</v>
      </c>
      <c r="FB47" s="6" t="s">
        <v>767</v>
      </c>
      <c r="FC47" s="6" t="s">
        <v>767</v>
      </c>
      <c r="FD47" s="6" t="s">
        <v>767</v>
      </c>
      <c r="FE47" s="6" t="s">
        <v>767</v>
      </c>
      <c r="FF47" s="6" t="s">
        <v>834</v>
      </c>
      <c r="FG47" s="6" t="s">
        <v>767</v>
      </c>
      <c r="FH47" s="6" t="s">
        <v>767</v>
      </c>
      <c r="FI47" s="6" t="s">
        <v>767</v>
      </c>
      <c r="FJ47" s="6" t="s">
        <v>767</v>
      </c>
      <c r="FK47" s="6" t="s">
        <v>767</v>
      </c>
      <c r="FL47" s="6" t="s">
        <v>767</v>
      </c>
      <c r="FM47" s="6" t="s">
        <v>767</v>
      </c>
      <c r="FN47" s="6" t="s">
        <v>767</v>
      </c>
      <c r="FO47" s="6" t="s">
        <v>767</v>
      </c>
      <c r="FP47" s="6" t="s">
        <v>767</v>
      </c>
      <c r="FQ47" s="6" t="s">
        <v>767</v>
      </c>
      <c r="FR47" s="6" t="s">
        <v>767</v>
      </c>
      <c r="FS47" s="6" t="s">
        <v>767</v>
      </c>
      <c r="FT47" s="6" t="s">
        <v>767</v>
      </c>
      <c r="FU47" s="6" t="s">
        <v>767</v>
      </c>
      <c r="FV47" s="6" t="s">
        <v>767</v>
      </c>
      <c r="FW47" s="6" t="s">
        <v>767</v>
      </c>
      <c r="FX47" s="6" t="s">
        <v>767</v>
      </c>
      <c r="FY47" s="6" t="s">
        <v>767</v>
      </c>
      <c r="FZ47" s="6" t="s">
        <v>767</v>
      </c>
      <c r="GA47" s="6" t="s">
        <v>767</v>
      </c>
      <c r="GB47" s="6" t="s">
        <v>767</v>
      </c>
      <c r="GC47" s="6" t="s">
        <v>767</v>
      </c>
      <c r="GD47" s="6" t="s">
        <v>767</v>
      </c>
      <c r="GE47" s="6" t="s">
        <v>767</v>
      </c>
      <c r="GF47" s="6" t="s">
        <v>767</v>
      </c>
      <c r="GG47" s="6" t="s">
        <v>767</v>
      </c>
      <c r="GH47" s="6" t="s">
        <v>767</v>
      </c>
      <c r="GI47" s="6" t="s">
        <v>767</v>
      </c>
      <c r="GJ47" s="6" t="s">
        <v>767</v>
      </c>
      <c r="GK47" s="6" t="s">
        <v>767</v>
      </c>
      <c r="GL47" s="6" t="s">
        <v>767</v>
      </c>
      <c r="GM47" s="6" t="s">
        <v>767</v>
      </c>
      <c r="GN47" s="6" t="s">
        <v>767</v>
      </c>
      <c r="GO47" s="6" t="s">
        <v>767</v>
      </c>
      <c r="GP47" s="6" t="s">
        <v>767</v>
      </c>
      <c r="GQ47" s="6" t="s">
        <v>767</v>
      </c>
      <c r="GR47" s="6" t="s">
        <v>767</v>
      </c>
      <c r="GS47" s="6" t="s">
        <v>767</v>
      </c>
      <c r="GT47" s="6" t="s">
        <v>767</v>
      </c>
      <c r="GU47" s="6" t="s">
        <v>767</v>
      </c>
      <c r="GV47" s="6" t="s">
        <v>767</v>
      </c>
      <c r="GW47" s="6" t="s">
        <v>767</v>
      </c>
      <c r="GX47" s="6" t="s">
        <v>767</v>
      </c>
      <c r="GY47" s="6" t="s">
        <v>767</v>
      </c>
    </row>
    <row r="48" spans="1:208" ht="45">
      <c r="A48" s="4" t="s">
        <v>772</v>
      </c>
      <c r="B48" s="6" t="s">
        <v>767</v>
      </c>
      <c r="C48" s="6" t="s">
        <v>767</v>
      </c>
      <c r="D48" s="6" t="s">
        <v>767</v>
      </c>
      <c r="E48" s="6" t="s">
        <v>767</v>
      </c>
      <c r="F48" s="6" t="s">
        <v>767</v>
      </c>
      <c r="G48" s="6" t="s">
        <v>767</v>
      </c>
      <c r="H48" s="6" t="s">
        <v>767</v>
      </c>
      <c r="I48" s="6" t="s">
        <v>767</v>
      </c>
      <c r="J48" s="6" t="s">
        <v>767</v>
      </c>
      <c r="K48" s="6" t="s">
        <v>767</v>
      </c>
      <c r="L48" s="6" t="s">
        <v>767</v>
      </c>
      <c r="M48" s="6" t="s">
        <v>767</v>
      </c>
      <c r="N48" s="6" t="s">
        <v>767</v>
      </c>
      <c r="O48" s="6" t="s">
        <v>767</v>
      </c>
      <c r="P48" s="6" t="s">
        <v>767</v>
      </c>
      <c r="Q48" s="6" t="s">
        <v>767</v>
      </c>
      <c r="R48" s="6" t="s">
        <v>767</v>
      </c>
      <c r="S48" s="6" t="s">
        <v>767</v>
      </c>
      <c r="T48" s="6" t="s">
        <v>767</v>
      </c>
      <c r="U48" s="6" t="s">
        <v>767</v>
      </c>
      <c r="V48" s="6" t="s">
        <v>767</v>
      </c>
      <c r="W48" s="6" t="s">
        <v>767</v>
      </c>
      <c r="X48" s="6" t="s">
        <v>767</v>
      </c>
      <c r="Y48" s="6" t="s">
        <v>767</v>
      </c>
      <c r="Z48" s="6" t="s">
        <v>767</v>
      </c>
      <c r="AA48" s="6" t="s">
        <v>767</v>
      </c>
      <c r="AB48" s="6" t="s">
        <v>817</v>
      </c>
      <c r="AC48" s="6" t="s">
        <v>767</v>
      </c>
      <c r="AD48" s="6" t="s">
        <v>767</v>
      </c>
      <c r="AE48" s="6" t="s">
        <v>767</v>
      </c>
      <c r="AF48" s="6" t="s">
        <v>767</v>
      </c>
      <c r="AG48" s="6" t="s">
        <v>767</v>
      </c>
      <c r="AH48" s="6" t="s">
        <v>767</v>
      </c>
      <c r="AI48" s="6" t="s">
        <v>767</v>
      </c>
      <c r="AJ48" s="6" t="s">
        <v>767</v>
      </c>
      <c r="AK48" s="6" t="s">
        <v>767</v>
      </c>
      <c r="AL48" s="6" t="s">
        <v>767</v>
      </c>
      <c r="AM48" s="6" t="s">
        <v>767</v>
      </c>
      <c r="AN48" s="6" t="s">
        <v>767</v>
      </c>
      <c r="AO48" s="6" t="s">
        <v>767</v>
      </c>
      <c r="AP48" s="6" t="s">
        <v>767</v>
      </c>
      <c r="AQ48" s="6" t="s">
        <v>767</v>
      </c>
      <c r="AR48" s="6" t="s">
        <v>767</v>
      </c>
      <c r="AS48" s="6" t="s">
        <v>767</v>
      </c>
      <c r="AT48" s="6" t="s">
        <v>767</v>
      </c>
      <c r="AU48" s="6" t="s">
        <v>767</v>
      </c>
      <c r="AV48" s="6" t="s">
        <v>767</v>
      </c>
      <c r="AW48" s="6" t="s">
        <v>767</v>
      </c>
      <c r="AX48" s="6" t="s">
        <v>767</v>
      </c>
      <c r="AY48" s="6" t="s">
        <v>767</v>
      </c>
      <c r="AZ48" s="6" t="s">
        <v>767</v>
      </c>
      <c r="BA48" s="6" t="s">
        <v>767</v>
      </c>
      <c r="BB48" s="6" t="s">
        <v>767</v>
      </c>
      <c r="BC48" s="6" t="s">
        <v>767</v>
      </c>
      <c r="BD48" s="6" t="s">
        <v>767</v>
      </c>
      <c r="BE48" s="6" t="s">
        <v>767</v>
      </c>
      <c r="BF48" s="6" t="s">
        <v>767</v>
      </c>
      <c r="BG48" s="6" t="s">
        <v>767</v>
      </c>
      <c r="BH48" s="6" t="s">
        <v>767</v>
      </c>
      <c r="BI48" s="6" t="s">
        <v>767</v>
      </c>
      <c r="BJ48" s="6" t="s">
        <v>767</v>
      </c>
      <c r="BK48" s="6" t="s">
        <v>767</v>
      </c>
      <c r="BL48" s="6" t="s">
        <v>767</v>
      </c>
      <c r="BM48" s="6" t="s">
        <v>767</v>
      </c>
      <c r="BN48" s="6" t="s">
        <v>767</v>
      </c>
      <c r="BO48" s="6" t="s">
        <v>767</v>
      </c>
      <c r="BP48" s="6" t="s">
        <v>767</v>
      </c>
      <c r="BQ48" s="6" t="s">
        <v>767</v>
      </c>
      <c r="BR48" s="6" t="s">
        <v>767</v>
      </c>
      <c r="BS48" s="6" t="s">
        <v>767</v>
      </c>
      <c r="BT48" s="6" t="s">
        <v>767</v>
      </c>
      <c r="BU48" s="6" t="s">
        <v>767</v>
      </c>
      <c r="BV48" s="6" t="s">
        <v>767</v>
      </c>
      <c r="BW48" s="6" t="s">
        <v>767</v>
      </c>
      <c r="BX48" s="6" t="s">
        <v>767</v>
      </c>
      <c r="BY48" s="6" t="s">
        <v>767</v>
      </c>
      <c r="BZ48" s="6" t="s">
        <v>767</v>
      </c>
      <c r="CA48" s="6" t="s">
        <v>767</v>
      </c>
      <c r="CB48" s="6" t="s">
        <v>767</v>
      </c>
      <c r="CC48" s="6" t="s">
        <v>767</v>
      </c>
      <c r="CD48" s="6" t="s">
        <v>767</v>
      </c>
      <c r="CE48" s="6" t="s">
        <v>767</v>
      </c>
      <c r="CF48" s="6" t="s">
        <v>767</v>
      </c>
      <c r="CG48" s="6" t="s">
        <v>767</v>
      </c>
      <c r="CH48" s="6" t="s">
        <v>767</v>
      </c>
      <c r="CI48" s="6" t="s">
        <v>767</v>
      </c>
      <c r="CJ48" s="6" t="s">
        <v>767</v>
      </c>
      <c r="CK48" s="6" t="s">
        <v>767</v>
      </c>
      <c r="CL48" s="6" t="s">
        <v>767</v>
      </c>
      <c r="CM48" s="6" t="s">
        <v>767</v>
      </c>
      <c r="CN48" s="6" t="s">
        <v>767</v>
      </c>
      <c r="CO48" s="6" t="s">
        <v>767</v>
      </c>
      <c r="CP48" s="6" t="s">
        <v>838</v>
      </c>
      <c r="CQ48" s="6" t="s">
        <v>767</v>
      </c>
      <c r="CR48" s="6" t="s">
        <v>767</v>
      </c>
      <c r="CS48" s="6" t="s">
        <v>767</v>
      </c>
      <c r="CT48" s="6" t="s">
        <v>767</v>
      </c>
      <c r="CU48" s="6" t="s">
        <v>767</v>
      </c>
      <c r="CV48" s="6" t="s">
        <v>767</v>
      </c>
      <c r="CW48" s="6" t="s">
        <v>767</v>
      </c>
      <c r="CX48" s="6" t="s">
        <v>767</v>
      </c>
      <c r="CY48" s="6" t="s">
        <v>767</v>
      </c>
      <c r="CZ48" s="6" t="s">
        <v>767</v>
      </c>
      <c r="DA48" s="6" t="s">
        <v>767</v>
      </c>
      <c r="DB48" s="6" t="s">
        <v>767</v>
      </c>
      <c r="DC48" s="6" t="s">
        <v>767</v>
      </c>
      <c r="DD48" s="6" t="s">
        <v>767</v>
      </c>
      <c r="DE48" s="6" t="s">
        <v>767</v>
      </c>
      <c r="DF48" s="6" t="s">
        <v>767</v>
      </c>
      <c r="DG48" s="6" t="s">
        <v>767</v>
      </c>
      <c r="DH48" s="6" t="s">
        <v>767</v>
      </c>
      <c r="DI48" s="6" t="s">
        <v>767</v>
      </c>
      <c r="DJ48" s="6" t="s">
        <v>767</v>
      </c>
      <c r="DK48" s="6" t="s">
        <v>767</v>
      </c>
      <c r="DL48" s="6" t="s">
        <v>767</v>
      </c>
      <c r="DM48" s="6" t="s">
        <v>767</v>
      </c>
      <c r="DN48" s="6" t="s">
        <v>767</v>
      </c>
      <c r="DO48" s="6" t="s">
        <v>767</v>
      </c>
      <c r="DP48" s="6" t="s">
        <v>767</v>
      </c>
      <c r="DQ48" s="6" t="s">
        <v>767</v>
      </c>
      <c r="DR48" s="6" t="s">
        <v>767</v>
      </c>
      <c r="DS48" s="6" t="s">
        <v>767</v>
      </c>
      <c r="DT48" s="6" t="s">
        <v>767</v>
      </c>
      <c r="DU48" s="6" t="s">
        <v>767</v>
      </c>
      <c r="DV48" s="6" t="s">
        <v>767</v>
      </c>
      <c r="DW48" s="6" t="s">
        <v>767</v>
      </c>
      <c r="DX48" s="6" t="s">
        <v>767</v>
      </c>
      <c r="DY48" s="6" t="s">
        <v>767</v>
      </c>
      <c r="DZ48" s="6" t="s">
        <v>767</v>
      </c>
      <c r="EA48" s="6" t="s">
        <v>767</v>
      </c>
      <c r="EB48" s="6" t="s">
        <v>767</v>
      </c>
      <c r="EC48" s="6" t="s">
        <v>767</v>
      </c>
      <c r="ED48" s="6" t="s">
        <v>767</v>
      </c>
      <c r="EE48" s="6" t="s">
        <v>767</v>
      </c>
      <c r="EF48" s="6" t="s">
        <v>767</v>
      </c>
      <c r="EG48" s="6" t="s">
        <v>767</v>
      </c>
      <c r="EH48" s="6" t="s">
        <v>767</v>
      </c>
      <c r="EI48" s="6" t="s">
        <v>767</v>
      </c>
      <c r="EJ48" s="6" t="s">
        <v>767</v>
      </c>
      <c r="EK48" s="6" t="s">
        <v>767</v>
      </c>
      <c r="EL48" s="6" t="s">
        <v>767</v>
      </c>
      <c r="EM48" s="6" t="s">
        <v>767</v>
      </c>
      <c r="EN48" s="6" t="s">
        <v>767</v>
      </c>
      <c r="EO48" s="6" t="s">
        <v>767</v>
      </c>
      <c r="EP48" s="6" t="s">
        <v>767</v>
      </c>
      <c r="EQ48" s="6" t="s">
        <v>767</v>
      </c>
      <c r="ER48" s="6" t="s">
        <v>767</v>
      </c>
      <c r="ES48" s="6" t="s">
        <v>767</v>
      </c>
      <c r="ET48" s="6" t="s">
        <v>767</v>
      </c>
      <c r="EU48" s="6" t="s">
        <v>831</v>
      </c>
      <c r="EV48" s="6" t="s">
        <v>767</v>
      </c>
      <c r="EW48" s="6" t="s">
        <v>767</v>
      </c>
      <c r="EX48" s="6" t="s">
        <v>767</v>
      </c>
      <c r="EY48" s="6" t="s">
        <v>767</v>
      </c>
      <c r="EZ48" s="6" t="s">
        <v>767</v>
      </c>
      <c r="FA48" s="6" t="s">
        <v>767</v>
      </c>
      <c r="FB48" s="6" t="s">
        <v>767</v>
      </c>
      <c r="FC48" s="6" t="s">
        <v>767</v>
      </c>
      <c r="FD48" s="6" t="s">
        <v>767</v>
      </c>
      <c r="FE48" s="6" t="s">
        <v>767</v>
      </c>
      <c r="FF48" s="6" t="s">
        <v>767</v>
      </c>
      <c r="FG48" s="6" t="s">
        <v>767</v>
      </c>
      <c r="FH48" s="6" t="s">
        <v>767</v>
      </c>
      <c r="FI48" s="6" t="s">
        <v>767</v>
      </c>
      <c r="FJ48" s="6" t="s">
        <v>767</v>
      </c>
      <c r="FK48" s="6" t="s">
        <v>767</v>
      </c>
      <c r="FL48" s="6" t="s">
        <v>767</v>
      </c>
      <c r="FM48" s="6" t="s">
        <v>767</v>
      </c>
      <c r="FN48" s="6" t="s">
        <v>767</v>
      </c>
      <c r="FO48" s="6" t="s">
        <v>767</v>
      </c>
      <c r="FP48" s="6" t="s">
        <v>767</v>
      </c>
      <c r="FQ48" s="6" t="s">
        <v>767</v>
      </c>
      <c r="FR48" s="6" t="s">
        <v>767</v>
      </c>
      <c r="FS48" s="6" t="s">
        <v>767</v>
      </c>
      <c r="FT48" s="6" t="s">
        <v>767</v>
      </c>
      <c r="FU48" s="6" t="s">
        <v>767</v>
      </c>
      <c r="FV48" s="6" t="s">
        <v>767</v>
      </c>
      <c r="FW48" s="6" t="s">
        <v>767</v>
      </c>
      <c r="FX48" s="6" t="s">
        <v>767</v>
      </c>
      <c r="FY48" s="6" t="s">
        <v>767</v>
      </c>
      <c r="FZ48" s="6" t="s">
        <v>767</v>
      </c>
      <c r="GA48" s="6" t="s">
        <v>767</v>
      </c>
      <c r="GB48" s="6" t="s">
        <v>767</v>
      </c>
      <c r="GC48" s="6" t="s">
        <v>767</v>
      </c>
      <c r="GD48" s="6" t="s">
        <v>767</v>
      </c>
      <c r="GE48" s="6" t="s">
        <v>767</v>
      </c>
      <c r="GF48" s="6" t="s">
        <v>767</v>
      </c>
      <c r="GG48" s="6" t="s">
        <v>767</v>
      </c>
      <c r="GH48" s="6" t="s">
        <v>767</v>
      </c>
      <c r="GI48" s="6" t="s">
        <v>767</v>
      </c>
      <c r="GJ48" s="6" t="s">
        <v>767</v>
      </c>
      <c r="GK48" s="6" t="s">
        <v>767</v>
      </c>
      <c r="GL48" s="6" t="s">
        <v>767</v>
      </c>
      <c r="GM48" s="6" t="s">
        <v>767</v>
      </c>
      <c r="GN48" s="6" t="s">
        <v>767</v>
      </c>
      <c r="GO48" s="6" t="s">
        <v>767</v>
      </c>
      <c r="GP48" s="6" t="s">
        <v>767</v>
      </c>
      <c r="GQ48" s="6" t="s">
        <v>767</v>
      </c>
      <c r="GR48" s="6" t="s">
        <v>767</v>
      </c>
      <c r="GS48" s="6" t="s">
        <v>767</v>
      </c>
      <c r="GT48" s="6" t="s">
        <v>767</v>
      </c>
      <c r="GU48" s="6" t="s">
        <v>767</v>
      </c>
      <c r="GV48" s="6" t="s">
        <v>767</v>
      </c>
      <c r="GW48" s="6" t="s">
        <v>767</v>
      </c>
      <c r="GX48" s="6" t="s">
        <v>767</v>
      </c>
      <c r="GY48" s="6" t="s">
        <v>767</v>
      </c>
    </row>
    <row r="49" spans="1:207" ht="45">
      <c r="A49" s="4" t="s">
        <v>773</v>
      </c>
      <c r="B49" s="6" t="s">
        <v>767</v>
      </c>
      <c r="C49" s="6" t="s">
        <v>767</v>
      </c>
      <c r="D49" s="6" t="s">
        <v>767</v>
      </c>
      <c r="E49" s="6" t="s">
        <v>767</v>
      </c>
      <c r="F49" s="6" t="s">
        <v>767</v>
      </c>
      <c r="G49" s="6" t="s">
        <v>767</v>
      </c>
      <c r="H49" s="6" t="s">
        <v>767</v>
      </c>
      <c r="I49" s="6" t="s">
        <v>767</v>
      </c>
      <c r="J49" s="6" t="s">
        <v>767</v>
      </c>
      <c r="K49" s="6" t="s">
        <v>767</v>
      </c>
      <c r="L49" s="6" t="s">
        <v>767</v>
      </c>
      <c r="M49" s="6" t="s">
        <v>767</v>
      </c>
      <c r="N49" s="6" t="s">
        <v>767</v>
      </c>
      <c r="O49" s="6" t="s">
        <v>767</v>
      </c>
      <c r="P49" s="6" t="s">
        <v>767</v>
      </c>
      <c r="Q49" s="6" t="s">
        <v>767</v>
      </c>
      <c r="R49" s="6" t="s">
        <v>767</v>
      </c>
      <c r="S49" s="6" t="s">
        <v>767</v>
      </c>
      <c r="T49" s="6" t="s">
        <v>767</v>
      </c>
      <c r="U49" s="6" t="s">
        <v>767</v>
      </c>
      <c r="V49" s="6" t="s">
        <v>767</v>
      </c>
      <c r="W49" s="6" t="s">
        <v>767</v>
      </c>
      <c r="X49" s="6" t="s">
        <v>767</v>
      </c>
      <c r="Y49" s="6" t="s">
        <v>767</v>
      </c>
      <c r="Z49" s="6" t="s">
        <v>767</v>
      </c>
      <c r="AA49" s="6" t="s">
        <v>767</v>
      </c>
      <c r="AB49" s="6" t="s">
        <v>817</v>
      </c>
      <c r="AC49" s="6" t="s">
        <v>767</v>
      </c>
      <c r="AD49" s="6" t="s">
        <v>767</v>
      </c>
      <c r="AE49" s="6" t="s">
        <v>767</v>
      </c>
      <c r="AF49" s="6" t="s">
        <v>767</v>
      </c>
      <c r="AG49" s="6" t="s">
        <v>767</v>
      </c>
      <c r="AH49" s="6" t="s">
        <v>767</v>
      </c>
      <c r="AI49" s="6" t="s">
        <v>767</v>
      </c>
      <c r="AJ49" s="6" t="s">
        <v>767</v>
      </c>
      <c r="AK49" s="6" t="s">
        <v>767</v>
      </c>
      <c r="AL49" s="6" t="s">
        <v>767</v>
      </c>
      <c r="AM49" s="6" t="s">
        <v>767</v>
      </c>
      <c r="AN49" s="6" t="s">
        <v>767</v>
      </c>
      <c r="AO49" s="6" t="s">
        <v>767</v>
      </c>
      <c r="AP49" s="6" t="s">
        <v>767</v>
      </c>
      <c r="AQ49" s="6" t="s">
        <v>767</v>
      </c>
      <c r="AR49" s="6" t="s">
        <v>767</v>
      </c>
      <c r="AS49" s="6" t="s">
        <v>767</v>
      </c>
      <c r="AT49" s="6" t="s">
        <v>767</v>
      </c>
      <c r="AU49" s="6" t="s">
        <v>767</v>
      </c>
      <c r="AV49" s="6" t="s">
        <v>767</v>
      </c>
      <c r="AW49" s="6" t="s">
        <v>767</v>
      </c>
      <c r="AX49" s="6" t="s">
        <v>767</v>
      </c>
      <c r="AY49" s="6" t="s">
        <v>767</v>
      </c>
      <c r="AZ49" s="6" t="s">
        <v>767</v>
      </c>
      <c r="BA49" s="6" t="s">
        <v>767</v>
      </c>
      <c r="BB49" s="6" t="s">
        <v>767</v>
      </c>
      <c r="BC49" s="6" t="s">
        <v>767</v>
      </c>
      <c r="BD49" s="6" t="s">
        <v>767</v>
      </c>
      <c r="BE49" s="6" t="s">
        <v>767</v>
      </c>
      <c r="BF49" s="6" t="s">
        <v>767</v>
      </c>
      <c r="BG49" s="6" t="s">
        <v>767</v>
      </c>
      <c r="BH49" s="6" t="s">
        <v>767</v>
      </c>
      <c r="BI49" s="6" t="s">
        <v>767</v>
      </c>
      <c r="BJ49" s="6" t="s">
        <v>767</v>
      </c>
      <c r="BK49" s="6" t="s">
        <v>767</v>
      </c>
      <c r="BL49" s="6" t="s">
        <v>767</v>
      </c>
      <c r="BM49" s="6" t="s">
        <v>767</v>
      </c>
      <c r="BN49" s="6" t="s">
        <v>767</v>
      </c>
      <c r="BO49" s="6" t="s">
        <v>767</v>
      </c>
      <c r="BP49" s="6" t="s">
        <v>767</v>
      </c>
      <c r="BQ49" s="6" t="s">
        <v>767</v>
      </c>
      <c r="BR49" s="6" t="s">
        <v>767</v>
      </c>
      <c r="BS49" s="6" t="s">
        <v>767</v>
      </c>
      <c r="BT49" s="6" t="s">
        <v>767</v>
      </c>
      <c r="BU49" s="6" t="s">
        <v>767</v>
      </c>
      <c r="BV49" s="6" t="s">
        <v>767</v>
      </c>
      <c r="BW49" s="6" t="s">
        <v>767</v>
      </c>
      <c r="BX49" s="6" t="s">
        <v>767</v>
      </c>
      <c r="BY49" s="6" t="s">
        <v>767</v>
      </c>
      <c r="BZ49" s="6" t="s">
        <v>767</v>
      </c>
      <c r="CA49" s="6" t="s">
        <v>767</v>
      </c>
      <c r="CB49" s="6" t="s">
        <v>767</v>
      </c>
      <c r="CC49" s="6" t="s">
        <v>767</v>
      </c>
      <c r="CD49" s="6" t="s">
        <v>767</v>
      </c>
      <c r="CE49" s="6" t="s">
        <v>767</v>
      </c>
      <c r="CF49" s="6" t="s">
        <v>767</v>
      </c>
      <c r="CG49" s="6" t="s">
        <v>767</v>
      </c>
      <c r="CH49" s="6" t="s">
        <v>767</v>
      </c>
      <c r="CI49" s="6" t="s">
        <v>767</v>
      </c>
      <c r="CJ49" s="6" t="s">
        <v>767</v>
      </c>
      <c r="CK49" s="6" t="s">
        <v>767</v>
      </c>
      <c r="CL49" s="6" t="s">
        <v>767</v>
      </c>
      <c r="CM49" s="6" t="s">
        <v>767</v>
      </c>
      <c r="CN49" s="6" t="s">
        <v>767</v>
      </c>
      <c r="CO49" s="6" t="s">
        <v>767</v>
      </c>
      <c r="CP49" s="6" t="s">
        <v>838</v>
      </c>
      <c r="CQ49" s="6" t="s">
        <v>767</v>
      </c>
      <c r="CR49" s="6" t="s">
        <v>767</v>
      </c>
      <c r="CS49" s="6" t="s">
        <v>767</v>
      </c>
      <c r="CT49" s="6" t="s">
        <v>767</v>
      </c>
      <c r="CU49" s="6" t="s">
        <v>767</v>
      </c>
      <c r="CV49" s="6" t="s">
        <v>767</v>
      </c>
      <c r="CW49" s="6" t="s">
        <v>767</v>
      </c>
      <c r="CX49" s="6" t="s">
        <v>767</v>
      </c>
      <c r="CY49" s="6" t="s">
        <v>767</v>
      </c>
      <c r="CZ49" s="6" t="s">
        <v>767</v>
      </c>
      <c r="DA49" s="6" t="s">
        <v>767</v>
      </c>
      <c r="DB49" s="6" t="s">
        <v>767</v>
      </c>
      <c r="DC49" s="6" t="s">
        <v>767</v>
      </c>
      <c r="DD49" s="6" t="s">
        <v>767</v>
      </c>
      <c r="DE49" s="6" t="s">
        <v>767</v>
      </c>
      <c r="DF49" s="6" t="s">
        <v>767</v>
      </c>
      <c r="DG49" s="6" t="s">
        <v>767</v>
      </c>
      <c r="DH49" s="6" t="s">
        <v>767</v>
      </c>
      <c r="DI49" s="6" t="s">
        <v>767</v>
      </c>
      <c r="DJ49" s="6" t="s">
        <v>767</v>
      </c>
      <c r="DK49" s="6" t="s">
        <v>767</v>
      </c>
      <c r="DL49" s="6" t="s">
        <v>767</v>
      </c>
      <c r="DM49" s="6" t="s">
        <v>767</v>
      </c>
      <c r="DN49" s="6" t="s">
        <v>767</v>
      </c>
      <c r="DO49" s="6" t="s">
        <v>767</v>
      </c>
      <c r="DP49" s="6" t="s">
        <v>767</v>
      </c>
      <c r="DQ49" s="6" t="s">
        <v>767</v>
      </c>
      <c r="DR49" s="6" t="s">
        <v>767</v>
      </c>
      <c r="DS49" s="6" t="s">
        <v>767</v>
      </c>
      <c r="DT49" s="6" t="s">
        <v>767</v>
      </c>
      <c r="DU49" s="6" t="s">
        <v>767</v>
      </c>
      <c r="DV49" s="6" t="s">
        <v>767</v>
      </c>
      <c r="DW49" s="6" t="s">
        <v>767</v>
      </c>
      <c r="DX49" s="6" t="s">
        <v>767</v>
      </c>
      <c r="DY49" s="6" t="s">
        <v>767</v>
      </c>
      <c r="DZ49" s="6" t="s">
        <v>767</v>
      </c>
      <c r="EA49" s="6" t="s">
        <v>767</v>
      </c>
      <c r="EB49" s="6" t="s">
        <v>767</v>
      </c>
      <c r="EC49" s="6" t="s">
        <v>767</v>
      </c>
      <c r="ED49" s="6" t="s">
        <v>767</v>
      </c>
      <c r="EE49" s="6" t="s">
        <v>767</v>
      </c>
      <c r="EF49" s="6" t="s">
        <v>767</v>
      </c>
      <c r="EG49" s="6" t="s">
        <v>767</v>
      </c>
      <c r="EH49" s="6" t="s">
        <v>767</v>
      </c>
      <c r="EI49" s="6" t="s">
        <v>767</v>
      </c>
      <c r="EJ49" s="6" t="s">
        <v>767</v>
      </c>
      <c r="EK49" s="6" t="s">
        <v>767</v>
      </c>
      <c r="EL49" s="6" t="s">
        <v>767</v>
      </c>
      <c r="EM49" s="6" t="s">
        <v>767</v>
      </c>
      <c r="EN49" s="6" t="s">
        <v>767</v>
      </c>
      <c r="EO49" s="6" t="s">
        <v>767</v>
      </c>
      <c r="EP49" s="6" t="s">
        <v>767</v>
      </c>
      <c r="EQ49" s="6" t="s">
        <v>767</v>
      </c>
      <c r="ER49" s="6" t="s">
        <v>767</v>
      </c>
      <c r="ES49" s="6" t="s">
        <v>767</v>
      </c>
      <c r="ET49" s="6" t="s">
        <v>767</v>
      </c>
      <c r="EU49" s="6" t="s">
        <v>831</v>
      </c>
      <c r="EV49" s="6" t="s">
        <v>767</v>
      </c>
      <c r="EW49" s="6" t="s">
        <v>767</v>
      </c>
      <c r="EX49" s="6" t="s">
        <v>767</v>
      </c>
      <c r="EY49" s="6" t="s">
        <v>767</v>
      </c>
      <c r="EZ49" s="6" t="s">
        <v>767</v>
      </c>
      <c r="FA49" s="6" t="s">
        <v>767</v>
      </c>
      <c r="FB49" s="6" t="s">
        <v>767</v>
      </c>
      <c r="FC49" s="6" t="s">
        <v>767</v>
      </c>
      <c r="FD49" s="6" t="s">
        <v>767</v>
      </c>
      <c r="FE49" s="6" t="s">
        <v>767</v>
      </c>
      <c r="FF49" s="6" t="s">
        <v>767</v>
      </c>
      <c r="FG49" s="6" t="s">
        <v>767</v>
      </c>
      <c r="FH49" s="6" t="s">
        <v>767</v>
      </c>
      <c r="FI49" s="6" t="s">
        <v>767</v>
      </c>
      <c r="FJ49" s="6" t="s">
        <v>767</v>
      </c>
      <c r="FK49" s="6" t="s">
        <v>767</v>
      </c>
      <c r="FL49" s="6" t="s">
        <v>767</v>
      </c>
      <c r="FM49" s="6" t="s">
        <v>767</v>
      </c>
      <c r="FN49" s="6" t="s">
        <v>767</v>
      </c>
      <c r="FO49" s="6" t="s">
        <v>767</v>
      </c>
      <c r="FP49" s="6" t="s">
        <v>767</v>
      </c>
      <c r="FQ49" s="6" t="s">
        <v>767</v>
      </c>
      <c r="FR49" s="6" t="s">
        <v>767</v>
      </c>
      <c r="FS49" s="6" t="s">
        <v>767</v>
      </c>
      <c r="FT49" s="6" t="s">
        <v>767</v>
      </c>
      <c r="FU49" s="6" t="s">
        <v>767</v>
      </c>
      <c r="FV49" s="6" t="s">
        <v>767</v>
      </c>
      <c r="FW49" s="6" t="s">
        <v>767</v>
      </c>
      <c r="FX49" s="6" t="s">
        <v>767</v>
      </c>
      <c r="FY49" s="6" t="s">
        <v>767</v>
      </c>
      <c r="FZ49" s="6" t="s">
        <v>767</v>
      </c>
      <c r="GA49" s="6" t="s">
        <v>767</v>
      </c>
      <c r="GB49" s="6" t="s">
        <v>767</v>
      </c>
      <c r="GC49" s="6" t="s">
        <v>767</v>
      </c>
      <c r="GD49" s="6" t="s">
        <v>767</v>
      </c>
      <c r="GE49" s="6" t="s">
        <v>767</v>
      </c>
      <c r="GF49" s="6" t="s">
        <v>767</v>
      </c>
      <c r="GG49" s="6" t="s">
        <v>767</v>
      </c>
      <c r="GH49" s="6" t="s">
        <v>767</v>
      </c>
      <c r="GI49" s="6" t="s">
        <v>767</v>
      </c>
      <c r="GJ49" s="6" t="s">
        <v>767</v>
      </c>
      <c r="GK49" s="6" t="s">
        <v>767</v>
      </c>
      <c r="GL49" s="6" t="s">
        <v>767</v>
      </c>
      <c r="GM49" s="6" t="s">
        <v>767</v>
      </c>
      <c r="GN49" s="6" t="s">
        <v>767</v>
      </c>
      <c r="GO49" s="6" t="s">
        <v>767</v>
      </c>
      <c r="GP49" s="6" t="s">
        <v>767</v>
      </c>
      <c r="GQ49" s="6" t="s">
        <v>767</v>
      </c>
      <c r="GR49" s="6" t="s">
        <v>767</v>
      </c>
      <c r="GS49" s="6" t="s">
        <v>767</v>
      </c>
      <c r="GT49" s="6" t="s">
        <v>767</v>
      </c>
      <c r="GU49" s="6" t="s">
        <v>767</v>
      </c>
      <c r="GV49" s="6" t="s">
        <v>767</v>
      </c>
      <c r="GW49" s="6" t="s">
        <v>767</v>
      </c>
      <c r="GX49" s="6" t="s">
        <v>767</v>
      </c>
      <c r="GY49" s="6" t="s">
        <v>767</v>
      </c>
    </row>
    <row r="50" spans="1:207" ht="45">
      <c r="A50" s="4" t="s">
        <v>774</v>
      </c>
      <c r="B50" s="6" t="s">
        <v>767</v>
      </c>
      <c r="C50" s="6" t="s">
        <v>767</v>
      </c>
      <c r="D50" s="6" t="s">
        <v>767</v>
      </c>
      <c r="E50" s="6" t="s">
        <v>767</v>
      </c>
      <c r="F50" s="6" t="s">
        <v>767</v>
      </c>
      <c r="G50" s="6" t="s">
        <v>767</v>
      </c>
      <c r="H50" s="6" t="s">
        <v>767</v>
      </c>
      <c r="I50" s="6" t="s">
        <v>767</v>
      </c>
      <c r="J50" s="6" t="s">
        <v>767</v>
      </c>
      <c r="K50" s="6" t="s">
        <v>767</v>
      </c>
      <c r="L50" s="6" t="s">
        <v>767</v>
      </c>
      <c r="M50" s="6" t="s">
        <v>767</v>
      </c>
      <c r="N50" s="6" t="s">
        <v>767</v>
      </c>
      <c r="O50" s="6" t="s">
        <v>767</v>
      </c>
      <c r="P50" s="6" t="s">
        <v>767</v>
      </c>
      <c r="Q50" s="6" t="s">
        <v>767</v>
      </c>
      <c r="R50" s="6" t="s">
        <v>767</v>
      </c>
      <c r="S50" s="6" t="s">
        <v>767</v>
      </c>
      <c r="T50" s="6" t="s">
        <v>767</v>
      </c>
      <c r="U50" s="6" t="s">
        <v>767</v>
      </c>
      <c r="V50" s="6" t="s">
        <v>767</v>
      </c>
      <c r="W50" s="6" t="s">
        <v>767</v>
      </c>
      <c r="X50" s="6" t="s">
        <v>767</v>
      </c>
      <c r="Y50" s="6" t="s">
        <v>767</v>
      </c>
      <c r="Z50" s="6" t="s">
        <v>767</v>
      </c>
      <c r="AA50" s="6" t="s">
        <v>767</v>
      </c>
      <c r="AB50" s="6" t="s">
        <v>817</v>
      </c>
      <c r="AC50" s="6" t="s">
        <v>767</v>
      </c>
      <c r="AD50" s="6" t="s">
        <v>767</v>
      </c>
      <c r="AE50" s="6" t="s">
        <v>767</v>
      </c>
      <c r="AF50" s="6" t="s">
        <v>767</v>
      </c>
      <c r="AG50" s="6" t="s">
        <v>767</v>
      </c>
      <c r="AH50" s="6" t="s">
        <v>767</v>
      </c>
      <c r="AI50" s="6" t="s">
        <v>767</v>
      </c>
      <c r="AJ50" s="6" t="s">
        <v>767</v>
      </c>
      <c r="AK50" s="6" t="s">
        <v>767</v>
      </c>
      <c r="AL50" s="6" t="s">
        <v>767</v>
      </c>
      <c r="AM50" s="6" t="s">
        <v>767</v>
      </c>
      <c r="AN50" s="6" t="s">
        <v>767</v>
      </c>
      <c r="AO50" s="6" t="s">
        <v>767</v>
      </c>
      <c r="AP50" s="6" t="s">
        <v>767</v>
      </c>
      <c r="AQ50" s="6" t="s">
        <v>767</v>
      </c>
      <c r="AR50" s="6" t="s">
        <v>767</v>
      </c>
      <c r="AS50" s="6" t="s">
        <v>767</v>
      </c>
      <c r="AT50" s="6" t="s">
        <v>767</v>
      </c>
      <c r="AU50" s="6" t="s">
        <v>767</v>
      </c>
      <c r="AV50" s="6" t="s">
        <v>767</v>
      </c>
      <c r="AW50" s="6" t="s">
        <v>767</v>
      </c>
      <c r="AX50" s="6" t="s">
        <v>767</v>
      </c>
      <c r="AY50" s="6" t="s">
        <v>767</v>
      </c>
      <c r="AZ50" s="6" t="s">
        <v>767</v>
      </c>
      <c r="BA50" s="6" t="s">
        <v>767</v>
      </c>
      <c r="BB50" s="6" t="s">
        <v>767</v>
      </c>
      <c r="BC50" s="6" t="s">
        <v>767</v>
      </c>
      <c r="BD50" s="6" t="s">
        <v>767</v>
      </c>
      <c r="BE50" s="6" t="s">
        <v>767</v>
      </c>
      <c r="BF50" s="6" t="s">
        <v>767</v>
      </c>
      <c r="BG50" s="6" t="s">
        <v>767</v>
      </c>
      <c r="BH50" s="6" t="s">
        <v>767</v>
      </c>
      <c r="BI50" s="6" t="s">
        <v>767</v>
      </c>
      <c r="BJ50" s="6" t="s">
        <v>767</v>
      </c>
      <c r="BK50" s="6" t="s">
        <v>767</v>
      </c>
      <c r="BL50" s="6" t="s">
        <v>767</v>
      </c>
      <c r="BM50" s="6" t="s">
        <v>767</v>
      </c>
      <c r="BN50" s="6" t="s">
        <v>767</v>
      </c>
      <c r="BO50" s="6" t="s">
        <v>767</v>
      </c>
      <c r="BP50" s="6" t="s">
        <v>767</v>
      </c>
      <c r="BQ50" s="6" t="s">
        <v>767</v>
      </c>
      <c r="BR50" s="6" t="s">
        <v>767</v>
      </c>
      <c r="BS50" s="6" t="s">
        <v>767</v>
      </c>
      <c r="BT50" s="6" t="s">
        <v>767</v>
      </c>
      <c r="BU50" s="6" t="s">
        <v>767</v>
      </c>
      <c r="BV50" s="6" t="s">
        <v>767</v>
      </c>
      <c r="BW50" s="6" t="s">
        <v>767</v>
      </c>
      <c r="BX50" s="6" t="s">
        <v>767</v>
      </c>
      <c r="BY50" s="6" t="s">
        <v>767</v>
      </c>
      <c r="BZ50" s="6" t="s">
        <v>767</v>
      </c>
      <c r="CA50" s="6" t="s">
        <v>767</v>
      </c>
      <c r="CB50" s="6" t="s">
        <v>767</v>
      </c>
      <c r="CC50" s="6" t="s">
        <v>767</v>
      </c>
      <c r="CD50" s="6" t="s">
        <v>767</v>
      </c>
      <c r="CE50" s="6" t="s">
        <v>767</v>
      </c>
      <c r="CF50" s="6" t="s">
        <v>767</v>
      </c>
      <c r="CG50" s="6" t="s">
        <v>767</v>
      </c>
      <c r="CH50" s="6" t="s">
        <v>767</v>
      </c>
      <c r="CI50" s="6" t="s">
        <v>767</v>
      </c>
      <c r="CJ50" s="6" t="s">
        <v>767</v>
      </c>
      <c r="CK50" s="6" t="s">
        <v>767</v>
      </c>
      <c r="CL50" s="6" t="s">
        <v>767</v>
      </c>
      <c r="CM50" s="6" t="s">
        <v>767</v>
      </c>
      <c r="CN50" s="6" t="s">
        <v>767</v>
      </c>
      <c r="CO50" s="6" t="s">
        <v>767</v>
      </c>
      <c r="CP50" s="6" t="s">
        <v>838</v>
      </c>
      <c r="CQ50" s="6" t="s">
        <v>767</v>
      </c>
      <c r="CR50" s="6" t="s">
        <v>767</v>
      </c>
      <c r="CS50" s="6" t="s">
        <v>767</v>
      </c>
      <c r="CT50" s="6" t="s">
        <v>767</v>
      </c>
      <c r="CU50" s="6" t="s">
        <v>767</v>
      </c>
      <c r="CV50" s="6" t="s">
        <v>767</v>
      </c>
      <c r="CW50" s="6" t="s">
        <v>767</v>
      </c>
      <c r="CX50" s="6" t="s">
        <v>767</v>
      </c>
      <c r="CY50" s="6" t="s">
        <v>767</v>
      </c>
      <c r="CZ50" s="6" t="s">
        <v>767</v>
      </c>
      <c r="DA50" s="6" t="s">
        <v>767</v>
      </c>
      <c r="DB50" s="6" t="s">
        <v>767</v>
      </c>
      <c r="DC50" s="6" t="s">
        <v>767</v>
      </c>
      <c r="DD50" s="6" t="s">
        <v>767</v>
      </c>
      <c r="DE50" s="6" t="s">
        <v>767</v>
      </c>
      <c r="DF50" s="6" t="s">
        <v>767</v>
      </c>
      <c r="DG50" s="6" t="s">
        <v>767</v>
      </c>
      <c r="DH50" s="6" t="s">
        <v>767</v>
      </c>
      <c r="DI50" s="6" t="s">
        <v>767</v>
      </c>
      <c r="DJ50" s="6" t="s">
        <v>767</v>
      </c>
      <c r="DK50" s="6" t="s">
        <v>767</v>
      </c>
      <c r="DL50" s="6" t="s">
        <v>767</v>
      </c>
      <c r="DM50" s="6" t="s">
        <v>767</v>
      </c>
      <c r="DN50" s="6" t="s">
        <v>767</v>
      </c>
      <c r="DO50" s="6" t="s">
        <v>767</v>
      </c>
      <c r="DP50" s="6" t="s">
        <v>767</v>
      </c>
      <c r="DQ50" s="6" t="s">
        <v>767</v>
      </c>
      <c r="DR50" s="6" t="s">
        <v>767</v>
      </c>
      <c r="DS50" s="6" t="s">
        <v>767</v>
      </c>
      <c r="DT50" s="6" t="s">
        <v>767</v>
      </c>
      <c r="DU50" s="6" t="s">
        <v>767</v>
      </c>
      <c r="DV50" s="6" t="s">
        <v>767</v>
      </c>
      <c r="DW50" s="6" t="s">
        <v>767</v>
      </c>
      <c r="DX50" s="6" t="s">
        <v>767</v>
      </c>
      <c r="DY50" s="6" t="s">
        <v>767</v>
      </c>
      <c r="DZ50" s="6" t="s">
        <v>767</v>
      </c>
      <c r="EA50" s="6" t="s">
        <v>767</v>
      </c>
      <c r="EB50" s="6" t="s">
        <v>767</v>
      </c>
      <c r="EC50" s="6" t="s">
        <v>767</v>
      </c>
      <c r="ED50" s="6" t="s">
        <v>767</v>
      </c>
      <c r="EE50" s="6" t="s">
        <v>767</v>
      </c>
      <c r="EF50" s="6" t="s">
        <v>767</v>
      </c>
      <c r="EG50" s="6" t="s">
        <v>767</v>
      </c>
      <c r="EH50" s="6" t="s">
        <v>767</v>
      </c>
      <c r="EI50" s="6" t="s">
        <v>767</v>
      </c>
      <c r="EJ50" s="6" t="s">
        <v>767</v>
      </c>
      <c r="EK50" s="6" t="s">
        <v>767</v>
      </c>
      <c r="EL50" s="6" t="s">
        <v>767</v>
      </c>
      <c r="EM50" s="6" t="s">
        <v>767</v>
      </c>
      <c r="EN50" s="6" t="s">
        <v>767</v>
      </c>
      <c r="EO50" s="6" t="s">
        <v>767</v>
      </c>
      <c r="EP50" s="6" t="s">
        <v>767</v>
      </c>
      <c r="EQ50" s="6" t="s">
        <v>767</v>
      </c>
      <c r="ER50" s="6" t="s">
        <v>767</v>
      </c>
      <c r="ES50" s="6" t="s">
        <v>767</v>
      </c>
      <c r="ET50" s="6" t="s">
        <v>767</v>
      </c>
      <c r="EU50" s="6" t="s">
        <v>831</v>
      </c>
      <c r="EV50" s="6" t="s">
        <v>767</v>
      </c>
      <c r="EW50" s="6" t="s">
        <v>767</v>
      </c>
      <c r="EX50" s="6" t="s">
        <v>767</v>
      </c>
      <c r="EY50" s="6" t="s">
        <v>767</v>
      </c>
      <c r="EZ50" s="6" t="s">
        <v>767</v>
      </c>
      <c r="FA50" s="6" t="s">
        <v>767</v>
      </c>
      <c r="FB50" s="6" t="s">
        <v>767</v>
      </c>
      <c r="FC50" s="6" t="s">
        <v>767</v>
      </c>
      <c r="FD50" s="6" t="s">
        <v>767</v>
      </c>
      <c r="FE50" s="6" t="s">
        <v>767</v>
      </c>
      <c r="FF50" s="6" t="s">
        <v>767</v>
      </c>
      <c r="FG50" s="6" t="s">
        <v>767</v>
      </c>
      <c r="FH50" s="6" t="s">
        <v>767</v>
      </c>
      <c r="FI50" s="6" t="s">
        <v>767</v>
      </c>
      <c r="FJ50" s="6" t="s">
        <v>767</v>
      </c>
      <c r="FK50" s="6" t="s">
        <v>767</v>
      </c>
      <c r="FL50" s="6" t="s">
        <v>767</v>
      </c>
      <c r="FM50" s="6" t="s">
        <v>767</v>
      </c>
      <c r="FN50" s="6" t="s">
        <v>767</v>
      </c>
      <c r="FO50" s="6" t="s">
        <v>767</v>
      </c>
      <c r="FP50" s="6" t="s">
        <v>767</v>
      </c>
      <c r="FQ50" s="6" t="s">
        <v>767</v>
      </c>
      <c r="FR50" s="6" t="s">
        <v>767</v>
      </c>
      <c r="FS50" s="6" t="s">
        <v>767</v>
      </c>
      <c r="FT50" s="6" t="s">
        <v>767</v>
      </c>
      <c r="FU50" s="6" t="s">
        <v>767</v>
      </c>
      <c r="FV50" s="6" t="s">
        <v>767</v>
      </c>
      <c r="FW50" s="6" t="s">
        <v>767</v>
      </c>
      <c r="FX50" s="6" t="s">
        <v>767</v>
      </c>
      <c r="FY50" s="6" t="s">
        <v>767</v>
      </c>
      <c r="FZ50" s="6" t="s">
        <v>767</v>
      </c>
      <c r="GA50" s="6" t="s">
        <v>767</v>
      </c>
      <c r="GB50" s="6" t="s">
        <v>767</v>
      </c>
      <c r="GC50" s="6" t="s">
        <v>767</v>
      </c>
      <c r="GD50" s="6" t="s">
        <v>767</v>
      </c>
      <c r="GE50" s="6" t="s">
        <v>767</v>
      </c>
      <c r="GF50" s="6" t="s">
        <v>767</v>
      </c>
      <c r="GG50" s="6" t="s">
        <v>767</v>
      </c>
      <c r="GH50" s="6" t="s">
        <v>767</v>
      </c>
      <c r="GI50" s="6" t="s">
        <v>767</v>
      </c>
      <c r="GJ50" s="6" t="s">
        <v>767</v>
      </c>
      <c r="GK50" s="6" t="s">
        <v>767</v>
      </c>
      <c r="GL50" s="6" t="s">
        <v>767</v>
      </c>
      <c r="GM50" s="6" t="s">
        <v>767</v>
      </c>
      <c r="GN50" s="6" t="s">
        <v>767</v>
      </c>
      <c r="GO50" s="6" t="s">
        <v>767</v>
      </c>
      <c r="GP50" s="6" t="s">
        <v>767</v>
      </c>
      <c r="GQ50" s="6" t="s">
        <v>767</v>
      </c>
      <c r="GR50" s="6" t="s">
        <v>767</v>
      </c>
      <c r="GS50" s="6" t="s">
        <v>767</v>
      </c>
      <c r="GT50" s="6" t="s">
        <v>767</v>
      </c>
      <c r="GU50" s="6" t="s">
        <v>767</v>
      </c>
      <c r="GV50" s="6" t="s">
        <v>767</v>
      </c>
      <c r="GW50" s="6" t="s">
        <v>767</v>
      </c>
      <c r="GX50" s="6" t="s">
        <v>767</v>
      </c>
      <c r="GY50" s="6" t="s">
        <v>767</v>
      </c>
    </row>
    <row r="51" spans="1:207" ht="30">
      <c r="A51" s="4" t="s">
        <v>775</v>
      </c>
      <c r="B51" s="6" t="s">
        <v>767</v>
      </c>
      <c r="C51" s="6" t="s">
        <v>767</v>
      </c>
      <c r="D51" s="6" t="s">
        <v>767</v>
      </c>
      <c r="E51" s="6" t="s">
        <v>767</v>
      </c>
      <c r="F51" s="6" t="s">
        <v>767</v>
      </c>
      <c r="G51" s="6" t="s">
        <v>767</v>
      </c>
      <c r="H51" s="6" t="s">
        <v>767</v>
      </c>
      <c r="I51" s="6" t="s">
        <v>767</v>
      </c>
      <c r="J51" s="6" t="s">
        <v>767</v>
      </c>
      <c r="K51" s="6" t="s">
        <v>767</v>
      </c>
      <c r="L51" s="6" t="s">
        <v>767</v>
      </c>
      <c r="M51" s="6" t="s">
        <v>767</v>
      </c>
      <c r="N51" s="6" t="s">
        <v>767</v>
      </c>
      <c r="O51" s="6" t="s">
        <v>767</v>
      </c>
      <c r="P51" s="6" t="s">
        <v>767</v>
      </c>
      <c r="Q51" s="6" t="s">
        <v>767</v>
      </c>
      <c r="R51" s="6" t="s">
        <v>767</v>
      </c>
      <c r="S51" s="6" t="s">
        <v>767</v>
      </c>
      <c r="T51" s="6" t="s">
        <v>767</v>
      </c>
      <c r="U51" s="6" t="s">
        <v>767</v>
      </c>
      <c r="V51" s="6" t="s">
        <v>767</v>
      </c>
      <c r="W51" s="6" t="s">
        <v>767</v>
      </c>
      <c r="X51" s="6" t="s">
        <v>767</v>
      </c>
      <c r="Y51" s="6" t="s">
        <v>767</v>
      </c>
      <c r="Z51" s="6" t="s">
        <v>767</v>
      </c>
      <c r="AA51" s="6" t="s">
        <v>767</v>
      </c>
      <c r="AB51" s="6" t="s">
        <v>817</v>
      </c>
      <c r="AC51" s="6" t="s">
        <v>767</v>
      </c>
      <c r="AD51" s="6" t="s">
        <v>767</v>
      </c>
      <c r="AE51" s="6" t="s">
        <v>767</v>
      </c>
      <c r="AF51" s="6" t="s">
        <v>767</v>
      </c>
      <c r="AG51" s="6" t="s">
        <v>767</v>
      </c>
      <c r="AH51" s="6" t="s">
        <v>767</v>
      </c>
      <c r="AI51" s="6" t="s">
        <v>767</v>
      </c>
      <c r="AJ51" s="6" t="s">
        <v>767</v>
      </c>
      <c r="AK51" s="6" t="s">
        <v>767</v>
      </c>
      <c r="AL51" s="6" t="s">
        <v>767</v>
      </c>
      <c r="AM51" s="6" t="s">
        <v>767</v>
      </c>
      <c r="AN51" s="6" t="s">
        <v>767</v>
      </c>
      <c r="AO51" s="6" t="s">
        <v>767</v>
      </c>
      <c r="AP51" s="6" t="s">
        <v>767</v>
      </c>
      <c r="AQ51" s="6" t="s">
        <v>767</v>
      </c>
      <c r="AR51" s="6" t="s">
        <v>767</v>
      </c>
      <c r="AS51" s="6" t="s">
        <v>767</v>
      </c>
      <c r="AT51" s="6" t="s">
        <v>767</v>
      </c>
      <c r="AU51" s="6" t="s">
        <v>767</v>
      </c>
      <c r="AV51" s="6" t="s">
        <v>767</v>
      </c>
      <c r="AW51" s="6" t="s">
        <v>767</v>
      </c>
      <c r="AX51" s="6" t="s">
        <v>767</v>
      </c>
      <c r="AY51" s="6" t="s">
        <v>767</v>
      </c>
      <c r="AZ51" s="6" t="s">
        <v>767</v>
      </c>
      <c r="BA51" s="6" t="s">
        <v>767</v>
      </c>
      <c r="BB51" s="6" t="s">
        <v>767</v>
      </c>
      <c r="BC51" s="6" t="s">
        <v>767</v>
      </c>
      <c r="BD51" s="6" t="s">
        <v>767</v>
      </c>
      <c r="BE51" s="6" t="s">
        <v>767</v>
      </c>
      <c r="BF51" s="6" t="s">
        <v>767</v>
      </c>
      <c r="BG51" s="6" t="s">
        <v>767</v>
      </c>
      <c r="BH51" s="6" t="s">
        <v>767</v>
      </c>
      <c r="BI51" s="6" t="s">
        <v>767</v>
      </c>
      <c r="BJ51" s="6" t="s">
        <v>767</v>
      </c>
      <c r="BK51" s="6" t="s">
        <v>767</v>
      </c>
      <c r="BL51" s="6" t="s">
        <v>767</v>
      </c>
      <c r="BM51" s="6" t="s">
        <v>767</v>
      </c>
      <c r="BN51" s="6" t="s">
        <v>767</v>
      </c>
      <c r="BO51" s="6" t="s">
        <v>767</v>
      </c>
      <c r="BP51" s="6" t="s">
        <v>767</v>
      </c>
      <c r="BQ51" s="6" t="s">
        <v>767</v>
      </c>
      <c r="BR51" s="6" t="s">
        <v>767</v>
      </c>
      <c r="BS51" s="6" t="s">
        <v>767</v>
      </c>
      <c r="BT51" s="6" t="s">
        <v>767</v>
      </c>
      <c r="BU51" s="6" t="s">
        <v>767</v>
      </c>
      <c r="BV51" s="6" t="s">
        <v>767</v>
      </c>
      <c r="BW51" s="6" t="s">
        <v>767</v>
      </c>
      <c r="BX51" s="6" t="s">
        <v>767</v>
      </c>
      <c r="BY51" s="6" t="s">
        <v>767</v>
      </c>
      <c r="BZ51" s="6" t="s">
        <v>767</v>
      </c>
      <c r="CA51" s="6" t="s">
        <v>767</v>
      </c>
      <c r="CB51" s="6" t="s">
        <v>767</v>
      </c>
      <c r="CC51" s="6" t="s">
        <v>767</v>
      </c>
      <c r="CD51" s="6" t="s">
        <v>767</v>
      </c>
      <c r="CE51" s="6" t="s">
        <v>767</v>
      </c>
      <c r="CF51" s="6" t="s">
        <v>767</v>
      </c>
      <c r="CG51" s="6" t="s">
        <v>767</v>
      </c>
      <c r="CH51" s="6" t="s">
        <v>767</v>
      </c>
      <c r="CI51" s="6" t="s">
        <v>767</v>
      </c>
      <c r="CJ51" s="6" t="s">
        <v>767</v>
      </c>
      <c r="CK51" s="6" t="s">
        <v>767</v>
      </c>
      <c r="CL51" s="6" t="s">
        <v>767</v>
      </c>
      <c r="CM51" s="6" t="s">
        <v>767</v>
      </c>
      <c r="CN51" s="6" t="s">
        <v>767</v>
      </c>
      <c r="CO51" s="6" t="s">
        <v>767</v>
      </c>
      <c r="CP51" s="6" t="s">
        <v>767</v>
      </c>
      <c r="CQ51" s="6" t="s">
        <v>767</v>
      </c>
      <c r="CR51" s="6" t="s">
        <v>767</v>
      </c>
      <c r="CS51" s="6" t="s">
        <v>767</v>
      </c>
      <c r="CT51" s="6" t="s">
        <v>767</v>
      </c>
      <c r="CU51" s="6" t="s">
        <v>767</v>
      </c>
      <c r="CV51" s="6" t="s">
        <v>767</v>
      </c>
      <c r="CW51" s="6" t="s">
        <v>767</v>
      </c>
      <c r="CX51" s="6" t="s">
        <v>767</v>
      </c>
      <c r="CY51" s="6" t="s">
        <v>767</v>
      </c>
      <c r="CZ51" s="6" t="s">
        <v>767</v>
      </c>
      <c r="DA51" s="6" t="s">
        <v>767</v>
      </c>
      <c r="DB51" s="6" t="s">
        <v>767</v>
      </c>
      <c r="DC51" s="6" t="s">
        <v>767</v>
      </c>
      <c r="DD51" s="6" t="s">
        <v>767</v>
      </c>
      <c r="DE51" s="6" t="s">
        <v>767</v>
      </c>
      <c r="DF51" s="6" t="s">
        <v>767</v>
      </c>
      <c r="DG51" s="6" t="s">
        <v>767</v>
      </c>
      <c r="DH51" s="6" t="s">
        <v>767</v>
      </c>
      <c r="DI51" s="6" t="s">
        <v>767</v>
      </c>
      <c r="DJ51" s="6" t="s">
        <v>767</v>
      </c>
      <c r="DK51" s="6" t="s">
        <v>767</v>
      </c>
      <c r="DL51" s="6" t="s">
        <v>767</v>
      </c>
      <c r="DM51" s="6" t="s">
        <v>767</v>
      </c>
      <c r="DN51" s="6" t="s">
        <v>767</v>
      </c>
      <c r="DO51" s="6" t="s">
        <v>767</v>
      </c>
      <c r="DP51" s="6" t="s">
        <v>767</v>
      </c>
      <c r="DQ51" s="6" t="s">
        <v>767</v>
      </c>
      <c r="DR51" s="6" t="s">
        <v>767</v>
      </c>
      <c r="DS51" s="6" t="s">
        <v>767</v>
      </c>
      <c r="DT51" s="6" t="s">
        <v>767</v>
      </c>
      <c r="DU51" s="6" t="s">
        <v>767</v>
      </c>
      <c r="DV51" s="6" t="s">
        <v>767</v>
      </c>
      <c r="DW51" s="6" t="s">
        <v>767</v>
      </c>
      <c r="DX51" s="6" t="s">
        <v>767</v>
      </c>
      <c r="DY51" s="6" t="s">
        <v>767</v>
      </c>
      <c r="DZ51" s="6" t="s">
        <v>767</v>
      </c>
      <c r="EA51" s="6" t="s">
        <v>767</v>
      </c>
      <c r="EB51" s="6" t="s">
        <v>767</v>
      </c>
      <c r="EC51" s="6" t="s">
        <v>767</v>
      </c>
      <c r="ED51" s="6" t="s">
        <v>767</v>
      </c>
      <c r="EE51" s="6" t="s">
        <v>767</v>
      </c>
      <c r="EF51" s="6" t="s">
        <v>767</v>
      </c>
      <c r="EG51" s="6" t="s">
        <v>767</v>
      </c>
      <c r="EH51" s="6" t="s">
        <v>767</v>
      </c>
      <c r="EI51" s="6" t="s">
        <v>767</v>
      </c>
      <c r="EJ51" s="6" t="s">
        <v>767</v>
      </c>
      <c r="EK51" s="6" t="s">
        <v>767</v>
      </c>
      <c r="EL51" s="6" t="s">
        <v>767</v>
      </c>
      <c r="EM51" s="6" t="s">
        <v>767</v>
      </c>
      <c r="EN51" s="6" t="s">
        <v>767</v>
      </c>
      <c r="EO51" s="6" t="s">
        <v>767</v>
      </c>
      <c r="EP51" s="6" t="s">
        <v>767</v>
      </c>
      <c r="EQ51" s="6" t="s">
        <v>767</v>
      </c>
      <c r="ER51" s="6" t="s">
        <v>767</v>
      </c>
      <c r="ES51" s="6" t="s">
        <v>767</v>
      </c>
      <c r="ET51" s="6" t="s">
        <v>767</v>
      </c>
      <c r="EU51" s="6" t="s">
        <v>831</v>
      </c>
      <c r="EV51" s="6" t="s">
        <v>767</v>
      </c>
      <c r="EW51" s="6" t="s">
        <v>767</v>
      </c>
      <c r="EX51" s="6" t="s">
        <v>767</v>
      </c>
      <c r="EY51" s="6" t="s">
        <v>767</v>
      </c>
      <c r="EZ51" s="6" t="s">
        <v>767</v>
      </c>
      <c r="FA51" s="6" t="s">
        <v>767</v>
      </c>
      <c r="FB51" s="6" t="s">
        <v>767</v>
      </c>
      <c r="FC51" s="6" t="s">
        <v>767</v>
      </c>
      <c r="FD51" s="6" t="s">
        <v>767</v>
      </c>
      <c r="FE51" s="6" t="s">
        <v>767</v>
      </c>
      <c r="FF51" s="6" t="s">
        <v>767</v>
      </c>
      <c r="FG51" s="6" t="s">
        <v>767</v>
      </c>
      <c r="FH51" s="6" t="s">
        <v>767</v>
      </c>
      <c r="FI51" s="6" t="s">
        <v>767</v>
      </c>
      <c r="FJ51" s="6" t="s">
        <v>767</v>
      </c>
      <c r="FK51" s="6" t="s">
        <v>767</v>
      </c>
      <c r="FL51" s="6" t="s">
        <v>767</v>
      </c>
      <c r="FM51" s="6" t="s">
        <v>767</v>
      </c>
      <c r="FN51" s="6" t="s">
        <v>767</v>
      </c>
      <c r="FO51" s="6" t="s">
        <v>767</v>
      </c>
      <c r="FP51" s="6" t="s">
        <v>767</v>
      </c>
      <c r="FQ51" s="6" t="s">
        <v>767</v>
      </c>
      <c r="FR51" s="6" t="s">
        <v>767</v>
      </c>
      <c r="FS51" s="6" t="s">
        <v>767</v>
      </c>
      <c r="FT51" s="6" t="s">
        <v>767</v>
      </c>
      <c r="FU51" s="6" t="s">
        <v>767</v>
      </c>
      <c r="FV51" s="6" t="s">
        <v>767</v>
      </c>
      <c r="FW51" s="6" t="s">
        <v>767</v>
      </c>
      <c r="FX51" s="6" t="s">
        <v>767</v>
      </c>
      <c r="FY51" s="6" t="s">
        <v>767</v>
      </c>
      <c r="FZ51" s="6" t="s">
        <v>767</v>
      </c>
      <c r="GA51" s="6" t="s">
        <v>767</v>
      </c>
      <c r="GB51" s="6" t="s">
        <v>767</v>
      </c>
      <c r="GC51" s="6" t="s">
        <v>767</v>
      </c>
      <c r="GD51" s="6" t="s">
        <v>767</v>
      </c>
      <c r="GE51" s="6" t="s">
        <v>767</v>
      </c>
      <c r="GF51" s="6" t="s">
        <v>767</v>
      </c>
      <c r="GG51" s="6" t="s">
        <v>767</v>
      </c>
      <c r="GH51" s="6" t="s">
        <v>767</v>
      </c>
      <c r="GI51" s="6" t="s">
        <v>767</v>
      </c>
      <c r="GJ51" s="6" t="s">
        <v>767</v>
      </c>
      <c r="GK51" s="6" t="s">
        <v>767</v>
      </c>
      <c r="GL51" s="6" t="s">
        <v>767</v>
      </c>
      <c r="GM51" s="6" t="s">
        <v>767</v>
      </c>
      <c r="GN51" s="6" t="s">
        <v>767</v>
      </c>
      <c r="GO51" s="6" t="s">
        <v>767</v>
      </c>
      <c r="GP51" s="6" t="s">
        <v>767</v>
      </c>
      <c r="GQ51" s="6" t="s">
        <v>767</v>
      </c>
      <c r="GR51" s="6" t="s">
        <v>767</v>
      </c>
      <c r="GS51" s="6" t="s">
        <v>767</v>
      </c>
      <c r="GT51" s="6" t="s">
        <v>767</v>
      </c>
      <c r="GU51" s="6" t="s">
        <v>767</v>
      </c>
      <c r="GV51" s="6" t="s">
        <v>767</v>
      </c>
      <c r="GW51" s="6" t="s">
        <v>767</v>
      </c>
      <c r="GX51" s="6" t="s">
        <v>767</v>
      </c>
      <c r="GY51" s="6" t="s">
        <v>767</v>
      </c>
    </row>
    <row r="52" spans="1:207" ht="30">
      <c r="A52" s="4" t="s">
        <v>776</v>
      </c>
      <c r="B52" s="6" t="s">
        <v>767</v>
      </c>
      <c r="C52" s="6" t="s">
        <v>767</v>
      </c>
      <c r="D52" s="6" t="s">
        <v>767</v>
      </c>
      <c r="E52" s="6" t="s">
        <v>767</v>
      </c>
      <c r="F52" s="6" t="s">
        <v>767</v>
      </c>
      <c r="G52" s="6" t="s">
        <v>767</v>
      </c>
      <c r="H52" s="6" t="s">
        <v>767</v>
      </c>
      <c r="I52" s="6" t="s">
        <v>767</v>
      </c>
      <c r="J52" s="6" t="s">
        <v>767</v>
      </c>
      <c r="K52" s="6" t="s">
        <v>767</v>
      </c>
      <c r="L52" s="6" t="s">
        <v>767</v>
      </c>
      <c r="M52" s="6" t="s">
        <v>767</v>
      </c>
      <c r="N52" s="6" t="s">
        <v>767</v>
      </c>
      <c r="O52" s="6" t="s">
        <v>767</v>
      </c>
      <c r="P52" s="6" t="s">
        <v>767</v>
      </c>
      <c r="Q52" s="6" t="s">
        <v>767</v>
      </c>
      <c r="R52" s="6" t="s">
        <v>767</v>
      </c>
      <c r="S52" s="6" t="s">
        <v>767</v>
      </c>
      <c r="T52" s="6" t="s">
        <v>767</v>
      </c>
      <c r="U52" s="6" t="s">
        <v>767</v>
      </c>
      <c r="V52" s="6" t="s">
        <v>767</v>
      </c>
      <c r="W52" s="6" t="s">
        <v>767</v>
      </c>
      <c r="X52" s="6" t="s">
        <v>767</v>
      </c>
      <c r="Y52" s="6" t="s">
        <v>767</v>
      </c>
      <c r="Z52" s="6" t="s">
        <v>767</v>
      </c>
      <c r="AA52" s="6" t="s">
        <v>767</v>
      </c>
      <c r="AB52" s="6" t="s">
        <v>817</v>
      </c>
      <c r="AC52" s="6" t="s">
        <v>767</v>
      </c>
      <c r="AD52" s="6" t="s">
        <v>767</v>
      </c>
      <c r="AE52" s="6" t="s">
        <v>767</v>
      </c>
      <c r="AF52" s="6" t="s">
        <v>767</v>
      </c>
      <c r="AG52" s="6" t="s">
        <v>767</v>
      </c>
      <c r="AH52" s="6" t="s">
        <v>767</v>
      </c>
      <c r="AI52" s="6" t="s">
        <v>767</v>
      </c>
      <c r="AJ52" s="6" t="s">
        <v>767</v>
      </c>
      <c r="AK52" s="6" t="s">
        <v>767</v>
      </c>
      <c r="AL52" s="6" t="s">
        <v>767</v>
      </c>
      <c r="AM52" s="6" t="s">
        <v>767</v>
      </c>
      <c r="AN52" s="6" t="s">
        <v>767</v>
      </c>
      <c r="AO52" s="6" t="s">
        <v>767</v>
      </c>
      <c r="AP52" s="6" t="s">
        <v>767</v>
      </c>
      <c r="AQ52" s="6" t="s">
        <v>767</v>
      </c>
      <c r="AR52" s="6" t="s">
        <v>767</v>
      </c>
      <c r="AS52" s="6" t="s">
        <v>767</v>
      </c>
      <c r="AT52" s="6" t="s">
        <v>767</v>
      </c>
      <c r="AU52" s="6" t="s">
        <v>767</v>
      </c>
      <c r="AV52" s="6" t="s">
        <v>767</v>
      </c>
      <c r="AW52" s="6" t="s">
        <v>767</v>
      </c>
      <c r="AX52" s="6" t="s">
        <v>767</v>
      </c>
      <c r="AY52" s="6" t="s">
        <v>767</v>
      </c>
      <c r="AZ52" s="6" t="s">
        <v>767</v>
      </c>
      <c r="BA52" s="6" t="s">
        <v>767</v>
      </c>
      <c r="BB52" s="6" t="s">
        <v>767</v>
      </c>
      <c r="BC52" s="6" t="s">
        <v>767</v>
      </c>
      <c r="BD52" s="6" t="s">
        <v>767</v>
      </c>
      <c r="BE52" s="6" t="s">
        <v>767</v>
      </c>
      <c r="BF52" s="6" t="s">
        <v>767</v>
      </c>
      <c r="BG52" s="6" t="s">
        <v>767</v>
      </c>
      <c r="BH52" s="6" t="s">
        <v>767</v>
      </c>
      <c r="BI52" s="6" t="s">
        <v>767</v>
      </c>
      <c r="BJ52" s="6" t="s">
        <v>767</v>
      </c>
      <c r="BK52" s="6" t="s">
        <v>767</v>
      </c>
      <c r="BL52" s="6" t="s">
        <v>767</v>
      </c>
      <c r="BM52" s="6" t="s">
        <v>767</v>
      </c>
      <c r="BN52" s="6" t="s">
        <v>767</v>
      </c>
      <c r="BO52" s="6" t="s">
        <v>767</v>
      </c>
      <c r="BP52" s="6" t="s">
        <v>767</v>
      </c>
      <c r="BQ52" s="6" t="s">
        <v>767</v>
      </c>
      <c r="BR52" s="6" t="s">
        <v>767</v>
      </c>
      <c r="BS52" s="6" t="s">
        <v>767</v>
      </c>
      <c r="BT52" s="6" t="s">
        <v>767</v>
      </c>
      <c r="BU52" s="6" t="s">
        <v>767</v>
      </c>
      <c r="BV52" s="6" t="s">
        <v>767</v>
      </c>
      <c r="BW52" s="6" t="s">
        <v>767</v>
      </c>
      <c r="BX52" s="6" t="s">
        <v>767</v>
      </c>
      <c r="BY52" s="6" t="s">
        <v>767</v>
      </c>
      <c r="BZ52" s="6" t="s">
        <v>767</v>
      </c>
      <c r="CA52" s="6" t="s">
        <v>767</v>
      </c>
      <c r="CB52" s="6" t="s">
        <v>767</v>
      </c>
      <c r="CC52" s="6" t="s">
        <v>767</v>
      </c>
      <c r="CD52" s="6" t="s">
        <v>767</v>
      </c>
      <c r="CE52" s="6" t="s">
        <v>767</v>
      </c>
      <c r="CF52" s="6" t="s">
        <v>767</v>
      </c>
      <c r="CG52" s="6" t="s">
        <v>767</v>
      </c>
      <c r="CH52" s="6" t="s">
        <v>767</v>
      </c>
      <c r="CI52" s="6" t="s">
        <v>767</v>
      </c>
      <c r="CJ52" s="6" t="s">
        <v>767</v>
      </c>
      <c r="CK52" s="6" t="s">
        <v>767</v>
      </c>
      <c r="CL52" s="6" t="s">
        <v>767</v>
      </c>
      <c r="CM52" s="6" t="s">
        <v>767</v>
      </c>
      <c r="CN52" s="6" t="s">
        <v>767</v>
      </c>
      <c r="CO52" s="6" t="s">
        <v>767</v>
      </c>
      <c r="CP52" s="6" t="s">
        <v>767</v>
      </c>
      <c r="CQ52" s="6" t="s">
        <v>767</v>
      </c>
      <c r="CR52" s="6" t="s">
        <v>767</v>
      </c>
      <c r="CS52" s="6" t="s">
        <v>767</v>
      </c>
      <c r="CT52" s="6" t="s">
        <v>767</v>
      </c>
      <c r="CU52" s="6" t="s">
        <v>767</v>
      </c>
      <c r="CV52" s="6" t="s">
        <v>767</v>
      </c>
      <c r="CW52" s="6" t="s">
        <v>767</v>
      </c>
      <c r="CX52" s="6" t="s">
        <v>767</v>
      </c>
      <c r="CY52" s="6" t="s">
        <v>767</v>
      </c>
      <c r="CZ52" s="6" t="s">
        <v>767</v>
      </c>
      <c r="DA52" s="6" t="s">
        <v>767</v>
      </c>
      <c r="DB52" s="6" t="s">
        <v>767</v>
      </c>
      <c r="DC52" s="6" t="s">
        <v>767</v>
      </c>
      <c r="DD52" s="6" t="s">
        <v>767</v>
      </c>
      <c r="DE52" s="6" t="s">
        <v>767</v>
      </c>
      <c r="DF52" s="6" t="s">
        <v>767</v>
      </c>
      <c r="DG52" s="6" t="s">
        <v>767</v>
      </c>
      <c r="DH52" s="6" t="s">
        <v>767</v>
      </c>
      <c r="DI52" s="6" t="s">
        <v>767</v>
      </c>
      <c r="DJ52" s="6" t="s">
        <v>767</v>
      </c>
      <c r="DK52" s="6" t="s">
        <v>767</v>
      </c>
      <c r="DL52" s="6" t="s">
        <v>767</v>
      </c>
      <c r="DM52" s="6" t="s">
        <v>767</v>
      </c>
      <c r="DN52" s="6" t="s">
        <v>767</v>
      </c>
      <c r="DO52" s="6" t="s">
        <v>767</v>
      </c>
      <c r="DP52" s="6" t="s">
        <v>767</v>
      </c>
      <c r="DQ52" s="6" t="s">
        <v>767</v>
      </c>
      <c r="DR52" s="6" t="s">
        <v>767</v>
      </c>
      <c r="DS52" s="6" t="s">
        <v>767</v>
      </c>
      <c r="DT52" s="6" t="s">
        <v>767</v>
      </c>
      <c r="DU52" s="6" t="s">
        <v>767</v>
      </c>
      <c r="DV52" s="6" t="s">
        <v>767</v>
      </c>
      <c r="DW52" s="6" t="s">
        <v>767</v>
      </c>
      <c r="DX52" s="6" t="s">
        <v>767</v>
      </c>
      <c r="DY52" s="6" t="s">
        <v>767</v>
      </c>
      <c r="DZ52" s="6" t="s">
        <v>767</v>
      </c>
      <c r="EA52" s="6" t="s">
        <v>767</v>
      </c>
      <c r="EB52" s="6" t="s">
        <v>767</v>
      </c>
      <c r="EC52" s="6" t="s">
        <v>767</v>
      </c>
      <c r="ED52" s="6" t="s">
        <v>767</v>
      </c>
      <c r="EE52" s="6" t="s">
        <v>767</v>
      </c>
      <c r="EF52" s="6" t="s">
        <v>767</v>
      </c>
      <c r="EG52" s="6" t="s">
        <v>767</v>
      </c>
      <c r="EH52" s="6" t="s">
        <v>767</v>
      </c>
      <c r="EI52" s="6" t="s">
        <v>767</v>
      </c>
      <c r="EJ52" s="6" t="s">
        <v>767</v>
      </c>
      <c r="EK52" s="6" t="s">
        <v>767</v>
      </c>
      <c r="EL52" s="6" t="s">
        <v>767</v>
      </c>
      <c r="EM52" s="6" t="s">
        <v>767</v>
      </c>
      <c r="EN52" s="6" t="s">
        <v>767</v>
      </c>
      <c r="EO52" s="6" t="s">
        <v>767</v>
      </c>
      <c r="EP52" s="6" t="s">
        <v>767</v>
      </c>
      <c r="EQ52" s="6" t="s">
        <v>767</v>
      </c>
      <c r="ER52" s="6" t="s">
        <v>767</v>
      </c>
      <c r="ES52" s="6" t="s">
        <v>767</v>
      </c>
      <c r="ET52" s="6" t="s">
        <v>767</v>
      </c>
      <c r="EU52" s="6" t="s">
        <v>831</v>
      </c>
      <c r="EV52" s="6" t="s">
        <v>767</v>
      </c>
      <c r="EW52" s="6" t="s">
        <v>767</v>
      </c>
      <c r="EX52" s="6" t="s">
        <v>767</v>
      </c>
      <c r="EY52" s="6" t="s">
        <v>767</v>
      </c>
      <c r="EZ52" s="6" t="s">
        <v>767</v>
      </c>
      <c r="FA52" s="6" t="s">
        <v>767</v>
      </c>
      <c r="FB52" s="6" t="s">
        <v>767</v>
      </c>
      <c r="FC52" s="6" t="s">
        <v>767</v>
      </c>
      <c r="FD52" s="6" t="s">
        <v>767</v>
      </c>
      <c r="FE52" s="6" t="s">
        <v>767</v>
      </c>
      <c r="FF52" s="6" t="s">
        <v>767</v>
      </c>
      <c r="FG52" s="6" t="s">
        <v>767</v>
      </c>
      <c r="FH52" s="6" t="s">
        <v>767</v>
      </c>
      <c r="FI52" s="6" t="s">
        <v>767</v>
      </c>
      <c r="FJ52" s="6" t="s">
        <v>767</v>
      </c>
      <c r="FK52" s="6" t="s">
        <v>767</v>
      </c>
      <c r="FL52" s="6" t="s">
        <v>767</v>
      </c>
      <c r="FM52" s="6" t="s">
        <v>767</v>
      </c>
      <c r="FN52" s="6" t="s">
        <v>767</v>
      </c>
      <c r="FO52" s="6" t="s">
        <v>767</v>
      </c>
      <c r="FP52" s="6" t="s">
        <v>767</v>
      </c>
      <c r="FQ52" s="6" t="s">
        <v>767</v>
      </c>
      <c r="FR52" s="6" t="s">
        <v>767</v>
      </c>
      <c r="FS52" s="6" t="s">
        <v>767</v>
      </c>
      <c r="FT52" s="6" t="s">
        <v>767</v>
      </c>
      <c r="FU52" s="6" t="s">
        <v>767</v>
      </c>
      <c r="FV52" s="6" t="s">
        <v>767</v>
      </c>
      <c r="FW52" s="6" t="s">
        <v>767</v>
      </c>
      <c r="FX52" s="6" t="s">
        <v>767</v>
      </c>
      <c r="FY52" s="6" t="s">
        <v>767</v>
      </c>
      <c r="FZ52" s="6" t="s">
        <v>767</v>
      </c>
      <c r="GA52" s="6" t="s">
        <v>767</v>
      </c>
      <c r="GB52" s="6" t="s">
        <v>767</v>
      </c>
      <c r="GC52" s="6" t="s">
        <v>767</v>
      </c>
      <c r="GD52" s="6" t="s">
        <v>767</v>
      </c>
      <c r="GE52" s="6" t="s">
        <v>767</v>
      </c>
      <c r="GF52" s="6" t="s">
        <v>767</v>
      </c>
      <c r="GG52" s="6" t="s">
        <v>767</v>
      </c>
      <c r="GH52" s="6" t="s">
        <v>767</v>
      </c>
      <c r="GI52" s="6" t="s">
        <v>767</v>
      </c>
      <c r="GJ52" s="6" t="s">
        <v>767</v>
      </c>
      <c r="GK52" s="6" t="s">
        <v>767</v>
      </c>
      <c r="GL52" s="6" t="s">
        <v>767</v>
      </c>
      <c r="GM52" s="6" t="s">
        <v>767</v>
      </c>
      <c r="GN52" s="6" t="s">
        <v>767</v>
      </c>
      <c r="GO52" s="6" t="s">
        <v>767</v>
      </c>
      <c r="GP52" s="6" t="s">
        <v>767</v>
      </c>
      <c r="GQ52" s="6" t="s">
        <v>767</v>
      </c>
      <c r="GR52" s="6" t="s">
        <v>767</v>
      </c>
      <c r="GS52" s="6" t="s">
        <v>767</v>
      </c>
      <c r="GT52" s="6" t="s">
        <v>767</v>
      </c>
      <c r="GU52" s="6" t="s">
        <v>767</v>
      </c>
      <c r="GV52" s="6" t="s">
        <v>767</v>
      </c>
      <c r="GW52" s="6" t="s">
        <v>767</v>
      </c>
      <c r="GX52" s="6" t="s">
        <v>767</v>
      </c>
      <c r="GY52" s="6" t="s">
        <v>767</v>
      </c>
    </row>
    <row r="53" spans="1:207" ht="30">
      <c r="A53" s="4" t="s">
        <v>777</v>
      </c>
      <c r="B53" s="6" t="s">
        <v>767</v>
      </c>
      <c r="C53" s="6" t="s">
        <v>767</v>
      </c>
      <c r="D53" s="6" t="s">
        <v>767</v>
      </c>
      <c r="E53" s="6" t="s">
        <v>767</v>
      </c>
      <c r="F53" s="6" t="s">
        <v>767</v>
      </c>
      <c r="G53" s="6" t="s">
        <v>767</v>
      </c>
      <c r="H53" s="6" t="s">
        <v>767</v>
      </c>
      <c r="I53" s="6" t="s">
        <v>767</v>
      </c>
      <c r="J53" s="6" t="s">
        <v>767</v>
      </c>
      <c r="K53" s="6" t="s">
        <v>767</v>
      </c>
      <c r="L53" s="6" t="s">
        <v>767</v>
      </c>
      <c r="M53" s="6" t="s">
        <v>767</v>
      </c>
      <c r="N53" s="6" t="s">
        <v>767</v>
      </c>
      <c r="O53" s="6" t="s">
        <v>767</v>
      </c>
      <c r="P53" s="6" t="s">
        <v>767</v>
      </c>
      <c r="Q53" s="6" t="s">
        <v>767</v>
      </c>
      <c r="R53" s="6" t="s">
        <v>767</v>
      </c>
      <c r="S53" s="6" t="s">
        <v>767</v>
      </c>
      <c r="T53" s="6" t="s">
        <v>767</v>
      </c>
      <c r="U53" s="6" t="s">
        <v>767</v>
      </c>
      <c r="V53" s="6" t="s">
        <v>767</v>
      </c>
      <c r="W53" s="6" t="s">
        <v>767</v>
      </c>
      <c r="X53" s="6" t="s">
        <v>767</v>
      </c>
      <c r="Y53" s="6" t="s">
        <v>767</v>
      </c>
      <c r="Z53" s="6" t="s">
        <v>767</v>
      </c>
      <c r="AA53" s="6" t="s">
        <v>767</v>
      </c>
      <c r="AB53" s="6" t="s">
        <v>817</v>
      </c>
      <c r="AC53" s="6" t="s">
        <v>767</v>
      </c>
      <c r="AD53" s="6" t="s">
        <v>767</v>
      </c>
      <c r="AE53" s="6" t="s">
        <v>767</v>
      </c>
      <c r="AF53" s="6" t="s">
        <v>767</v>
      </c>
      <c r="AG53" s="6" t="s">
        <v>767</v>
      </c>
      <c r="AH53" s="6" t="s">
        <v>767</v>
      </c>
      <c r="AI53" s="6" t="s">
        <v>767</v>
      </c>
      <c r="AJ53" s="6" t="s">
        <v>767</v>
      </c>
      <c r="AK53" s="6" t="s">
        <v>767</v>
      </c>
      <c r="AL53" s="6" t="s">
        <v>767</v>
      </c>
      <c r="AM53" s="6" t="s">
        <v>767</v>
      </c>
      <c r="AN53" s="6" t="s">
        <v>767</v>
      </c>
      <c r="AO53" s="6" t="s">
        <v>767</v>
      </c>
      <c r="AP53" s="6" t="s">
        <v>767</v>
      </c>
      <c r="AQ53" s="6" t="s">
        <v>767</v>
      </c>
      <c r="AR53" s="6" t="s">
        <v>767</v>
      </c>
      <c r="AS53" s="6" t="s">
        <v>767</v>
      </c>
      <c r="AT53" s="6" t="s">
        <v>767</v>
      </c>
      <c r="AU53" s="6" t="s">
        <v>767</v>
      </c>
      <c r="AV53" s="6" t="s">
        <v>767</v>
      </c>
      <c r="AW53" s="6" t="s">
        <v>767</v>
      </c>
      <c r="AX53" s="6" t="s">
        <v>767</v>
      </c>
      <c r="AY53" s="6" t="s">
        <v>767</v>
      </c>
      <c r="AZ53" s="6" t="s">
        <v>767</v>
      </c>
      <c r="BA53" s="6" t="s">
        <v>767</v>
      </c>
      <c r="BB53" s="6" t="s">
        <v>767</v>
      </c>
      <c r="BC53" s="6" t="s">
        <v>767</v>
      </c>
      <c r="BD53" s="6" t="s">
        <v>767</v>
      </c>
      <c r="BE53" s="6" t="s">
        <v>767</v>
      </c>
      <c r="BF53" s="6" t="s">
        <v>767</v>
      </c>
      <c r="BG53" s="6" t="s">
        <v>767</v>
      </c>
      <c r="BH53" s="6" t="s">
        <v>767</v>
      </c>
      <c r="BI53" s="6" t="s">
        <v>767</v>
      </c>
      <c r="BJ53" s="6" t="s">
        <v>767</v>
      </c>
      <c r="BK53" s="6" t="s">
        <v>767</v>
      </c>
      <c r="BL53" s="6" t="s">
        <v>767</v>
      </c>
      <c r="BM53" s="6" t="s">
        <v>767</v>
      </c>
      <c r="BN53" s="6" t="s">
        <v>767</v>
      </c>
      <c r="BO53" s="6" t="s">
        <v>767</v>
      </c>
      <c r="BP53" s="6" t="s">
        <v>767</v>
      </c>
      <c r="BQ53" s="6" t="s">
        <v>767</v>
      </c>
      <c r="BR53" s="6" t="s">
        <v>767</v>
      </c>
      <c r="BS53" s="6" t="s">
        <v>767</v>
      </c>
      <c r="BT53" s="6" t="s">
        <v>767</v>
      </c>
      <c r="BU53" s="6" t="s">
        <v>767</v>
      </c>
      <c r="BV53" s="6" t="s">
        <v>767</v>
      </c>
      <c r="BW53" s="6" t="s">
        <v>767</v>
      </c>
      <c r="BX53" s="6" t="s">
        <v>767</v>
      </c>
      <c r="BY53" s="6" t="s">
        <v>767</v>
      </c>
      <c r="BZ53" s="6" t="s">
        <v>767</v>
      </c>
      <c r="CA53" s="6" t="s">
        <v>767</v>
      </c>
      <c r="CB53" s="6" t="s">
        <v>767</v>
      </c>
      <c r="CC53" s="6" t="s">
        <v>767</v>
      </c>
      <c r="CD53" s="6" t="s">
        <v>767</v>
      </c>
      <c r="CE53" s="6" t="s">
        <v>767</v>
      </c>
      <c r="CF53" s="6" t="s">
        <v>767</v>
      </c>
      <c r="CG53" s="6" t="s">
        <v>767</v>
      </c>
      <c r="CH53" s="6" t="s">
        <v>767</v>
      </c>
      <c r="CI53" s="6" t="s">
        <v>767</v>
      </c>
      <c r="CJ53" s="6" t="s">
        <v>767</v>
      </c>
      <c r="CK53" s="6" t="s">
        <v>767</v>
      </c>
      <c r="CL53" s="6" t="s">
        <v>767</v>
      </c>
      <c r="CM53" s="6" t="s">
        <v>767</v>
      </c>
      <c r="CN53" s="6" t="s">
        <v>767</v>
      </c>
      <c r="CO53" s="6" t="s">
        <v>767</v>
      </c>
      <c r="CP53" s="6" t="s">
        <v>767</v>
      </c>
      <c r="CQ53" s="6" t="s">
        <v>767</v>
      </c>
      <c r="CR53" s="6" t="s">
        <v>767</v>
      </c>
      <c r="CS53" s="6" t="s">
        <v>767</v>
      </c>
      <c r="CT53" s="6" t="s">
        <v>767</v>
      </c>
      <c r="CU53" s="6" t="s">
        <v>767</v>
      </c>
      <c r="CV53" s="6" t="s">
        <v>767</v>
      </c>
      <c r="CW53" s="6" t="s">
        <v>767</v>
      </c>
      <c r="CX53" s="6" t="s">
        <v>767</v>
      </c>
      <c r="CY53" s="6" t="s">
        <v>767</v>
      </c>
      <c r="CZ53" s="6" t="s">
        <v>767</v>
      </c>
      <c r="DA53" s="6" t="s">
        <v>767</v>
      </c>
      <c r="DB53" s="6" t="s">
        <v>767</v>
      </c>
      <c r="DC53" s="6" t="s">
        <v>767</v>
      </c>
      <c r="DD53" s="6" t="s">
        <v>767</v>
      </c>
      <c r="DE53" s="6" t="s">
        <v>767</v>
      </c>
      <c r="DF53" s="6" t="s">
        <v>767</v>
      </c>
      <c r="DG53" s="6" t="s">
        <v>767</v>
      </c>
      <c r="DH53" s="6" t="s">
        <v>767</v>
      </c>
      <c r="DI53" s="6" t="s">
        <v>767</v>
      </c>
      <c r="DJ53" s="6" t="s">
        <v>767</v>
      </c>
      <c r="DK53" s="6" t="s">
        <v>767</v>
      </c>
      <c r="DL53" s="6" t="s">
        <v>767</v>
      </c>
      <c r="DM53" s="6" t="s">
        <v>767</v>
      </c>
      <c r="DN53" s="6" t="s">
        <v>767</v>
      </c>
      <c r="DO53" s="6" t="s">
        <v>767</v>
      </c>
      <c r="DP53" s="6" t="s">
        <v>767</v>
      </c>
      <c r="DQ53" s="6" t="s">
        <v>767</v>
      </c>
      <c r="DR53" s="6" t="s">
        <v>767</v>
      </c>
      <c r="DS53" s="6" t="s">
        <v>767</v>
      </c>
      <c r="DT53" s="6" t="s">
        <v>767</v>
      </c>
      <c r="DU53" s="6" t="s">
        <v>767</v>
      </c>
      <c r="DV53" s="6" t="s">
        <v>767</v>
      </c>
      <c r="DW53" s="6" t="s">
        <v>767</v>
      </c>
      <c r="DX53" s="6" t="s">
        <v>767</v>
      </c>
      <c r="DY53" s="6" t="s">
        <v>767</v>
      </c>
      <c r="DZ53" s="6" t="s">
        <v>767</v>
      </c>
      <c r="EA53" s="6" t="s">
        <v>767</v>
      </c>
      <c r="EB53" s="6" t="s">
        <v>767</v>
      </c>
      <c r="EC53" s="6" t="s">
        <v>767</v>
      </c>
      <c r="ED53" s="6" t="s">
        <v>767</v>
      </c>
      <c r="EE53" s="6" t="s">
        <v>767</v>
      </c>
      <c r="EF53" s="6" t="s">
        <v>767</v>
      </c>
      <c r="EG53" s="6" t="s">
        <v>767</v>
      </c>
      <c r="EH53" s="6" t="s">
        <v>767</v>
      </c>
      <c r="EI53" s="6" t="s">
        <v>767</v>
      </c>
      <c r="EJ53" s="6" t="s">
        <v>767</v>
      </c>
      <c r="EK53" s="6" t="s">
        <v>767</v>
      </c>
      <c r="EL53" s="6" t="s">
        <v>767</v>
      </c>
      <c r="EM53" s="6" t="s">
        <v>767</v>
      </c>
      <c r="EN53" s="6" t="s">
        <v>767</v>
      </c>
      <c r="EO53" s="6" t="s">
        <v>767</v>
      </c>
      <c r="EP53" s="6" t="s">
        <v>767</v>
      </c>
      <c r="EQ53" s="6" t="s">
        <v>767</v>
      </c>
      <c r="ER53" s="6" t="s">
        <v>767</v>
      </c>
      <c r="ES53" s="6" t="s">
        <v>767</v>
      </c>
      <c r="ET53" s="6" t="s">
        <v>767</v>
      </c>
      <c r="EU53" s="6" t="s">
        <v>831</v>
      </c>
      <c r="EV53" s="6" t="s">
        <v>767</v>
      </c>
      <c r="EW53" s="6" t="s">
        <v>767</v>
      </c>
      <c r="EX53" s="6" t="s">
        <v>767</v>
      </c>
      <c r="EY53" s="6" t="s">
        <v>767</v>
      </c>
      <c r="EZ53" s="6" t="s">
        <v>767</v>
      </c>
      <c r="FA53" s="6" t="s">
        <v>767</v>
      </c>
      <c r="FB53" s="6" t="s">
        <v>767</v>
      </c>
      <c r="FC53" s="6" t="s">
        <v>767</v>
      </c>
      <c r="FD53" s="6" t="s">
        <v>767</v>
      </c>
      <c r="FE53" s="6" t="s">
        <v>767</v>
      </c>
      <c r="FF53" s="6" t="s">
        <v>767</v>
      </c>
      <c r="FG53" s="6" t="s">
        <v>767</v>
      </c>
      <c r="FH53" s="6" t="s">
        <v>767</v>
      </c>
      <c r="FI53" s="6" t="s">
        <v>767</v>
      </c>
      <c r="FJ53" s="6" t="s">
        <v>767</v>
      </c>
      <c r="FK53" s="6" t="s">
        <v>767</v>
      </c>
      <c r="FL53" s="6" t="s">
        <v>767</v>
      </c>
      <c r="FM53" s="6" t="s">
        <v>767</v>
      </c>
      <c r="FN53" s="6" t="s">
        <v>767</v>
      </c>
      <c r="FO53" s="6" t="s">
        <v>767</v>
      </c>
      <c r="FP53" s="6" t="s">
        <v>767</v>
      </c>
      <c r="FQ53" s="6" t="s">
        <v>767</v>
      </c>
      <c r="FR53" s="6" t="s">
        <v>767</v>
      </c>
      <c r="FS53" s="6" t="s">
        <v>767</v>
      </c>
      <c r="FT53" s="6" t="s">
        <v>767</v>
      </c>
      <c r="FU53" s="6" t="s">
        <v>767</v>
      </c>
      <c r="FV53" s="6" t="s">
        <v>767</v>
      </c>
      <c r="FW53" s="6" t="s">
        <v>767</v>
      </c>
      <c r="FX53" s="6" t="s">
        <v>767</v>
      </c>
      <c r="FY53" s="6" t="s">
        <v>767</v>
      </c>
      <c r="FZ53" s="6" t="s">
        <v>767</v>
      </c>
      <c r="GA53" s="6" t="s">
        <v>767</v>
      </c>
      <c r="GB53" s="6" t="s">
        <v>767</v>
      </c>
      <c r="GC53" s="6" t="s">
        <v>767</v>
      </c>
      <c r="GD53" s="6" t="s">
        <v>767</v>
      </c>
      <c r="GE53" s="6" t="s">
        <v>767</v>
      </c>
      <c r="GF53" s="6" t="s">
        <v>767</v>
      </c>
      <c r="GG53" s="6" t="s">
        <v>767</v>
      </c>
      <c r="GH53" s="6" t="s">
        <v>767</v>
      </c>
      <c r="GI53" s="6" t="s">
        <v>767</v>
      </c>
      <c r="GJ53" s="6" t="s">
        <v>767</v>
      </c>
      <c r="GK53" s="6" t="s">
        <v>767</v>
      </c>
      <c r="GL53" s="6" t="s">
        <v>767</v>
      </c>
      <c r="GM53" s="6" t="s">
        <v>767</v>
      </c>
      <c r="GN53" s="6" t="s">
        <v>767</v>
      </c>
      <c r="GO53" s="6" t="s">
        <v>767</v>
      </c>
      <c r="GP53" s="6" t="s">
        <v>767</v>
      </c>
      <c r="GQ53" s="6" t="s">
        <v>767</v>
      </c>
      <c r="GR53" s="6" t="s">
        <v>767</v>
      </c>
      <c r="GS53" s="6" t="s">
        <v>767</v>
      </c>
      <c r="GT53" s="6" t="s">
        <v>767</v>
      </c>
      <c r="GU53" s="6" t="s">
        <v>767</v>
      </c>
      <c r="GV53" s="6" t="s">
        <v>767</v>
      </c>
      <c r="GW53" s="6" t="s">
        <v>767</v>
      </c>
      <c r="GX53" s="6" t="s">
        <v>767</v>
      </c>
      <c r="GY53" s="6" t="s">
        <v>767</v>
      </c>
    </row>
    <row r="54" spans="1:207" ht="30">
      <c r="A54" s="4" t="s">
        <v>778</v>
      </c>
      <c r="B54" s="6" t="s">
        <v>767</v>
      </c>
      <c r="C54" s="6" t="s">
        <v>767</v>
      </c>
      <c r="D54" s="6" t="s">
        <v>767</v>
      </c>
      <c r="E54" s="6" t="s">
        <v>767</v>
      </c>
      <c r="F54" s="6" t="s">
        <v>767</v>
      </c>
      <c r="G54" s="6" t="s">
        <v>767</v>
      </c>
      <c r="H54" s="6" t="s">
        <v>767</v>
      </c>
      <c r="I54" s="6" t="s">
        <v>767</v>
      </c>
      <c r="J54" s="6" t="s">
        <v>767</v>
      </c>
      <c r="K54" s="6" t="s">
        <v>767</v>
      </c>
      <c r="L54" s="6" t="s">
        <v>767</v>
      </c>
      <c r="M54" s="6" t="s">
        <v>767</v>
      </c>
      <c r="N54" s="6" t="s">
        <v>767</v>
      </c>
      <c r="O54" s="6" t="s">
        <v>767</v>
      </c>
      <c r="P54" s="6" t="s">
        <v>767</v>
      </c>
      <c r="Q54" s="6" t="s">
        <v>767</v>
      </c>
      <c r="R54" s="6" t="s">
        <v>767</v>
      </c>
      <c r="S54" s="6" t="s">
        <v>767</v>
      </c>
      <c r="T54" s="6" t="s">
        <v>767</v>
      </c>
      <c r="U54" s="6" t="s">
        <v>767</v>
      </c>
      <c r="V54" s="6" t="s">
        <v>767</v>
      </c>
      <c r="W54" s="6" t="s">
        <v>767</v>
      </c>
      <c r="X54" s="6" t="s">
        <v>767</v>
      </c>
      <c r="Y54" s="6" t="s">
        <v>767</v>
      </c>
      <c r="Z54" s="6" t="s">
        <v>767</v>
      </c>
      <c r="AA54" s="6" t="s">
        <v>767</v>
      </c>
      <c r="AB54" s="6" t="s">
        <v>817</v>
      </c>
      <c r="AC54" s="6" t="s">
        <v>767</v>
      </c>
      <c r="AD54" s="6" t="s">
        <v>767</v>
      </c>
      <c r="AE54" s="6" t="s">
        <v>767</v>
      </c>
      <c r="AF54" s="6" t="s">
        <v>767</v>
      </c>
      <c r="AG54" s="6" t="s">
        <v>767</v>
      </c>
      <c r="AH54" s="6" t="s">
        <v>767</v>
      </c>
      <c r="AI54" s="6" t="s">
        <v>767</v>
      </c>
      <c r="AJ54" s="6" t="s">
        <v>767</v>
      </c>
      <c r="AK54" s="6" t="s">
        <v>767</v>
      </c>
      <c r="AL54" s="6" t="s">
        <v>767</v>
      </c>
      <c r="AM54" s="6" t="s">
        <v>767</v>
      </c>
      <c r="AN54" s="6" t="s">
        <v>767</v>
      </c>
      <c r="AO54" s="6" t="s">
        <v>767</v>
      </c>
      <c r="AP54" s="6" t="s">
        <v>767</v>
      </c>
      <c r="AQ54" s="6" t="s">
        <v>767</v>
      </c>
      <c r="AR54" s="6" t="s">
        <v>767</v>
      </c>
      <c r="AS54" s="6" t="s">
        <v>767</v>
      </c>
      <c r="AT54" s="6" t="s">
        <v>767</v>
      </c>
      <c r="AU54" s="6" t="s">
        <v>767</v>
      </c>
      <c r="AV54" s="6" t="s">
        <v>767</v>
      </c>
      <c r="AW54" s="6" t="s">
        <v>767</v>
      </c>
      <c r="AX54" s="6" t="s">
        <v>767</v>
      </c>
      <c r="AY54" s="6" t="s">
        <v>767</v>
      </c>
      <c r="AZ54" s="6" t="s">
        <v>767</v>
      </c>
      <c r="BA54" s="6" t="s">
        <v>767</v>
      </c>
      <c r="BB54" s="6" t="s">
        <v>767</v>
      </c>
      <c r="BC54" s="6" t="s">
        <v>767</v>
      </c>
      <c r="BD54" s="6" t="s">
        <v>767</v>
      </c>
      <c r="BE54" s="6" t="s">
        <v>767</v>
      </c>
      <c r="BF54" s="6" t="s">
        <v>767</v>
      </c>
      <c r="BG54" s="6" t="s">
        <v>767</v>
      </c>
      <c r="BH54" s="6" t="s">
        <v>767</v>
      </c>
      <c r="BI54" s="6" t="s">
        <v>767</v>
      </c>
      <c r="BJ54" s="6" t="s">
        <v>767</v>
      </c>
      <c r="BK54" s="6" t="s">
        <v>767</v>
      </c>
      <c r="BL54" s="6" t="s">
        <v>767</v>
      </c>
      <c r="BM54" s="6" t="s">
        <v>767</v>
      </c>
      <c r="BN54" s="6" t="s">
        <v>767</v>
      </c>
      <c r="BO54" s="6" t="s">
        <v>767</v>
      </c>
      <c r="BP54" s="6" t="s">
        <v>767</v>
      </c>
      <c r="BQ54" s="6" t="s">
        <v>767</v>
      </c>
      <c r="BR54" s="6" t="s">
        <v>767</v>
      </c>
      <c r="BS54" s="6" t="s">
        <v>767</v>
      </c>
      <c r="BT54" s="6" t="s">
        <v>767</v>
      </c>
      <c r="BU54" s="6" t="s">
        <v>767</v>
      </c>
      <c r="BV54" s="6" t="s">
        <v>767</v>
      </c>
      <c r="BW54" s="6" t="s">
        <v>767</v>
      </c>
      <c r="BX54" s="6" t="s">
        <v>767</v>
      </c>
      <c r="BY54" s="6" t="s">
        <v>767</v>
      </c>
      <c r="BZ54" s="6" t="s">
        <v>767</v>
      </c>
      <c r="CA54" s="6" t="s">
        <v>767</v>
      </c>
      <c r="CB54" s="6" t="s">
        <v>767</v>
      </c>
      <c r="CC54" s="6" t="s">
        <v>767</v>
      </c>
      <c r="CD54" s="6" t="s">
        <v>767</v>
      </c>
      <c r="CE54" s="6" t="s">
        <v>767</v>
      </c>
      <c r="CF54" s="6" t="s">
        <v>767</v>
      </c>
      <c r="CG54" s="6" t="s">
        <v>767</v>
      </c>
      <c r="CH54" s="6" t="s">
        <v>767</v>
      </c>
      <c r="CI54" s="6" t="s">
        <v>767</v>
      </c>
      <c r="CJ54" s="6" t="s">
        <v>767</v>
      </c>
      <c r="CK54" s="6" t="s">
        <v>767</v>
      </c>
      <c r="CL54" s="6" t="s">
        <v>767</v>
      </c>
      <c r="CM54" s="6" t="s">
        <v>767</v>
      </c>
      <c r="CN54" s="6" t="s">
        <v>767</v>
      </c>
      <c r="CO54" s="6" t="s">
        <v>767</v>
      </c>
      <c r="CP54" s="6" t="s">
        <v>767</v>
      </c>
      <c r="CQ54" s="6" t="s">
        <v>767</v>
      </c>
      <c r="CR54" s="6" t="s">
        <v>767</v>
      </c>
      <c r="CS54" s="6" t="s">
        <v>767</v>
      </c>
      <c r="CT54" s="6" t="s">
        <v>767</v>
      </c>
      <c r="CU54" s="6" t="s">
        <v>767</v>
      </c>
      <c r="CV54" s="6" t="s">
        <v>767</v>
      </c>
      <c r="CW54" s="6" t="s">
        <v>767</v>
      </c>
      <c r="CX54" s="6" t="s">
        <v>767</v>
      </c>
      <c r="CY54" s="6" t="s">
        <v>767</v>
      </c>
      <c r="CZ54" s="6" t="s">
        <v>767</v>
      </c>
      <c r="DA54" s="6" t="s">
        <v>767</v>
      </c>
      <c r="DB54" s="6" t="s">
        <v>767</v>
      </c>
      <c r="DC54" s="6" t="s">
        <v>767</v>
      </c>
      <c r="DD54" s="6" t="s">
        <v>767</v>
      </c>
      <c r="DE54" s="6" t="s">
        <v>767</v>
      </c>
      <c r="DF54" s="6" t="s">
        <v>767</v>
      </c>
      <c r="DG54" s="6" t="s">
        <v>767</v>
      </c>
      <c r="DH54" s="6" t="s">
        <v>767</v>
      </c>
      <c r="DI54" s="6" t="s">
        <v>767</v>
      </c>
      <c r="DJ54" s="6" t="s">
        <v>767</v>
      </c>
      <c r="DK54" s="6" t="s">
        <v>767</v>
      </c>
      <c r="DL54" s="6" t="s">
        <v>767</v>
      </c>
      <c r="DM54" s="6" t="s">
        <v>767</v>
      </c>
      <c r="DN54" s="6" t="s">
        <v>767</v>
      </c>
      <c r="DO54" s="6" t="s">
        <v>767</v>
      </c>
      <c r="DP54" s="6" t="s">
        <v>767</v>
      </c>
      <c r="DQ54" s="6" t="s">
        <v>767</v>
      </c>
      <c r="DR54" s="6" t="s">
        <v>767</v>
      </c>
      <c r="DS54" s="6" t="s">
        <v>767</v>
      </c>
      <c r="DT54" s="6" t="s">
        <v>767</v>
      </c>
      <c r="DU54" s="6" t="s">
        <v>767</v>
      </c>
      <c r="DV54" s="6" t="s">
        <v>767</v>
      </c>
      <c r="DW54" s="6" t="s">
        <v>767</v>
      </c>
      <c r="DX54" s="6" t="s">
        <v>767</v>
      </c>
      <c r="DY54" s="6" t="s">
        <v>767</v>
      </c>
      <c r="DZ54" s="6" t="s">
        <v>767</v>
      </c>
      <c r="EA54" s="6" t="s">
        <v>767</v>
      </c>
      <c r="EB54" s="6" t="s">
        <v>767</v>
      </c>
      <c r="EC54" s="6" t="s">
        <v>767</v>
      </c>
      <c r="ED54" s="6" t="s">
        <v>767</v>
      </c>
      <c r="EE54" s="6" t="s">
        <v>767</v>
      </c>
      <c r="EF54" s="6" t="s">
        <v>767</v>
      </c>
      <c r="EG54" s="6" t="s">
        <v>767</v>
      </c>
      <c r="EH54" s="6" t="s">
        <v>767</v>
      </c>
      <c r="EI54" s="6" t="s">
        <v>767</v>
      </c>
      <c r="EJ54" s="6" t="s">
        <v>767</v>
      </c>
      <c r="EK54" s="6" t="s">
        <v>767</v>
      </c>
      <c r="EL54" s="6" t="s">
        <v>767</v>
      </c>
      <c r="EM54" s="6" t="s">
        <v>767</v>
      </c>
      <c r="EN54" s="6" t="s">
        <v>767</v>
      </c>
      <c r="EO54" s="6" t="s">
        <v>767</v>
      </c>
      <c r="EP54" s="6" t="s">
        <v>767</v>
      </c>
      <c r="EQ54" s="6" t="s">
        <v>767</v>
      </c>
      <c r="ER54" s="6" t="s">
        <v>767</v>
      </c>
      <c r="ES54" s="6" t="s">
        <v>767</v>
      </c>
      <c r="ET54" s="6" t="s">
        <v>767</v>
      </c>
      <c r="EU54" s="6" t="s">
        <v>831</v>
      </c>
      <c r="EV54" s="6" t="s">
        <v>767</v>
      </c>
      <c r="EW54" s="6" t="s">
        <v>767</v>
      </c>
      <c r="EX54" s="6" t="s">
        <v>767</v>
      </c>
      <c r="EY54" s="6" t="s">
        <v>767</v>
      </c>
      <c r="EZ54" s="6" t="s">
        <v>767</v>
      </c>
      <c r="FA54" s="6" t="s">
        <v>767</v>
      </c>
      <c r="FB54" s="6" t="s">
        <v>767</v>
      </c>
      <c r="FC54" s="6" t="s">
        <v>767</v>
      </c>
      <c r="FD54" s="6" t="s">
        <v>767</v>
      </c>
      <c r="FE54" s="6" t="s">
        <v>767</v>
      </c>
      <c r="FF54" s="6" t="s">
        <v>767</v>
      </c>
      <c r="FG54" s="6" t="s">
        <v>767</v>
      </c>
      <c r="FH54" s="6" t="s">
        <v>767</v>
      </c>
      <c r="FI54" s="6" t="s">
        <v>767</v>
      </c>
      <c r="FJ54" s="6" t="s">
        <v>767</v>
      </c>
      <c r="FK54" s="6" t="s">
        <v>767</v>
      </c>
      <c r="FL54" s="6" t="s">
        <v>767</v>
      </c>
      <c r="FM54" s="6" t="s">
        <v>767</v>
      </c>
      <c r="FN54" s="6" t="s">
        <v>767</v>
      </c>
      <c r="FO54" s="6" t="s">
        <v>767</v>
      </c>
      <c r="FP54" s="6" t="s">
        <v>767</v>
      </c>
      <c r="FQ54" s="6" t="s">
        <v>767</v>
      </c>
      <c r="FR54" s="6" t="s">
        <v>767</v>
      </c>
      <c r="FS54" s="6" t="s">
        <v>767</v>
      </c>
      <c r="FT54" s="6" t="s">
        <v>767</v>
      </c>
      <c r="FU54" s="6" t="s">
        <v>767</v>
      </c>
      <c r="FV54" s="6" t="s">
        <v>767</v>
      </c>
      <c r="FW54" s="6" t="s">
        <v>767</v>
      </c>
      <c r="FX54" s="6" t="s">
        <v>767</v>
      </c>
      <c r="FY54" s="6" t="s">
        <v>767</v>
      </c>
      <c r="FZ54" s="6" t="s">
        <v>767</v>
      </c>
      <c r="GA54" s="6" t="s">
        <v>767</v>
      </c>
      <c r="GB54" s="6" t="s">
        <v>767</v>
      </c>
      <c r="GC54" s="6" t="s">
        <v>767</v>
      </c>
      <c r="GD54" s="6" t="s">
        <v>767</v>
      </c>
      <c r="GE54" s="6" t="s">
        <v>767</v>
      </c>
      <c r="GF54" s="6" t="s">
        <v>767</v>
      </c>
      <c r="GG54" s="6" t="s">
        <v>767</v>
      </c>
      <c r="GH54" s="6" t="s">
        <v>767</v>
      </c>
      <c r="GI54" s="6" t="s">
        <v>767</v>
      </c>
      <c r="GJ54" s="6" t="s">
        <v>767</v>
      </c>
      <c r="GK54" s="6" t="s">
        <v>767</v>
      </c>
      <c r="GL54" s="6" t="s">
        <v>767</v>
      </c>
      <c r="GM54" s="6" t="s">
        <v>767</v>
      </c>
      <c r="GN54" s="6" t="s">
        <v>767</v>
      </c>
      <c r="GO54" s="6" t="s">
        <v>767</v>
      </c>
      <c r="GP54" s="6" t="s">
        <v>767</v>
      </c>
      <c r="GQ54" s="6" t="s">
        <v>767</v>
      </c>
      <c r="GR54" s="6" t="s">
        <v>767</v>
      </c>
      <c r="GS54" s="6" t="s">
        <v>767</v>
      </c>
      <c r="GT54" s="6" t="s">
        <v>767</v>
      </c>
      <c r="GU54" s="6" t="s">
        <v>767</v>
      </c>
      <c r="GV54" s="6" t="s">
        <v>767</v>
      </c>
      <c r="GW54" s="6" t="s">
        <v>767</v>
      </c>
      <c r="GX54" s="6" t="s">
        <v>767</v>
      </c>
      <c r="GY54" s="6" t="s">
        <v>767</v>
      </c>
    </row>
    <row r="55" spans="1:207" ht="30">
      <c r="A55" s="4" t="s">
        <v>779</v>
      </c>
      <c r="B55" s="6" t="s">
        <v>767</v>
      </c>
      <c r="C55" s="6" t="s">
        <v>767</v>
      </c>
      <c r="D55" s="6" t="s">
        <v>767</v>
      </c>
      <c r="E55" s="6" t="s">
        <v>767</v>
      </c>
      <c r="F55" s="6" t="s">
        <v>767</v>
      </c>
      <c r="G55" s="6" t="s">
        <v>767</v>
      </c>
      <c r="H55" s="6" t="s">
        <v>767</v>
      </c>
      <c r="I55" s="6" t="s">
        <v>767</v>
      </c>
      <c r="J55" s="6" t="s">
        <v>767</v>
      </c>
      <c r="K55" s="6" t="s">
        <v>767</v>
      </c>
      <c r="L55" s="6" t="s">
        <v>767</v>
      </c>
      <c r="M55" s="6" t="s">
        <v>767</v>
      </c>
      <c r="N55" s="6" t="s">
        <v>767</v>
      </c>
      <c r="O55" s="6" t="s">
        <v>767</v>
      </c>
      <c r="P55" s="6" t="s">
        <v>767</v>
      </c>
      <c r="Q55" s="6" t="s">
        <v>767</v>
      </c>
      <c r="R55" s="6" t="s">
        <v>767</v>
      </c>
      <c r="S55" s="6" t="s">
        <v>767</v>
      </c>
      <c r="T55" s="6" t="s">
        <v>767</v>
      </c>
      <c r="U55" s="6" t="s">
        <v>767</v>
      </c>
      <c r="V55" s="6" t="s">
        <v>767</v>
      </c>
      <c r="W55" s="6" t="s">
        <v>767</v>
      </c>
      <c r="X55" s="6" t="s">
        <v>767</v>
      </c>
      <c r="Y55" s="6" t="s">
        <v>767</v>
      </c>
      <c r="Z55" s="6" t="s">
        <v>767</v>
      </c>
      <c r="AA55" s="6" t="s">
        <v>767</v>
      </c>
      <c r="AB55" s="6" t="s">
        <v>817</v>
      </c>
      <c r="AC55" s="6" t="s">
        <v>767</v>
      </c>
      <c r="AD55" s="6" t="s">
        <v>767</v>
      </c>
      <c r="AE55" s="6" t="s">
        <v>767</v>
      </c>
      <c r="AF55" s="6" t="s">
        <v>767</v>
      </c>
      <c r="AG55" s="6" t="s">
        <v>767</v>
      </c>
      <c r="AH55" s="6" t="s">
        <v>767</v>
      </c>
      <c r="AI55" s="6" t="s">
        <v>767</v>
      </c>
      <c r="AJ55" s="6" t="s">
        <v>767</v>
      </c>
      <c r="AK55" s="6" t="s">
        <v>767</v>
      </c>
      <c r="AL55" s="6" t="s">
        <v>767</v>
      </c>
      <c r="AM55" s="6" t="s">
        <v>767</v>
      </c>
      <c r="AN55" s="6" t="s">
        <v>767</v>
      </c>
      <c r="AO55" s="6" t="s">
        <v>767</v>
      </c>
      <c r="AP55" s="6" t="s">
        <v>767</v>
      </c>
      <c r="AQ55" s="6" t="s">
        <v>767</v>
      </c>
      <c r="AR55" s="6" t="s">
        <v>767</v>
      </c>
      <c r="AS55" s="6" t="s">
        <v>767</v>
      </c>
      <c r="AT55" s="6" t="s">
        <v>767</v>
      </c>
      <c r="AU55" s="6" t="s">
        <v>767</v>
      </c>
      <c r="AV55" s="6" t="s">
        <v>767</v>
      </c>
      <c r="AW55" s="6" t="s">
        <v>767</v>
      </c>
      <c r="AX55" s="6" t="s">
        <v>767</v>
      </c>
      <c r="AY55" s="6" t="s">
        <v>767</v>
      </c>
      <c r="AZ55" s="6" t="s">
        <v>767</v>
      </c>
      <c r="BA55" s="6" t="s">
        <v>767</v>
      </c>
      <c r="BB55" s="6" t="s">
        <v>767</v>
      </c>
      <c r="BC55" s="6" t="s">
        <v>767</v>
      </c>
      <c r="BD55" s="6" t="s">
        <v>767</v>
      </c>
      <c r="BE55" s="6" t="s">
        <v>767</v>
      </c>
      <c r="BF55" s="6" t="s">
        <v>767</v>
      </c>
      <c r="BG55" s="6" t="s">
        <v>767</v>
      </c>
      <c r="BH55" s="6" t="s">
        <v>767</v>
      </c>
      <c r="BI55" s="6" t="s">
        <v>767</v>
      </c>
      <c r="BJ55" s="6" t="s">
        <v>767</v>
      </c>
      <c r="BK55" s="6" t="s">
        <v>767</v>
      </c>
      <c r="BL55" s="6" t="s">
        <v>767</v>
      </c>
      <c r="BM55" s="6" t="s">
        <v>767</v>
      </c>
      <c r="BN55" s="6" t="s">
        <v>767</v>
      </c>
      <c r="BO55" s="6" t="s">
        <v>767</v>
      </c>
      <c r="BP55" s="6" t="s">
        <v>767</v>
      </c>
      <c r="BQ55" s="6" t="s">
        <v>767</v>
      </c>
      <c r="BR55" s="6" t="s">
        <v>767</v>
      </c>
      <c r="BS55" s="6" t="s">
        <v>767</v>
      </c>
      <c r="BT55" s="6" t="s">
        <v>767</v>
      </c>
      <c r="BU55" s="6" t="s">
        <v>767</v>
      </c>
      <c r="BV55" s="6" t="s">
        <v>767</v>
      </c>
      <c r="BW55" s="6" t="s">
        <v>767</v>
      </c>
      <c r="BX55" s="6" t="s">
        <v>767</v>
      </c>
      <c r="BY55" s="6" t="s">
        <v>767</v>
      </c>
      <c r="BZ55" s="6" t="s">
        <v>767</v>
      </c>
      <c r="CA55" s="6" t="s">
        <v>767</v>
      </c>
      <c r="CB55" s="6" t="s">
        <v>767</v>
      </c>
      <c r="CC55" s="6" t="s">
        <v>767</v>
      </c>
      <c r="CD55" s="6" t="s">
        <v>767</v>
      </c>
      <c r="CE55" s="6" t="s">
        <v>767</v>
      </c>
      <c r="CF55" s="6" t="s">
        <v>767</v>
      </c>
      <c r="CG55" s="6" t="s">
        <v>767</v>
      </c>
      <c r="CH55" s="6" t="s">
        <v>767</v>
      </c>
      <c r="CI55" s="6" t="s">
        <v>767</v>
      </c>
      <c r="CJ55" s="6" t="s">
        <v>767</v>
      </c>
      <c r="CK55" s="6" t="s">
        <v>767</v>
      </c>
      <c r="CL55" s="6" t="s">
        <v>767</v>
      </c>
      <c r="CM55" s="6" t="s">
        <v>767</v>
      </c>
      <c r="CN55" s="6" t="s">
        <v>767</v>
      </c>
      <c r="CO55" s="6" t="s">
        <v>767</v>
      </c>
      <c r="CP55" s="6" t="s">
        <v>767</v>
      </c>
      <c r="CQ55" s="6" t="s">
        <v>767</v>
      </c>
      <c r="CR55" s="6" t="s">
        <v>767</v>
      </c>
      <c r="CS55" s="6" t="s">
        <v>767</v>
      </c>
      <c r="CT55" s="6" t="s">
        <v>767</v>
      </c>
      <c r="CU55" s="6" t="s">
        <v>767</v>
      </c>
      <c r="CV55" s="6" t="s">
        <v>767</v>
      </c>
      <c r="CW55" s="6" t="s">
        <v>767</v>
      </c>
      <c r="CX55" s="6" t="s">
        <v>767</v>
      </c>
      <c r="CY55" s="6" t="s">
        <v>767</v>
      </c>
      <c r="CZ55" s="6" t="s">
        <v>767</v>
      </c>
      <c r="DA55" s="6" t="s">
        <v>767</v>
      </c>
      <c r="DB55" s="6" t="s">
        <v>767</v>
      </c>
      <c r="DC55" s="6" t="s">
        <v>767</v>
      </c>
      <c r="DD55" s="6" t="s">
        <v>767</v>
      </c>
      <c r="DE55" s="6" t="s">
        <v>767</v>
      </c>
      <c r="DF55" s="6" t="s">
        <v>767</v>
      </c>
      <c r="DG55" s="6" t="s">
        <v>767</v>
      </c>
      <c r="DH55" s="6" t="s">
        <v>767</v>
      </c>
      <c r="DI55" s="6" t="s">
        <v>767</v>
      </c>
      <c r="DJ55" s="6" t="s">
        <v>767</v>
      </c>
      <c r="DK55" s="6" t="s">
        <v>767</v>
      </c>
      <c r="DL55" s="6" t="s">
        <v>767</v>
      </c>
      <c r="DM55" s="6" t="s">
        <v>767</v>
      </c>
      <c r="DN55" s="6" t="s">
        <v>767</v>
      </c>
      <c r="DO55" s="6" t="s">
        <v>767</v>
      </c>
      <c r="DP55" s="6" t="s">
        <v>767</v>
      </c>
      <c r="DQ55" s="6" t="s">
        <v>767</v>
      </c>
      <c r="DR55" s="6" t="s">
        <v>767</v>
      </c>
      <c r="DS55" s="6" t="s">
        <v>767</v>
      </c>
      <c r="DT55" s="6" t="s">
        <v>767</v>
      </c>
      <c r="DU55" s="6" t="s">
        <v>767</v>
      </c>
      <c r="DV55" s="6" t="s">
        <v>767</v>
      </c>
      <c r="DW55" s="6" t="s">
        <v>767</v>
      </c>
      <c r="DX55" s="6" t="s">
        <v>767</v>
      </c>
      <c r="DY55" s="6" t="s">
        <v>767</v>
      </c>
      <c r="DZ55" s="6" t="s">
        <v>767</v>
      </c>
      <c r="EA55" s="6" t="s">
        <v>767</v>
      </c>
      <c r="EB55" s="6" t="s">
        <v>767</v>
      </c>
      <c r="EC55" s="6" t="s">
        <v>767</v>
      </c>
      <c r="ED55" s="6" t="s">
        <v>767</v>
      </c>
      <c r="EE55" s="6" t="s">
        <v>767</v>
      </c>
      <c r="EF55" s="6" t="s">
        <v>767</v>
      </c>
      <c r="EG55" s="6" t="s">
        <v>767</v>
      </c>
      <c r="EH55" s="6" t="s">
        <v>767</v>
      </c>
      <c r="EI55" s="6" t="s">
        <v>767</v>
      </c>
      <c r="EJ55" s="6" t="s">
        <v>767</v>
      </c>
      <c r="EK55" s="6" t="s">
        <v>767</v>
      </c>
      <c r="EL55" s="6" t="s">
        <v>767</v>
      </c>
      <c r="EM55" s="6" t="s">
        <v>767</v>
      </c>
      <c r="EN55" s="6" t="s">
        <v>767</v>
      </c>
      <c r="EO55" s="6" t="s">
        <v>767</v>
      </c>
      <c r="EP55" s="6" t="s">
        <v>767</v>
      </c>
      <c r="EQ55" s="6" t="s">
        <v>767</v>
      </c>
      <c r="ER55" s="6" t="s">
        <v>767</v>
      </c>
      <c r="ES55" s="6" t="s">
        <v>767</v>
      </c>
      <c r="ET55" s="6" t="s">
        <v>767</v>
      </c>
      <c r="EU55" s="6" t="s">
        <v>831</v>
      </c>
      <c r="EV55" s="6" t="s">
        <v>767</v>
      </c>
      <c r="EW55" s="6" t="s">
        <v>767</v>
      </c>
      <c r="EX55" s="6" t="s">
        <v>767</v>
      </c>
      <c r="EY55" s="6" t="s">
        <v>767</v>
      </c>
      <c r="EZ55" s="6" t="s">
        <v>767</v>
      </c>
      <c r="FA55" s="6" t="s">
        <v>767</v>
      </c>
      <c r="FB55" s="6" t="s">
        <v>767</v>
      </c>
      <c r="FC55" s="6" t="s">
        <v>767</v>
      </c>
      <c r="FD55" s="6" t="s">
        <v>767</v>
      </c>
      <c r="FE55" s="6" t="s">
        <v>767</v>
      </c>
      <c r="FF55" s="6" t="s">
        <v>767</v>
      </c>
      <c r="FG55" s="6" t="s">
        <v>767</v>
      </c>
      <c r="FH55" s="6" t="s">
        <v>767</v>
      </c>
      <c r="FI55" s="6" t="s">
        <v>767</v>
      </c>
      <c r="FJ55" s="6" t="s">
        <v>767</v>
      </c>
      <c r="FK55" s="6" t="s">
        <v>767</v>
      </c>
      <c r="FL55" s="6" t="s">
        <v>767</v>
      </c>
      <c r="FM55" s="6" t="s">
        <v>767</v>
      </c>
      <c r="FN55" s="6" t="s">
        <v>767</v>
      </c>
      <c r="FO55" s="6" t="s">
        <v>767</v>
      </c>
      <c r="FP55" s="6" t="s">
        <v>767</v>
      </c>
      <c r="FQ55" s="6" t="s">
        <v>767</v>
      </c>
      <c r="FR55" s="6" t="s">
        <v>767</v>
      </c>
      <c r="FS55" s="6" t="s">
        <v>767</v>
      </c>
      <c r="FT55" s="6" t="s">
        <v>767</v>
      </c>
      <c r="FU55" s="6" t="s">
        <v>767</v>
      </c>
      <c r="FV55" s="6" t="s">
        <v>767</v>
      </c>
      <c r="FW55" s="6" t="s">
        <v>767</v>
      </c>
      <c r="FX55" s="6" t="s">
        <v>767</v>
      </c>
      <c r="FY55" s="6" t="s">
        <v>767</v>
      </c>
      <c r="FZ55" s="6" t="s">
        <v>767</v>
      </c>
      <c r="GA55" s="6" t="s">
        <v>767</v>
      </c>
      <c r="GB55" s="6" t="s">
        <v>767</v>
      </c>
      <c r="GC55" s="6" t="s">
        <v>767</v>
      </c>
      <c r="GD55" s="6" t="s">
        <v>767</v>
      </c>
      <c r="GE55" s="6" t="s">
        <v>767</v>
      </c>
      <c r="GF55" s="6" t="s">
        <v>767</v>
      </c>
      <c r="GG55" s="6" t="s">
        <v>767</v>
      </c>
      <c r="GH55" s="6" t="s">
        <v>767</v>
      </c>
      <c r="GI55" s="6" t="s">
        <v>767</v>
      </c>
      <c r="GJ55" s="6" t="s">
        <v>767</v>
      </c>
      <c r="GK55" s="6" t="s">
        <v>767</v>
      </c>
      <c r="GL55" s="6" t="s">
        <v>767</v>
      </c>
      <c r="GM55" s="6" t="s">
        <v>767</v>
      </c>
      <c r="GN55" s="6" t="s">
        <v>767</v>
      </c>
      <c r="GO55" s="6" t="s">
        <v>767</v>
      </c>
      <c r="GP55" s="6" t="s">
        <v>767</v>
      </c>
      <c r="GQ55" s="6" t="s">
        <v>767</v>
      </c>
      <c r="GR55" s="6" t="s">
        <v>767</v>
      </c>
      <c r="GS55" s="6" t="s">
        <v>767</v>
      </c>
      <c r="GT55" s="6" t="s">
        <v>767</v>
      </c>
      <c r="GU55" s="6" t="s">
        <v>767</v>
      </c>
      <c r="GV55" s="6" t="s">
        <v>767</v>
      </c>
      <c r="GW55" s="6" t="s">
        <v>767</v>
      </c>
      <c r="GX55" s="6" t="s">
        <v>767</v>
      </c>
      <c r="GY55" s="6" t="s">
        <v>767</v>
      </c>
    </row>
    <row r="56" spans="1:207" ht="30">
      <c r="A56" s="4" t="s">
        <v>780</v>
      </c>
      <c r="B56" s="6" t="s">
        <v>767</v>
      </c>
      <c r="C56" s="6" t="s">
        <v>767</v>
      </c>
      <c r="D56" s="6" t="s">
        <v>767</v>
      </c>
      <c r="E56" s="6" t="s">
        <v>767</v>
      </c>
      <c r="F56" s="6" t="s">
        <v>767</v>
      </c>
      <c r="G56" s="6" t="s">
        <v>767</v>
      </c>
      <c r="H56" s="6" t="s">
        <v>767</v>
      </c>
      <c r="I56" s="6" t="s">
        <v>767</v>
      </c>
      <c r="J56" s="6" t="s">
        <v>767</v>
      </c>
      <c r="K56" s="6" t="s">
        <v>767</v>
      </c>
      <c r="L56" s="6" t="s">
        <v>767</v>
      </c>
      <c r="M56" s="6" t="s">
        <v>767</v>
      </c>
      <c r="N56" s="6" t="s">
        <v>767</v>
      </c>
      <c r="O56" s="6" t="s">
        <v>767</v>
      </c>
      <c r="P56" s="6" t="s">
        <v>767</v>
      </c>
      <c r="Q56" s="6" t="s">
        <v>767</v>
      </c>
      <c r="R56" s="6" t="s">
        <v>767</v>
      </c>
      <c r="S56" s="6" t="s">
        <v>767</v>
      </c>
      <c r="T56" s="6" t="s">
        <v>767</v>
      </c>
      <c r="U56" s="6" t="s">
        <v>767</v>
      </c>
      <c r="V56" s="6" t="s">
        <v>767</v>
      </c>
      <c r="W56" s="6" t="s">
        <v>767</v>
      </c>
      <c r="X56" s="6" t="s">
        <v>767</v>
      </c>
      <c r="Y56" s="6" t="s">
        <v>767</v>
      </c>
      <c r="Z56" s="6" t="s">
        <v>767</v>
      </c>
      <c r="AA56" s="6" t="s">
        <v>767</v>
      </c>
      <c r="AB56" s="6" t="s">
        <v>817</v>
      </c>
      <c r="AC56" s="6" t="s">
        <v>767</v>
      </c>
      <c r="AD56" s="6" t="s">
        <v>767</v>
      </c>
      <c r="AE56" s="6" t="s">
        <v>767</v>
      </c>
      <c r="AF56" s="6" t="s">
        <v>767</v>
      </c>
      <c r="AG56" s="6" t="s">
        <v>767</v>
      </c>
      <c r="AH56" s="6" t="s">
        <v>767</v>
      </c>
      <c r="AI56" s="6" t="s">
        <v>767</v>
      </c>
      <c r="AJ56" s="6" t="s">
        <v>767</v>
      </c>
      <c r="AK56" s="6" t="s">
        <v>767</v>
      </c>
      <c r="AL56" s="6" t="s">
        <v>767</v>
      </c>
      <c r="AM56" s="6" t="s">
        <v>767</v>
      </c>
      <c r="AN56" s="6" t="s">
        <v>767</v>
      </c>
      <c r="AO56" s="6" t="s">
        <v>767</v>
      </c>
      <c r="AP56" s="6" t="s">
        <v>767</v>
      </c>
      <c r="AQ56" s="6" t="s">
        <v>767</v>
      </c>
      <c r="AR56" s="6" t="s">
        <v>767</v>
      </c>
      <c r="AS56" s="6" t="s">
        <v>767</v>
      </c>
      <c r="AT56" s="6" t="s">
        <v>767</v>
      </c>
      <c r="AU56" s="6" t="s">
        <v>767</v>
      </c>
      <c r="AV56" s="6" t="s">
        <v>767</v>
      </c>
      <c r="AW56" s="6" t="s">
        <v>767</v>
      </c>
      <c r="AX56" s="6" t="s">
        <v>767</v>
      </c>
      <c r="AY56" s="6" t="s">
        <v>767</v>
      </c>
      <c r="AZ56" s="6" t="s">
        <v>767</v>
      </c>
      <c r="BA56" s="6" t="s">
        <v>767</v>
      </c>
      <c r="BB56" s="6" t="s">
        <v>767</v>
      </c>
      <c r="BC56" s="6" t="s">
        <v>767</v>
      </c>
      <c r="BD56" s="6" t="s">
        <v>767</v>
      </c>
      <c r="BE56" s="6" t="s">
        <v>767</v>
      </c>
      <c r="BF56" s="6" t="s">
        <v>767</v>
      </c>
      <c r="BG56" s="6" t="s">
        <v>767</v>
      </c>
      <c r="BH56" s="6" t="s">
        <v>767</v>
      </c>
      <c r="BI56" s="6" t="s">
        <v>767</v>
      </c>
      <c r="BJ56" s="6" t="s">
        <v>767</v>
      </c>
      <c r="BK56" s="6" t="s">
        <v>767</v>
      </c>
      <c r="BL56" s="6" t="s">
        <v>767</v>
      </c>
      <c r="BM56" s="6" t="s">
        <v>767</v>
      </c>
      <c r="BN56" s="6" t="s">
        <v>767</v>
      </c>
      <c r="BO56" s="6" t="s">
        <v>767</v>
      </c>
      <c r="BP56" s="6" t="s">
        <v>767</v>
      </c>
      <c r="BQ56" s="6" t="s">
        <v>767</v>
      </c>
      <c r="BR56" s="6" t="s">
        <v>767</v>
      </c>
      <c r="BS56" s="6" t="s">
        <v>767</v>
      </c>
      <c r="BT56" s="6" t="s">
        <v>767</v>
      </c>
      <c r="BU56" s="6" t="s">
        <v>767</v>
      </c>
      <c r="BV56" s="6" t="s">
        <v>767</v>
      </c>
      <c r="BW56" s="6" t="s">
        <v>767</v>
      </c>
      <c r="BX56" s="6" t="s">
        <v>767</v>
      </c>
      <c r="BY56" s="6" t="s">
        <v>767</v>
      </c>
      <c r="BZ56" s="6" t="s">
        <v>767</v>
      </c>
      <c r="CA56" s="6" t="s">
        <v>767</v>
      </c>
      <c r="CB56" s="6" t="s">
        <v>767</v>
      </c>
      <c r="CC56" s="6" t="s">
        <v>767</v>
      </c>
      <c r="CD56" s="6" t="s">
        <v>767</v>
      </c>
      <c r="CE56" s="6" t="s">
        <v>767</v>
      </c>
      <c r="CF56" s="6" t="s">
        <v>767</v>
      </c>
      <c r="CG56" s="6" t="s">
        <v>767</v>
      </c>
      <c r="CH56" s="6" t="s">
        <v>767</v>
      </c>
      <c r="CI56" s="6" t="s">
        <v>767</v>
      </c>
      <c r="CJ56" s="6" t="s">
        <v>767</v>
      </c>
      <c r="CK56" s="6" t="s">
        <v>767</v>
      </c>
      <c r="CL56" s="6" t="s">
        <v>767</v>
      </c>
      <c r="CM56" s="6" t="s">
        <v>767</v>
      </c>
      <c r="CN56" s="6" t="s">
        <v>767</v>
      </c>
      <c r="CO56" s="6" t="s">
        <v>767</v>
      </c>
      <c r="CP56" s="6" t="s">
        <v>767</v>
      </c>
      <c r="CQ56" s="6" t="s">
        <v>767</v>
      </c>
      <c r="CR56" s="6" t="s">
        <v>767</v>
      </c>
      <c r="CS56" s="6" t="s">
        <v>767</v>
      </c>
      <c r="CT56" s="6" t="s">
        <v>767</v>
      </c>
      <c r="CU56" s="6" t="s">
        <v>767</v>
      </c>
      <c r="CV56" s="6" t="s">
        <v>767</v>
      </c>
      <c r="CW56" s="6" t="s">
        <v>767</v>
      </c>
      <c r="CX56" s="6" t="s">
        <v>767</v>
      </c>
      <c r="CY56" s="6" t="s">
        <v>767</v>
      </c>
      <c r="CZ56" s="6" t="s">
        <v>767</v>
      </c>
      <c r="DA56" s="6" t="s">
        <v>767</v>
      </c>
      <c r="DB56" s="6" t="s">
        <v>767</v>
      </c>
      <c r="DC56" s="6" t="s">
        <v>767</v>
      </c>
      <c r="DD56" s="6" t="s">
        <v>767</v>
      </c>
      <c r="DE56" s="6" t="s">
        <v>767</v>
      </c>
      <c r="DF56" s="6" t="s">
        <v>767</v>
      </c>
      <c r="DG56" s="6" t="s">
        <v>767</v>
      </c>
      <c r="DH56" s="6" t="s">
        <v>767</v>
      </c>
      <c r="DI56" s="6" t="s">
        <v>767</v>
      </c>
      <c r="DJ56" s="6" t="s">
        <v>767</v>
      </c>
      <c r="DK56" s="6" t="s">
        <v>767</v>
      </c>
      <c r="DL56" s="6" t="s">
        <v>767</v>
      </c>
      <c r="DM56" s="6" t="s">
        <v>767</v>
      </c>
      <c r="DN56" s="6" t="s">
        <v>767</v>
      </c>
      <c r="DO56" s="6" t="s">
        <v>767</v>
      </c>
      <c r="DP56" s="6" t="s">
        <v>767</v>
      </c>
      <c r="DQ56" s="6" t="s">
        <v>767</v>
      </c>
      <c r="DR56" s="6" t="s">
        <v>767</v>
      </c>
      <c r="DS56" s="6" t="s">
        <v>767</v>
      </c>
      <c r="DT56" s="6" t="s">
        <v>767</v>
      </c>
      <c r="DU56" s="6" t="s">
        <v>767</v>
      </c>
      <c r="DV56" s="6" t="s">
        <v>767</v>
      </c>
      <c r="DW56" s="6" t="s">
        <v>767</v>
      </c>
      <c r="DX56" s="6" t="s">
        <v>767</v>
      </c>
      <c r="DY56" s="6" t="s">
        <v>767</v>
      </c>
      <c r="DZ56" s="6" t="s">
        <v>767</v>
      </c>
      <c r="EA56" s="6" t="s">
        <v>767</v>
      </c>
      <c r="EB56" s="6" t="s">
        <v>767</v>
      </c>
      <c r="EC56" s="6" t="s">
        <v>767</v>
      </c>
      <c r="ED56" s="6" t="s">
        <v>767</v>
      </c>
      <c r="EE56" s="6" t="s">
        <v>767</v>
      </c>
      <c r="EF56" s="6" t="s">
        <v>767</v>
      </c>
      <c r="EG56" s="6" t="s">
        <v>767</v>
      </c>
      <c r="EH56" s="6" t="s">
        <v>767</v>
      </c>
      <c r="EI56" s="6" t="s">
        <v>767</v>
      </c>
      <c r="EJ56" s="6" t="s">
        <v>767</v>
      </c>
      <c r="EK56" s="6" t="s">
        <v>767</v>
      </c>
      <c r="EL56" s="6" t="s">
        <v>767</v>
      </c>
      <c r="EM56" s="6" t="s">
        <v>767</v>
      </c>
      <c r="EN56" s="6" t="s">
        <v>767</v>
      </c>
      <c r="EO56" s="6" t="s">
        <v>767</v>
      </c>
      <c r="EP56" s="6" t="s">
        <v>767</v>
      </c>
      <c r="EQ56" s="6" t="s">
        <v>767</v>
      </c>
      <c r="ER56" s="6" t="s">
        <v>767</v>
      </c>
      <c r="ES56" s="6" t="s">
        <v>767</v>
      </c>
      <c r="ET56" s="6" t="s">
        <v>767</v>
      </c>
      <c r="EU56" s="6" t="s">
        <v>831</v>
      </c>
      <c r="EV56" s="6" t="s">
        <v>767</v>
      </c>
      <c r="EW56" s="6" t="s">
        <v>767</v>
      </c>
      <c r="EX56" s="6" t="s">
        <v>767</v>
      </c>
      <c r="EY56" s="6" t="s">
        <v>767</v>
      </c>
      <c r="EZ56" s="6" t="s">
        <v>767</v>
      </c>
      <c r="FA56" s="6" t="s">
        <v>767</v>
      </c>
      <c r="FB56" s="6" t="s">
        <v>767</v>
      </c>
      <c r="FC56" s="6" t="s">
        <v>767</v>
      </c>
      <c r="FD56" s="6" t="s">
        <v>767</v>
      </c>
      <c r="FE56" s="6" t="s">
        <v>767</v>
      </c>
      <c r="FF56" s="6" t="s">
        <v>767</v>
      </c>
      <c r="FG56" s="6" t="s">
        <v>767</v>
      </c>
      <c r="FH56" s="6" t="s">
        <v>767</v>
      </c>
      <c r="FI56" s="6" t="s">
        <v>767</v>
      </c>
      <c r="FJ56" s="6" t="s">
        <v>767</v>
      </c>
      <c r="FK56" s="6" t="s">
        <v>767</v>
      </c>
      <c r="FL56" s="6" t="s">
        <v>767</v>
      </c>
      <c r="FM56" s="6" t="s">
        <v>767</v>
      </c>
      <c r="FN56" s="6" t="s">
        <v>767</v>
      </c>
      <c r="FO56" s="6" t="s">
        <v>767</v>
      </c>
      <c r="FP56" s="6" t="s">
        <v>767</v>
      </c>
      <c r="FQ56" s="6" t="s">
        <v>767</v>
      </c>
      <c r="FR56" s="6" t="s">
        <v>767</v>
      </c>
      <c r="FS56" s="6" t="s">
        <v>767</v>
      </c>
      <c r="FT56" s="6" t="s">
        <v>767</v>
      </c>
      <c r="FU56" s="6" t="s">
        <v>767</v>
      </c>
      <c r="FV56" s="6" t="s">
        <v>767</v>
      </c>
      <c r="FW56" s="6" t="s">
        <v>767</v>
      </c>
      <c r="FX56" s="6" t="s">
        <v>767</v>
      </c>
      <c r="FY56" s="6" t="s">
        <v>767</v>
      </c>
      <c r="FZ56" s="6" t="s">
        <v>767</v>
      </c>
      <c r="GA56" s="6" t="s">
        <v>767</v>
      </c>
      <c r="GB56" s="6" t="s">
        <v>767</v>
      </c>
      <c r="GC56" s="6" t="s">
        <v>767</v>
      </c>
      <c r="GD56" s="6" t="s">
        <v>767</v>
      </c>
      <c r="GE56" s="6" t="s">
        <v>767</v>
      </c>
      <c r="GF56" s="6" t="s">
        <v>767</v>
      </c>
      <c r="GG56" s="6" t="s">
        <v>767</v>
      </c>
      <c r="GH56" s="6" t="s">
        <v>767</v>
      </c>
      <c r="GI56" s="6" t="s">
        <v>767</v>
      </c>
      <c r="GJ56" s="6" t="s">
        <v>767</v>
      </c>
      <c r="GK56" s="6" t="s">
        <v>767</v>
      </c>
      <c r="GL56" s="6" t="s">
        <v>767</v>
      </c>
      <c r="GM56" s="6" t="s">
        <v>767</v>
      </c>
      <c r="GN56" s="6" t="s">
        <v>767</v>
      </c>
      <c r="GO56" s="6" t="s">
        <v>767</v>
      </c>
      <c r="GP56" s="6" t="s">
        <v>767</v>
      </c>
      <c r="GQ56" s="6" t="s">
        <v>767</v>
      </c>
      <c r="GR56" s="6" t="s">
        <v>767</v>
      </c>
      <c r="GS56" s="6" t="s">
        <v>767</v>
      </c>
      <c r="GT56" s="6" t="s">
        <v>767</v>
      </c>
      <c r="GU56" s="6" t="s">
        <v>767</v>
      </c>
      <c r="GV56" s="6" t="s">
        <v>767</v>
      </c>
      <c r="GW56" s="6" t="s">
        <v>767</v>
      </c>
      <c r="GX56" s="6" t="s">
        <v>767</v>
      </c>
      <c r="GY56" s="6" t="s">
        <v>767</v>
      </c>
    </row>
    <row r="57" spans="1:207" ht="30">
      <c r="A57" s="4" t="s">
        <v>781</v>
      </c>
      <c r="B57" s="6" t="s">
        <v>767</v>
      </c>
      <c r="C57" s="6" t="s">
        <v>767</v>
      </c>
      <c r="D57" s="6" t="s">
        <v>767</v>
      </c>
      <c r="E57" s="6" t="s">
        <v>767</v>
      </c>
      <c r="F57" s="6" t="s">
        <v>767</v>
      </c>
      <c r="G57" s="6" t="s">
        <v>767</v>
      </c>
      <c r="H57" s="6" t="s">
        <v>767</v>
      </c>
      <c r="I57" s="6" t="s">
        <v>767</v>
      </c>
      <c r="J57" s="6" t="s">
        <v>767</v>
      </c>
      <c r="K57" s="6" t="s">
        <v>767</v>
      </c>
      <c r="L57" s="6" t="s">
        <v>767</v>
      </c>
      <c r="M57" s="6" t="s">
        <v>767</v>
      </c>
      <c r="N57" s="6" t="s">
        <v>767</v>
      </c>
      <c r="O57" s="6" t="s">
        <v>767</v>
      </c>
      <c r="P57" s="6" t="s">
        <v>767</v>
      </c>
      <c r="Q57" s="6" t="s">
        <v>767</v>
      </c>
      <c r="R57" s="6" t="s">
        <v>767</v>
      </c>
      <c r="S57" s="6" t="s">
        <v>767</v>
      </c>
      <c r="T57" s="6" t="s">
        <v>767</v>
      </c>
      <c r="U57" s="6" t="s">
        <v>767</v>
      </c>
      <c r="V57" s="6" t="s">
        <v>767</v>
      </c>
      <c r="W57" s="6" t="s">
        <v>767</v>
      </c>
      <c r="X57" s="6" t="s">
        <v>767</v>
      </c>
      <c r="Y57" s="6" t="s">
        <v>767</v>
      </c>
      <c r="Z57" s="6" t="s">
        <v>767</v>
      </c>
      <c r="AA57" s="6" t="s">
        <v>767</v>
      </c>
      <c r="AB57" s="6" t="s">
        <v>817</v>
      </c>
      <c r="AC57" s="6" t="s">
        <v>767</v>
      </c>
      <c r="AD57" s="6" t="s">
        <v>767</v>
      </c>
      <c r="AE57" s="6" t="s">
        <v>767</v>
      </c>
      <c r="AF57" s="6" t="s">
        <v>767</v>
      </c>
      <c r="AG57" s="6" t="s">
        <v>767</v>
      </c>
      <c r="AH57" s="6" t="s">
        <v>767</v>
      </c>
      <c r="AI57" s="6" t="s">
        <v>767</v>
      </c>
      <c r="AJ57" s="6" t="s">
        <v>767</v>
      </c>
      <c r="AK57" s="6" t="s">
        <v>767</v>
      </c>
      <c r="AL57" s="6" t="s">
        <v>767</v>
      </c>
      <c r="AM57" s="6" t="s">
        <v>767</v>
      </c>
      <c r="AN57" s="6" t="s">
        <v>767</v>
      </c>
      <c r="AO57" s="6" t="s">
        <v>767</v>
      </c>
      <c r="AP57" s="6" t="s">
        <v>767</v>
      </c>
      <c r="AQ57" s="6" t="s">
        <v>767</v>
      </c>
      <c r="AR57" s="6" t="s">
        <v>767</v>
      </c>
      <c r="AS57" s="6" t="s">
        <v>767</v>
      </c>
      <c r="AT57" s="6" t="s">
        <v>767</v>
      </c>
      <c r="AU57" s="6" t="s">
        <v>767</v>
      </c>
      <c r="AV57" s="6" t="s">
        <v>767</v>
      </c>
      <c r="AW57" s="6" t="s">
        <v>767</v>
      </c>
      <c r="AX57" s="6" t="s">
        <v>767</v>
      </c>
      <c r="AY57" s="6" t="s">
        <v>767</v>
      </c>
      <c r="AZ57" s="6" t="s">
        <v>767</v>
      </c>
      <c r="BA57" s="6" t="s">
        <v>767</v>
      </c>
      <c r="BB57" s="6" t="s">
        <v>767</v>
      </c>
      <c r="BC57" s="6" t="s">
        <v>767</v>
      </c>
      <c r="BD57" s="6" t="s">
        <v>767</v>
      </c>
      <c r="BE57" s="6" t="s">
        <v>767</v>
      </c>
      <c r="BF57" s="6" t="s">
        <v>767</v>
      </c>
      <c r="BG57" s="6" t="s">
        <v>767</v>
      </c>
      <c r="BH57" s="6" t="s">
        <v>767</v>
      </c>
      <c r="BI57" s="6" t="s">
        <v>767</v>
      </c>
      <c r="BJ57" s="6" t="s">
        <v>767</v>
      </c>
      <c r="BK57" s="6" t="s">
        <v>767</v>
      </c>
      <c r="BL57" s="6" t="s">
        <v>767</v>
      </c>
      <c r="BM57" s="6" t="s">
        <v>767</v>
      </c>
      <c r="BN57" s="6" t="s">
        <v>767</v>
      </c>
      <c r="BO57" s="6" t="s">
        <v>767</v>
      </c>
      <c r="BP57" s="6" t="s">
        <v>767</v>
      </c>
      <c r="BQ57" s="6" t="s">
        <v>767</v>
      </c>
      <c r="BR57" s="6" t="s">
        <v>767</v>
      </c>
      <c r="BS57" s="6" t="s">
        <v>767</v>
      </c>
      <c r="BT57" s="6" t="s">
        <v>767</v>
      </c>
      <c r="BU57" s="6" t="s">
        <v>767</v>
      </c>
      <c r="BV57" s="6" t="s">
        <v>767</v>
      </c>
      <c r="BW57" s="6" t="s">
        <v>767</v>
      </c>
      <c r="BX57" s="6" t="s">
        <v>767</v>
      </c>
      <c r="BY57" s="6" t="s">
        <v>767</v>
      </c>
      <c r="BZ57" s="6" t="s">
        <v>767</v>
      </c>
      <c r="CA57" s="6" t="s">
        <v>767</v>
      </c>
      <c r="CB57" s="6" t="s">
        <v>767</v>
      </c>
      <c r="CC57" s="6" t="s">
        <v>767</v>
      </c>
      <c r="CD57" s="6" t="s">
        <v>767</v>
      </c>
      <c r="CE57" s="6" t="s">
        <v>767</v>
      </c>
      <c r="CF57" s="6" t="s">
        <v>767</v>
      </c>
      <c r="CG57" s="6" t="s">
        <v>767</v>
      </c>
      <c r="CH57" s="6" t="s">
        <v>767</v>
      </c>
      <c r="CI57" s="6" t="s">
        <v>767</v>
      </c>
      <c r="CJ57" s="6" t="s">
        <v>767</v>
      </c>
      <c r="CK57" s="6" t="s">
        <v>767</v>
      </c>
      <c r="CL57" s="6" t="s">
        <v>767</v>
      </c>
      <c r="CM57" s="6" t="s">
        <v>767</v>
      </c>
      <c r="CN57" s="6" t="s">
        <v>767</v>
      </c>
      <c r="CO57" s="6" t="s">
        <v>767</v>
      </c>
      <c r="CP57" s="6" t="s">
        <v>767</v>
      </c>
      <c r="CQ57" s="6" t="s">
        <v>767</v>
      </c>
      <c r="CR57" s="6" t="s">
        <v>767</v>
      </c>
      <c r="CS57" s="6" t="s">
        <v>767</v>
      </c>
      <c r="CT57" s="6" t="s">
        <v>767</v>
      </c>
      <c r="CU57" s="6" t="s">
        <v>767</v>
      </c>
      <c r="CV57" s="6" t="s">
        <v>767</v>
      </c>
      <c r="CW57" s="6" t="s">
        <v>767</v>
      </c>
      <c r="CX57" s="6" t="s">
        <v>767</v>
      </c>
      <c r="CY57" s="6" t="s">
        <v>767</v>
      </c>
      <c r="CZ57" s="6" t="s">
        <v>767</v>
      </c>
      <c r="DA57" s="6" t="s">
        <v>767</v>
      </c>
      <c r="DB57" s="6" t="s">
        <v>767</v>
      </c>
      <c r="DC57" s="6" t="s">
        <v>767</v>
      </c>
      <c r="DD57" s="6" t="s">
        <v>767</v>
      </c>
      <c r="DE57" s="6" t="s">
        <v>767</v>
      </c>
      <c r="DF57" s="6" t="s">
        <v>767</v>
      </c>
      <c r="DG57" s="6" t="s">
        <v>767</v>
      </c>
      <c r="DH57" s="6" t="s">
        <v>767</v>
      </c>
      <c r="DI57" s="6" t="s">
        <v>767</v>
      </c>
      <c r="DJ57" s="6" t="s">
        <v>767</v>
      </c>
      <c r="DK57" s="6" t="s">
        <v>767</v>
      </c>
      <c r="DL57" s="6" t="s">
        <v>767</v>
      </c>
      <c r="DM57" s="6" t="s">
        <v>767</v>
      </c>
      <c r="DN57" s="6" t="s">
        <v>767</v>
      </c>
      <c r="DO57" s="6" t="s">
        <v>767</v>
      </c>
      <c r="DP57" s="6" t="s">
        <v>767</v>
      </c>
      <c r="DQ57" s="6" t="s">
        <v>767</v>
      </c>
      <c r="DR57" s="6" t="s">
        <v>767</v>
      </c>
      <c r="DS57" s="6" t="s">
        <v>767</v>
      </c>
      <c r="DT57" s="6" t="s">
        <v>767</v>
      </c>
      <c r="DU57" s="6" t="s">
        <v>767</v>
      </c>
      <c r="DV57" s="6" t="s">
        <v>767</v>
      </c>
      <c r="DW57" s="6" t="s">
        <v>767</v>
      </c>
      <c r="DX57" s="6" t="s">
        <v>767</v>
      </c>
      <c r="DY57" s="6" t="s">
        <v>767</v>
      </c>
      <c r="DZ57" s="6" t="s">
        <v>767</v>
      </c>
      <c r="EA57" s="6" t="s">
        <v>767</v>
      </c>
      <c r="EB57" s="6" t="s">
        <v>767</v>
      </c>
      <c r="EC57" s="6" t="s">
        <v>767</v>
      </c>
      <c r="ED57" s="6" t="s">
        <v>767</v>
      </c>
      <c r="EE57" s="6" t="s">
        <v>767</v>
      </c>
      <c r="EF57" s="6" t="s">
        <v>767</v>
      </c>
      <c r="EG57" s="6" t="s">
        <v>767</v>
      </c>
      <c r="EH57" s="6" t="s">
        <v>767</v>
      </c>
      <c r="EI57" s="6" t="s">
        <v>767</v>
      </c>
      <c r="EJ57" s="6" t="s">
        <v>767</v>
      </c>
      <c r="EK57" s="6" t="s">
        <v>767</v>
      </c>
      <c r="EL57" s="6" t="s">
        <v>767</v>
      </c>
      <c r="EM57" s="6" t="s">
        <v>767</v>
      </c>
      <c r="EN57" s="6" t="s">
        <v>767</v>
      </c>
      <c r="EO57" s="6" t="s">
        <v>767</v>
      </c>
      <c r="EP57" s="6" t="s">
        <v>767</v>
      </c>
      <c r="EQ57" s="6" t="s">
        <v>767</v>
      </c>
      <c r="ER57" s="6" t="s">
        <v>767</v>
      </c>
      <c r="ES57" s="6" t="s">
        <v>767</v>
      </c>
      <c r="ET57" s="6" t="s">
        <v>767</v>
      </c>
      <c r="EU57" s="6" t="s">
        <v>831</v>
      </c>
      <c r="EV57" s="6" t="s">
        <v>767</v>
      </c>
      <c r="EW57" s="6" t="s">
        <v>767</v>
      </c>
      <c r="EX57" s="6" t="s">
        <v>767</v>
      </c>
      <c r="EY57" s="6" t="s">
        <v>767</v>
      </c>
      <c r="EZ57" s="6" t="s">
        <v>767</v>
      </c>
      <c r="FA57" s="6" t="s">
        <v>767</v>
      </c>
      <c r="FB57" s="6" t="s">
        <v>767</v>
      </c>
      <c r="FC57" s="6" t="s">
        <v>767</v>
      </c>
      <c r="FD57" s="6" t="s">
        <v>767</v>
      </c>
      <c r="FE57" s="6" t="s">
        <v>767</v>
      </c>
      <c r="FF57" s="6" t="s">
        <v>767</v>
      </c>
      <c r="FG57" s="6" t="s">
        <v>767</v>
      </c>
      <c r="FH57" s="6" t="s">
        <v>767</v>
      </c>
      <c r="FI57" s="6" t="s">
        <v>767</v>
      </c>
      <c r="FJ57" s="6" t="s">
        <v>767</v>
      </c>
      <c r="FK57" s="6" t="s">
        <v>767</v>
      </c>
      <c r="FL57" s="6" t="s">
        <v>767</v>
      </c>
      <c r="FM57" s="6" t="s">
        <v>767</v>
      </c>
      <c r="FN57" s="6" t="s">
        <v>767</v>
      </c>
      <c r="FO57" s="6" t="s">
        <v>767</v>
      </c>
      <c r="FP57" s="6" t="s">
        <v>767</v>
      </c>
      <c r="FQ57" s="6" t="s">
        <v>767</v>
      </c>
      <c r="FR57" s="6" t="s">
        <v>767</v>
      </c>
      <c r="FS57" s="6" t="s">
        <v>767</v>
      </c>
      <c r="FT57" s="6" t="s">
        <v>767</v>
      </c>
      <c r="FU57" s="6" t="s">
        <v>767</v>
      </c>
      <c r="FV57" s="6" t="s">
        <v>767</v>
      </c>
      <c r="FW57" s="6" t="s">
        <v>767</v>
      </c>
      <c r="FX57" s="6" t="s">
        <v>767</v>
      </c>
      <c r="FY57" s="6" t="s">
        <v>767</v>
      </c>
      <c r="FZ57" s="6" t="s">
        <v>767</v>
      </c>
      <c r="GA57" s="6" t="s">
        <v>767</v>
      </c>
      <c r="GB57" s="6" t="s">
        <v>767</v>
      </c>
      <c r="GC57" s="6" t="s">
        <v>767</v>
      </c>
      <c r="GD57" s="6" t="s">
        <v>767</v>
      </c>
      <c r="GE57" s="6" t="s">
        <v>767</v>
      </c>
      <c r="GF57" s="6" t="s">
        <v>767</v>
      </c>
      <c r="GG57" s="6" t="s">
        <v>767</v>
      </c>
      <c r="GH57" s="6" t="s">
        <v>767</v>
      </c>
      <c r="GI57" s="6" t="s">
        <v>767</v>
      </c>
      <c r="GJ57" s="6" t="s">
        <v>767</v>
      </c>
      <c r="GK57" s="6" t="s">
        <v>767</v>
      </c>
      <c r="GL57" s="6" t="s">
        <v>767</v>
      </c>
      <c r="GM57" s="6" t="s">
        <v>767</v>
      </c>
      <c r="GN57" s="6" t="s">
        <v>767</v>
      </c>
      <c r="GO57" s="6" t="s">
        <v>767</v>
      </c>
      <c r="GP57" s="6" t="s">
        <v>767</v>
      </c>
      <c r="GQ57" s="6" t="s">
        <v>767</v>
      </c>
      <c r="GR57" s="6" t="s">
        <v>767</v>
      </c>
      <c r="GS57" s="6" t="s">
        <v>767</v>
      </c>
      <c r="GT57" s="6" t="s">
        <v>767</v>
      </c>
      <c r="GU57" s="6" t="s">
        <v>767</v>
      </c>
      <c r="GV57" s="6" t="s">
        <v>767</v>
      </c>
      <c r="GW57" s="6" t="s">
        <v>767</v>
      </c>
      <c r="GX57" s="6" t="s">
        <v>767</v>
      </c>
      <c r="GY57" s="6" t="s">
        <v>767</v>
      </c>
    </row>
    <row r="58" spans="1:207" ht="30">
      <c r="A58" s="4" t="s">
        <v>782</v>
      </c>
      <c r="B58" s="6" t="s">
        <v>767</v>
      </c>
      <c r="C58" s="6" t="s">
        <v>767</v>
      </c>
      <c r="D58" s="6" t="s">
        <v>767</v>
      </c>
      <c r="E58" s="6" t="s">
        <v>767</v>
      </c>
      <c r="F58" s="6" t="s">
        <v>767</v>
      </c>
      <c r="G58" s="6" t="s">
        <v>767</v>
      </c>
      <c r="H58" s="6" t="s">
        <v>767</v>
      </c>
      <c r="I58" s="6" t="s">
        <v>767</v>
      </c>
      <c r="J58" s="6" t="s">
        <v>767</v>
      </c>
      <c r="K58" s="6" t="s">
        <v>767</v>
      </c>
      <c r="L58" s="6" t="s">
        <v>767</v>
      </c>
      <c r="M58" s="6" t="s">
        <v>767</v>
      </c>
      <c r="N58" s="6" t="s">
        <v>767</v>
      </c>
      <c r="O58" s="6" t="s">
        <v>767</v>
      </c>
      <c r="P58" s="6" t="s">
        <v>767</v>
      </c>
      <c r="Q58" s="6" t="s">
        <v>767</v>
      </c>
      <c r="R58" s="6" t="s">
        <v>767</v>
      </c>
      <c r="S58" s="6" t="s">
        <v>767</v>
      </c>
      <c r="T58" s="6" t="s">
        <v>767</v>
      </c>
      <c r="U58" s="6" t="s">
        <v>767</v>
      </c>
      <c r="V58" s="6" t="s">
        <v>767</v>
      </c>
      <c r="W58" s="6" t="s">
        <v>767</v>
      </c>
      <c r="X58" s="6" t="s">
        <v>767</v>
      </c>
      <c r="Y58" s="6" t="s">
        <v>767</v>
      </c>
      <c r="Z58" s="6" t="s">
        <v>767</v>
      </c>
      <c r="AA58" s="6" t="s">
        <v>767</v>
      </c>
      <c r="AB58" s="6" t="s">
        <v>817</v>
      </c>
      <c r="AC58" s="6" t="s">
        <v>767</v>
      </c>
      <c r="AD58" s="6" t="s">
        <v>767</v>
      </c>
      <c r="AE58" s="6" t="s">
        <v>767</v>
      </c>
      <c r="AF58" s="6" t="s">
        <v>767</v>
      </c>
      <c r="AG58" s="6" t="s">
        <v>767</v>
      </c>
      <c r="AH58" s="6" t="s">
        <v>767</v>
      </c>
      <c r="AI58" s="6" t="s">
        <v>767</v>
      </c>
      <c r="AJ58" s="6" t="s">
        <v>767</v>
      </c>
      <c r="AK58" s="6" t="s">
        <v>767</v>
      </c>
      <c r="AL58" s="6" t="s">
        <v>767</v>
      </c>
      <c r="AM58" s="6" t="s">
        <v>767</v>
      </c>
      <c r="AN58" s="6" t="s">
        <v>767</v>
      </c>
      <c r="AO58" s="6" t="s">
        <v>767</v>
      </c>
      <c r="AP58" s="6" t="s">
        <v>767</v>
      </c>
      <c r="AQ58" s="6" t="s">
        <v>767</v>
      </c>
      <c r="AR58" s="6" t="s">
        <v>767</v>
      </c>
      <c r="AS58" s="6" t="s">
        <v>767</v>
      </c>
      <c r="AT58" s="6" t="s">
        <v>767</v>
      </c>
      <c r="AU58" s="6" t="s">
        <v>767</v>
      </c>
      <c r="AV58" s="6" t="s">
        <v>767</v>
      </c>
      <c r="AW58" s="6" t="s">
        <v>767</v>
      </c>
      <c r="AX58" s="6" t="s">
        <v>767</v>
      </c>
      <c r="AY58" s="6" t="s">
        <v>767</v>
      </c>
      <c r="AZ58" s="6" t="s">
        <v>767</v>
      </c>
      <c r="BA58" s="6" t="s">
        <v>767</v>
      </c>
      <c r="BB58" s="6" t="s">
        <v>767</v>
      </c>
      <c r="BC58" s="6" t="s">
        <v>767</v>
      </c>
      <c r="BD58" s="6" t="s">
        <v>767</v>
      </c>
      <c r="BE58" s="6" t="s">
        <v>767</v>
      </c>
      <c r="BF58" s="6" t="s">
        <v>767</v>
      </c>
      <c r="BG58" s="6" t="s">
        <v>767</v>
      </c>
      <c r="BH58" s="6" t="s">
        <v>767</v>
      </c>
      <c r="BI58" s="6" t="s">
        <v>767</v>
      </c>
      <c r="BJ58" s="6" t="s">
        <v>767</v>
      </c>
      <c r="BK58" s="6" t="s">
        <v>767</v>
      </c>
      <c r="BL58" s="6" t="s">
        <v>767</v>
      </c>
      <c r="BM58" s="6" t="s">
        <v>767</v>
      </c>
      <c r="BN58" s="6" t="s">
        <v>767</v>
      </c>
      <c r="BO58" s="6" t="s">
        <v>767</v>
      </c>
      <c r="BP58" s="6" t="s">
        <v>767</v>
      </c>
      <c r="BQ58" s="6" t="s">
        <v>767</v>
      </c>
      <c r="BR58" s="6" t="s">
        <v>767</v>
      </c>
      <c r="BS58" s="6" t="s">
        <v>767</v>
      </c>
      <c r="BT58" s="6" t="s">
        <v>767</v>
      </c>
      <c r="BU58" s="6" t="s">
        <v>767</v>
      </c>
      <c r="BV58" s="6" t="s">
        <v>767</v>
      </c>
      <c r="BW58" s="6" t="s">
        <v>767</v>
      </c>
      <c r="BX58" s="6" t="s">
        <v>767</v>
      </c>
      <c r="BY58" s="6" t="s">
        <v>767</v>
      </c>
      <c r="BZ58" s="6" t="s">
        <v>767</v>
      </c>
      <c r="CA58" s="6" t="s">
        <v>767</v>
      </c>
      <c r="CB58" s="6" t="s">
        <v>767</v>
      </c>
      <c r="CC58" s="6" t="s">
        <v>767</v>
      </c>
      <c r="CD58" s="6" t="s">
        <v>767</v>
      </c>
      <c r="CE58" s="6" t="s">
        <v>767</v>
      </c>
      <c r="CF58" s="6" t="s">
        <v>767</v>
      </c>
      <c r="CG58" s="6" t="s">
        <v>767</v>
      </c>
      <c r="CH58" s="6" t="s">
        <v>767</v>
      </c>
      <c r="CI58" s="6" t="s">
        <v>767</v>
      </c>
      <c r="CJ58" s="6" t="s">
        <v>767</v>
      </c>
      <c r="CK58" s="6" t="s">
        <v>767</v>
      </c>
      <c r="CL58" s="6" t="s">
        <v>767</v>
      </c>
      <c r="CM58" s="6" t="s">
        <v>767</v>
      </c>
      <c r="CN58" s="6" t="s">
        <v>767</v>
      </c>
      <c r="CO58" s="6" t="s">
        <v>767</v>
      </c>
      <c r="CP58" s="6" t="s">
        <v>767</v>
      </c>
      <c r="CQ58" s="6" t="s">
        <v>767</v>
      </c>
      <c r="CR58" s="6" t="s">
        <v>767</v>
      </c>
      <c r="CS58" s="6" t="s">
        <v>767</v>
      </c>
      <c r="CT58" s="6" t="s">
        <v>767</v>
      </c>
      <c r="CU58" s="6" t="s">
        <v>767</v>
      </c>
      <c r="CV58" s="6" t="s">
        <v>767</v>
      </c>
      <c r="CW58" s="6" t="s">
        <v>767</v>
      </c>
      <c r="CX58" s="6" t="s">
        <v>767</v>
      </c>
      <c r="CY58" s="6" t="s">
        <v>767</v>
      </c>
      <c r="CZ58" s="6" t="s">
        <v>767</v>
      </c>
      <c r="DA58" s="6" t="s">
        <v>767</v>
      </c>
      <c r="DB58" s="6" t="s">
        <v>767</v>
      </c>
      <c r="DC58" s="6" t="s">
        <v>767</v>
      </c>
      <c r="DD58" s="6" t="s">
        <v>767</v>
      </c>
      <c r="DE58" s="6" t="s">
        <v>767</v>
      </c>
      <c r="DF58" s="6" t="s">
        <v>767</v>
      </c>
      <c r="DG58" s="6" t="s">
        <v>767</v>
      </c>
      <c r="DH58" s="6" t="s">
        <v>767</v>
      </c>
      <c r="DI58" s="6" t="s">
        <v>767</v>
      </c>
      <c r="DJ58" s="6" t="s">
        <v>767</v>
      </c>
      <c r="DK58" s="6" t="s">
        <v>767</v>
      </c>
      <c r="DL58" s="6" t="s">
        <v>767</v>
      </c>
      <c r="DM58" s="6" t="s">
        <v>767</v>
      </c>
      <c r="DN58" s="6" t="s">
        <v>767</v>
      </c>
      <c r="DO58" s="6" t="s">
        <v>767</v>
      </c>
      <c r="DP58" s="6" t="s">
        <v>767</v>
      </c>
      <c r="DQ58" s="6" t="s">
        <v>767</v>
      </c>
      <c r="DR58" s="6" t="s">
        <v>767</v>
      </c>
      <c r="DS58" s="6" t="s">
        <v>767</v>
      </c>
      <c r="DT58" s="6" t="s">
        <v>767</v>
      </c>
      <c r="DU58" s="6" t="s">
        <v>767</v>
      </c>
      <c r="DV58" s="6" t="s">
        <v>767</v>
      </c>
      <c r="DW58" s="6" t="s">
        <v>767</v>
      </c>
      <c r="DX58" s="6" t="s">
        <v>767</v>
      </c>
      <c r="DY58" s="6" t="s">
        <v>767</v>
      </c>
      <c r="DZ58" s="6" t="s">
        <v>767</v>
      </c>
      <c r="EA58" s="6" t="s">
        <v>767</v>
      </c>
      <c r="EB58" s="6" t="s">
        <v>767</v>
      </c>
      <c r="EC58" s="6" t="s">
        <v>767</v>
      </c>
      <c r="ED58" s="6" t="s">
        <v>767</v>
      </c>
      <c r="EE58" s="6" t="s">
        <v>767</v>
      </c>
      <c r="EF58" s="6" t="s">
        <v>767</v>
      </c>
      <c r="EG58" s="6" t="s">
        <v>767</v>
      </c>
      <c r="EH58" s="6" t="s">
        <v>767</v>
      </c>
      <c r="EI58" s="6" t="s">
        <v>767</v>
      </c>
      <c r="EJ58" s="6" t="s">
        <v>767</v>
      </c>
      <c r="EK58" s="6" t="s">
        <v>767</v>
      </c>
      <c r="EL58" s="6" t="s">
        <v>767</v>
      </c>
      <c r="EM58" s="6" t="s">
        <v>767</v>
      </c>
      <c r="EN58" s="6" t="s">
        <v>767</v>
      </c>
      <c r="EO58" s="6" t="s">
        <v>767</v>
      </c>
      <c r="EP58" s="6" t="s">
        <v>767</v>
      </c>
      <c r="EQ58" s="6" t="s">
        <v>767</v>
      </c>
      <c r="ER58" s="6" t="s">
        <v>767</v>
      </c>
      <c r="ES58" s="6" t="s">
        <v>767</v>
      </c>
      <c r="ET58" s="6" t="s">
        <v>767</v>
      </c>
      <c r="EU58" s="6" t="s">
        <v>831</v>
      </c>
      <c r="EV58" s="6" t="s">
        <v>767</v>
      </c>
      <c r="EW58" s="6" t="s">
        <v>767</v>
      </c>
      <c r="EX58" s="6" t="s">
        <v>767</v>
      </c>
      <c r="EY58" s="6" t="s">
        <v>767</v>
      </c>
      <c r="EZ58" s="6" t="s">
        <v>767</v>
      </c>
      <c r="FA58" s="6" t="s">
        <v>767</v>
      </c>
      <c r="FB58" s="6" t="s">
        <v>767</v>
      </c>
      <c r="FC58" s="6" t="s">
        <v>767</v>
      </c>
      <c r="FD58" s="6" t="s">
        <v>767</v>
      </c>
      <c r="FE58" s="6" t="s">
        <v>767</v>
      </c>
      <c r="FF58" s="6" t="s">
        <v>767</v>
      </c>
      <c r="FG58" s="6" t="s">
        <v>767</v>
      </c>
      <c r="FH58" s="6" t="s">
        <v>767</v>
      </c>
      <c r="FI58" s="6" t="s">
        <v>767</v>
      </c>
      <c r="FJ58" s="6" t="s">
        <v>767</v>
      </c>
      <c r="FK58" s="6" t="s">
        <v>767</v>
      </c>
      <c r="FL58" s="6" t="s">
        <v>767</v>
      </c>
      <c r="FM58" s="6" t="s">
        <v>767</v>
      </c>
      <c r="FN58" s="6" t="s">
        <v>767</v>
      </c>
      <c r="FO58" s="6" t="s">
        <v>767</v>
      </c>
      <c r="FP58" s="6" t="s">
        <v>767</v>
      </c>
      <c r="FQ58" s="6" t="s">
        <v>767</v>
      </c>
      <c r="FR58" s="6" t="s">
        <v>767</v>
      </c>
      <c r="FS58" s="6" t="s">
        <v>767</v>
      </c>
      <c r="FT58" s="6" t="s">
        <v>767</v>
      </c>
      <c r="FU58" s="6" t="s">
        <v>767</v>
      </c>
      <c r="FV58" s="6" t="s">
        <v>767</v>
      </c>
      <c r="FW58" s="6" t="s">
        <v>767</v>
      </c>
      <c r="FX58" s="6" t="s">
        <v>767</v>
      </c>
      <c r="FY58" s="6" t="s">
        <v>767</v>
      </c>
      <c r="FZ58" s="6" t="s">
        <v>767</v>
      </c>
      <c r="GA58" s="6" t="s">
        <v>767</v>
      </c>
      <c r="GB58" s="6" t="s">
        <v>767</v>
      </c>
      <c r="GC58" s="6" t="s">
        <v>767</v>
      </c>
      <c r="GD58" s="6" t="s">
        <v>767</v>
      </c>
      <c r="GE58" s="6" t="s">
        <v>767</v>
      </c>
      <c r="GF58" s="6" t="s">
        <v>767</v>
      </c>
      <c r="GG58" s="6" t="s">
        <v>767</v>
      </c>
      <c r="GH58" s="6" t="s">
        <v>767</v>
      </c>
      <c r="GI58" s="6" t="s">
        <v>767</v>
      </c>
      <c r="GJ58" s="6" t="s">
        <v>767</v>
      </c>
      <c r="GK58" s="6" t="s">
        <v>767</v>
      </c>
      <c r="GL58" s="6" t="s">
        <v>767</v>
      </c>
      <c r="GM58" s="6" t="s">
        <v>767</v>
      </c>
      <c r="GN58" s="6" t="s">
        <v>767</v>
      </c>
      <c r="GO58" s="6" t="s">
        <v>767</v>
      </c>
      <c r="GP58" s="6" t="s">
        <v>767</v>
      </c>
      <c r="GQ58" s="6" t="s">
        <v>767</v>
      </c>
      <c r="GR58" s="6" t="s">
        <v>767</v>
      </c>
      <c r="GS58" s="6" t="s">
        <v>767</v>
      </c>
      <c r="GT58" s="6" t="s">
        <v>767</v>
      </c>
      <c r="GU58" s="6" t="s">
        <v>767</v>
      </c>
      <c r="GV58" s="6" t="s">
        <v>767</v>
      </c>
      <c r="GW58" s="6" t="s">
        <v>767</v>
      </c>
      <c r="GX58" s="6" t="s">
        <v>767</v>
      </c>
      <c r="GY58" s="6" t="s">
        <v>767</v>
      </c>
    </row>
    <row r="59" spans="1:207" ht="30">
      <c r="A59" s="4" t="s">
        <v>783</v>
      </c>
      <c r="B59" s="6" t="s">
        <v>767</v>
      </c>
      <c r="C59" s="6" t="s">
        <v>767</v>
      </c>
      <c r="D59" s="6" t="s">
        <v>767</v>
      </c>
      <c r="E59" s="6" t="s">
        <v>767</v>
      </c>
      <c r="F59" s="6" t="s">
        <v>767</v>
      </c>
      <c r="G59" s="6" t="s">
        <v>767</v>
      </c>
      <c r="H59" s="6" t="s">
        <v>767</v>
      </c>
      <c r="I59" s="6" t="s">
        <v>767</v>
      </c>
      <c r="J59" s="6" t="s">
        <v>767</v>
      </c>
      <c r="K59" s="6" t="s">
        <v>767</v>
      </c>
      <c r="L59" s="6" t="s">
        <v>767</v>
      </c>
      <c r="M59" s="6" t="s">
        <v>767</v>
      </c>
      <c r="N59" s="6" t="s">
        <v>767</v>
      </c>
      <c r="O59" s="6" t="s">
        <v>767</v>
      </c>
      <c r="P59" s="6" t="s">
        <v>767</v>
      </c>
      <c r="Q59" s="6" t="s">
        <v>767</v>
      </c>
      <c r="R59" s="6" t="s">
        <v>767</v>
      </c>
      <c r="S59" s="6" t="s">
        <v>767</v>
      </c>
      <c r="T59" s="6" t="s">
        <v>767</v>
      </c>
      <c r="U59" s="6" t="s">
        <v>767</v>
      </c>
      <c r="V59" s="6" t="s">
        <v>767</v>
      </c>
      <c r="W59" s="6" t="s">
        <v>767</v>
      </c>
      <c r="X59" s="6" t="s">
        <v>767</v>
      </c>
      <c r="Y59" s="6" t="s">
        <v>767</v>
      </c>
      <c r="Z59" s="6" t="s">
        <v>767</v>
      </c>
      <c r="AA59" s="6" t="s">
        <v>767</v>
      </c>
      <c r="AB59" s="6" t="s">
        <v>767</v>
      </c>
      <c r="AC59" s="6" t="s">
        <v>767</v>
      </c>
      <c r="AD59" s="6" t="s">
        <v>767</v>
      </c>
      <c r="AE59" s="6" t="s">
        <v>767</v>
      </c>
      <c r="AF59" s="6" t="s">
        <v>767</v>
      </c>
      <c r="AG59" s="6" t="s">
        <v>767</v>
      </c>
      <c r="AH59" s="6" t="s">
        <v>767</v>
      </c>
      <c r="AI59" s="6" t="s">
        <v>767</v>
      </c>
      <c r="AJ59" s="6" t="s">
        <v>767</v>
      </c>
      <c r="AK59" s="6" t="s">
        <v>767</v>
      </c>
      <c r="AL59" s="6" t="s">
        <v>767</v>
      </c>
      <c r="AM59" s="6" t="s">
        <v>767</v>
      </c>
      <c r="AN59" s="6" t="s">
        <v>767</v>
      </c>
      <c r="AO59" s="6" t="s">
        <v>767</v>
      </c>
      <c r="AP59" s="6" t="s">
        <v>767</v>
      </c>
      <c r="AQ59" s="6" t="s">
        <v>767</v>
      </c>
      <c r="AR59" s="6" t="s">
        <v>767</v>
      </c>
      <c r="AS59" s="6" t="s">
        <v>767</v>
      </c>
      <c r="AT59" s="6" t="s">
        <v>767</v>
      </c>
      <c r="AU59" s="6" t="s">
        <v>767</v>
      </c>
      <c r="AV59" s="6" t="s">
        <v>767</v>
      </c>
      <c r="AW59" s="6" t="s">
        <v>767</v>
      </c>
      <c r="AX59" s="6" t="s">
        <v>767</v>
      </c>
      <c r="AY59" s="6" t="s">
        <v>767</v>
      </c>
      <c r="AZ59" s="6" t="s">
        <v>767</v>
      </c>
      <c r="BA59" s="6" t="s">
        <v>767</v>
      </c>
      <c r="BB59" s="6" t="s">
        <v>767</v>
      </c>
      <c r="BC59" s="6" t="s">
        <v>767</v>
      </c>
      <c r="BD59" s="6" t="s">
        <v>767</v>
      </c>
      <c r="BE59" s="6" t="s">
        <v>767</v>
      </c>
      <c r="BF59" s="6" t="s">
        <v>767</v>
      </c>
      <c r="BG59" s="6" t="s">
        <v>767</v>
      </c>
      <c r="BH59" s="6" t="s">
        <v>767</v>
      </c>
      <c r="BI59" s="6" t="s">
        <v>767</v>
      </c>
      <c r="BJ59" s="6" t="s">
        <v>767</v>
      </c>
      <c r="BK59" s="6" t="s">
        <v>767</v>
      </c>
      <c r="BL59" s="6" t="s">
        <v>767</v>
      </c>
      <c r="BM59" s="6" t="s">
        <v>767</v>
      </c>
      <c r="BN59" s="6" t="s">
        <v>767</v>
      </c>
      <c r="BO59" s="6" t="s">
        <v>767</v>
      </c>
      <c r="BP59" s="6" t="s">
        <v>767</v>
      </c>
      <c r="BQ59" s="6" t="s">
        <v>767</v>
      </c>
      <c r="BR59" s="6" t="s">
        <v>767</v>
      </c>
      <c r="BS59" s="6" t="s">
        <v>767</v>
      </c>
      <c r="BT59" s="6" t="s">
        <v>767</v>
      </c>
      <c r="BU59" s="6" t="s">
        <v>767</v>
      </c>
      <c r="BV59" s="6" t="s">
        <v>767</v>
      </c>
      <c r="BW59" s="6" t="s">
        <v>767</v>
      </c>
      <c r="BX59" s="6" t="s">
        <v>767</v>
      </c>
      <c r="BY59" s="6" t="s">
        <v>767</v>
      </c>
      <c r="BZ59" s="6" t="s">
        <v>767</v>
      </c>
      <c r="CA59" s="6" t="s">
        <v>767</v>
      </c>
      <c r="CB59" s="6" t="s">
        <v>767</v>
      </c>
      <c r="CC59" s="6" t="s">
        <v>767</v>
      </c>
      <c r="CD59" s="6" t="s">
        <v>767</v>
      </c>
      <c r="CE59" s="6" t="s">
        <v>767</v>
      </c>
      <c r="CF59" s="6" t="s">
        <v>767</v>
      </c>
      <c r="CG59" s="6" t="s">
        <v>767</v>
      </c>
      <c r="CH59" s="6" t="s">
        <v>767</v>
      </c>
      <c r="CI59" s="6" t="s">
        <v>767</v>
      </c>
      <c r="CJ59" s="6" t="s">
        <v>767</v>
      </c>
      <c r="CK59" s="6" t="s">
        <v>767</v>
      </c>
      <c r="CL59" s="6" t="s">
        <v>767</v>
      </c>
      <c r="CM59" s="6" t="s">
        <v>767</v>
      </c>
      <c r="CN59" s="6" t="s">
        <v>767</v>
      </c>
      <c r="CO59" s="6" t="s">
        <v>767</v>
      </c>
      <c r="CP59" s="6" t="s">
        <v>767</v>
      </c>
      <c r="CQ59" s="6" t="s">
        <v>767</v>
      </c>
      <c r="CR59" s="6" t="s">
        <v>767</v>
      </c>
      <c r="CS59" s="6" t="s">
        <v>767</v>
      </c>
      <c r="CT59" s="6" t="s">
        <v>767</v>
      </c>
      <c r="CU59" s="6" t="s">
        <v>767</v>
      </c>
      <c r="CV59" s="6" t="s">
        <v>767</v>
      </c>
      <c r="CW59" s="6" t="s">
        <v>767</v>
      </c>
      <c r="CX59" s="6" t="s">
        <v>767</v>
      </c>
      <c r="CY59" s="6" t="s">
        <v>767</v>
      </c>
      <c r="CZ59" s="6" t="s">
        <v>767</v>
      </c>
      <c r="DA59" s="6" t="s">
        <v>767</v>
      </c>
      <c r="DB59" s="6" t="s">
        <v>767</v>
      </c>
      <c r="DC59" s="6" t="s">
        <v>767</v>
      </c>
      <c r="DD59" s="6" t="s">
        <v>767</v>
      </c>
      <c r="DE59" s="6" t="s">
        <v>767</v>
      </c>
      <c r="DF59" s="6" t="s">
        <v>767</v>
      </c>
      <c r="DG59" s="6" t="s">
        <v>767</v>
      </c>
      <c r="DH59" s="6" t="s">
        <v>767</v>
      </c>
      <c r="DI59" s="6" t="s">
        <v>767</v>
      </c>
      <c r="DJ59" s="6" t="s">
        <v>767</v>
      </c>
      <c r="DK59" s="6" t="s">
        <v>767</v>
      </c>
      <c r="DL59" s="6" t="s">
        <v>767</v>
      </c>
      <c r="DM59" s="6" t="s">
        <v>767</v>
      </c>
      <c r="DN59" s="6" t="s">
        <v>767</v>
      </c>
      <c r="DO59" s="6" t="s">
        <v>767</v>
      </c>
      <c r="DP59" s="6" t="s">
        <v>767</v>
      </c>
      <c r="DQ59" s="6" t="s">
        <v>767</v>
      </c>
      <c r="DR59" s="6" t="s">
        <v>767</v>
      </c>
      <c r="DS59" s="6" t="s">
        <v>767</v>
      </c>
      <c r="DT59" s="6" t="s">
        <v>767</v>
      </c>
      <c r="DU59" s="6" t="s">
        <v>767</v>
      </c>
      <c r="DV59" s="6" t="s">
        <v>767</v>
      </c>
      <c r="DW59" s="6" t="s">
        <v>767</v>
      </c>
      <c r="DX59" s="6" t="s">
        <v>767</v>
      </c>
      <c r="DY59" s="6" t="s">
        <v>767</v>
      </c>
      <c r="DZ59" s="6" t="s">
        <v>767</v>
      </c>
      <c r="EA59" s="6" t="s">
        <v>767</v>
      </c>
      <c r="EB59" s="6" t="s">
        <v>767</v>
      </c>
      <c r="EC59" s="6" t="s">
        <v>767</v>
      </c>
      <c r="ED59" s="6" t="s">
        <v>767</v>
      </c>
      <c r="EE59" s="6" t="s">
        <v>767</v>
      </c>
      <c r="EF59" s="6" t="s">
        <v>767</v>
      </c>
      <c r="EG59" s="6" t="s">
        <v>767</v>
      </c>
      <c r="EH59" s="6" t="s">
        <v>767</v>
      </c>
      <c r="EI59" s="6" t="s">
        <v>767</v>
      </c>
      <c r="EJ59" s="6" t="s">
        <v>767</v>
      </c>
      <c r="EK59" s="6" t="s">
        <v>767</v>
      </c>
      <c r="EL59" s="6" t="s">
        <v>767</v>
      </c>
      <c r="EM59" s="6" t="s">
        <v>767</v>
      </c>
      <c r="EN59" s="6" t="s">
        <v>767</v>
      </c>
      <c r="EO59" s="6" t="s">
        <v>767</v>
      </c>
      <c r="EP59" s="6" t="s">
        <v>767</v>
      </c>
      <c r="EQ59" s="6" t="s">
        <v>767</v>
      </c>
      <c r="ER59" s="6" t="s">
        <v>767</v>
      </c>
      <c r="ES59" s="6" t="s">
        <v>767</v>
      </c>
      <c r="ET59" s="6" t="s">
        <v>767</v>
      </c>
      <c r="EU59" s="6" t="s">
        <v>831</v>
      </c>
      <c r="EV59" s="6" t="s">
        <v>767</v>
      </c>
      <c r="EW59" s="6" t="s">
        <v>767</v>
      </c>
      <c r="EX59" s="6" t="s">
        <v>767</v>
      </c>
      <c r="EY59" s="6" t="s">
        <v>767</v>
      </c>
      <c r="EZ59" s="6" t="s">
        <v>767</v>
      </c>
      <c r="FA59" s="6" t="s">
        <v>767</v>
      </c>
      <c r="FB59" s="6" t="s">
        <v>767</v>
      </c>
      <c r="FC59" s="6" t="s">
        <v>767</v>
      </c>
      <c r="FD59" s="6" t="s">
        <v>767</v>
      </c>
      <c r="FE59" s="6" t="s">
        <v>767</v>
      </c>
      <c r="FF59" s="6" t="s">
        <v>767</v>
      </c>
      <c r="FG59" s="6" t="s">
        <v>767</v>
      </c>
      <c r="FH59" s="6" t="s">
        <v>767</v>
      </c>
      <c r="FI59" s="6" t="s">
        <v>767</v>
      </c>
      <c r="FJ59" s="6" t="s">
        <v>767</v>
      </c>
      <c r="FK59" s="6" t="s">
        <v>767</v>
      </c>
      <c r="FL59" s="6" t="s">
        <v>767</v>
      </c>
      <c r="FM59" s="6" t="s">
        <v>767</v>
      </c>
      <c r="FN59" s="6" t="s">
        <v>767</v>
      </c>
      <c r="FO59" s="6" t="s">
        <v>767</v>
      </c>
      <c r="FP59" s="6" t="s">
        <v>767</v>
      </c>
      <c r="FQ59" s="6" t="s">
        <v>767</v>
      </c>
      <c r="FR59" s="6" t="s">
        <v>767</v>
      </c>
      <c r="FS59" s="6" t="s">
        <v>767</v>
      </c>
      <c r="FT59" s="6" t="s">
        <v>767</v>
      </c>
      <c r="FU59" s="6" t="s">
        <v>767</v>
      </c>
      <c r="FV59" s="6" t="s">
        <v>767</v>
      </c>
      <c r="FW59" s="6" t="s">
        <v>767</v>
      </c>
      <c r="FX59" s="6" t="s">
        <v>767</v>
      </c>
      <c r="FY59" s="6" t="s">
        <v>767</v>
      </c>
      <c r="FZ59" s="6" t="s">
        <v>767</v>
      </c>
      <c r="GA59" s="6" t="s">
        <v>767</v>
      </c>
      <c r="GB59" s="6" t="s">
        <v>767</v>
      </c>
      <c r="GC59" s="6" t="s">
        <v>767</v>
      </c>
      <c r="GD59" s="6" t="s">
        <v>767</v>
      </c>
      <c r="GE59" s="6" t="s">
        <v>767</v>
      </c>
      <c r="GF59" s="6" t="s">
        <v>767</v>
      </c>
      <c r="GG59" s="6" t="s">
        <v>767</v>
      </c>
      <c r="GH59" s="6" t="s">
        <v>767</v>
      </c>
      <c r="GI59" s="6" t="s">
        <v>767</v>
      </c>
      <c r="GJ59" s="6" t="s">
        <v>767</v>
      </c>
      <c r="GK59" s="6" t="s">
        <v>767</v>
      </c>
      <c r="GL59" s="6" t="s">
        <v>767</v>
      </c>
      <c r="GM59" s="6" t="s">
        <v>767</v>
      </c>
      <c r="GN59" s="6" t="s">
        <v>767</v>
      </c>
      <c r="GO59" s="6" t="s">
        <v>767</v>
      </c>
      <c r="GP59" s="6" t="s">
        <v>767</v>
      </c>
      <c r="GQ59" s="6" t="s">
        <v>767</v>
      </c>
      <c r="GR59" s="6" t="s">
        <v>767</v>
      </c>
      <c r="GS59" s="6" t="s">
        <v>767</v>
      </c>
      <c r="GT59" s="6" t="s">
        <v>767</v>
      </c>
      <c r="GU59" s="6" t="s">
        <v>767</v>
      </c>
      <c r="GV59" s="6" t="s">
        <v>767</v>
      </c>
      <c r="GW59" s="6" t="s">
        <v>767</v>
      </c>
      <c r="GX59" s="6" t="s">
        <v>767</v>
      </c>
      <c r="GY59" s="6" t="s">
        <v>767</v>
      </c>
    </row>
    <row r="60" spans="1:207" ht="30">
      <c r="A60" s="4" t="s">
        <v>784</v>
      </c>
      <c r="B60" s="6" t="s">
        <v>767</v>
      </c>
      <c r="C60" s="6" t="s">
        <v>767</v>
      </c>
      <c r="D60" s="6" t="s">
        <v>767</v>
      </c>
      <c r="E60" s="6" t="s">
        <v>767</v>
      </c>
      <c r="F60" s="6" t="s">
        <v>767</v>
      </c>
      <c r="G60" s="6" t="s">
        <v>767</v>
      </c>
      <c r="H60" s="6" t="s">
        <v>767</v>
      </c>
      <c r="I60" s="6" t="s">
        <v>767</v>
      </c>
      <c r="J60" s="6" t="s">
        <v>767</v>
      </c>
      <c r="K60" s="6" t="s">
        <v>767</v>
      </c>
      <c r="L60" s="6" t="s">
        <v>767</v>
      </c>
      <c r="M60" s="6" t="s">
        <v>767</v>
      </c>
      <c r="N60" s="6" t="s">
        <v>767</v>
      </c>
      <c r="O60" s="6" t="s">
        <v>767</v>
      </c>
      <c r="P60" s="6" t="s">
        <v>767</v>
      </c>
      <c r="Q60" s="6" t="s">
        <v>767</v>
      </c>
      <c r="R60" s="6" t="s">
        <v>767</v>
      </c>
      <c r="S60" s="6" t="s">
        <v>767</v>
      </c>
      <c r="T60" s="6" t="s">
        <v>767</v>
      </c>
      <c r="U60" s="6" t="s">
        <v>767</v>
      </c>
      <c r="V60" s="6" t="s">
        <v>767</v>
      </c>
      <c r="W60" s="6" t="s">
        <v>767</v>
      </c>
      <c r="X60" s="6" t="s">
        <v>767</v>
      </c>
      <c r="Y60" s="6" t="s">
        <v>767</v>
      </c>
      <c r="Z60" s="6" t="s">
        <v>767</v>
      </c>
      <c r="AA60" s="6" t="s">
        <v>767</v>
      </c>
      <c r="AB60" s="6" t="s">
        <v>767</v>
      </c>
      <c r="AC60" s="6" t="s">
        <v>767</v>
      </c>
      <c r="AD60" s="6" t="s">
        <v>767</v>
      </c>
      <c r="AE60" s="6" t="s">
        <v>767</v>
      </c>
      <c r="AF60" s="6" t="s">
        <v>767</v>
      </c>
      <c r="AG60" s="6" t="s">
        <v>767</v>
      </c>
      <c r="AH60" s="6" t="s">
        <v>767</v>
      </c>
      <c r="AI60" s="6" t="s">
        <v>767</v>
      </c>
      <c r="AJ60" s="6" t="s">
        <v>767</v>
      </c>
      <c r="AK60" s="6" t="s">
        <v>767</v>
      </c>
      <c r="AL60" s="6" t="s">
        <v>767</v>
      </c>
      <c r="AM60" s="6" t="s">
        <v>767</v>
      </c>
      <c r="AN60" s="6" t="s">
        <v>767</v>
      </c>
      <c r="AO60" s="6" t="s">
        <v>767</v>
      </c>
      <c r="AP60" s="6" t="s">
        <v>767</v>
      </c>
      <c r="AQ60" s="6" t="s">
        <v>767</v>
      </c>
      <c r="AR60" s="6" t="s">
        <v>767</v>
      </c>
      <c r="AS60" s="6" t="s">
        <v>767</v>
      </c>
      <c r="AT60" s="6" t="s">
        <v>767</v>
      </c>
      <c r="AU60" s="6" t="s">
        <v>767</v>
      </c>
      <c r="AV60" s="6" t="s">
        <v>767</v>
      </c>
      <c r="AW60" s="6" t="s">
        <v>767</v>
      </c>
      <c r="AX60" s="6" t="s">
        <v>767</v>
      </c>
      <c r="AY60" s="6" t="s">
        <v>767</v>
      </c>
      <c r="AZ60" s="6" t="s">
        <v>767</v>
      </c>
      <c r="BA60" s="6" t="s">
        <v>767</v>
      </c>
      <c r="BB60" s="6" t="s">
        <v>767</v>
      </c>
      <c r="BC60" s="6" t="s">
        <v>767</v>
      </c>
      <c r="BD60" s="6" t="s">
        <v>767</v>
      </c>
      <c r="BE60" s="6" t="s">
        <v>767</v>
      </c>
      <c r="BF60" s="6" t="s">
        <v>767</v>
      </c>
      <c r="BG60" s="6" t="s">
        <v>767</v>
      </c>
      <c r="BH60" s="6" t="s">
        <v>767</v>
      </c>
      <c r="BI60" s="6" t="s">
        <v>767</v>
      </c>
      <c r="BJ60" s="6" t="s">
        <v>767</v>
      </c>
      <c r="BK60" s="6" t="s">
        <v>767</v>
      </c>
      <c r="BL60" s="6" t="s">
        <v>767</v>
      </c>
      <c r="BM60" s="6" t="s">
        <v>767</v>
      </c>
      <c r="BN60" s="6" t="s">
        <v>767</v>
      </c>
      <c r="BO60" s="6" t="s">
        <v>767</v>
      </c>
      <c r="BP60" s="6" t="s">
        <v>767</v>
      </c>
      <c r="BQ60" s="6" t="s">
        <v>767</v>
      </c>
      <c r="BR60" s="6" t="s">
        <v>767</v>
      </c>
      <c r="BS60" s="6" t="s">
        <v>767</v>
      </c>
      <c r="BT60" s="6" t="s">
        <v>767</v>
      </c>
      <c r="BU60" s="6" t="s">
        <v>767</v>
      </c>
      <c r="BV60" s="6" t="s">
        <v>767</v>
      </c>
      <c r="BW60" s="6" t="s">
        <v>767</v>
      </c>
      <c r="BX60" s="6" t="s">
        <v>767</v>
      </c>
      <c r="BY60" s="6" t="s">
        <v>767</v>
      </c>
      <c r="BZ60" s="6" t="s">
        <v>767</v>
      </c>
      <c r="CA60" s="6" t="s">
        <v>767</v>
      </c>
      <c r="CB60" s="6" t="s">
        <v>767</v>
      </c>
      <c r="CC60" s="6" t="s">
        <v>767</v>
      </c>
      <c r="CD60" s="6" t="s">
        <v>767</v>
      </c>
      <c r="CE60" s="6" t="s">
        <v>767</v>
      </c>
      <c r="CF60" s="6" t="s">
        <v>767</v>
      </c>
      <c r="CG60" s="6" t="s">
        <v>767</v>
      </c>
      <c r="CH60" s="6" t="s">
        <v>767</v>
      </c>
      <c r="CI60" s="6" t="s">
        <v>767</v>
      </c>
      <c r="CJ60" s="6" t="s">
        <v>767</v>
      </c>
      <c r="CK60" s="6" t="s">
        <v>767</v>
      </c>
      <c r="CL60" s="6" t="s">
        <v>767</v>
      </c>
      <c r="CM60" s="6" t="s">
        <v>767</v>
      </c>
      <c r="CN60" s="6" t="s">
        <v>767</v>
      </c>
      <c r="CO60" s="6" t="s">
        <v>767</v>
      </c>
      <c r="CP60" s="6" t="s">
        <v>767</v>
      </c>
      <c r="CQ60" s="6" t="s">
        <v>767</v>
      </c>
      <c r="CR60" s="6" t="s">
        <v>767</v>
      </c>
      <c r="CS60" s="6" t="s">
        <v>767</v>
      </c>
      <c r="CT60" s="6" t="s">
        <v>767</v>
      </c>
      <c r="CU60" s="6" t="s">
        <v>767</v>
      </c>
      <c r="CV60" s="6" t="s">
        <v>767</v>
      </c>
      <c r="CW60" s="6" t="s">
        <v>767</v>
      </c>
      <c r="CX60" s="6" t="s">
        <v>767</v>
      </c>
      <c r="CY60" s="6" t="s">
        <v>767</v>
      </c>
      <c r="CZ60" s="6" t="s">
        <v>767</v>
      </c>
      <c r="DA60" s="6" t="s">
        <v>767</v>
      </c>
      <c r="DB60" s="6" t="s">
        <v>767</v>
      </c>
      <c r="DC60" s="6" t="s">
        <v>767</v>
      </c>
      <c r="DD60" s="6" t="s">
        <v>767</v>
      </c>
      <c r="DE60" s="6" t="s">
        <v>767</v>
      </c>
      <c r="DF60" s="6" t="s">
        <v>767</v>
      </c>
      <c r="DG60" s="6" t="s">
        <v>767</v>
      </c>
      <c r="DH60" s="6" t="s">
        <v>767</v>
      </c>
      <c r="DI60" s="6" t="s">
        <v>767</v>
      </c>
      <c r="DJ60" s="6" t="s">
        <v>767</v>
      </c>
      <c r="DK60" s="6" t="s">
        <v>767</v>
      </c>
      <c r="DL60" s="6" t="s">
        <v>767</v>
      </c>
      <c r="DM60" s="6" t="s">
        <v>767</v>
      </c>
      <c r="DN60" s="6" t="s">
        <v>767</v>
      </c>
      <c r="DO60" s="6" t="s">
        <v>767</v>
      </c>
      <c r="DP60" s="6" t="s">
        <v>767</v>
      </c>
      <c r="DQ60" s="6" t="s">
        <v>767</v>
      </c>
      <c r="DR60" s="6" t="s">
        <v>767</v>
      </c>
      <c r="DS60" s="6" t="s">
        <v>767</v>
      </c>
      <c r="DT60" s="6" t="s">
        <v>767</v>
      </c>
      <c r="DU60" s="6" t="s">
        <v>767</v>
      </c>
      <c r="DV60" s="6" t="s">
        <v>767</v>
      </c>
      <c r="DW60" s="6" t="s">
        <v>767</v>
      </c>
      <c r="DX60" s="6" t="s">
        <v>767</v>
      </c>
      <c r="DY60" s="6" t="s">
        <v>767</v>
      </c>
      <c r="DZ60" s="6" t="s">
        <v>767</v>
      </c>
      <c r="EA60" s="6" t="s">
        <v>767</v>
      </c>
      <c r="EB60" s="6" t="s">
        <v>767</v>
      </c>
      <c r="EC60" s="6" t="s">
        <v>767</v>
      </c>
      <c r="ED60" s="6" t="s">
        <v>767</v>
      </c>
      <c r="EE60" s="6" t="s">
        <v>767</v>
      </c>
      <c r="EF60" s="6" t="s">
        <v>767</v>
      </c>
      <c r="EG60" s="6" t="s">
        <v>767</v>
      </c>
      <c r="EH60" s="6" t="s">
        <v>767</v>
      </c>
      <c r="EI60" s="6" t="s">
        <v>767</v>
      </c>
      <c r="EJ60" s="6" t="s">
        <v>767</v>
      </c>
      <c r="EK60" s="6" t="s">
        <v>767</v>
      </c>
      <c r="EL60" s="6" t="s">
        <v>767</v>
      </c>
      <c r="EM60" s="6" t="s">
        <v>767</v>
      </c>
      <c r="EN60" s="6" t="s">
        <v>767</v>
      </c>
      <c r="EO60" s="6" t="s">
        <v>767</v>
      </c>
      <c r="EP60" s="6" t="s">
        <v>767</v>
      </c>
      <c r="EQ60" s="6" t="s">
        <v>767</v>
      </c>
      <c r="ER60" s="6" t="s">
        <v>767</v>
      </c>
      <c r="ES60" s="6" t="s">
        <v>767</v>
      </c>
      <c r="ET60" s="6" t="s">
        <v>767</v>
      </c>
      <c r="EU60" s="6" t="s">
        <v>831</v>
      </c>
      <c r="EV60" s="6" t="s">
        <v>767</v>
      </c>
      <c r="EW60" s="6" t="s">
        <v>767</v>
      </c>
      <c r="EX60" s="6" t="s">
        <v>767</v>
      </c>
      <c r="EY60" s="6" t="s">
        <v>767</v>
      </c>
      <c r="EZ60" s="6" t="s">
        <v>767</v>
      </c>
      <c r="FA60" s="6" t="s">
        <v>767</v>
      </c>
      <c r="FB60" s="6" t="s">
        <v>767</v>
      </c>
      <c r="FC60" s="6" t="s">
        <v>767</v>
      </c>
      <c r="FD60" s="6" t="s">
        <v>767</v>
      </c>
      <c r="FE60" s="6" t="s">
        <v>767</v>
      </c>
      <c r="FF60" s="6" t="s">
        <v>767</v>
      </c>
      <c r="FG60" s="6" t="s">
        <v>767</v>
      </c>
      <c r="FH60" s="6" t="s">
        <v>767</v>
      </c>
      <c r="FI60" s="6" t="s">
        <v>767</v>
      </c>
      <c r="FJ60" s="6" t="s">
        <v>767</v>
      </c>
      <c r="FK60" s="6" t="s">
        <v>767</v>
      </c>
      <c r="FL60" s="6" t="s">
        <v>767</v>
      </c>
      <c r="FM60" s="6" t="s">
        <v>767</v>
      </c>
      <c r="FN60" s="6" t="s">
        <v>767</v>
      </c>
      <c r="FO60" s="6" t="s">
        <v>767</v>
      </c>
      <c r="FP60" s="6" t="s">
        <v>767</v>
      </c>
      <c r="FQ60" s="6" t="s">
        <v>767</v>
      </c>
      <c r="FR60" s="6" t="s">
        <v>767</v>
      </c>
      <c r="FS60" s="6" t="s">
        <v>767</v>
      </c>
      <c r="FT60" s="6" t="s">
        <v>767</v>
      </c>
      <c r="FU60" s="6" t="s">
        <v>767</v>
      </c>
      <c r="FV60" s="6" t="s">
        <v>767</v>
      </c>
      <c r="FW60" s="6" t="s">
        <v>767</v>
      </c>
      <c r="FX60" s="6" t="s">
        <v>767</v>
      </c>
      <c r="FY60" s="6" t="s">
        <v>767</v>
      </c>
      <c r="FZ60" s="6" t="s">
        <v>767</v>
      </c>
      <c r="GA60" s="6" t="s">
        <v>767</v>
      </c>
      <c r="GB60" s="6" t="s">
        <v>767</v>
      </c>
      <c r="GC60" s="6" t="s">
        <v>767</v>
      </c>
      <c r="GD60" s="6" t="s">
        <v>767</v>
      </c>
      <c r="GE60" s="6" t="s">
        <v>767</v>
      </c>
      <c r="GF60" s="6" t="s">
        <v>767</v>
      </c>
      <c r="GG60" s="6" t="s">
        <v>767</v>
      </c>
      <c r="GH60" s="6" t="s">
        <v>767</v>
      </c>
      <c r="GI60" s="6" t="s">
        <v>767</v>
      </c>
      <c r="GJ60" s="6" t="s">
        <v>767</v>
      </c>
      <c r="GK60" s="6" t="s">
        <v>767</v>
      </c>
      <c r="GL60" s="6" t="s">
        <v>767</v>
      </c>
      <c r="GM60" s="6" t="s">
        <v>767</v>
      </c>
      <c r="GN60" s="6" t="s">
        <v>767</v>
      </c>
      <c r="GO60" s="6" t="s">
        <v>767</v>
      </c>
      <c r="GP60" s="6" t="s">
        <v>767</v>
      </c>
      <c r="GQ60" s="6" t="s">
        <v>767</v>
      </c>
      <c r="GR60" s="6" t="s">
        <v>767</v>
      </c>
      <c r="GS60" s="6" t="s">
        <v>767</v>
      </c>
      <c r="GT60" s="6" t="s">
        <v>767</v>
      </c>
      <c r="GU60" s="6" t="s">
        <v>767</v>
      </c>
      <c r="GV60" s="6" t="s">
        <v>767</v>
      </c>
      <c r="GW60" s="6" t="s">
        <v>767</v>
      </c>
      <c r="GX60" s="6" t="s">
        <v>767</v>
      </c>
      <c r="GY60" s="6" t="s">
        <v>767</v>
      </c>
    </row>
    <row r="61" spans="1:207" ht="30">
      <c r="A61" s="4" t="s">
        <v>785</v>
      </c>
      <c r="B61" s="6" t="s">
        <v>767</v>
      </c>
      <c r="C61" s="6" t="s">
        <v>767</v>
      </c>
      <c r="D61" s="6" t="s">
        <v>767</v>
      </c>
      <c r="E61" s="6" t="s">
        <v>767</v>
      </c>
      <c r="F61" s="6" t="s">
        <v>767</v>
      </c>
      <c r="G61" s="6" t="s">
        <v>767</v>
      </c>
      <c r="H61" s="6" t="s">
        <v>767</v>
      </c>
      <c r="I61" s="6" t="s">
        <v>767</v>
      </c>
      <c r="J61" s="6" t="s">
        <v>767</v>
      </c>
      <c r="K61" s="6" t="s">
        <v>767</v>
      </c>
      <c r="L61" s="6" t="s">
        <v>767</v>
      </c>
      <c r="M61" s="6" t="s">
        <v>767</v>
      </c>
      <c r="N61" s="6" t="s">
        <v>767</v>
      </c>
      <c r="O61" s="6" t="s">
        <v>767</v>
      </c>
      <c r="P61" s="6" t="s">
        <v>767</v>
      </c>
      <c r="Q61" s="6" t="s">
        <v>767</v>
      </c>
      <c r="R61" s="6" t="s">
        <v>767</v>
      </c>
      <c r="S61" s="6" t="s">
        <v>767</v>
      </c>
      <c r="T61" s="6" t="s">
        <v>767</v>
      </c>
      <c r="U61" s="6" t="s">
        <v>767</v>
      </c>
      <c r="V61" s="6" t="s">
        <v>767</v>
      </c>
      <c r="W61" s="6" t="s">
        <v>767</v>
      </c>
      <c r="X61" s="6" t="s">
        <v>767</v>
      </c>
      <c r="Y61" s="6" t="s">
        <v>767</v>
      </c>
      <c r="Z61" s="6" t="s">
        <v>767</v>
      </c>
      <c r="AA61" s="6" t="s">
        <v>767</v>
      </c>
      <c r="AB61" s="6" t="s">
        <v>767</v>
      </c>
      <c r="AC61" s="6" t="s">
        <v>767</v>
      </c>
      <c r="AD61" s="6" t="s">
        <v>767</v>
      </c>
      <c r="AE61" s="6" t="s">
        <v>767</v>
      </c>
      <c r="AF61" s="6" t="s">
        <v>767</v>
      </c>
      <c r="AG61" s="6" t="s">
        <v>767</v>
      </c>
      <c r="AH61" s="6" t="s">
        <v>767</v>
      </c>
      <c r="AI61" s="6" t="s">
        <v>767</v>
      </c>
      <c r="AJ61" s="6" t="s">
        <v>767</v>
      </c>
      <c r="AK61" s="6" t="s">
        <v>767</v>
      </c>
      <c r="AL61" s="6" t="s">
        <v>767</v>
      </c>
      <c r="AM61" s="6" t="s">
        <v>767</v>
      </c>
      <c r="AN61" s="6" t="s">
        <v>767</v>
      </c>
      <c r="AO61" s="6" t="s">
        <v>767</v>
      </c>
      <c r="AP61" s="6" t="s">
        <v>767</v>
      </c>
      <c r="AQ61" s="6" t="s">
        <v>767</v>
      </c>
      <c r="AR61" s="6" t="s">
        <v>767</v>
      </c>
      <c r="AS61" s="6" t="s">
        <v>767</v>
      </c>
      <c r="AT61" s="6" t="s">
        <v>767</v>
      </c>
      <c r="AU61" s="6" t="s">
        <v>767</v>
      </c>
      <c r="AV61" s="6" t="s">
        <v>767</v>
      </c>
      <c r="AW61" s="6" t="s">
        <v>767</v>
      </c>
      <c r="AX61" s="6" t="s">
        <v>767</v>
      </c>
      <c r="AY61" s="6" t="s">
        <v>767</v>
      </c>
      <c r="AZ61" s="6" t="s">
        <v>767</v>
      </c>
      <c r="BA61" s="6" t="s">
        <v>767</v>
      </c>
      <c r="BB61" s="6" t="s">
        <v>767</v>
      </c>
      <c r="BC61" s="6" t="s">
        <v>767</v>
      </c>
      <c r="BD61" s="6" t="s">
        <v>767</v>
      </c>
      <c r="BE61" s="6" t="s">
        <v>767</v>
      </c>
      <c r="BF61" s="6" t="s">
        <v>767</v>
      </c>
      <c r="BG61" s="6" t="s">
        <v>767</v>
      </c>
      <c r="BH61" s="6" t="s">
        <v>767</v>
      </c>
      <c r="BI61" s="6" t="s">
        <v>767</v>
      </c>
      <c r="BJ61" s="6" t="s">
        <v>767</v>
      </c>
      <c r="BK61" s="6" t="s">
        <v>767</v>
      </c>
      <c r="BL61" s="6" t="s">
        <v>767</v>
      </c>
      <c r="BM61" s="6" t="s">
        <v>767</v>
      </c>
      <c r="BN61" s="6" t="s">
        <v>767</v>
      </c>
      <c r="BO61" s="6" t="s">
        <v>767</v>
      </c>
      <c r="BP61" s="6" t="s">
        <v>767</v>
      </c>
      <c r="BQ61" s="6" t="s">
        <v>767</v>
      </c>
      <c r="BR61" s="6" t="s">
        <v>767</v>
      </c>
      <c r="BS61" s="6" t="s">
        <v>767</v>
      </c>
      <c r="BT61" s="6" t="s">
        <v>767</v>
      </c>
      <c r="BU61" s="6" t="s">
        <v>767</v>
      </c>
      <c r="BV61" s="6" t="s">
        <v>767</v>
      </c>
      <c r="BW61" s="6" t="s">
        <v>767</v>
      </c>
      <c r="BX61" s="6" t="s">
        <v>767</v>
      </c>
      <c r="BY61" s="6" t="s">
        <v>767</v>
      </c>
      <c r="BZ61" s="6" t="s">
        <v>767</v>
      </c>
      <c r="CA61" s="6" t="s">
        <v>767</v>
      </c>
      <c r="CB61" s="6" t="s">
        <v>767</v>
      </c>
      <c r="CC61" s="6" t="s">
        <v>767</v>
      </c>
      <c r="CD61" s="6" t="s">
        <v>767</v>
      </c>
      <c r="CE61" s="6" t="s">
        <v>767</v>
      </c>
      <c r="CF61" s="6" t="s">
        <v>767</v>
      </c>
      <c r="CG61" s="6" t="s">
        <v>767</v>
      </c>
      <c r="CH61" s="6" t="s">
        <v>767</v>
      </c>
      <c r="CI61" s="6" t="s">
        <v>767</v>
      </c>
      <c r="CJ61" s="6" t="s">
        <v>767</v>
      </c>
      <c r="CK61" s="6" t="s">
        <v>767</v>
      </c>
      <c r="CL61" s="6" t="s">
        <v>767</v>
      </c>
      <c r="CM61" s="6" t="s">
        <v>767</v>
      </c>
      <c r="CN61" s="6" t="s">
        <v>767</v>
      </c>
      <c r="CO61" s="6" t="s">
        <v>767</v>
      </c>
      <c r="CP61" s="6" t="s">
        <v>767</v>
      </c>
      <c r="CQ61" s="6" t="s">
        <v>767</v>
      </c>
      <c r="CR61" s="6" t="s">
        <v>767</v>
      </c>
      <c r="CS61" s="6" t="s">
        <v>767</v>
      </c>
      <c r="CT61" s="6" t="s">
        <v>767</v>
      </c>
      <c r="CU61" s="6" t="s">
        <v>767</v>
      </c>
      <c r="CV61" s="6" t="s">
        <v>767</v>
      </c>
      <c r="CW61" s="6" t="s">
        <v>767</v>
      </c>
      <c r="CX61" s="6" t="s">
        <v>767</v>
      </c>
      <c r="CY61" s="6" t="s">
        <v>767</v>
      </c>
      <c r="CZ61" s="6" t="s">
        <v>767</v>
      </c>
      <c r="DA61" s="6" t="s">
        <v>767</v>
      </c>
      <c r="DB61" s="6" t="s">
        <v>767</v>
      </c>
      <c r="DC61" s="6" t="s">
        <v>767</v>
      </c>
      <c r="DD61" s="6" t="s">
        <v>767</v>
      </c>
      <c r="DE61" s="6" t="s">
        <v>767</v>
      </c>
      <c r="DF61" s="6" t="s">
        <v>767</v>
      </c>
      <c r="DG61" s="6" t="s">
        <v>767</v>
      </c>
      <c r="DH61" s="6" t="s">
        <v>767</v>
      </c>
      <c r="DI61" s="6" t="s">
        <v>767</v>
      </c>
      <c r="DJ61" s="6" t="s">
        <v>767</v>
      </c>
      <c r="DK61" s="6" t="s">
        <v>767</v>
      </c>
      <c r="DL61" s="6" t="s">
        <v>767</v>
      </c>
      <c r="DM61" s="6" t="s">
        <v>767</v>
      </c>
      <c r="DN61" s="6" t="s">
        <v>767</v>
      </c>
      <c r="DO61" s="6" t="s">
        <v>767</v>
      </c>
      <c r="DP61" s="6" t="s">
        <v>767</v>
      </c>
      <c r="DQ61" s="6" t="s">
        <v>767</v>
      </c>
      <c r="DR61" s="6" t="s">
        <v>767</v>
      </c>
      <c r="DS61" s="6" t="s">
        <v>767</v>
      </c>
      <c r="DT61" s="6" t="s">
        <v>767</v>
      </c>
      <c r="DU61" s="6" t="s">
        <v>767</v>
      </c>
      <c r="DV61" s="6" t="s">
        <v>767</v>
      </c>
      <c r="DW61" s="6" t="s">
        <v>767</v>
      </c>
      <c r="DX61" s="6" t="s">
        <v>767</v>
      </c>
      <c r="DY61" s="6" t="s">
        <v>767</v>
      </c>
      <c r="DZ61" s="6" t="s">
        <v>767</v>
      </c>
      <c r="EA61" s="6" t="s">
        <v>767</v>
      </c>
      <c r="EB61" s="6" t="s">
        <v>767</v>
      </c>
      <c r="EC61" s="6" t="s">
        <v>767</v>
      </c>
      <c r="ED61" s="6" t="s">
        <v>767</v>
      </c>
      <c r="EE61" s="6" t="s">
        <v>767</v>
      </c>
      <c r="EF61" s="6" t="s">
        <v>767</v>
      </c>
      <c r="EG61" s="6" t="s">
        <v>767</v>
      </c>
      <c r="EH61" s="6" t="s">
        <v>767</v>
      </c>
      <c r="EI61" s="6" t="s">
        <v>767</v>
      </c>
      <c r="EJ61" s="6" t="s">
        <v>767</v>
      </c>
      <c r="EK61" s="6" t="s">
        <v>767</v>
      </c>
      <c r="EL61" s="6" t="s">
        <v>767</v>
      </c>
      <c r="EM61" s="6" t="s">
        <v>767</v>
      </c>
      <c r="EN61" s="6" t="s">
        <v>767</v>
      </c>
      <c r="EO61" s="6" t="s">
        <v>767</v>
      </c>
      <c r="EP61" s="6" t="s">
        <v>767</v>
      </c>
      <c r="EQ61" s="6" t="s">
        <v>767</v>
      </c>
      <c r="ER61" s="6" t="s">
        <v>767</v>
      </c>
      <c r="ES61" s="6" t="s">
        <v>767</v>
      </c>
      <c r="ET61" s="6" t="s">
        <v>767</v>
      </c>
      <c r="EU61" s="6" t="s">
        <v>767</v>
      </c>
      <c r="EV61" s="6" t="s">
        <v>767</v>
      </c>
      <c r="EW61" s="6" t="s">
        <v>767</v>
      </c>
      <c r="EX61" s="6" t="s">
        <v>767</v>
      </c>
      <c r="EY61" s="6" t="s">
        <v>767</v>
      </c>
      <c r="EZ61" s="6" t="s">
        <v>767</v>
      </c>
      <c r="FA61" s="6" t="s">
        <v>767</v>
      </c>
      <c r="FB61" s="6" t="s">
        <v>767</v>
      </c>
      <c r="FC61" s="6" t="s">
        <v>767</v>
      </c>
      <c r="FD61" s="6" t="s">
        <v>767</v>
      </c>
      <c r="FE61" s="6" t="s">
        <v>767</v>
      </c>
      <c r="FF61" s="6" t="s">
        <v>767</v>
      </c>
      <c r="FG61" s="6" t="s">
        <v>767</v>
      </c>
      <c r="FH61" s="6" t="s">
        <v>767</v>
      </c>
      <c r="FI61" s="6" t="s">
        <v>767</v>
      </c>
      <c r="FJ61" s="6" t="s">
        <v>767</v>
      </c>
      <c r="FK61" s="6" t="s">
        <v>767</v>
      </c>
      <c r="FL61" s="6" t="s">
        <v>767</v>
      </c>
      <c r="FM61" s="6" t="s">
        <v>767</v>
      </c>
      <c r="FN61" s="6" t="s">
        <v>767</v>
      </c>
      <c r="FO61" s="6" t="s">
        <v>767</v>
      </c>
      <c r="FP61" s="6" t="s">
        <v>767</v>
      </c>
      <c r="FQ61" s="6" t="s">
        <v>767</v>
      </c>
      <c r="FR61" s="6" t="s">
        <v>767</v>
      </c>
      <c r="FS61" s="6" t="s">
        <v>767</v>
      </c>
      <c r="FT61" s="6" t="s">
        <v>767</v>
      </c>
      <c r="FU61" s="6" t="s">
        <v>767</v>
      </c>
      <c r="FV61" s="6" t="s">
        <v>767</v>
      </c>
      <c r="FW61" s="6" t="s">
        <v>767</v>
      </c>
      <c r="FX61" s="6" t="s">
        <v>767</v>
      </c>
      <c r="FY61" s="6" t="s">
        <v>767</v>
      </c>
      <c r="FZ61" s="6" t="s">
        <v>767</v>
      </c>
      <c r="GA61" s="6" t="s">
        <v>767</v>
      </c>
      <c r="GB61" s="6" t="s">
        <v>767</v>
      </c>
      <c r="GC61" s="6" t="s">
        <v>767</v>
      </c>
      <c r="GD61" s="6" t="s">
        <v>767</v>
      </c>
      <c r="GE61" s="6" t="s">
        <v>767</v>
      </c>
      <c r="GF61" s="6" t="s">
        <v>767</v>
      </c>
      <c r="GG61" s="6" t="s">
        <v>767</v>
      </c>
      <c r="GH61" s="6" t="s">
        <v>767</v>
      </c>
      <c r="GI61" s="6" t="s">
        <v>767</v>
      </c>
      <c r="GJ61" s="6" t="s">
        <v>767</v>
      </c>
      <c r="GK61" s="6" t="s">
        <v>767</v>
      </c>
      <c r="GL61" s="6" t="s">
        <v>767</v>
      </c>
      <c r="GM61" s="6" t="s">
        <v>767</v>
      </c>
      <c r="GN61" s="6" t="s">
        <v>767</v>
      </c>
      <c r="GO61" s="6" t="s">
        <v>767</v>
      </c>
      <c r="GP61" s="6" t="s">
        <v>767</v>
      </c>
      <c r="GQ61" s="6" t="s">
        <v>767</v>
      </c>
      <c r="GR61" s="6" t="s">
        <v>767</v>
      </c>
      <c r="GS61" s="6" t="s">
        <v>767</v>
      </c>
      <c r="GT61" s="6" t="s">
        <v>767</v>
      </c>
      <c r="GU61" s="6" t="s">
        <v>767</v>
      </c>
      <c r="GV61" s="6" t="s">
        <v>767</v>
      </c>
      <c r="GW61" s="6" t="s">
        <v>767</v>
      </c>
      <c r="GX61" s="6" t="s">
        <v>767</v>
      </c>
      <c r="GY61" s="6" t="s">
        <v>767</v>
      </c>
    </row>
    <row r="62" spans="1:207" ht="30">
      <c r="A62" s="4" t="s">
        <v>786</v>
      </c>
      <c r="B62" s="6" t="s">
        <v>767</v>
      </c>
      <c r="C62" s="6" t="s">
        <v>767</v>
      </c>
      <c r="D62" s="6" t="s">
        <v>767</v>
      </c>
      <c r="E62" s="6" t="s">
        <v>767</v>
      </c>
      <c r="F62" s="6" t="s">
        <v>767</v>
      </c>
      <c r="G62" s="6" t="s">
        <v>767</v>
      </c>
      <c r="H62" s="6" t="s">
        <v>767</v>
      </c>
      <c r="I62" s="6" t="s">
        <v>767</v>
      </c>
      <c r="J62" s="6" t="s">
        <v>767</v>
      </c>
      <c r="K62" s="6" t="s">
        <v>767</v>
      </c>
      <c r="L62" s="6" t="s">
        <v>767</v>
      </c>
      <c r="M62" s="6" t="s">
        <v>767</v>
      </c>
      <c r="N62" s="6" t="s">
        <v>767</v>
      </c>
      <c r="O62" s="6" t="s">
        <v>767</v>
      </c>
      <c r="P62" s="6" t="s">
        <v>767</v>
      </c>
      <c r="Q62" s="6" t="s">
        <v>767</v>
      </c>
      <c r="R62" s="6" t="s">
        <v>767</v>
      </c>
      <c r="S62" s="6" t="s">
        <v>767</v>
      </c>
      <c r="T62" s="6" t="s">
        <v>767</v>
      </c>
      <c r="U62" s="6" t="s">
        <v>767</v>
      </c>
      <c r="V62" s="6" t="s">
        <v>767</v>
      </c>
      <c r="W62" s="6" t="s">
        <v>767</v>
      </c>
      <c r="X62" s="6" t="s">
        <v>767</v>
      </c>
      <c r="Y62" s="6" t="s">
        <v>767</v>
      </c>
      <c r="Z62" s="6" t="s">
        <v>767</v>
      </c>
      <c r="AA62" s="6" t="s">
        <v>767</v>
      </c>
      <c r="AB62" s="6" t="s">
        <v>767</v>
      </c>
      <c r="AC62" s="6" t="s">
        <v>767</v>
      </c>
      <c r="AD62" s="6" t="s">
        <v>767</v>
      </c>
      <c r="AE62" s="6" t="s">
        <v>767</v>
      </c>
      <c r="AF62" s="6" t="s">
        <v>767</v>
      </c>
      <c r="AG62" s="6" t="s">
        <v>767</v>
      </c>
      <c r="AH62" s="6" t="s">
        <v>767</v>
      </c>
      <c r="AI62" s="6" t="s">
        <v>767</v>
      </c>
      <c r="AJ62" s="6" t="s">
        <v>767</v>
      </c>
      <c r="AK62" s="6" t="s">
        <v>767</v>
      </c>
      <c r="AL62" s="6" t="s">
        <v>767</v>
      </c>
      <c r="AM62" s="6" t="s">
        <v>767</v>
      </c>
      <c r="AN62" s="6" t="s">
        <v>767</v>
      </c>
      <c r="AO62" s="6" t="s">
        <v>767</v>
      </c>
      <c r="AP62" s="6" t="s">
        <v>767</v>
      </c>
      <c r="AQ62" s="6" t="s">
        <v>767</v>
      </c>
      <c r="AR62" s="6" t="s">
        <v>767</v>
      </c>
      <c r="AS62" s="6" t="s">
        <v>767</v>
      </c>
      <c r="AT62" s="6" t="s">
        <v>767</v>
      </c>
      <c r="AU62" s="6" t="s">
        <v>767</v>
      </c>
      <c r="AV62" s="6" t="s">
        <v>767</v>
      </c>
      <c r="AW62" s="6" t="s">
        <v>767</v>
      </c>
      <c r="AX62" s="6" t="s">
        <v>767</v>
      </c>
      <c r="AY62" s="6" t="s">
        <v>767</v>
      </c>
      <c r="AZ62" s="6" t="s">
        <v>767</v>
      </c>
      <c r="BA62" s="6" t="s">
        <v>767</v>
      </c>
      <c r="BB62" s="6" t="s">
        <v>767</v>
      </c>
      <c r="BC62" s="6" t="s">
        <v>767</v>
      </c>
      <c r="BD62" s="6" t="s">
        <v>767</v>
      </c>
      <c r="BE62" s="6" t="s">
        <v>767</v>
      </c>
      <c r="BF62" s="6" t="s">
        <v>767</v>
      </c>
      <c r="BG62" s="6" t="s">
        <v>767</v>
      </c>
      <c r="BH62" s="6" t="s">
        <v>767</v>
      </c>
      <c r="BI62" s="6" t="s">
        <v>767</v>
      </c>
      <c r="BJ62" s="6" t="s">
        <v>767</v>
      </c>
      <c r="BK62" s="6" t="s">
        <v>767</v>
      </c>
      <c r="BL62" s="6" t="s">
        <v>767</v>
      </c>
      <c r="BM62" s="6" t="s">
        <v>767</v>
      </c>
      <c r="BN62" s="6" t="s">
        <v>767</v>
      </c>
      <c r="BO62" s="6" t="s">
        <v>767</v>
      </c>
      <c r="BP62" s="6" t="s">
        <v>767</v>
      </c>
      <c r="BQ62" s="6" t="s">
        <v>767</v>
      </c>
      <c r="BR62" s="6" t="s">
        <v>767</v>
      </c>
      <c r="BS62" s="6" t="s">
        <v>767</v>
      </c>
      <c r="BT62" s="6" t="s">
        <v>767</v>
      </c>
      <c r="BU62" s="6" t="s">
        <v>767</v>
      </c>
      <c r="BV62" s="6" t="s">
        <v>767</v>
      </c>
      <c r="BW62" s="6" t="s">
        <v>767</v>
      </c>
      <c r="BX62" s="6" t="s">
        <v>767</v>
      </c>
      <c r="BY62" s="6" t="s">
        <v>767</v>
      </c>
      <c r="BZ62" s="6" t="s">
        <v>767</v>
      </c>
      <c r="CA62" s="6" t="s">
        <v>767</v>
      </c>
      <c r="CB62" s="6" t="s">
        <v>767</v>
      </c>
      <c r="CC62" s="6" t="s">
        <v>767</v>
      </c>
      <c r="CD62" s="6" t="s">
        <v>767</v>
      </c>
      <c r="CE62" s="6" t="s">
        <v>767</v>
      </c>
      <c r="CF62" s="6" t="s">
        <v>767</v>
      </c>
      <c r="CG62" s="6" t="s">
        <v>767</v>
      </c>
      <c r="CH62" s="6" t="s">
        <v>767</v>
      </c>
      <c r="CI62" s="6" t="s">
        <v>767</v>
      </c>
      <c r="CJ62" s="6" t="s">
        <v>767</v>
      </c>
      <c r="CK62" s="6" t="s">
        <v>767</v>
      </c>
      <c r="CL62" s="6" t="s">
        <v>767</v>
      </c>
      <c r="CM62" s="6" t="s">
        <v>767</v>
      </c>
      <c r="CN62" s="6" t="s">
        <v>767</v>
      </c>
      <c r="CO62" s="6" t="s">
        <v>767</v>
      </c>
      <c r="CP62" s="6" t="s">
        <v>767</v>
      </c>
      <c r="CQ62" s="6" t="s">
        <v>767</v>
      </c>
      <c r="CR62" s="6" t="s">
        <v>767</v>
      </c>
      <c r="CS62" s="6" t="s">
        <v>767</v>
      </c>
      <c r="CT62" s="6" t="s">
        <v>767</v>
      </c>
      <c r="CU62" s="6" t="s">
        <v>767</v>
      </c>
      <c r="CV62" s="6" t="s">
        <v>767</v>
      </c>
      <c r="CW62" s="6" t="s">
        <v>767</v>
      </c>
      <c r="CX62" s="6" t="s">
        <v>767</v>
      </c>
      <c r="CY62" s="6" t="s">
        <v>767</v>
      </c>
      <c r="CZ62" s="6" t="s">
        <v>767</v>
      </c>
      <c r="DA62" s="6" t="s">
        <v>767</v>
      </c>
      <c r="DB62" s="6" t="s">
        <v>767</v>
      </c>
      <c r="DC62" s="6" t="s">
        <v>767</v>
      </c>
      <c r="DD62" s="6" t="s">
        <v>767</v>
      </c>
      <c r="DE62" s="6" t="s">
        <v>767</v>
      </c>
      <c r="DF62" s="6" t="s">
        <v>767</v>
      </c>
      <c r="DG62" s="6" t="s">
        <v>767</v>
      </c>
      <c r="DH62" s="6" t="s">
        <v>767</v>
      </c>
      <c r="DI62" s="6" t="s">
        <v>767</v>
      </c>
      <c r="DJ62" s="6" t="s">
        <v>767</v>
      </c>
      <c r="DK62" s="6" t="s">
        <v>767</v>
      </c>
      <c r="DL62" s="6" t="s">
        <v>767</v>
      </c>
      <c r="DM62" s="6" t="s">
        <v>767</v>
      </c>
      <c r="DN62" s="6" t="s">
        <v>767</v>
      </c>
      <c r="DO62" s="6" t="s">
        <v>767</v>
      </c>
      <c r="DP62" s="6" t="s">
        <v>767</v>
      </c>
      <c r="DQ62" s="6" t="s">
        <v>767</v>
      </c>
      <c r="DR62" s="6" t="s">
        <v>767</v>
      </c>
      <c r="DS62" s="6" t="s">
        <v>767</v>
      </c>
      <c r="DT62" s="6" t="s">
        <v>767</v>
      </c>
      <c r="DU62" s="6" t="s">
        <v>767</v>
      </c>
      <c r="DV62" s="6" t="s">
        <v>767</v>
      </c>
      <c r="DW62" s="6" t="s">
        <v>767</v>
      </c>
      <c r="DX62" s="6" t="s">
        <v>767</v>
      </c>
      <c r="DY62" s="6" t="s">
        <v>767</v>
      </c>
      <c r="DZ62" s="6" t="s">
        <v>767</v>
      </c>
      <c r="EA62" s="6" t="s">
        <v>767</v>
      </c>
      <c r="EB62" s="6" t="s">
        <v>767</v>
      </c>
      <c r="EC62" s="6" t="s">
        <v>767</v>
      </c>
      <c r="ED62" s="6" t="s">
        <v>767</v>
      </c>
      <c r="EE62" s="6" t="s">
        <v>767</v>
      </c>
      <c r="EF62" s="6" t="s">
        <v>767</v>
      </c>
      <c r="EG62" s="6" t="s">
        <v>767</v>
      </c>
      <c r="EH62" s="6" t="s">
        <v>767</v>
      </c>
      <c r="EI62" s="6" t="s">
        <v>767</v>
      </c>
      <c r="EJ62" s="6" t="s">
        <v>767</v>
      </c>
      <c r="EK62" s="6" t="s">
        <v>767</v>
      </c>
      <c r="EL62" s="6" t="s">
        <v>767</v>
      </c>
      <c r="EM62" s="6" t="s">
        <v>767</v>
      </c>
      <c r="EN62" s="6" t="s">
        <v>767</v>
      </c>
      <c r="EO62" s="6" t="s">
        <v>767</v>
      </c>
      <c r="EP62" s="6" t="s">
        <v>767</v>
      </c>
      <c r="EQ62" s="6" t="s">
        <v>767</v>
      </c>
      <c r="ER62" s="6" t="s">
        <v>767</v>
      </c>
      <c r="ES62" s="6" t="s">
        <v>767</v>
      </c>
      <c r="ET62" s="6" t="s">
        <v>767</v>
      </c>
      <c r="EU62" s="6" t="s">
        <v>767</v>
      </c>
      <c r="EV62" s="6" t="s">
        <v>767</v>
      </c>
      <c r="EW62" s="6" t="s">
        <v>767</v>
      </c>
      <c r="EX62" s="6" t="s">
        <v>767</v>
      </c>
      <c r="EY62" s="6" t="s">
        <v>767</v>
      </c>
      <c r="EZ62" s="6" t="s">
        <v>767</v>
      </c>
      <c r="FA62" s="6" t="s">
        <v>767</v>
      </c>
      <c r="FB62" s="6" t="s">
        <v>767</v>
      </c>
      <c r="FC62" s="6" t="s">
        <v>767</v>
      </c>
      <c r="FD62" s="6" t="s">
        <v>767</v>
      </c>
      <c r="FE62" s="6" t="s">
        <v>767</v>
      </c>
      <c r="FF62" s="6" t="s">
        <v>767</v>
      </c>
      <c r="FG62" s="6" t="s">
        <v>767</v>
      </c>
      <c r="FH62" s="6" t="s">
        <v>767</v>
      </c>
      <c r="FI62" s="6" t="s">
        <v>767</v>
      </c>
      <c r="FJ62" s="6" t="s">
        <v>767</v>
      </c>
      <c r="FK62" s="6" t="s">
        <v>767</v>
      </c>
      <c r="FL62" s="6" t="s">
        <v>767</v>
      </c>
      <c r="FM62" s="6" t="s">
        <v>767</v>
      </c>
      <c r="FN62" s="6" t="s">
        <v>767</v>
      </c>
      <c r="FO62" s="6" t="s">
        <v>767</v>
      </c>
      <c r="FP62" s="6" t="s">
        <v>767</v>
      </c>
      <c r="FQ62" s="6" t="s">
        <v>767</v>
      </c>
      <c r="FR62" s="6" t="s">
        <v>767</v>
      </c>
      <c r="FS62" s="6" t="s">
        <v>767</v>
      </c>
      <c r="FT62" s="6" t="s">
        <v>767</v>
      </c>
      <c r="FU62" s="6" t="s">
        <v>767</v>
      </c>
      <c r="FV62" s="6" t="s">
        <v>767</v>
      </c>
      <c r="FW62" s="6" t="s">
        <v>767</v>
      </c>
      <c r="FX62" s="6" t="s">
        <v>767</v>
      </c>
      <c r="FY62" s="6" t="s">
        <v>767</v>
      </c>
      <c r="FZ62" s="6" t="s">
        <v>767</v>
      </c>
      <c r="GA62" s="6" t="s">
        <v>767</v>
      </c>
      <c r="GB62" s="6" t="s">
        <v>767</v>
      </c>
      <c r="GC62" s="6" t="s">
        <v>767</v>
      </c>
      <c r="GD62" s="6" t="s">
        <v>767</v>
      </c>
      <c r="GE62" s="6" t="s">
        <v>767</v>
      </c>
      <c r="GF62" s="6" t="s">
        <v>767</v>
      </c>
      <c r="GG62" s="6" t="s">
        <v>767</v>
      </c>
      <c r="GH62" s="6" t="s">
        <v>767</v>
      </c>
      <c r="GI62" s="6" t="s">
        <v>767</v>
      </c>
      <c r="GJ62" s="6" t="s">
        <v>767</v>
      </c>
      <c r="GK62" s="6" t="s">
        <v>767</v>
      </c>
      <c r="GL62" s="6" t="s">
        <v>767</v>
      </c>
      <c r="GM62" s="6" t="s">
        <v>767</v>
      </c>
      <c r="GN62" s="6" t="s">
        <v>767</v>
      </c>
      <c r="GO62" s="6" t="s">
        <v>767</v>
      </c>
      <c r="GP62" s="6" t="s">
        <v>767</v>
      </c>
      <c r="GQ62" s="6" t="s">
        <v>767</v>
      </c>
      <c r="GR62" s="6" t="s">
        <v>767</v>
      </c>
      <c r="GS62" s="6" t="s">
        <v>767</v>
      </c>
      <c r="GT62" s="6" t="s">
        <v>767</v>
      </c>
      <c r="GU62" s="6" t="s">
        <v>767</v>
      </c>
      <c r="GV62" s="6" t="s">
        <v>767</v>
      </c>
      <c r="GW62" s="6" t="s">
        <v>767</v>
      </c>
      <c r="GX62" s="6" t="s">
        <v>767</v>
      </c>
      <c r="GY62" s="6" t="s">
        <v>767</v>
      </c>
    </row>
    <row r="63" spans="1:207" ht="30">
      <c r="A63" s="4" t="s">
        <v>787</v>
      </c>
      <c r="B63" s="6" t="s">
        <v>767</v>
      </c>
      <c r="C63" s="6" t="s">
        <v>767</v>
      </c>
      <c r="D63" s="6" t="s">
        <v>767</v>
      </c>
      <c r="E63" s="6" t="s">
        <v>767</v>
      </c>
      <c r="F63" s="6" t="s">
        <v>767</v>
      </c>
      <c r="G63" s="6" t="s">
        <v>767</v>
      </c>
      <c r="H63" s="6" t="s">
        <v>767</v>
      </c>
      <c r="I63" s="6" t="s">
        <v>767</v>
      </c>
      <c r="J63" s="6" t="s">
        <v>767</v>
      </c>
      <c r="K63" s="6" t="s">
        <v>767</v>
      </c>
      <c r="L63" s="6" t="s">
        <v>767</v>
      </c>
      <c r="M63" s="6" t="s">
        <v>767</v>
      </c>
      <c r="N63" s="6" t="s">
        <v>767</v>
      </c>
      <c r="O63" s="6" t="s">
        <v>767</v>
      </c>
      <c r="P63" s="6" t="s">
        <v>767</v>
      </c>
      <c r="Q63" s="6" t="s">
        <v>767</v>
      </c>
      <c r="R63" s="6" t="s">
        <v>767</v>
      </c>
      <c r="S63" s="6" t="s">
        <v>767</v>
      </c>
      <c r="T63" s="6" t="s">
        <v>767</v>
      </c>
      <c r="U63" s="6" t="s">
        <v>767</v>
      </c>
      <c r="V63" s="6" t="s">
        <v>767</v>
      </c>
      <c r="W63" s="6" t="s">
        <v>767</v>
      </c>
      <c r="X63" s="6" t="s">
        <v>767</v>
      </c>
      <c r="Y63" s="6" t="s">
        <v>767</v>
      </c>
      <c r="Z63" s="6" t="s">
        <v>767</v>
      </c>
      <c r="AA63" s="6" t="s">
        <v>767</v>
      </c>
      <c r="AB63" s="6" t="s">
        <v>767</v>
      </c>
      <c r="AC63" s="6" t="s">
        <v>767</v>
      </c>
      <c r="AD63" s="6" t="s">
        <v>767</v>
      </c>
      <c r="AE63" s="6" t="s">
        <v>767</v>
      </c>
      <c r="AF63" s="6" t="s">
        <v>767</v>
      </c>
      <c r="AG63" s="6" t="s">
        <v>767</v>
      </c>
      <c r="AH63" s="6" t="s">
        <v>767</v>
      </c>
      <c r="AI63" s="6" t="s">
        <v>767</v>
      </c>
      <c r="AJ63" s="6" t="s">
        <v>767</v>
      </c>
      <c r="AK63" s="6" t="s">
        <v>767</v>
      </c>
      <c r="AL63" s="6" t="s">
        <v>767</v>
      </c>
      <c r="AM63" s="6" t="s">
        <v>767</v>
      </c>
      <c r="AN63" s="6" t="s">
        <v>767</v>
      </c>
      <c r="AO63" s="6" t="s">
        <v>767</v>
      </c>
      <c r="AP63" s="6" t="s">
        <v>767</v>
      </c>
      <c r="AQ63" s="6" t="s">
        <v>767</v>
      </c>
      <c r="AR63" s="6" t="s">
        <v>767</v>
      </c>
      <c r="AS63" s="6" t="s">
        <v>767</v>
      </c>
      <c r="AT63" s="6" t="s">
        <v>767</v>
      </c>
      <c r="AU63" s="6" t="s">
        <v>767</v>
      </c>
      <c r="AV63" s="6" t="s">
        <v>767</v>
      </c>
      <c r="AW63" s="6" t="s">
        <v>767</v>
      </c>
      <c r="AX63" s="6" t="s">
        <v>767</v>
      </c>
      <c r="AY63" s="6" t="s">
        <v>767</v>
      </c>
      <c r="AZ63" s="6" t="s">
        <v>767</v>
      </c>
      <c r="BA63" s="6" t="s">
        <v>767</v>
      </c>
      <c r="BB63" s="6" t="s">
        <v>767</v>
      </c>
      <c r="BC63" s="6" t="s">
        <v>767</v>
      </c>
      <c r="BD63" s="6" t="s">
        <v>767</v>
      </c>
      <c r="BE63" s="6" t="s">
        <v>767</v>
      </c>
      <c r="BF63" s="6" t="s">
        <v>767</v>
      </c>
      <c r="BG63" s="6" t="s">
        <v>767</v>
      </c>
      <c r="BH63" s="6" t="s">
        <v>767</v>
      </c>
      <c r="BI63" s="6" t="s">
        <v>767</v>
      </c>
      <c r="BJ63" s="6" t="s">
        <v>767</v>
      </c>
      <c r="BK63" s="6" t="s">
        <v>767</v>
      </c>
      <c r="BL63" s="6" t="s">
        <v>767</v>
      </c>
      <c r="BM63" s="6" t="s">
        <v>767</v>
      </c>
      <c r="BN63" s="6" t="s">
        <v>767</v>
      </c>
      <c r="BO63" s="6" t="s">
        <v>767</v>
      </c>
      <c r="BP63" s="6" t="s">
        <v>767</v>
      </c>
      <c r="BQ63" s="6" t="s">
        <v>767</v>
      </c>
      <c r="BR63" s="6" t="s">
        <v>767</v>
      </c>
      <c r="BS63" s="6" t="s">
        <v>767</v>
      </c>
      <c r="BT63" s="6" t="s">
        <v>767</v>
      </c>
      <c r="BU63" s="6" t="s">
        <v>767</v>
      </c>
      <c r="BV63" s="6" t="s">
        <v>767</v>
      </c>
      <c r="BW63" s="6" t="s">
        <v>767</v>
      </c>
      <c r="BX63" s="6" t="s">
        <v>767</v>
      </c>
      <c r="BY63" s="6" t="s">
        <v>767</v>
      </c>
      <c r="BZ63" s="6" t="s">
        <v>767</v>
      </c>
      <c r="CA63" s="6" t="s">
        <v>767</v>
      </c>
      <c r="CB63" s="6" t="s">
        <v>767</v>
      </c>
      <c r="CC63" s="6" t="s">
        <v>767</v>
      </c>
      <c r="CD63" s="6" t="s">
        <v>767</v>
      </c>
      <c r="CE63" s="6" t="s">
        <v>767</v>
      </c>
      <c r="CF63" s="6" t="s">
        <v>767</v>
      </c>
      <c r="CG63" s="6" t="s">
        <v>767</v>
      </c>
      <c r="CH63" s="6" t="s">
        <v>767</v>
      </c>
      <c r="CI63" s="6" t="s">
        <v>767</v>
      </c>
      <c r="CJ63" s="6" t="s">
        <v>767</v>
      </c>
      <c r="CK63" s="6" t="s">
        <v>767</v>
      </c>
      <c r="CL63" s="6" t="s">
        <v>767</v>
      </c>
      <c r="CM63" s="6" t="s">
        <v>767</v>
      </c>
      <c r="CN63" s="6" t="s">
        <v>767</v>
      </c>
      <c r="CO63" s="6" t="s">
        <v>767</v>
      </c>
      <c r="CP63" s="6" t="s">
        <v>767</v>
      </c>
      <c r="CQ63" s="6" t="s">
        <v>767</v>
      </c>
      <c r="CR63" s="6" t="s">
        <v>767</v>
      </c>
      <c r="CS63" s="6" t="s">
        <v>767</v>
      </c>
      <c r="CT63" s="6" t="s">
        <v>767</v>
      </c>
      <c r="CU63" s="6" t="s">
        <v>767</v>
      </c>
      <c r="CV63" s="6" t="s">
        <v>767</v>
      </c>
      <c r="CW63" s="6" t="s">
        <v>767</v>
      </c>
      <c r="CX63" s="6" t="s">
        <v>767</v>
      </c>
      <c r="CY63" s="6" t="s">
        <v>767</v>
      </c>
      <c r="CZ63" s="6" t="s">
        <v>767</v>
      </c>
      <c r="DA63" s="6" t="s">
        <v>767</v>
      </c>
      <c r="DB63" s="6" t="s">
        <v>767</v>
      </c>
      <c r="DC63" s="6" t="s">
        <v>767</v>
      </c>
      <c r="DD63" s="6" t="s">
        <v>767</v>
      </c>
      <c r="DE63" s="6" t="s">
        <v>767</v>
      </c>
      <c r="DF63" s="6" t="s">
        <v>767</v>
      </c>
      <c r="DG63" s="6" t="s">
        <v>767</v>
      </c>
      <c r="DH63" s="6" t="s">
        <v>767</v>
      </c>
      <c r="DI63" s="6" t="s">
        <v>767</v>
      </c>
      <c r="DJ63" s="6" t="s">
        <v>767</v>
      </c>
      <c r="DK63" s="6" t="s">
        <v>767</v>
      </c>
      <c r="DL63" s="6" t="s">
        <v>767</v>
      </c>
      <c r="DM63" s="6" t="s">
        <v>767</v>
      </c>
      <c r="DN63" s="6" t="s">
        <v>767</v>
      </c>
      <c r="DO63" s="6" t="s">
        <v>767</v>
      </c>
      <c r="DP63" s="6" t="s">
        <v>767</v>
      </c>
      <c r="DQ63" s="6" t="s">
        <v>767</v>
      </c>
      <c r="DR63" s="6" t="s">
        <v>767</v>
      </c>
      <c r="DS63" s="6" t="s">
        <v>767</v>
      </c>
      <c r="DT63" s="6" t="s">
        <v>767</v>
      </c>
      <c r="DU63" s="6" t="s">
        <v>767</v>
      </c>
      <c r="DV63" s="6" t="s">
        <v>767</v>
      </c>
      <c r="DW63" s="6" t="s">
        <v>767</v>
      </c>
      <c r="DX63" s="6" t="s">
        <v>767</v>
      </c>
      <c r="DY63" s="6" t="s">
        <v>767</v>
      </c>
      <c r="DZ63" s="6" t="s">
        <v>767</v>
      </c>
      <c r="EA63" s="6" t="s">
        <v>767</v>
      </c>
      <c r="EB63" s="6" t="s">
        <v>767</v>
      </c>
      <c r="EC63" s="6" t="s">
        <v>767</v>
      </c>
      <c r="ED63" s="6" t="s">
        <v>767</v>
      </c>
      <c r="EE63" s="6" t="s">
        <v>767</v>
      </c>
      <c r="EF63" s="6" t="s">
        <v>767</v>
      </c>
      <c r="EG63" s="6" t="s">
        <v>767</v>
      </c>
      <c r="EH63" s="6" t="s">
        <v>767</v>
      </c>
      <c r="EI63" s="6" t="s">
        <v>767</v>
      </c>
      <c r="EJ63" s="6" t="s">
        <v>767</v>
      </c>
      <c r="EK63" s="6" t="s">
        <v>767</v>
      </c>
      <c r="EL63" s="6" t="s">
        <v>767</v>
      </c>
      <c r="EM63" s="6" t="s">
        <v>767</v>
      </c>
      <c r="EN63" s="6" t="s">
        <v>767</v>
      </c>
      <c r="EO63" s="6" t="s">
        <v>767</v>
      </c>
      <c r="EP63" s="6" t="s">
        <v>767</v>
      </c>
      <c r="EQ63" s="6" t="s">
        <v>767</v>
      </c>
      <c r="ER63" s="6" t="s">
        <v>767</v>
      </c>
      <c r="ES63" s="6" t="s">
        <v>767</v>
      </c>
      <c r="ET63" s="6" t="s">
        <v>767</v>
      </c>
      <c r="EU63" s="6" t="s">
        <v>767</v>
      </c>
      <c r="EV63" s="6" t="s">
        <v>767</v>
      </c>
      <c r="EW63" s="6" t="s">
        <v>767</v>
      </c>
      <c r="EX63" s="6" t="s">
        <v>767</v>
      </c>
      <c r="EY63" s="6" t="s">
        <v>767</v>
      </c>
      <c r="EZ63" s="6" t="s">
        <v>767</v>
      </c>
      <c r="FA63" s="6" t="s">
        <v>767</v>
      </c>
      <c r="FB63" s="6" t="s">
        <v>767</v>
      </c>
      <c r="FC63" s="6" t="s">
        <v>767</v>
      </c>
      <c r="FD63" s="6" t="s">
        <v>767</v>
      </c>
      <c r="FE63" s="6" t="s">
        <v>767</v>
      </c>
      <c r="FF63" s="6" t="s">
        <v>767</v>
      </c>
      <c r="FG63" s="6" t="s">
        <v>767</v>
      </c>
      <c r="FH63" s="6" t="s">
        <v>767</v>
      </c>
      <c r="FI63" s="6" t="s">
        <v>767</v>
      </c>
      <c r="FJ63" s="6" t="s">
        <v>767</v>
      </c>
      <c r="FK63" s="6" t="s">
        <v>767</v>
      </c>
      <c r="FL63" s="6" t="s">
        <v>767</v>
      </c>
      <c r="FM63" s="6" t="s">
        <v>767</v>
      </c>
      <c r="FN63" s="6" t="s">
        <v>767</v>
      </c>
      <c r="FO63" s="6" t="s">
        <v>767</v>
      </c>
      <c r="FP63" s="6" t="s">
        <v>767</v>
      </c>
      <c r="FQ63" s="6" t="s">
        <v>767</v>
      </c>
      <c r="FR63" s="6" t="s">
        <v>767</v>
      </c>
      <c r="FS63" s="6" t="s">
        <v>767</v>
      </c>
      <c r="FT63" s="6" t="s">
        <v>767</v>
      </c>
      <c r="FU63" s="6" t="s">
        <v>767</v>
      </c>
      <c r="FV63" s="6" t="s">
        <v>767</v>
      </c>
      <c r="FW63" s="6" t="s">
        <v>767</v>
      </c>
      <c r="FX63" s="6" t="s">
        <v>767</v>
      </c>
      <c r="FY63" s="6" t="s">
        <v>767</v>
      </c>
      <c r="FZ63" s="6" t="s">
        <v>767</v>
      </c>
      <c r="GA63" s="6" t="s">
        <v>767</v>
      </c>
      <c r="GB63" s="6" t="s">
        <v>767</v>
      </c>
      <c r="GC63" s="6" t="s">
        <v>767</v>
      </c>
      <c r="GD63" s="6" t="s">
        <v>767</v>
      </c>
      <c r="GE63" s="6" t="s">
        <v>767</v>
      </c>
      <c r="GF63" s="6" t="s">
        <v>767</v>
      </c>
      <c r="GG63" s="6" t="s">
        <v>767</v>
      </c>
      <c r="GH63" s="6" t="s">
        <v>767</v>
      </c>
      <c r="GI63" s="6" t="s">
        <v>767</v>
      </c>
      <c r="GJ63" s="6" t="s">
        <v>767</v>
      </c>
      <c r="GK63" s="6" t="s">
        <v>767</v>
      </c>
      <c r="GL63" s="6" t="s">
        <v>767</v>
      </c>
      <c r="GM63" s="6" t="s">
        <v>767</v>
      </c>
      <c r="GN63" s="6" t="s">
        <v>767</v>
      </c>
      <c r="GO63" s="6" t="s">
        <v>767</v>
      </c>
      <c r="GP63" s="6" t="s">
        <v>767</v>
      </c>
      <c r="GQ63" s="6" t="s">
        <v>767</v>
      </c>
      <c r="GR63" s="6" t="s">
        <v>767</v>
      </c>
      <c r="GS63" s="6" t="s">
        <v>767</v>
      </c>
      <c r="GT63" s="6" t="s">
        <v>767</v>
      </c>
      <c r="GU63" s="6" t="s">
        <v>767</v>
      </c>
      <c r="GV63" s="6" t="s">
        <v>767</v>
      </c>
      <c r="GW63" s="6" t="s">
        <v>767</v>
      </c>
      <c r="GX63" s="6" t="s">
        <v>767</v>
      </c>
      <c r="GY63" s="6" t="s">
        <v>767</v>
      </c>
    </row>
    <row r="64" spans="1:207" ht="30">
      <c r="A64" s="4" t="s">
        <v>788</v>
      </c>
      <c r="B64" s="6" t="s">
        <v>767</v>
      </c>
      <c r="C64" s="6" t="s">
        <v>767</v>
      </c>
      <c r="D64" s="6" t="s">
        <v>767</v>
      </c>
      <c r="E64" s="6" t="s">
        <v>767</v>
      </c>
      <c r="F64" s="6" t="s">
        <v>767</v>
      </c>
      <c r="G64" s="6" t="s">
        <v>767</v>
      </c>
      <c r="H64" s="6" t="s">
        <v>767</v>
      </c>
      <c r="I64" s="6" t="s">
        <v>767</v>
      </c>
      <c r="J64" s="6" t="s">
        <v>767</v>
      </c>
      <c r="K64" s="6" t="s">
        <v>767</v>
      </c>
      <c r="L64" s="6" t="s">
        <v>767</v>
      </c>
      <c r="M64" s="6" t="s">
        <v>767</v>
      </c>
      <c r="N64" s="6" t="s">
        <v>767</v>
      </c>
      <c r="O64" s="6" t="s">
        <v>767</v>
      </c>
      <c r="P64" s="6" t="s">
        <v>767</v>
      </c>
      <c r="Q64" s="6" t="s">
        <v>767</v>
      </c>
      <c r="R64" s="6" t="s">
        <v>767</v>
      </c>
      <c r="S64" s="6" t="s">
        <v>767</v>
      </c>
      <c r="T64" s="6" t="s">
        <v>767</v>
      </c>
      <c r="U64" s="6" t="s">
        <v>767</v>
      </c>
      <c r="V64" s="6" t="s">
        <v>767</v>
      </c>
      <c r="W64" s="6" t="s">
        <v>767</v>
      </c>
      <c r="X64" s="6" t="s">
        <v>767</v>
      </c>
      <c r="Y64" s="6" t="s">
        <v>767</v>
      </c>
      <c r="Z64" s="6" t="s">
        <v>767</v>
      </c>
      <c r="AA64" s="6" t="s">
        <v>767</v>
      </c>
      <c r="AB64" s="6" t="s">
        <v>767</v>
      </c>
      <c r="AC64" s="6" t="s">
        <v>767</v>
      </c>
      <c r="AD64" s="6" t="s">
        <v>767</v>
      </c>
      <c r="AE64" s="6" t="s">
        <v>767</v>
      </c>
      <c r="AF64" s="6" t="s">
        <v>767</v>
      </c>
      <c r="AG64" s="6" t="s">
        <v>767</v>
      </c>
      <c r="AH64" s="6" t="s">
        <v>767</v>
      </c>
      <c r="AI64" s="6" t="s">
        <v>767</v>
      </c>
      <c r="AJ64" s="6" t="s">
        <v>767</v>
      </c>
      <c r="AK64" s="6" t="s">
        <v>767</v>
      </c>
      <c r="AL64" s="6" t="s">
        <v>767</v>
      </c>
      <c r="AM64" s="6" t="s">
        <v>767</v>
      </c>
      <c r="AN64" s="6" t="s">
        <v>767</v>
      </c>
      <c r="AO64" s="6" t="s">
        <v>767</v>
      </c>
      <c r="AP64" s="6" t="s">
        <v>767</v>
      </c>
      <c r="AQ64" s="6" t="s">
        <v>767</v>
      </c>
      <c r="AR64" s="6" t="s">
        <v>767</v>
      </c>
      <c r="AS64" s="6" t="s">
        <v>767</v>
      </c>
      <c r="AT64" s="6" t="s">
        <v>767</v>
      </c>
      <c r="AU64" s="6" t="s">
        <v>767</v>
      </c>
      <c r="AV64" s="6" t="s">
        <v>767</v>
      </c>
      <c r="AW64" s="6" t="s">
        <v>767</v>
      </c>
      <c r="AX64" s="6" t="s">
        <v>767</v>
      </c>
      <c r="AY64" s="6" t="s">
        <v>767</v>
      </c>
      <c r="AZ64" s="6" t="s">
        <v>767</v>
      </c>
      <c r="BA64" s="6" t="s">
        <v>767</v>
      </c>
      <c r="BB64" s="6" t="s">
        <v>767</v>
      </c>
      <c r="BC64" s="6" t="s">
        <v>767</v>
      </c>
      <c r="BD64" s="6" t="s">
        <v>767</v>
      </c>
      <c r="BE64" s="6" t="s">
        <v>767</v>
      </c>
      <c r="BF64" s="6" t="s">
        <v>767</v>
      </c>
      <c r="BG64" s="6" t="s">
        <v>767</v>
      </c>
      <c r="BH64" s="6" t="s">
        <v>767</v>
      </c>
      <c r="BI64" s="6" t="s">
        <v>767</v>
      </c>
      <c r="BJ64" s="6" t="s">
        <v>767</v>
      </c>
      <c r="BK64" s="6" t="s">
        <v>767</v>
      </c>
      <c r="BL64" s="6" t="s">
        <v>767</v>
      </c>
      <c r="BM64" s="6" t="s">
        <v>767</v>
      </c>
      <c r="BN64" s="6" t="s">
        <v>767</v>
      </c>
      <c r="BO64" s="6" t="s">
        <v>767</v>
      </c>
      <c r="BP64" s="6" t="s">
        <v>767</v>
      </c>
      <c r="BQ64" s="6" t="s">
        <v>767</v>
      </c>
      <c r="BR64" s="6" t="s">
        <v>767</v>
      </c>
      <c r="BS64" s="6" t="s">
        <v>767</v>
      </c>
      <c r="BT64" s="6" t="s">
        <v>767</v>
      </c>
      <c r="BU64" s="6" t="s">
        <v>767</v>
      </c>
      <c r="BV64" s="6" t="s">
        <v>767</v>
      </c>
      <c r="BW64" s="6" t="s">
        <v>767</v>
      </c>
      <c r="BX64" s="6" t="s">
        <v>767</v>
      </c>
      <c r="BY64" s="6" t="s">
        <v>767</v>
      </c>
      <c r="BZ64" s="6" t="s">
        <v>767</v>
      </c>
      <c r="CA64" s="6" t="s">
        <v>767</v>
      </c>
      <c r="CB64" s="6" t="s">
        <v>767</v>
      </c>
      <c r="CC64" s="6" t="s">
        <v>767</v>
      </c>
      <c r="CD64" s="6" t="s">
        <v>767</v>
      </c>
      <c r="CE64" s="6" t="s">
        <v>767</v>
      </c>
      <c r="CF64" s="6" t="s">
        <v>767</v>
      </c>
      <c r="CG64" s="6" t="s">
        <v>767</v>
      </c>
      <c r="CH64" s="6" t="s">
        <v>767</v>
      </c>
      <c r="CI64" s="6" t="s">
        <v>767</v>
      </c>
      <c r="CJ64" s="6" t="s">
        <v>767</v>
      </c>
      <c r="CK64" s="6" t="s">
        <v>767</v>
      </c>
      <c r="CL64" s="6" t="s">
        <v>767</v>
      </c>
      <c r="CM64" s="6" t="s">
        <v>767</v>
      </c>
      <c r="CN64" s="6" t="s">
        <v>767</v>
      </c>
      <c r="CO64" s="6" t="s">
        <v>767</v>
      </c>
      <c r="CP64" s="6" t="s">
        <v>767</v>
      </c>
      <c r="CQ64" s="6" t="s">
        <v>767</v>
      </c>
      <c r="CR64" s="6" t="s">
        <v>767</v>
      </c>
      <c r="CS64" s="6" t="s">
        <v>767</v>
      </c>
      <c r="CT64" s="6" t="s">
        <v>767</v>
      </c>
      <c r="CU64" s="6" t="s">
        <v>767</v>
      </c>
      <c r="CV64" s="6" t="s">
        <v>767</v>
      </c>
      <c r="CW64" s="6" t="s">
        <v>767</v>
      </c>
      <c r="CX64" s="6" t="s">
        <v>767</v>
      </c>
      <c r="CY64" s="6" t="s">
        <v>767</v>
      </c>
      <c r="CZ64" s="6" t="s">
        <v>767</v>
      </c>
      <c r="DA64" s="6" t="s">
        <v>767</v>
      </c>
      <c r="DB64" s="6" t="s">
        <v>767</v>
      </c>
      <c r="DC64" s="6" t="s">
        <v>767</v>
      </c>
      <c r="DD64" s="6" t="s">
        <v>767</v>
      </c>
      <c r="DE64" s="6" t="s">
        <v>767</v>
      </c>
      <c r="DF64" s="6" t="s">
        <v>767</v>
      </c>
      <c r="DG64" s="6" t="s">
        <v>767</v>
      </c>
      <c r="DH64" s="6" t="s">
        <v>767</v>
      </c>
      <c r="DI64" s="6" t="s">
        <v>767</v>
      </c>
      <c r="DJ64" s="6" t="s">
        <v>767</v>
      </c>
      <c r="DK64" s="6" t="s">
        <v>767</v>
      </c>
      <c r="DL64" s="6" t="s">
        <v>767</v>
      </c>
      <c r="DM64" s="6" t="s">
        <v>767</v>
      </c>
      <c r="DN64" s="6" t="s">
        <v>767</v>
      </c>
      <c r="DO64" s="6" t="s">
        <v>767</v>
      </c>
      <c r="DP64" s="6" t="s">
        <v>767</v>
      </c>
      <c r="DQ64" s="6" t="s">
        <v>767</v>
      </c>
      <c r="DR64" s="6" t="s">
        <v>767</v>
      </c>
      <c r="DS64" s="6" t="s">
        <v>767</v>
      </c>
      <c r="DT64" s="6" t="s">
        <v>767</v>
      </c>
      <c r="DU64" s="6" t="s">
        <v>767</v>
      </c>
      <c r="DV64" s="6" t="s">
        <v>767</v>
      </c>
      <c r="DW64" s="6" t="s">
        <v>767</v>
      </c>
      <c r="DX64" s="6" t="s">
        <v>767</v>
      </c>
      <c r="DY64" s="6" t="s">
        <v>767</v>
      </c>
      <c r="DZ64" s="6" t="s">
        <v>767</v>
      </c>
      <c r="EA64" s="6" t="s">
        <v>767</v>
      </c>
      <c r="EB64" s="6" t="s">
        <v>767</v>
      </c>
      <c r="EC64" s="6" t="s">
        <v>767</v>
      </c>
      <c r="ED64" s="6" t="s">
        <v>767</v>
      </c>
      <c r="EE64" s="6" t="s">
        <v>767</v>
      </c>
      <c r="EF64" s="6" t="s">
        <v>767</v>
      </c>
      <c r="EG64" s="6" t="s">
        <v>767</v>
      </c>
      <c r="EH64" s="6" t="s">
        <v>767</v>
      </c>
      <c r="EI64" s="6" t="s">
        <v>767</v>
      </c>
      <c r="EJ64" s="6" t="s">
        <v>767</v>
      </c>
      <c r="EK64" s="6" t="s">
        <v>767</v>
      </c>
      <c r="EL64" s="6" t="s">
        <v>767</v>
      </c>
      <c r="EM64" s="6" t="s">
        <v>767</v>
      </c>
      <c r="EN64" s="6" t="s">
        <v>767</v>
      </c>
      <c r="EO64" s="6" t="s">
        <v>767</v>
      </c>
      <c r="EP64" s="6" t="s">
        <v>767</v>
      </c>
      <c r="EQ64" s="6" t="s">
        <v>767</v>
      </c>
      <c r="ER64" s="6" t="s">
        <v>767</v>
      </c>
      <c r="ES64" s="6" t="s">
        <v>767</v>
      </c>
      <c r="ET64" s="6" t="s">
        <v>767</v>
      </c>
      <c r="EU64" s="6" t="s">
        <v>767</v>
      </c>
      <c r="EV64" s="6" t="s">
        <v>767</v>
      </c>
      <c r="EW64" s="6" t="s">
        <v>767</v>
      </c>
      <c r="EX64" s="6" t="s">
        <v>767</v>
      </c>
      <c r="EY64" s="6" t="s">
        <v>767</v>
      </c>
      <c r="EZ64" s="6" t="s">
        <v>767</v>
      </c>
      <c r="FA64" s="6" t="s">
        <v>767</v>
      </c>
      <c r="FB64" s="6" t="s">
        <v>767</v>
      </c>
      <c r="FC64" s="6" t="s">
        <v>767</v>
      </c>
      <c r="FD64" s="6" t="s">
        <v>767</v>
      </c>
      <c r="FE64" s="6" t="s">
        <v>767</v>
      </c>
      <c r="FF64" s="6" t="s">
        <v>767</v>
      </c>
      <c r="FG64" s="6" t="s">
        <v>767</v>
      </c>
      <c r="FH64" s="6" t="s">
        <v>767</v>
      </c>
      <c r="FI64" s="6" t="s">
        <v>767</v>
      </c>
      <c r="FJ64" s="6" t="s">
        <v>767</v>
      </c>
      <c r="FK64" s="6" t="s">
        <v>767</v>
      </c>
      <c r="FL64" s="6" t="s">
        <v>767</v>
      </c>
      <c r="FM64" s="6" t="s">
        <v>767</v>
      </c>
      <c r="FN64" s="6" t="s">
        <v>767</v>
      </c>
      <c r="FO64" s="6" t="s">
        <v>767</v>
      </c>
      <c r="FP64" s="6" t="s">
        <v>767</v>
      </c>
      <c r="FQ64" s="6" t="s">
        <v>767</v>
      </c>
      <c r="FR64" s="6" t="s">
        <v>767</v>
      </c>
      <c r="FS64" s="6" t="s">
        <v>767</v>
      </c>
      <c r="FT64" s="6" t="s">
        <v>767</v>
      </c>
      <c r="FU64" s="6" t="s">
        <v>767</v>
      </c>
      <c r="FV64" s="6" t="s">
        <v>767</v>
      </c>
      <c r="FW64" s="6" t="s">
        <v>767</v>
      </c>
      <c r="FX64" s="6" t="s">
        <v>767</v>
      </c>
      <c r="FY64" s="6" t="s">
        <v>767</v>
      </c>
      <c r="FZ64" s="6" t="s">
        <v>767</v>
      </c>
      <c r="GA64" s="6" t="s">
        <v>767</v>
      </c>
      <c r="GB64" s="6" t="s">
        <v>767</v>
      </c>
      <c r="GC64" s="6" t="s">
        <v>767</v>
      </c>
      <c r="GD64" s="6" t="s">
        <v>767</v>
      </c>
      <c r="GE64" s="6" t="s">
        <v>767</v>
      </c>
      <c r="GF64" s="6" t="s">
        <v>767</v>
      </c>
      <c r="GG64" s="6" t="s">
        <v>767</v>
      </c>
      <c r="GH64" s="6" t="s">
        <v>767</v>
      </c>
      <c r="GI64" s="6" t="s">
        <v>767</v>
      </c>
      <c r="GJ64" s="6" t="s">
        <v>767</v>
      </c>
      <c r="GK64" s="6" t="s">
        <v>767</v>
      </c>
      <c r="GL64" s="6" t="s">
        <v>767</v>
      </c>
      <c r="GM64" s="6" t="s">
        <v>767</v>
      </c>
      <c r="GN64" s="6" t="s">
        <v>767</v>
      </c>
      <c r="GO64" s="6" t="s">
        <v>767</v>
      </c>
      <c r="GP64" s="6" t="s">
        <v>767</v>
      </c>
      <c r="GQ64" s="6" t="s">
        <v>767</v>
      </c>
      <c r="GR64" s="6" t="s">
        <v>767</v>
      </c>
      <c r="GS64" s="6" t="s">
        <v>767</v>
      </c>
      <c r="GT64" s="6" t="s">
        <v>767</v>
      </c>
      <c r="GU64" s="6" t="s">
        <v>767</v>
      </c>
      <c r="GV64" s="6" t="s">
        <v>767</v>
      </c>
      <c r="GW64" s="6" t="s">
        <v>767</v>
      </c>
      <c r="GX64" s="6" t="s">
        <v>767</v>
      </c>
      <c r="GY64" s="6" t="s">
        <v>767</v>
      </c>
    </row>
    <row r="65" spans="1:207" ht="30">
      <c r="A65" s="4" t="s">
        <v>789</v>
      </c>
      <c r="B65" s="6" t="s">
        <v>767</v>
      </c>
      <c r="C65" s="6" t="s">
        <v>767</v>
      </c>
      <c r="D65" s="6" t="s">
        <v>767</v>
      </c>
      <c r="E65" s="6" t="s">
        <v>767</v>
      </c>
      <c r="F65" s="6" t="s">
        <v>767</v>
      </c>
      <c r="G65" s="6" t="s">
        <v>767</v>
      </c>
      <c r="H65" s="6" t="s">
        <v>767</v>
      </c>
      <c r="I65" s="6" t="s">
        <v>767</v>
      </c>
      <c r="J65" s="6" t="s">
        <v>767</v>
      </c>
      <c r="K65" s="6" t="s">
        <v>767</v>
      </c>
      <c r="L65" s="6" t="s">
        <v>767</v>
      </c>
      <c r="M65" s="6" t="s">
        <v>767</v>
      </c>
      <c r="N65" s="6" t="s">
        <v>767</v>
      </c>
      <c r="O65" s="6" t="s">
        <v>767</v>
      </c>
      <c r="P65" s="6" t="s">
        <v>767</v>
      </c>
      <c r="Q65" s="6" t="s">
        <v>767</v>
      </c>
      <c r="R65" s="6" t="s">
        <v>767</v>
      </c>
      <c r="S65" s="6" t="s">
        <v>767</v>
      </c>
      <c r="T65" s="6" t="s">
        <v>767</v>
      </c>
      <c r="U65" s="6" t="s">
        <v>767</v>
      </c>
      <c r="V65" s="6" t="s">
        <v>767</v>
      </c>
      <c r="W65" s="6" t="s">
        <v>767</v>
      </c>
      <c r="X65" s="6" t="s">
        <v>767</v>
      </c>
      <c r="Y65" s="6" t="s">
        <v>767</v>
      </c>
      <c r="Z65" s="6" t="s">
        <v>767</v>
      </c>
      <c r="AA65" s="6" t="s">
        <v>767</v>
      </c>
      <c r="AB65" s="6" t="s">
        <v>767</v>
      </c>
      <c r="AC65" s="6" t="s">
        <v>767</v>
      </c>
      <c r="AD65" s="6" t="s">
        <v>767</v>
      </c>
      <c r="AE65" s="6" t="s">
        <v>767</v>
      </c>
      <c r="AF65" s="6" t="s">
        <v>767</v>
      </c>
      <c r="AG65" s="6" t="s">
        <v>767</v>
      </c>
      <c r="AH65" s="6" t="s">
        <v>767</v>
      </c>
      <c r="AI65" s="6" t="s">
        <v>767</v>
      </c>
      <c r="AJ65" s="6" t="s">
        <v>767</v>
      </c>
      <c r="AK65" s="6" t="s">
        <v>767</v>
      </c>
      <c r="AL65" s="6" t="s">
        <v>767</v>
      </c>
      <c r="AM65" s="6" t="s">
        <v>767</v>
      </c>
      <c r="AN65" s="6" t="s">
        <v>767</v>
      </c>
      <c r="AO65" s="6" t="s">
        <v>767</v>
      </c>
      <c r="AP65" s="6" t="s">
        <v>767</v>
      </c>
      <c r="AQ65" s="6" t="s">
        <v>767</v>
      </c>
      <c r="AR65" s="6" t="s">
        <v>767</v>
      </c>
      <c r="AS65" s="6" t="s">
        <v>767</v>
      </c>
      <c r="AT65" s="6" t="s">
        <v>767</v>
      </c>
      <c r="AU65" s="6" t="s">
        <v>767</v>
      </c>
      <c r="AV65" s="6" t="s">
        <v>767</v>
      </c>
      <c r="AW65" s="6" t="s">
        <v>767</v>
      </c>
      <c r="AX65" s="6" t="s">
        <v>767</v>
      </c>
      <c r="AY65" s="6" t="s">
        <v>767</v>
      </c>
      <c r="AZ65" s="6" t="s">
        <v>767</v>
      </c>
      <c r="BA65" s="6" t="s">
        <v>767</v>
      </c>
      <c r="BB65" s="6" t="s">
        <v>767</v>
      </c>
      <c r="BC65" s="6" t="s">
        <v>767</v>
      </c>
      <c r="BD65" s="6" t="s">
        <v>767</v>
      </c>
      <c r="BE65" s="6" t="s">
        <v>767</v>
      </c>
      <c r="BF65" s="6" t="s">
        <v>767</v>
      </c>
      <c r="BG65" s="6" t="s">
        <v>767</v>
      </c>
      <c r="BH65" s="6" t="s">
        <v>767</v>
      </c>
      <c r="BI65" s="6" t="s">
        <v>767</v>
      </c>
      <c r="BJ65" s="6" t="s">
        <v>767</v>
      </c>
      <c r="BK65" s="6" t="s">
        <v>767</v>
      </c>
      <c r="BL65" s="6" t="s">
        <v>767</v>
      </c>
      <c r="BM65" s="6" t="s">
        <v>767</v>
      </c>
      <c r="BN65" s="6" t="s">
        <v>767</v>
      </c>
      <c r="BO65" s="6" t="s">
        <v>767</v>
      </c>
      <c r="BP65" s="6" t="s">
        <v>767</v>
      </c>
      <c r="BQ65" s="6" t="s">
        <v>767</v>
      </c>
      <c r="BR65" s="6" t="s">
        <v>767</v>
      </c>
      <c r="BS65" s="6" t="s">
        <v>767</v>
      </c>
      <c r="BT65" s="6" t="s">
        <v>767</v>
      </c>
      <c r="BU65" s="6" t="s">
        <v>767</v>
      </c>
      <c r="BV65" s="6" t="s">
        <v>767</v>
      </c>
      <c r="BW65" s="6" t="s">
        <v>767</v>
      </c>
      <c r="BX65" s="6" t="s">
        <v>767</v>
      </c>
      <c r="BY65" s="6" t="s">
        <v>767</v>
      </c>
      <c r="BZ65" s="6" t="s">
        <v>767</v>
      </c>
      <c r="CA65" s="6" t="s">
        <v>767</v>
      </c>
      <c r="CB65" s="6" t="s">
        <v>767</v>
      </c>
      <c r="CC65" s="6" t="s">
        <v>767</v>
      </c>
      <c r="CD65" s="6" t="s">
        <v>767</v>
      </c>
      <c r="CE65" s="6" t="s">
        <v>767</v>
      </c>
      <c r="CF65" s="6" t="s">
        <v>767</v>
      </c>
      <c r="CG65" s="6" t="s">
        <v>767</v>
      </c>
      <c r="CH65" s="6" t="s">
        <v>767</v>
      </c>
      <c r="CI65" s="6" t="s">
        <v>767</v>
      </c>
      <c r="CJ65" s="6" t="s">
        <v>767</v>
      </c>
      <c r="CK65" s="6" t="s">
        <v>767</v>
      </c>
      <c r="CL65" s="6" t="s">
        <v>767</v>
      </c>
      <c r="CM65" s="6" t="s">
        <v>767</v>
      </c>
      <c r="CN65" s="6" t="s">
        <v>767</v>
      </c>
      <c r="CO65" s="6" t="s">
        <v>767</v>
      </c>
      <c r="CP65" s="6" t="s">
        <v>767</v>
      </c>
      <c r="CQ65" s="6" t="s">
        <v>767</v>
      </c>
      <c r="CR65" s="6" t="s">
        <v>767</v>
      </c>
      <c r="CS65" s="6" t="s">
        <v>767</v>
      </c>
      <c r="CT65" s="6" t="s">
        <v>767</v>
      </c>
      <c r="CU65" s="6" t="s">
        <v>767</v>
      </c>
      <c r="CV65" s="6" t="s">
        <v>767</v>
      </c>
      <c r="CW65" s="6" t="s">
        <v>767</v>
      </c>
      <c r="CX65" s="6" t="s">
        <v>767</v>
      </c>
      <c r="CY65" s="6" t="s">
        <v>767</v>
      </c>
      <c r="CZ65" s="6" t="s">
        <v>767</v>
      </c>
      <c r="DA65" s="6" t="s">
        <v>767</v>
      </c>
      <c r="DB65" s="6" t="s">
        <v>767</v>
      </c>
      <c r="DC65" s="6" t="s">
        <v>767</v>
      </c>
      <c r="DD65" s="6" t="s">
        <v>767</v>
      </c>
      <c r="DE65" s="6" t="s">
        <v>767</v>
      </c>
      <c r="DF65" s="6" t="s">
        <v>767</v>
      </c>
      <c r="DG65" s="6" t="s">
        <v>767</v>
      </c>
      <c r="DH65" s="6" t="s">
        <v>767</v>
      </c>
      <c r="DI65" s="6" t="s">
        <v>767</v>
      </c>
      <c r="DJ65" s="6" t="s">
        <v>767</v>
      </c>
      <c r="DK65" s="6" t="s">
        <v>767</v>
      </c>
      <c r="DL65" s="6" t="s">
        <v>767</v>
      </c>
      <c r="DM65" s="6" t="s">
        <v>767</v>
      </c>
      <c r="DN65" s="6" t="s">
        <v>767</v>
      </c>
      <c r="DO65" s="6" t="s">
        <v>767</v>
      </c>
      <c r="DP65" s="6" t="s">
        <v>767</v>
      </c>
      <c r="DQ65" s="6" t="s">
        <v>767</v>
      </c>
      <c r="DR65" s="6" t="s">
        <v>767</v>
      </c>
      <c r="DS65" s="6" t="s">
        <v>767</v>
      </c>
      <c r="DT65" s="6" t="s">
        <v>767</v>
      </c>
      <c r="DU65" s="6" t="s">
        <v>767</v>
      </c>
      <c r="DV65" s="6" t="s">
        <v>767</v>
      </c>
      <c r="DW65" s="6" t="s">
        <v>767</v>
      </c>
      <c r="DX65" s="6" t="s">
        <v>767</v>
      </c>
      <c r="DY65" s="6" t="s">
        <v>767</v>
      </c>
      <c r="DZ65" s="6" t="s">
        <v>767</v>
      </c>
      <c r="EA65" s="6" t="s">
        <v>767</v>
      </c>
      <c r="EB65" s="6" t="s">
        <v>767</v>
      </c>
      <c r="EC65" s="6" t="s">
        <v>767</v>
      </c>
      <c r="ED65" s="6" t="s">
        <v>767</v>
      </c>
      <c r="EE65" s="6" t="s">
        <v>767</v>
      </c>
      <c r="EF65" s="6" t="s">
        <v>767</v>
      </c>
      <c r="EG65" s="6" t="s">
        <v>767</v>
      </c>
      <c r="EH65" s="6" t="s">
        <v>767</v>
      </c>
      <c r="EI65" s="6" t="s">
        <v>767</v>
      </c>
      <c r="EJ65" s="6" t="s">
        <v>767</v>
      </c>
      <c r="EK65" s="6" t="s">
        <v>767</v>
      </c>
      <c r="EL65" s="6" t="s">
        <v>767</v>
      </c>
      <c r="EM65" s="6" t="s">
        <v>767</v>
      </c>
      <c r="EN65" s="6" t="s">
        <v>767</v>
      </c>
      <c r="EO65" s="6" t="s">
        <v>767</v>
      </c>
      <c r="EP65" s="6" t="s">
        <v>767</v>
      </c>
      <c r="EQ65" s="6" t="s">
        <v>767</v>
      </c>
      <c r="ER65" s="6" t="s">
        <v>767</v>
      </c>
      <c r="ES65" s="6" t="s">
        <v>767</v>
      </c>
      <c r="ET65" s="6" t="s">
        <v>767</v>
      </c>
      <c r="EU65" s="6" t="s">
        <v>767</v>
      </c>
      <c r="EV65" s="6" t="s">
        <v>767</v>
      </c>
      <c r="EW65" s="6" t="s">
        <v>767</v>
      </c>
      <c r="EX65" s="6" t="s">
        <v>767</v>
      </c>
      <c r="EY65" s="6" t="s">
        <v>767</v>
      </c>
      <c r="EZ65" s="6" t="s">
        <v>767</v>
      </c>
      <c r="FA65" s="6" t="s">
        <v>767</v>
      </c>
      <c r="FB65" s="6" t="s">
        <v>767</v>
      </c>
      <c r="FC65" s="6" t="s">
        <v>767</v>
      </c>
      <c r="FD65" s="6" t="s">
        <v>767</v>
      </c>
      <c r="FE65" s="6" t="s">
        <v>767</v>
      </c>
      <c r="FF65" s="6" t="s">
        <v>767</v>
      </c>
      <c r="FG65" s="6" t="s">
        <v>767</v>
      </c>
      <c r="FH65" s="6" t="s">
        <v>767</v>
      </c>
      <c r="FI65" s="6" t="s">
        <v>767</v>
      </c>
      <c r="FJ65" s="6" t="s">
        <v>767</v>
      </c>
      <c r="FK65" s="6" t="s">
        <v>767</v>
      </c>
      <c r="FL65" s="6" t="s">
        <v>767</v>
      </c>
      <c r="FM65" s="6" t="s">
        <v>767</v>
      </c>
      <c r="FN65" s="6" t="s">
        <v>767</v>
      </c>
      <c r="FO65" s="6" t="s">
        <v>767</v>
      </c>
      <c r="FP65" s="6" t="s">
        <v>767</v>
      </c>
      <c r="FQ65" s="6" t="s">
        <v>767</v>
      </c>
      <c r="FR65" s="6" t="s">
        <v>767</v>
      </c>
      <c r="FS65" s="6" t="s">
        <v>767</v>
      </c>
      <c r="FT65" s="6" t="s">
        <v>767</v>
      </c>
      <c r="FU65" s="6" t="s">
        <v>767</v>
      </c>
      <c r="FV65" s="6" t="s">
        <v>767</v>
      </c>
      <c r="FW65" s="6" t="s">
        <v>767</v>
      </c>
      <c r="FX65" s="6" t="s">
        <v>767</v>
      </c>
      <c r="FY65" s="6" t="s">
        <v>767</v>
      </c>
      <c r="FZ65" s="6" t="s">
        <v>767</v>
      </c>
      <c r="GA65" s="6" t="s">
        <v>767</v>
      </c>
      <c r="GB65" s="6" t="s">
        <v>767</v>
      </c>
      <c r="GC65" s="6" t="s">
        <v>767</v>
      </c>
      <c r="GD65" s="6" t="s">
        <v>767</v>
      </c>
      <c r="GE65" s="6" t="s">
        <v>767</v>
      </c>
      <c r="GF65" s="6" t="s">
        <v>767</v>
      </c>
      <c r="GG65" s="6" t="s">
        <v>767</v>
      </c>
      <c r="GH65" s="6" t="s">
        <v>767</v>
      </c>
      <c r="GI65" s="6" t="s">
        <v>767</v>
      </c>
      <c r="GJ65" s="6" t="s">
        <v>767</v>
      </c>
      <c r="GK65" s="6" t="s">
        <v>767</v>
      </c>
      <c r="GL65" s="6" t="s">
        <v>767</v>
      </c>
      <c r="GM65" s="6" t="s">
        <v>767</v>
      </c>
      <c r="GN65" s="6" t="s">
        <v>767</v>
      </c>
      <c r="GO65" s="6" t="s">
        <v>767</v>
      </c>
      <c r="GP65" s="6" t="s">
        <v>767</v>
      </c>
      <c r="GQ65" s="6" t="s">
        <v>767</v>
      </c>
      <c r="GR65" s="6" t="s">
        <v>767</v>
      </c>
      <c r="GS65" s="6" t="s">
        <v>767</v>
      </c>
      <c r="GT65" s="6" t="s">
        <v>767</v>
      </c>
      <c r="GU65" s="6" t="s">
        <v>767</v>
      </c>
      <c r="GV65" s="6" t="s">
        <v>767</v>
      </c>
      <c r="GW65" s="6" t="s">
        <v>767</v>
      </c>
      <c r="GX65" s="6" t="s">
        <v>767</v>
      </c>
      <c r="GY65" s="6" t="s">
        <v>767</v>
      </c>
    </row>
    <row r="66" spans="1:207" ht="30">
      <c r="A66" s="4" t="s">
        <v>790</v>
      </c>
      <c r="B66" s="6" t="s">
        <v>767</v>
      </c>
      <c r="C66" s="6" t="s">
        <v>767</v>
      </c>
      <c r="D66" s="6" t="s">
        <v>767</v>
      </c>
      <c r="E66" s="6" t="s">
        <v>767</v>
      </c>
      <c r="F66" s="6" t="s">
        <v>767</v>
      </c>
      <c r="G66" s="6" t="s">
        <v>767</v>
      </c>
      <c r="H66" s="6" t="s">
        <v>767</v>
      </c>
      <c r="I66" s="6" t="s">
        <v>767</v>
      </c>
      <c r="J66" s="6" t="s">
        <v>767</v>
      </c>
      <c r="K66" s="6" t="s">
        <v>767</v>
      </c>
      <c r="L66" s="6" t="s">
        <v>767</v>
      </c>
      <c r="M66" s="6" t="s">
        <v>767</v>
      </c>
      <c r="N66" s="6" t="s">
        <v>767</v>
      </c>
      <c r="O66" s="6" t="s">
        <v>767</v>
      </c>
      <c r="P66" s="6" t="s">
        <v>767</v>
      </c>
      <c r="Q66" s="6" t="s">
        <v>767</v>
      </c>
      <c r="R66" s="6" t="s">
        <v>767</v>
      </c>
      <c r="S66" s="6" t="s">
        <v>767</v>
      </c>
      <c r="T66" s="6" t="s">
        <v>767</v>
      </c>
      <c r="U66" s="6" t="s">
        <v>767</v>
      </c>
      <c r="V66" s="6" t="s">
        <v>767</v>
      </c>
      <c r="W66" s="6" t="s">
        <v>767</v>
      </c>
      <c r="X66" s="6" t="s">
        <v>767</v>
      </c>
      <c r="Y66" s="6" t="s">
        <v>767</v>
      </c>
      <c r="Z66" s="6" t="s">
        <v>767</v>
      </c>
      <c r="AA66" s="6" t="s">
        <v>767</v>
      </c>
      <c r="AB66" s="6" t="s">
        <v>767</v>
      </c>
      <c r="AC66" s="6" t="s">
        <v>767</v>
      </c>
      <c r="AD66" s="6" t="s">
        <v>767</v>
      </c>
      <c r="AE66" s="6" t="s">
        <v>767</v>
      </c>
      <c r="AF66" s="6" t="s">
        <v>767</v>
      </c>
      <c r="AG66" s="6" t="s">
        <v>767</v>
      </c>
      <c r="AH66" s="6" t="s">
        <v>767</v>
      </c>
      <c r="AI66" s="6" t="s">
        <v>767</v>
      </c>
      <c r="AJ66" s="6" t="s">
        <v>767</v>
      </c>
      <c r="AK66" s="6" t="s">
        <v>767</v>
      </c>
      <c r="AL66" s="6" t="s">
        <v>767</v>
      </c>
      <c r="AM66" s="6" t="s">
        <v>767</v>
      </c>
      <c r="AN66" s="6" t="s">
        <v>767</v>
      </c>
      <c r="AO66" s="6" t="s">
        <v>767</v>
      </c>
      <c r="AP66" s="6" t="s">
        <v>767</v>
      </c>
      <c r="AQ66" s="6" t="s">
        <v>767</v>
      </c>
      <c r="AR66" s="6" t="s">
        <v>767</v>
      </c>
      <c r="AS66" s="6" t="s">
        <v>767</v>
      </c>
      <c r="AT66" s="6" t="s">
        <v>767</v>
      </c>
      <c r="AU66" s="6" t="s">
        <v>767</v>
      </c>
      <c r="AV66" s="6" t="s">
        <v>767</v>
      </c>
      <c r="AW66" s="6" t="s">
        <v>767</v>
      </c>
      <c r="AX66" s="6" t="s">
        <v>767</v>
      </c>
      <c r="AY66" s="6" t="s">
        <v>767</v>
      </c>
      <c r="AZ66" s="6" t="s">
        <v>767</v>
      </c>
      <c r="BA66" s="6" t="s">
        <v>767</v>
      </c>
      <c r="BB66" s="6" t="s">
        <v>767</v>
      </c>
      <c r="BC66" s="6" t="s">
        <v>767</v>
      </c>
      <c r="BD66" s="6" t="s">
        <v>767</v>
      </c>
      <c r="BE66" s="6" t="s">
        <v>767</v>
      </c>
      <c r="BF66" s="6" t="s">
        <v>767</v>
      </c>
      <c r="BG66" s="6" t="s">
        <v>767</v>
      </c>
      <c r="BH66" s="6" t="s">
        <v>767</v>
      </c>
      <c r="BI66" s="6" t="s">
        <v>767</v>
      </c>
      <c r="BJ66" s="6" t="s">
        <v>767</v>
      </c>
      <c r="BK66" s="6" t="s">
        <v>767</v>
      </c>
      <c r="BL66" s="6" t="s">
        <v>767</v>
      </c>
      <c r="BM66" s="6" t="s">
        <v>767</v>
      </c>
      <c r="BN66" s="6" t="s">
        <v>767</v>
      </c>
      <c r="BO66" s="6" t="s">
        <v>767</v>
      </c>
      <c r="BP66" s="6" t="s">
        <v>767</v>
      </c>
      <c r="BQ66" s="6" t="s">
        <v>767</v>
      </c>
      <c r="BR66" s="6" t="s">
        <v>767</v>
      </c>
      <c r="BS66" s="6" t="s">
        <v>767</v>
      </c>
      <c r="BT66" s="6" t="s">
        <v>767</v>
      </c>
      <c r="BU66" s="6" t="s">
        <v>767</v>
      </c>
      <c r="BV66" s="6" t="s">
        <v>767</v>
      </c>
      <c r="BW66" s="6" t="s">
        <v>767</v>
      </c>
      <c r="BX66" s="6" t="s">
        <v>767</v>
      </c>
      <c r="BY66" s="6" t="s">
        <v>767</v>
      </c>
      <c r="BZ66" s="6" t="s">
        <v>767</v>
      </c>
      <c r="CA66" s="6" t="s">
        <v>767</v>
      </c>
      <c r="CB66" s="6" t="s">
        <v>767</v>
      </c>
      <c r="CC66" s="6" t="s">
        <v>767</v>
      </c>
      <c r="CD66" s="6" t="s">
        <v>767</v>
      </c>
      <c r="CE66" s="6" t="s">
        <v>767</v>
      </c>
      <c r="CF66" s="6" t="s">
        <v>767</v>
      </c>
      <c r="CG66" s="6" t="s">
        <v>767</v>
      </c>
      <c r="CH66" s="6" t="s">
        <v>767</v>
      </c>
      <c r="CI66" s="6" t="s">
        <v>767</v>
      </c>
      <c r="CJ66" s="6" t="s">
        <v>767</v>
      </c>
      <c r="CK66" s="6" t="s">
        <v>767</v>
      </c>
      <c r="CL66" s="6" t="s">
        <v>767</v>
      </c>
      <c r="CM66" s="6" t="s">
        <v>767</v>
      </c>
      <c r="CN66" s="6" t="s">
        <v>767</v>
      </c>
      <c r="CO66" s="6" t="s">
        <v>767</v>
      </c>
      <c r="CP66" s="6" t="s">
        <v>767</v>
      </c>
      <c r="CQ66" s="6" t="s">
        <v>767</v>
      </c>
      <c r="CR66" s="6" t="s">
        <v>767</v>
      </c>
      <c r="CS66" s="6" t="s">
        <v>767</v>
      </c>
      <c r="CT66" s="6" t="s">
        <v>767</v>
      </c>
      <c r="CU66" s="6" t="s">
        <v>767</v>
      </c>
      <c r="CV66" s="6" t="s">
        <v>767</v>
      </c>
      <c r="CW66" s="6" t="s">
        <v>767</v>
      </c>
      <c r="CX66" s="6" t="s">
        <v>767</v>
      </c>
      <c r="CY66" s="6" t="s">
        <v>767</v>
      </c>
      <c r="CZ66" s="6" t="s">
        <v>767</v>
      </c>
      <c r="DA66" s="6" t="s">
        <v>767</v>
      </c>
      <c r="DB66" s="6" t="s">
        <v>767</v>
      </c>
      <c r="DC66" s="6" t="s">
        <v>767</v>
      </c>
      <c r="DD66" s="6" t="s">
        <v>767</v>
      </c>
      <c r="DE66" s="6" t="s">
        <v>767</v>
      </c>
      <c r="DF66" s="6" t="s">
        <v>767</v>
      </c>
      <c r="DG66" s="6" t="s">
        <v>767</v>
      </c>
      <c r="DH66" s="6" t="s">
        <v>767</v>
      </c>
      <c r="DI66" s="6" t="s">
        <v>767</v>
      </c>
      <c r="DJ66" s="6" t="s">
        <v>767</v>
      </c>
      <c r="DK66" s="6" t="s">
        <v>767</v>
      </c>
      <c r="DL66" s="6" t="s">
        <v>767</v>
      </c>
      <c r="DM66" s="6" t="s">
        <v>767</v>
      </c>
      <c r="DN66" s="6" t="s">
        <v>767</v>
      </c>
      <c r="DO66" s="6" t="s">
        <v>767</v>
      </c>
      <c r="DP66" s="6" t="s">
        <v>767</v>
      </c>
      <c r="DQ66" s="6" t="s">
        <v>767</v>
      </c>
      <c r="DR66" s="6" t="s">
        <v>767</v>
      </c>
      <c r="DS66" s="6" t="s">
        <v>767</v>
      </c>
      <c r="DT66" s="6" t="s">
        <v>767</v>
      </c>
      <c r="DU66" s="6" t="s">
        <v>767</v>
      </c>
      <c r="DV66" s="6" t="s">
        <v>767</v>
      </c>
      <c r="DW66" s="6" t="s">
        <v>767</v>
      </c>
      <c r="DX66" s="6" t="s">
        <v>767</v>
      </c>
      <c r="DY66" s="6" t="s">
        <v>767</v>
      </c>
      <c r="DZ66" s="6" t="s">
        <v>767</v>
      </c>
      <c r="EA66" s="6" t="s">
        <v>767</v>
      </c>
      <c r="EB66" s="6" t="s">
        <v>767</v>
      </c>
      <c r="EC66" s="6" t="s">
        <v>767</v>
      </c>
      <c r="ED66" s="6" t="s">
        <v>767</v>
      </c>
      <c r="EE66" s="6" t="s">
        <v>767</v>
      </c>
      <c r="EF66" s="6" t="s">
        <v>767</v>
      </c>
      <c r="EG66" s="6" t="s">
        <v>767</v>
      </c>
      <c r="EH66" s="6" t="s">
        <v>767</v>
      </c>
      <c r="EI66" s="6" t="s">
        <v>767</v>
      </c>
      <c r="EJ66" s="6" t="s">
        <v>767</v>
      </c>
      <c r="EK66" s="6" t="s">
        <v>767</v>
      </c>
      <c r="EL66" s="6" t="s">
        <v>767</v>
      </c>
      <c r="EM66" s="6" t="s">
        <v>767</v>
      </c>
      <c r="EN66" s="6" t="s">
        <v>767</v>
      </c>
      <c r="EO66" s="6" t="s">
        <v>767</v>
      </c>
      <c r="EP66" s="6" t="s">
        <v>767</v>
      </c>
      <c r="EQ66" s="6" t="s">
        <v>767</v>
      </c>
      <c r="ER66" s="6" t="s">
        <v>767</v>
      </c>
      <c r="ES66" s="6" t="s">
        <v>767</v>
      </c>
      <c r="ET66" s="6" t="s">
        <v>767</v>
      </c>
      <c r="EU66" s="6" t="s">
        <v>767</v>
      </c>
      <c r="EV66" s="6" t="s">
        <v>767</v>
      </c>
      <c r="EW66" s="6" t="s">
        <v>767</v>
      </c>
      <c r="EX66" s="6" t="s">
        <v>767</v>
      </c>
      <c r="EY66" s="6" t="s">
        <v>767</v>
      </c>
      <c r="EZ66" s="6" t="s">
        <v>767</v>
      </c>
      <c r="FA66" s="6" t="s">
        <v>767</v>
      </c>
      <c r="FB66" s="6" t="s">
        <v>767</v>
      </c>
      <c r="FC66" s="6" t="s">
        <v>767</v>
      </c>
      <c r="FD66" s="6" t="s">
        <v>767</v>
      </c>
      <c r="FE66" s="6" t="s">
        <v>767</v>
      </c>
      <c r="FF66" s="6" t="s">
        <v>767</v>
      </c>
      <c r="FG66" s="6" t="s">
        <v>767</v>
      </c>
      <c r="FH66" s="6" t="s">
        <v>767</v>
      </c>
      <c r="FI66" s="6" t="s">
        <v>767</v>
      </c>
      <c r="FJ66" s="6" t="s">
        <v>767</v>
      </c>
      <c r="FK66" s="6" t="s">
        <v>767</v>
      </c>
      <c r="FL66" s="6" t="s">
        <v>767</v>
      </c>
      <c r="FM66" s="6" t="s">
        <v>767</v>
      </c>
      <c r="FN66" s="6" t="s">
        <v>767</v>
      </c>
      <c r="FO66" s="6" t="s">
        <v>767</v>
      </c>
      <c r="FP66" s="6" t="s">
        <v>767</v>
      </c>
      <c r="FQ66" s="6" t="s">
        <v>767</v>
      </c>
      <c r="FR66" s="6" t="s">
        <v>767</v>
      </c>
      <c r="FS66" s="6" t="s">
        <v>767</v>
      </c>
      <c r="FT66" s="6" t="s">
        <v>767</v>
      </c>
      <c r="FU66" s="6" t="s">
        <v>767</v>
      </c>
      <c r="FV66" s="6" t="s">
        <v>767</v>
      </c>
      <c r="FW66" s="6" t="s">
        <v>767</v>
      </c>
      <c r="FX66" s="6" t="s">
        <v>767</v>
      </c>
      <c r="FY66" s="6" t="s">
        <v>767</v>
      </c>
      <c r="FZ66" s="6" t="s">
        <v>767</v>
      </c>
      <c r="GA66" s="6" t="s">
        <v>767</v>
      </c>
      <c r="GB66" s="6" t="s">
        <v>767</v>
      </c>
      <c r="GC66" s="6" t="s">
        <v>767</v>
      </c>
      <c r="GD66" s="6" t="s">
        <v>767</v>
      </c>
      <c r="GE66" s="6" t="s">
        <v>767</v>
      </c>
      <c r="GF66" s="6" t="s">
        <v>767</v>
      </c>
      <c r="GG66" s="6" t="s">
        <v>767</v>
      </c>
      <c r="GH66" s="6" t="s">
        <v>767</v>
      </c>
      <c r="GI66" s="6" t="s">
        <v>767</v>
      </c>
      <c r="GJ66" s="6" t="s">
        <v>767</v>
      </c>
      <c r="GK66" s="6" t="s">
        <v>767</v>
      </c>
      <c r="GL66" s="6" t="s">
        <v>767</v>
      </c>
      <c r="GM66" s="6" t="s">
        <v>767</v>
      </c>
      <c r="GN66" s="6" t="s">
        <v>767</v>
      </c>
      <c r="GO66" s="6" t="s">
        <v>767</v>
      </c>
      <c r="GP66" s="6" t="s">
        <v>767</v>
      </c>
      <c r="GQ66" s="6" t="s">
        <v>767</v>
      </c>
      <c r="GR66" s="6" t="s">
        <v>767</v>
      </c>
      <c r="GS66" s="6" t="s">
        <v>767</v>
      </c>
      <c r="GT66" s="6" t="s">
        <v>767</v>
      </c>
      <c r="GU66" s="6" t="s">
        <v>767</v>
      </c>
      <c r="GV66" s="6" t="s">
        <v>767</v>
      </c>
      <c r="GW66" s="6" t="s">
        <v>767</v>
      </c>
      <c r="GX66" s="6" t="s">
        <v>767</v>
      </c>
      <c r="GY66" s="6" t="s">
        <v>767</v>
      </c>
    </row>
    <row r="67" spans="1:207" ht="30">
      <c r="A67" s="4" t="s">
        <v>791</v>
      </c>
      <c r="B67" s="6" t="s">
        <v>767</v>
      </c>
      <c r="C67" s="6" t="s">
        <v>767</v>
      </c>
      <c r="D67" s="6" t="s">
        <v>767</v>
      </c>
      <c r="E67" s="6" t="s">
        <v>767</v>
      </c>
      <c r="F67" s="6" t="s">
        <v>767</v>
      </c>
      <c r="G67" s="6" t="s">
        <v>767</v>
      </c>
      <c r="H67" s="6" t="s">
        <v>767</v>
      </c>
      <c r="I67" s="6" t="s">
        <v>767</v>
      </c>
      <c r="J67" s="6" t="s">
        <v>767</v>
      </c>
      <c r="K67" s="6" t="s">
        <v>767</v>
      </c>
      <c r="L67" s="6" t="s">
        <v>767</v>
      </c>
      <c r="M67" s="6" t="s">
        <v>767</v>
      </c>
      <c r="N67" s="6" t="s">
        <v>767</v>
      </c>
      <c r="O67" s="6" t="s">
        <v>767</v>
      </c>
      <c r="P67" s="6" t="s">
        <v>767</v>
      </c>
      <c r="Q67" s="6" t="s">
        <v>767</v>
      </c>
      <c r="R67" s="6" t="s">
        <v>767</v>
      </c>
      <c r="S67" s="6" t="s">
        <v>767</v>
      </c>
      <c r="T67" s="6" t="s">
        <v>767</v>
      </c>
      <c r="U67" s="6" t="s">
        <v>767</v>
      </c>
      <c r="V67" s="6" t="s">
        <v>767</v>
      </c>
      <c r="W67" s="6" t="s">
        <v>767</v>
      </c>
      <c r="X67" s="6" t="s">
        <v>767</v>
      </c>
      <c r="Y67" s="6" t="s">
        <v>767</v>
      </c>
      <c r="Z67" s="6" t="s">
        <v>767</v>
      </c>
      <c r="AA67" s="6" t="s">
        <v>767</v>
      </c>
      <c r="AB67" s="6" t="s">
        <v>767</v>
      </c>
      <c r="AC67" s="6" t="s">
        <v>767</v>
      </c>
      <c r="AD67" s="6" t="s">
        <v>767</v>
      </c>
      <c r="AE67" s="6" t="s">
        <v>767</v>
      </c>
      <c r="AF67" s="6" t="s">
        <v>767</v>
      </c>
      <c r="AG67" s="6" t="s">
        <v>767</v>
      </c>
      <c r="AH67" s="6" t="s">
        <v>767</v>
      </c>
      <c r="AI67" s="6" t="s">
        <v>767</v>
      </c>
      <c r="AJ67" s="6" t="s">
        <v>767</v>
      </c>
      <c r="AK67" s="6" t="s">
        <v>767</v>
      </c>
      <c r="AL67" s="6" t="s">
        <v>767</v>
      </c>
      <c r="AM67" s="6" t="s">
        <v>767</v>
      </c>
      <c r="AN67" s="6" t="s">
        <v>767</v>
      </c>
      <c r="AO67" s="6" t="s">
        <v>767</v>
      </c>
      <c r="AP67" s="6" t="s">
        <v>767</v>
      </c>
      <c r="AQ67" s="6" t="s">
        <v>767</v>
      </c>
      <c r="AR67" s="6" t="s">
        <v>767</v>
      </c>
      <c r="AS67" s="6" t="s">
        <v>767</v>
      </c>
      <c r="AT67" s="6" t="s">
        <v>767</v>
      </c>
      <c r="AU67" s="6" t="s">
        <v>767</v>
      </c>
      <c r="AV67" s="6" t="s">
        <v>767</v>
      </c>
      <c r="AW67" s="6" t="s">
        <v>767</v>
      </c>
      <c r="AX67" s="6" t="s">
        <v>767</v>
      </c>
      <c r="AY67" s="6" t="s">
        <v>767</v>
      </c>
      <c r="AZ67" s="6" t="s">
        <v>767</v>
      </c>
      <c r="BA67" s="6" t="s">
        <v>767</v>
      </c>
      <c r="BB67" s="6" t="s">
        <v>767</v>
      </c>
      <c r="BC67" s="6" t="s">
        <v>767</v>
      </c>
      <c r="BD67" s="6" t="s">
        <v>767</v>
      </c>
      <c r="BE67" s="6" t="s">
        <v>767</v>
      </c>
      <c r="BF67" s="6" t="s">
        <v>767</v>
      </c>
      <c r="BG67" s="6" t="s">
        <v>767</v>
      </c>
      <c r="BH67" s="6" t="s">
        <v>767</v>
      </c>
      <c r="BI67" s="6" t="s">
        <v>767</v>
      </c>
      <c r="BJ67" s="6" t="s">
        <v>767</v>
      </c>
      <c r="BK67" s="6" t="s">
        <v>767</v>
      </c>
      <c r="BL67" s="6" t="s">
        <v>767</v>
      </c>
      <c r="BM67" s="6" t="s">
        <v>767</v>
      </c>
      <c r="BN67" s="6" t="s">
        <v>767</v>
      </c>
      <c r="BO67" s="6" t="s">
        <v>767</v>
      </c>
      <c r="BP67" s="6" t="s">
        <v>767</v>
      </c>
      <c r="BQ67" s="6" t="s">
        <v>767</v>
      </c>
      <c r="BR67" s="6" t="s">
        <v>767</v>
      </c>
      <c r="BS67" s="6" t="s">
        <v>767</v>
      </c>
      <c r="BT67" s="6" t="s">
        <v>767</v>
      </c>
      <c r="BU67" s="6" t="s">
        <v>767</v>
      </c>
      <c r="BV67" s="6" t="s">
        <v>767</v>
      </c>
      <c r="BW67" s="6" t="s">
        <v>767</v>
      </c>
      <c r="BX67" s="6" t="s">
        <v>767</v>
      </c>
      <c r="BY67" s="6" t="s">
        <v>767</v>
      </c>
      <c r="BZ67" s="6" t="s">
        <v>767</v>
      </c>
      <c r="CA67" s="6" t="s">
        <v>767</v>
      </c>
      <c r="CB67" s="6" t="s">
        <v>767</v>
      </c>
      <c r="CC67" s="6" t="s">
        <v>767</v>
      </c>
      <c r="CD67" s="6" t="s">
        <v>767</v>
      </c>
      <c r="CE67" s="6" t="s">
        <v>767</v>
      </c>
      <c r="CF67" s="6" t="s">
        <v>767</v>
      </c>
      <c r="CG67" s="6" t="s">
        <v>767</v>
      </c>
      <c r="CH67" s="6" t="s">
        <v>767</v>
      </c>
      <c r="CI67" s="6" t="s">
        <v>767</v>
      </c>
      <c r="CJ67" s="6" t="s">
        <v>767</v>
      </c>
      <c r="CK67" s="6" t="s">
        <v>767</v>
      </c>
      <c r="CL67" s="6" t="s">
        <v>767</v>
      </c>
      <c r="CM67" s="6" t="s">
        <v>767</v>
      </c>
      <c r="CN67" s="6" t="s">
        <v>767</v>
      </c>
      <c r="CO67" s="6" t="s">
        <v>767</v>
      </c>
      <c r="CP67" s="6" t="s">
        <v>767</v>
      </c>
      <c r="CQ67" s="6" t="s">
        <v>767</v>
      </c>
      <c r="CR67" s="6" t="s">
        <v>767</v>
      </c>
      <c r="CS67" s="6" t="s">
        <v>767</v>
      </c>
      <c r="CT67" s="6" t="s">
        <v>767</v>
      </c>
      <c r="CU67" s="6" t="s">
        <v>767</v>
      </c>
      <c r="CV67" s="6" t="s">
        <v>767</v>
      </c>
      <c r="CW67" s="6" t="s">
        <v>767</v>
      </c>
      <c r="CX67" s="6" t="s">
        <v>767</v>
      </c>
      <c r="CY67" s="6" t="s">
        <v>767</v>
      </c>
      <c r="CZ67" s="6" t="s">
        <v>767</v>
      </c>
      <c r="DA67" s="6" t="s">
        <v>767</v>
      </c>
      <c r="DB67" s="6" t="s">
        <v>767</v>
      </c>
      <c r="DC67" s="6" t="s">
        <v>767</v>
      </c>
      <c r="DD67" s="6" t="s">
        <v>767</v>
      </c>
      <c r="DE67" s="6" t="s">
        <v>767</v>
      </c>
      <c r="DF67" s="6" t="s">
        <v>767</v>
      </c>
      <c r="DG67" s="6" t="s">
        <v>767</v>
      </c>
      <c r="DH67" s="6" t="s">
        <v>767</v>
      </c>
      <c r="DI67" s="6" t="s">
        <v>767</v>
      </c>
      <c r="DJ67" s="6" t="s">
        <v>767</v>
      </c>
      <c r="DK67" s="6" t="s">
        <v>767</v>
      </c>
      <c r="DL67" s="6" t="s">
        <v>767</v>
      </c>
      <c r="DM67" s="6" t="s">
        <v>767</v>
      </c>
      <c r="DN67" s="6" t="s">
        <v>767</v>
      </c>
      <c r="DO67" s="6" t="s">
        <v>767</v>
      </c>
      <c r="DP67" s="6" t="s">
        <v>767</v>
      </c>
      <c r="DQ67" s="6" t="s">
        <v>767</v>
      </c>
      <c r="DR67" s="6" t="s">
        <v>767</v>
      </c>
      <c r="DS67" s="6" t="s">
        <v>767</v>
      </c>
      <c r="DT67" s="6" t="s">
        <v>767</v>
      </c>
      <c r="DU67" s="6" t="s">
        <v>767</v>
      </c>
      <c r="DV67" s="6" t="s">
        <v>767</v>
      </c>
      <c r="DW67" s="6" t="s">
        <v>767</v>
      </c>
      <c r="DX67" s="6" t="s">
        <v>767</v>
      </c>
      <c r="DY67" s="6" t="s">
        <v>767</v>
      </c>
      <c r="DZ67" s="6" t="s">
        <v>767</v>
      </c>
      <c r="EA67" s="6" t="s">
        <v>767</v>
      </c>
      <c r="EB67" s="6" t="s">
        <v>767</v>
      </c>
      <c r="EC67" s="6" t="s">
        <v>767</v>
      </c>
      <c r="ED67" s="6" t="s">
        <v>767</v>
      </c>
      <c r="EE67" s="6" t="s">
        <v>767</v>
      </c>
      <c r="EF67" s="6" t="s">
        <v>767</v>
      </c>
      <c r="EG67" s="6" t="s">
        <v>767</v>
      </c>
      <c r="EH67" s="6" t="s">
        <v>767</v>
      </c>
      <c r="EI67" s="6" t="s">
        <v>767</v>
      </c>
      <c r="EJ67" s="6" t="s">
        <v>767</v>
      </c>
      <c r="EK67" s="6" t="s">
        <v>767</v>
      </c>
      <c r="EL67" s="6" t="s">
        <v>767</v>
      </c>
      <c r="EM67" s="6" t="s">
        <v>767</v>
      </c>
      <c r="EN67" s="6" t="s">
        <v>767</v>
      </c>
      <c r="EO67" s="6" t="s">
        <v>767</v>
      </c>
      <c r="EP67" s="6" t="s">
        <v>767</v>
      </c>
      <c r="EQ67" s="6" t="s">
        <v>767</v>
      </c>
      <c r="ER67" s="6" t="s">
        <v>767</v>
      </c>
      <c r="ES67" s="6" t="s">
        <v>767</v>
      </c>
      <c r="ET67" s="6" t="s">
        <v>767</v>
      </c>
      <c r="EU67" s="6" t="s">
        <v>767</v>
      </c>
      <c r="EV67" s="6" t="s">
        <v>767</v>
      </c>
      <c r="EW67" s="6" t="s">
        <v>767</v>
      </c>
      <c r="EX67" s="6" t="s">
        <v>767</v>
      </c>
      <c r="EY67" s="6" t="s">
        <v>767</v>
      </c>
      <c r="EZ67" s="6" t="s">
        <v>767</v>
      </c>
      <c r="FA67" s="6" t="s">
        <v>767</v>
      </c>
      <c r="FB67" s="6" t="s">
        <v>767</v>
      </c>
      <c r="FC67" s="6" t="s">
        <v>767</v>
      </c>
      <c r="FD67" s="6" t="s">
        <v>767</v>
      </c>
      <c r="FE67" s="6" t="s">
        <v>767</v>
      </c>
      <c r="FF67" s="6" t="s">
        <v>767</v>
      </c>
      <c r="FG67" s="6" t="s">
        <v>767</v>
      </c>
      <c r="FH67" s="6" t="s">
        <v>767</v>
      </c>
      <c r="FI67" s="6" t="s">
        <v>767</v>
      </c>
      <c r="FJ67" s="6" t="s">
        <v>767</v>
      </c>
      <c r="FK67" s="6" t="s">
        <v>767</v>
      </c>
      <c r="FL67" s="6" t="s">
        <v>767</v>
      </c>
      <c r="FM67" s="6" t="s">
        <v>767</v>
      </c>
      <c r="FN67" s="6" t="s">
        <v>767</v>
      </c>
      <c r="FO67" s="6" t="s">
        <v>767</v>
      </c>
      <c r="FP67" s="6" t="s">
        <v>767</v>
      </c>
      <c r="FQ67" s="6" t="s">
        <v>767</v>
      </c>
      <c r="FR67" s="6" t="s">
        <v>767</v>
      </c>
      <c r="FS67" s="6" t="s">
        <v>767</v>
      </c>
      <c r="FT67" s="6" t="s">
        <v>767</v>
      </c>
      <c r="FU67" s="6" t="s">
        <v>767</v>
      </c>
      <c r="FV67" s="6" t="s">
        <v>767</v>
      </c>
      <c r="FW67" s="6" t="s">
        <v>767</v>
      </c>
      <c r="FX67" s="6" t="s">
        <v>767</v>
      </c>
      <c r="FY67" s="6" t="s">
        <v>767</v>
      </c>
      <c r="FZ67" s="6" t="s">
        <v>767</v>
      </c>
      <c r="GA67" s="6" t="s">
        <v>767</v>
      </c>
      <c r="GB67" s="6" t="s">
        <v>767</v>
      </c>
      <c r="GC67" s="6" t="s">
        <v>767</v>
      </c>
      <c r="GD67" s="6" t="s">
        <v>767</v>
      </c>
      <c r="GE67" s="6" t="s">
        <v>767</v>
      </c>
      <c r="GF67" s="6" t="s">
        <v>767</v>
      </c>
      <c r="GG67" s="6" t="s">
        <v>767</v>
      </c>
      <c r="GH67" s="6" t="s">
        <v>767</v>
      </c>
      <c r="GI67" s="6" t="s">
        <v>767</v>
      </c>
      <c r="GJ67" s="6" t="s">
        <v>767</v>
      </c>
      <c r="GK67" s="6" t="s">
        <v>767</v>
      </c>
      <c r="GL67" s="6" t="s">
        <v>767</v>
      </c>
      <c r="GM67" s="6" t="s">
        <v>767</v>
      </c>
      <c r="GN67" s="6" t="s">
        <v>767</v>
      </c>
      <c r="GO67" s="6" t="s">
        <v>767</v>
      </c>
      <c r="GP67" s="6" t="s">
        <v>767</v>
      </c>
      <c r="GQ67" s="6" t="s">
        <v>767</v>
      </c>
      <c r="GR67" s="6" t="s">
        <v>767</v>
      </c>
      <c r="GS67" s="6" t="s">
        <v>767</v>
      </c>
      <c r="GT67" s="6" t="s">
        <v>767</v>
      </c>
      <c r="GU67" s="6" t="s">
        <v>767</v>
      </c>
      <c r="GV67" s="6" t="s">
        <v>767</v>
      </c>
      <c r="GW67" s="6" t="s">
        <v>767</v>
      </c>
      <c r="GX67" s="6" t="s">
        <v>767</v>
      </c>
      <c r="GY67" s="6" t="s">
        <v>767</v>
      </c>
    </row>
    <row r="68" spans="1:207" ht="30">
      <c r="A68" s="4" t="s">
        <v>792</v>
      </c>
      <c r="B68" s="6" t="s">
        <v>767</v>
      </c>
      <c r="C68" s="6" t="s">
        <v>767</v>
      </c>
      <c r="D68" s="6" t="s">
        <v>767</v>
      </c>
      <c r="E68" s="6" t="s">
        <v>767</v>
      </c>
      <c r="F68" s="6" t="s">
        <v>767</v>
      </c>
      <c r="G68" s="6" t="s">
        <v>767</v>
      </c>
      <c r="H68" s="6" t="s">
        <v>767</v>
      </c>
      <c r="I68" s="6" t="s">
        <v>767</v>
      </c>
      <c r="J68" s="6" t="s">
        <v>767</v>
      </c>
      <c r="K68" s="6" t="s">
        <v>767</v>
      </c>
      <c r="L68" s="6" t="s">
        <v>767</v>
      </c>
      <c r="M68" s="6" t="s">
        <v>767</v>
      </c>
      <c r="N68" s="6" t="s">
        <v>767</v>
      </c>
      <c r="O68" s="6" t="s">
        <v>767</v>
      </c>
      <c r="P68" s="6" t="s">
        <v>767</v>
      </c>
      <c r="Q68" s="6" t="s">
        <v>767</v>
      </c>
      <c r="R68" s="6" t="s">
        <v>767</v>
      </c>
      <c r="S68" s="6" t="s">
        <v>767</v>
      </c>
      <c r="T68" s="6" t="s">
        <v>767</v>
      </c>
      <c r="U68" s="6" t="s">
        <v>767</v>
      </c>
      <c r="V68" s="6" t="s">
        <v>767</v>
      </c>
      <c r="W68" s="6" t="s">
        <v>767</v>
      </c>
      <c r="X68" s="6" t="s">
        <v>767</v>
      </c>
      <c r="Y68" s="6" t="s">
        <v>767</v>
      </c>
      <c r="Z68" s="6" t="s">
        <v>767</v>
      </c>
      <c r="AA68" s="6" t="s">
        <v>767</v>
      </c>
      <c r="AB68" s="6" t="s">
        <v>767</v>
      </c>
      <c r="AC68" s="6" t="s">
        <v>767</v>
      </c>
      <c r="AD68" s="6" t="s">
        <v>767</v>
      </c>
      <c r="AE68" s="6" t="s">
        <v>767</v>
      </c>
      <c r="AF68" s="6" t="s">
        <v>767</v>
      </c>
      <c r="AG68" s="6" t="s">
        <v>767</v>
      </c>
      <c r="AH68" s="6" t="s">
        <v>767</v>
      </c>
      <c r="AI68" s="6" t="s">
        <v>767</v>
      </c>
      <c r="AJ68" s="6" t="s">
        <v>767</v>
      </c>
      <c r="AK68" s="6" t="s">
        <v>767</v>
      </c>
      <c r="AL68" s="6" t="s">
        <v>767</v>
      </c>
      <c r="AM68" s="6" t="s">
        <v>767</v>
      </c>
      <c r="AN68" s="6" t="s">
        <v>767</v>
      </c>
      <c r="AO68" s="6" t="s">
        <v>767</v>
      </c>
      <c r="AP68" s="6" t="s">
        <v>767</v>
      </c>
      <c r="AQ68" s="6" t="s">
        <v>767</v>
      </c>
      <c r="AR68" s="6" t="s">
        <v>767</v>
      </c>
      <c r="AS68" s="6" t="s">
        <v>767</v>
      </c>
      <c r="AT68" s="6" t="s">
        <v>767</v>
      </c>
      <c r="AU68" s="6" t="s">
        <v>767</v>
      </c>
      <c r="AV68" s="6" t="s">
        <v>767</v>
      </c>
      <c r="AW68" s="6" t="s">
        <v>767</v>
      </c>
      <c r="AX68" s="6" t="s">
        <v>767</v>
      </c>
      <c r="AY68" s="6" t="s">
        <v>767</v>
      </c>
      <c r="AZ68" s="6" t="s">
        <v>767</v>
      </c>
      <c r="BA68" s="6" t="s">
        <v>767</v>
      </c>
      <c r="BB68" s="6" t="s">
        <v>767</v>
      </c>
      <c r="BC68" s="6" t="s">
        <v>767</v>
      </c>
      <c r="BD68" s="6" t="s">
        <v>767</v>
      </c>
      <c r="BE68" s="6" t="s">
        <v>767</v>
      </c>
      <c r="BF68" s="6" t="s">
        <v>767</v>
      </c>
      <c r="BG68" s="6" t="s">
        <v>767</v>
      </c>
      <c r="BH68" s="6" t="s">
        <v>767</v>
      </c>
      <c r="BI68" s="6" t="s">
        <v>767</v>
      </c>
      <c r="BJ68" s="6" t="s">
        <v>767</v>
      </c>
      <c r="BK68" s="6" t="s">
        <v>767</v>
      </c>
      <c r="BL68" s="6" t="s">
        <v>767</v>
      </c>
      <c r="BM68" s="6" t="s">
        <v>767</v>
      </c>
      <c r="BN68" s="6" t="s">
        <v>767</v>
      </c>
      <c r="BO68" s="6" t="s">
        <v>767</v>
      </c>
      <c r="BP68" s="6" t="s">
        <v>767</v>
      </c>
      <c r="BQ68" s="6" t="s">
        <v>767</v>
      </c>
      <c r="BR68" s="6" t="s">
        <v>767</v>
      </c>
      <c r="BS68" s="6" t="s">
        <v>767</v>
      </c>
      <c r="BT68" s="6" t="s">
        <v>767</v>
      </c>
      <c r="BU68" s="6" t="s">
        <v>767</v>
      </c>
      <c r="BV68" s="6" t="s">
        <v>767</v>
      </c>
      <c r="BW68" s="6" t="s">
        <v>767</v>
      </c>
      <c r="BX68" s="6" t="s">
        <v>767</v>
      </c>
      <c r="BY68" s="6" t="s">
        <v>767</v>
      </c>
      <c r="BZ68" s="6" t="s">
        <v>767</v>
      </c>
      <c r="CA68" s="6" t="s">
        <v>767</v>
      </c>
      <c r="CB68" s="6" t="s">
        <v>767</v>
      </c>
      <c r="CC68" s="6" t="s">
        <v>767</v>
      </c>
      <c r="CD68" s="6" t="s">
        <v>767</v>
      </c>
      <c r="CE68" s="6" t="s">
        <v>767</v>
      </c>
      <c r="CF68" s="6" t="s">
        <v>767</v>
      </c>
      <c r="CG68" s="6" t="s">
        <v>767</v>
      </c>
      <c r="CH68" s="6" t="s">
        <v>767</v>
      </c>
      <c r="CI68" s="6" t="s">
        <v>767</v>
      </c>
      <c r="CJ68" s="6" t="s">
        <v>767</v>
      </c>
      <c r="CK68" s="6" t="s">
        <v>767</v>
      </c>
      <c r="CL68" s="6" t="s">
        <v>767</v>
      </c>
      <c r="CM68" s="6" t="s">
        <v>767</v>
      </c>
      <c r="CN68" s="6" t="s">
        <v>767</v>
      </c>
      <c r="CO68" s="6" t="s">
        <v>767</v>
      </c>
      <c r="CP68" s="6" t="s">
        <v>767</v>
      </c>
      <c r="CQ68" s="6" t="s">
        <v>767</v>
      </c>
      <c r="CR68" s="6" t="s">
        <v>767</v>
      </c>
      <c r="CS68" s="6" t="s">
        <v>767</v>
      </c>
      <c r="CT68" s="6" t="s">
        <v>767</v>
      </c>
      <c r="CU68" s="6" t="s">
        <v>767</v>
      </c>
      <c r="CV68" s="6" t="s">
        <v>767</v>
      </c>
      <c r="CW68" s="6" t="s">
        <v>767</v>
      </c>
      <c r="CX68" s="6" t="s">
        <v>767</v>
      </c>
      <c r="CY68" s="6" t="s">
        <v>767</v>
      </c>
      <c r="CZ68" s="6" t="s">
        <v>767</v>
      </c>
      <c r="DA68" s="6" t="s">
        <v>767</v>
      </c>
      <c r="DB68" s="6" t="s">
        <v>767</v>
      </c>
      <c r="DC68" s="6" t="s">
        <v>767</v>
      </c>
      <c r="DD68" s="6" t="s">
        <v>767</v>
      </c>
      <c r="DE68" s="6" t="s">
        <v>767</v>
      </c>
      <c r="DF68" s="6" t="s">
        <v>767</v>
      </c>
      <c r="DG68" s="6" t="s">
        <v>767</v>
      </c>
      <c r="DH68" s="6" t="s">
        <v>767</v>
      </c>
      <c r="DI68" s="6" t="s">
        <v>767</v>
      </c>
      <c r="DJ68" s="6" t="s">
        <v>767</v>
      </c>
      <c r="DK68" s="6" t="s">
        <v>767</v>
      </c>
      <c r="DL68" s="6" t="s">
        <v>767</v>
      </c>
      <c r="DM68" s="6" t="s">
        <v>767</v>
      </c>
      <c r="DN68" s="6" t="s">
        <v>767</v>
      </c>
      <c r="DO68" s="6" t="s">
        <v>767</v>
      </c>
      <c r="DP68" s="6" t="s">
        <v>767</v>
      </c>
      <c r="DQ68" s="6" t="s">
        <v>767</v>
      </c>
      <c r="DR68" s="6" t="s">
        <v>767</v>
      </c>
      <c r="DS68" s="6" t="s">
        <v>767</v>
      </c>
      <c r="DT68" s="6" t="s">
        <v>767</v>
      </c>
      <c r="DU68" s="6" t="s">
        <v>767</v>
      </c>
      <c r="DV68" s="6" t="s">
        <v>767</v>
      </c>
      <c r="DW68" s="6" t="s">
        <v>767</v>
      </c>
      <c r="DX68" s="6" t="s">
        <v>767</v>
      </c>
      <c r="DY68" s="6" t="s">
        <v>767</v>
      </c>
      <c r="DZ68" s="6" t="s">
        <v>767</v>
      </c>
      <c r="EA68" s="6" t="s">
        <v>767</v>
      </c>
      <c r="EB68" s="6" t="s">
        <v>767</v>
      </c>
      <c r="EC68" s="6" t="s">
        <v>767</v>
      </c>
      <c r="ED68" s="6" t="s">
        <v>767</v>
      </c>
      <c r="EE68" s="6" t="s">
        <v>767</v>
      </c>
      <c r="EF68" s="6" t="s">
        <v>767</v>
      </c>
      <c r="EG68" s="6" t="s">
        <v>767</v>
      </c>
      <c r="EH68" s="6" t="s">
        <v>767</v>
      </c>
      <c r="EI68" s="6" t="s">
        <v>767</v>
      </c>
      <c r="EJ68" s="6" t="s">
        <v>767</v>
      </c>
      <c r="EK68" s="6" t="s">
        <v>767</v>
      </c>
      <c r="EL68" s="6" t="s">
        <v>767</v>
      </c>
      <c r="EM68" s="6" t="s">
        <v>767</v>
      </c>
      <c r="EN68" s="6" t="s">
        <v>767</v>
      </c>
      <c r="EO68" s="6" t="s">
        <v>767</v>
      </c>
      <c r="EP68" s="6" t="s">
        <v>767</v>
      </c>
      <c r="EQ68" s="6" t="s">
        <v>767</v>
      </c>
      <c r="ER68" s="6" t="s">
        <v>767</v>
      </c>
      <c r="ES68" s="6" t="s">
        <v>767</v>
      </c>
      <c r="ET68" s="6" t="s">
        <v>767</v>
      </c>
      <c r="EU68" s="6" t="s">
        <v>767</v>
      </c>
      <c r="EV68" s="6" t="s">
        <v>767</v>
      </c>
      <c r="EW68" s="6" t="s">
        <v>767</v>
      </c>
      <c r="EX68" s="6" t="s">
        <v>767</v>
      </c>
      <c r="EY68" s="6" t="s">
        <v>767</v>
      </c>
      <c r="EZ68" s="6" t="s">
        <v>767</v>
      </c>
      <c r="FA68" s="6" t="s">
        <v>767</v>
      </c>
      <c r="FB68" s="6" t="s">
        <v>767</v>
      </c>
      <c r="FC68" s="6" t="s">
        <v>767</v>
      </c>
      <c r="FD68" s="6" t="s">
        <v>767</v>
      </c>
      <c r="FE68" s="6" t="s">
        <v>767</v>
      </c>
      <c r="FF68" s="6" t="s">
        <v>767</v>
      </c>
      <c r="FG68" s="6" t="s">
        <v>767</v>
      </c>
      <c r="FH68" s="6" t="s">
        <v>767</v>
      </c>
      <c r="FI68" s="6" t="s">
        <v>767</v>
      </c>
      <c r="FJ68" s="6" t="s">
        <v>767</v>
      </c>
      <c r="FK68" s="6" t="s">
        <v>767</v>
      </c>
      <c r="FL68" s="6" t="s">
        <v>767</v>
      </c>
      <c r="FM68" s="6" t="s">
        <v>767</v>
      </c>
      <c r="FN68" s="6" t="s">
        <v>767</v>
      </c>
      <c r="FO68" s="6" t="s">
        <v>767</v>
      </c>
      <c r="FP68" s="6" t="s">
        <v>767</v>
      </c>
      <c r="FQ68" s="6" t="s">
        <v>767</v>
      </c>
      <c r="FR68" s="6" t="s">
        <v>767</v>
      </c>
      <c r="FS68" s="6" t="s">
        <v>767</v>
      </c>
      <c r="FT68" s="6" t="s">
        <v>767</v>
      </c>
      <c r="FU68" s="6" t="s">
        <v>767</v>
      </c>
      <c r="FV68" s="6" t="s">
        <v>767</v>
      </c>
      <c r="FW68" s="6" t="s">
        <v>767</v>
      </c>
      <c r="FX68" s="6" t="s">
        <v>767</v>
      </c>
      <c r="FY68" s="6" t="s">
        <v>767</v>
      </c>
      <c r="FZ68" s="6" t="s">
        <v>767</v>
      </c>
      <c r="GA68" s="6" t="s">
        <v>767</v>
      </c>
      <c r="GB68" s="6" t="s">
        <v>767</v>
      </c>
      <c r="GC68" s="6" t="s">
        <v>767</v>
      </c>
      <c r="GD68" s="6" t="s">
        <v>767</v>
      </c>
      <c r="GE68" s="6" t="s">
        <v>767</v>
      </c>
      <c r="GF68" s="6" t="s">
        <v>767</v>
      </c>
      <c r="GG68" s="6" t="s">
        <v>767</v>
      </c>
      <c r="GH68" s="6" t="s">
        <v>767</v>
      </c>
      <c r="GI68" s="6" t="s">
        <v>767</v>
      </c>
      <c r="GJ68" s="6" t="s">
        <v>767</v>
      </c>
      <c r="GK68" s="6" t="s">
        <v>767</v>
      </c>
      <c r="GL68" s="6" t="s">
        <v>767</v>
      </c>
      <c r="GM68" s="6" t="s">
        <v>767</v>
      </c>
      <c r="GN68" s="6" t="s">
        <v>767</v>
      </c>
      <c r="GO68" s="6" t="s">
        <v>767</v>
      </c>
      <c r="GP68" s="6" t="s">
        <v>767</v>
      </c>
      <c r="GQ68" s="6" t="s">
        <v>767</v>
      </c>
      <c r="GR68" s="6" t="s">
        <v>767</v>
      </c>
      <c r="GS68" s="6" t="s">
        <v>767</v>
      </c>
      <c r="GT68" s="6" t="s">
        <v>767</v>
      </c>
      <c r="GU68" s="6" t="s">
        <v>767</v>
      </c>
      <c r="GV68" s="6" t="s">
        <v>767</v>
      </c>
      <c r="GW68" s="6" t="s">
        <v>767</v>
      </c>
      <c r="GX68" s="6" t="s">
        <v>767</v>
      </c>
      <c r="GY68" s="6" t="s">
        <v>767</v>
      </c>
    </row>
    <row r="69" spans="1:207" ht="30">
      <c r="A69" s="4" t="s">
        <v>793</v>
      </c>
      <c r="B69" s="6" t="s">
        <v>767</v>
      </c>
      <c r="C69" s="6" t="s">
        <v>767</v>
      </c>
      <c r="D69" s="6" t="s">
        <v>767</v>
      </c>
      <c r="E69" s="6" t="s">
        <v>767</v>
      </c>
      <c r="F69" s="6" t="s">
        <v>767</v>
      </c>
      <c r="G69" s="6" t="s">
        <v>767</v>
      </c>
      <c r="H69" s="6" t="s">
        <v>767</v>
      </c>
      <c r="I69" s="6" t="s">
        <v>767</v>
      </c>
      <c r="J69" s="6" t="s">
        <v>767</v>
      </c>
      <c r="K69" s="6" t="s">
        <v>767</v>
      </c>
      <c r="L69" s="6" t="s">
        <v>767</v>
      </c>
      <c r="M69" s="6" t="s">
        <v>767</v>
      </c>
      <c r="N69" s="6" t="s">
        <v>767</v>
      </c>
      <c r="O69" s="6" t="s">
        <v>767</v>
      </c>
      <c r="P69" s="6" t="s">
        <v>767</v>
      </c>
      <c r="Q69" s="6" t="s">
        <v>767</v>
      </c>
      <c r="R69" s="6" t="s">
        <v>767</v>
      </c>
      <c r="S69" s="6" t="s">
        <v>767</v>
      </c>
      <c r="T69" s="6" t="s">
        <v>767</v>
      </c>
      <c r="U69" s="6" t="s">
        <v>767</v>
      </c>
      <c r="V69" s="6" t="s">
        <v>767</v>
      </c>
      <c r="W69" s="6" t="s">
        <v>767</v>
      </c>
      <c r="X69" s="6" t="s">
        <v>767</v>
      </c>
      <c r="Y69" s="6" t="s">
        <v>767</v>
      </c>
      <c r="Z69" s="6" t="s">
        <v>767</v>
      </c>
      <c r="AA69" s="6" t="s">
        <v>767</v>
      </c>
      <c r="AB69" s="6" t="s">
        <v>767</v>
      </c>
      <c r="AC69" s="6" t="s">
        <v>767</v>
      </c>
      <c r="AD69" s="6" t="s">
        <v>767</v>
      </c>
      <c r="AE69" s="6" t="s">
        <v>767</v>
      </c>
      <c r="AF69" s="6" t="s">
        <v>767</v>
      </c>
      <c r="AG69" s="6" t="s">
        <v>767</v>
      </c>
      <c r="AH69" s="6" t="s">
        <v>767</v>
      </c>
      <c r="AI69" s="6" t="s">
        <v>767</v>
      </c>
      <c r="AJ69" s="6" t="s">
        <v>767</v>
      </c>
      <c r="AK69" s="6" t="s">
        <v>767</v>
      </c>
      <c r="AL69" s="6" t="s">
        <v>767</v>
      </c>
      <c r="AM69" s="6" t="s">
        <v>767</v>
      </c>
      <c r="AN69" s="6" t="s">
        <v>767</v>
      </c>
      <c r="AO69" s="6" t="s">
        <v>767</v>
      </c>
      <c r="AP69" s="6" t="s">
        <v>767</v>
      </c>
      <c r="AQ69" s="6" t="s">
        <v>767</v>
      </c>
      <c r="AR69" s="6" t="s">
        <v>767</v>
      </c>
      <c r="AS69" s="6" t="s">
        <v>767</v>
      </c>
      <c r="AT69" s="6" t="s">
        <v>767</v>
      </c>
      <c r="AU69" s="6" t="s">
        <v>767</v>
      </c>
      <c r="AV69" s="6" t="s">
        <v>767</v>
      </c>
      <c r="AW69" s="6" t="s">
        <v>767</v>
      </c>
      <c r="AX69" s="6" t="s">
        <v>767</v>
      </c>
      <c r="AY69" s="6" t="s">
        <v>767</v>
      </c>
      <c r="AZ69" s="6" t="s">
        <v>767</v>
      </c>
      <c r="BA69" s="6" t="s">
        <v>767</v>
      </c>
      <c r="BB69" s="6" t="s">
        <v>767</v>
      </c>
      <c r="BC69" s="6" t="s">
        <v>767</v>
      </c>
      <c r="BD69" s="6" t="s">
        <v>767</v>
      </c>
      <c r="BE69" s="6" t="s">
        <v>767</v>
      </c>
      <c r="BF69" s="6" t="s">
        <v>767</v>
      </c>
      <c r="BG69" s="6" t="s">
        <v>767</v>
      </c>
      <c r="BH69" s="6" t="s">
        <v>767</v>
      </c>
      <c r="BI69" s="6" t="s">
        <v>767</v>
      </c>
      <c r="BJ69" s="6" t="s">
        <v>767</v>
      </c>
      <c r="BK69" s="6" t="s">
        <v>767</v>
      </c>
      <c r="BL69" s="6" t="s">
        <v>767</v>
      </c>
      <c r="BM69" s="6" t="s">
        <v>767</v>
      </c>
      <c r="BN69" s="6" t="s">
        <v>767</v>
      </c>
      <c r="BO69" s="6" t="s">
        <v>767</v>
      </c>
      <c r="BP69" s="6" t="s">
        <v>767</v>
      </c>
      <c r="BQ69" s="6" t="s">
        <v>767</v>
      </c>
      <c r="BR69" s="6" t="s">
        <v>767</v>
      </c>
      <c r="BS69" s="6" t="s">
        <v>767</v>
      </c>
      <c r="BT69" s="6" t="s">
        <v>767</v>
      </c>
      <c r="BU69" s="6" t="s">
        <v>767</v>
      </c>
      <c r="BV69" s="6" t="s">
        <v>767</v>
      </c>
      <c r="BW69" s="6" t="s">
        <v>767</v>
      </c>
      <c r="BX69" s="6" t="s">
        <v>767</v>
      </c>
      <c r="BY69" s="6" t="s">
        <v>767</v>
      </c>
      <c r="BZ69" s="6" t="s">
        <v>767</v>
      </c>
      <c r="CA69" s="6" t="s">
        <v>767</v>
      </c>
      <c r="CB69" s="6" t="s">
        <v>767</v>
      </c>
      <c r="CC69" s="6" t="s">
        <v>767</v>
      </c>
      <c r="CD69" s="6" t="s">
        <v>767</v>
      </c>
      <c r="CE69" s="6" t="s">
        <v>767</v>
      </c>
      <c r="CF69" s="6" t="s">
        <v>767</v>
      </c>
      <c r="CG69" s="6" t="s">
        <v>767</v>
      </c>
      <c r="CH69" s="6" t="s">
        <v>767</v>
      </c>
      <c r="CI69" s="6" t="s">
        <v>767</v>
      </c>
      <c r="CJ69" s="6" t="s">
        <v>767</v>
      </c>
      <c r="CK69" s="6" t="s">
        <v>767</v>
      </c>
      <c r="CL69" s="6" t="s">
        <v>767</v>
      </c>
      <c r="CM69" s="6" t="s">
        <v>767</v>
      </c>
      <c r="CN69" s="6" t="s">
        <v>767</v>
      </c>
      <c r="CO69" s="6" t="s">
        <v>767</v>
      </c>
      <c r="CP69" s="6" t="s">
        <v>767</v>
      </c>
      <c r="CQ69" s="6" t="s">
        <v>767</v>
      </c>
      <c r="CR69" s="6" t="s">
        <v>767</v>
      </c>
      <c r="CS69" s="6" t="s">
        <v>767</v>
      </c>
      <c r="CT69" s="6" t="s">
        <v>767</v>
      </c>
      <c r="CU69" s="6" t="s">
        <v>767</v>
      </c>
      <c r="CV69" s="6" t="s">
        <v>767</v>
      </c>
      <c r="CW69" s="6" t="s">
        <v>767</v>
      </c>
      <c r="CX69" s="6" t="s">
        <v>767</v>
      </c>
      <c r="CY69" s="6" t="s">
        <v>767</v>
      </c>
      <c r="CZ69" s="6" t="s">
        <v>767</v>
      </c>
      <c r="DA69" s="6" t="s">
        <v>767</v>
      </c>
      <c r="DB69" s="6" t="s">
        <v>767</v>
      </c>
      <c r="DC69" s="6" t="s">
        <v>767</v>
      </c>
      <c r="DD69" s="6" t="s">
        <v>767</v>
      </c>
      <c r="DE69" s="6" t="s">
        <v>767</v>
      </c>
      <c r="DF69" s="6" t="s">
        <v>767</v>
      </c>
      <c r="DG69" s="6" t="s">
        <v>767</v>
      </c>
      <c r="DH69" s="6" t="s">
        <v>767</v>
      </c>
      <c r="DI69" s="6" t="s">
        <v>767</v>
      </c>
      <c r="DJ69" s="6" t="s">
        <v>767</v>
      </c>
      <c r="DK69" s="6" t="s">
        <v>767</v>
      </c>
      <c r="DL69" s="6" t="s">
        <v>767</v>
      </c>
      <c r="DM69" s="6" t="s">
        <v>767</v>
      </c>
      <c r="DN69" s="6" t="s">
        <v>767</v>
      </c>
      <c r="DO69" s="6" t="s">
        <v>767</v>
      </c>
      <c r="DP69" s="6" t="s">
        <v>767</v>
      </c>
      <c r="DQ69" s="6" t="s">
        <v>767</v>
      </c>
      <c r="DR69" s="6" t="s">
        <v>767</v>
      </c>
      <c r="DS69" s="6" t="s">
        <v>767</v>
      </c>
      <c r="DT69" s="6" t="s">
        <v>767</v>
      </c>
      <c r="DU69" s="6" t="s">
        <v>767</v>
      </c>
      <c r="DV69" s="6" t="s">
        <v>767</v>
      </c>
      <c r="DW69" s="6" t="s">
        <v>767</v>
      </c>
      <c r="DX69" s="6" t="s">
        <v>767</v>
      </c>
      <c r="DY69" s="6" t="s">
        <v>767</v>
      </c>
      <c r="DZ69" s="6" t="s">
        <v>767</v>
      </c>
      <c r="EA69" s="6" t="s">
        <v>767</v>
      </c>
      <c r="EB69" s="6" t="s">
        <v>767</v>
      </c>
      <c r="EC69" s="6" t="s">
        <v>767</v>
      </c>
      <c r="ED69" s="6" t="s">
        <v>767</v>
      </c>
      <c r="EE69" s="6" t="s">
        <v>767</v>
      </c>
      <c r="EF69" s="6" t="s">
        <v>767</v>
      </c>
      <c r="EG69" s="6" t="s">
        <v>767</v>
      </c>
      <c r="EH69" s="6" t="s">
        <v>767</v>
      </c>
      <c r="EI69" s="6" t="s">
        <v>767</v>
      </c>
      <c r="EJ69" s="6" t="s">
        <v>767</v>
      </c>
      <c r="EK69" s="6" t="s">
        <v>767</v>
      </c>
      <c r="EL69" s="6" t="s">
        <v>767</v>
      </c>
      <c r="EM69" s="6" t="s">
        <v>767</v>
      </c>
      <c r="EN69" s="6" t="s">
        <v>767</v>
      </c>
      <c r="EO69" s="6" t="s">
        <v>767</v>
      </c>
      <c r="EP69" s="6" t="s">
        <v>767</v>
      </c>
      <c r="EQ69" s="6" t="s">
        <v>767</v>
      </c>
      <c r="ER69" s="6" t="s">
        <v>767</v>
      </c>
      <c r="ES69" s="6" t="s">
        <v>767</v>
      </c>
      <c r="ET69" s="6" t="s">
        <v>767</v>
      </c>
      <c r="EU69" s="6" t="s">
        <v>767</v>
      </c>
      <c r="EV69" s="6" t="s">
        <v>767</v>
      </c>
      <c r="EW69" s="6" t="s">
        <v>767</v>
      </c>
      <c r="EX69" s="6" t="s">
        <v>767</v>
      </c>
      <c r="EY69" s="6" t="s">
        <v>767</v>
      </c>
      <c r="EZ69" s="6" t="s">
        <v>767</v>
      </c>
      <c r="FA69" s="6" t="s">
        <v>767</v>
      </c>
      <c r="FB69" s="6" t="s">
        <v>767</v>
      </c>
      <c r="FC69" s="6" t="s">
        <v>767</v>
      </c>
      <c r="FD69" s="6" t="s">
        <v>767</v>
      </c>
      <c r="FE69" s="6" t="s">
        <v>767</v>
      </c>
      <c r="FF69" s="6" t="s">
        <v>767</v>
      </c>
      <c r="FG69" s="6" t="s">
        <v>767</v>
      </c>
      <c r="FH69" s="6" t="s">
        <v>767</v>
      </c>
      <c r="FI69" s="6" t="s">
        <v>767</v>
      </c>
      <c r="FJ69" s="6" t="s">
        <v>767</v>
      </c>
      <c r="FK69" s="6" t="s">
        <v>767</v>
      </c>
      <c r="FL69" s="6" t="s">
        <v>767</v>
      </c>
      <c r="FM69" s="6" t="s">
        <v>767</v>
      </c>
      <c r="FN69" s="6" t="s">
        <v>767</v>
      </c>
      <c r="FO69" s="6" t="s">
        <v>767</v>
      </c>
      <c r="FP69" s="6" t="s">
        <v>767</v>
      </c>
      <c r="FQ69" s="6" t="s">
        <v>767</v>
      </c>
      <c r="FR69" s="6" t="s">
        <v>767</v>
      </c>
      <c r="FS69" s="6" t="s">
        <v>767</v>
      </c>
      <c r="FT69" s="6" t="s">
        <v>767</v>
      </c>
      <c r="FU69" s="6" t="s">
        <v>767</v>
      </c>
      <c r="FV69" s="6" t="s">
        <v>767</v>
      </c>
      <c r="FW69" s="6" t="s">
        <v>767</v>
      </c>
      <c r="FX69" s="6" t="s">
        <v>767</v>
      </c>
      <c r="FY69" s="6" t="s">
        <v>767</v>
      </c>
      <c r="FZ69" s="6" t="s">
        <v>767</v>
      </c>
      <c r="GA69" s="6" t="s">
        <v>767</v>
      </c>
      <c r="GB69" s="6" t="s">
        <v>767</v>
      </c>
      <c r="GC69" s="6" t="s">
        <v>767</v>
      </c>
      <c r="GD69" s="6" t="s">
        <v>767</v>
      </c>
      <c r="GE69" s="6" t="s">
        <v>767</v>
      </c>
      <c r="GF69" s="6" t="s">
        <v>767</v>
      </c>
      <c r="GG69" s="6" t="s">
        <v>767</v>
      </c>
      <c r="GH69" s="6" t="s">
        <v>767</v>
      </c>
      <c r="GI69" s="6" t="s">
        <v>767</v>
      </c>
      <c r="GJ69" s="6" t="s">
        <v>767</v>
      </c>
      <c r="GK69" s="6" t="s">
        <v>767</v>
      </c>
      <c r="GL69" s="6" t="s">
        <v>767</v>
      </c>
      <c r="GM69" s="6" t="s">
        <v>767</v>
      </c>
      <c r="GN69" s="6" t="s">
        <v>767</v>
      </c>
      <c r="GO69" s="6" t="s">
        <v>767</v>
      </c>
      <c r="GP69" s="6" t="s">
        <v>767</v>
      </c>
      <c r="GQ69" s="6" t="s">
        <v>767</v>
      </c>
      <c r="GR69" s="6" t="s">
        <v>767</v>
      </c>
      <c r="GS69" s="6" t="s">
        <v>767</v>
      </c>
      <c r="GT69" s="6" t="s">
        <v>767</v>
      </c>
      <c r="GU69" s="6" t="s">
        <v>767</v>
      </c>
      <c r="GV69" s="6" t="s">
        <v>767</v>
      </c>
      <c r="GW69" s="6" t="s">
        <v>767</v>
      </c>
      <c r="GX69" s="6" t="s">
        <v>767</v>
      </c>
      <c r="GY69" s="6" t="s">
        <v>767</v>
      </c>
    </row>
    <row r="71" spans="1:207" ht="45">
      <c r="A71" s="8" t="s">
        <v>765</v>
      </c>
      <c r="B71" s="43" t="s">
        <v>531</v>
      </c>
      <c r="C71" s="43" t="s">
        <v>532</v>
      </c>
      <c r="D71" s="43" t="s">
        <v>533</v>
      </c>
      <c r="E71" s="43" t="s">
        <v>534</v>
      </c>
      <c r="F71" s="43" t="s">
        <v>535</v>
      </c>
      <c r="G71" s="43" t="s">
        <v>536</v>
      </c>
      <c r="H71" s="43" t="s">
        <v>537</v>
      </c>
      <c r="I71" s="43" t="s">
        <v>538</v>
      </c>
      <c r="J71" s="43" t="s">
        <v>539</v>
      </c>
      <c r="K71" s="43" t="s">
        <v>540</v>
      </c>
      <c r="L71" s="43" t="s">
        <v>541</v>
      </c>
      <c r="M71" s="43" t="s">
        <v>542</v>
      </c>
      <c r="N71" s="43" t="s">
        <v>543</v>
      </c>
      <c r="O71" s="43" t="s">
        <v>544</v>
      </c>
      <c r="P71" s="43" t="s">
        <v>545</v>
      </c>
      <c r="Q71" s="43" t="s">
        <v>546</v>
      </c>
      <c r="R71" s="43" t="s">
        <v>547</v>
      </c>
      <c r="S71" s="43" t="s">
        <v>548</v>
      </c>
      <c r="T71" s="43" t="s">
        <v>549</v>
      </c>
      <c r="U71" s="43" t="s">
        <v>550</v>
      </c>
      <c r="V71" s="43" t="s">
        <v>551</v>
      </c>
      <c r="W71" s="43" t="s">
        <v>552</v>
      </c>
      <c r="X71" s="43" t="s">
        <v>553</v>
      </c>
      <c r="Y71" s="43" t="s">
        <v>554</v>
      </c>
      <c r="Z71" s="43" t="s">
        <v>555</v>
      </c>
      <c r="AA71" s="43" t="s">
        <v>556</v>
      </c>
      <c r="AB71" s="43" t="s">
        <v>557</v>
      </c>
      <c r="AC71" s="43" t="s">
        <v>558</v>
      </c>
      <c r="AD71" s="43" t="s">
        <v>559</v>
      </c>
      <c r="AE71" s="43" t="s">
        <v>560</v>
      </c>
      <c r="AF71" s="43" t="s">
        <v>561</v>
      </c>
      <c r="AG71" s="43" t="s">
        <v>562</v>
      </c>
      <c r="AH71" s="43" t="s">
        <v>563</v>
      </c>
      <c r="AI71" s="43" t="s">
        <v>564</v>
      </c>
      <c r="AJ71" s="43" t="s">
        <v>565</v>
      </c>
      <c r="AK71" s="43" t="s">
        <v>566</v>
      </c>
      <c r="AL71" s="43" t="s">
        <v>567</v>
      </c>
      <c r="AM71" s="43" t="s">
        <v>568</v>
      </c>
      <c r="AN71" s="43" t="s">
        <v>569</v>
      </c>
      <c r="AO71" s="43" t="s">
        <v>570</v>
      </c>
      <c r="AP71" s="43" t="s">
        <v>571</v>
      </c>
      <c r="AQ71" s="43" t="s">
        <v>572</v>
      </c>
      <c r="AR71" s="43" t="s">
        <v>573</v>
      </c>
      <c r="AS71" s="43" t="s">
        <v>574</v>
      </c>
      <c r="AT71" s="43" t="s">
        <v>575</v>
      </c>
      <c r="AU71" s="43" t="s">
        <v>576</v>
      </c>
      <c r="AV71" s="43" t="s">
        <v>577</v>
      </c>
      <c r="AW71" s="43" t="s">
        <v>578</v>
      </c>
      <c r="AX71" s="43" t="s">
        <v>579</v>
      </c>
      <c r="AY71" s="43" t="s">
        <v>580</v>
      </c>
      <c r="AZ71" s="43" t="s">
        <v>581</v>
      </c>
      <c r="BA71" s="43" t="s">
        <v>582</v>
      </c>
      <c r="BB71" s="43" t="s">
        <v>583</v>
      </c>
      <c r="BC71" s="43" t="s">
        <v>584</v>
      </c>
      <c r="BD71" s="43" t="s">
        <v>585</v>
      </c>
      <c r="BE71" s="43" t="s">
        <v>586</v>
      </c>
      <c r="BF71" s="43" t="s">
        <v>587</v>
      </c>
      <c r="BG71" s="43" t="s">
        <v>588</v>
      </c>
      <c r="BH71" s="43" t="s">
        <v>589</v>
      </c>
      <c r="BI71" s="43" t="s">
        <v>590</v>
      </c>
      <c r="BJ71" s="43" t="s">
        <v>591</v>
      </c>
      <c r="BK71" s="43" t="s">
        <v>592</v>
      </c>
      <c r="BL71" s="43" t="s">
        <v>593</v>
      </c>
      <c r="BM71" s="43" t="s">
        <v>594</v>
      </c>
      <c r="BN71" s="43" t="s">
        <v>595</v>
      </c>
      <c r="BO71" s="43" t="s">
        <v>596</v>
      </c>
      <c r="BP71" s="43" t="s">
        <v>597</v>
      </c>
      <c r="BQ71" s="43" t="s">
        <v>598</v>
      </c>
      <c r="BR71" s="43" t="s">
        <v>599</v>
      </c>
      <c r="BS71" s="43" t="s">
        <v>600</v>
      </c>
      <c r="BT71" s="43" t="s">
        <v>601</v>
      </c>
      <c r="BU71" s="43" t="s">
        <v>602</v>
      </c>
      <c r="BV71" s="43" t="s">
        <v>603</v>
      </c>
      <c r="BW71" s="43" t="s">
        <v>604</v>
      </c>
      <c r="BX71" s="43" t="s">
        <v>605</v>
      </c>
      <c r="BY71" s="43" t="s">
        <v>606</v>
      </c>
      <c r="BZ71" s="43" t="s">
        <v>607</v>
      </c>
      <c r="CA71" s="43" t="s">
        <v>608</v>
      </c>
      <c r="CB71" s="43" t="s">
        <v>609</v>
      </c>
      <c r="CC71" s="43" t="s">
        <v>610</v>
      </c>
      <c r="CD71" s="43" t="s">
        <v>611</v>
      </c>
      <c r="CE71" s="43" t="s">
        <v>612</v>
      </c>
      <c r="CF71" s="43" t="s">
        <v>613</v>
      </c>
      <c r="CG71" s="43" t="s">
        <v>614</v>
      </c>
      <c r="CH71" s="43" t="s">
        <v>615</v>
      </c>
      <c r="CI71" s="43" t="s">
        <v>616</v>
      </c>
      <c r="CJ71" s="43" t="s">
        <v>617</v>
      </c>
      <c r="CK71" s="43" t="s">
        <v>618</v>
      </c>
      <c r="CL71" s="43" t="s">
        <v>619</v>
      </c>
      <c r="CM71" s="43" t="s">
        <v>620</v>
      </c>
      <c r="CN71" s="43" t="s">
        <v>621</v>
      </c>
      <c r="CO71" s="43" t="s">
        <v>622</v>
      </c>
      <c r="CP71" s="43" t="s">
        <v>623</v>
      </c>
      <c r="CQ71" s="43" t="s">
        <v>624</v>
      </c>
      <c r="CR71" s="43" t="s">
        <v>625</v>
      </c>
      <c r="CS71" s="43" t="s">
        <v>626</v>
      </c>
      <c r="CT71" s="43" t="s">
        <v>627</v>
      </c>
      <c r="CU71" s="43" t="s">
        <v>628</v>
      </c>
      <c r="CV71" s="43" t="s">
        <v>629</v>
      </c>
      <c r="CW71" s="43" t="s">
        <v>630</v>
      </c>
      <c r="CX71" s="43" t="s">
        <v>631</v>
      </c>
      <c r="CY71" s="43" t="s">
        <v>632</v>
      </c>
      <c r="CZ71" s="43" t="s">
        <v>633</v>
      </c>
      <c r="DA71" s="43" t="s">
        <v>634</v>
      </c>
      <c r="DB71" s="43" t="s">
        <v>635</v>
      </c>
      <c r="DC71" s="43" t="s">
        <v>636</v>
      </c>
      <c r="DD71" s="43" t="s">
        <v>637</v>
      </c>
      <c r="DE71" s="43" t="s">
        <v>638</v>
      </c>
      <c r="DF71" s="43" t="s">
        <v>639</v>
      </c>
      <c r="DG71" s="43" t="s">
        <v>640</v>
      </c>
      <c r="DH71" s="43" t="s">
        <v>641</v>
      </c>
      <c r="DI71" s="43" t="s">
        <v>642</v>
      </c>
      <c r="DJ71" s="43" t="s">
        <v>643</v>
      </c>
      <c r="DK71" s="43" t="s">
        <v>644</v>
      </c>
      <c r="DL71" s="43" t="s">
        <v>645</v>
      </c>
      <c r="DM71" s="43" t="s">
        <v>646</v>
      </c>
      <c r="DN71" s="43" t="s">
        <v>647</v>
      </c>
      <c r="DO71" s="43" t="s">
        <v>648</v>
      </c>
      <c r="DP71" s="43" t="s">
        <v>649</v>
      </c>
      <c r="DQ71" s="43" t="s">
        <v>650</v>
      </c>
      <c r="DR71" s="43" t="s">
        <v>651</v>
      </c>
      <c r="DS71" s="43" t="s">
        <v>652</v>
      </c>
      <c r="DT71" s="43" t="s">
        <v>653</v>
      </c>
      <c r="DU71" s="43" t="s">
        <v>654</v>
      </c>
      <c r="DV71" s="43" t="s">
        <v>655</v>
      </c>
      <c r="DW71" s="43" t="s">
        <v>656</v>
      </c>
      <c r="DX71" s="43" t="s">
        <v>657</v>
      </c>
      <c r="DY71" s="43" t="s">
        <v>658</v>
      </c>
      <c r="DZ71" s="43" t="s">
        <v>659</v>
      </c>
      <c r="EA71" s="43" t="s">
        <v>660</v>
      </c>
      <c r="EB71" s="43" t="s">
        <v>661</v>
      </c>
      <c r="EC71" s="43" t="s">
        <v>662</v>
      </c>
      <c r="ED71" s="43" t="s">
        <v>663</v>
      </c>
      <c r="EE71" s="43" t="s">
        <v>664</v>
      </c>
      <c r="EF71" s="43" t="s">
        <v>665</v>
      </c>
      <c r="EG71" s="43" t="s">
        <v>666</v>
      </c>
      <c r="EH71" s="43" t="s">
        <v>667</v>
      </c>
      <c r="EI71" s="43" t="s">
        <v>668</v>
      </c>
      <c r="EJ71" s="43" t="s">
        <v>669</v>
      </c>
      <c r="EK71" s="43" t="s">
        <v>670</v>
      </c>
      <c r="EL71" s="43" t="s">
        <v>671</v>
      </c>
      <c r="EM71" s="43" t="s">
        <v>672</v>
      </c>
      <c r="EN71" s="43" t="s">
        <v>673</v>
      </c>
      <c r="EO71" s="43" t="s">
        <v>674</v>
      </c>
      <c r="EP71" s="43" t="s">
        <v>675</v>
      </c>
      <c r="EQ71" s="43" t="s">
        <v>676</v>
      </c>
      <c r="ER71" s="43" t="s">
        <v>677</v>
      </c>
      <c r="ES71" s="43" t="s">
        <v>678</v>
      </c>
      <c r="ET71" s="43" t="s">
        <v>679</v>
      </c>
      <c r="EU71" s="43" t="s">
        <v>680</v>
      </c>
      <c r="EV71" s="43" t="s">
        <v>681</v>
      </c>
      <c r="EW71" s="43" t="s">
        <v>682</v>
      </c>
      <c r="EX71" s="43" t="s">
        <v>683</v>
      </c>
      <c r="EY71" s="43" t="s">
        <v>684</v>
      </c>
      <c r="EZ71" s="43" t="s">
        <v>685</v>
      </c>
      <c r="FA71" s="43" t="s">
        <v>686</v>
      </c>
      <c r="FB71" s="43" t="s">
        <v>687</v>
      </c>
      <c r="FC71" s="43" t="s">
        <v>688</v>
      </c>
      <c r="FD71" s="43" t="s">
        <v>689</v>
      </c>
      <c r="FE71" s="43" t="s">
        <v>690</v>
      </c>
      <c r="FF71" s="43" t="s">
        <v>691</v>
      </c>
      <c r="FG71" s="43" t="s">
        <v>692</v>
      </c>
      <c r="FH71" s="43" t="s">
        <v>693</v>
      </c>
      <c r="FI71" s="43" t="s">
        <v>694</v>
      </c>
      <c r="FJ71" s="43" t="s">
        <v>695</v>
      </c>
      <c r="FK71" s="43" t="s">
        <v>696</v>
      </c>
      <c r="FL71" s="43" t="s">
        <v>697</v>
      </c>
      <c r="FM71" s="43" t="s">
        <v>698</v>
      </c>
      <c r="FN71" s="43" t="s">
        <v>699</v>
      </c>
      <c r="FO71" s="43" t="s">
        <v>700</v>
      </c>
      <c r="FP71" s="43" t="s">
        <v>701</v>
      </c>
      <c r="FQ71" s="43" t="s">
        <v>702</v>
      </c>
      <c r="FR71" s="43" t="s">
        <v>703</v>
      </c>
      <c r="FS71" s="43" t="s">
        <v>704</v>
      </c>
      <c r="FT71" s="43" t="s">
        <v>705</v>
      </c>
      <c r="FU71" s="43" t="s">
        <v>706</v>
      </c>
      <c r="FV71" s="43" t="s">
        <v>707</v>
      </c>
      <c r="FW71" s="43" t="s">
        <v>708</v>
      </c>
      <c r="FX71" s="43" t="s">
        <v>709</v>
      </c>
      <c r="FY71" s="43" t="s">
        <v>710</v>
      </c>
      <c r="FZ71" s="43" t="s">
        <v>711</v>
      </c>
      <c r="GA71" s="43" t="s">
        <v>712</v>
      </c>
      <c r="GB71" s="43" t="s">
        <v>713</v>
      </c>
      <c r="GC71" s="43" t="s">
        <v>714</v>
      </c>
      <c r="GD71" s="43" t="s">
        <v>715</v>
      </c>
      <c r="GE71" s="43" t="s">
        <v>716</v>
      </c>
      <c r="GF71" s="43" t="s">
        <v>717</v>
      </c>
      <c r="GG71" s="43" t="s">
        <v>718</v>
      </c>
      <c r="GH71" s="43" t="s">
        <v>719</v>
      </c>
      <c r="GI71" s="43" t="s">
        <v>720</v>
      </c>
      <c r="GJ71" s="43" t="s">
        <v>721</v>
      </c>
      <c r="GK71" s="43" t="s">
        <v>722</v>
      </c>
      <c r="GL71" s="43" t="s">
        <v>723</v>
      </c>
      <c r="GM71" s="43" t="s">
        <v>724</v>
      </c>
      <c r="GN71" s="43" t="s">
        <v>725</v>
      </c>
      <c r="GO71" s="43" t="s">
        <v>726</v>
      </c>
      <c r="GP71" s="43" t="s">
        <v>727</v>
      </c>
      <c r="GQ71" s="43" t="s">
        <v>728</v>
      </c>
      <c r="GR71" s="43" t="s">
        <v>729</v>
      </c>
      <c r="GS71" s="43" t="s">
        <v>730</v>
      </c>
      <c r="GT71" s="43" t="s">
        <v>731</v>
      </c>
      <c r="GU71" s="43" t="s">
        <v>732</v>
      </c>
      <c r="GV71" s="43" t="s">
        <v>733</v>
      </c>
      <c r="GW71" s="43" t="s">
        <v>734</v>
      </c>
      <c r="GX71" s="43" t="s">
        <v>735</v>
      </c>
      <c r="GY71" s="43" t="s">
        <v>736</v>
      </c>
    </row>
    <row r="72" spans="1:207" ht="75">
      <c r="A72" s="9" t="s">
        <v>806</v>
      </c>
      <c r="B72" s="44"/>
      <c r="C72" s="44"/>
      <c r="D72" s="44"/>
      <c r="E72" s="44"/>
      <c r="F72" s="44"/>
      <c r="G72" s="44"/>
      <c r="H72" s="44"/>
      <c r="I72" s="44"/>
      <c r="J72" s="44"/>
      <c r="K72" s="44"/>
      <c r="L72" s="44"/>
      <c r="M72" s="44"/>
      <c r="N72" s="44"/>
      <c r="O72" s="44"/>
      <c r="P72" s="44"/>
      <c r="Q72" s="44"/>
      <c r="R72" s="44"/>
      <c r="S72" s="44"/>
      <c r="T72" s="44"/>
      <c r="U72" s="44"/>
      <c r="V72" s="44"/>
      <c r="W72" s="44"/>
      <c r="X72" s="44"/>
      <c r="Y72" s="44"/>
      <c r="Z72" s="44"/>
      <c r="AA72" s="44"/>
      <c r="AB72" s="44"/>
      <c r="AC72" s="44"/>
      <c r="AD72" s="44"/>
      <c r="AE72" s="44"/>
      <c r="AF72" s="44"/>
      <c r="AG72" s="44"/>
      <c r="AH72" s="44"/>
      <c r="AI72" s="44"/>
      <c r="AJ72" s="44"/>
      <c r="AK72" s="44"/>
      <c r="AL72" s="44"/>
      <c r="AM72" s="44"/>
      <c r="AN72" s="44"/>
      <c r="AO72" s="44"/>
      <c r="AP72" s="44"/>
      <c r="AQ72" s="44"/>
      <c r="AR72" s="44"/>
      <c r="AS72" s="44"/>
      <c r="AT72" s="44"/>
      <c r="AU72" s="44"/>
      <c r="AV72" s="44"/>
      <c r="AW72" s="44"/>
      <c r="AX72" s="44"/>
      <c r="AY72" s="44"/>
      <c r="AZ72" s="44"/>
      <c r="BA72" s="44"/>
      <c r="BB72" s="44"/>
      <c r="BC72" s="44"/>
      <c r="BD72" s="44"/>
      <c r="BE72" s="44"/>
      <c r="BF72" s="44"/>
      <c r="BG72" s="44"/>
      <c r="BH72" s="44"/>
      <c r="BI72" s="44"/>
      <c r="BJ72" s="44"/>
      <c r="BK72" s="44"/>
      <c r="BL72" s="44"/>
      <c r="BM72" s="44"/>
      <c r="BN72" s="44"/>
      <c r="BO72" s="44"/>
      <c r="BP72" s="44"/>
      <c r="BQ72" s="44"/>
      <c r="BR72" s="44"/>
      <c r="BS72" s="44"/>
      <c r="BT72" s="44"/>
      <c r="BU72" s="44"/>
      <c r="BV72" s="44"/>
      <c r="BW72" s="44"/>
      <c r="BX72" s="44"/>
      <c r="BY72" s="44"/>
      <c r="BZ72" s="44"/>
      <c r="CA72" s="44"/>
      <c r="CB72" s="44"/>
      <c r="CC72" s="44"/>
      <c r="CD72" s="44"/>
      <c r="CE72" s="44"/>
      <c r="CF72" s="44"/>
      <c r="CG72" s="44"/>
      <c r="CH72" s="44"/>
      <c r="CI72" s="44"/>
      <c r="CJ72" s="44"/>
      <c r="CK72" s="44"/>
      <c r="CL72" s="44"/>
      <c r="CM72" s="44"/>
      <c r="CN72" s="44"/>
      <c r="CO72" s="44"/>
      <c r="CP72" s="44"/>
      <c r="CQ72" s="44"/>
      <c r="CR72" s="44"/>
      <c r="CS72" s="44"/>
      <c r="CT72" s="44"/>
      <c r="CU72" s="44"/>
      <c r="CV72" s="44"/>
      <c r="CW72" s="44"/>
      <c r="CX72" s="44"/>
      <c r="CY72" s="44"/>
      <c r="CZ72" s="44"/>
      <c r="DA72" s="44"/>
      <c r="DB72" s="44"/>
      <c r="DC72" s="44"/>
      <c r="DD72" s="44"/>
      <c r="DE72" s="44"/>
      <c r="DF72" s="44"/>
      <c r="DG72" s="44"/>
      <c r="DH72" s="44"/>
      <c r="DI72" s="44"/>
      <c r="DJ72" s="44"/>
      <c r="DK72" s="44"/>
      <c r="DL72" s="44"/>
      <c r="DM72" s="44"/>
      <c r="DN72" s="44"/>
      <c r="DO72" s="44"/>
      <c r="DP72" s="44"/>
      <c r="DQ72" s="44"/>
      <c r="DR72" s="44"/>
      <c r="DS72" s="44"/>
      <c r="DT72" s="44"/>
      <c r="DU72" s="44"/>
      <c r="DV72" s="44"/>
      <c r="DW72" s="44"/>
      <c r="DX72" s="44"/>
      <c r="DY72" s="44"/>
      <c r="DZ72" s="44"/>
      <c r="EA72" s="44"/>
      <c r="EB72" s="44"/>
      <c r="EC72" s="44"/>
      <c r="ED72" s="44"/>
      <c r="EE72" s="44"/>
      <c r="EF72" s="44"/>
      <c r="EG72" s="44"/>
      <c r="EH72" s="44"/>
      <c r="EI72" s="44"/>
      <c r="EJ72" s="44"/>
      <c r="EK72" s="44"/>
      <c r="EL72" s="44"/>
      <c r="EM72" s="44"/>
      <c r="EN72" s="44"/>
      <c r="EO72" s="44"/>
      <c r="EP72" s="44"/>
      <c r="EQ72" s="44"/>
      <c r="ER72" s="44"/>
      <c r="ES72" s="44"/>
      <c r="ET72" s="44"/>
      <c r="EU72" s="44"/>
      <c r="EV72" s="44"/>
      <c r="EW72" s="44"/>
      <c r="EX72" s="44"/>
      <c r="EY72" s="44"/>
      <c r="EZ72" s="44"/>
      <c r="FA72" s="44"/>
      <c r="FB72" s="44"/>
      <c r="FC72" s="44"/>
      <c r="FD72" s="44"/>
      <c r="FE72" s="44"/>
      <c r="FF72" s="44"/>
      <c r="FG72" s="44"/>
      <c r="FH72" s="44"/>
      <c r="FI72" s="44"/>
      <c r="FJ72" s="44"/>
      <c r="FK72" s="44"/>
      <c r="FL72" s="44"/>
      <c r="FM72" s="44"/>
      <c r="FN72" s="44"/>
      <c r="FO72" s="44"/>
      <c r="FP72" s="44"/>
      <c r="FQ72" s="44"/>
      <c r="FR72" s="44"/>
      <c r="FS72" s="44"/>
      <c r="FT72" s="44"/>
      <c r="FU72" s="44"/>
      <c r="FV72" s="44"/>
      <c r="FW72" s="44"/>
      <c r="FX72" s="44"/>
      <c r="FY72" s="44"/>
      <c r="FZ72" s="44"/>
      <c r="GA72" s="44"/>
      <c r="GB72" s="44"/>
      <c r="GC72" s="44"/>
      <c r="GD72" s="44"/>
      <c r="GE72" s="44"/>
      <c r="GF72" s="44"/>
      <c r="GG72" s="44"/>
      <c r="GH72" s="44"/>
      <c r="GI72" s="44"/>
      <c r="GJ72" s="44"/>
      <c r="GK72" s="44"/>
      <c r="GL72" s="44"/>
      <c r="GM72" s="44"/>
      <c r="GN72" s="44"/>
      <c r="GO72" s="44"/>
      <c r="GP72" s="44"/>
      <c r="GQ72" s="44"/>
      <c r="GR72" s="44"/>
      <c r="GS72" s="44"/>
      <c r="GT72" s="44"/>
      <c r="GU72" s="44"/>
      <c r="GV72" s="44"/>
      <c r="GW72" s="44"/>
      <c r="GX72" s="44"/>
      <c r="GY72" s="44"/>
    </row>
    <row r="73" spans="1:207">
      <c r="A73" s="4" t="s">
        <v>766</v>
      </c>
      <c r="B73" s="6">
        <v>0</v>
      </c>
      <c r="C73" s="6">
        <v>2797.5</v>
      </c>
      <c r="D73" s="6">
        <v>0</v>
      </c>
      <c r="E73" s="6">
        <v>13162.5</v>
      </c>
      <c r="F73" s="6">
        <v>0</v>
      </c>
      <c r="G73" s="6">
        <v>0</v>
      </c>
      <c r="H73" s="6">
        <v>390.5</v>
      </c>
      <c r="I73" s="6">
        <v>1313.5</v>
      </c>
      <c r="J73" s="6">
        <v>0</v>
      </c>
      <c r="K73" s="6">
        <v>0</v>
      </c>
      <c r="L73" s="6">
        <v>0</v>
      </c>
      <c r="M73" s="6">
        <v>0</v>
      </c>
      <c r="N73" s="6">
        <v>0</v>
      </c>
      <c r="O73" s="6">
        <v>1826</v>
      </c>
      <c r="P73" s="6">
        <v>743.5</v>
      </c>
      <c r="Q73" s="6">
        <v>0</v>
      </c>
      <c r="R73" s="6">
        <v>1</v>
      </c>
      <c r="S73" s="6">
        <v>1185.5</v>
      </c>
      <c r="T73" s="6">
        <v>0</v>
      </c>
      <c r="U73" s="6">
        <v>0</v>
      </c>
      <c r="V73" s="6">
        <v>0</v>
      </c>
      <c r="W73" s="6">
        <v>9714.5</v>
      </c>
      <c r="X73" s="6">
        <v>0</v>
      </c>
      <c r="Y73" s="6">
        <v>0</v>
      </c>
      <c r="Z73" s="6">
        <v>0</v>
      </c>
      <c r="AA73" s="6">
        <v>520</v>
      </c>
      <c r="AB73" s="6">
        <v>9.5</v>
      </c>
      <c r="AC73" s="6">
        <v>0</v>
      </c>
      <c r="AD73" s="6">
        <v>0</v>
      </c>
      <c r="AE73" s="6">
        <v>0</v>
      </c>
      <c r="AF73" s="6">
        <v>0</v>
      </c>
      <c r="AG73" s="6">
        <v>332.5</v>
      </c>
      <c r="AH73" s="6">
        <v>0</v>
      </c>
      <c r="AI73" s="6">
        <v>0</v>
      </c>
      <c r="AJ73" s="6">
        <v>0</v>
      </c>
      <c r="AK73" s="6">
        <v>0</v>
      </c>
      <c r="AL73" s="6">
        <v>0</v>
      </c>
      <c r="AM73" s="6">
        <v>0</v>
      </c>
      <c r="AN73" s="6">
        <v>4224</v>
      </c>
      <c r="AO73" s="6">
        <v>0</v>
      </c>
      <c r="AP73" s="6">
        <v>594</v>
      </c>
      <c r="AQ73" s="6">
        <v>0</v>
      </c>
      <c r="AR73" s="6">
        <v>0</v>
      </c>
      <c r="AS73" s="6">
        <v>0</v>
      </c>
      <c r="AT73" s="6">
        <v>0</v>
      </c>
      <c r="AU73" s="6">
        <v>0</v>
      </c>
      <c r="AV73" s="6">
        <v>0</v>
      </c>
      <c r="AW73" s="6">
        <v>740</v>
      </c>
      <c r="AX73" s="6">
        <v>0</v>
      </c>
      <c r="AY73" s="6">
        <v>0</v>
      </c>
      <c r="AZ73" s="6">
        <v>0</v>
      </c>
      <c r="BA73" s="6">
        <v>0</v>
      </c>
      <c r="BB73" s="6">
        <v>0</v>
      </c>
      <c r="BC73" s="6">
        <v>0</v>
      </c>
      <c r="BD73" s="6">
        <v>0</v>
      </c>
      <c r="BE73" s="6">
        <v>2283.5</v>
      </c>
      <c r="BF73" s="6">
        <v>325.5</v>
      </c>
      <c r="BG73" s="6">
        <v>0</v>
      </c>
      <c r="BH73" s="6">
        <v>0</v>
      </c>
      <c r="BI73" s="6">
        <v>0</v>
      </c>
      <c r="BJ73" s="6">
        <v>0</v>
      </c>
      <c r="BK73" s="6">
        <v>0</v>
      </c>
      <c r="BL73" s="6">
        <v>0</v>
      </c>
      <c r="BM73" s="6">
        <v>0</v>
      </c>
      <c r="BN73" s="6">
        <v>605.5</v>
      </c>
      <c r="BO73" s="6">
        <v>0</v>
      </c>
      <c r="BP73" s="6">
        <v>0</v>
      </c>
      <c r="BQ73" s="6">
        <v>0</v>
      </c>
      <c r="BR73" s="6">
        <v>0</v>
      </c>
      <c r="BS73" s="6">
        <v>223.5</v>
      </c>
      <c r="BT73" s="6">
        <v>0</v>
      </c>
      <c r="BU73" s="6">
        <v>0</v>
      </c>
      <c r="BV73" s="6">
        <v>0</v>
      </c>
      <c r="BW73" s="6">
        <v>0</v>
      </c>
      <c r="BX73" s="6">
        <v>0</v>
      </c>
      <c r="BY73" s="6">
        <v>0</v>
      </c>
      <c r="BZ73" s="6">
        <v>226.5</v>
      </c>
      <c r="CA73" s="6">
        <v>0</v>
      </c>
      <c r="CB73" s="6">
        <v>0</v>
      </c>
      <c r="CC73" s="6">
        <v>0</v>
      </c>
      <c r="CD73" s="6">
        <v>0</v>
      </c>
      <c r="CE73" s="6">
        <v>0</v>
      </c>
      <c r="CF73" s="6">
        <v>0</v>
      </c>
      <c r="CG73" s="6">
        <v>908</v>
      </c>
      <c r="CH73" s="6">
        <v>0</v>
      </c>
      <c r="CI73" s="6">
        <v>0</v>
      </c>
      <c r="CJ73" s="6">
        <v>0</v>
      </c>
      <c r="CK73" s="6">
        <v>0</v>
      </c>
      <c r="CL73" s="6">
        <v>0</v>
      </c>
      <c r="CM73" s="6">
        <v>0</v>
      </c>
      <c r="CN73" s="6">
        <v>0</v>
      </c>
      <c r="CO73" s="6">
        <v>0</v>
      </c>
      <c r="CP73" s="6">
        <v>879.5</v>
      </c>
      <c r="CQ73" s="6">
        <v>0</v>
      </c>
      <c r="CR73" s="6">
        <v>0</v>
      </c>
      <c r="CS73" s="6">
        <v>0</v>
      </c>
      <c r="CT73" s="6">
        <v>0</v>
      </c>
      <c r="CU73" s="6">
        <v>0</v>
      </c>
      <c r="CV73" s="6">
        <v>0</v>
      </c>
      <c r="CW73" s="6">
        <v>0</v>
      </c>
      <c r="CX73" s="6">
        <v>0</v>
      </c>
      <c r="CY73" s="6">
        <v>0</v>
      </c>
      <c r="CZ73" s="6">
        <v>270</v>
      </c>
      <c r="DA73" s="6">
        <v>0</v>
      </c>
      <c r="DB73" s="6">
        <v>0</v>
      </c>
      <c r="DC73" s="6">
        <v>0</v>
      </c>
      <c r="DD73" s="6">
        <v>0</v>
      </c>
      <c r="DE73" s="6">
        <v>0</v>
      </c>
      <c r="DF73" s="6">
        <v>0</v>
      </c>
      <c r="DG73" s="6">
        <v>0</v>
      </c>
      <c r="DH73" s="6">
        <v>0</v>
      </c>
      <c r="DI73" s="6">
        <v>0</v>
      </c>
      <c r="DJ73" s="6">
        <v>0</v>
      </c>
      <c r="DK73" s="6">
        <v>0</v>
      </c>
      <c r="DL73" s="6">
        <v>0</v>
      </c>
      <c r="DM73" s="6">
        <v>2537</v>
      </c>
      <c r="DN73" s="6">
        <v>0</v>
      </c>
      <c r="DO73" s="6">
        <v>0</v>
      </c>
      <c r="DP73" s="6">
        <v>0</v>
      </c>
      <c r="DQ73" s="6">
        <v>0</v>
      </c>
      <c r="DR73" s="6">
        <v>0</v>
      </c>
      <c r="DS73" s="6">
        <v>0</v>
      </c>
      <c r="DT73" s="6">
        <v>0</v>
      </c>
      <c r="DU73" s="6">
        <v>0</v>
      </c>
      <c r="DV73" s="6">
        <v>0</v>
      </c>
      <c r="DW73" s="6">
        <v>0</v>
      </c>
      <c r="DX73" s="6">
        <v>0</v>
      </c>
      <c r="DY73" s="6">
        <v>0</v>
      </c>
      <c r="DZ73" s="6">
        <v>0</v>
      </c>
      <c r="EA73" s="6">
        <v>0</v>
      </c>
      <c r="EB73" s="6">
        <v>0</v>
      </c>
      <c r="EC73" s="6">
        <v>0</v>
      </c>
      <c r="ED73" s="6">
        <v>0</v>
      </c>
      <c r="EE73" s="6">
        <v>0</v>
      </c>
      <c r="EF73" s="6">
        <v>0</v>
      </c>
      <c r="EG73" s="6">
        <v>0</v>
      </c>
      <c r="EH73" s="6">
        <v>0</v>
      </c>
      <c r="EI73" s="6">
        <v>0</v>
      </c>
      <c r="EJ73" s="6">
        <v>0</v>
      </c>
      <c r="EK73" s="6">
        <v>0</v>
      </c>
      <c r="EL73" s="6">
        <v>0</v>
      </c>
      <c r="EM73" s="6">
        <v>0</v>
      </c>
      <c r="EN73" s="6">
        <v>0</v>
      </c>
      <c r="EO73" s="6">
        <v>0</v>
      </c>
      <c r="EP73" s="6">
        <v>0</v>
      </c>
      <c r="EQ73" s="6">
        <v>0</v>
      </c>
      <c r="ER73" s="6">
        <v>0</v>
      </c>
      <c r="ES73" s="6">
        <v>0</v>
      </c>
      <c r="ET73" s="6">
        <v>0</v>
      </c>
      <c r="EU73" s="6">
        <v>21</v>
      </c>
      <c r="EV73" s="6">
        <v>0</v>
      </c>
      <c r="EW73" s="6">
        <v>0</v>
      </c>
      <c r="EX73" s="6">
        <v>165</v>
      </c>
      <c r="EY73" s="6">
        <v>0</v>
      </c>
      <c r="EZ73" s="6">
        <v>0</v>
      </c>
      <c r="FA73" s="6">
        <v>2101.5</v>
      </c>
      <c r="FB73" s="6">
        <v>0</v>
      </c>
      <c r="FC73" s="6">
        <v>0</v>
      </c>
      <c r="FD73" s="6">
        <v>0</v>
      </c>
      <c r="FE73" s="6">
        <v>0</v>
      </c>
      <c r="FF73" s="6">
        <v>11.5</v>
      </c>
      <c r="FG73" s="6">
        <v>0</v>
      </c>
      <c r="FH73" s="6">
        <v>0</v>
      </c>
      <c r="FI73" s="6">
        <v>0</v>
      </c>
      <c r="FJ73" s="6">
        <v>0</v>
      </c>
      <c r="FK73" s="6">
        <v>0</v>
      </c>
      <c r="FL73" s="6">
        <v>0</v>
      </c>
      <c r="FM73" s="6">
        <v>0</v>
      </c>
      <c r="FN73" s="6">
        <v>0</v>
      </c>
      <c r="FO73" s="6">
        <v>0</v>
      </c>
      <c r="FP73" s="6">
        <v>0</v>
      </c>
      <c r="FQ73" s="6">
        <v>0</v>
      </c>
      <c r="FR73" s="6">
        <v>0</v>
      </c>
      <c r="FS73" s="6">
        <v>0</v>
      </c>
      <c r="FT73" s="6">
        <v>0</v>
      </c>
      <c r="FU73" s="6">
        <v>0</v>
      </c>
      <c r="FV73" s="6">
        <v>0</v>
      </c>
      <c r="FW73" s="6">
        <v>0</v>
      </c>
      <c r="FX73" s="6">
        <v>0</v>
      </c>
      <c r="FY73" s="6">
        <v>0</v>
      </c>
      <c r="FZ73" s="6">
        <v>0</v>
      </c>
      <c r="GA73" s="6">
        <v>0</v>
      </c>
      <c r="GB73" s="6">
        <v>458</v>
      </c>
      <c r="GC73" s="6">
        <v>0</v>
      </c>
      <c r="GD73" s="6">
        <v>0</v>
      </c>
      <c r="GE73" s="6">
        <v>0</v>
      </c>
      <c r="GF73" s="6">
        <v>0</v>
      </c>
      <c r="GG73" s="6">
        <v>0</v>
      </c>
      <c r="GH73" s="6">
        <v>0</v>
      </c>
      <c r="GI73" s="6">
        <v>0</v>
      </c>
      <c r="GJ73" s="6">
        <v>0</v>
      </c>
      <c r="GK73" s="6">
        <v>0</v>
      </c>
      <c r="GL73" s="6">
        <v>0</v>
      </c>
      <c r="GM73" s="6">
        <v>0</v>
      </c>
      <c r="GN73" s="6">
        <v>0</v>
      </c>
      <c r="GO73" s="6">
        <v>0</v>
      </c>
      <c r="GP73" s="6">
        <v>0</v>
      </c>
      <c r="GQ73" s="6">
        <v>0</v>
      </c>
      <c r="GR73" s="6">
        <v>0</v>
      </c>
      <c r="GS73" s="6">
        <v>0</v>
      </c>
      <c r="GT73" s="6">
        <v>0</v>
      </c>
      <c r="GU73" s="6">
        <v>0</v>
      </c>
      <c r="GV73" s="6">
        <v>0</v>
      </c>
      <c r="GW73" s="6">
        <v>0</v>
      </c>
      <c r="GX73" s="6">
        <v>0</v>
      </c>
      <c r="GY73" s="6">
        <v>0</v>
      </c>
    </row>
    <row r="74" spans="1:207">
      <c r="A74" s="4" t="s">
        <v>768</v>
      </c>
      <c r="B74" s="6">
        <v>0</v>
      </c>
      <c r="C74" s="6">
        <v>0</v>
      </c>
      <c r="D74" s="6">
        <v>0</v>
      </c>
      <c r="E74" s="6">
        <v>0</v>
      </c>
      <c r="F74" s="6">
        <v>0</v>
      </c>
      <c r="G74" s="6">
        <v>0</v>
      </c>
      <c r="H74" s="6">
        <v>0</v>
      </c>
      <c r="I74" s="6">
        <v>0</v>
      </c>
      <c r="J74" s="6">
        <v>0</v>
      </c>
      <c r="K74" s="6">
        <v>0</v>
      </c>
      <c r="L74" s="6">
        <v>0</v>
      </c>
      <c r="M74" s="6">
        <v>0</v>
      </c>
      <c r="N74" s="6">
        <v>0</v>
      </c>
      <c r="O74" s="6">
        <v>0</v>
      </c>
      <c r="P74" s="6">
        <v>0</v>
      </c>
      <c r="Q74" s="6">
        <v>0</v>
      </c>
      <c r="R74" s="6">
        <v>0</v>
      </c>
      <c r="S74" s="6">
        <v>0</v>
      </c>
      <c r="T74" s="6">
        <v>0</v>
      </c>
      <c r="U74" s="6">
        <v>0</v>
      </c>
      <c r="V74" s="6">
        <v>0</v>
      </c>
      <c r="W74" s="6">
        <v>9714.5</v>
      </c>
      <c r="X74" s="6">
        <v>0</v>
      </c>
      <c r="Y74" s="6">
        <v>0</v>
      </c>
      <c r="Z74" s="6">
        <v>0</v>
      </c>
      <c r="AA74" s="6">
        <v>0</v>
      </c>
      <c r="AB74" s="6">
        <v>9.5</v>
      </c>
      <c r="AC74" s="6">
        <v>0</v>
      </c>
      <c r="AD74" s="6">
        <v>0</v>
      </c>
      <c r="AE74" s="6">
        <v>0</v>
      </c>
      <c r="AF74" s="6">
        <v>0</v>
      </c>
      <c r="AG74" s="6">
        <v>0</v>
      </c>
      <c r="AH74" s="6">
        <v>0</v>
      </c>
      <c r="AI74" s="6">
        <v>0</v>
      </c>
      <c r="AJ74" s="6">
        <v>0</v>
      </c>
      <c r="AK74" s="6">
        <v>0</v>
      </c>
      <c r="AL74" s="6">
        <v>0</v>
      </c>
      <c r="AM74" s="6">
        <v>0</v>
      </c>
      <c r="AN74" s="6">
        <v>0</v>
      </c>
      <c r="AO74" s="6">
        <v>0</v>
      </c>
      <c r="AP74" s="6">
        <v>0</v>
      </c>
      <c r="AQ74" s="6">
        <v>0</v>
      </c>
      <c r="AR74" s="6">
        <v>0</v>
      </c>
      <c r="AS74" s="6">
        <v>0</v>
      </c>
      <c r="AT74" s="6">
        <v>0</v>
      </c>
      <c r="AU74" s="6">
        <v>0</v>
      </c>
      <c r="AV74" s="6">
        <v>0</v>
      </c>
      <c r="AW74" s="6">
        <v>689</v>
      </c>
      <c r="AX74" s="6">
        <v>0</v>
      </c>
      <c r="AY74" s="6">
        <v>0</v>
      </c>
      <c r="AZ74" s="6">
        <v>0</v>
      </c>
      <c r="BA74" s="6">
        <v>0</v>
      </c>
      <c r="BB74" s="6">
        <v>0</v>
      </c>
      <c r="BC74" s="6">
        <v>0</v>
      </c>
      <c r="BD74" s="6">
        <v>0</v>
      </c>
      <c r="BE74" s="6">
        <v>0</v>
      </c>
      <c r="BF74" s="6">
        <v>0</v>
      </c>
      <c r="BG74" s="6">
        <v>0</v>
      </c>
      <c r="BH74" s="6">
        <v>0</v>
      </c>
      <c r="BI74" s="6">
        <v>0</v>
      </c>
      <c r="BJ74" s="6">
        <v>0</v>
      </c>
      <c r="BK74" s="6">
        <v>0</v>
      </c>
      <c r="BL74" s="6">
        <v>0</v>
      </c>
      <c r="BM74" s="6">
        <v>0</v>
      </c>
      <c r="BN74" s="6">
        <v>605.5</v>
      </c>
      <c r="BO74" s="6">
        <v>0</v>
      </c>
      <c r="BP74" s="6">
        <v>0</v>
      </c>
      <c r="BQ74" s="6">
        <v>0</v>
      </c>
      <c r="BR74" s="6">
        <v>0</v>
      </c>
      <c r="BS74" s="6">
        <v>223.5</v>
      </c>
      <c r="BT74" s="6">
        <v>0</v>
      </c>
      <c r="BU74" s="6">
        <v>0</v>
      </c>
      <c r="BV74" s="6">
        <v>0</v>
      </c>
      <c r="BW74" s="6">
        <v>0</v>
      </c>
      <c r="BX74" s="6">
        <v>0</v>
      </c>
      <c r="BY74" s="6">
        <v>0</v>
      </c>
      <c r="BZ74" s="6">
        <v>226.5</v>
      </c>
      <c r="CA74" s="6">
        <v>0</v>
      </c>
      <c r="CB74" s="6">
        <v>0</v>
      </c>
      <c r="CC74" s="6">
        <v>0</v>
      </c>
      <c r="CD74" s="6">
        <v>0</v>
      </c>
      <c r="CE74" s="6">
        <v>0</v>
      </c>
      <c r="CF74" s="6">
        <v>0</v>
      </c>
      <c r="CG74" s="6">
        <v>908</v>
      </c>
      <c r="CH74" s="6">
        <v>0</v>
      </c>
      <c r="CI74" s="6">
        <v>0</v>
      </c>
      <c r="CJ74" s="6">
        <v>0</v>
      </c>
      <c r="CK74" s="6">
        <v>0</v>
      </c>
      <c r="CL74" s="6">
        <v>0</v>
      </c>
      <c r="CM74" s="6">
        <v>0</v>
      </c>
      <c r="CN74" s="6">
        <v>0</v>
      </c>
      <c r="CO74" s="6">
        <v>0</v>
      </c>
      <c r="CP74" s="6">
        <v>879.5</v>
      </c>
      <c r="CQ74" s="6">
        <v>0</v>
      </c>
      <c r="CR74" s="6">
        <v>0</v>
      </c>
      <c r="CS74" s="6">
        <v>0</v>
      </c>
      <c r="CT74" s="6">
        <v>0</v>
      </c>
      <c r="CU74" s="6">
        <v>0</v>
      </c>
      <c r="CV74" s="6">
        <v>0</v>
      </c>
      <c r="CW74" s="6">
        <v>0</v>
      </c>
      <c r="CX74" s="6">
        <v>0</v>
      </c>
      <c r="CY74" s="6">
        <v>0</v>
      </c>
      <c r="CZ74" s="6">
        <v>270</v>
      </c>
      <c r="DA74" s="6">
        <v>0</v>
      </c>
      <c r="DB74" s="6">
        <v>0</v>
      </c>
      <c r="DC74" s="6">
        <v>0</v>
      </c>
      <c r="DD74" s="6">
        <v>0</v>
      </c>
      <c r="DE74" s="6">
        <v>0</v>
      </c>
      <c r="DF74" s="6">
        <v>0</v>
      </c>
      <c r="DG74" s="6">
        <v>0</v>
      </c>
      <c r="DH74" s="6">
        <v>0</v>
      </c>
      <c r="DI74" s="6">
        <v>0</v>
      </c>
      <c r="DJ74" s="6">
        <v>0</v>
      </c>
      <c r="DK74" s="6">
        <v>0</v>
      </c>
      <c r="DL74" s="6">
        <v>0</v>
      </c>
      <c r="DM74" s="6">
        <v>0</v>
      </c>
      <c r="DN74" s="6">
        <v>0</v>
      </c>
      <c r="DO74" s="6">
        <v>0</v>
      </c>
      <c r="DP74" s="6">
        <v>0</v>
      </c>
      <c r="DQ74" s="6">
        <v>0</v>
      </c>
      <c r="DR74" s="6">
        <v>0</v>
      </c>
      <c r="DS74" s="6">
        <v>0</v>
      </c>
      <c r="DT74" s="6">
        <v>0</v>
      </c>
      <c r="DU74" s="6">
        <v>0</v>
      </c>
      <c r="DV74" s="6">
        <v>0</v>
      </c>
      <c r="DW74" s="6">
        <v>0</v>
      </c>
      <c r="DX74" s="6">
        <v>0</v>
      </c>
      <c r="DY74" s="6">
        <v>0</v>
      </c>
      <c r="DZ74" s="6">
        <v>0</v>
      </c>
      <c r="EA74" s="6">
        <v>0</v>
      </c>
      <c r="EB74" s="6">
        <v>0</v>
      </c>
      <c r="EC74" s="6">
        <v>0</v>
      </c>
      <c r="ED74" s="6">
        <v>0</v>
      </c>
      <c r="EE74" s="6">
        <v>0</v>
      </c>
      <c r="EF74" s="6">
        <v>0</v>
      </c>
      <c r="EG74" s="6">
        <v>0</v>
      </c>
      <c r="EH74" s="6">
        <v>0</v>
      </c>
      <c r="EI74" s="6">
        <v>0</v>
      </c>
      <c r="EJ74" s="6">
        <v>0</v>
      </c>
      <c r="EK74" s="6">
        <v>0</v>
      </c>
      <c r="EL74" s="6">
        <v>0</v>
      </c>
      <c r="EM74" s="6">
        <v>0</v>
      </c>
      <c r="EN74" s="6">
        <v>0</v>
      </c>
      <c r="EO74" s="6">
        <v>0</v>
      </c>
      <c r="EP74" s="6">
        <v>0</v>
      </c>
      <c r="EQ74" s="6">
        <v>0</v>
      </c>
      <c r="ER74" s="6">
        <v>0</v>
      </c>
      <c r="ES74" s="6">
        <v>0</v>
      </c>
      <c r="ET74" s="6">
        <v>0</v>
      </c>
      <c r="EU74" s="6">
        <v>21</v>
      </c>
      <c r="EV74" s="6">
        <v>0</v>
      </c>
      <c r="EW74" s="6">
        <v>0</v>
      </c>
      <c r="EX74" s="6">
        <v>0</v>
      </c>
      <c r="EY74" s="6">
        <v>0</v>
      </c>
      <c r="EZ74" s="6">
        <v>0</v>
      </c>
      <c r="FA74" s="6">
        <v>0</v>
      </c>
      <c r="FB74" s="6">
        <v>0</v>
      </c>
      <c r="FC74" s="6">
        <v>0</v>
      </c>
      <c r="FD74" s="6">
        <v>0</v>
      </c>
      <c r="FE74" s="6">
        <v>0</v>
      </c>
      <c r="FF74" s="6">
        <v>11.5</v>
      </c>
      <c r="FG74" s="6">
        <v>0</v>
      </c>
      <c r="FH74" s="6">
        <v>0</v>
      </c>
      <c r="FI74" s="6">
        <v>0</v>
      </c>
      <c r="FJ74" s="6">
        <v>0</v>
      </c>
      <c r="FK74" s="6">
        <v>0</v>
      </c>
      <c r="FL74" s="6">
        <v>0</v>
      </c>
      <c r="FM74" s="6">
        <v>0</v>
      </c>
      <c r="FN74" s="6">
        <v>0</v>
      </c>
      <c r="FO74" s="6">
        <v>0</v>
      </c>
      <c r="FP74" s="6">
        <v>0</v>
      </c>
      <c r="FQ74" s="6">
        <v>0</v>
      </c>
      <c r="FR74" s="6">
        <v>0</v>
      </c>
      <c r="FS74" s="6">
        <v>0</v>
      </c>
      <c r="FT74" s="6">
        <v>0</v>
      </c>
      <c r="FU74" s="6">
        <v>0</v>
      </c>
      <c r="FV74" s="6">
        <v>0</v>
      </c>
      <c r="FW74" s="6">
        <v>0</v>
      </c>
      <c r="FX74" s="6">
        <v>0</v>
      </c>
      <c r="FY74" s="6">
        <v>0</v>
      </c>
      <c r="FZ74" s="6">
        <v>0</v>
      </c>
      <c r="GA74" s="6">
        <v>0</v>
      </c>
      <c r="GB74" s="6">
        <v>0</v>
      </c>
      <c r="GC74" s="6">
        <v>0</v>
      </c>
      <c r="GD74" s="6">
        <v>0</v>
      </c>
      <c r="GE74" s="6">
        <v>0</v>
      </c>
      <c r="GF74" s="6">
        <v>0</v>
      </c>
      <c r="GG74" s="6">
        <v>0</v>
      </c>
      <c r="GH74" s="6">
        <v>0</v>
      </c>
      <c r="GI74" s="6">
        <v>0</v>
      </c>
      <c r="GJ74" s="6">
        <v>0</v>
      </c>
      <c r="GK74" s="6">
        <v>0</v>
      </c>
      <c r="GL74" s="6">
        <v>0</v>
      </c>
      <c r="GM74" s="6">
        <v>0</v>
      </c>
      <c r="GN74" s="6">
        <v>0</v>
      </c>
      <c r="GO74" s="6">
        <v>0</v>
      </c>
      <c r="GP74" s="6">
        <v>0</v>
      </c>
      <c r="GQ74" s="6">
        <v>0</v>
      </c>
      <c r="GR74" s="6">
        <v>0</v>
      </c>
      <c r="GS74" s="6">
        <v>0</v>
      </c>
      <c r="GT74" s="6">
        <v>0</v>
      </c>
      <c r="GU74" s="6">
        <v>0</v>
      </c>
      <c r="GV74" s="6">
        <v>0</v>
      </c>
      <c r="GW74" s="6">
        <v>0</v>
      </c>
      <c r="GX74" s="6">
        <v>0</v>
      </c>
      <c r="GY74" s="6">
        <v>0</v>
      </c>
    </row>
    <row r="75" spans="1:207">
      <c r="A75" s="4" t="s">
        <v>769</v>
      </c>
      <c r="B75" s="6">
        <v>0</v>
      </c>
      <c r="C75" s="6">
        <v>0</v>
      </c>
      <c r="D75" s="6">
        <v>0</v>
      </c>
      <c r="E75" s="6">
        <v>0</v>
      </c>
      <c r="F75" s="6">
        <v>0</v>
      </c>
      <c r="G75" s="6">
        <v>0</v>
      </c>
      <c r="H75" s="6">
        <v>0</v>
      </c>
      <c r="I75" s="6">
        <v>0</v>
      </c>
      <c r="J75" s="6">
        <v>0</v>
      </c>
      <c r="K75" s="6">
        <v>0</v>
      </c>
      <c r="L75" s="6">
        <v>0</v>
      </c>
      <c r="M75" s="6">
        <v>0</v>
      </c>
      <c r="N75" s="6">
        <v>0</v>
      </c>
      <c r="O75" s="6">
        <v>0</v>
      </c>
      <c r="P75" s="6">
        <v>0</v>
      </c>
      <c r="Q75" s="6">
        <v>0</v>
      </c>
      <c r="R75" s="6">
        <v>0</v>
      </c>
      <c r="S75" s="6">
        <v>0</v>
      </c>
      <c r="T75" s="6">
        <v>0</v>
      </c>
      <c r="U75" s="6">
        <v>0</v>
      </c>
      <c r="V75" s="6">
        <v>0</v>
      </c>
      <c r="W75" s="6">
        <v>0</v>
      </c>
      <c r="X75" s="6">
        <v>0</v>
      </c>
      <c r="Y75" s="6">
        <v>0</v>
      </c>
      <c r="Z75" s="6">
        <v>0</v>
      </c>
      <c r="AA75" s="6">
        <v>0</v>
      </c>
      <c r="AB75" s="6">
        <v>9.5</v>
      </c>
      <c r="AC75" s="6">
        <v>0</v>
      </c>
      <c r="AD75" s="6">
        <v>0</v>
      </c>
      <c r="AE75" s="6">
        <v>0</v>
      </c>
      <c r="AF75" s="6">
        <v>0</v>
      </c>
      <c r="AG75" s="6">
        <v>0</v>
      </c>
      <c r="AH75" s="6">
        <v>0</v>
      </c>
      <c r="AI75" s="6">
        <v>0</v>
      </c>
      <c r="AJ75" s="6">
        <v>0</v>
      </c>
      <c r="AK75" s="6">
        <v>0</v>
      </c>
      <c r="AL75" s="6">
        <v>0</v>
      </c>
      <c r="AM75" s="6">
        <v>0</v>
      </c>
      <c r="AN75" s="6">
        <v>0</v>
      </c>
      <c r="AO75" s="6">
        <v>0</v>
      </c>
      <c r="AP75" s="6">
        <v>0</v>
      </c>
      <c r="AQ75" s="6">
        <v>0</v>
      </c>
      <c r="AR75" s="6">
        <v>0</v>
      </c>
      <c r="AS75" s="6">
        <v>0</v>
      </c>
      <c r="AT75" s="6">
        <v>0</v>
      </c>
      <c r="AU75" s="6">
        <v>0</v>
      </c>
      <c r="AV75" s="6">
        <v>0</v>
      </c>
      <c r="AW75" s="6">
        <v>689</v>
      </c>
      <c r="AX75" s="6">
        <v>0</v>
      </c>
      <c r="AY75" s="6">
        <v>0</v>
      </c>
      <c r="AZ75" s="6">
        <v>0</v>
      </c>
      <c r="BA75" s="6">
        <v>0</v>
      </c>
      <c r="BB75" s="6">
        <v>0</v>
      </c>
      <c r="BC75" s="6">
        <v>0</v>
      </c>
      <c r="BD75" s="6">
        <v>0</v>
      </c>
      <c r="BE75" s="6">
        <v>0</v>
      </c>
      <c r="BF75" s="6">
        <v>0</v>
      </c>
      <c r="BG75" s="6">
        <v>0</v>
      </c>
      <c r="BH75" s="6">
        <v>0</v>
      </c>
      <c r="BI75" s="6">
        <v>0</v>
      </c>
      <c r="BJ75" s="6">
        <v>0</v>
      </c>
      <c r="BK75" s="6">
        <v>0</v>
      </c>
      <c r="BL75" s="6">
        <v>0</v>
      </c>
      <c r="BM75" s="6">
        <v>0</v>
      </c>
      <c r="BN75" s="6">
        <v>605.5</v>
      </c>
      <c r="BO75" s="6">
        <v>0</v>
      </c>
      <c r="BP75" s="6">
        <v>0</v>
      </c>
      <c r="BQ75" s="6">
        <v>0</v>
      </c>
      <c r="BR75" s="6">
        <v>0</v>
      </c>
      <c r="BS75" s="6">
        <v>0</v>
      </c>
      <c r="BT75" s="6">
        <v>0</v>
      </c>
      <c r="BU75" s="6">
        <v>0</v>
      </c>
      <c r="BV75" s="6">
        <v>0</v>
      </c>
      <c r="BW75" s="6">
        <v>0</v>
      </c>
      <c r="BX75" s="6">
        <v>0</v>
      </c>
      <c r="BY75" s="6">
        <v>0</v>
      </c>
      <c r="BZ75" s="6">
        <v>226.5</v>
      </c>
      <c r="CA75" s="6">
        <v>0</v>
      </c>
      <c r="CB75" s="6">
        <v>0</v>
      </c>
      <c r="CC75" s="6">
        <v>0</v>
      </c>
      <c r="CD75" s="6">
        <v>0</v>
      </c>
      <c r="CE75" s="6">
        <v>0</v>
      </c>
      <c r="CF75" s="6">
        <v>0</v>
      </c>
      <c r="CG75" s="6">
        <v>353.5</v>
      </c>
      <c r="CH75" s="6">
        <v>0</v>
      </c>
      <c r="CI75" s="6">
        <v>0</v>
      </c>
      <c r="CJ75" s="6">
        <v>0</v>
      </c>
      <c r="CK75" s="6">
        <v>0</v>
      </c>
      <c r="CL75" s="6">
        <v>0</v>
      </c>
      <c r="CM75" s="6">
        <v>0</v>
      </c>
      <c r="CN75" s="6">
        <v>0</v>
      </c>
      <c r="CO75" s="6">
        <v>0</v>
      </c>
      <c r="CP75" s="6">
        <v>740</v>
      </c>
      <c r="CQ75" s="6">
        <v>0</v>
      </c>
      <c r="CR75" s="6">
        <v>0</v>
      </c>
      <c r="CS75" s="6">
        <v>0</v>
      </c>
      <c r="CT75" s="6">
        <v>0</v>
      </c>
      <c r="CU75" s="6">
        <v>0</v>
      </c>
      <c r="CV75" s="6">
        <v>0</v>
      </c>
      <c r="CW75" s="6">
        <v>0</v>
      </c>
      <c r="CX75" s="6">
        <v>0</v>
      </c>
      <c r="CY75" s="6">
        <v>0</v>
      </c>
      <c r="CZ75" s="6">
        <v>270</v>
      </c>
      <c r="DA75" s="6">
        <v>0</v>
      </c>
      <c r="DB75" s="6">
        <v>0</v>
      </c>
      <c r="DC75" s="6">
        <v>0</v>
      </c>
      <c r="DD75" s="6">
        <v>0</v>
      </c>
      <c r="DE75" s="6">
        <v>0</v>
      </c>
      <c r="DF75" s="6">
        <v>0</v>
      </c>
      <c r="DG75" s="6">
        <v>0</v>
      </c>
      <c r="DH75" s="6">
        <v>0</v>
      </c>
      <c r="DI75" s="6">
        <v>0</v>
      </c>
      <c r="DJ75" s="6">
        <v>0</v>
      </c>
      <c r="DK75" s="6">
        <v>0</v>
      </c>
      <c r="DL75" s="6">
        <v>0</v>
      </c>
      <c r="DM75" s="6">
        <v>0</v>
      </c>
      <c r="DN75" s="6">
        <v>0</v>
      </c>
      <c r="DO75" s="6">
        <v>0</v>
      </c>
      <c r="DP75" s="6">
        <v>0</v>
      </c>
      <c r="DQ75" s="6">
        <v>0</v>
      </c>
      <c r="DR75" s="6">
        <v>0</v>
      </c>
      <c r="DS75" s="6">
        <v>0</v>
      </c>
      <c r="DT75" s="6">
        <v>0</v>
      </c>
      <c r="DU75" s="6">
        <v>0</v>
      </c>
      <c r="DV75" s="6">
        <v>0</v>
      </c>
      <c r="DW75" s="6">
        <v>0</v>
      </c>
      <c r="DX75" s="6">
        <v>0</v>
      </c>
      <c r="DY75" s="6">
        <v>0</v>
      </c>
      <c r="DZ75" s="6">
        <v>0</v>
      </c>
      <c r="EA75" s="6">
        <v>0</v>
      </c>
      <c r="EB75" s="6">
        <v>0</v>
      </c>
      <c r="EC75" s="6">
        <v>0</v>
      </c>
      <c r="ED75" s="6">
        <v>0</v>
      </c>
      <c r="EE75" s="6">
        <v>0</v>
      </c>
      <c r="EF75" s="6">
        <v>0</v>
      </c>
      <c r="EG75" s="6">
        <v>0</v>
      </c>
      <c r="EH75" s="6">
        <v>0</v>
      </c>
      <c r="EI75" s="6">
        <v>0</v>
      </c>
      <c r="EJ75" s="6">
        <v>0</v>
      </c>
      <c r="EK75" s="6">
        <v>0</v>
      </c>
      <c r="EL75" s="6">
        <v>0</v>
      </c>
      <c r="EM75" s="6">
        <v>0</v>
      </c>
      <c r="EN75" s="6">
        <v>0</v>
      </c>
      <c r="EO75" s="6">
        <v>0</v>
      </c>
      <c r="EP75" s="6">
        <v>0</v>
      </c>
      <c r="EQ75" s="6">
        <v>0</v>
      </c>
      <c r="ER75" s="6">
        <v>0</v>
      </c>
      <c r="ES75" s="6">
        <v>0</v>
      </c>
      <c r="ET75" s="6">
        <v>0</v>
      </c>
      <c r="EU75" s="6">
        <v>21</v>
      </c>
      <c r="EV75" s="6">
        <v>0</v>
      </c>
      <c r="EW75" s="6">
        <v>0</v>
      </c>
      <c r="EX75" s="6">
        <v>0</v>
      </c>
      <c r="EY75" s="6">
        <v>0</v>
      </c>
      <c r="EZ75" s="6">
        <v>0</v>
      </c>
      <c r="FA75" s="6">
        <v>0</v>
      </c>
      <c r="FB75" s="6">
        <v>0</v>
      </c>
      <c r="FC75" s="6">
        <v>0</v>
      </c>
      <c r="FD75" s="6">
        <v>0</v>
      </c>
      <c r="FE75" s="6">
        <v>0</v>
      </c>
      <c r="FF75" s="6">
        <v>11.5</v>
      </c>
      <c r="FG75" s="6">
        <v>0</v>
      </c>
      <c r="FH75" s="6">
        <v>0</v>
      </c>
      <c r="FI75" s="6">
        <v>0</v>
      </c>
      <c r="FJ75" s="6">
        <v>0</v>
      </c>
      <c r="FK75" s="6">
        <v>0</v>
      </c>
      <c r="FL75" s="6">
        <v>0</v>
      </c>
      <c r="FM75" s="6">
        <v>0</v>
      </c>
      <c r="FN75" s="6">
        <v>0</v>
      </c>
      <c r="FO75" s="6">
        <v>0</v>
      </c>
      <c r="FP75" s="6">
        <v>0</v>
      </c>
      <c r="FQ75" s="6">
        <v>0</v>
      </c>
      <c r="FR75" s="6">
        <v>0</v>
      </c>
      <c r="FS75" s="6">
        <v>0</v>
      </c>
      <c r="FT75" s="6">
        <v>0</v>
      </c>
      <c r="FU75" s="6">
        <v>0</v>
      </c>
      <c r="FV75" s="6">
        <v>0</v>
      </c>
      <c r="FW75" s="6">
        <v>0</v>
      </c>
      <c r="FX75" s="6">
        <v>0</v>
      </c>
      <c r="FY75" s="6">
        <v>0</v>
      </c>
      <c r="FZ75" s="6">
        <v>0</v>
      </c>
      <c r="GA75" s="6">
        <v>0</v>
      </c>
      <c r="GB75" s="6">
        <v>0</v>
      </c>
      <c r="GC75" s="6">
        <v>0</v>
      </c>
      <c r="GD75" s="6">
        <v>0</v>
      </c>
      <c r="GE75" s="6">
        <v>0</v>
      </c>
      <c r="GF75" s="6">
        <v>0</v>
      </c>
      <c r="GG75" s="6">
        <v>0</v>
      </c>
      <c r="GH75" s="6">
        <v>0</v>
      </c>
      <c r="GI75" s="6">
        <v>0</v>
      </c>
      <c r="GJ75" s="6">
        <v>0</v>
      </c>
      <c r="GK75" s="6">
        <v>0</v>
      </c>
      <c r="GL75" s="6">
        <v>0</v>
      </c>
      <c r="GM75" s="6">
        <v>0</v>
      </c>
      <c r="GN75" s="6">
        <v>0</v>
      </c>
      <c r="GO75" s="6">
        <v>0</v>
      </c>
      <c r="GP75" s="6">
        <v>0</v>
      </c>
      <c r="GQ75" s="6">
        <v>0</v>
      </c>
      <c r="GR75" s="6">
        <v>0</v>
      </c>
      <c r="GS75" s="6">
        <v>0</v>
      </c>
      <c r="GT75" s="6">
        <v>0</v>
      </c>
      <c r="GU75" s="6">
        <v>0</v>
      </c>
      <c r="GV75" s="6">
        <v>0</v>
      </c>
      <c r="GW75" s="6">
        <v>0</v>
      </c>
      <c r="GX75" s="6">
        <v>0</v>
      </c>
      <c r="GY75" s="6">
        <v>0</v>
      </c>
    </row>
    <row r="76" spans="1:207">
      <c r="A76" s="4" t="s">
        <v>770</v>
      </c>
      <c r="B76" s="6">
        <v>0</v>
      </c>
      <c r="C76" s="6">
        <v>0</v>
      </c>
      <c r="D76" s="6">
        <v>0</v>
      </c>
      <c r="E76" s="6">
        <v>0</v>
      </c>
      <c r="F76" s="6">
        <v>0</v>
      </c>
      <c r="G76" s="6">
        <v>0</v>
      </c>
      <c r="H76" s="6">
        <v>0</v>
      </c>
      <c r="I76" s="6">
        <v>0</v>
      </c>
      <c r="J76" s="6">
        <v>0</v>
      </c>
      <c r="K76" s="6">
        <v>0</v>
      </c>
      <c r="L76" s="6">
        <v>0</v>
      </c>
      <c r="M76" s="6">
        <v>0</v>
      </c>
      <c r="N76" s="6">
        <v>0</v>
      </c>
      <c r="O76" s="6">
        <v>0</v>
      </c>
      <c r="P76" s="6">
        <v>0</v>
      </c>
      <c r="Q76" s="6">
        <v>0</v>
      </c>
      <c r="R76" s="6">
        <v>0</v>
      </c>
      <c r="S76" s="6">
        <v>0</v>
      </c>
      <c r="T76" s="6">
        <v>0</v>
      </c>
      <c r="U76" s="6">
        <v>0</v>
      </c>
      <c r="V76" s="6">
        <v>0</v>
      </c>
      <c r="W76" s="6">
        <v>0</v>
      </c>
      <c r="X76" s="6">
        <v>0</v>
      </c>
      <c r="Y76" s="6">
        <v>0</v>
      </c>
      <c r="Z76" s="6">
        <v>0</v>
      </c>
      <c r="AA76" s="6">
        <v>0</v>
      </c>
      <c r="AB76" s="6">
        <v>9.5</v>
      </c>
      <c r="AC76" s="6">
        <v>0</v>
      </c>
      <c r="AD76" s="6">
        <v>0</v>
      </c>
      <c r="AE76" s="6">
        <v>0</v>
      </c>
      <c r="AF76" s="6">
        <v>0</v>
      </c>
      <c r="AG76" s="6">
        <v>0</v>
      </c>
      <c r="AH76" s="6">
        <v>0</v>
      </c>
      <c r="AI76" s="6">
        <v>0</v>
      </c>
      <c r="AJ76" s="6">
        <v>0</v>
      </c>
      <c r="AK76" s="6">
        <v>0</v>
      </c>
      <c r="AL76" s="6">
        <v>0</v>
      </c>
      <c r="AM76" s="6">
        <v>0</v>
      </c>
      <c r="AN76" s="6">
        <v>0</v>
      </c>
      <c r="AO76" s="6">
        <v>0</v>
      </c>
      <c r="AP76" s="6">
        <v>0</v>
      </c>
      <c r="AQ76" s="6">
        <v>0</v>
      </c>
      <c r="AR76" s="6">
        <v>0</v>
      </c>
      <c r="AS76" s="6">
        <v>0</v>
      </c>
      <c r="AT76" s="6">
        <v>0</v>
      </c>
      <c r="AU76" s="6">
        <v>0</v>
      </c>
      <c r="AV76" s="6">
        <v>0</v>
      </c>
      <c r="AW76" s="6">
        <v>689</v>
      </c>
      <c r="AX76" s="6">
        <v>0</v>
      </c>
      <c r="AY76" s="6">
        <v>0</v>
      </c>
      <c r="AZ76" s="6">
        <v>0</v>
      </c>
      <c r="BA76" s="6">
        <v>0</v>
      </c>
      <c r="BB76" s="6">
        <v>0</v>
      </c>
      <c r="BC76" s="6">
        <v>0</v>
      </c>
      <c r="BD76" s="6">
        <v>0</v>
      </c>
      <c r="BE76" s="6">
        <v>0</v>
      </c>
      <c r="BF76" s="6">
        <v>0</v>
      </c>
      <c r="BG76" s="6">
        <v>0</v>
      </c>
      <c r="BH76" s="6">
        <v>0</v>
      </c>
      <c r="BI76" s="6">
        <v>0</v>
      </c>
      <c r="BJ76" s="6">
        <v>0</v>
      </c>
      <c r="BK76" s="6">
        <v>0</v>
      </c>
      <c r="BL76" s="6">
        <v>0</v>
      </c>
      <c r="BM76" s="6">
        <v>0</v>
      </c>
      <c r="BN76" s="6">
        <v>605.5</v>
      </c>
      <c r="BO76" s="6">
        <v>0</v>
      </c>
      <c r="BP76" s="6">
        <v>0</v>
      </c>
      <c r="BQ76" s="6">
        <v>0</v>
      </c>
      <c r="BR76" s="6">
        <v>0</v>
      </c>
      <c r="BS76" s="6">
        <v>0</v>
      </c>
      <c r="BT76" s="6">
        <v>0</v>
      </c>
      <c r="BU76" s="6">
        <v>0</v>
      </c>
      <c r="BV76" s="6">
        <v>0</v>
      </c>
      <c r="BW76" s="6">
        <v>0</v>
      </c>
      <c r="BX76" s="6">
        <v>0</v>
      </c>
      <c r="BY76" s="6">
        <v>0</v>
      </c>
      <c r="BZ76" s="6">
        <v>0</v>
      </c>
      <c r="CA76" s="6">
        <v>0</v>
      </c>
      <c r="CB76" s="6">
        <v>0</v>
      </c>
      <c r="CC76" s="6">
        <v>0</v>
      </c>
      <c r="CD76" s="6">
        <v>0</v>
      </c>
      <c r="CE76" s="6">
        <v>0</v>
      </c>
      <c r="CF76" s="6">
        <v>0</v>
      </c>
      <c r="CG76" s="6">
        <v>353.5</v>
      </c>
      <c r="CH76" s="6">
        <v>0</v>
      </c>
      <c r="CI76" s="6">
        <v>0</v>
      </c>
      <c r="CJ76" s="6">
        <v>0</v>
      </c>
      <c r="CK76" s="6">
        <v>0</v>
      </c>
      <c r="CL76" s="6">
        <v>0</v>
      </c>
      <c r="CM76" s="6">
        <v>0</v>
      </c>
      <c r="CN76" s="6">
        <v>0</v>
      </c>
      <c r="CO76" s="6">
        <v>0</v>
      </c>
      <c r="CP76" s="6">
        <v>740</v>
      </c>
      <c r="CQ76" s="6">
        <v>0</v>
      </c>
      <c r="CR76" s="6">
        <v>0</v>
      </c>
      <c r="CS76" s="6">
        <v>0</v>
      </c>
      <c r="CT76" s="6">
        <v>0</v>
      </c>
      <c r="CU76" s="6">
        <v>0</v>
      </c>
      <c r="CV76" s="6">
        <v>0</v>
      </c>
      <c r="CW76" s="6">
        <v>0</v>
      </c>
      <c r="CX76" s="6">
        <v>0</v>
      </c>
      <c r="CY76" s="6">
        <v>0</v>
      </c>
      <c r="CZ76" s="6">
        <v>270</v>
      </c>
      <c r="DA76" s="6">
        <v>0</v>
      </c>
      <c r="DB76" s="6">
        <v>0</v>
      </c>
      <c r="DC76" s="6">
        <v>0</v>
      </c>
      <c r="DD76" s="6">
        <v>0</v>
      </c>
      <c r="DE76" s="6">
        <v>0</v>
      </c>
      <c r="DF76" s="6">
        <v>0</v>
      </c>
      <c r="DG76" s="6">
        <v>0</v>
      </c>
      <c r="DH76" s="6">
        <v>0</v>
      </c>
      <c r="DI76" s="6">
        <v>0</v>
      </c>
      <c r="DJ76" s="6">
        <v>0</v>
      </c>
      <c r="DK76" s="6">
        <v>0</v>
      </c>
      <c r="DL76" s="6">
        <v>0</v>
      </c>
      <c r="DM76" s="6">
        <v>0</v>
      </c>
      <c r="DN76" s="6">
        <v>0</v>
      </c>
      <c r="DO76" s="6">
        <v>0</v>
      </c>
      <c r="DP76" s="6">
        <v>0</v>
      </c>
      <c r="DQ76" s="6">
        <v>0</v>
      </c>
      <c r="DR76" s="6">
        <v>0</v>
      </c>
      <c r="DS76" s="6">
        <v>0</v>
      </c>
      <c r="DT76" s="6">
        <v>0</v>
      </c>
      <c r="DU76" s="6">
        <v>0</v>
      </c>
      <c r="DV76" s="6">
        <v>0</v>
      </c>
      <c r="DW76" s="6">
        <v>0</v>
      </c>
      <c r="DX76" s="6">
        <v>0</v>
      </c>
      <c r="DY76" s="6">
        <v>0</v>
      </c>
      <c r="DZ76" s="6">
        <v>0</v>
      </c>
      <c r="EA76" s="6">
        <v>0</v>
      </c>
      <c r="EB76" s="6">
        <v>0</v>
      </c>
      <c r="EC76" s="6">
        <v>0</v>
      </c>
      <c r="ED76" s="6">
        <v>0</v>
      </c>
      <c r="EE76" s="6">
        <v>0</v>
      </c>
      <c r="EF76" s="6">
        <v>0</v>
      </c>
      <c r="EG76" s="6">
        <v>0</v>
      </c>
      <c r="EH76" s="6">
        <v>0</v>
      </c>
      <c r="EI76" s="6">
        <v>0</v>
      </c>
      <c r="EJ76" s="6">
        <v>0</v>
      </c>
      <c r="EK76" s="6">
        <v>0</v>
      </c>
      <c r="EL76" s="6">
        <v>0</v>
      </c>
      <c r="EM76" s="6">
        <v>0</v>
      </c>
      <c r="EN76" s="6">
        <v>0</v>
      </c>
      <c r="EO76" s="6">
        <v>0</v>
      </c>
      <c r="EP76" s="6">
        <v>0</v>
      </c>
      <c r="EQ76" s="6">
        <v>0</v>
      </c>
      <c r="ER76" s="6">
        <v>0</v>
      </c>
      <c r="ES76" s="6">
        <v>0</v>
      </c>
      <c r="ET76" s="6">
        <v>0</v>
      </c>
      <c r="EU76" s="6">
        <v>21</v>
      </c>
      <c r="EV76" s="6">
        <v>0</v>
      </c>
      <c r="EW76" s="6">
        <v>0</v>
      </c>
      <c r="EX76" s="6">
        <v>0</v>
      </c>
      <c r="EY76" s="6">
        <v>0</v>
      </c>
      <c r="EZ76" s="6">
        <v>0</v>
      </c>
      <c r="FA76" s="6">
        <v>0</v>
      </c>
      <c r="FB76" s="6">
        <v>0</v>
      </c>
      <c r="FC76" s="6">
        <v>0</v>
      </c>
      <c r="FD76" s="6">
        <v>0</v>
      </c>
      <c r="FE76" s="6">
        <v>0</v>
      </c>
      <c r="FF76" s="6">
        <v>11.5</v>
      </c>
      <c r="FG76" s="6">
        <v>0</v>
      </c>
      <c r="FH76" s="6">
        <v>0</v>
      </c>
      <c r="FI76" s="6">
        <v>0</v>
      </c>
      <c r="FJ76" s="6">
        <v>0</v>
      </c>
      <c r="FK76" s="6">
        <v>0</v>
      </c>
      <c r="FL76" s="6">
        <v>0</v>
      </c>
      <c r="FM76" s="6">
        <v>0</v>
      </c>
      <c r="FN76" s="6">
        <v>0</v>
      </c>
      <c r="FO76" s="6">
        <v>0</v>
      </c>
      <c r="FP76" s="6">
        <v>0</v>
      </c>
      <c r="FQ76" s="6">
        <v>0</v>
      </c>
      <c r="FR76" s="6">
        <v>0</v>
      </c>
      <c r="FS76" s="6">
        <v>0</v>
      </c>
      <c r="FT76" s="6">
        <v>0</v>
      </c>
      <c r="FU76" s="6">
        <v>0</v>
      </c>
      <c r="FV76" s="6">
        <v>0</v>
      </c>
      <c r="FW76" s="6">
        <v>0</v>
      </c>
      <c r="FX76" s="6">
        <v>0</v>
      </c>
      <c r="FY76" s="6">
        <v>0</v>
      </c>
      <c r="FZ76" s="6">
        <v>0</v>
      </c>
      <c r="GA76" s="6">
        <v>0</v>
      </c>
      <c r="GB76" s="6">
        <v>0</v>
      </c>
      <c r="GC76" s="6">
        <v>0</v>
      </c>
      <c r="GD76" s="6">
        <v>0</v>
      </c>
      <c r="GE76" s="6">
        <v>0</v>
      </c>
      <c r="GF76" s="6">
        <v>0</v>
      </c>
      <c r="GG76" s="6">
        <v>0</v>
      </c>
      <c r="GH76" s="6">
        <v>0</v>
      </c>
      <c r="GI76" s="6">
        <v>0</v>
      </c>
      <c r="GJ76" s="6">
        <v>0</v>
      </c>
      <c r="GK76" s="6">
        <v>0</v>
      </c>
      <c r="GL76" s="6">
        <v>0</v>
      </c>
      <c r="GM76" s="6">
        <v>0</v>
      </c>
      <c r="GN76" s="6">
        <v>0</v>
      </c>
      <c r="GO76" s="6">
        <v>0</v>
      </c>
      <c r="GP76" s="6">
        <v>0</v>
      </c>
      <c r="GQ76" s="6">
        <v>0</v>
      </c>
      <c r="GR76" s="6">
        <v>0</v>
      </c>
      <c r="GS76" s="6">
        <v>0</v>
      </c>
      <c r="GT76" s="6">
        <v>0</v>
      </c>
      <c r="GU76" s="6">
        <v>0</v>
      </c>
      <c r="GV76" s="6">
        <v>0</v>
      </c>
      <c r="GW76" s="6">
        <v>0</v>
      </c>
      <c r="GX76" s="6">
        <v>0</v>
      </c>
      <c r="GY76" s="6">
        <v>0</v>
      </c>
    </row>
    <row r="77" spans="1:207">
      <c r="A77" s="4" t="s">
        <v>771</v>
      </c>
      <c r="B77" s="6">
        <v>0</v>
      </c>
      <c r="C77" s="6">
        <v>0</v>
      </c>
      <c r="D77" s="6">
        <v>0</v>
      </c>
      <c r="E77" s="6">
        <v>0</v>
      </c>
      <c r="F77" s="6">
        <v>0</v>
      </c>
      <c r="G77" s="6">
        <v>0</v>
      </c>
      <c r="H77" s="6">
        <v>0</v>
      </c>
      <c r="I77" s="6">
        <v>0</v>
      </c>
      <c r="J77" s="6">
        <v>0</v>
      </c>
      <c r="K77" s="6">
        <v>0</v>
      </c>
      <c r="L77" s="6">
        <v>0</v>
      </c>
      <c r="M77" s="6">
        <v>0</v>
      </c>
      <c r="N77" s="6">
        <v>0</v>
      </c>
      <c r="O77" s="6">
        <v>0</v>
      </c>
      <c r="P77" s="6">
        <v>0</v>
      </c>
      <c r="Q77" s="6">
        <v>0</v>
      </c>
      <c r="R77" s="6">
        <v>0</v>
      </c>
      <c r="S77" s="6">
        <v>0</v>
      </c>
      <c r="T77" s="6">
        <v>0</v>
      </c>
      <c r="U77" s="6">
        <v>0</v>
      </c>
      <c r="V77" s="6">
        <v>0</v>
      </c>
      <c r="W77" s="6">
        <v>0</v>
      </c>
      <c r="X77" s="6">
        <v>0</v>
      </c>
      <c r="Y77" s="6">
        <v>0</v>
      </c>
      <c r="Z77" s="6">
        <v>0</v>
      </c>
      <c r="AA77" s="6">
        <v>0</v>
      </c>
      <c r="AB77" s="6">
        <v>9.5</v>
      </c>
      <c r="AC77" s="6">
        <v>0</v>
      </c>
      <c r="AD77" s="6">
        <v>0</v>
      </c>
      <c r="AE77" s="6">
        <v>0</v>
      </c>
      <c r="AF77" s="6">
        <v>0</v>
      </c>
      <c r="AG77" s="6">
        <v>0</v>
      </c>
      <c r="AH77" s="6">
        <v>0</v>
      </c>
      <c r="AI77" s="6">
        <v>0</v>
      </c>
      <c r="AJ77" s="6">
        <v>0</v>
      </c>
      <c r="AK77" s="6">
        <v>0</v>
      </c>
      <c r="AL77" s="6">
        <v>0</v>
      </c>
      <c r="AM77" s="6">
        <v>0</v>
      </c>
      <c r="AN77" s="6">
        <v>0</v>
      </c>
      <c r="AO77" s="6">
        <v>0</v>
      </c>
      <c r="AP77" s="6">
        <v>0</v>
      </c>
      <c r="AQ77" s="6">
        <v>0</v>
      </c>
      <c r="AR77" s="6">
        <v>0</v>
      </c>
      <c r="AS77" s="6">
        <v>0</v>
      </c>
      <c r="AT77" s="6">
        <v>0</v>
      </c>
      <c r="AU77" s="6">
        <v>0</v>
      </c>
      <c r="AV77" s="6">
        <v>0</v>
      </c>
      <c r="AW77" s="6">
        <v>0</v>
      </c>
      <c r="AX77" s="6">
        <v>0</v>
      </c>
      <c r="AY77" s="6">
        <v>0</v>
      </c>
      <c r="AZ77" s="6">
        <v>0</v>
      </c>
      <c r="BA77" s="6">
        <v>0</v>
      </c>
      <c r="BB77" s="6">
        <v>0</v>
      </c>
      <c r="BC77" s="6">
        <v>0</v>
      </c>
      <c r="BD77" s="6">
        <v>0</v>
      </c>
      <c r="BE77" s="6">
        <v>0</v>
      </c>
      <c r="BF77" s="6">
        <v>0</v>
      </c>
      <c r="BG77" s="6">
        <v>0</v>
      </c>
      <c r="BH77" s="6">
        <v>0</v>
      </c>
      <c r="BI77" s="6">
        <v>0</v>
      </c>
      <c r="BJ77" s="6">
        <v>0</v>
      </c>
      <c r="BK77" s="6">
        <v>0</v>
      </c>
      <c r="BL77" s="6">
        <v>0</v>
      </c>
      <c r="BM77" s="6">
        <v>0</v>
      </c>
      <c r="BN77" s="6">
        <v>0</v>
      </c>
      <c r="BO77" s="6">
        <v>0</v>
      </c>
      <c r="BP77" s="6">
        <v>0</v>
      </c>
      <c r="BQ77" s="6">
        <v>0</v>
      </c>
      <c r="BR77" s="6">
        <v>0</v>
      </c>
      <c r="BS77" s="6">
        <v>0</v>
      </c>
      <c r="BT77" s="6">
        <v>0</v>
      </c>
      <c r="BU77" s="6">
        <v>0</v>
      </c>
      <c r="BV77" s="6">
        <v>0</v>
      </c>
      <c r="BW77" s="6">
        <v>0</v>
      </c>
      <c r="BX77" s="6">
        <v>0</v>
      </c>
      <c r="BY77" s="6">
        <v>0</v>
      </c>
      <c r="BZ77" s="6">
        <v>0</v>
      </c>
      <c r="CA77" s="6">
        <v>0</v>
      </c>
      <c r="CB77" s="6">
        <v>0</v>
      </c>
      <c r="CC77" s="6">
        <v>0</v>
      </c>
      <c r="CD77" s="6">
        <v>0</v>
      </c>
      <c r="CE77" s="6">
        <v>0</v>
      </c>
      <c r="CF77" s="6">
        <v>0</v>
      </c>
      <c r="CG77" s="6">
        <v>235</v>
      </c>
      <c r="CH77" s="6">
        <v>0</v>
      </c>
      <c r="CI77" s="6">
        <v>0</v>
      </c>
      <c r="CJ77" s="6">
        <v>0</v>
      </c>
      <c r="CK77" s="6">
        <v>0</v>
      </c>
      <c r="CL77" s="6">
        <v>0</v>
      </c>
      <c r="CM77" s="6">
        <v>0</v>
      </c>
      <c r="CN77" s="6">
        <v>0</v>
      </c>
      <c r="CO77" s="6">
        <v>0</v>
      </c>
      <c r="CP77" s="6">
        <v>740</v>
      </c>
      <c r="CQ77" s="6">
        <v>0</v>
      </c>
      <c r="CR77" s="6">
        <v>0</v>
      </c>
      <c r="CS77" s="6">
        <v>0</v>
      </c>
      <c r="CT77" s="6">
        <v>0</v>
      </c>
      <c r="CU77" s="6">
        <v>0</v>
      </c>
      <c r="CV77" s="6">
        <v>0</v>
      </c>
      <c r="CW77" s="6">
        <v>0</v>
      </c>
      <c r="CX77" s="6">
        <v>0</v>
      </c>
      <c r="CY77" s="6">
        <v>0</v>
      </c>
      <c r="CZ77" s="6">
        <v>0</v>
      </c>
      <c r="DA77" s="6">
        <v>0</v>
      </c>
      <c r="DB77" s="6">
        <v>0</v>
      </c>
      <c r="DC77" s="6">
        <v>0</v>
      </c>
      <c r="DD77" s="6">
        <v>0</v>
      </c>
      <c r="DE77" s="6">
        <v>0</v>
      </c>
      <c r="DF77" s="6">
        <v>0</v>
      </c>
      <c r="DG77" s="6">
        <v>0</v>
      </c>
      <c r="DH77" s="6">
        <v>0</v>
      </c>
      <c r="DI77" s="6">
        <v>0</v>
      </c>
      <c r="DJ77" s="6">
        <v>0</v>
      </c>
      <c r="DK77" s="6">
        <v>0</v>
      </c>
      <c r="DL77" s="6">
        <v>0</v>
      </c>
      <c r="DM77" s="6">
        <v>0</v>
      </c>
      <c r="DN77" s="6">
        <v>0</v>
      </c>
      <c r="DO77" s="6">
        <v>0</v>
      </c>
      <c r="DP77" s="6">
        <v>0</v>
      </c>
      <c r="DQ77" s="6">
        <v>0</v>
      </c>
      <c r="DR77" s="6">
        <v>0</v>
      </c>
      <c r="DS77" s="6">
        <v>0</v>
      </c>
      <c r="DT77" s="6">
        <v>0</v>
      </c>
      <c r="DU77" s="6">
        <v>0</v>
      </c>
      <c r="DV77" s="6">
        <v>0</v>
      </c>
      <c r="DW77" s="6">
        <v>0</v>
      </c>
      <c r="DX77" s="6">
        <v>0</v>
      </c>
      <c r="DY77" s="6">
        <v>0</v>
      </c>
      <c r="DZ77" s="6">
        <v>0</v>
      </c>
      <c r="EA77" s="6">
        <v>0</v>
      </c>
      <c r="EB77" s="6">
        <v>0</v>
      </c>
      <c r="EC77" s="6">
        <v>0</v>
      </c>
      <c r="ED77" s="6">
        <v>0</v>
      </c>
      <c r="EE77" s="6">
        <v>0</v>
      </c>
      <c r="EF77" s="6">
        <v>0</v>
      </c>
      <c r="EG77" s="6">
        <v>0</v>
      </c>
      <c r="EH77" s="6">
        <v>0</v>
      </c>
      <c r="EI77" s="6">
        <v>0</v>
      </c>
      <c r="EJ77" s="6">
        <v>0</v>
      </c>
      <c r="EK77" s="6">
        <v>0</v>
      </c>
      <c r="EL77" s="6">
        <v>0</v>
      </c>
      <c r="EM77" s="6">
        <v>0</v>
      </c>
      <c r="EN77" s="6">
        <v>0</v>
      </c>
      <c r="EO77" s="6">
        <v>0</v>
      </c>
      <c r="EP77" s="6">
        <v>0</v>
      </c>
      <c r="EQ77" s="6">
        <v>0</v>
      </c>
      <c r="ER77" s="6">
        <v>0</v>
      </c>
      <c r="ES77" s="6">
        <v>0</v>
      </c>
      <c r="ET77" s="6">
        <v>0</v>
      </c>
      <c r="EU77" s="6">
        <v>21</v>
      </c>
      <c r="EV77" s="6">
        <v>0</v>
      </c>
      <c r="EW77" s="6">
        <v>0</v>
      </c>
      <c r="EX77" s="6">
        <v>0</v>
      </c>
      <c r="EY77" s="6">
        <v>0</v>
      </c>
      <c r="EZ77" s="6">
        <v>0</v>
      </c>
      <c r="FA77" s="6">
        <v>0</v>
      </c>
      <c r="FB77" s="6">
        <v>0</v>
      </c>
      <c r="FC77" s="6">
        <v>0</v>
      </c>
      <c r="FD77" s="6">
        <v>0</v>
      </c>
      <c r="FE77" s="6">
        <v>0</v>
      </c>
      <c r="FF77" s="6">
        <v>11.5</v>
      </c>
      <c r="FG77" s="6">
        <v>0</v>
      </c>
      <c r="FH77" s="6">
        <v>0</v>
      </c>
      <c r="FI77" s="6">
        <v>0</v>
      </c>
      <c r="FJ77" s="6">
        <v>0</v>
      </c>
      <c r="FK77" s="6">
        <v>0</v>
      </c>
      <c r="FL77" s="6">
        <v>0</v>
      </c>
      <c r="FM77" s="6">
        <v>0</v>
      </c>
      <c r="FN77" s="6">
        <v>0</v>
      </c>
      <c r="FO77" s="6">
        <v>0</v>
      </c>
      <c r="FP77" s="6">
        <v>0</v>
      </c>
      <c r="FQ77" s="6">
        <v>0</v>
      </c>
      <c r="FR77" s="6">
        <v>0</v>
      </c>
      <c r="FS77" s="6">
        <v>0</v>
      </c>
      <c r="FT77" s="6">
        <v>0</v>
      </c>
      <c r="FU77" s="6">
        <v>0</v>
      </c>
      <c r="FV77" s="6">
        <v>0</v>
      </c>
      <c r="FW77" s="6">
        <v>0</v>
      </c>
      <c r="FX77" s="6">
        <v>0</v>
      </c>
      <c r="FY77" s="6">
        <v>0</v>
      </c>
      <c r="FZ77" s="6">
        <v>0</v>
      </c>
      <c r="GA77" s="6">
        <v>0</v>
      </c>
      <c r="GB77" s="6">
        <v>0</v>
      </c>
      <c r="GC77" s="6">
        <v>0</v>
      </c>
      <c r="GD77" s="6">
        <v>0</v>
      </c>
      <c r="GE77" s="6">
        <v>0</v>
      </c>
      <c r="GF77" s="6">
        <v>0</v>
      </c>
      <c r="GG77" s="6">
        <v>0</v>
      </c>
      <c r="GH77" s="6">
        <v>0</v>
      </c>
      <c r="GI77" s="6">
        <v>0</v>
      </c>
      <c r="GJ77" s="6">
        <v>0</v>
      </c>
      <c r="GK77" s="6">
        <v>0</v>
      </c>
      <c r="GL77" s="6">
        <v>0</v>
      </c>
      <c r="GM77" s="6">
        <v>0</v>
      </c>
      <c r="GN77" s="6">
        <v>0</v>
      </c>
      <c r="GO77" s="6">
        <v>0</v>
      </c>
      <c r="GP77" s="6">
        <v>0</v>
      </c>
      <c r="GQ77" s="6">
        <v>0</v>
      </c>
      <c r="GR77" s="6">
        <v>0</v>
      </c>
      <c r="GS77" s="6">
        <v>0</v>
      </c>
      <c r="GT77" s="6">
        <v>0</v>
      </c>
      <c r="GU77" s="6">
        <v>0</v>
      </c>
      <c r="GV77" s="6">
        <v>0</v>
      </c>
      <c r="GW77" s="6">
        <v>0</v>
      </c>
      <c r="GX77" s="6">
        <v>0</v>
      </c>
      <c r="GY77" s="6">
        <v>0</v>
      </c>
    </row>
    <row r="78" spans="1:207">
      <c r="A78" s="4" t="s">
        <v>772</v>
      </c>
      <c r="B78" s="6">
        <v>0</v>
      </c>
      <c r="C78" s="6">
        <v>0</v>
      </c>
      <c r="D78" s="6">
        <v>0</v>
      </c>
      <c r="E78" s="6">
        <v>0</v>
      </c>
      <c r="F78" s="6">
        <v>0</v>
      </c>
      <c r="G78" s="6">
        <v>0</v>
      </c>
      <c r="H78" s="6">
        <v>0</v>
      </c>
      <c r="I78" s="6">
        <v>0</v>
      </c>
      <c r="J78" s="6">
        <v>0</v>
      </c>
      <c r="K78" s="6">
        <v>0</v>
      </c>
      <c r="L78" s="6">
        <v>0</v>
      </c>
      <c r="M78" s="6">
        <v>0</v>
      </c>
      <c r="N78" s="6">
        <v>0</v>
      </c>
      <c r="O78" s="6">
        <v>0</v>
      </c>
      <c r="P78" s="6">
        <v>0</v>
      </c>
      <c r="Q78" s="6">
        <v>0</v>
      </c>
      <c r="R78" s="6">
        <v>0</v>
      </c>
      <c r="S78" s="6">
        <v>0</v>
      </c>
      <c r="T78" s="6">
        <v>0</v>
      </c>
      <c r="U78" s="6">
        <v>0</v>
      </c>
      <c r="V78" s="6">
        <v>0</v>
      </c>
      <c r="W78" s="6">
        <v>0</v>
      </c>
      <c r="X78" s="6">
        <v>0</v>
      </c>
      <c r="Y78" s="6">
        <v>0</v>
      </c>
      <c r="Z78" s="6">
        <v>0</v>
      </c>
      <c r="AA78" s="6">
        <v>0</v>
      </c>
      <c r="AB78" s="6">
        <v>9.5</v>
      </c>
      <c r="AC78" s="6">
        <v>0</v>
      </c>
      <c r="AD78" s="6">
        <v>0</v>
      </c>
      <c r="AE78" s="6">
        <v>0</v>
      </c>
      <c r="AF78" s="6">
        <v>0</v>
      </c>
      <c r="AG78" s="6">
        <v>0</v>
      </c>
      <c r="AH78" s="6">
        <v>0</v>
      </c>
      <c r="AI78" s="6">
        <v>0</v>
      </c>
      <c r="AJ78" s="6">
        <v>0</v>
      </c>
      <c r="AK78" s="6">
        <v>0</v>
      </c>
      <c r="AL78" s="6">
        <v>0</v>
      </c>
      <c r="AM78" s="6">
        <v>0</v>
      </c>
      <c r="AN78" s="6">
        <v>0</v>
      </c>
      <c r="AO78" s="6">
        <v>0</v>
      </c>
      <c r="AP78" s="6">
        <v>0</v>
      </c>
      <c r="AQ78" s="6">
        <v>0</v>
      </c>
      <c r="AR78" s="6">
        <v>0</v>
      </c>
      <c r="AS78" s="6">
        <v>0</v>
      </c>
      <c r="AT78" s="6">
        <v>0</v>
      </c>
      <c r="AU78" s="6">
        <v>0</v>
      </c>
      <c r="AV78" s="6">
        <v>0</v>
      </c>
      <c r="AW78" s="6">
        <v>0</v>
      </c>
      <c r="AX78" s="6">
        <v>0</v>
      </c>
      <c r="AY78" s="6">
        <v>0</v>
      </c>
      <c r="AZ78" s="6">
        <v>0</v>
      </c>
      <c r="BA78" s="6">
        <v>0</v>
      </c>
      <c r="BB78" s="6">
        <v>0</v>
      </c>
      <c r="BC78" s="6">
        <v>0</v>
      </c>
      <c r="BD78" s="6">
        <v>0</v>
      </c>
      <c r="BE78" s="6">
        <v>0</v>
      </c>
      <c r="BF78" s="6">
        <v>0</v>
      </c>
      <c r="BG78" s="6">
        <v>0</v>
      </c>
      <c r="BH78" s="6">
        <v>0</v>
      </c>
      <c r="BI78" s="6">
        <v>0</v>
      </c>
      <c r="BJ78" s="6">
        <v>0</v>
      </c>
      <c r="BK78" s="6">
        <v>0</v>
      </c>
      <c r="BL78" s="6">
        <v>0</v>
      </c>
      <c r="BM78" s="6">
        <v>0</v>
      </c>
      <c r="BN78" s="6">
        <v>0</v>
      </c>
      <c r="BO78" s="6">
        <v>0</v>
      </c>
      <c r="BP78" s="6">
        <v>0</v>
      </c>
      <c r="BQ78" s="6">
        <v>0</v>
      </c>
      <c r="BR78" s="6">
        <v>0</v>
      </c>
      <c r="BS78" s="6">
        <v>0</v>
      </c>
      <c r="BT78" s="6">
        <v>0</v>
      </c>
      <c r="BU78" s="6">
        <v>0</v>
      </c>
      <c r="BV78" s="6">
        <v>0</v>
      </c>
      <c r="BW78" s="6">
        <v>0</v>
      </c>
      <c r="BX78" s="6">
        <v>0</v>
      </c>
      <c r="BY78" s="6">
        <v>0</v>
      </c>
      <c r="BZ78" s="6">
        <v>0</v>
      </c>
      <c r="CA78" s="6">
        <v>0</v>
      </c>
      <c r="CB78" s="6">
        <v>0</v>
      </c>
      <c r="CC78" s="6">
        <v>0</v>
      </c>
      <c r="CD78" s="6">
        <v>0</v>
      </c>
      <c r="CE78" s="6">
        <v>0</v>
      </c>
      <c r="CF78" s="6">
        <v>0</v>
      </c>
      <c r="CG78" s="6">
        <v>0</v>
      </c>
      <c r="CH78" s="6">
        <v>0</v>
      </c>
      <c r="CI78" s="6">
        <v>0</v>
      </c>
      <c r="CJ78" s="6">
        <v>0</v>
      </c>
      <c r="CK78" s="6">
        <v>0</v>
      </c>
      <c r="CL78" s="6">
        <v>0</v>
      </c>
      <c r="CM78" s="6">
        <v>0</v>
      </c>
      <c r="CN78" s="6">
        <v>0</v>
      </c>
      <c r="CO78" s="6">
        <v>0</v>
      </c>
      <c r="CP78" s="6">
        <v>740</v>
      </c>
      <c r="CQ78" s="6">
        <v>0</v>
      </c>
      <c r="CR78" s="6">
        <v>0</v>
      </c>
      <c r="CS78" s="6">
        <v>0</v>
      </c>
      <c r="CT78" s="6">
        <v>0</v>
      </c>
      <c r="CU78" s="6">
        <v>0</v>
      </c>
      <c r="CV78" s="6">
        <v>0</v>
      </c>
      <c r="CW78" s="6">
        <v>0</v>
      </c>
      <c r="CX78" s="6">
        <v>0</v>
      </c>
      <c r="CY78" s="6">
        <v>0</v>
      </c>
      <c r="CZ78" s="6">
        <v>0</v>
      </c>
      <c r="DA78" s="6">
        <v>0</v>
      </c>
      <c r="DB78" s="6">
        <v>0</v>
      </c>
      <c r="DC78" s="6">
        <v>0</v>
      </c>
      <c r="DD78" s="6">
        <v>0</v>
      </c>
      <c r="DE78" s="6">
        <v>0</v>
      </c>
      <c r="DF78" s="6">
        <v>0</v>
      </c>
      <c r="DG78" s="6">
        <v>0</v>
      </c>
      <c r="DH78" s="6">
        <v>0</v>
      </c>
      <c r="DI78" s="6">
        <v>0</v>
      </c>
      <c r="DJ78" s="6">
        <v>0</v>
      </c>
      <c r="DK78" s="6">
        <v>0</v>
      </c>
      <c r="DL78" s="6">
        <v>0</v>
      </c>
      <c r="DM78" s="6">
        <v>0</v>
      </c>
      <c r="DN78" s="6">
        <v>0</v>
      </c>
      <c r="DO78" s="6">
        <v>0</v>
      </c>
      <c r="DP78" s="6">
        <v>0</v>
      </c>
      <c r="DQ78" s="6">
        <v>0</v>
      </c>
      <c r="DR78" s="6">
        <v>0</v>
      </c>
      <c r="DS78" s="6">
        <v>0</v>
      </c>
      <c r="DT78" s="6">
        <v>0</v>
      </c>
      <c r="DU78" s="6">
        <v>0</v>
      </c>
      <c r="DV78" s="6">
        <v>0</v>
      </c>
      <c r="DW78" s="6">
        <v>0</v>
      </c>
      <c r="DX78" s="6">
        <v>0</v>
      </c>
      <c r="DY78" s="6">
        <v>0</v>
      </c>
      <c r="DZ78" s="6">
        <v>0</v>
      </c>
      <c r="EA78" s="6">
        <v>0</v>
      </c>
      <c r="EB78" s="6">
        <v>0</v>
      </c>
      <c r="EC78" s="6">
        <v>0</v>
      </c>
      <c r="ED78" s="6">
        <v>0</v>
      </c>
      <c r="EE78" s="6">
        <v>0</v>
      </c>
      <c r="EF78" s="6">
        <v>0</v>
      </c>
      <c r="EG78" s="6">
        <v>0</v>
      </c>
      <c r="EH78" s="6">
        <v>0</v>
      </c>
      <c r="EI78" s="6">
        <v>0</v>
      </c>
      <c r="EJ78" s="6">
        <v>0</v>
      </c>
      <c r="EK78" s="6">
        <v>0</v>
      </c>
      <c r="EL78" s="6">
        <v>0</v>
      </c>
      <c r="EM78" s="6">
        <v>0</v>
      </c>
      <c r="EN78" s="6">
        <v>0</v>
      </c>
      <c r="EO78" s="6">
        <v>0</v>
      </c>
      <c r="EP78" s="6">
        <v>0</v>
      </c>
      <c r="EQ78" s="6">
        <v>0</v>
      </c>
      <c r="ER78" s="6">
        <v>0</v>
      </c>
      <c r="ES78" s="6">
        <v>0</v>
      </c>
      <c r="ET78" s="6">
        <v>0</v>
      </c>
      <c r="EU78" s="6">
        <v>21</v>
      </c>
      <c r="EV78" s="6">
        <v>0</v>
      </c>
      <c r="EW78" s="6">
        <v>0</v>
      </c>
      <c r="EX78" s="6">
        <v>0</v>
      </c>
      <c r="EY78" s="6">
        <v>0</v>
      </c>
      <c r="EZ78" s="6">
        <v>0</v>
      </c>
      <c r="FA78" s="6">
        <v>0</v>
      </c>
      <c r="FB78" s="6">
        <v>0</v>
      </c>
      <c r="FC78" s="6">
        <v>0</v>
      </c>
      <c r="FD78" s="6">
        <v>0</v>
      </c>
      <c r="FE78" s="6">
        <v>0</v>
      </c>
      <c r="FF78" s="6">
        <v>0</v>
      </c>
      <c r="FG78" s="6">
        <v>0</v>
      </c>
      <c r="FH78" s="6">
        <v>0</v>
      </c>
      <c r="FI78" s="6">
        <v>0</v>
      </c>
      <c r="FJ78" s="6">
        <v>0</v>
      </c>
      <c r="FK78" s="6">
        <v>0</v>
      </c>
      <c r="FL78" s="6">
        <v>0</v>
      </c>
      <c r="FM78" s="6">
        <v>0</v>
      </c>
      <c r="FN78" s="6">
        <v>0</v>
      </c>
      <c r="FO78" s="6">
        <v>0</v>
      </c>
      <c r="FP78" s="6">
        <v>0</v>
      </c>
      <c r="FQ78" s="6">
        <v>0</v>
      </c>
      <c r="FR78" s="6">
        <v>0</v>
      </c>
      <c r="FS78" s="6">
        <v>0</v>
      </c>
      <c r="FT78" s="6">
        <v>0</v>
      </c>
      <c r="FU78" s="6">
        <v>0</v>
      </c>
      <c r="FV78" s="6">
        <v>0</v>
      </c>
      <c r="FW78" s="6">
        <v>0</v>
      </c>
      <c r="FX78" s="6">
        <v>0</v>
      </c>
      <c r="FY78" s="6">
        <v>0</v>
      </c>
      <c r="FZ78" s="6">
        <v>0</v>
      </c>
      <c r="GA78" s="6">
        <v>0</v>
      </c>
      <c r="GB78" s="6">
        <v>0</v>
      </c>
      <c r="GC78" s="6">
        <v>0</v>
      </c>
      <c r="GD78" s="6">
        <v>0</v>
      </c>
      <c r="GE78" s="6">
        <v>0</v>
      </c>
      <c r="GF78" s="6">
        <v>0</v>
      </c>
      <c r="GG78" s="6">
        <v>0</v>
      </c>
      <c r="GH78" s="6">
        <v>0</v>
      </c>
      <c r="GI78" s="6">
        <v>0</v>
      </c>
      <c r="GJ78" s="6">
        <v>0</v>
      </c>
      <c r="GK78" s="6">
        <v>0</v>
      </c>
      <c r="GL78" s="6">
        <v>0</v>
      </c>
      <c r="GM78" s="6">
        <v>0</v>
      </c>
      <c r="GN78" s="6">
        <v>0</v>
      </c>
      <c r="GO78" s="6">
        <v>0</v>
      </c>
      <c r="GP78" s="6">
        <v>0</v>
      </c>
      <c r="GQ78" s="6">
        <v>0</v>
      </c>
      <c r="GR78" s="6">
        <v>0</v>
      </c>
      <c r="GS78" s="6">
        <v>0</v>
      </c>
      <c r="GT78" s="6">
        <v>0</v>
      </c>
      <c r="GU78" s="6">
        <v>0</v>
      </c>
      <c r="GV78" s="6">
        <v>0</v>
      </c>
      <c r="GW78" s="6">
        <v>0</v>
      </c>
      <c r="GX78" s="6">
        <v>0</v>
      </c>
      <c r="GY78" s="6">
        <v>0</v>
      </c>
    </row>
    <row r="79" spans="1:207">
      <c r="A79" s="4" t="s">
        <v>773</v>
      </c>
      <c r="B79" s="6">
        <v>0</v>
      </c>
      <c r="C79" s="6">
        <v>0</v>
      </c>
      <c r="D79" s="6">
        <v>0</v>
      </c>
      <c r="E79" s="6">
        <v>0</v>
      </c>
      <c r="F79" s="6">
        <v>0</v>
      </c>
      <c r="G79" s="6">
        <v>0</v>
      </c>
      <c r="H79" s="6">
        <v>0</v>
      </c>
      <c r="I79" s="6">
        <v>0</v>
      </c>
      <c r="J79" s="6">
        <v>0</v>
      </c>
      <c r="K79" s="6">
        <v>0</v>
      </c>
      <c r="L79" s="6">
        <v>0</v>
      </c>
      <c r="M79" s="6">
        <v>0</v>
      </c>
      <c r="N79" s="6">
        <v>0</v>
      </c>
      <c r="O79" s="6">
        <v>0</v>
      </c>
      <c r="P79" s="6">
        <v>0</v>
      </c>
      <c r="Q79" s="6">
        <v>0</v>
      </c>
      <c r="R79" s="6">
        <v>0</v>
      </c>
      <c r="S79" s="6">
        <v>0</v>
      </c>
      <c r="T79" s="6">
        <v>0</v>
      </c>
      <c r="U79" s="6">
        <v>0</v>
      </c>
      <c r="V79" s="6">
        <v>0</v>
      </c>
      <c r="W79" s="6">
        <v>0</v>
      </c>
      <c r="X79" s="6">
        <v>0</v>
      </c>
      <c r="Y79" s="6">
        <v>0</v>
      </c>
      <c r="Z79" s="6">
        <v>0</v>
      </c>
      <c r="AA79" s="6">
        <v>0</v>
      </c>
      <c r="AB79" s="6">
        <v>9.5</v>
      </c>
      <c r="AC79" s="6">
        <v>0</v>
      </c>
      <c r="AD79" s="6">
        <v>0</v>
      </c>
      <c r="AE79" s="6">
        <v>0</v>
      </c>
      <c r="AF79" s="6">
        <v>0</v>
      </c>
      <c r="AG79" s="6">
        <v>0</v>
      </c>
      <c r="AH79" s="6">
        <v>0</v>
      </c>
      <c r="AI79" s="6">
        <v>0</v>
      </c>
      <c r="AJ79" s="6">
        <v>0</v>
      </c>
      <c r="AK79" s="6">
        <v>0</v>
      </c>
      <c r="AL79" s="6">
        <v>0</v>
      </c>
      <c r="AM79" s="6">
        <v>0</v>
      </c>
      <c r="AN79" s="6">
        <v>0</v>
      </c>
      <c r="AO79" s="6">
        <v>0</v>
      </c>
      <c r="AP79" s="6">
        <v>0</v>
      </c>
      <c r="AQ79" s="6">
        <v>0</v>
      </c>
      <c r="AR79" s="6">
        <v>0</v>
      </c>
      <c r="AS79" s="6">
        <v>0</v>
      </c>
      <c r="AT79" s="6">
        <v>0</v>
      </c>
      <c r="AU79" s="6">
        <v>0</v>
      </c>
      <c r="AV79" s="6">
        <v>0</v>
      </c>
      <c r="AW79" s="6">
        <v>0</v>
      </c>
      <c r="AX79" s="6">
        <v>0</v>
      </c>
      <c r="AY79" s="6">
        <v>0</v>
      </c>
      <c r="AZ79" s="6">
        <v>0</v>
      </c>
      <c r="BA79" s="6">
        <v>0</v>
      </c>
      <c r="BB79" s="6">
        <v>0</v>
      </c>
      <c r="BC79" s="6">
        <v>0</v>
      </c>
      <c r="BD79" s="6">
        <v>0</v>
      </c>
      <c r="BE79" s="6">
        <v>0</v>
      </c>
      <c r="BF79" s="6">
        <v>0</v>
      </c>
      <c r="BG79" s="6">
        <v>0</v>
      </c>
      <c r="BH79" s="6">
        <v>0</v>
      </c>
      <c r="BI79" s="6">
        <v>0</v>
      </c>
      <c r="BJ79" s="6">
        <v>0</v>
      </c>
      <c r="BK79" s="6">
        <v>0</v>
      </c>
      <c r="BL79" s="6">
        <v>0</v>
      </c>
      <c r="BM79" s="6">
        <v>0</v>
      </c>
      <c r="BN79" s="6">
        <v>0</v>
      </c>
      <c r="BO79" s="6">
        <v>0</v>
      </c>
      <c r="BP79" s="6">
        <v>0</v>
      </c>
      <c r="BQ79" s="6">
        <v>0</v>
      </c>
      <c r="BR79" s="6">
        <v>0</v>
      </c>
      <c r="BS79" s="6">
        <v>0</v>
      </c>
      <c r="BT79" s="6">
        <v>0</v>
      </c>
      <c r="BU79" s="6">
        <v>0</v>
      </c>
      <c r="BV79" s="6">
        <v>0</v>
      </c>
      <c r="BW79" s="6">
        <v>0</v>
      </c>
      <c r="BX79" s="6">
        <v>0</v>
      </c>
      <c r="BY79" s="6">
        <v>0</v>
      </c>
      <c r="BZ79" s="6">
        <v>0</v>
      </c>
      <c r="CA79" s="6">
        <v>0</v>
      </c>
      <c r="CB79" s="6">
        <v>0</v>
      </c>
      <c r="CC79" s="6">
        <v>0</v>
      </c>
      <c r="CD79" s="6">
        <v>0</v>
      </c>
      <c r="CE79" s="6">
        <v>0</v>
      </c>
      <c r="CF79" s="6">
        <v>0</v>
      </c>
      <c r="CG79" s="6">
        <v>0</v>
      </c>
      <c r="CH79" s="6">
        <v>0</v>
      </c>
      <c r="CI79" s="6">
        <v>0</v>
      </c>
      <c r="CJ79" s="6">
        <v>0</v>
      </c>
      <c r="CK79" s="6">
        <v>0</v>
      </c>
      <c r="CL79" s="6">
        <v>0</v>
      </c>
      <c r="CM79" s="6">
        <v>0</v>
      </c>
      <c r="CN79" s="6">
        <v>0</v>
      </c>
      <c r="CO79" s="6">
        <v>0</v>
      </c>
      <c r="CP79" s="6">
        <v>740</v>
      </c>
      <c r="CQ79" s="6">
        <v>0</v>
      </c>
      <c r="CR79" s="6">
        <v>0</v>
      </c>
      <c r="CS79" s="6">
        <v>0</v>
      </c>
      <c r="CT79" s="6">
        <v>0</v>
      </c>
      <c r="CU79" s="6">
        <v>0</v>
      </c>
      <c r="CV79" s="6">
        <v>0</v>
      </c>
      <c r="CW79" s="6">
        <v>0</v>
      </c>
      <c r="CX79" s="6">
        <v>0</v>
      </c>
      <c r="CY79" s="6">
        <v>0</v>
      </c>
      <c r="CZ79" s="6">
        <v>0</v>
      </c>
      <c r="DA79" s="6">
        <v>0</v>
      </c>
      <c r="DB79" s="6">
        <v>0</v>
      </c>
      <c r="DC79" s="6">
        <v>0</v>
      </c>
      <c r="DD79" s="6">
        <v>0</v>
      </c>
      <c r="DE79" s="6">
        <v>0</v>
      </c>
      <c r="DF79" s="6">
        <v>0</v>
      </c>
      <c r="DG79" s="6">
        <v>0</v>
      </c>
      <c r="DH79" s="6">
        <v>0</v>
      </c>
      <c r="DI79" s="6">
        <v>0</v>
      </c>
      <c r="DJ79" s="6">
        <v>0</v>
      </c>
      <c r="DK79" s="6">
        <v>0</v>
      </c>
      <c r="DL79" s="6">
        <v>0</v>
      </c>
      <c r="DM79" s="6">
        <v>0</v>
      </c>
      <c r="DN79" s="6">
        <v>0</v>
      </c>
      <c r="DO79" s="6">
        <v>0</v>
      </c>
      <c r="DP79" s="6">
        <v>0</v>
      </c>
      <c r="DQ79" s="6">
        <v>0</v>
      </c>
      <c r="DR79" s="6">
        <v>0</v>
      </c>
      <c r="DS79" s="6">
        <v>0</v>
      </c>
      <c r="DT79" s="6">
        <v>0</v>
      </c>
      <c r="DU79" s="6">
        <v>0</v>
      </c>
      <c r="DV79" s="6">
        <v>0</v>
      </c>
      <c r="DW79" s="6">
        <v>0</v>
      </c>
      <c r="DX79" s="6">
        <v>0</v>
      </c>
      <c r="DY79" s="6">
        <v>0</v>
      </c>
      <c r="DZ79" s="6">
        <v>0</v>
      </c>
      <c r="EA79" s="6">
        <v>0</v>
      </c>
      <c r="EB79" s="6">
        <v>0</v>
      </c>
      <c r="EC79" s="6">
        <v>0</v>
      </c>
      <c r="ED79" s="6">
        <v>0</v>
      </c>
      <c r="EE79" s="6">
        <v>0</v>
      </c>
      <c r="EF79" s="6">
        <v>0</v>
      </c>
      <c r="EG79" s="6">
        <v>0</v>
      </c>
      <c r="EH79" s="6">
        <v>0</v>
      </c>
      <c r="EI79" s="6">
        <v>0</v>
      </c>
      <c r="EJ79" s="6">
        <v>0</v>
      </c>
      <c r="EK79" s="6">
        <v>0</v>
      </c>
      <c r="EL79" s="6">
        <v>0</v>
      </c>
      <c r="EM79" s="6">
        <v>0</v>
      </c>
      <c r="EN79" s="6">
        <v>0</v>
      </c>
      <c r="EO79" s="6">
        <v>0</v>
      </c>
      <c r="EP79" s="6">
        <v>0</v>
      </c>
      <c r="EQ79" s="6">
        <v>0</v>
      </c>
      <c r="ER79" s="6">
        <v>0</v>
      </c>
      <c r="ES79" s="6">
        <v>0</v>
      </c>
      <c r="ET79" s="6">
        <v>0</v>
      </c>
      <c r="EU79" s="6">
        <v>21</v>
      </c>
      <c r="EV79" s="6">
        <v>0</v>
      </c>
      <c r="EW79" s="6">
        <v>0</v>
      </c>
      <c r="EX79" s="6">
        <v>0</v>
      </c>
      <c r="EY79" s="6">
        <v>0</v>
      </c>
      <c r="EZ79" s="6">
        <v>0</v>
      </c>
      <c r="FA79" s="6">
        <v>0</v>
      </c>
      <c r="FB79" s="6">
        <v>0</v>
      </c>
      <c r="FC79" s="6">
        <v>0</v>
      </c>
      <c r="FD79" s="6">
        <v>0</v>
      </c>
      <c r="FE79" s="6">
        <v>0</v>
      </c>
      <c r="FF79" s="6">
        <v>0</v>
      </c>
      <c r="FG79" s="6">
        <v>0</v>
      </c>
      <c r="FH79" s="6">
        <v>0</v>
      </c>
      <c r="FI79" s="6">
        <v>0</v>
      </c>
      <c r="FJ79" s="6">
        <v>0</v>
      </c>
      <c r="FK79" s="6">
        <v>0</v>
      </c>
      <c r="FL79" s="6">
        <v>0</v>
      </c>
      <c r="FM79" s="6">
        <v>0</v>
      </c>
      <c r="FN79" s="6">
        <v>0</v>
      </c>
      <c r="FO79" s="6">
        <v>0</v>
      </c>
      <c r="FP79" s="6">
        <v>0</v>
      </c>
      <c r="FQ79" s="6">
        <v>0</v>
      </c>
      <c r="FR79" s="6">
        <v>0</v>
      </c>
      <c r="FS79" s="6">
        <v>0</v>
      </c>
      <c r="FT79" s="6">
        <v>0</v>
      </c>
      <c r="FU79" s="6">
        <v>0</v>
      </c>
      <c r="FV79" s="6">
        <v>0</v>
      </c>
      <c r="FW79" s="6">
        <v>0</v>
      </c>
      <c r="FX79" s="6">
        <v>0</v>
      </c>
      <c r="FY79" s="6">
        <v>0</v>
      </c>
      <c r="FZ79" s="6">
        <v>0</v>
      </c>
      <c r="GA79" s="6">
        <v>0</v>
      </c>
      <c r="GB79" s="6">
        <v>0</v>
      </c>
      <c r="GC79" s="6">
        <v>0</v>
      </c>
      <c r="GD79" s="6">
        <v>0</v>
      </c>
      <c r="GE79" s="6">
        <v>0</v>
      </c>
      <c r="GF79" s="6">
        <v>0</v>
      </c>
      <c r="GG79" s="6">
        <v>0</v>
      </c>
      <c r="GH79" s="6">
        <v>0</v>
      </c>
      <c r="GI79" s="6">
        <v>0</v>
      </c>
      <c r="GJ79" s="6">
        <v>0</v>
      </c>
      <c r="GK79" s="6">
        <v>0</v>
      </c>
      <c r="GL79" s="6">
        <v>0</v>
      </c>
      <c r="GM79" s="6">
        <v>0</v>
      </c>
      <c r="GN79" s="6">
        <v>0</v>
      </c>
      <c r="GO79" s="6">
        <v>0</v>
      </c>
      <c r="GP79" s="6">
        <v>0</v>
      </c>
      <c r="GQ79" s="6">
        <v>0</v>
      </c>
      <c r="GR79" s="6">
        <v>0</v>
      </c>
      <c r="GS79" s="6">
        <v>0</v>
      </c>
      <c r="GT79" s="6">
        <v>0</v>
      </c>
      <c r="GU79" s="6">
        <v>0</v>
      </c>
      <c r="GV79" s="6">
        <v>0</v>
      </c>
      <c r="GW79" s="6">
        <v>0</v>
      </c>
      <c r="GX79" s="6">
        <v>0</v>
      </c>
      <c r="GY79" s="6">
        <v>0</v>
      </c>
    </row>
    <row r="80" spans="1:207">
      <c r="A80" s="4" t="s">
        <v>774</v>
      </c>
      <c r="B80" s="6">
        <v>0</v>
      </c>
      <c r="C80" s="6">
        <v>0</v>
      </c>
      <c r="D80" s="6">
        <v>0</v>
      </c>
      <c r="E80" s="6">
        <v>0</v>
      </c>
      <c r="F80" s="6">
        <v>0</v>
      </c>
      <c r="G80" s="6">
        <v>0</v>
      </c>
      <c r="H80" s="6">
        <v>0</v>
      </c>
      <c r="I80" s="6">
        <v>0</v>
      </c>
      <c r="J80" s="6">
        <v>0</v>
      </c>
      <c r="K80" s="6">
        <v>0</v>
      </c>
      <c r="L80" s="6">
        <v>0</v>
      </c>
      <c r="M80" s="6">
        <v>0</v>
      </c>
      <c r="N80" s="6">
        <v>0</v>
      </c>
      <c r="O80" s="6">
        <v>0</v>
      </c>
      <c r="P80" s="6">
        <v>0</v>
      </c>
      <c r="Q80" s="6">
        <v>0</v>
      </c>
      <c r="R80" s="6">
        <v>0</v>
      </c>
      <c r="S80" s="6">
        <v>0</v>
      </c>
      <c r="T80" s="6">
        <v>0</v>
      </c>
      <c r="U80" s="6">
        <v>0</v>
      </c>
      <c r="V80" s="6">
        <v>0</v>
      </c>
      <c r="W80" s="6">
        <v>0</v>
      </c>
      <c r="X80" s="6">
        <v>0</v>
      </c>
      <c r="Y80" s="6">
        <v>0</v>
      </c>
      <c r="Z80" s="6">
        <v>0</v>
      </c>
      <c r="AA80" s="6">
        <v>0</v>
      </c>
      <c r="AB80" s="6">
        <v>9.5</v>
      </c>
      <c r="AC80" s="6">
        <v>0</v>
      </c>
      <c r="AD80" s="6">
        <v>0</v>
      </c>
      <c r="AE80" s="6">
        <v>0</v>
      </c>
      <c r="AF80" s="6">
        <v>0</v>
      </c>
      <c r="AG80" s="6">
        <v>0</v>
      </c>
      <c r="AH80" s="6">
        <v>0</v>
      </c>
      <c r="AI80" s="6">
        <v>0</v>
      </c>
      <c r="AJ80" s="6">
        <v>0</v>
      </c>
      <c r="AK80" s="6">
        <v>0</v>
      </c>
      <c r="AL80" s="6">
        <v>0</v>
      </c>
      <c r="AM80" s="6">
        <v>0</v>
      </c>
      <c r="AN80" s="6">
        <v>0</v>
      </c>
      <c r="AO80" s="6">
        <v>0</v>
      </c>
      <c r="AP80" s="6">
        <v>0</v>
      </c>
      <c r="AQ80" s="6">
        <v>0</v>
      </c>
      <c r="AR80" s="6">
        <v>0</v>
      </c>
      <c r="AS80" s="6">
        <v>0</v>
      </c>
      <c r="AT80" s="6">
        <v>0</v>
      </c>
      <c r="AU80" s="6">
        <v>0</v>
      </c>
      <c r="AV80" s="6">
        <v>0</v>
      </c>
      <c r="AW80" s="6">
        <v>0</v>
      </c>
      <c r="AX80" s="6">
        <v>0</v>
      </c>
      <c r="AY80" s="6">
        <v>0</v>
      </c>
      <c r="AZ80" s="6">
        <v>0</v>
      </c>
      <c r="BA80" s="6">
        <v>0</v>
      </c>
      <c r="BB80" s="6">
        <v>0</v>
      </c>
      <c r="BC80" s="6">
        <v>0</v>
      </c>
      <c r="BD80" s="6">
        <v>0</v>
      </c>
      <c r="BE80" s="6">
        <v>0</v>
      </c>
      <c r="BF80" s="6">
        <v>0</v>
      </c>
      <c r="BG80" s="6">
        <v>0</v>
      </c>
      <c r="BH80" s="6">
        <v>0</v>
      </c>
      <c r="BI80" s="6">
        <v>0</v>
      </c>
      <c r="BJ80" s="6">
        <v>0</v>
      </c>
      <c r="BK80" s="6">
        <v>0</v>
      </c>
      <c r="BL80" s="6">
        <v>0</v>
      </c>
      <c r="BM80" s="6">
        <v>0</v>
      </c>
      <c r="BN80" s="6">
        <v>0</v>
      </c>
      <c r="BO80" s="6">
        <v>0</v>
      </c>
      <c r="BP80" s="6">
        <v>0</v>
      </c>
      <c r="BQ80" s="6">
        <v>0</v>
      </c>
      <c r="BR80" s="6">
        <v>0</v>
      </c>
      <c r="BS80" s="6">
        <v>0</v>
      </c>
      <c r="BT80" s="6">
        <v>0</v>
      </c>
      <c r="BU80" s="6">
        <v>0</v>
      </c>
      <c r="BV80" s="6">
        <v>0</v>
      </c>
      <c r="BW80" s="6">
        <v>0</v>
      </c>
      <c r="BX80" s="6">
        <v>0</v>
      </c>
      <c r="BY80" s="6">
        <v>0</v>
      </c>
      <c r="BZ80" s="6">
        <v>0</v>
      </c>
      <c r="CA80" s="6">
        <v>0</v>
      </c>
      <c r="CB80" s="6">
        <v>0</v>
      </c>
      <c r="CC80" s="6">
        <v>0</v>
      </c>
      <c r="CD80" s="6">
        <v>0</v>
      </c>
      <c r="CE80" s="6">
        <v>0</v>
      </c>
      <c r="CF80" s="6">
        <v>0</v>
      </c>
      <c r="CG80" s="6">
        <v>0</v>
      </c>
      <c r="CH80" s="6">
        <v>0</v>
      </c>
      <c r="CI80" s="6">
        <v>0</v>
      </c>
      <c r="CJ80" s="6">
        <v>0</v>
      </c>
      <c r="CK80" s="6">
        <v>0</v>
      </c>
      <c r="CL80" s="6">
        <v>0</v>
      </c>
      <c r="CM80" s="6">
        <v>0</v>
      </c>
      <c r="CN80" s="6">
        <v>0</v>
      </c>
      <c r="CO80" s="6">
        <v>0</v>
      </c>
      <c r="CP80" s="6">
        <v>740</v>
      </c>
      <c r="CQ80" s="6">
        <v>0</v>
      </c>
      <c r="CR80" s="6">
        <v>0</v>
      </c>
      <c r="CS80" s="6">
        <v>0</v>
      </c>
      <c r="CT80" s="6">
        <v>0</v>
      </c>
      <c r="CU80" s="6">
        <v>0</v>
      </c>
      <c r="CV80" s="6">
        <v>0</v>
      </c>
      <c r="CW80" s="6">
        <v>0</v>
      </c>
      <c r="CX80" s="6">
        <v>0</v>
      </c>
      <c r="CY80" s="6">
        <v>0</v>
      </c>
      <c r="CZ80" s="6">
        <v>0</v>
      </c>
      <c r="DA80" s="6">
        <v>0</v>
      </c>
      <c r="DB80" s="6">
        <v>0</v>
      </c>
      <c r="DC80" s="6">
        <v>0</v>
      </c>
      <c r="DD80" s="6">
        <v>0</v>
      </c>
      <c r="DE80" s="6">
        <v>0</v>
      </c>
      <c r="DF80" s="6">
        <v>0</v>
      </c>
      <c r="DG80" s="6">
        <v>0</v>
      </c>
      <c r="DH80" s="6">
        <v>0</v>
      </c>
      <c r="DI80" s="6">
        <v>0</v>
      </c>
      <c r="DJ80" s="6">
        <v>0</v>
      </c>
      <c r="DK80" s="6">
        <v>0</v>
      </c>
      <c r="DL80" s="6">
        <v>0</v>
      </c>
      <c r="DM80" s="6">
        <v>0</v>
      </c>
      <c r="DN80" s="6">
        <v>0</v>
      </c>
      <c r="DO80" s="6">
        <v>0</v>
      </c>
      <c r="DP80" s="6">
        <v>0</v>
      </c>
      <c r="DQ80" s="6">
        <v>0</v>
      </c>
      <c r="DR80" s="6">
        <v>0</v>
      </c>
      <c r="DS80" s="6">
        <v>0</v>
      </c>
      <c r="DT80" s="6">
        <v>0</v>
      </c>
      <c r="DU80" s="6">
        <v>0</v>
      </c>
      <c r="DV80" s="6">
        <v>0</v>
      </c>
      <c r="DW80" s="6">
        <v>0</v>
      </c>
      <c r="DX80" s="6">
        <v>0</v>
      </c>
      <c r="DY80" s="6">
        <v>0</v>
      </c>
      <c r="DZ80" s="6">
        <v>0</v>
      </c>
      <c r="EA80" s="6">
        <v>0</v>
      </c>
      <c r="EB80" s="6">
        <v>0</v>
      </c>
      <c r="EC80" s="6">
        <v>0</v>
      </c>
      <c r="ED80" s="6">
        <v>0</v>
      </c>
      <c r="EE80" s="6">
        <v>0</v>
      </c>
      <c r="EF80" s="6">
        <v>0</v>
      </c>
      <c r="EG80" s="6">
        <v>0</v>
      </c>
      <c r="EH80" s="6">
        <v>0</v>
      </c>
      <c r="EI80" s="6">
        <v>0</v>
      </c>
      <c r="EJ80" s="6">
        <v>0</v>
      </c>
      <c r="EK80" s="6">
        <v>0</v>
      </c>
      <c r="EL80" s="6">
        <v>0</v>
      </c>
      <c r="EM80" s="6">
        <v>0</v>
      </c>
      <c r="EN80" s="6">
        <v>0</v>
      </c>
      <c r="EO80" s="6">
        <v>0</v>
      </c>
      <c r="EP80" s="6">
        <v>0</v>
      </c>
      <c r="EQ80" s="6">
        <v>0</v>
      </c>
      <c r="ER80" s="6">
        <v>0</v>
      </c>
      <c r="ES80" s="6">
        <v>0</v>
      </c>
      <c r="ET80" s="6">
        <v>0</v>
      </c>
      <c r="EU80" s="6">
        <v>21</v>
      </c>
      <c r="EV80" s="6">
        <v>0</v>
      </c>
      <c r="EW80" s="6">
        <v>0</v>
      </c>
      <c r="EX80" s="6">
        <v>0</v>
      </c>
      <c r="EY80" s="6">
        <v>0</v>
      </c>
      <c r="EZ80" s="6">
        <v>0</v>
      </c>
      <c r="FA80" s="6">
        <v>0</v>
      </c>
      <c r="FB80" s="6">
        <v>0</v>
      </c>
      <c r="FC80" s="6">
        <v>0</v>
      </c>
      <c r="FD80" s="6">
        <v>0</v>
      </c>
      <c r="FE80" s="6">
        <v>0</v>
      </c>
      <c r="FF80" s="6">
        <v>0</v>
      </c>
      <c r="FG80" s="6">
        <v>0</v>
      </c>
      <c r="FH80" s="6">
        <v>0</v>
      </c>
      <c r="FI80" s="6">
        <v>0</v>
      </c>
      <c r="FJ80" s="6">
        <v>0</v>
      </c>
      <c r="FK80" s="6">
        <v>0</v>
      </c>
      <c r="FL80" s="6">
        <v>0</v>
      </c>
      <c r="FM80" s="6">
        <v>0</v>
      </c>
      <c r="FN80" s="6">
        <v>0</v>
      </c>
      <c r="FO80" s="6">
        <v>0</v>
      </c>
      <c r="FP80" s="6">
        <v>0</v>
      </c>
      <c r="FQ80" s="6">
        <v>0</v>
      </c>
      <c r="FR80" s="6">
        <v>0</v>
      </c>
      <c r="FS80" s="6">
        <v>0</v>
      </c>
      <c r="FT80" s="6">
        <v>0</v>
      </c>
      <c r="FU80" s="6">
        <v>0</v>
      </c>
      <c r="FV80" s="6">
        <v>0</v>
      </c>
      <c r="FW80" s="6">
        <v>0</v>
      </c>
      <c r="FX80" s="6">
        <v>0</v>
      </c>
      <c r="FY80" s="6">
        <v>0</v>
      </c>
      <c r="FZ80" s="6">
        <v>0</v>
      </c>
      <c r="GA80" s="6">
        <v>0</v>
      </c>
      <c r="GB80" s="6">
        <v>0</v>
      </c>
      <c r="GC80" s="6">
        <v>0</v>
      </c>
      <c r="GD80" s="6">
        <v>0</v>
      </c>
      <c r="GE80" s="6">
        <v>0</v>
      </c>
      <c r="GF80" s="6">
        <v>0</v>
      </c>
      <c r="GG80" s="6">
        <v>0</v>
      </c>
      <c r="GH80" s="6">
        <v>0</v>
      </c>
      <c r="GI80" s="6">
        <v>0</v>
      </c>
      <c r="GJ80" s="6">
        <v>0</v>
      </c>
      <c r="GK80" s="6">
        <v>0</v>
      </c>
      <c r="GL80" s="6">
        <v>0</v>
      </c>
      <c r="GM80" s="6">
        <v>0</v>
      </c>
      <c r="GN80" s="6">
        <v>0</v>
      </c>
      <c r="GO80" s="6">
        <v>0</v>
      </c>
      <c r="GP80" s="6">
        <v>0</v>
      </c>
      <c r="GQ80" s="6">
        <v>0</v>
      </c>
      <c r="GR80" s="6">
        <v>0</v>
      </c>
      <c r="GS80" s="6">
        <v>0</v>
      </c>
      <c r="GT80" s="6">
        <v>0</v>
      </c>
      <c r="GU80" s="6">
        <v>0</v>
      </c>
      <c r="GV80" s="6">
        <v>0</v>
      </c>
      <c r="GW80" s="6">
        <v>0</v>
      </c>
      <c r="GX80" s="6">
        <v>0</v>
      </c>
      <c r="GY80" s="6">
        <v>0</v>
      </c>
    </row>
    <row r="81" spans="1:207">
      <c r="A81" s="4" t="s">
        <v>775</v>
      </c>
      <c r="B81" s="6">
        <v>0</v>
      </c>
      <c r="C81" s="6">
        <v>0</v>
      </c>
      <c r="D81" s="6">
        <v>0</v>
      </c>
      <c r="E81" s="6">
        <v>0</v>
      </c>
      <c r="F81" s="6">
        <v>0</v>
      </c>
      <c r="G81" s="6">
        <v>0</v>
      </c>
      <c r="H81" s="6">
        <v>0</v>
      </c>
      <c r="I81" s="6">
        <v>0</v>
      </c>
      <c r="J81" s="6">
        <v>0</v>
      </c>
      <c r="K81" s="6">
        <v>0</v>
      </c>
      <c r="L81" s="6">
        <v>0</v>
      </c>
      <c r="M81" s="6">
        <v>0</v>
      </c>
      <c r="N81" s="6">
        <v>0</v>
      </c>
      <c r="O81" s="6">
        <v>0</v>
      </c>
      <c r="P81" s="6">
        <v>0</v>
      </c>
      <c r="Q81" s="6">
        <v>0</v>
      </c>
      <c r="R81" s="6">
        <v>0</v>
      </c>
      <c r="S81" s="6">
        <v>0</v>
      </c>
      <c r="T81" s="6">
        <v>0</v>
      </c>
      <c r="U81" s="6">
        <v>0</v>
      </c>
      <c r="V81" s="6">
        <v>0</v>
      </c>
      <c r="W81" s="6">
        <v>0</v>
      </c>
      <c r="X81" s="6">
        <v>0</v>
      </c>
      <c r="Y81" s="6">
        <v>0</v>
      </c>
      <c r="Z81" s="6">
        <v>0</v>
      </c>
      <c r="AA81" s="6">
        <v>0</v>
      </c>
      <c r="AB81" s="6">
        <v>9.5</v>
      </c>
      <c r="AC81" s="6">
        <v>0</v>
      </c>
      <c r="AD81" s="6">
        <v>0</v>
      </c>
      <c r="AE81" s="6">
        <v>0</v>
      </c>
      <c r="AF81" s="6">
        <v>0</v>
      </c>
      <c r="AG81" s="6">
        <v>0</v>
      </c>
      <c r="AH81" s="6">
        <v>0</v>
      </c>
      <c r="AI81" s="6">
        <v>0</v>
      </c>
      <c r="AJ81" s="6">
        <v>0</v>
      </c>
      <c r="AK81" s="6">
        <v>0</v>
      </c>
      <c r="AL81" s="6">
        <v>0</v>
      </c>
      <c r="AM81" s="6">
        <v>0</v>
      </c>
      <c r="AN81" s="6">
        <v>0</v>
      </c>
      <c r="AO81" s="6">
        <v>0</v>
      </c>
      <c r="AP81" s="6">
        <v>0</v>
      </c>
      <c r="AQ81" s="6">
        <v>0</v>
      </c>
      <c r="AR81" s="6">
        <v>0</v>
      </c>
      <c r="AS81" s="6">
        <v>0</v>
      </c>
      <c r="AT81" s="6">
        <v>0</v>
      </c>
      <c r="AU81" s="6">
        <v>0</v>
      </c>
      <c r="AV81" s="6">
        <v>0</v>
      </c>
      <c r="AW81" s="6">
        <v>0</v>
      </c>
      <c r="AX81" s="6">
        <v>0</v>
      </c>
      <c r="AY81" s="6">
        <v>0</v>
      </c>
      <c r="AZ81" s="6">
        <v>0</v>
      </c>
      <c r="BA81" s="6">
        <v>0</v>
      </c>
      <c r="BB81" s="6">
        <v>0</v>
      </c>
      <c r="BC81" s="6">
        <v>0</v>
      </c>
      <c r="BD81" s="6">
        <v>0</v>
      </c>
      <c r="BE81" s="6">
        <v>0</v>
      </c>
      <c r="BF81" s="6">
        <v>0</v>
      </c>
      <c r="BG81" s="6">
        <v>0</v>
      </c>
      <c r="BH81" s="6">
        <v>0</v>
      </c>
      <c r="BI81" s="6">
        <v>0</v>
      </c>
      <c r="BJ81" s="6">
        <v>0</v>
      </c>
      <c r="BK81" s="6">
        <v>0</v>
      </c>
      <c r="BL81" s="6">
        <v>0</v>
      </c>
      <c r="BM81" s="6">
        <v>0</v>
      </c>
      <c r="BN81" s="6">
        <v>0</v>
      </c>
      <c r="BO81" s="6">
        <v>0</v>
      </c>
      <c r="BP81" s="6">
        <v>0</v>
      </c>
      <c r="BQ81" s="6">
        <v>0</v>
      </c>
      <c r="BR81" s="6">
        <v>0</v>
      </c>
      <c r="BS81" s="6">
        <v>0</v>
      </c>
      <c r="BT81" s="6">
        <v>0</v>
      </c>
      <c r="BU81" s="6">
        <v>0</v>
      </c>
      <c r="BV81" s="6">
        <v>0</v>
      </c>
      <c r="BW81" s="6">
        <v>0</v>
      </c>
      <c r="BX81" s="6">
        <v>0</v>
      </c>
      <c r="BY81" s="6">
        <v>0</v>
      </c>
      <c r="BZ81" s="6">
        <v>0</v>
      </c>
      <c r="CA81" s="6">
        <v>0</v>
      </c>
      <c r="CB81" s="6">
        <v>0</v>
      </c>
      <c r="CC81" s="6">
        <v>0</v>
      </c>
      <c r="CD81" s="6">
        <v>0</v>
      </c>
      <c r="CE81" s="6">
        <v>0</v>
      </c>
      <c r="CF81" s="6">
        <v>0</v>
      </c>
      <c r="CG81" s="6">
        <v>0</v>
      </c>
      <c r="CH81" s="6">
        <v>0</v>
      </c>
      <c r="CI81" s="6">
        <v>0</v>
      </c>
      <c r="CJ81" s="6">
        <v>0</v>
      </c>
      <c r="CK81" s="6">
        <v>0</v>
      </c>
      <c r="CL81" s="6">
        <v>0</v>
      </c>
      <c r="CM81" s="6">
        <v>0</v>
      </c>
      <c r="CN81" s="6">
        <v>0</v>
      </c>
      <c r="CO81" s="6">
        <v>0</v>
      </c>
      <c r="CP81" s="6">
        <v>0</v>
      </c>
      <c r="CQ81" s="6">
        <v>0</v>
      </c>
      <c r="CR81" s="6">
        <v>0</v>
      </c>
      <c r="CS81" s="6">
        <v>0</v>
      </c>
      <c r="CT81" s="6">
        <v>0</v>
      </c>
      <c r="CU81" s="6">
        <v>0</v>
      </c>
      <c r="CV81" s="6">
        <v>0</v>
      </c>
      <c r="CW81" s="6">
        <v>0</v>
      </c>
      <c r="CX81" s="6">
        <v>0</v>
      </c>
      <c r="CY81" s="6">
        <v>0</v>
      </c>
      <c r="CZ81" s="6">
        <v>0</v>
      </c>
      <c r="DA81" s="6">
        <v>0</v>
      </c>
      <c r="DB81" s="6">
        <v>0</v>
      </c>
      <c r="DC81" s="6">
        <v>0</v>
      </c>
      <c r="DD81" s="6">
        <v>0</v>
      </c>
      <c r="DE81" s="6">
        <v>0</v>
      </c>
      <c r="DF81" s="6">
        <v>0</v>
      </c>
      <c r="DG81" s="6">
        <v>0</v>
      </c>
      <c r="DH81" s="6">
        <v>0</v>
      </c>
      <c r="DI81" s="6">
        <v>0</v>
      </c>
      <c r="DJ81" s="6">
        <v>0</v>
      </c>
      <c r="DK81" s="6">
        <v>0</v>
      </c>
      <c r="DL81" s="6">
        <v>0</v>
      </c>
      <c r="DM81" s="6">
        <v>0</v>
      </c>
      <c r="DN81" s="6">
        <v>0</v>
      </c>
      <c r="DO81" s="6">
        <v>0</v>
      </c>
      <c r="DP81" s="6">
        <v>0</v>
      </c>
      <c r="DQ81" s="6">
        <v>0</v>
      </c>
      <c r="DR81" s="6">
        <v>0</v>
      </c>
      <c r="DS81" s="6">
        <v>0</v>
      </c>
      <c r="DT81" s="6">
        <v>0</v>
      </c>
      <c r="DU81" s="6">
        <v>0</v>
      </c>
      <c r="DV81" s="6">
        <v>0</v>
      </c>
      <c r="DW81" s="6">
        <v>0</v>
      </c>
      <c r="DX81" s="6">
        <v>0</v>
      </c>
      <c r="DY81" s="6">
        <v>0</v>
      </c>
      <c r="DZ81" s="6">
        <v>0</v>
      </c>
      <c r="EA81" s="6">
        <v>0</v>
      </c>
      <c r="EB81" s="6">
        <v>0</v>
      </c>
      <c r="EC81" s="6">
        <v>0</v>
      </c>
      <c r="ED81" s="6">
        <v>0</v>
      </c>
      <c r="EE81" s="6">
        <v>0</v>
      </c>
      <c r="EF81" s="6">
        <v>0</v>
      </c>
      <c r="EG81" s="6">
        <v>0</v>
      </c>
      <c r="EH81" s="6">
        <v>0</v>
      </c>
      <c r="EI81" s="6">
        <v>0</v>
      </c>
      <c r="EJ81" s="6">
        <v>0</v>
      </c>
      <c r="EK81" s="6">
        <v>0</v>
      </c>
      <c r="EL81" s="6">
        <v>0</v>
      </c>
      <c r="EM81" s="6">
        <v>0</v>
      </c>
      <c r="EN81" s="6">
        <v>0</v>
      </c>
      <c r="EO81" s="6">
        <v>0</v>
      </c>
      <c r="EP81" s="6">
        <v>0</v>
      </c>
      <c r="EQ81" s="6">
        <v>0</v>
      </c>
      <c r="ER81" s="6">
        <v>0</v>
      </c>
      <c r="ES81" s="6">
        <v>0</v>
      </c>
      <c r="ET81" s="6">
        <v>0</v>
      </c>
      <c r="EU81" s="6">
        <v>21</v>
      </c>
      <c r="EV81" s="6">
        <v>0</v>
      </c>
      <c r="EW81" s="6">
        <v>0</v>
      </c>
      <c r="EX81" s="6">
        <v>0</v>
      </c>
      <c r="EY81" s="6">
        <v>0</v>
      </c>
      <c r="EZ81" s="6">
        <v>0</v>
      </c>
      <c r="FA81" s="6">
        <v>0</v>
      </c>
      <c r="FB81" s="6">
        <v>0</v>
      </c>
      <c r="FC81" s="6">
        <v>0</v>
      </c>
      <c r="FD81" s="6">
        <v>0</v>
      </c>
      <c r="FE81" s="6">
        <v>0</v>
      </c>
      <c r="FF81" s="6">
        <v>0</v>
      </c>
      <c r="FG81" s="6">
        <v>0</v>
      </c>
      <c r="FH81" s="6">
        <v>0</v>
      </c>
      <c r="FI81" s="6">
        <v>0</v>
      </c>
      <c r="FJ81" s="6">
        <v>0</v>
      </c>
      <c r="FK81" s="6">
        <v>0</v>
      </c>
      <c r="FL81" s="6">
        <v>0</v>
      </c>
      <c r="FM81" s="6">
        <v>0</v>
      </c>
      <c r="FN81" s="6">
        <v>0</v>
      </c>
      <c r="FO81" s="6">
        <v>0</v>
      </c>
      <c r="FP81" s="6">
        <v>0</v>
      </c>
      <c r="FQ81" s="6">
        <v>0</v>
      </c>
      <c r="FR81" s="6">
        <v>0</v>
      </c>
      <c r="FS81" s="6">
        <v>0</v>
      </c>
      <c r="FT81" s="6">
        <v>0</v>
      </c>
      <c r="FU81" s="6">
        <v>0</v>
      </c>
      <c r="FV81" s="6">
        <v>0</v>
      </c>
      <c r="FW81" s="6">
        <v>0</v>
      </c>
      <c r="FX81" s="6">
        <v>0</v>
      </c>
      <c r="FY81" s="6">
        <v>0</v>
      </c>
      <c r="FZ81" s="6">
        <v>0</v>
      </c>
      <c r="GA81" s="6">
        <v>0</v>
      </c>
      <c r="GB81" s="6">
        <v>0</v>
      </c>
      <c r="GC81" s="6">
        <v>0</v>
      </c>
      <c r="GD81" s="6">
        <v>0</v>
      </c>
      <c r="GE81" s="6">
        <v>0</v>
      </c>
      <c r="GF81" s="6">
        <v>0</v>
      </c>
      <c r="GG81" s="6">
        <v>0</v>
      </c>
      <c r="GH81" s="6">
        <v>0</v>
      </c>
      <c r="GI81" s="6">
        <v>0</v>
      </c>
      <c r="GJ81" s="6">
        <v>0</v>
      </c>
      <c r="GK81" s="6">
        <v>0</v>
      </c>
      <c r="GL81" s="6">
        <v>0</v>
      </c>
      <c r="GM81" s="6">
        <v>0</v>
      </c>
      <c r="GN81" s="6">
        <v>0</v>
      </c>
      <c r="GO81" s="6">
        <v>0</v>
      </c>
      <c r="GP81" s="6">
        <v>0</v>
      </c>
      <c r="GQ81" s="6">
        <v>0</v>
      </c>
      <c r="GR81" s="6">
        <v>0</v>
      </c>
      <c r="GS81" s="6">
        <v>0</v>
      </c>
      <c r="GT81" s="6">
        <v>0</v>
      </c>
      <c r="GU81" s="6">
        <v>0</v>
      </c>
      <c r="GV81" s="6">
        <v>0</v>
      </c>
      <c r="GW81" s="6">
        <v>0</v>
      </c>
      <c r="GX81" s="6">
        <v>0</v>
      </c>
      <c r="GY81" s="6">
        <v>0</v>
      </c>
    </row>
    <row r="82" spans="1:207">
      <c r="A82" s="4" t="s">
        <v>776</v>
      </c>
      <c r="B82" s="6">
        <v>0</v>
      </c>
      <c r="C82" s="6">
        <v>0</v>
      </c>
      <c r="D82" s="6">
        <v>0</v>
      </c>
      <c r="E82" s="6">
        <v>0</v>
      </c>
      <c r="F82" s="6">
        <v>0</v>
      </c>
      <c r="G82" s="6">
        <v>0</v>
      </c>
      <c r="H82" s="6">
        <v>0</v>
      </c>
      <c r="I82" s="6">
        <v>0</v>
      </c>
      <c r="J82" s="6">
        <v>0</v>
      </c>
      <c r="K82" s="6">
        <v>0</v>
      </c>
      <c r="L82" s="6">
        <v>0</v>
      </c>
      <c r="M82" s="6">
        <v>0</v>
      </c>
      <c r="N82" s="6">
        <v>0</v>
      </c>
      <c r="O82" s="6">
        <v>0</v>
      </c>
      <c r="P82" s="6">
        <v>0</v>
      </c>
      <c r="Q82" s="6">
        <v>0</v>
      </c>
      <c r="R82" s="6">
        <v>0</v>
      </c>
      <c r="S82" s="6">
        <v>0</v>
      </c>
      <c r="T82" s="6">
        <v>0</v>
      </c>
      <c r="U82" s="6">
        <v>0</v>
      </c>
      <c r="V82" s="6">
        <v>0</v>
      </c>
      <c r="W82" s="6">
        <v>0</v>
      </c>
      <c r="X82" s="6">
        <v>0</v>
      </c>
      <c r="Y82" s="6">
        <v>0</v>
      </c>
      <c r="Z82" s="6">
        <v>0</v>
      </c>
      <c r="AA82" s="6">
        <v>0</v>
      </c>
      <c r="AB82" s="6">
        <v>9.5</v>
      </c>
      <c r="AC82" s="6">
        <v>0</v>
      </c>
      <c r="AD82" s="6">
        <v>0</v>
      </c>
      <c r="AE82" s="6">
        <v>0</v>
      </c>
      <c r="AF82" s="6">
        <v>0</v>
      </c>
      <c r="AG82" s="6">
        <v>0</v>
      </c>
      <c r="AH82" s="6">
        <v>0</v>
      </c>
      <c r="AI82" s="6">
        <v>0</v>
      </c>
      <c r="AJ82" s="6">
        <v>0</v>
      </c>
      <c r="AK82" s="6">
        <v>0</v>
      </c>
      <c r="AL82" s="6">
        <v>0</v>
      </c>
      <c r="AM82" s="6">
        <v>0</v>
      </c>
      <c r="AN82" s="6">
        <v>0</v>
      </c>
      <c r="AO82" s="6">
        <v>0</v>
      </c>
      <c r="AP82" s="6">
        <v>0</v>
      </c>
      <c r="AQ82" s="6">
        <v>0</v>
      </c>
      <c r="AR82" s="6">
        <v>0</v>
      </c>
      <c r="AS82" s="6">
        <v>0</v>
      </c>
      <c r="AT82" s="6">
        <v>0</v>
      </c>
      <c r="AU82" s="6">
        <v>0</v>
      </c>
      <c r="AV82" s="6">
        <v>0</v>
      </c>
      <c r="AW82" s="6">
        <v>0</v>
      </c>
      <c r="AX82" s="6">
        <v>0</v>
      </c>
      <c r="AY82" s="6">
        <v>0</v>
      </c>
      <c r="AZ82" s="6">
        <v>0</v>
      </c>
      <c r="BA82" s="6">
        <v>0</v>
      </c>
      <c r="BB82" s="6">
        <v>0</v>
      </c>
      <c r="BC82" s="6">
        <v>0</v>
      </c>
      <c r="BD82" s="6">
        <v>0</v>
      </c>
      <c r="BE82" s="6">
        <v>0</v>
      </c>
      <c r="BF82" s="6">
        <v>0</v>
      </c>
      <c r="BG82" s="6">
        <v>0</v>
      </c>
      <c r="BH82" s="6">
        <v>0</v>
      </c>
      <c r="BI82" s="6">
        <v>0</v>
      </c>
      <c r="BJ82" s="6">
        <v>0</v>
      </c>
      <c r="BK82" s="6">
        <v>0</v>
      </c>
      <c r="BL82" s="6">
        <v>0</v>
      </c>
      <c r="BM82" s="6">
        <v>0</v>
      </c>
      <c r="BN82" s="6">
        <v>0</v>
      </c>
      <c r="BO82" s="6">
        <v>0</v>
      </c>
      <c r="BP82" s="6">
        <v>0</v>
      </c>
      <c r="BQ82" s="6">
        <v>0</v>
      </c>
      <c r="BR82" s="6">
        <v>0</v>
      </c>
      <c r="BS82" s="6">
        <v>0</v>
      </c>
      <c r="BT82" s="6">
        <v>0</v>
      </c>
      <c r="BU82" s="6">
        <v>0</v>
      </c>
      <c r="BV82" s="6">
        <v>0</v>
      </c>
      <c r="BW82" s="6">
        <v>0</v>
      </c>
      <c r="BX82" s="6">
        <v>0</v>
      </c>
      <c r="BY82" s="6">
        <v>0</v>
      </c>
      <c r="BZ82" s="6">
        <v>0</v>
      </c>
      <c r="CA82" s="6">
        <v>0</v>
      </c>
      <c r="CB82" s="6">
        <v>0</v>
      </c>
      <c r="CC82" s="6">
        <v>0</v>
      </c>
      <c r="CD82" s="6">
        <v>0</v>
      </c>
      <c r="CE82" s="6">
        <v>0</v>
      </c>
      <c r="CF82" s="6">
        <v>0</v>
      </c>
      <c r="CG82" s="6">
        <v>0</v>
      </c>
      <c r="CH82" s="6">
        <v>0</v>
      </c>
      <c r="CI82" s="6">
        <v>0</v>
      </c>
      <c r="CJ82" s="6">
        <v>0</v>
      </c>
      <c r="CK82" s="6">
        <v>0</v>
      </c>
      <c r="CL82" s="6">
        <v>0</v>
      </c>
      <c r="CM82" s="6">
        <v>0</v>
      </c>
      <c r="CN82" s="6">
        <v>0</v>
      </c>
      <c r="CO82" s="6">
        <v>0</v>
      </c>
      <c r="CP82" s="6">
        <v>0</v>
      </c>
      <c r="CQ82" s="6">
        <v>0</v>
      </c>
      <c r="CR82" s="6">
        <v>0</v>
      </c>
      <c r="CS82" s="6">
        <v>0</v>
      </c>
      <c r="CT82" s="6">
        <v>0</v>
      </c>
      <c r="CU82" s="6">
        <v>0</v>
      </c>
      <c r="CV82" s="6">
        <v>0</v>
      </c>
      <c r="CW82" s="6">
        <v>0</v>
      </c>
      <c r="CX82" s="6">
        <v>0</v>
      </c>
      <c r="CY82" s="6">
        <v>0</v>
      </c>
      <c r="CZ82" s="6">
        <v>0</v>
      </c>
      <c r="DA82" s="6">
        <v>0</v>
      </c>
      <c r="DB82" s="6">
        <v>0</v>
      </c>
      <c r="DC82" s="6">
        <v>0</v>
      </c>
      <c r="DD82" s="6">
        <v>0</v>
      </c>
      <c r="DE82" s="6">
        <v>0</v>
      </c>
      <c r="DF82" s="6">
        <v>0</v>
      </c>
      <c r="DG82" s="6">
        <v>0</v>
      </c>
      <c r="DH82" s="6">
        <v>0</v>
      </c>
      <c r="DI82" s="6">
        <v>0</v>
      </c>
      <c r="DJ82" s="6">
        <v>0</v>
      </c>
      <c r="DK82" s="6">
        <v>0</v>
      </c>
      <c r="DL82" s="6">
        <v>0</v>
      </c>
      <c r="DM82" s="6">
        <v>0</v>
      </c>
      <c r="DN82" s="6">
        <v>0</v>
      </c>
      <c r="DO82" s="6">
        <v>0</v>
      </c>
      <c r="DP82" s="6">
        <v>0</v>
      </c>
      <c r="DQ82" s="6">
        <v>0</v>
      </c>
      <c r="DR82" s="6">
        <v>0</v>
      </c>
      <c r="DS82" s="6">
        <v>0</v>
      </c>
      <c r="DT82" s="6">
        <v>0</v>
      </c>
      <c r="DU82" s="6">
        <v>0</v>
      </c>
      <c r="DV82" s="6">
        <v>0</v>
      </c>
      <c r="DW82" s="6">
        <v>0</v>
      </c>
      <c r="DX82" s="6">
        <v>0</v>
      </c>
      <c r="DY82" s="6">
        <v>0</v>
      </c>
      <c r="DZ82" s="6">
        <v>0</v>
      </c>
      <c r="EA82" s="6">
        <v>0</v>
      </c>
      <c r="EB82" s="6">
        <v>0</v>
      </c>
      <c r="EC82" s="6">
        <v>0</v>
      </c>
      <c r="ED82" s="6">
        <v>0</v>
      </c>
      <c r="EE82" s="6">
        <v>0</v>
      </c>
      <c r="EF82" s="6">
        <v>0</v>
      </c>
      <c r="EG82" s="6">
        <v>0</v>
      </c>
      <c r="EH82" s="6">
        <v>0</v>
      </c>
      <c r="EI82" s="6">
        <v>0</v>
      </c>
      <c r="EJ82" s="6">
        <v>0</v>
      </c>
      <c r="EK82" s="6">
        <v>0</v>
      </c>
      <c r="EL82" s="6">
        <v>0</v>
      </c>
      <c r="EM82" s="6">
        <v>0</v>
      </c>
      <c r="EN82" s="6">
        <v>0</v>
      </c>
      <c r="EO82" s="6">
        <v>0</v>
      </c>
      <c r="EP82" s="6">
        <v>0</v>
      </c>
      <c r="EQ82" s="6">
        <v>0</v>
      </c>
      <c r="ER82" s="6">
        <v>0</v>
      </c>
      <c r="ES82" s="6">
        <v>0</v>
      </c>
      <c r="ET82" s="6">
        <v>0</v>
      </c>
      <c r="EU82" s="6">
        <v>21</v>
      </c>
      <c r="EV82" s="6">
        <v>0</v>
      </c>
      <c r="EW82" s="6">
        <v>0</v>
      </c>
      <c r="EX82" s="6">
        <v>0</v>
      </c>
      <c r="EY82" s="6">
        <v>0</v>
      </c>
      <c r="EZ82" s="6">
        <v>0</v>
      </c>
      <c r="FA82" s="6">
        <v>0</v>
      </c>
      <c r="FB82" s="6">
        <v>0</v>
      </c>
      <c r="FC82" s="6">
        <v>0</v>
      </c>
      <c r="FD82" s="6">
        <v>0</v>
      </c>
      <c r="FE82" s="6">
        <v>0</v>
      </c>
      <c r="FF82" s="6">
        <v>0</v>
      </c>
      <c r="FG82" s="6">
        <v>0</v>
      </c>
      <c r="FH82" s="6">
        <v>0</v>
      </c>
      <c r="FI82" s="6">
        <v>0</v>
      </c>
      <c r="FJ82" s="6">
        <v>0</v>
      </c>
      <c r="FK82" s="6">
        <v>0</v>
      </c>
      <c r="FL82" s="6">
        <v>0</v>
      </c>
      <c r="FM82" s="6">
        <v>0</v>
      </c>
      <c r="FN82" s="6">
        <v>0</v>
      </c>
      <c r="FO82" s="6">
        <v>0</v>
      </c>
      <c r="FP82" s="6">
        <v>0</v>
      </c>
      <c r="FQ82" s="6">
        <v>0</v>
      </c>
      <c r="FR82" s="6">
        <v>0</v>
      </c>
      <c r="FS82" s="6">
        <v>0</v>
      </c>
      <c r="FT82" s="6">
        <v>0</v>
      </c>
      <c r="FU82" s="6">
        <v>0</v>
      </c>
      <c r="FV82" s="6">
        <v>0</v>
      </c>
      <c r="FW82" s="6">
        <v>0</v>
      </c>
      <c r="FX82" s="6">
        <v>0</v>
      </c>
      <c r="FY82" s="6">
        <v>0</v>
      </c>
      <c r="FZ82" s="6">
        <v>0</v>
      </c>
      <c r="GA82" s="6">
        <v>0</v>
      </c>
      <c r="GB82" s="6">
        <v>0</v>
      </c>
      <c r="GC82" s="6">
        <v>0</v>
      </c>
      <c r="GD82" s="6">
        <v>0</v>
      </c>
      <c r="GE82" s="6">
        <v>0</v>
      </c>
      <c r="GF82" s="6">
        <v>0</v>
      </c>
      <c r="GG82" s="6">
        <v>0</v>
      </c>
      <c r="GH82" s="6">
        <v>0</v>
      </c>
      <c r="GI82" s="6">
        <v>0</v>
      </c>
      <c r="GJ82" s="6">
        <v>0</v>
      </c>
      <c r="GK82" s="6">
        <v>0</v>
      </c>
      <c r="GL82" s="6">
        <v>0</v>
      </c>
      <c r="GM82" s="6">
        <v>0</v>
      </c>
      <c r="GN82" s="6">
        <v>0</v>
      </c>
      <c r="GO82" s="6">
        <v>0</v>
      </c>
      <c r="GP82" s="6">
        <v>0</v>
      </c>
      <c r="GQ82" s="6">
        <v>0</v>
      </c>
      <c r="GR82" s="6">
        <v>0</v>
      </c>
      <c r="GS82" s="6">
        <v>0</v>
      </c>
      <c r="GT82" s="6">
        <v>0</v>
      </c>
      <c r="GU82" s="6">
        <v>0</v>
      </c>
      <c r="GV82" s="6">
        <v>0</v>
      </c>
      <c r="GW82" s="6">
        <v>0</v>
      </c>
      <c r="GX82" s="6">
        <v>0</v>
      </c>
      <c r="GY82" s="6">
        <v>0</v>
      </c>
    </row>
    <row r="83" spans="1:207">
      <c r="A83" s="4" t="s">
        <v>777</v>
      </c>
      <c r="B83" s="6">
        <v>0</v>
      </c>
      <c r="C83" s="6">
        <v>0</v>
      </c>
      <c r="D83" s="6">
        <v>0</v>
      </c>
      <c r="E83" s="6">
        <v>0</v>
      </c>
      <c r="F83" s="6">
        <v>0</v>
      </c>
      <c r="G83" s="6">
        <v>0</v>
      </c>
      <c r="H83" s="6">
        <v>0</v>
      </c>
      <c r="I83" s="6">
        <v>0</v>
      </c>
      <c r="J83" s="6">
        <v>0</v>
      </c>
      <c r="K83" s="6">
        <v>0</v>
      </c>
      <c r="L83" s="6">
        <v>0</v>
      </c>
      <c r="M83" s="6">
        <v>0</v>
      </c>
      <c r="N83" s="6">
        <v>0</v>
      </c>
      <c r="O83" s="6">
        <v>0</v>
      </c>
      <c r="P83" s="6">
        <v>0</v>
      </c>
      <c r="Q83" s="6">
        <v>0</v>
      </c>
      <c r="R83" s="6">
        <v>0</v>
      </c>
      <c r="S83" s="6">
        <v>0</v>
      </c>
      <c r="T83" s="6">
        <v>0</v>
      </c>
      <c r="U83" s="6">
        <v>0</v>
      </c>
      <c r="V83" s="6">
        <v>0</v>
      </c>
      <c r="W83" s="6">
        <v>0</v>
      </c>
      <c r="X83" s="6">
        <v>0</v>
      </c>
      <c r="Y83" s="6">
        <v>0</v>
      </c>
      <c r="Z83" s="6">
        <v>0</v>
      </c>
      <c r="AA83" s="6">
        <v>0</v>
      </c>
      <c r="AB83" s="6">
        <v>9.5</v>
      </c>
      <c r="AC83" s="6">
        <v>0</v>
      </c>
      <c r="AD83" s="6">
        <v>0</v>
      </c>
      <c r="AE83" s="6">
        <v>0</v>
      </c>
      <c r="AF83" s="6">
        <v>0</v>
      </c>
      <c r="AG83" s="6">
        <v>0</v>
      </c>
      <c r="AH83" s="6">
        <v>0</v>
      </c>
      <c r="AI83" s="6">
        <v>0</v>
      </c>
      <c r="AJ83" s="6">
        <v>0</v>
      </c>
      <c r="AK83" s="6">
        <v>0</v>
      </c>
      <c r="AL83" s="6">
        <v>0</v>
      </c>
      <c r="AM83" s="6">
        <v>0</v>
      </c>
      <c r="AN83" s="6">
        <v>0</v>
      </c>
      <c r="AO83" s="6">
        <v>0</v>
      </c>
      <c r="AP83" s="6">
        <v>0</v>
      </c>
      <c r="AQ83" s="6">
        <v>0</v>
      </c>
      <c r="AR83" s="6">
        <v>0</v>
      </c>
      <c r="AS83" s="6">
        <v>0</v>
      </c>
      <c r="AT83" s="6">
        <v>0</v>
      </c>
      <c r="AU83" s="6">
        <v>0</v>
      </c>
      <c r="AV83" s="6">
        <v>0</v>
      </c>
      <c r="AW83" s="6">
        <v>0</v>
      </c>
      <c r="AX83" s="6">
        <v>0</v>
      </c>
      <c r="AY83" s="6">
        <v>0</v>
      </c>
      <c r="AZ83" s="6">
        <v>0</v>
      </c>
      <c r="BA83" s="6">
        <v>0</v>
      </c>
      <c r="BB83" s="6">
        <v>0</v>
      </c>
      <c r="BC83" s="6">
        <v>0</v>
      </c>
      <c r="BD83" s="6">
        <v>0</v>
      </c>
      <c r="BE83" s="6">
        <v>0</v>
      </c>
      <c r="BF83" s="6">
        <v>0</v>
      </c>
      <c r="BG83" s="6">
        <v>0</v>
      </c>
      <c r="BH83" s="6">
        <v>0</v>
      </c>
      <c r="BI83" s="6">
        <v>0</v>
      </c>
      <c r="BJ83" s="6">
        <v>0</v>
      </c>
      <c r="BK83" s="6">
        <v>0</v>
      </c>
      <c r="BL83" s="6">
        <v>0</v>
      </c>
      <c r="BM83" s="6">
        <v>0</v>
      </c>
      <c r="BN83" s="6">
        <v>0</v>
      </c>
      <c r="BO83" s="6">
        <v>0</v>
      </c>
      <c r="BP83" s="6">
        <v>0</v>
      </c>
      <c r="BQ83" s="6">
        <v>0</v>
      </c>
      <c r="BR83" s="6">
        <v>0</v>
      </c>
      <c r="BS83" s="6">
        <v>0</v>
      </c>
      <c r="BT83" s="6">
        <v>0</v>
      </c>
      <c r="BU83" s="6">
        <v>0</v>
      </c>
      <c r="BV83" s="6">
        <v>0</v>
      </c>
      <c r="BW83" s="6">
        <v>0</v>
      </c>
      <c r="BX83" s="6">
        <v>0</v>
      </c>
      <c r="BY83" s="6">
        <v>0</v>
      </c>
      <c r="BZ83" s="6">
        <v>0</v>
      </c>
      <c r="CA83" s="6">
        <v>0</v>
      </c>
      <c r="CB83" s="6">
        <v>0</v>
      </c>
      <c r="CC83" s="6">
        <v>0</v>
      </c>
      <c r="CD83" s="6">
        <v>0</v>
      </c>
      <c r="CE83" s="6">
        <v>0</v>
      </c>
      <c r="CF83" s="6">
        <v>0</v>
      </c>
      <c r="CG83" s="6">
        <v>0</v>
      </c>
      <c r="CH83" s="6">
        <v>0</v>
      </c>
      <c r="CI83" s="6">
        <v>0</v>
      </c>
      <c r="CJ83" s="6">
        <v>0</v>
      </c>
      <c r="CK83" s="6">
        <v>0</v>
      </c>
      <c r="CL83" s="6">
        <v>0</v>
      </c>
      <c r="CM83" s="6">
        <v>0</v>
      </c>
      <c r="CN83" s="6">
        <v>0</v>
      </c>
      <c r="CO83" s="6">
        <v>0</v>
      </c>
      <c r="CP83" s="6">
        <v>0</v>
      </c>
      <c r="CQ83" s="6">
        <v>0</v>
      </c>
      <c r="CR83" s="6">
        <v>0</v>
      </c>
      <c r="CS83" s="6">
        <v>0</v>
      </c>
      <c r="CT83" s="6">
        <v>0</v>
      </c>
      <c r="CU83" s="6">
        <v>0</v>
      </c>
      <c r="CV83" s="6">
        <v>0</v>
      </c>
      <c r="CW83" s="6">
        <v>0</v>
      </c>
      <c r="CX83" s="6">
        <v>0</v>
      </c>
      <c r="CY83" s="6">
        <v>0</v>
      </c>
      <c r="CZ83" s="6">
        <v>0</v>
      </c>
      <c r="DA83" s="6">
        <v>0</v>
      </c>
      <c r="DB83" s="6">
        <v>0</v>
      </c>
      <c r="DC83" s="6">
        <v>0</v>
      </c>
      <c r="DD83" s="6">
        <v>0</v>
      </c>
      <c r="DE83" s="6">
        <v>0</v>
      </c>
      <c r="DF83" s="6">
        <v>0</v>
      </c>
      <c r="DG83" s="6">
        <v>0</v>
      </c>
      <c r="DH83" s="6">
        <v>0</v>
      </c>
      <c r="DI83" s="6">
        <v>0</v>
      </c>
      <c r="DJ83" s="6">
        <v>0</v>
      </c>
      <c r="DK83" s="6">
        <v>0</v>
      </c>
      <c r="DL83" s="6">
        <v>0</v>
      </c>
      <c r="DM83" s="6">
        <v>0</v>
      </c>
      <c r="DN83" s="6">
        <v>0</v>
      </c>
      <c r="DO83" s="6">
        <v>0</v>
      </c>
      <c r="DP83" s="6">
        <v>0</v>
      </c>
      <c r="DQ83" s="6">
        <v>0</v>
      </c>
      <c r="DR83" s="6">
        <v>0</v>
      </c>
      <c r="DS83" s="6">
        <v>0</v>
      </c>
      <c r="DT83" s="6">
        <v>0</v>
      </c>
      <c r="DU83" s="6">
        <v>0</v>
      </c>
      <c r="DV83" s="6">
        <v>0</v>
      </c>
      <c r="DW83" s="6">
        <v>0</v>
      </c>
      <c r="DX83" s="6">
        <v>0</v>
      </c>
      <c r="DY83" s="6">
        <v>0</v>
      </c>
      <c r="DZ83" s="6">
        <v>0</v>
      </c>
      <c r="EA83" s="6">
        <v>0</v>
      </c>
      <c r="EB83" s="6">
        <v>0</v>
      </c>
      <c r="EC83" s="6">
        <v>0</v>
      </c>
      <c r="ED83" s="6">
        <v>0</v>
      </c>
      <c r="EE83" s="6">
        <v>0</v>
      </c>
      <c r="EF83" s="6">
        <v>0</v>
      </c>
      <c r="EG83" s="6">
        <v>0</v>
      </c>
      <c r="EH83" s="6">
        <v>0</v>
      </c>
      <c r="EI83" s="6">
        <v>0</v>
      </c>
      <c r="EJ83" s="6">
        <v>0</v>
      </c>
      <c r="EK83" s="6">
        <v>0</v>
      </c>
      <c r="EL83" s="6">
        <v>0</v>
      </c>
      <c r="EM83" s="6">
        <v>0</v>
      </c>
      <c r="EN83" s="6">
        <v>0</v>
      </c>
      <c r="EO83" s="6">
        <v>0</v>
      </c>
      <c r="EP83" s="6">
        <v>0</v>
      </c>
      <c r="EQ83" s="6">
        <v>0</v>
      </c>
      <c r="ER83" s="6">
        <v>0</v>
      </c>
      <c r="ES83" s="6">
        <v>0</v>
      </c>
      <c r="ET83" s="6">
        <v>0</v>
      </c>
      <c r="EU83" s="6">
        <v>21</v>
      </c>
      <c r="EV83" s="6">
        <v>0</v>
      </c>
      <c r="EW83" s="6">
        <v>0</v>
      </c>
      <c r="EX83" s="6">
        <v>0</v>
      </c>
      <c r="EY83" s="6">
        <v>0</v>
      </c>
      <c r="EZ83" s="6">
        <v>0</v>
      </c>
      <c r="FA83" s="6">
        <v>0</v>
      </c>
      <c r="FB83" s="6">
        <v>0</v>
      </c>
      <c r="FC83" s="6">
        <v>0</v>
      </c>
      <c r="FD83" s="6">
        <v>0</v>
      </c>
      <c r="FE83" s="6">
        <v>0</v>
      </c>
      <c r="FF83" s="6">
        <v>0</v>
      </c>
      <c r="FG83" s="6">
        <v>0</v>
      </c>
      <c r="FH83" s="6">
        <v>0</v>
      </c>
      <c r="FI83" s="6">
        <v>0</v>
      </c>
      <c r="FJ83" s="6">
        <v>0</v>
      </c>
      <c r="FK83" s="6">
        <v>0</v>
      </c>
      <c r="FL83" s="6">
        <v>0</v>
      </c>
      <c r="FM83" s="6">
        <v>0</v>
      </c>
      <c r="FN83" s="6">
        <v>0</v>
      </c>
      <c r="FO83" s="6">
        <v>0</v>
      </c>
      <c r="FP83" s="6">
        <v>0</v>
      </c>
      <c r="FQ83" s="6">
        <v>0</v>
      </c>
      <c r="FR83" s="6">
        <v>0</v>
      </c>
      <c r="FS83" s="6">
        <v>0</v>
      </c>
      <c r="FT83" s="6">
        <v>0</v>
      </c>
      <c r="FU83" s="6">
        <v>0</v>
      </c>
      <c r="FV83" s="6">
        <v>0</v>
      </c>
      <c r="FW83" s="6">
        <v>0</v>
      </c>
      <c r="FX83" s="6">
        <v>0</v>
      </c>
      <c r="FY83" s="6">
        <v>0</v>
      </c>
      <c r="FZ83" s="6">
        <v>0</v>
      </c>
      <c r="GA83" s="6">
        <v>0</v>
      </c>
      <c r="GB83" s="6">
        <v>0</v>
      </c>
      <c r="GC83" s="6">
        <v>0</v>
      </c>
      <c r="GD83" s="6">
        <v>0</v>
      </c>
      <c r="GE83" s="6">
        <v>0</v>
      </c>
      <c r="GF83" s="6">
        <v>0</v>
      </c>
      <c r="GG83" s="6">
        <v>0</v>
      </c>
      <c r="GH83" s="6">
        <v>0</v>
      </c>
      <c r="GI83" s="6">
        <v>0</v>
      </c>
      <c r="GJ83" s="6">
        <v>0</v>
      </c>
      <c r="GK83" s="6">
        <v>0</v>
      </c>
      <c r="GL83" s="6">
        <v>0</v>
      </c>
      <c r="GM83" s="6">
        <v>0</v>
      </c>
      <c r="GN83" s="6">
        <v>0</v>
      </c>
      <c r="GO83" s="6">
        <v>0</v>
      </c>
      <c r="GP83" s="6">
        <v>0</v>
      </c>
      <c r="GQ83" s="6">
        <v>0</v>
      </c>
      <c r="GR83" s="6">
        <v>0</v>
      </c>
      <c r="GS83" s="6">
        <v>0</v>
      </c>
      <c r="GT83" s="6">
        <v>0</v>
      </c>
      <c r="GU83" s="6">
        <v>0</v>
      </c>
      <c r="GV83" s="6">
        <v>0</v>
      </c>
      <c r="GW83" s="6">
        <v>0</v>
      </c>
      <c r="GX83" s="6">
        <v>0</v>
      </c>
      <c r="GY83" s="6">
        <v>0</v>
      </c>
    </row>
    <row r="84" spans="1:207">
      <c r="A84" s="4" t="s">
        <v>778</v>
      </c>
      <c r="B84" s="6">
        <v>0</v>
      </c>
      <c r="C84" s="6">
        <v>0</v>
      </c>
      <c r="D84" s="6">
        <v>0</v>
      </c>
      <c r="E84" s="6">
        <v>0</v>
      </c>
      <c r="F84" s="6">
        <v>0</v>
      </c>
      <c r="G84" s="6">
        <v>0</v>
      </c>
      <c r="H84" s="6">
        <v>0</v>
      </c>
      <c r="I84" s="6">
        <v>0</v>
      </c>
      <c r="J84" s="6">
        <v>0</v>
      </c>
      <c r="K84" s="6">
        <v>0</v>
      </c>
      <c r="L84" s="6">
        <v>0</v>
      </c>
      <c r="M84" s="6">
        <v>0</v>
      </c>
      <c r="N84" s="6">
        <v>0</v>
      </c>
      <c r="O84" s="6">
        <v>0</v>
      </c>
      <c r="P84" s="6">
        <v>0</v>
      </c>
      <c r="Q84" s="6">
        <v>0</v>
      </c>
      <c r="R84" s="6">
        <v>0</v>
      </c>
      <c r="S84" s="6">
        <v>0</v>
      </c>
      <c r="T84" s="6">
        <v>0</v>
      </c>
      <c r="U84" s="6">
        <v>0</v>
      </c>
      <c r="V84" s="6">
        <v>0</v>
      </c>
      <c r="W84" s="6">
        <v>0</v>
      </c>
      <c r="X84" s="6">
        <v>0</v>
      </c>
      <c r="Y84" s="6">
        <v>0</v>
      </c>
      <c r="Z84" s="6">
        <v>0</v>
      </c>
      <c r="AA84" s="6">
        <v>0</v>
      </c>
      <c r="AB84" s="6">
        <v>9.5</v>
      </c>
      <c r="AC84" s="6">
        <v>0</v>
      </c>
      <c r="AD84" s="6">
        <v>0</v>
      </c>
      <c r="AE84" s="6">
        <v>0</v>
      </c>
      <c r="AF84" s="6">
        <v>0</v>
      </c>
      <c r="AG84" s="6">
        <v>0</v>
      </c>
      <c r="AH84" s="6">
        <v>0</v>
      </c>
      <c r="AI84" s="6">
        <v>0</v>
      </c>
      <c r="AJ84" s="6">
        <v>0</v>
      </c>
      <c r="AK84" s="6">
        <v>0</v>
      </c>
      <c r="AL84" s="6">
        <v>0</v>
      </c>
      <c r="AM84" s="6">
        <v>0</v>
      </c>
      <c r="AN84" s="6">
        <v>0</v>
      </c>
      <c r="AO84" s="6">
        <v>0</v>
      </c>
      <c r="AP84" s="6">
        <v>0</v>
      </c>
      <c r="AQ84" s="6">
        <v>0</v>
      </c>
      <c r="AR84" s="6">
        <v>0</v>
      </c>
      <c r="AS84" s="6">
        <v>0</v>
      </c>
      <c r="AT84" s="6">
        <v>0</v>
      </c>
      <c r="AU84" s="6">
        <v>0</v>
      </c>
      <c r="AV84" s="6">
        <v>0</v>
      </c>
      <c r="AW84" s="6">
        <v>0</v>
      </c>
      <c r="AX84" s="6">
        <v>0</v>
      </c>
      <c r="AY84" s="6">
        <v>0</v>
      </c>
      <c r="AZ84" s="6">
        <v>0</v>
      </c>
      <c r="BA84" s="6">
        <v>0</v>
      </c>
      <c r="BB84" s="6">
        <v>0</v>
      </c>
      <c r="BC84" s="6">
        <v>0</v>
      </c>
      <c r="BD84" s="6">
        <v>0</v>
      </c>
      <c r="BE84" s="6">
        <v>0</v>
      </c>
      <c r="BF84" s="6">
        <v>0</v>
      </c>
      <c r="BG84" s="6">
        <v>0</v>
      </c>
      <c r="BH84" s="6">
        <v>0</v>
      </c>
      <c r="BI84" s="6">
        <v>0</v>
      </c>
      <c r="BJ84" s="6">
        <v>0</v>
      </c>
      <c r="BK84" s="6">
        <v>0</v>
      </c>
      <c r="BL84" s="6">
        <v>0</v>
      </c>
      <c r="BM84" s="6">
        <v>0</v>
      </c>
      <c r="BN84" s="6">
        <v>0</v>
      </c>
      <c r="BO84" s="6">
        <v>0</v>
      </c>
      <c r="BP84" s="6">
        <v>0</v>
      </c>
      <c r="BQ84" s="6">
        <v>0</v>
      </c>
      <c r="BR84" s="6">
        <v>0</v>
      </c>
      <c r="BS84" s="6">
        <v>0</v>
      </c>
      <c r="BT84" s="6">
        <v>0</v>
      </c>
      <c r="BU84" s="6">
        <v>0</v>
      </c>
      <c r="BV84" s="6">
        <v>0</v>
      </c>
      <c r="BW84" s="6">
        <v>0</v>
      </c>
      <c r="BX84" s="6">
        <v>0</v>
      </c>
      <c r="BY84" s="6">
        <v>0</v>
      </c>
      <c r="BZ84" s="6">
        <v>0</v>
      </c>
      <c r="CA84" s="6">
        <v>0</v>
      </c>
      <c r="CB84" s="6">
        <v>0</v>
      </c>
      <c r="CC84" s="6">
        <v>0</v>
      </c>
      <c r="CD84" s="6">
        <v>0</v>
      </c>
      <c r="CE84" s="6">
        <v>0</v>
      </c>
      <c r="CF84" s="6">
        <v>0</v>
      </c>
      <c r="CG84" s="6">
        <v>0</v>
      </c>
      <c r="CH84" s="6">
        <v>0</v>
      </c>
      <c r="CI84" s="6">
        <v>0</v>
      </c>
      <c r="CJ84" s="6">
        <v>0</v>
      </c>
      <c r="CK84" s="6">
        <v>0</v>
      </c>
      <c r="CL84" s="6">
        <v>0</v>
      </c>
      <c r="CM84" s="6">
        <v>0</v>
      </c>
      <c r="CN84" s="6">
        <v>0</v>
      </c>
      <c r="CO84" s="6">
        <v>0</v>
      </c>
      <c r="CP84" s="6">
        <v>0</v>
      </c>
      <c r="CQ84" s="6">
        <v>0</v>
      </c>
      <c r="CR84" s="6">
        <v>0</v>
      </c>
      <c r="CS84" s="6">
        <v>0</v>
      </c>
      <c r="CT84" s="6">
        <v>0</v>
      </c>
      <c r="CU84" s="6">
        <v>0</v>
      </c>
      <c r="CV84" s="6">
        <v>0</v>
      </c>
      <c r="CW84" s="6">
        <v>0</v>
      </c>
      <c r="CX84" s="6">
        <v>0</v>
      </c>
      <c r="CY84" s="6">
        <v>0</v>
      </c>
      <c r="CZ84" s="6">
        <v>0</v>
      </c>
      <c r="DA84" s="6">
        <v>0</v>
      </c>
      <c r="DB84" s="6">
        <v>0</v>
      </c>
      <c r="DC84" s="6">
        <v>0</v>
      </c>
      <c r="DD84" s="6">
        <v>0</v>
      </c>
      <c r="DE84" s="6">
        <v>0</v>
      </c>
      <c r="DF84" s="6">
        <v>0</v>
      </c>
      <c r="DG84" s="6">
        <v>0</v>
      </c>
      <c r="DH84" s="6">
        <v>0</v>
      </c>
      <c r="DI84" s="6">
        <v>0</v>
      </c>
      <c r="DJ84" s="6">
        <v>0</v>
      </c>
      <c r="DK84" s="6">
        <v>0</v>
      </c>
      <c r="DL84" s="6">
        <v>0</v>
      </c>
      <c r="DM84" s="6">
        <v>0</v>
      </c>
      <c r="DN84" s="6">
        <v>0</v>
      </c>
      <c r="DO84" s="6">
        <v>0</v>
      </c>
      <c r="DP84" s="6">
        <v>0</v>
      </c>
      <c r="DQ84" s="6">
        <v>0</v>
      </c>
      <c r="DR84" s="6">
        <v>0</v>
      </c>
      <c r="DS84" s="6">
        <v>0</v>
      </c>
      <c r="DT84" s="6">
        <v>0</v>
      </c>
      <c r="DU84" s="6">
        <v>0</v>
      </c>
      <c r="DV84" s="6">
        <v>0</v>
      </c>
      <c r="DW84" s="6">
        <v>0</v>
      </c>
      <c r="DX84" s="6">
        <v>0</v>
      </c>
      <c r="DY84" s="6">
        <v>0</v>
      </c>
      <c r="DZ84" s="6">
        <v>0</v>
      </c>
      <c r="EA84" s="6">
        <v>0</v>
      </c>
      <c r="EB84" s="6">
        <v>0</v>
      </c>
      <c r="EC84" s="6">
        <v>0</v>
      </c>
      <c r="ED84" s="6">
        <v>0</v>
      </c>
      <c r="EE84" s="6">
        <v>0</v>
      </c>
      <c r="EF84" s="6">
        <v>0</v>
      </c>
      <c r="EG84" s="6">
        <v>0</v>
      </c>
      <c r="EH84" s="6">
        <v>0</v>
      </c>
      <c r="EI84" s="6">
        <v>0</v>
      </c>
      <c r="EJ84" s="6">
        <v>0</v>
      </c>
      <c r="EK84" s="6">
        <v>0</v>
      </c>
      <c r="EL84" s="6">
        <v>0</v>
      </c>
      <c r="EM84" s="6">
        <v>0</v>
      </c>
      <c r="EN84" s="6">
        <v>0</v>
      </c>
      <c r="EO84" s="6">
        <v>0</v>
      </c>
      <c r="EP84" s="6">
        <v>0</v>
      </c>
      <c r="EQ84" s="6">
        <v>0</v>
      </c>
      <c r="ER84" s="6">
        <v>0</v>
      </c>
      <c r="ES84" s="6">
        <v>0</v>
      </c>
      <c r="ET84" s="6">
        <v>0</v>
      </c>
      <c r="EU84" s="6">
        <v>21</v>
      </c>
      <c r="EV84" s="6">
        <v>0</v>
      </c>
      <c r="EW84" s="6">
        <v>0</v>
      </c>
      <c r="EX84" s="6">
        <v>0</v>
      </c>
      <c r="EY84" s="6">
        <v>0</v>
      </c>
      <c r="EZ84" s="6">
        <v>0</v>
      </c>
      <c r="FA84" s="6">
        <v>0</v>
      </c>
      <c r="FB84" s="6">
        <v>0</v>
      </c>
      <c r="FC84" s="6">
        <v>0</v>
      </c>
      <c r="FD84" s="6">
        <v>0</v>
      </c>
      <c r="FE84" s="6">
        <v>0</v>
      </c>
      <c r="FF84" s="6">
        <v>0</v>
      </c>
      <c r="FG84" s="6">
        <v>0</v>
      </c>
      <c r="FH84" s="6">
        <v>0</v>
      </c>
      <c r="FI84" s="6">
        <v>0</v>
      </c>
      <c r="FJ84" s="6">
        <v>0</v>
      </c>
      <c r="FK84" s="6">
        <v>0</v>
      </c>
      <c r="FL84" s="6">
        <v>0</v>
      </c>
      <c r="FM84" s="6">
        <v>0</v>
      </c>
      <c r="FN84" s="6">
        <v>0</v>
      </c>
      <c r="FO84" s="6">
        <v>0</v>
      </c>
      <c r="FP84" s="6">
        <v>0</v>
      </c>
      <c r="FQ84" s="6">
        <v>0</v>
      </c>
      <c r="FR84" s="6">
        <v>0</v>
      </c>
      <c r="FS84" s="6">
        <v>0</v>
      </c>
      <c r="FT84" s="6">
        <v>0</v>
      </c>
      <c r="FU84" s="6">
        <v>0</v>
      </c>
      <c r="FV84" s="6">
        <v>0</v>
      </c>
      <c r="FW84" s="6">
        <v>0</v>
      </c>
      <c r="FX84" s="6">
        <v>0</v>
      </c>
      <c r="FY84" s="6">
        <v>0</v>
      </c>
      <c r="FZ84" s="6">
        <v>0</v>
      </c>
      <c r="GA84" s="6">
        <v>0</v>
      </c>
      <c r="GB84" s="6">
        <v>0</v>
      </c>
      <c r="GC84" s="6">
        <v>0</v>
      </c>
      <c r="GD84" s="6">
        <v>0</v>
      </c>
      <c r="GE84" s="6">
        <v>0</v>
      </c>
      <c r="GF84" s="6">
        <v>0</v>
      </c>
      <c r="GG84" s="6">
        <v>0</v>
      </c>
      <c r="GH84" s="6">
        <v>0</v>
      </c>
      <c r="GI84" s="6">
        <v>0</v>
      </c>
      <c r="GJ84" s="6">
        <v>0</v>
      </c>
      <c r="GK84" s="6">
        <v>0</v>
      </c>
      <c r="GL84" s="6">
        <v>0</v>
      </c>
      <c r="GM84" s="6">
        <v>0</v>
      </c>
      <c r="GN84" s="6">
        <v>0</v>
      </c>
      <c r="GO84" s="6">
        <v>0</v>
      </c>
      <c r="GP84" s="6">
        <v>0</v>
      </c>
      <c r="GQ84" s="6">
        <v>0</v>
      </c>
      <c r="GR84" s="6">
        <v>0</v>
      </c>
      <c r="GS84" s="6">
        <v>0</v>
      </c>
      <c r="GT84" s="6">
        <v>0</v>
      </c>
      <c r="GU84" s="6">
        <v>0</v>
      </c>
      <c r="GV84" s="6">
        <v>0</v>
      </c>
      <c r="GW84" s="6">
        <v>0</v>
      </c>
      <c r="GX84" s="6">
        <v>0</v>
      </c>
      <c r="GY84" s="6">
        <v>0</v>
      </c>
    </row>
    <row r="85" spans="1:207">
      <c r="A85" s="4" t="s">
        <v>779</v>
      </c>
      <c r="B85" s="6">
        <v>0</v>
      </c>
      <c r="C85" s="6">
        <v>0</v>
      </c>
      <c r="D85" s="6">
        <v>0</v>
      </c>
      <c r="E85" s="6">
        <v>0</v>
      </c>
      <c r="F85" s="6">
        <v>0</v>
      </c>
      <c r="G85" s="6">
        <v>0</v>
      </c>
      <c r="H85" s="6">
        <v>0</v>
      </c>
      <c r="I85" s="6">
        <v>0</v>
      </c>
      <c r="J85" s="6">
        <v>0</v>
      </c>
      <c r="K85" s="6">
        <v>0</v>
      </c>
      <c r="L85" s="6">
        <v>0</v>
      </c>
      <c r="M85" s="6">
        <v>0</v>
      </c>
      <c r="N85" s="6">
        <v>0</v>
      </c>
      <c r="O85" s="6">
        <v>0</v>
      </c>
      <c r="P85" s="6">
        <v>0</v>
      </c>
      <c r="Q85" s="6">
        <v>0</v>
      </c>
      <c r="R85" s="6">
        <v>0</v>
      </c>
      <c r="S85" s="6">
        <v>0</v>
      </c>
      <c r="T85" s="6">
        <v>0</v>
      </c>
      <c r="U85" s="6">
        <v>0</v>
      </c>
      <c r="V85" s="6">
        <v>0</v>
      </c>
      <c r="W85" s="6">
        <v>0</v>
      </c>
      <c r="X85" s="6">
        <v>0</v>
      </c>
      <c r="Y85" s="6">
        <v>0</v>
      </c>
      <c r="Z85" s="6">
        <v>0</v>
      </c>
      <c r="AA85" s="6">
        <v>0</v>
      </c>
      <c r="AB85" s="6">
        <v>9.5</v>
      </c>
      <c r="AC85" s="6">
        <v>0</v>
      </c>
      <c r="AD85" s="6">
        <v>0</v>
      </c>
      <c r="AE85" s="6">
        <v>0</v>
      </c>
      <c r="AF85" s="6">
        <v>0</v>
      </c>
      <c r="AG85" s="6">
        <v>0</v>
      </c>
      <c r="AH85" s="6">
        <v>0</v>
      </c>
      <c r="AI85" s="6">
        <v>0</v>
      </c>
      <c r="AJ85" s="6">
        <v>0</v>
      </c>
      <c r="AK85" s="6">
        <v>0</v>
      </c>
      <c r="AL85" s="6">
        <v>0</v>
      </c>
      <c r="AM85" s="6">
        <v>0</v>
      </c>
      <c r="AN85" s="6">
        <v>0</v>
      </c>
      <c r="AO85" s="6">
        <v>0</v>
      </c>
      <c r="AP85" s="6">
        <v>0</v>
      </c>
      <c r="AQ85" s="6">
        <v>0</v>
      </c>
      <c r="AR85" s="6">
        <v>0</v>
      </c>
      <c r="AS85" s="6">
        <v>0</v>
      </c>
      <c r="AT85" s="6">
        <v>0</v>
      </c>
      <c r="AU85" s="6">
        <v>0</v>
      </c>
      <c r="AV85" s="6">
        <v>0</v>
      </c>
      <c r="AW85" s="6">
        <v>0</v>
      </c>
      <c r="AX85" s="6">
        <v>0</v>
      </c>
      <c r="AY85" s="6">
        <v>0</v>
      </c>
      <c r="AZ85" s="6">
        <v>0</v>
      </c>
      <c r="BA85" s="6">
        <v>0</v>
      </c>
      <c r="BB85" s="6">
        <v>0</v>
      </c>
      <c r="BC85" s="6">
        <v>0</v>
      </c>
      <c r="BD85" s="6">
        <v>0</v>
      </c>
      <c r="BE85" s="6">
        <v>0</v>
      </c>
      <c r="BF85" s="6">
        <v>0</v>
      </c>
      <c r="BG85" s="6">
        <v>0</v>
      </c>
      <c r="BH85" s="6">
        <v>0</v>
      </c>
      <c r="BI85" s="6">
        <v>0</v>
      </c>
      <c r="BJ85" s="6">
        <v>0</v>
      </c>
      <c r="BK85" s="6">
        <v>0</v>
      </c>
      <c r="BL85" s="6">
        <v>0</v>
      </c>
      <c r="BM85" s="6">
        <v>0</v>
      </c>
      <c r="BN85" s="6">
        <v>0</v>
      </c>
      <c r="BO85" s="6">
        <v>0</v>
      </c>
      <c r="BP85" s="6">
        <v>0</v>
      </c>
      <c r="BQ85" s="6">
        <v>0</v>
      </c>
      <c r="BR85" s="6">
        <v>0</v>
      </c>
      <c r="BS85" s="6">
        <v>0</v>
      </c>
      <c r="BT85" s="6">
        <v>0</v>
      </c>
      <c r="BU85" s="6">
        <v>0</v>
      </c>
      <c r="BV85" s="6">
        <v>0</v>
      </c>
      <c r="BW85" s="6">
        <v>0</v>
      </c>
      <c r="BX85" s="6">
        <v>0</v>
      </c>
      <c r="BY85" s="6">
        <v>0</v>
      </c>
      <c r="BZ85" s="6">
        <v>0</v>
      </c>
      <c r="CA85" s="6">
        <v>0</v>
      </c>
      <c r="CB85" s="6">
        <v>0</v>
      </c>
      <c r="CC85" s="6">
        <v>0</v>
      </c>
      <c r="CD85" s="6">
        <v>0</v>
      </c>
      <c r="CE85" s="6">
        <v>0</v>
      </c>
      <c r="CF85" s="6">
        <v>0</v>
      </c>
      <c r="CG85" s="6">
        <v>0</v>
      </c>
      <c r="CH85" s="6">
        <v>0</v>
      </c>
      <c r="CI85" s="6">
        <v>0</v>
      </c>
      <c r="CJ85" s="6">
        <v>0</v>
      </c>
      <c r="CK85" s="6">
        <v>0</v>
      </c>
      <c r="CL85" s="6">
        <v>0</v>
      </c>
      <c r="CM85" s="6">
        <v>0</v>
      </c>
      <c r="CN85" s="6">
        <v>0</v>
      </c>
      <c r="CO85" s="6">
        <v>0</v>
      </c>
      <c r="CP85" s="6">
        <v>0</v>
      </c>
      <c r="CQ85" s="6">
        <v>0</v>
      </c>
      <c r="CR85" s="6">
        <v>0</v>
      </c>
      <c r="CS85" s="6">
        <v>0</v>
      </c>
      <c r="CT85" s="6">
        <v>0</v>
      </c>
      <c r="CU85" s="6">
        <v>0</v>
      </c>
      <c r="CV85" s="6">
        <v>0</v>
      </c>
      <c r="CW85" s="6">
        <v>0</v>
      </c>
      <c r="CX85" s="6">
        <v>0</v>
      </c>
      <c r="CY85" s="6">
        <v>0</v>
      </c>
      <c r="CZ85" s="6">
        <v>0</v>
      </c>
      <c r="DA85" s="6">
        <v>0</v>
      </c>
      <c r="DB85" s="6">
        <v>0</v>
      </c>
      <c r="DC85" s="6">
        <v>0</v>
      </c>
      <c r="DD85" s="6">
        <v>0</v>
      </c>
      <c r="DE85" s="6">
        <v>0</v>
      </c>
      <c r="DF85" s="6">
        <v>0</v>
      </c>
      <c r="DG85" s="6">
        <v>0</v>
      </c>
      <c r="DH85" s="6">
        <v>0</v>
      </c>
      <c r="DI85" s="6">
        <v>0</v>
      </c>
      <c r="DJ85" s="6">
        <v>0</v>
      </c>
      <c r="DK85" s="6">
        <v>0</v>
      </c>
      <c r="DL85" s="6">
        <v>0</v>
      </c>
      <c r="DM85" s="6">
        <v>0</v>
      </c>
      <c r="DN85" s="6">
        <v>0</v>
      </c>
      <c r="DO85" s="6">
        <v>0</v>
      </c>
      <c r="DP85" s="6">
        <v>0</v>
      </c>
      <c r="DQ85" s="6">
        <v>0</v>
      </c>
      <c r="DR85" s="6">
        <v>0</v>
      </c>
      <c r="DS85" s="6">
        <v>0</v>
      </c>
      <c r="DT85" s="6">
        <v>0</v>
      </c>
      <c r="DU85" s="6">
        <v>0</v>
      </c>
      <c r="DV85" s="6">
        <v>0</v>
      </c>
      <c r="DW85" s="6">
        <v>0</v>
      </c>
      <c r="DX85" s="6">
        <v>0</v>
      </c>
      <c r="DY85" s="6">
        <v>0</v>
      </c>
      <c r="DZ85" s="6">
        <v>0</v>
      </c>
      <c r="EA85" s="6">
        <v>0</v>
      </c>
      <c r="EB85" s="6">
        <v>0</v>
      </c>
      <c r="EC85" s="6">
        <v>0</v>
      </c>
      <c r="ED85" s="6">
        <v>0</v>
      </c>
      <c r="EE85" s="6">
        <v>0</v>
      </c>
      <c r="EF85" s="6">
        <v>0</v>
      </c>
      <c r="EG85" s="6">
        <v>0</v>
      </c>
      <c r="EH85" s="6">
        <v>0</v>
      </c>
      <c r="EI85" s="6">
        <v>0</v>
      </c>
      <c r="EJ85" s="6">
        <v>0</v>
      </c>
      <c r="EK85" s="6">
        <v>0</v>
      </c>
      <c r="EL85" s="6">
        <v>0</v>
      </c>
      <c r="EM85" s="6">
        <v>0</v>
      </c>
      <c r="EN85" s="6">
        <v>0</v>
      </c>
      <c r="EO85" s="6">
        <v>0</v>
      </c>
      <c r="EP85" s="6">
        <v>0</v>
      </c>
      <c r="EQ85" s="6">
        <v>0</v>
      </c>
      <c r="ER85" s="6">
        <v>0</v>
      </c>
      <c r="ES85" s="6">
        <v>0</v>
      </c>
      <c r="ET85" s="6">
        <v>0</v>
      </c>
      <c r="EU85" s="6">
        <v>21</v>
      </c>
      <c r="EV85" s="6">
        <v>0</v>
      </c>
      <c r="EW85" s="6">
        <v>0</v>
      </c>
      <c r="EX85" s="6">
        <v>0</v>
      </c>
      <c r="EY85" s="6">
        <v>0</v>
      </c>
      <c r="EZ85" s="6">
        <v>0</v>
      </c>
      <c r="FA85" s="6">
        <v>0</v>
      </c>
      <c r="FB85" s="6">
        <v>0</v>
      </c>
      <c r="FC85" s="6">
        <v>0</v>
      </c>
      <c r="FD85" s="6">
        <v>0</v>
      </c>
      <c r="FE85" s="6">
        <v>0</v>
      </c>
      <c r="FF85" s="6">
        <v>0</v>
      </c>
      <c r="FG85" s="6">
        <v>0</v>
      </c>
      <c r="FH85" s="6">
        <v>0</v>
      </c>
      <c r="FI85" s="6">
        <v>0</v>
      </c>
      <c r="FJ85" s="6">
        <v>0</v>
      </c>
      <c r="FK85" s="6">
        <v>0</v>
      </c>
      <c r="FL85" s="6">
        <v>0</v>
      </c>
      <c r="FM85" s="6">
        <v>0</v>
      </c>
      <c r="FN85" s="6">
        <v>0</v>
      </c>
      <c r="FO85" s="6">
        <v>0</v>
      </c>
      <c r="FP85" s="6">
        <v>0</v>
      </c>
      <c r="FQ85" s="6">
        <v>0</v>
      </c>
      <c r="FR85" s="6">
        <v>0</v>
      </c>
      <c r="FS85" s="6">
        <v>0</v>
      </c>
      <c r="FT85" s="6">
        <v>0</v>
      </c>
      <c r="FU85" s="6">
        <v>0</v>
      </c>
      <c r="FV85" s="6">
        <v>0</v>
      </c>
      <c r="FW85" s="6">
        <v>0</v>
      </c>
      <c r="FX85" s="6">
        <v>0</v>
      </c>
      <c r="FY85" s="6">
        <v>0</v>
      </c>
      <c r="FZ85" s="6">
        <v>0</v>
      </c>
      <c r="GA85" s="6">
        <v>0</v>
      </c>
      <c r="GB85" s="6">
        <v>0</v>
      </c>
      <c r="GC85" s="6">
        <v>0</v>
      </c>
      <c r="GD85" s="6">
        <v>0</v>
      </c>
      <c r="GE85" s="6">
        <v>0</v>
      </c>
      <c r="GF85" s="6">
        <v>0</v>
      </c>
      <c r="GG85" s="6">
        <v>0</v>
      </c>
      <c r="GH85" s="6">
        <v>0</v>
      </c>
      <c r="GI85" s="6">
        <v>0</v>
      </c>
      <c r="GJ85" s="6">
        <v>0</v>
      </c>
      <c r="GK85" s="6">
        <v>0</v>
      </c>
      <c r="GL85" s="6">
        <v>0</v>
      </c>
      <c r="GM85" s="6">
        <v>0</v>
      </c>
      <c r="GN85" s="6">
        <v>0</v>
      </c>
      <c r="GO85" s="6">
        <v>0</v>
      </c>
      <c r="GP85" s="6">
        <v>0</v>
      </c>
      <c r="GQ85" s="6">
        <v>0</v>
      </c>
      <c r="GR85" s="6">
        <v>0</v>
      </c>
      <c r="GS85" s="6">
        <v>0</v>
      </c>
      <c r="GT85" s="6">
        <v>0</v>
      </c>
      <c r="GU85" s="6">
        <v>0</v>
      </c>
      <c r="GV85" s="6">
        <v>0</v>
      </c>
      <c r="GW85" s="6">
        <v>0</v>
      </c>
      <c r="GX85" s="6">
        <v>0</v>
      </c>
      <c r="GY85" s="6">
        <v>0</v>
      </c>
    </row>
    <row r="86" spans="1:207">
      <c r="A86" s="4" t="s">
        <v>780</v>
      </c>
      <c r="B86" s="6">
        <v>0</v>
      </c>
      <c r="C86" s="6">
        <v>0</v>
      </c>
      <c r="D86" s="6">
        <v>0</v>
      </c>
      <c r="E86" s="6">
        <v>0</v>
      </c>
      <c r="F86" s="6">
        <v>0</v>
      </c>
      <c r="G86" s="6">
        <v>0</v>
      </c>
      <c r="H86" s="6">
        <v>0</v>
      </c>
      <c r="I86" s="6">
        <v>0</v>
      </c>
      <c r="J86" s="6">
        <v>0</v>
      </c>
      <c r="K86" s="6">
        <v>0</v>
      </c>
      <c r="L86" s="6">
        <v>0</v>
      </c>
      <c r="M86" s="6">
        <v>0</v>
      </c>
      <c r="N86" s="6">
        <v>0</v>
      </c>
      <c r="O86" s="6">
        <v>0</v>
      </c>
      <c r="P86" s="6">
        <v>0</v>
      </c>
      <c r="Q86" s="6">
        <v>0</v>
      </c>
      <c r="R86" s="6">
        <v>0</v>
      </c>
      <c r="S86" s="6">
        <v>0</v>
      </c>
      <c r="T86" s="6">
        <v>0</v>
      </c>
      <c r="U86" s="6">
        <v>0</v>
      </c>
      <c r="V86" s="6">
        <v>0</v>
      </c>
      <c r="W86" s="6">
        <v>0</v>
      </c>
      <c r="X86" s="6">
        <v>0</v>
      </c>
      <c r="Y86" s="6">
        <v>0</v>
      </c>
      <c r="Z86" s="6">
        <v>0</v>
      </c>
      <c r="AA86" s="6">
        <v>0</v>
      </c>
      <c r="AB86" s="6">
        <v>9.5</v>
      </c>
      <c r="AC86" s="6">
        <v>0</v>
      </c>
      <c r="AD86" s="6">
        <v>0</v>
      </c>
      <c r="AE86" s="6">
        <v>0</v>
      </c>
      <c r="AF86" s="6">
        <v>0</v>
      </c>
      <c r="AG86" s="6">
        <v>0</v>
      </c>
      <c r="AH86" s="6">
        <v>0</v>
      </c>
      <c r="AI86" s="6">
        <v>0</v>
      </c>
      <c r="AJ86" s="6">
        <v>0</v>
      </c>
      <c r="AK86" s="6">
        <v>0</v>
      </c>
      <c r="AL86" s="6">
        <v>0</v>
      </c>
      <c r="AM86" s="6">
        <v>0</v>
      </c>
      <c r="AN86" s="6">
        <v>0</v>
      </c>
      <c r="AO86" s="6">
        <v>0</v>
      </c>
      <c r="AP86" s="6">
        <v>0</v>
      </c>
      <c r="AQ86" s="6">
        <v>0</v>
      </c>
      <c r="AR86" s="6">
        <v>0</v>
      </c>
      <c r="AS86" s="6">
        <v>0</v>
      </c>
      <c r="AT86" s="6">
        <v>0</v>
      </c>
      <c r="AU86" s="6">
        <v>0</v>
      </c>
      <c r="AV86" s="6">
        <v>0</v>
      </c>
      <c r="AW86" s="6">
        <v>0</v>
      </c>
      <c r="AX86" s="6">
        <v>0</v>
      </c>
      <c r="AY86" s="6">
        <v>0</v>
      </c>
      <c r="AZ86" s="6">
        <v>0</v>
      </c>
      <c r="BA86" s="6">
        <v>0</v>
      </c>
      <c r="BB86" s="6">
        <v>0</v>
      </c>
      <c r="BC86" s="6">
        <v>0</v>
      </c>
      <c r="BD86" s="6">
        <v>0</v>
      </c>
      <c r="BE86" s="6">
        <v>0</v>
      </c>
      <c r="BF86" s="6">
        <v>0</v>
      </c>
      <c r="BG86" s="6">
        <v>0</v>
      </c>
      <c r="BH86" s="6">
        <v>0</v>
      </c>
      <c r="BI86" s="6">
        <v>0</v>
      </c>
      <c r="BJ86" s="6">
        <v>0</v>
      </c>
      <c r="BK86" s="6">
        <v>0</v>
      </c>
      <c r="BL86" s="6">
        <v>0</v>
      </c>
      <c r="BM86" s="6">
        <v>0</v>
      </c>
      <c r="BN86" s="6">
        <v>0</v>
      </c>
      <c r="BO86" s="6">
        <v>0</v>
      </c>
      <c r="BP86" s="6">
        <v>0</v>
      </c>
      <c r="BQ86" s="6">
        <v>0</v>
      </c>
      <c r="BR86" s="6">
        <v>0</v>
      </c>
      <c r="BS86" s="6">
        <v>0</v>
      </c>
      <c r="BT86" s="6">
        <v>0</v>
      </c>
      <c r="BU86" s="6">
        <v>0</v>
      </c>
      <c r="BV86" s="6">
        <v>0</v>
      </c>
      <c r="BW86" s="6">
        <v>0</v>
      </c>
      <c r="BX86" s="6">
        <v>0</v>
      </c>
      <c r="BY86" s="6">
        <v>0</v>
      </c>
      <c r="BZ86" s="6">
        <v>0</v>
      </c>
      <c r="CA86" s="6">
        <v>0</v>
      </c>
      <c r="CB86" s="6">
        <v>0</v>
      </c>
      <c r="CC86" s="6">
        <v>0</v>
      </c>
      <c r="CD86" s="6">
        <v>0</v>
      </c>
      <c r="CE86" s="6">
        <v>0</v>
      </c>
      <c r="CF86" s="6">
        <v>0</v>
      </c>
      <c r="CG86" s="6">
        <v>0</v>
      </c>
      <c r="CH86" s="6">
        <v>0</v>
      </c>
      <c r="CI86" s="6">
        <v>0</v>
      </c>
      <c r="CJ86" s="6">
        <v>0</v>
      </c>
      <c r="CK86" s="6">
        <v>0</v>
      </c>
      <c r="CL86" s="6">
        <v>0</v>
      </c>
      <c r="CM86" s="6">
        <v>0</v>
      </c>
      <c r="CN86" s="6">
        <v>0</v>
      </c>
      <c r="CO86" s="6">
        <v>0</v>
      </c>
      <c r="CP86" s="6">
        <v>0</v>
      </c>
      <c r="CQ86" s="6">
        <v>0</v>
      </c>
      <c r="CR86" s="6">
        <v>0</v>
      </c>
      <c r="CS86" s="6">
        <v>0</v>
      </c>
      <c r="CT86" s="6">
        <v>0</v>
      </c>
      <c r="CU86" s="6">
        <v>0</v>
      </c>
      <c r="CV86" s="6">
        <v>0</v>
      </c>
      <c r="CW86" s="6">
        <v>0</v>
      </c>
      <c r="CX86" s="6">
        <v>0</v>
      </c>
      <c r="CY86" s="6">
        <v>0</v>
      </c>
      <c r="CZ86" s="6">
        <v>0</v>
      </c>
      <c r="DA86" s="6">
        <v>0</v>
      </c>
      <c r="DB86" s="6">
        <v>0</v>
      </c>
      <c r="DC86" s="6">
        <v>0</v>
      </c>
      <c r="DD86" s="6">
        <v>0</v>
      </c>
      <c r="DE86" s="6">
        <v>0</v>
      </c>
      <c r="DF86" s="6">
        <v>0</v>
      </c>
      <c r="DG86" s="6">
        <v>0</v>
      </c>
      <c r="DH86" s="6">
        <v>0</v>
      </c>
      <c r="DI86" s="6">
        <v>0</v>
      </c>
      <c r="DJ86" s="6">
        <v>0</v>
      </c>
      <c r="DK86" s="6">
        <v>0</v>
      </c>
      <c r="DL86" s="6">
        <v>0</v>
      </c>
      <c r="DM86" s="6">
        <v>0</v>
      </c>
      <c r="DN86" s="6">
        <v>0</v>
      </c>
      <c r="DO86" s="6">
        <v>0</v>
      </c>
      <c r="DP86" s="6">
        <v>0</v>
      </c>
      <c r="DQ86" s="6">
        <v>0</v>
      </c>
      <c r="DR86" s="6">
        <v>0</v>
      </c>
      <c r="DS86" s="6">
        <v>0</v>
      </c>
      <c r="DT86" s="6">
        <v>0</v>
      </c>
      <c r="DU86" s="6">
        <v>0</v>
      </c>
      <c r="DV86" s="6">
        <v>0</v>
      </c>
      <c r="DW86" s="6">
        <v>0</v>
      </c>
      <c r="DX86" s="6">
        <v>0</v>
      </c>
      <c r="DY86" s="6">
        <v>0</v>
      </c>
      <c r="DZ86" s="6">
        <v>0</v>
      </c>
      <c r="EA86" s="6">
        <v>0</v>
      </c>
      <c r="EB86" s="6">
        <v>0</v>
      </c>
      <c r="EC86" s="6">
        <v>0</v>
      </c>
      <c r="ED86" s="6">
        <v>0</v>
      </c>
      <c r="EE86" s="6">
        <v>0</v>
      </c>
      <c r="EF86" s="6">
        <v>0</v>
      </c>
      <c r="EG86" s="6">
        <v>0</v>
      </c>
      <c r="EH86" s="6">
        <v>0</v>
      </c>
      <c r="EI86" s="6">
        <v>0</v>
      </c>
      <c r="EJ86" s="6">
        <v>0</v>
      </c>
      <c r="EK86" s="6">
        <v>0</v>
      </c>
      <c r="EL86" s="6">
        <v>0</v>
      </c>
      <c r="EM86" s="6">
        <v>0</v>
      </c>
      <c r="EN86" s="6">
        <v>0</v>
      </c>
      <c r="EO86" s="6">
        <v>0</v>
      </c>
      <c r="EP86" s="6">
        <v>0</v>
      </c>
      <c r="EQ86" s="6">
        <v>0</v>
      </c>
      <c r="ER86" s="6">
        <v>0</v>
      </c>
      <c r="ES86" s="6">
        <v>0</v>
      </c>
      <c r="ET86" s="6">
        <v>0</v>
      </c>
      <c r="EU86" s="6">
        <v>21</v>
      </c>
      <c r="EV86" s="6">
        <v>0</v>
      </c>
      <c r="EW86" s="6">
        <v>0</v>
      </c>
      <c r="EX86" s="6">
        <v>0</v>
      </c>
      <c r="EY86" s="6">
        <v>0</v>
      </c>
      <c r="EZ86" s="6">
        <v>0</v>
      </c>
      <c r="FA86" s="6">
        <v>0</v>
      </c>
      <c r="FB86" s="6">
        <v>0</v>
      </c>
      <c r="FC86" s="6">
        <v>0</v>
      </c>
      <c r="FD86" s="6">
        <v>0</v>
      </c>
      <c r="FE86" s="6">
        <v>0</v>
      </c>
      <c r="FF86" s="6">
        <v>0</v>
      </c>
      <c r="FG86" s="6">
        <v>0</v>
      </c>
      <c r="FH86" s="6">
        <v>0</v>
      </c>
      <c r="FI86" s="6">
        <v>0</v>
      </c>
      <c r="FJ86" s="6">
        <v>0</v>
      </c>
      <c r="FK86" s="6">
        <v>0</v>
      </c>
      <c r="FL86" s="6">
        <v>0</v>
      </c>
      <c r="FM86" s="6">
        <v>0</v>
      </c>
      <c r="FN86" s="6">
        <v>0</v>
      </c>
      <c r="FO86" s="6">
        <v>0</v>
      </c>
      <c r="FP86" s="6">
        <v>0</v>
      </c>
      <c r="FQ86" s="6">
        <v>0</v>
      </c>
      <c r="FR86" s="6">
        <v>0</v>
      </c>
      <c r="FS86" s="6">
        <v>0</v>
      </c>
      <c r="FT86" s="6">
        <v>0</v>
      </c>
      <c r="FU86" s="6">
        <v>0</v>
      </c>
      <c r="FV86" s="6">
        <v>0</v>
      </c>
      <c r="FW86" s="6">
        <v>0</v>
      </c>
      <c r="FX86" s="6">
        <v>0</v>
      </c>
      <c r="FY86" s="6">
        <v>0</v>
      </c>
      <c r="FZ86" s="6">
        <v>0</v>
      </c>
      <c r="GA86" s="6">
        <v>0</v>
      </c>
      <c r="GB86" s="6">
        <v>0</v>
      </c>
      <c r="GC86" s="6">
        <v>0</v>
      </c>
      <c r="GD86" s="6">
        <v>0</v>
      </c>
      <c r="GE86" s="6">
        <v>0</v>
      </c>
      <c r="GF86" s="6">
        <v>0</v>
      </c>
      <c r="GG86" s="6">
        <v>0</v>
      </c>
      <c r="GH86" s="6">
        <v>0</v>
      </c>
      <c r="GI86" s="6">
        <v>0</v>
      </c>
      <c r="GJ86" s="6">
        <v>0</v>
      </c>
      <c r="GK86" s="6">
        <v>0</v>
      </c>
      <c r="GL86" s="6">
        <v>0</v>
      </c>
      <c r="GM86" s="6">
        <v>0</v>
      </c>
      <c r="GN86" s="6">
        <v>0</v>
      </c>
      <c r="GO86" s="6">
        <v>0</v>
      </c>
      <c r="GP86" s="6">
        <v>0</v>
      </c>
      <c r="GQ86" s="6">
        <v>0</v>
      </c>
      <c r="GR86" s="6">
        <v>0</v>
      </c>
      <c r="GS86" s="6">
        <v>0</v>
      </c>
      <c r="GT86" s="6">
        <v>0</v>
      </c>
      <c r="GU86" s="6">
        <v>0</v>
      </c>
      <c r="GV86" s="6">
        <v>0</v>
      </c>
      <c r="GW86" s="6">
        <v>0</v>
      </c>
      <c r="GX86" s="6">
        <v>0</v>
      </c>
      <c r="GY86" s="6">
        <v>0</v>
      </c>
    </row>
    <row r="87" spans="1:207">
      <c r="A87" s="4" t="s">
        <v>781</v>
      </c>
      <c r="B87" s="6">
        <v>0</v>
      </c>
      <c r="C87" s="6">
        <v>0</v>
      </c>
      <c r="D87" s="6">
        <v>0</v>
      </c>
      <c r="E87" s="6">
        <v>0</v>
      </c>
      <c r="F87" s="6">
        <v>0</v>
      </c>
      <c r="G87" s="6">
        <v>0</v>
      </c>
      <c r="H87" s="6">
        <v>0</v>
      </c>
      <c r="I87" s="6">
        <v>0</v>
      </c>
      <c r="J87" s="6">
        <v>0</v>
      </c>
      <c r="K87" s="6">
        <v>0</v>
      </c>
      <c r="L87" s="6">
        <v>0</v>
      </c>
      <c r="M87" s="6">
        <v>0</v>
      </c>
      <c r="N87" s="6">
        <v>0</v>
      </c>
      <c r="O87" s="6">
        <v>0</v>
      </c>
      <c r="P87" s="6">
        <v>0</v>
      </c>
      <c r="Q87" s="6">
        <v>0</v>
      </c>
      <c r="R87" s="6">
        <v>0</v>
      </c>
      <c r="S87" s="6">
        <v>0</v>
      </c>
      <c r="T87" s="6">
        <v>0</v>
      </c>
      <c r="U87" s="6">
        <v>0</v>
      </c>
      <c r="V87" s="6">
        <v>0</v>
      </c>
      <c r="W87" s="6">
        <v>0</v>
      </c>
      <c r="X87" s="6">
        <v>0</v>
      </c>
      <c r="Y87" s="6">
        <v>0</v>
      </c>
      <c r="Z87" s="6">
        <v>0</v>
      </c>
      <c r="AA87" s="6">
        <v>0</v>
      </c>
      <c r="AB87" s="6">
        <v>9.5</v>
      </c>
      <c r="AC87" s="6">
        <v>0</v>
      </c>
      <c r="AD87" s="6">
        <v>0</v>
      </c>
      <c r="AE87" s="6">
        <v>0</v>
      </c>
      <c r="AF87" s="6">
        <v>0</v>
      </c>
      <c r="AG87" s="6">
        <v>0</v>
      </c>
      <c r="AH87" s="6">
        <v>0</v>
      </c>
      <c r="AI87" s="6">
        <v>0</v>
      </c>
      <c r="AJ87" s="6">
        <v>0</v>
      </c>
      <c r="AK87" s="6">
        <v>0</v>
      </c>
      <c r="AL87" s="6">
        <v>0</v>
      </c>
      <c r="AM87" s="6">
        <v>0</v>
      </c>
      <c r="AN87" s="6">
        <v>0</v>
      </c>
      <c r="AO87" s="6">
        <v>0</v>
      </c>
      <c r="AP87" s="6">
        <v>0</v>
      </c>
      <c r="AQ87" s="6">
        <v>0</v>
      </c>
      <c r="AR87" s="6">
        <v>0</v>
      </c>
      <c r="AS87" s="6">
        <v>0</v>
      </c>
      <c r="AT87" s="6">
        <v>0</v>
      </c>
      <c r="AU87" s="6">
        <v>0</v>
      </c>
      <c r="AV87" s="6">
        <v>0</v>
      </c>
      <c r="AW87" s="6">
        <v>0</v>
      </c>
      <c r="AX87" s="6">
        <v>0</v>
      </c>
      <c r="AY87" s="6">
        <v>0</v>
      </c>
      <c r="AZ87" s="6">
        <v>0</v>
      </c>
      <c r="BA87" s="6">
        <v>0</v>
      </c>
      <c r="BB87" s="6">
        <v>0</v>
      </c>
      <c r="BC87" s="6">
        <v>0</v>
      </c>
      <c r="BD87" s="6">
        <v>0</v>
      </c>
      <c r="BE87" s="6">
        <v>0</v>
      </c>
      <c r="BF87" s="6">
        <v>0</v>
      </c>
      <c r="BG87" s="6">
        <v>0</v>
      </c>
      <c r="BH87" s="6">
        <v>0</v>
      </c>
      <c r="BI87" s="6">
        <v>0</v>
      </c>
      <c r="BJ87" s="6">
        <v>0</v>
      </c>
      <c r="BK87" s="6">
        <v>0</v>
      </c>
      <c r="BL87" s="6">
        <v>0</v>
      </c>
      <c r="BM87" s="6">
        <v>0</v>
      </c>
      <c r="BN87" s="6">
        <v>0</v>
      </c>
      <c r="BO87" s="6">
        <v>0</v>
      </c>
      <c r="BP87" s="6">
        <v>0</v>
      </c>
      <c r="BQ87" s="6">
        <v>0</v>
      </c>
      <c r="BR87" s="6">
        <v>0</v>
      </c>
      <c r="BS87" s="6">
        <v>0</v>
      </c>
      <c r="BT87" s="6">
        <v>0</v>
      </c>
      <c r="BU87" s="6">
        <v>0</v>
      </c>
      <c r="BV87" s="6">
        <v>0</v>
      </c>
      <c r="BW87" s="6">
        <v>0</v>
      </c>
      <c r="BX87" s="6">
        <v>0</v>
      </c>
      <c r="BY87" s="6">
        <v>0</v>
      </c>
      <c r="BZ87" s="6">
        <v>0</v>
      </c>
      <c r="CA87" s="6">
        <v>0</v>
      </c>
      <c r="CB87" s="6">
        <v>0</v>
      </c>
      <c r="CC87" s="6">
        <v>0</v>
      </c>
      <c r="CD87" s="6">
        <v>0</v>
      </c>
      <c r="CE87" s="6">
        <v>0</v>
      </c>
      <c r="CF87" s="6">
        <v>0</v>
      </c>
      <c r="CG87" s="6">
        <v>0</v>
      </c>
      <c r="CH87" s="6">
        <v>0</v>
      </c>
      <c r="CI87" s="6">
        <v>0</v>
      </c>
      <c r="CJ87" s="6">
        <v>0</v>
      </c>
      <c r="CK87" s="6">
        <v>0</v>
      </c>
      <c r="CL87" s="6">
        <v>0</v>
      </c>
      <c r="CM87" s="6">
        <v>0</v>
      </c>
      <c r="CN87" s="6">
        <v>0</v>
      </c>
      <c r="CO87" s="6">
        <v>0</v>
      </c>
      <c r="CP87" s="6">
        <v>0</v>
      </c>
      <c r="CQ87" s="6">
        <v>0</v>
      </c>
      <c r="CR87" s="6">
        <v>0</v>
      </c>
      <c r="CS87" s="6">
        <v>0</v>
      </c>
      <c r="CT87" s="6">
        <v>0</v>
      </c>
      <c r="CU87" s="6">
        <v>0</v>
      </c>
      <c r="CV87" s="6">
        <v>0</v>
      </c>
      <c r="CW87" s="6">
        <v>0</v>
      </c>
      <c r="CX87" s="6">
        <v>0</v>
      </c>
      <c r="CY87" s="6">
        <v>0</v>
      </c>
      <c r="CZ87" s="6">
        <v>0</v>
      </c>
      <c r="DA87" s="6">
        <v>0</v>
      </c>
      <c r="DB87" s="6">
        <v>0</v>
      </c>
      <c r="DC87" s="6">
        <v>0</v>
      </c>
      <c r="DD87" s="6">
        <v>0</v>
      </c>
      <c r="DE87" s="6">
        <v>0</v>
      </c>
      <c r="DF87" s="6">
        <v>0</v>
      </c>
      <c r="DG87" s="6">
        <v>0</v>
      </c>
      <c r="DH87" s="6">
        <v>0</v>
      </c>
      <c r="DI87" s="6">
        <v>0</v>
      </c>
      <c r="DJ87" s="6">
        <v>0</v>
      </c>
      <c r="DK87" s="6">
        <v>0</v>
      </c>
      <c r="DL87" s="6">
        <v>0</v>
      </c>
      <c r="DM87" s="6">
        <v>0</v>
      </c>
      <c r="DN87" s="6">
        <v>0</v>
      </c>
      <c r="DO87" s="6">
        <v>0</v>
      </c>
      <c r="DP87" s="6">
        <v>0</v>
      </c>
      <c r="DQ87" s="6">
        <v>0</v>
      </c>
      <c r="DR87" s="6">
        <v>0</v>
      </c>
      <c r="DS87" s="6">
        <v>0</v>
      </c>
      <c r="DT87" s="6">
        <v>0</v>
      </c>
      <c r="DU87" s="6">
        <v>0</v>
      </c>
      <c r="DV87" s="6">
        <v>0</v>
      </c>
      <c r="DW87" s="6">
        <v>0</v>
      </c>
      <c r="DX87" s="6">
        <v>0</v>
      </c>
      <c r="DY87" s="6">
        <v>0</v>
      </c>
      <c r="DZ87" s="6">
        <v>0</v>
      </c>
      <c r="EA87" s="6">
        <v>0</v>
      </c>
      <c r="EB87" s="6">
        <v>0</v>
      </c>
      <c r="EC87" s="6">
        <v>0</v>
      </c>
      <c r="ED87" s="6">
        <v>0</v>
      </c>
      <c r="EE87" s="6">
        <v>0</v>
      </c>
      <c r="EF87" s="6">
        <v>0</v>
      </c>
      <c r="EG87" s="6">
        <v>0</v>
      </c>
      <c r="EH87" s="6">
        <v>0</v>
      </c>
      <c r="EI87" s="6">
        <v>0</v>
      </c>
      <c r="EJ87" s="6">
        <v>0</v>
      </c>
      <c r="EK87" s="6">
        <v>0</v>
      </c>
      <c r="EL87" s="6">
        <v>0</v>
      </c>
      <c r="EM87" s="6">
        <v>0</v>
      </c>
      <c r="EN87" s="6">
        <v>0</v>
      </c>
      <c r="EO87" s="6">
        <v>0</v>
      </c>
      <c r="EP87" s="6">
        <v>0</v>
      </c>
      <c r="EQ87" s="6">
        <v>0</v>
      </c>
      <c r="ER87" s="6">
        <v>0</v>
      </c>
      <c r="ES87" s="6">
        <v>0</v>
      </c>
      <c r="ET87" s="6">
        <v>0</v>
      </c>
      <c r="EU87" s="6">
        <v>21</v>
      </c>
      <c r="EV87" s="6">
        <v>0</v>
      </c>
      <c r="EW87" s="6">
        <v>0</v>
      </c>
      <c r="EX87" s="6">
        <v>0</v>
      </c>
      <c r="EY87" s="6">
        <v>0</v>
      </c>
      <c r="EZ87" s="6">
        <v>0</v>
      </c>
      <c r="FA87" s="6">
        <v>0</v>
      </c>
      <c r="FB87" s="6">
        <v>0</v>
      </c>
      <c r="FC87" s="6">
        <v>0</v>
      </c>
      <c r="FD87" s="6">
        <v>0</v>
      </c>
      <c r="FE87" s="6">
        <v>0</v>
      </c>
      <c r="FF87" s="6">
        <v>0</v>
      </c>
      <c r="FG87" s="6">
        <v>0</v>
      </c>
      <c r="FH87" s="6">
        <v>0</v>
      </c>
      <c r="FI87" s="6">
        <v>0</v>
      </c>
      <c r="FJ87" s="6">
        <v>0</v>
      </c>
      <c r="FK87" s="6">
        <v>0</v>
      </c>
      <c r="FL87" s="6">
        <v>0</v>
      </c>
      <c r="FM87" s="6">
        <v>0</v>
      </c>
      <c r="FN87" s="6">
        <v>0</v>
      </c>
      <c r="FO87" s="6">
        <v>0</v>
      </c>
      <c r="FP87" s="6">
        <v>0</v>
      </c>
      <c r="FQ87" s="6">
        <v>0</v>
      </c>
      <c r="FR87" s="6">
        <v>0</v>
      </c>
      <c r="FS87" s="6">
        <v>0</v>
      </c>
      <c r="FT87" s="6">
        <v>0</v>
      </c>
      <c r="FU87" s="6">
        <v>0</v>
      </c>
      <c r="FV87" s="6">
        <v>0</v>
      </c>
      <c r="FW87" s="6">
        <v>0</v>
      </c>
      <c r="FX87" s="6">
        <v>0</v>
      </c>
      <c r="FY87" s="6">
        <v>0</v>
      </c>
      <c r="FZ87" s="6">
        <v>0</v>
      </c>
      <c r="GA87" s="6">
        <v>0</v>
      </c>
      <c r="GB87" s="6">
        <v>0</v>
      </c>
      <c r="GC87" s="6">
        <v>0</v>
      </c>
      <c r="GD87" s="6">
        <v>0</v>
      </c>
      <c r="GE87" s="6">
        <v>0</v>
      </c>
      <c r="GF87" s="6">
        <v>0</v>
      </c>
      <c r="GG87" s="6">
        <v>0</v>
      </c>
      <c r="GH87" s="6">
        <v>0</v>
      </c>
      <c r="GI87" s="6">
        <v>0</v>
      </c>
      <c r="GJ87" s="6">
        <v>0</v>
      </c>
      <c r="GK87" s="6">
        <v>0</v>
      </c>
      <c r="GL87" s="6">
        <v>0</v>
      </c>
      <c r="GM87" s="6">
        <v>0</v>
      </c>
      <c r="GN87" s="6">
        <v>0</v>
      </c>
      <c r="GO87" s="6">
        <v>0</v>
      </c>
      <c r="GP87" s="6">
        <v>0</v>
      </c>
      <c r="GQ87" s="6">
        <v>0</v>
      </c>
      <c r="GR87" s="6">
        <v>0</v>
      </c>
      <c r="GS87" s="6">
        <v>0</v>
      </c>
      <c r="GT87" s="6">
        <v>0</v>
      </c>
      <c r="GU87" s="6">
        <v>0</v>
      </c>
      <c r="GV87" s="6">
        <v>0</v>
      </c>
      <c r="GW87" s="6">
        <v>0</v>
      </c>
      <c r="GX87" s="6">
        <v>0</v>
      </c>
      <c r="GY87" s="6">
        <v>0</v>
      </c>
    </row>
    <row r="88" spans="1:207">
      <c r="A88" s="4" t="s">
        <v>782</v>
      </c>
      <c r="B88" s="6">
        <v>0</v>
      </c>
      <c r="C88" s="6">
        <v>0</v>
      </c>
      <c r="D88" s="6">
        <v>0</v>
      </c>
      <c r="E88" s="6">
        <v>0</v>
      </c>
      <c r="F88" s="6">
        <v>0</v>
      </c>
      <c r="G88" s="6">
        <v>0</v>
      </c>
      <c r="H88" s="6">
        <v>0</v>
      </c>
      <c r="I88" s="6">
        <v>0</v>
      </c>
      <c r="J88" s="6">
        <v>0</v>
      </c>
      <c r="K88" s="6">
        <v>0</v>
      </c>
      <c r="L88" s="6">
        <v>0</v>
      </c>
      <c r="M88" s="6">
        <v>0</v>
      </c>
      <c r="N88" s="6">
        <v>0</v>
      </c>
      <c r="O88" s="6">
        <v>0</v>
      </c>
      <c r="P88" s="6">
        <v>0</v>
      </c>
      <c r="Q88" s="6">
        <v>0</v>
      </c>
      <c r="R88" s="6">
        <v>0</v>
      </c>
      <c r="S88" s="6">
        <v>0</v>
      </c>
      <c r="T88" s="6">
        <v>0</v>
      </c>
      <c r="U88" s="6">
        <v>0</v>
      </c>
      <c r="V88" s="6">
        <v>0</v>
      </c>
      <c r="W88" s="6">
        <v>0</v>
      </c>
      <c r="X88" s="6">
        <v>0</v>
      </c>
      <c r="Y88" s="6">
        <v>0</v>
      </c>
      <c r="Z88" s="6">
        <v>0</v>
      </c>
      <c r="AA88" s="6">
        <v>0</v>
      </c>
      <c r="AB88" s="6">
        <v>9.5</v>
      </c>
      <c r="AC88" s="6">
        <v>0</v>
      </c>
      <c r="AD88" s="6">
        <v>0</v>
      </c>
      <c r="AE88" s="6">
        <v>0</v>
      </c>
      <c r="AF88" s="6">
        <v>0</v>
      </c>
      <c r="AG88" s="6">
        <v>0</v>
      </c>
      <c r="AH88" s="6">
        <v>0</v>
      </c>
      <c r="AI88" s="6">
        <v>0</v>
      </c>
      <c r="AJ88" s="6">
        <v>0</v>
      </c>
      <c r="AK88" s="6">
        <v>0</v>
      </c>
      <c r="AL88" s="6">
        <v>0</v>
      </c>
      <c r="AM88" s="6">
        <v>0</v>
      </c>
      <c r="AN88" s="6">
        <v>0</v>
      </c>
      <c r="AO88" s="6">
        <v>0</v>
      </c>
      <c r="AP88" s="6">
        <v>0</v>
      </c>
      <c r="AQ88" s="6">
        <v>0</v>
      </c>
      <c r="AR88" s="6">
        <v>0</v>
      </c>
      <c r="AS88" s="6">
        <v>0</v>
      </c>
      <c r="AT88" s="6">
        <v>0</v>
      </c>
      <c r="AU88" s="6">
        <v>0</v>
      </c>
      <c r="AV88" s="6">
        <v>0</v>
      </c>
      <c r="AW88" s="6">
        <v>0</v>
      </c>
      <c r="AX88" s="6">
        <v>0</v>
      </c>
      <c r="AY88" s="6">
        <v>0</v>
      </c>
      <c r="AZ88" s="6">
        <v>0</v>
      </c>
      <c r="BA88" s="6">
        <v>0</v>
      </c>
      <c r="BB88" s="6">
        <v>0</v>
      </c>
      <c r="BC88" s="6">
        <v>0</v>
      </c>
      <c r="BD88" s="6">
        <v>0</v>
      </c>
      <c r="BE88" s="6">
        <v>0</v>
      </c>
      <c r="BF88" s="6">
        <v>0</v>
      </c>
      <c r="BG88" s="6">
        <v>0</v>
      </c>
      <c r="BH88" s="6">
        <v>0</v>
      </c>
      <c r="BI88" s="6">
        <v>0</v>
      </c>
      <c r="BJ88" s="6">
        <v>0</v>
      </c>
      <c r="BK88" s="6">
        <v>0</v>
      </c>
      <c r="BL88" s="6">
        <v>0</v>
      </c>
      <c r="BM88" s="6">
        <v>0</v>
      </c>
      <c r="BN88" s="6">
        <v>0</v>
      </c>
      <c r="BO88" s="6">
        <v>0</v>
      </c>
      <c r="BP88" s="6">
        <v>0</v>
      </c>
      <c r="BQ88" s="6">
        <v>0</v>
      </c>
      <c r="BR88" s="6">
        <v>0</v>
      </c>
      <c r="BS88" s="6">
        <v>0</v>
      </c>
      <c r="BT88" s="6">
        <v>0</v>
      </c>
      <c r="BU88" s="6">
        <v>0</v>
      </c>
      <c r="BV88" s="6">
        <v>0</v>
      </c>
      <c r="BW88" s="6">
        <v>0</v>
      </c>
      <c r="BX88" s="6">
        <v>0</v>
      </c>
      <c r="BY88" s="6">
        <v>0</v>
      </c>
      <c r="BZ88" s="6">
        <v>0</v>
      </c>
      <c r="CA88" s="6">
        <v>0</v>
      </c>
      <c r="CB88" s="6">
        <v>0</v>
      </c>
      <c r="CC88" s="6">
        <v>0</v>
      </c>
      <c r="CD88" s="6">
        <v>0</v>
      </c>
      <c r="CE88" s="6">
        <v>0</v>
      </c>
      <c r="CF88" s="6">
        <v>0</v>
      </c>
      <c r="CG88" s="6">
        <v>0</v>
      </c>
      <c r="CH88" s="6">
        <v>0</v>
      </c>
      <c r="CI88" s="6">
        <v>0</v>
      </c>
      <c r="CJ88" s="6">
        <v>0</v>
      </c>
      <c r="CK88" s="6">
        <v>0</v>
      </c>
      <c r="CL88" s="6">
        <v>0</v>
      </c>
      <c r="CM88" s="6">
        <v>0</v>
      </c>
      <c r="CN88" s="6">
        <v>0</v>
      </c>
      <c r="CO88" s="6">
        <v>0</v>
      </c>
      <c r="CP88" s="6">
        <v>0</v>
      </c>
      <c r="CQ88" s="6">
        <v>0</v>
      </c>
      <c r="CR88" s="6">
        <v>0</v>
      </c>
      <c r="CS88" s="6">
        <v>0</v>
      </c>
      <c r="CT88" s="6">
        <v>0</v>
      </c>
      <c r="CU88" s="6">
        <v>0</v>
      </c>
      <c r="CV88" s="6">
        <v>0</v>
      </c>
      <c r="CW88" s="6">
        <v>0</v>
      </c>
      <c r="CX88" s="6">
        <v>0</v>
      </c>
      <c r="CY88" s="6">
        <v>0</v>
      </c>
      <c r="CZ88" s="6">
        <v>0</v>
      </c>
      <c r="DA88" s="6">
        <v>0</v>
      </c>
      <c r="DB88" s="6">
        <v>0</v>
      </c>
      <c r="DC88" s="6">
        <v>0</v>
      </c>
      <c r="DD88" s="6">
        <v>0</v>
      </c>
      <c r="DE88" s="6">
        <v>0</v>
      </c>
      <c r="DF88" s="6">
        <v>0</v>
      </c>
      <c r="DG88" s="6">
        <v>0</v>
      </c>
      <c r="DH88" s="6">
        <v>0</v>
      </c>
      <c r="DI88" s="6">
        <v>0</v>
      </c>
      <c r="DJ88" s="6">
        <v>0</v>
      </c>
      <c r="DK88" s="6">
        <v>0</v>
      </c>
      <c r="DL88" s="6">
        <v>0</v>
      </c>
      <c r="DM88" s="6">
        <v>0</v>
      </c>
      <c r="DN88" s="6">
        <v>0</v>
      </c>
      <c r="DO88" s="6">
        <v>0</v>
      </c>
      <c r="DP88" s="6">
        <v>0</v>
      </c>
      <c r="DQ88" s="6">
        <v>0</v>
      </c>
      <c r="DR88" s="6">
        <v>0</v>
      </c>
      <c r="DS88" s="6">
        <v>0</v>
      </c>
      <c r="DT88" s="6">
        <v>0</v>
      </c>
      <c r="DU88" s="6">
        <v>0</v>
      </c>
      <c r="DV88" s="6">
        <v>0</v>
      </c>
      <c r="DW88" s="6">
        <v>0</v>
      </c>
      <c r="DX88" s="6">
        <v>0</v>
      </c>
      <c r="DY88" s="6">
        <v>0</v>
      </c>
      <c r="DZ88" s="6">
        <v>0</v>
      </c>
      <c r="EA88" s="6">
        <v>0</v>
      </c>
      <c r="EB88" s="6">
        <v>0</v>
      </c>
      <c r="EC88" s="6">
        <v>0</v>
      </c>
      <c r="ED88" s="6">
        <v>0</v>
      </c>
      <c r="EE88" s="6">
        <v>0</v>
      </c>
      <c r="EF88" s="6">
        <v>0</v>
      </c>
      <c r="EG88" s="6">
        <v>0</v>
      </c>
      <c r="EH88" s="6">
        <v>0</v>
      </c>
      <c r="EI88" s="6">
        <v>0</v>
      </c>
      <c r="EJ88" s="6">
        <v>0</v>
      </c>
      <c r="EK88" s="6">
        <v>0</v>
      </c>
      <c r="EL88" s="6">
        <v>0</v>
      </c>
      <c r="EM88" s="6">
        <v>0</v>
      </c>
      <c r="EN88" s="6">
        <v>0</v>
      </c>
      <c r="EO88" s="6">
        <v>0</v>
      </c>
      <c r="EP88" s="6">
        <v>0</v>
      </c>
      <c r="EQ88" s="6">
        <v>0</v>
      </c>
      <c r="ER88" s="6">
        <v>0</v>
      </c>
      <c r="ES88" s="6">
        <v>0</v>
      </c>
      <c r="ET88" s="6">
        <v>0</v>
      </c>
      <c r="EU88" s="6">
        <v>21</v>
      </c>
      <c r="EV88" s="6">
        <v>0</v>
      </c>
      <c r="EW88" s="6">
        <v>0</v>
      </c>
      <c r="EX88" s="6">
        <v>0</v>
      </c>
      <c r="EY88" s="6">
        <v>0</v>
      </c>
      <c r="EZ88" s="6">
        <v>0</v>
      </c>
      <c r="FA88" s="6">
        <v>0</v>
      </c>
      <c r="FB88" s="6">
        <v>0</v>
      </c>
      <c r="FC88" s="6">
        <v>0</v>
      </c>
      <c r="FD88" s="6">
        <v>0</v>
      </c>
      <c r="FE88" s="6">
        <v>0</v>
      </c>
      <c r="FF88" s="6">
        <v>0</v>
      </c>
      <c r="FG88" s="6">
        <v>0</v>
      </c>
      <c r="FH88" s="6">
        <v>0</v>
      </c>
      <c r="FI88" s="6">
        <v>0</v>
      </c>
      <c r="FJ88" s="6">
        <v>0</v>
      </c>
      <c r="FK88" s="6">
        <v>0</v>
      </c>
      <c r="FL88" s="6">
        <v>0</v>
      </c>
      <c r="FM88" s="6">
        <v>0</v>
      </c>
      <c r="FN88" s="6">
        <v>0</v>
      </c>
      <c r="FO88" s="6">
        <v>0</v>
      </c>
      <c r="FP88" s="6">
        <v>0</v>
      </c>
      <c r="FQ88" s="6">
        <v>0</v>
      </c>
      <c r="FR88" s="6">
        <v>0</v>
      </c>
      <c r="FS88" s="6">
        <v>0</v>
      </c>
      <c r="FT88" s="6">
        <v>0</v>
      </c>
      <c r="FU88" s="6">
        <v>0</v>
      </c>
      <c r="FV88" s="6">
        <v>0</v>
      </c>
      <c r="FW88" s="6">
        <v>0</v>
      </c>
      <c r="FX88" s="6">
        <v>0</v>
      </c>
      <c r="FY88" s="6">
        <v>0</v>
      </c>
      <c r="FZ88" s="6">
        <v>0</v>
      </c>
      <c r="GA88" s="6">
        <v>0</v>
      </c>
      <c r="GB88" s="6">
        <v>0</v>
      </c>
      <c r="GC88" s="6">
        <v>0</v>
      </c>
      <c r="GD88" s="6">
        <v>0</v>
      </c>
      <c r="GE88" s="6">
        <v>0</v>
      </c>
      <c r="GF88" s="6">
        <v>0</v>
      </c>
      <c r="GG88" s="6">
        <v>0</v>
      </c>
      <c r="GH88" s="6">
        <v>0</v>
      </c>
      <c r="GI88" s="6">
        <v>0</v>
      </c>
      <c r="GJ88" s="6">
        <v>0</v>
      </c>
      <c r="GK88" s="6">
        <v>0</v>
      </c>
      <c r="GL88" s="6">
        <v>0</v>
      </c>
      <c r="GM88" s="6">
        <v>0</v>
      </c>
      <c r="GN88" s="6">
        <v>0</v>
      </c>
      <c r="GO88" s="6">
        <v>0</v>
      </c>
      <c r="GP88" s="6">
        <v>0</v>
      </c>
      <c r="GQ88" s="6">
        <v>0</v>
      </c>
      <c r="GR88" s="6">
        <v>0</v>
      </c>
      <c r="GS88" s="6">
        <v>0</v>
      </c>
      <c r="GT88" s="6">
        <v>0</v>
      </c>
      <c r="GU88" s="6">
        <v>0</v>
      </c>
      <c r="GV88" s="6">
        <v>0</v>
      </c>
      <c r="GW88" s="6">
        <v>0</v>
      </c>
      <c r="GX88" s="6">
        <v>0</v>
      </c>
      <c r="GY88" s="6">
        <v>0</v>
      </c>
    </row>
    <row r="89" spans="1:207">
      <c r="A89" s="4" t="s">
        <v>783</v>
      </c>
      <c r="B89" s="6">
        <v>0</v>
      </c>
      <c r="C89" s="6">
        <v>0</v>
      </c>
      <c r="D89" s="6">
        <v>0</v>
      </c>
      <c r="E89" s="6">
        <v>0</v>
      </c>
      <c r="F89" s="6">
        <v>0</v>
      </c>
      <c r="G89" s="6">
        <v>0</v>
      </c>
      <c r="H89" s="6">
        <v>0</v>
      </c>
      <c r="I89" s="6">
        <v>0</v>
      </c>
      <c r="J89" s="6">
        <v>0</v>
      </c>
      <c r="K89" s="6">
        <v>0</v>
      </c>
      <c r="L89" s="6">
        <v>0</v>
      </c>
      <c r="M89" s="6">
        <v>0</v>
      </c>
      <c r="N89" s="6">
        <v>0</v>
      </c>
      <c r="O89" s="6">
        <v>0</v>
      </c>
      <c r="P89" s="6">
        <v>0</v>
      </c>
      <c r="Q89" s="6">
        <v>0</v>
      </c>
      <c r="R89" s="6">
        <v>0</v>
      </c>
      <c r="S89" s="6">
        <v>0</v>
      </c>
      <c r="T89" s="6">
        <v>0</v>
      </c>
      <c r="U89" s="6">
        <v>0</v>
      </c>
      <c r="V89" s="6">
        <v>0</v>
      </c>
      <c r="W89" s="6">
        <v>0</v>
      </c>
      <c r="X89" s="6">
        <v>0</v>
      </c>
      <c r="Y89" s="6">
        <v>0</v>
      </c>
      <c r="Z89" s="6">
        <v>0</v>
      </c>
      <c r="AA89" s="6">
        <v>0</v>
      </c>
      <c r="AB89" s="6">
        <v>0</v>
      </c>
      <c r="AC89" s="6">
        <v>0</v>
      </c>
      <c r="AD89" s="6">
        <v>0</v>
      </c>
      <c r="AE89" s="6">
        <v>0</v>
      </c>
      <c r="AF89" s="6">
        <v>0</v>
      </c>
      <c r="AG89" s="6">
        <v>0</v>
      </c>
      <c r="AH89" s="6">
        <v>0</v>
      </c>
      <c r="AI89" s="6">
        <v>0</v>
      </c>
      <c r="AJ89" s="6">
        <v>0</v>
      </c>
      <c r="AK89" s="6">
        <v>0</v>
      </c>
      <c r="AL89" s="6">
        <v>0</v>
      </c>
      <c r="AM89" s="6">
        <v>0</v>
      </c>
      <c r="AN89" s="6">
        <v>0</v>
      </c>
      <c r="AO89" s="6">
        <v>0</v>
      </c>
      <c r="AP89" s="6">
        <v>0</v>
      </c>
      <c r="AQ89" s="6">
        <v>0</v>
      </c>
      <c r="AR89" s="6">
        <v>0</v>
      </c>
      <c r="AS89" s="6">
        <v>0</v>
      </c>
      <c r="AT89" s="6">
        <v>0</v>
      </c>
      <c r="AU89" s="6">
        <v>0</v>
      </c>
      <c r="AV89" s="6">
        <v>0</v>
      </c>
      <c r="AW89" s="6">
        <v>0</v>
      </c>
      <c r="AX89" s="6">
        <v>0</v>
      </c>
      <c r="AY89" s="6">
        <v>0</v>
      </c>
      <c r="AZ89" s="6">
        <v>0</v>
      </c>
      <c r="BA89" s="6">
        <v>0</v>
      </c>
      <c r="BB89" s="6">
        <v>0</v>
      </c>
      <c r="BC89" s="6">
        <v>0</v>
      </c>
      <c r="BD89" s="6">
        <v>0</v>
      </c>
      <c r="BE89" s="6">
        <v>0</v>
      </c>
      <c r="BF89" s="6">
        <v>0</v>
      </c>
      <c r="BG89" s="6">
        <v>0</v>
      </c>
      <c r="BH89" s="6">
        <v>0</v>
      </c>
      <c r="BI89" s="6">
        <v>0</v>
      </c>
      <c r="BJ89" s="6">
        <v>0</v>
      </c>
      <c r="BK89" s="6">
        <v>0</v>
      </c>
      <c r="BL89" s="6">
        <v>0</v>
      </c>
      <c r="BM89" s="6">
        <v>0</v>
      </c>
      <c r="BN89" s="6">
        <v>0</v>
      </c>
      <c r="BO89" s="6">
        <v>0</v>
      </c>
      <c r="BP89" s="6">
        <v>0</v>
      </c>
      <c r="BQ89" s="6">
        <v>0</v>
      </c>
      <c r="BR89" s="6">
        <v>0</v>
      </c>
      <c r="BS89" s="6">
        <v>0</v>
      </c>
      <c r="BT89" s="6">
        <v>0</v>
      </c>
      <c r="BU89" s="6">
        <v>0</v>
      </c>
      <c r="BV89" s="6">
        <v>0</v>
      </c>
      <c r="BW89" s="6">
        <v>0</v>
      </c>
      <c r="BX89" s="6">
        <v>0</v>
      </c>
      <c r="BY89" s="6">
        <v>0</v>
      </c>
      <c r="BZ89" s="6">
        <v>0</v>
      </c>
      <c r="CA89" s="6">
        <v>0</v>
      </c>
      <c r="CB89" s="6">
        <v>0</v>
      </c>
      <c r="CC89" s="6">
        <v>0</v>
      </c>
      <c r="CD89" s="6">
        <v>0</v>
      </c>
      <c r="CE89" s="6">
        <v>0</v>
      </c>
      <c r="CF89" s="6">
        <v>0</v>
      </c>
      <c r="CG89" s="6">
        <v>0</v>
      </c>
      <c r="CH89" s="6">
        <v>0</v>
      </c>
      <c r="CI89" s="6">
        <v>0</v>
      </c>
      <c r="CJ89" s="6">
        <v>0</v>
      </c>
      <c r="CK89" s="6">
        <v>0</v>
      </c>
      <c r="CL89" s="6">
        <v>0</v>
      </c>
      <c r="CM89" s="6">
        <v>0</v>
      </c>
      <c r="CN89" s="6">
        <v>0</v>
      </c>
      <c r="CO89" s="6">
        <v>0</v>
      </c>
      <c r="CP89" s="6">
        <v>0</v>
      </c>
      <c r="CQ89" s="6">
        <v>0</v>
      </c>
      <c r="CR89" s="6">
        <v>0</v>
      </c>
      <c r="CS89" s="6">
        <v>0</v>
      </c>
      <c r="CT89" s="6">
        <v>0</v>
      </c>
      <c r="CU89" s="6">
        <v>0</v>
      </c>
      <c r="CV89" s="6">
        <v>0</v>
      </c>
      <c r="CW89" s="6">
        <v>0</v>
      </c>
      <c r="CX89" s="6">
        <v>0</v>
      </c>
      <c r="CY89" s="6">
        <v>0</v>
      </c>
      <c r="CZ89" s="6">
        <v>0</v>
      </c>
      <c r="DA89" s="6">
        <v>0</v>
      </c>
      <c r="DB89" s="6">
        <v>0</v>
      </c>
      <c r="DC89" s="6">
        <v>0</v>
      </c>
      <c r="DD89" s="6">
        <v>0</v>
      </c>
      <c r="DE89" s="6">
        <v>0</v>
      </c>
      <c r="DF89" s="6">
        <v>0</v>
      </c>
      <c r="DG89" s="6">
        <v>0</v>
      </c>
      <c r="DH89" s="6">
        <v>0</v>
      </c>
      <c r="DI89" s="6">
        <v>0</v>
      </c>
      <c r="DJ89" s="6">
        <v>0</v>
      </c>
      <c r="DK89" s="6">
        <v>0</v>
      </c>
      <c r="DL89" s="6">
        <v>0</v>
      </c>
      <c r="DM89" s="6">
        <v>0</v>
      </c>
      <c r="DN89" s="6">
        <v>0</v>
      </c>
      <c r="DO89" s="6">
        <v>0</v>
      </c>
      <c r="DP89" s="6">
        <v>0</v>
      </c>
      <c r="DQ89" s="6">
        <v>0</v>
      </c>
      <c r="DR89" s="6">
        <v>0</v>
      </c>
      <c r="DS89" s="6">
        <v>0</v>
      </c>
      <c r="DT89" s="6">
        <v>0</v>
      </c>
      <c r="DU89" s="6">
        <v>0</v>
      </c>
      <c r="DV89" s="6">
        <v>0</v>
      </c>
      <c r="DW89" s="6">
        <v>0</v>
      </c>
      <c r="DX89" s="6">
        <v>0</v>
      </c>
      <c r="DY89" s="6">
        <v>0</v>
      </c>
      <c r="DZ89" s="6">
        <v>0</v>
      </c>
      <c r="EA89" s="6">
        <v>0</v>
      </c>
      <c r="EB89" s="6">
        <v>0</v>
      </c>
      <c r="EC89" s="6">
        <v>0</v>
      </c>
      <c r="ED89" s="6">
        <v>0</v>
      </c>
      <c r="EE89" s="6">
        <v>0</v>
      </c>
      <c r="EF89" s="6">
        <v>0</v>
      </c>
      <c r="EG89" s="6">
        <v>0</v>
      </c>
      <c r="EH89" s="6">
        <v>0</v>
      </c>
      <c r="EI89" s="6">
        <v>0</v>
      </c>
      <c r="EJ89" s="6">
        <v>0</v>
      </c>
      <c r="EK89" s="6">
        <v>0</v>
      </c>
      <c r="EL89" s="6">
        <v>0</v>
      </c>
      <c r="EM89" s="6">
        <v>0</v>
      </c>
      <c r="EN89" s="6">
        <v>0</v>
      </c>
      <c r="EO89" s="6">
        <v>0</v>
      </c>
      <c r="EP89" s="6">
        <v>0</v>
      </c>
      <c r="EQ89" s="6">
        <v>0</v>
      </c>
      <c r="ER89" s="6">
        <v>0</v>
      </c>
      <c r="ES89" s="6">
        <v>0</v>
      </c>
      <c r="ET89" s="6">
        <v>0</v>
      </c>
      <c r="EU89" s="6">
        <v>21</v>
      </c>
      <c r="EV89" s="6">
        <v>0</v>
      </c>
      <c r="EW89" s="6">
        <v>0</v>
      </c>
      <c r="EX89" s="6">
        <v>0</v>
      </c>
      <c r="EY89" s="6">
        <v>0</v>
      </c>
      <c r="EZ89" s="6">
        <v>0</v>
      </c>
      <c r="FA89" s="6">
        <v>0</v>
      </c>
      <c r="FB89" s="6">
        <v>0</v>
      </c>
      <c r="FC89" s="6">
        <v>0</v>
      </c>
      <c r="FD89" s="6">
        <v>0</v>
      </c>
      <c r="FE89" s="6">
        <v>0</v>
      </c>
      <c r="FF89" s="6">
        <v>0</v>
      </c>
      <c r="FG89" s="6">
        <v>0</v>
      </c>
      <c r="FH89" s="6">
        <v>0</v>
      </c>
      <c r="FI89" s="6">
        <v>0</v>
      </c>
      <c r="FJ89" s="6">
        <v>0</v>
      </c>
      <c r="FK89" s="6">
        <v>0</v>
      </c>
      <c r="FL89" s="6">
        <v>0</v>
      </c>
      <c r="FM89" s="6">
        <v>0</v>
      </c>
      <c r="FN89" s="6">
        <v>0</v>
      </c>
      <c r="FO89" s="6">
        <v>0</v>
      </c>
      <c r="FP89" s="6">
        <v>0</v>
      </c>
      <c r="FQ89" s="6">
        <v>0</v>
      </c>
      <c r="FR89" s="6">
        <v>0</v>
      </c>
      <c r="FS89" s="6">
        <v>0</v>
      </c>
      <c r="FT89" s="6">
        <v>0</v>
      </c>
      <c r="FU89" s="6">
        <v>0</v>
      </c>
      <c r="FV89" s="6">
        <v>0</v>
      </c>
      <c r="FW89" s="6">
        <v>0</v>
      </c>
      <c r="FX89" s="6">
        <v>0</v>
      </c>
      <c r="FY89" s="6">
        <v>0</v>
      </c>
      <c r="FZ89" s="6">
        <v>0</v>
      </c>
      <c r="GA89" s="6">
        <v>0</v>
      </c>
      <c r="GB89" s="6">
        <v>0</v>
      </c>
      <c r="GC89" s="6">
        <v>0</v>
      </c>
      <c r="GD89" s="6">
        <v>0</v>
      </c>
      <c r="GE89" s="6">
        <v>0</v>
      </c>
      <c r="GF89" s="6">
        <v>0</v>
      </c>
      <c r="GG89" s="6">
        <v>0</v>
      </c>
      <c r="GH89" s="6">
        <v>0</v>
      </c>
      <c r="GI89" s="6">
        <v>0</v>
      </c>
      <c r="GJ89" s="6">
        <v>0</v>
      </c>
      <c r="GK89" s="6">
        <v>0</v>
      </c>
      <c r="GL89" s="6">
        <v>0</v>
      </c>
      <c r="GM89" s="6">
        <v>0</v>
      </c>
      <c r="GN89" s="6">
        <v>0</v>
      </c>
      <c r="GO89" s="6">
        <v>0</v>
      </c>
      <c r="GP89" s="6">
        <v>0</v>
      </c>
      <c r="GQ89" s="6">
        <v>0</v>
      </c>
      <c r="GR89" s="6">
        <v>0</v>
      </c>
      <c r="GS89" s="6">
        <v>0</v>
      </c>
      <c r="GT89" s="6">
        <v>0</v>
      </c>
      <c r="GU89" s="6">
        <v>0</v>
      </c>
      <c r="GV89" s="6">
        <v>0</v>
      </c>
      <c r="GW89" s="6">
        <v>0</v>
      </c>
      <c r="GX89" s="6">
        <v>0</v>
      </c>
      <c r="GY89" s="6">
        <v>0</v>
      </c>
    </row>
    <row r="90" spans="1:207">
      <c r="A90" s="4" t="s">
        <v>784</v>
      </c>
      <c r="B90" s="6">
        <v>0</v>
      </c>
      <c r="C90" s="6">
        <v>0</v>
      </c>
      <c r="D90" s="6">
        <v>0</v>
      </c>
      <c r="E90" s="6">
        <v>0</v>
      </c>
      <c r="F90" s="6">
        <v>0</v>
      </c>
      <c r="G90" s="6">
        <v>0</v>
      </c>
      <c r="H90" s="6">
        <v>0</v>
      </c>
      <c r="I90" s="6">
        <v>0</v>
      </c>
      <c r="J90" s="6">
        <v>0</v>
      </c>
      <c r="K90" s="6">
        <v>0</v>
      </c>
      <c r="L90" s="6">
        <v>0</v>
      </c>
      <c r="M90" s="6">
        <v>0</v>
      </c>
      <c r="N90" s="6">
        <v>0</v>
      </c>
      <c r="O90" s="6">
        <v>0</v>
      </c>
      <c r="P90" s="6">
        <v>0</v>
      </c>
      <c r="Q90" s="6">
        <v>0</v>
      </c>
      <c r="R90" s="6">
        <v>0</v>
      </c>
      <c r="S90" s="6">
        <v>0</v>
      </c>
      <c r="T90" s="6">
        <v>0</v>
      </c>
      <c r="U90" s="6">
        <v>0</v>
      </c>
      <c r="V90" s="6">
        <v>0</v>
      </c>
      <c r="W90" s="6">
        <v>0</v>
      </c>
      <c r="X90" s="6">
        <v>0</v>
      </c>
      <c r="Y90" s="6">
        <v>0</v>
      </c>
      <c r="Z90" s="6">
        <v>0</v>
      </c>
      <c r="AA90" s="6">
        <v>0</v>
      </c>
      <c r="AB90" s="6">
        <v>0</v>
      </c>
      <c r="AC90" s="6">
        <v>0</v>
      </c>
      <c r="AD90" s="6">
        <v>0</v>
      </c>
      <c r="AE90" s="6">
        <v>0</v>
      </c>
      <c r="AF90" s="6">
        <v>0</v>
      </c>
      <c r="AG90" s="6">
        <v>0</v>
      </c>
      <c r="AH90" s="6">
        <v>0</v>
      </c>
      <c r="AI90" s="6">
        <v>0</v>
      </c>
      <c r="AJ90" s="6">
        <v>0</v>
      </c>
      <c r="AK90" s="6">
        <v>0</v>
      </c>
      <c r="AL90" s="6">
        <v>0</v>
      </c>
      <c r="AM90" s="6">
        <v>0</v>
      </c>
      <c r="AN90" s="6">
        <v>0</v>
      </c>
      <c r="AO90" s="6">
        <v>0</v>
      </c>
      <c r="AP90" s="6">
        <v>0</v>
      </c>
      <c r="AQ90" s="6">
        <v>0</v>
      </c>
      <c r="AR90" s="6">
        <v>0</v>
      </c>
      <c r="AS90" s="6">
        <v>0</v>
      </c>
      <c r="AT90" s="6">
        <v>0</v>
      </c>
      <c r="AU90" s="6">
        <v>0</v>
      </c>
      <c r="AV90" s="6">
        <v>0</v>
      </c>
      <c r="AW90" s="6">
        <v>0</v>
      </c>
      <c r="AX90" s="6">
        <v>0</v>
      </c>
      <c r="AY90" s="6">
        <v>0</v>
      </c>
      <c r="AZ90" s="6">
        <v>0</v>
      </c>
      <c r="BA90" s="6">
        <v>0</v>
      </c>
      <c r="BB90" s="6">
        <v>0</v>
      </c>
      <c r="BC90" s="6">
        <v>0</v>
      </c>
      <c r="BD90" s="6">
        <v>0</v>
      </c>
      <c r="BE90" s="6">
        <v>0</v>
      </c>
      <c r="BF90" s="6">
        <v>0</v>
      </c>
      <c r="BG90" s="6">
        <v>0</v>
      </c>
      <c r="BH90" s="6">
        <v>0</v>
      </c>
      <c r="BI90" s="6">
        <v>0</v>
      </c>
      <c r="BJ90" s="6">
        <v>0</v>
      </c>
      <c r="BK90" s="6">
        <v>0</v>
      </c>
      <c r="BL90" s="6">
        <v>0</v>
      </c>
      <c r="BM90" s="6">
        <v>0</v>
      </c>
      <c r="BN90" s="6">
        <v>0</v>
      </c>
      <c r="BO90" s="6">
        <v>0</v>
      </c>
      <c r="BP90" s="6">
        <v>0</v>
      </c>
      <c r="BQ90" s="6">
        <v>0</v>
      </c>
      <c r="BR90" s="6">
        <v>0</v>
      </c>
      <c r="BS90" s="6">
        <v>0</v>
      </c>
      <c r="BT90" s="6">
        <v>0</v>
      </c>
      <c r="BU90" s="6">
        <v>0</v>
      </c>
      <c r="BV90" s="6">
        <v>0</v>
      </c>
      <c r="BW90" s="6">
        <v>0</v>
      </c>
      <c r="BX90" s="6">
        <v>0</v>
      </c>
      <c r="BY90" s="6">
        <v>0</v>
      </c>
      <c r="BZ90" s="6">
        <v>0</v>
      </c>
      <c r="CA90" s="6">
        <v>0</v>
      </c>
      <c r="CB90" s="6">
        <v>0</v>
      </c>
      <c r="CC90" s="6">
        <v>0</v>
      </c>
      <c r="CD90" s="6">
        <v>0</v>
      </c>
      <c r="CE90" s="6">
        <v>0</v>
      </c>
      <c r="CF90" s="6">
        <v>0</v>
      </c>
      <c r="CG90" s="6">
        <v>0</v>
      </c>
      <c r="CH90" s="6">
        <v>0</v>
      </c>
      <c r="CI90" s="6">
        <v>0</v>
      </c>
      <c r="CJ90" s="6">
        <v>0</v>
      </c>
      <c r="CK90" s="6">
        <v>0</v>
      </c>
      <c r="CL90" s="6">
        <v>0</v>
      </c>
      <c r="CM90" s="6">
        <v>0</v>
      </c>
      <c r="CN90" s="6">
        <v>0</v>
      </c>
      <c r="CO90" s="6">
        <v>0</v>
      </c>
      <c r="CP90" s="6">
        <v>0</v>
      </c>
      <c r="CQ90" s="6">
        <v>0</v>
      </c>
      <c r="CR90" s="6">
        <v>0</v>
      </c>
      <c r="CS90" s="6">
        <v>0</v>
      </c>
      <c r="CT90" s="6">
        <v>0</v>
      </c>
      <c r="CU90" s="6">
        <v>0</v>
      </c>
      <c r="CV90" s="6">
        <v>0</v>
      </c>
      <c r="CW90" s="6">
        <v>0</v>
      </c>
      <c r="CX90" s="6">
        <v>0</v>
      </c>
      <c r="CY90" s="6">
        <v>0</v>
      </c>
      <c r="CZ90" s="6">
        <v>0</v>
      </c>
      <c r="DA90" s="6">
        <v>0</v>
      </c>
      <c r="DB90" s="6">
        <v>0</v>
      </c>
      <c r="DC90" s="6">
        <v>0</v>
      </c>
      <c r="DD90" s="6">
        <v>0</v>
      </c>
      <c r="DE90" s="6">
        <v>0</v>
      </c>
      <c r="DF90" s="6">
        <v>0</v>
      </c>
      <c r="DG90" s="6">
        <v>0</v>
      </c>
      <c r="DH90" s="6">
        <v>0</v>
      </c>
      <c r="DI90" s="6">
        <v>0</v>
      </c>
      <c r="DJ90" s="6">
        <v>0</v>
      </c>
      <c r="DK90" s="6">
        <v>0</v>
      </c>
      <c r="DL90" s="6">
        <v>0</v>
      </c>
      <c r="DM90" s="6">
        <v>0</v>
      </c>
      <c r="DN90" s="6">
        <v>0</v>
      </c>
      <c r="DO90" s="6">
        <v>0</v>
      </c>
      <c r="DP90" s="6">
        <v>0</v>
      </c>
      <c r="DQ90" s="6">
        <v>0</v>
      </c>
      <c r="DR90" s="6">
        <v>0</v>
      </c>
      <c r="DS90" s="6">
        <v>0</v>
      </c>
      <c r="DT90" s="6">
        <v>0</v>
      </c>
      <c r="DU90" s="6">
        <v>0</v>
      </c>
      <c r="DV90" s="6">
        <v>0</v>
      </c>
      <c r="DW90" s="6">
        <v>0</v>
      </c>
      <c r="DX90" s="6">
        <v>0</v>
      </c>
      <c r="DY90" s="6">
        <v>0</v>
      </c>
      <c r="DZ90" s="6">
        <v>0</v>
      </c>
      <c r="EA90" s="6">
        <v>0</v>
      </c>
      <c r="EB90" s="6">
        <v>0</v>
      </c>
      <c r="EC90" s="6">
        <v>0</v>
      </c>
      <c r="ED90" s="6">
        <v>0</v>
      </c>
      <c r="EE90" s="6">
        <v>0</v>
      </c>
      <c r="EF90" s="6">
        <v>0</v>
      </c>
      <c r="EG90" s="6">
        <v>0</v>
      </c>
      <c r="EH90" s="6">
        <v>0</v>
      </c>
      <c r="EI90" s="6">
        <v>0</v>
      </c>
      <c r="EJ90" s="6">
        <v>0</v>
      </c>
      <c r="EK90" s="6">
        <v>0</v>
      </c>
      <c r="EL90" s="6">
        <v>0</v>
      </c>
      <c r="EM90" s="6">
        <v>0</v>
      </c>
      <c r="EN90" s="6">
        <v>0</v>
      </c>
      <c r="EO90" s="6">
        <v>0</v>
      </c>
      <c r="EP90" s="6">
        <v>0</v>
      </c>
      <c r="EQ90" s="6">
        <v>0</v>
      </c>
      <c r="ER90" s="6">
        <v>0</v>
      </c>
      <c r="ES90" s="6">
        <v>0</v>
      </c>
      <c r="ET90" s="6">
        <v>0</v>
      </c>
      <c r="EU90" s="6">
        <v>21</v>
      </c>
      <c r="EV90" s="6">
        <v>0</v>
      </c>
      <c r="EW90" s="6">
        <v>0</v>
      </c>
      <c r="EX90" s="6">
        <v>0</v>
      </c>
      <c r="EY90" s="6">
        <v>0</v>
      </c>
      <c r="EZ90" s="6">
        <v>0</v>
      </c>
      <c r="FA90" s="6">
        <v>0</v>
      </c>
      <c r="FB90" s="6">
        <v>0</v>
      </c>
      <c r="FC90" s="6">
        <v>0</v>
      </c>
      <c r="FD90" s="6">
        <v>0</v>
      </c>
      <c r="FE90" s="6">
        <v>0</v>
      </c>
      <c r="FF90" s="6">
        <v>0</v>
      </c>
      <c r="FG90" s="6">
        <v>0</v>
      </c>
      <c r="FH90" s="6">
        <v>0</v>
      </c>
      <c r="FI90" s="6">
        <v>0</v>
      </c>
      <c r="FJ90" s="6">
        <v>0</v>
      </c>
      <c r="FK90" s="6">
        <v>0</v>
      </c>
      <c r="FL90" s="6">
        <v>0</v>
      </c>
      <c r="FM90" s="6">
        <v>0</v>
      </c>
      <c r="FN90" s="6">
        <v>0</v>
      </c>
      <c r="FO90" s="6">
        <v>0</v>
      </c>
      <c r="FP90" s="6">
        <v>0</v>
      </c>
      <c r="FQ90" s="6">
        <v>0</v>
      </c>
      <c r="FR90" s="6">
        <v>0</v>
      </c>
      <c r="FS90" s="6">
        <v>0</v>
      </c>
      <c r="FT90" s="6">
        <v>0</v>
      </c>
      <c r="FU90" s="6">
        <v>0</v>
      </c>
      <c r="FV90" s="6">
        <v>0</v>
      </c>
      <c r="FW90" s="6">
        <v>0</v>
      </c>
      <c r="FX90" s="6">
        <v>0</v>
      </c>
      <c r="FY90" s="6">
        <v>0</v>
      </c>
      <c r="FZ90" s="6">
        <v>0</v>
      </c>
      <c r="GA90" s="6">
        <v>0</v>
      </c>
      <c r="GB90" s="6">
        <v>0</v>
      </c>
      <c r="GC90" s="6">
        <v>0</v>
      </c>
      <c r="GD90" s="6">
        <v>0</v>
      </c>
      <c r="GE90" s="6">
        <v>0</v>
      </c>
      <c r="GF90" s="6">
        <v>0</v>
      </c>
      <c r="GG90" s="6">
        <v>0</v>
      </c>
      <c r="GH90" s="6">
        <v>0</v>
      </c>
      <c r="GI90" s="6">
        <v>0</v>
      </c>
      <c r="GJ90" s="6">
        <v>0</v>
      </c>
      <c r="GK90" s="6">
        <v>0</v>
      </c>
      <c r="GL90" s="6">
        <v>0</v>
      </c>
      <c r="GM90" s="6">
        <v>0</v>
      </c>
      <c r="GN90" s="6">
        <v>0</v>
      </c>
      <c r="GO90" s="6">
        <v>0</v>
      </c>
      <c r="GP90" s="6">
        <v>0</v>
      </c>
      <c r="GQ90" s="6">
        <v>0</v>
      </c>
      <c r="GR90" s="6">
        <v>0</v>
      </c>
      <c r="GS90" s="6">
        <v>0</v>
      </c>
      <c r="GT90" s="6">
        <v>0</v>
      </c>
      <c r="GU90" s="6">
        <v>0</v>
      </c>
      <c r="GV90" s="6">
        <v>0</v>
      </c>
      <c r="GW90" s="6">
        <v>0</v>
      </c>
      <c r="GX90" s="6">
        <v>0</v>
      </c>
      <c r="GY90" s="6">
        <v>0</v>
      </c>
    </row>
    <row r="91" spans="1:207">
      <c r="A91" s="4" t="s">
        <v>785</v>
      </c>
      <c r="B91" s="6">
        <v>0</v>
      </c>
      <c r="C91" s="6">
        <v>0</v>
      </c>
      <c r="D91" s="6">
        <v>0</v>
      </c>
      <c r="E91" s="6">
        <v>0</v>
      </c>
      <c r="F91" s="6">
        <v>0</v>
      </c>
      <c r="G91" s="6">
        <v>0</v>
      </c>
      <c r="H91" s="6">
        <v>0</v>
      </c>
      <c r="I91" s="6">
        <v>0</v>
      </c>
      <c r="J91" s="6">
        <v>0</v>
      </c>
      <c r="K91" s="6">
        <v>0</v>
      </c>
      <c r="L91" s="6">
        <v>0</v>
      </c>
      <c r="M91" s="6">
        <v>0</v>
      </c>
      <c r="N91" s="6">
        <v>0</v>
      </c>
      <c r="O91" s="6">
        <v>0</v>
      </c>
      <c r="P91" s="6">
        <v>0</v>
      </c>
      <c r="Q91" s="6">
        <v>0</v>
      </c>
      <c r="R91" s="6">
        <v>0</v>
      </c>
      <c r="S91" s="6">
        <v>0</v>
      </c>
      <c r="T91" s="6">
        <v>0</v>
      </c>
      <c r="U91" s="6">
        <v>0</v>
      </c>
      <c r="V91" s="6">
        <v>0</v>
      </c>
      <c r="W91" s="6">
        <v>0</v>
      </c>
      <c r="X91" s="6">
        <v>0</v>
      </c>
      <c r="Y91" s="6">
        <v>0</v>
      </c>
      <c r="Z91" s="6">
        <v>0</v>
      </c>
      <c r="AA91" s="6">
        <v>0</v>
      </c>
      <c r="AB91" s="6">
        <v>0</v>
      </c>
      <c r="AC91" s="6">
        <v>0</v>
      </c>
      <c r="AD91" s="6">
        <v>0</v>
      </c>
      <c r="AE91" s="6">
        <v>0</v>
      </c>
      <c r="AF91" s="6">
        <v>0</v>
      </c>
      <c r="AG91" s="6">
        <v>0</v>
      </c>
      <c r="AH91" s="6">
        <v>0</v>
      </c>
      <c r="AI91" s="6">
        <v>0</v>
      </c>
      <c r="AJ91" s="6">
        <v>0</v>
      </c>
      <c r="AK91" s="6">
        <v>0</v>
      </c>
      <c r="AL91" s="6">
        <v>0</v>
      </c>
      <c r="AM91" s="6">
        <v>0</v>
      </c>
      <c r="AN91" s="6">
        <v>0</v>
      </c>
      <c r="AO91" s="6">
        <v>0</v>
      </c>
      <c r="AP91" s="6">
        <v>0</v>
      </c>
      <c r="AQ91" s="6">
        <v>0</v>
      </c>
      <c r="AR91" s="6">
        <v>0</v>
      </c>
      <c r="AS91" s="6">
        <v>0</v>
      </c>
      <c r="AT91" s="6">
        <v>0</v>
      </c>
      <c r="AU91" s="6">
        <v>0</v>
      </c>
      <c r="AV91" s="6">
        <v>0</v>
      </c>
      <c r="AW91" s="6">
        <v>0</v>
      </c>
      <c r="AX91" s="6">
        <v>0</v>
      </c>
      <c r="AY91" s="6">
        <v>0</v>
      </c>
      <c r="AZ91" s="6">
        <v>0</v>
      </c>
      <c r="BA91" s="6">
        <v>0</v>
      </c>
      <c r="BB91" s="6">
        <v>0</v>
      </c>
      <c r="BC91" s="6">
        <v>0</v>
      </c>
      <c r="BD91" s="6">
        <v>0</v>
      </c>
      <c r="BE91" s="6">
        <v>0</v>
      </c>
      <c r="BF91" s="6">
        <v>0</v>
      </c>
      <c r="BG91" s="6">
        <v>0</v>
      </c>
      <c r="BH91" s="6">
        <v>0</v>
      </c>
      <c r="BI91" s="6">
        <v>0</v>
      </c>
      <c r="BJ91" s="6">
        <v>0</v>
      </c>
      <c r="BK91" s="6">
        <v>0</v>
      </c>
      <c r="BL91" s="6">
        <v>0</v>
      </c>
      <c r="BM91" s="6">
        <v>0</v>
      </c>
      <c r="BN91" s="6">
        <v>0</v>
      </c>
      <c r="BO91" s="6">
        <v>0</v>
      </c>
      <c r="BP91" s="6">
        <v>0</v>
      </c>
      <c r="BQ91" s="6">
        <v>0</v>
      </c>
      <c r="BR91" s="6">
        <v>0</v>
      </c>
      <c r="BS91" s="6">
        <v>0</v>
      </c>
      <c r="BT91" s="6">
        <v>0</v>
      </c>
      <c r="BU91" s="6">
        <v>0</v>
      </c>
      <c r="BV91" s="6">
        <v>0</v>
      </c>
      <c r="BW91" s="6">
        <v>0</v>
      </c>
      <c r="BX91" s="6">
        <v>0</v>
      </c>
      <c r="BY91" s="6">
        <v>0</v>
      </c>
      <c r="BZ91" s="6">
        <v>0</v>
      </c>
      <c r="CA91" s="6">
        <v>0</v>
      </c>
      <c r="CB91" s="6">
        <v>0</v>
      </c>
      <c r="CC91" s="6">
        <v>0</v>
      </c>
      <c r="CD91" s="6">
        <v>0</v>
      </c>
      <c r="CE91" s="6">
        <v>0</v>
      </c>
      <c r="CF91" s="6">
        <v>0</v>
      </c>
      <c r="CG91" s="6">
        <v>0</v>
      </c>
      <c r="CH91" s="6">
        <v>0</v>
      </c>
      <c r="CI91" s="6">
        <v>0</v>
      </c>
      <c r="CJ91" s="6">
        <v>0</v>
      </c>
      <c r="CK91" s="6">
        <v>0</v>
      </c>
      <c r="CL91" s="6">
        <v>0</v>
      </c>
      <c r="CM91" s="6">
        <v>0</v>
      </c>
      <c r="CN91" s="6">
        <v>0</v>
      </c>
      <c r="CO91" s="6">
        <v>0</v>
      </c>
      <c r="CP91" s="6">
        <v>0</v>
      </c>
      <c r="CQ91" s="6">
        <v>0</v>
      </c>
      <c r="CR91" s="6">
        <v>0</v>
      </c>
      <c r="CS91" s="6">
        <v>0</v>
      </c>
      <c r="CT91" s="6">
        <v>0</v>
      </c>
      <c r="CU91" s="6">
        <v>0</v>
      </c>
      <c r="CV91" s="6">
        <v>0</v>
      </c>
      <c r="CW91" s="6">
        <v>0</v>
      </c>
      <c r="CX91" s="6">
        <v>0</v>
      </c>
      <c r="CY91" s="6">
        <v>0</v>
      </c>
      <c r="CZ91" s="6">
        <v>0</v>
      </c>
      <c r="DA91" s="6">
        <v>0</v>
      </c>
      <c r="DB91" s="6">
        <v>0</v>
      </c>
      <c r="DC91" s="6">
        <v>0</v>
      </c>
      <c r="DD91" s="6">
        <v>0</v>
      </c>
      <c r="DE91" s="6">
        <v>0</v>
      </c>
      <c r="DF91" s="6">
        <v>0</v>
      </c>
      <c r="DG91" s="6">
        <v>0</v>
      </c>
      <c r="DH91" s="6">
        <v>0</v>
      </c>
      <c r="DI91" s="6">
        <v>0</v>
      </c>
      <c r="DJ91" s="6">
        <v>0</v>
      </c>
      <c r="DK91" s="6">
        <v>0</v>
      </c>
      <c r="DL91" s="6">
        <v>0</v>
      </c>
      <c r="DM91" s="6">
        <v>0</v>
      </c>
      <c r="DN91" s="6">
        <v>0</v>
      </c>
      <c r="DO91" s="6">
        <v>0</v>
      </c>
      <c r="DP91" s="6">
        <v>0</v>
      </c>
      <c r="DQ91" s="6">
        <v>0</v>
      </c>
      <c r="DR91" s="6">
        <v>0</v>
      </c>
      <c r="DS91" s="6">
        <v>0</v>
      </c>
      <c r="DT91" s="6">
        <v>0</v>
      </c>
      <c r="DU91" s="6">
        <v>0</v>
      </c>
      <c r="DV91" s="6">
        <v>0</v>
      </c>
      <c r="DW91" s="6">
        <v>0</v>
      </c>
      <c r="DX91" s="6">
        <v>0</v>
      </c>
      <c r="DY91" s="6">
        <v>0</v>
      </c>
      <c r="DZ91" s="6">
        <v>0</v>
      </c>
      <c r="EA91" s="6">
        <v>0</v>
      </c>
      <c r="EB91" s="6">
        <v>0</v>
      </c>
      <c r="EC91" s="6">
        <v>0</v>
      </c>
      <c r="ED91" s="6">
        <v>0</v>
      </c>
      <c r="EE91" s="6">
        <v>0</v>
      </c>
      <c r="EF91" s="6">
        <v>0</v>
      </c>
      <c r="EG91" s="6">
        <v>0</v>
      </c>
      <c r="EH91" s="6">
        <v>0</v>
      </c>
      <c r="EI91" s="6">
        <v>0</v>
      </c>
      <c r="EJ91" s="6">
        <v>0</v>
      </c>
      <c r="EK91" s="6">
        <v>0</v>
      </c>
      <c r="EL91" s="6">
        <v>0</v>
      </c>
      <c r="EM91" s="6">
        <v>0</v>
      </c>
      <c r="EN91" s="6">
        <v>0</v>
      </c>
      <c r="EO91" s="6">
        <v>0</v>
      </c>
      <c r="EP91" s="6">
        <v>0</v>
      </c>
      <c r="EQ91" s="6">
        <v>0</v>
      </c>
      <c r="ER91" s="6">
        <v>0</v>
      </c>
      <c r="ES91" s="6">
        <v>0</v>
      </c>
      <c r="ET91" s="6">
        <v>0</v>
      </c>
      <c r="EU91" s="6">
        <v>0</v>
      </c>
      <c r="EV91" s="6">
        <v>0</v>
      </c>
      <c r="EW91" s="6">
        <v>0</v>
      </c>
      <c r="EX91" s="6">
        <v>0</v>
      </c>
      <c r="EY91" s="6">
        <v>0</v>
      </c>
      <c r="EZ91" s="6">
        <v>0</v>
      </c>
      <c r="FA91" s="6">
        <v>0</v>
      </c>
      <c r="FB91" s="6">
        <v>0</v>
      </c>
      <c r="FC91" s="6">
        <v>0</v>
      </c>
      <c r="FD91" s="6">
        <v>0</v>
      </c>
      <c r="FE91" s="6">
        <v>0</v>
      </c>
      <c r="FF91" s="6">
        <v>0</v>
      </c>
      <c r="FG91" s="6">
        <v>0</v>
      </c>
      <c r="FH91" s="6">
        <v>0</v>
      </c>
      <c r="FI91" s="6">
        <v>0</v>
      </c>
      <c r="FJ91" s="6">
        <v>0</v>
      </c>
      <c r="FK91" s="6">
        <v>0</v>
      </c>
      <c r="FL91" s="6">
        <v>0</v>
      </c>
      <c r="FM91" s="6">
        <v>0</v>
      </c>
      <c r="FN91" s="6">
        <v>0</v>
      </c>
      <c r="FO91" s="6">
        <v>0</v>
      </c>
      <c r="FP91" s="6">
        <v>0</v>
      </c>
      <c r="FQ91" s="6">
        <v>0</v>
      </c>
      <c r="FR91" s="6">
        <v>0</v>
      </c>
      <c r="FS91" s="6">
        <v>0</v>
      </c>
      <c r="FT91" s="6">
        <v>0</v>
      </c>
      <c r="FU91" s="6">
        <v>0</v>
      </c>
      <c r="FV91" s="6">
        <v>0</v>
      </c>
      <c r="FW91" s="6">
        <v>0</v>
      </c>
      <c r="FX91" s="6">
        <v>0</v>
      </c>
      <c r="FY91" s="6">
        <v>0</v>
      </c>
      <c r="FZ91" s="6">
        <v>0</v>
      </c>
      <c r="GA91" s="6">
        <v>0</v>
      </c>
      <c r="GB91" s="6">
        <v>0</v>
      </c>
      <c r="GC91" s="6">
        <v>0</v>
      </c>
      <c r="GD91" s="6">
        <v>0</v>
      </c>
      <c r="GE91" s="6">
        <v>0</v>
      </c>
      <c r="GF91" s="6">
        <v>0</v>
      </c>
      <c r="GG91" s="6">
        <v>0</v>
      </c>
      <c r="GH91" s="6">
        <v>0</v>
      </c>
      <c r="GI91" s="6">
        <v>0</v>
      </c>
      <c r="GJ91" s="6">
        <v>0</v>
      </c>
      <c r="GK91" s="6">
        <v>0</v>
      </c>
      <c r="GL91" s="6">
        <v>0</v>
      </c>
      <c r="GM91" s="6">
        <v>0</v>
      </c>
      <c r="GN91" s="6">
        <v>0</v>
      </c>
      <c r="GO91" s="6">
        <v>0</v>
      </c>
      <c r="GP91" s="6">
        <v>0</v>
      </c>
      <c r="GQ91" s="6">
        <v>0</v>
      </c>
      <c r="GR91" s="6">
        <v>0</v>
      </c>
      <c r="GS91" s="6">
        <v>0</v>
      </c>
      <c r="GT91" s="6">
        <v>0</v>
      </c>
      <c r="GU91" s="6">
        <v>0</v>
      </c>
      <c r="GV91" s="6">
        <v>0</v>
      </c>
      <c r="GW91" s="6">
        <v>0</v>
      </c>
      <c r="GX91" s="6">
        <v>0</v>
      </c>
      <c r="GY91" s="6">
        <v>0</v>
      </c>
    </row>
    <row r="92" spans="1:207">
      <c r="A92" s="4" t="s">
        <v>786</v>
      </c>
      <c r="B92" s="6">
        <v>0</v>
      </c>
      <c r="C92" s="6">
        <v>0</v>
      </c>
      <c r="D92" s="6">
        <v>0</v>
      </c>
      <c r="E92" s="6">
        <v>0</v>
      </c>
      <c r="F92" s="6">
        <v>0</v>
      </c>
      <c r="G92" s="6">
        <v>0</v>
      </c>
      <c r="H92" s="6">
        <v>0</v>
      </c>
      <c r="I92" s="6">
        <v>0</v>
      </c>
      <c r="J92" s="6">
        <v>0</v>
      </c>
      <c r="K92" s="6">
        <v>0</v>
      </c>
      <c r="L92" s="6">
        <v>0</v>
      </c>
      <c r="M92" s="6">
        <v>0</v>
      </c>
      <c r="N92" s="6">
        <v>0</v>
      </c>
      <c r="O92" s="6">
        <v>0</v>
      </c>
      <c r="P92" s="6">
        <v>0</v>
      </c>
      <c r="Q92" s="6">
        <v>0</v>
      </c>
      <c r="R92" s="6">
        <v>0</v>
      </c>
      <c r="S92" s="6">
        <v>0</v>
      </c>
      <c r="T92" s="6">
        <v>0</v>
      </c>
      <c r="U92" s="6">
        <v>0</v>
      </c>
      <c r="V92" s="6">
        <v>0</v>
      </c>
      <c r="W92" s="6">
        <v>0</v>
      </c>
      <c r="X92" s="6">
        <v>0</v>
      </c>
      <c r="Y92" s="6">
        <v>0</v>
      </c>
      <c r="Z92" s="6">
        <v>0</v>
      </c>
      <c r="AA92" s="6">
        <v>0</v>
      </c>
      <c r="AB92" s="6">
        <v>0</v>
      </c>
      <c r="AC92" s="6">
        <v>0</v>
      </c>
      <c r="AD92" s="6">
        <v>0</v>
      </c>
      <c r="AE92" s="6">
        <v>0</v>
      </c>
      <c r="AF92" s="6">
        <v>0</v>
      </c>
      <c r="AG92" s="6">
        <v>0</v>
      </c>
      <c r="AH92" s="6">
        <v>0</v>
      </c>
      <c r="AI92" s="6">
        <v>0</v>
      </c>
      <c r="AJ92" s="6">
        <v>0</v>
      </c>
      <c r="AK92" s="6">
        <v>0</v>
      </c>
      <c r="AL92" s="6">
        <v>0</v>
      </c>
      <c r="AM92" s="6">
        <v>0</v>
      </c>
      <c r="AN92" s="6">
        <v>0</v>
      </c>
      <c r="AO92" s="6">
        <v>0</v>
      </c>
      <c r="AP92" s="6">
        <v>0</v>
      </c>
      <c r="AQ92" s="6">
        <v>0</v>
      </c>
      <c r="AR92" s="6">
        <v>0</v>
      </c>
      <c r="AS92" s="6">
        <v>0</v>
      </c>
      <c r="AT92" s="6">
        <v>0</v>
      </c>
      <c r="AU92" s="6">
        <v>0</v>
      </c>
      <c r="AV92" s="6">
        <v>0</v>
      </c>
      <c r="AW92" s="6">
        <v>0</v>
      </c>
      <c r="AX92" s="6">
        <v>0</v>
      </c>
      <c r="AY92" s="6">
        <v>0</v>
      </c>
      <c r="AZ92" s="6">
        <v>0</v>
      </c>
      <c r="BA92" s="6">
        <v>0</v>
      </c>
      <c r="BB92" s="6">
        <v>0</v>
      </c>
      <c r="BC92" s="6">
        <v>0</v>
      </c>
      <c r="BD92" s="6">
        <v>0</v>
      </c>
      <c r="BE92" s="6">
        <v>0</v>
      </c>
      <c r="BF92" s="6">
        <v>0</v>
      </c>
      <c r="BG92" s="6">
        <v>0</v>
      </c>
      <c r="BH92" s="6">
        <v>0</v>
      </c>
      <c r="BI92" s="6">
        <v>0</v>
      </c>
      <c r="BJ92" s="6">
        <v>0</v>
      </c>
      <c r="BK92" s="6">
        <v>0</v>
      </c>
      <c r="BL92" s="6">
        <v>0</v>
      </c>
      <c r="BM92" s="6">
        <v>0</v>
      </c>
      <c r="BN92" s="6">
        <v>0</v>
      </c>
      <c r="BO92" s="6">
        <v>0</v>
      </c>
      <c r="BP92" s="6">
        <v>0</v>
      </c>
      <c r="BQ92" s="6">
        <v>0</v>
      </c>
      <c r="BR92" s="6">
        <v>0</v>
      </c>
      <c r="BS92" s="6">
        <v>0</v>
      </c>
      <c r="BT92" s="6">
        <v>0</v>
      </c>
      <c r="BU92" s="6">
        <v>0</v>
      </c>
      <c r="BV92" s="6">
        <v>0</v>
      </c>
      <c r="BW92" s="6">
        <v>0</v>
      </c>
      <c r="BX92" s="6">
        <v>0</v>
      </c>
      <c r="BY92" s="6">
        <v>0</v>
      </c>
      <c r="BZ92" s="6">
        <v>0</v>
      </c>
      <c r="CA92" s="6">
        <v>0</v>
      </c>
      <c r="CB92" s="6">
        <v>0</v>
      </c>
      <c r="CC92" s="6">
        <v>0</v>
      </c>
      <c r="CD92" s="6">
        <v>0</v>
      </c>
      <c r="CE92" s="6">
        <v>0</v>
      </c>
      <c r="CF92" s="6">
        <v>0</v>
      </c>
      <c r="CG92" s="6">
        <v>0</v>
      </c>
      <c r="CH92" s="6">
        <v>0</v>
      </c>
      <c r="CI92" s="6">
        <v>0</v>
      </c>
      <c r="CJ92" s="6">
        <v>0</v>
      </c>
      <c r="CK92" s="6">
        <v>0</v>
      </c>
      <c r="CL92" s="6">
        <v>0</v>
      </c>
      <c r="CM92" s="6">
        <v>0</v>
      </c>
      <c r="CN92" s="6">
        <v>0</v>
      </c>
      <c r="CO92" s="6">
        <v>0</v>
      </c>
      <c r="CP92" s="6">
        <v>0</v>
      </c>
      <c r="CQ92" s="6">
        <v>0</v>
      </c>
      <c r="CR92" s="6">
        <v>0</v>
      </c>
      <c r="CS92" s="6">
        <v>0</v>
      </c>
      <c r="CT92" s="6">
        <v>0</v>
      </c>
      <c r="CU92" s="6">
        <v>0</v>
      </c>
      <c r="CV92" s="6">
        <v>0</v>
      </c>
      <c r="CW92" s="6">
        <v>0</v>
      </c>
      <c r="CX92" s="6">
        <v>0</v>
      </c>
      <c r="CY92" s="6">
        <v>0</v>
      </c>
      <c r="CZ92" s="6">
        <v>0</v>
      </c>
      <c r="DA92" s="6">
        <v>0</v>
      </c>
      <c r="DB92" s="6">
        <v>0</v>
      </c>
      <c r="DC92" s="6">
        <v>0</v>
      </c>
      <c r="DD92" s="6">
        <v>0</v>
      </c>
      <c r="DE92" s="6">
        <v>0</v>
      </c>
      <c r="DF92" s="6">
        <v>0</v>
      </c>
      <c r="DG92" s="6">
        <v>0</v>
      </c>
      <c r="DH92" s="6">
        <v>0</v>
      </c>
      <c r="DI92" s="6">
        <v>0</v>
      </c>
      <c r="DJ92" s="6">
        <v>0</v>
      </c>
      <c r="DK92" s="6">
        <v>0</v>
      </c>
      <c r="DL92" s="6">
        <v>0</v>
      </c>
      <c r="DM92" s="6">
        <v>0</v>
      </c>
      <c r="DN92" s="6">
        <v>0</v>
      </c>
      <c r="DO92" s="6">
        <v>0</v>
      </c>
      <c r="DP92" s="6">
        <v>0</v>
      </c>
      <c r="DQ92" s="6">
        <v>0</v>
      </c>
      <c r="DR92" s="6">
        <v>0</v>
      </c>
      <c r="DS92" s="6">
        <v>0</v>
      </c>
      <c r="DT92" s="6">
        <v>0</v>
      </c>
      <c r="DU92" s="6">
        <v>0</v>
      </c>
      <c r="DV92" s="6">
        <v>0</v>
      </c>
      <c r="DW92" s="6">
        <v>0</v>
      </c>
      <c r="DX92" s="6">
        <v>0</v>
      </c>
      <c r="DY92" s="6">
        <v>0</v>
      </c>
      <c r="DZ92" s="6">
        <v>0</v>
      </c>
      <c r="EA92" s="6">
        <v>0</v>
      </c>
      <c r="EB92" s="6">
        <v>0</v>
      </c>
      <c r="EC92" s="6">
        <v>0</v>
      </c>
      <c r="ED92" s="6">
        <v>0</v>
      </c>
      <c r="EE92" s="6">
        <v>0</v>
      </c>
      <c r="EF92" s="6">
        <v>0</v>
      </c>
      <c r="EG92" s="6">
        <v>0</v>
      </c>
      <c r="EH92" s="6">
        <v>0</v>
      </c>
      <c r="EI92" s="6">
        <v>0</v>
      </c>
      <c r="EJ92" s="6">
        <v>0</v>
      </c>
      <c r="EK92" s="6">
        <v>0</v>
      </c>
      <c r="EL92" s="6">
        <v>0</v>
      </c>
      <c r="EM92" s="6">
        <v>0</v>
      </c>
      <c r="EN92" s="6">
        <v>0</v>
      </c>
      <c r="EO92" s="6">
        <v>0</v>
      </c>
      <c r="EP92" s="6">
        <v>0</v>
      </c>
      <c r="EQ92" s="6">
        <v>0</v>
      </c>
      <c r="ER92" s="6">
        <v>0</v>
      </c>
      <c r="ES92" s="6">
        <v>0</v>
      </c>
      <c r="ET92" s="6">
        <v>0</v>
      </c>
      <c r="EU92" s="6">
        <v>0</v>
      </c>
      <c r="EV92" s="6">
        <v>0</v>
      </c>
      <c r="EW92" s="6">
        <v>0</v>
      </c>
      <c r="EX92" s="6">
        <v>0</v>
      </c>
      <c r="EY92" s="6">
        <v>0</v>
      </c>
      <c r="EZ92" s="6">
        <v>0</v>
      </c>
      <c r="FA92" s="6">
        <v>0</v>
      </c>
      <c r="FB92" s="6">
        <v>0</v>
      </c>
      <c r="FC92" s="6">
        <v>0</v>
      </c>
      <c r="FD92" s="6">
        <v>0</v>
      </c>
      <c r="FE92" s="6">
        <v>0</v>
      </c>
      <c r="FF92" s="6">
        <v>0</v>
      </c>
      <c r="FG92" s="6">
        <v>0</v>
      </c>
      <c r="FH92" s="6">
        <v>0</v>
      </c>
      <c r="FI92" s="6">
        <v>0</v>
      </c>
      <c r="FJ92" s="6">
        <v>0</v>
      </c>
      <c r="FK92" s="6">
        <v>0</v>
      </c>
      <c r="FL92" s="6">
        <v>0</v>
      </c>
      <c r="FM92" s="6">
        <v>0</v>
      </c>
      <c r="FN92" s="6">
        <v>0</v>
      </c>
      <c r="FO92" s="6">
        <v>0</v>
      </c>
      <c r="FP92" s="6">
        <v>0</v>
      </c>
      <c r="FQ92" s="6">
        <v>0</v>
      </c>
      <c r="FR92" s="6">
        <v>0</v>
      </c>
      <c r="FS92" s="6">
        <v>0</v>
      </c>
      <c r="FT92" s="6">
        <v>0</v>
      </c>
      <c r="FU92" s="6">
        <v>0</v>
      </c>
      <c r="FV92" s="6">
        <v>0</v>
      </c>
      <c r="FW92" s="6">
        <v>0</v>
      </c>
      <c r="FX92" s="6">
        <v>0</v>
      </c>
      <c r="FY92" s="6">
        <v>0</v>
      </c>
      <c r="FZ92" s="6">
        <v>0</v>
      </c>
      <c r="GA92" s="6">
        <v>0</v>
      </c>
      <c r="GB92" s="6">
        <v>0</v>
      </c>
      <c r="GC92" s="6">
        <v>0</v>
      </c>
      <c r="GD92" s="6">
        <v>0</v>
      </c>
      <c r="GE92" s="6">
        <v>0</v>
      </c>
      <c r="GF92" s="6">
        <v>0</v>
      </c>
      <c r="GG92" s="6">
        <v>0</v>
      </c>
      <c r="GH92" s="6">
        <v>0</v>
      </c>
      <c r="GI92" s="6">
        <v>0</v>
      </c>
      <c r="GJ92" s="6">
        <v>0</v>
      </c>
      <c r="GK92" s="6">
        <v>0</v>
      </c>
      <c r="GL92" s="6">
        <v>0</v>
      </c>
      <c r="GM92" s="6">
        <v>0</v>
      </c>
      <c r="GN92" s="6">
        <v>0</v>
      </c>
      <c r="GO92" s="6">
        <v>0</v>
      </c>
      <c r="GP92" s="6">
        <v>0</v>
      </c>
      <c r="GQ92" s="6">
        <v>0</v>
      </c>
      <c r="GR92" s="6">
        <v>0</v>
      </c>
      <c r="GS92" s="6">
        <v>0</v>
      </c>
      <c r="GT92" s="6">
        <v>0</v>
      </c>
      <c r="GU92" s="6">
        <v>0</v>
      </c>
      <c r="GV92" s="6">
        <v>0</v>
      </c>
      <c r="GW92" s="6">
        <v>0</v>
      </c>
      <c r="GX92" s="6">
        <v>0</v>
      </c>
      <c r="GY92" s="6">
        <v>0</v>
      </c>
    </row>
    <row r="93" spans="1:207">
      <c r="A93" s="4" t="s">
        <v>787</v>
      </c>
      <c r="B93" s="6">
        <v>0</v>
      </c>
      <c r="C93" s="6">
        <v>0</v>
      </c>
      <c r="D93" s="6">
        <v>0</v>
      </c>
      <c r="E93" s="6">
        <v>0</v>
      </c>
      <c r="F93" s="6">
        <v>0</v>
      </c>
      <c r="G93" s="6">
        <v>0</v>
      </c>
      <c r="H93" s="6">
        <v>0</v>
      </c>
      <c r="I93" s="6">
        <v>0</v>
      </c>
      <c r="J93" s="6">
        <v>0</v>
      </c>
      <c r="K93" s="6">
        <v>0</v>
      </c>
      <c r="L93" s="6">
        <v>0</v>
      </c>
      <c r="M93" s="6">
        <v>0</v>
      </c>
      <c r="N93" s="6">
        <v>0</v>
      </c>
      <c r="O93" s="6">
        <v>0</v>
      </c>
      <c r="P93" s="6">
        <v>0</v>
      </c>
      <c r="Q93" s="6">
        <v>0</v>
      </c>
      <c r="R93" s="6">
        <v>0</v>
      </c>
      <c r="S93" s="6">
        <v>0</v>
      </c>
      <c r="T93" s="6">
        <v>0</v>
      </c>
      <c r="U93" s="6">
        <v>0</v>
      </c>
      <c r="V93" s="6">
        <v>0</v>
      </c>
      <c r="W93" s="6">
        <v>0</v>
      </c>
      <c r="X93" s="6">
        <v>0</v>
      </c>
      <c r="Y93" s="6">
        <v>0</v>
      </c>
      <c r="Z93" s="6">
        <v>0</v>
      </c>
      <c r="AA93" s="6">
        <v>0</v>
      </c>
      <c r="AB93" s="6">
        <v>0</v>
      </c>
      <c r="AC93" s="6">
        <v>0</v>
      </c>
      <c r="AD93" s="6">
        <v>0</v>
      </c>
      <c r="AE93" s="6">
        <v>0</v>
      </c>
      <c r="AF93" s="6">
        <v>0</v>
      </c>
      <c r="AG93" s="6">
        <v>0</v>
      </c>
      <c r="AH93" s="6">
        <v>0</v>
      </c>
      <c r="AI93" s="6">
        <v>0</v>
      </c>
      <c r="AJ93" s="6">
        <v>0</v>
      </c>
      <c r="AK93" s="6">
        <v>0</v>
      </c>
      <c r="AL93" s="6">
        <v>0</v>
      </c>
      <c r="AM93" s="6">
        <v>0</v>
      </c>
      <c r="AN93" s="6">
        <v>0</v>
      </c>
      <c r="AO93" s="6">
        <v>0</v>
      </c>
      <c r="AP93" s="6">
        <v>0</v>
      </c>
      <c r="AQ93" s="6">
        <v>0</v>
      </c>
      <c r="AR93" s="6">
        <v>0</v>
      </c>
      <c r="AS93" s="6">
        <v>0</v>
      </c>
      <c r="AT93" s="6">
        <v>0</v>
      </c>
      <c r="AU93" s="6">
        <v>0</v>
      </c>
      <c r="AV93" s="6">
        <v>0</v>
      </c>
      <c r="AW93" s="6">
        <v>0</v>
      </c>
      <c r="AX93" s="6">
        <v>0</v>
      </c>
      <c r="AY93" s="6">
        <v>0</v>
      </c>
      <c r="AZ93" s="6">
        <v>0</v>
      </c>
      <c r="BA93" s="6">
        <v>0</v>
      </c>
      <c r="BB93" s="6">
        <v>0</v>
      </c>
      <c r="BC93" s="6">
        <v>0</v>
      </c>
      <c r="BD93" s="6">
        <v>0</v>
      </c>
      <c r="BE93" s="6">
        <v>0</v>
      </c>
      <c r="BF93" s="6">
        <v>0</v>
      </c>
      <c r="BG93" s="6">
        <v>0</v>
      </c>
      <c r="BH93" s="6">
        <v>0</v>
      </c>
      <c r="BI93" s="6">
        <v>0</v>
      </c>
      <c r="BJ93" s="6">
        <v>0</v>
      </c>
      <c r="BK93" s="6">
        <v>0</v>
      </c>
      <c r="BL93" s="6">
        <v>0</v>
      </c>
      <c r="BM93" s="6">
        <v>0</v>
      </c>
      <c r="BN93" s="6">
        <v>0</v>
      </c>
      <c r="BO93" s="6">
        <v>0</v>
      </c>
      <c r="BP93" s="6">
        <v>0</v>
      </c>
      <c r="BQ93" s="6">
        <v>0</v>
      </c>
      <c r="BR93" s="6">
        <v>0</v>
      </c>
      <c r="BS93" s="6">
        <v>0</v>
      </c>
      <c r="BT93" s="6">
        <v>0</v>
      </c>
      <c r="BU93" s="6">
        <v>0</v>
      </c>
      <c r="BV93" s="6">
        <v>0</v>
      </c>
      <c r="BW93" s="6">
        <v>0</v>
      </c>
      <c r="BX93" s="6">
        <v>0</v>
      </c>
      <c r="BY93" s="6">
        <v>0</v>
      </c>
      <c r="BZ93" s="6">
        <v>0</v>
      </c>
      <c r="CA93" s="6">
        <v>0</v>
      </c>
      <c r="CB93" s="6">
        <v>0</v>
      </c>
      <c r="CC93" s="6">
        <v>0</v>
      </c>
      <c r="CD93" s="6">
        <v>0</v>
      </c>
      <c r="CE93" s="6">
        <v>0</v>
      </c>
      <c r="CF93" s="6">
        <v>0</v>
      </c>
      <c r="CG93" s="6">
        <v>0</v>
      </c>
      <c r="CH93" s="6">
        <v>0</v>
      </c>
      <c r="CI93" s="6">
        <v>0</v>
      </c>
      <c r="CJ93" s="6">
        <v>0</v>
      </c>
      <c r="CK93" s="6">
        <v>0</v>
      </c>
      <c r="CL93" s="6">
        <v>0</v>
      </c>
      <c r="CM93" s="6">
        <v>0</v>
      </c>
      <c r="CN93" s="6">
        <v>0</v>
      </c>
      <c r="CO93" s="6">
        <v>0</v>
      </c>
      <c r="CP93" s="6">
        <v>0</v>
      </c>
      <c r="CQ93" s="6">
        <v>0</v>
      </c>
      <c r="CR93" s="6">
        <v>0</v>
      </c>
      <c r="CS93" s="6">
        <v>0</v>
      </c>
      <c r="CT93" s="6">
        <v>0</v>
      </c>
      <c r="CU93" s="6">
        <v>0</v>
      </c>
      <c r="CV93" s="6">
        <v>0</v>
      </c>
      <c r="CW93" s="6">
        <v>0</v>
      </c>
      <c r="CX93" s="6">
        <v>0</v>
      </c>
      <c r="CY93" s="6">
        <v>0</v>
      </c>
      <c r="CZ93" s="6">
        <v>0</v>
      </c>
      <c r="DA93" s="6">
        <v>0</v>
      </c>
      <c r="DB93" s="6">
        <v>0</v>
      </c>
      <c r="DC93" s="6">
        <v>0</v>
      </c>
      <c r="DD93" s="6">
        <v>0</v>
      </c>
      <c r="DE93" s="6">
        <v>0</v>
      </c>
      <c r="DF93" s="6">
        <v>0</v>
      </c>
      <c r="DG93" s="6">
        <v>0</v>
      </c>
      <c r="DH93" s="6">
        <v>0</v>
      </c>
      <c r="DI93" s="6">
        <v>0</v>
      </c>
      <c r="DJ93" s="6">
        <v>0</v>
      </c>
      <c r="DK93" s="6">
        <v>0</v>
      </c>
      <c r="DL93" s="6">
        <v>0</v>
      </c>
      <c r="DM93" s="6">
        <v>0</v>
      </c>
      <c r="DN93" s="6">
        <v>0</v>
      </c>
      <c r="DO93" s="6">
        <v>0</v>
      </c>
      <c r="DP93" s="6">
        <v>0</v>
      </c>
      <c r="DQ93" s="6">
        <v>0</v>
      </c>
      <c r="DR93" s="6">
        <v>0</v>
      </c>
      <c r="DS93" s="6">
        <v>0</v>
      </c>
      <c r="DT93" s="6">
        <v>0</v>
      </c>
      <c r="DU93" s="6">
        <v>0</v>
      </c>
      <c r="DV93" s="6">
        <v>0</v>
      </c>
      <c r="DW93" s="6">
        <v>0</v>
      </c>
      <c r="DX93" s="6">
        <v>0</v>
      </c>
      <c r="DY93" s="6">
        <v>0</v>
      </c>
      <c r="DZ93" s="6">
        <v>0</v>
      </c>
      <c r="EA93" s="6">
        <v>0</v>
      </c>
      <c r="EB93" s="6">
        <v>0</v>
      </c>
      <c r="EC93" s="6">
        <v>0</v>
      </c>
      <c r="ED93" s="6">
        <v>0</v>
      </c>
      <c r="EE93" s="6">
        <v>0</v>
      </c>
      <c r="EF93" s="6">
        <v>0</v>
      </c>
      <c r="EG93" s="6">
        <v>0</v>
      </c>
      <c r="EH93" s="6">
        <v>0</v>
      </c>
      <c r="EI93" s="6">
        <v>0</v>
      </c>
      <c r="EJ93" s="6">
        <v>0</v>
      </c>
      <c r="EK93" s="6">
        <v>0</v>
      </c>
      <c r="EL93" s="6">
        <v>0</v>
      </c>
      <c r="EM93" s="6">
        <v>0</v>
      </c>
      <c r="EN93" s="6">
        <v>0</v>
      </c>
      <c r="EO93" s="6">
        <v>0</v>
      </c>
      <c r="EP93" s="6">
        <v>0</v>
      </c>
      <c r="EQ93" s="6">
        <v>0</v>
      </c>
      <c r="ER93" s="6">
        <v>0</v>
      </c>
      <c r="ES93" s="6">
        <v>0</v>
      </c>
      <c r="ET93" s="6">
        <v>0</v>
      </c>
      <c r="EU93" s="6">
        <v>0</v>
      </c>
      <c r="EV93" s="6">
        <v>0</v>
      </c>
      <c r="EW93" s="6">
        <v>0</v>
      </c>
      <c r="EX93" s="6">
        <v>0</v>
      </c>
      <c r="EY93" s="6">
        <v>0</v>
      </c>
      <c r="EZ93" s="6">
        <v>0</v>
      </c>
      <c r="FA93" s="6">
        <v>0</v>
      </c>
      <c r="FB93" s="6">
        <v>0</v>
      </c>
      <c r="FC93" s="6">
        <v>0</v>
      </c>
      <c r="FD93" s="6">
        <v>0</v>
      </c>
      <c r="FE93" s="6">
        <v>0</v>
      </c>
      <c r="FF93" s="6">
        <v>0</v>
      </c>
      <c r="FG93" s="6">
        <v>0</v>
      </c>
      <c r="FH93" s="6">
        <v>0</v>
      </c>
      <c r="FI93" s="6">
        <v>0</v>
      </c>
      <c r="FJ93" s="6">
        <v>0</v>
      </c>
      <c r="FK93" s="6">
        <v>0</v>
      </c>
      <c r="FL93" s="6">
        <v>0</v>
      </c>
      <c r="FM93" s="6">
        <v>0</v>
      </c>
      <c r="FN93" s="6">
        <v>0</v>
      </c>
      <c r="FO93" s="6">
        <v>0</v>
      </c>
      <c r="FP93" s="6">
        <v>0</v>
      </c>
      <c r="FQ93" s="6">
        <v>0</v>
      </c>
      <c r="FR93" s="6">
        <v>0</v>
      </c>
      <c r="FS93" s="6">
        <v>0</v>
      </c>
      <c r="FT93" s="6">
        <v>0</v>
      </c>
      <c r="FU93" s="6">
        <v>0</v>
      </c>
      <c r="FV93" s="6">
        <v>0</v>
      </c>
      <c r="FW93" s="6">
        <v>0</v>
      </c>
      <c r="FX93" s="6">
        <v>0</v>
      </c>
      <c r="FY93" s="6">
        <v>0</v>
      </c>
      <c r="FZ93" s="6">
        <v>0</v>
      </c>
      <c r="GA93" s="6">
        <v>0</v>
      </c>
      <c r="GB93" s="6">
        <v>0</v>
      </c>
      <c r="GC93" s="6">
        <v>0</v>
      </c>
      <c r="GD93" s="6">
        <v>0</v>
      </c>
      <c r="GE93" s="6">
        <v>0</v>
      </c>
      <c r="GF93" s="6">
        <v>0</v>
      </c>
      <c r="GG93" s="6">
        <v>0</v>
      </c>
      <c r="GH93" s="6">
        <v>0</v>
      </c>
      <c r="GI93" s="6">
        <v>0</v>
      </c>
      <c r="GJ93" s="6">
        <v>0</v>
      </c>
      <c r="GK93" s="6">
        <v>0</v>
      </c>
      <c r="GL93" s="6">
        <v>0</v>
      </c>
      <c r="GM93" s="6">
        <v>0</v>
      </c>
      <c r="GN93" s="6">
        <v>0</v>
      </c>
      <c r="GO93" s="6">
        <v>0</v>
      </c>
      <c r="GP93" s="6">
        <v>0</v>
      </c>
      <c r="GQ93" s="6">
        <v>0</v>
      </c>
      <c r="GR93" s="6">
        <v>0</v>
      </c>
      <c r="GS93" s="6">
        <v>0</v>
      </c>
      <c r="GT93" s="6">
        <v>0</v>
      </c>
      <c r="GU93" s="6">
        <v>0</v>
      </c>
      <c r="GV93" s="6">
        <v>0</v>
      </c>
      <c r="GW93" s="6">
        <v>0</v>
      </c>
      <c r="GX93" s="6">
        <v>0</v>
      </c>
      <c r="GY93" s="6">
        <v>0</v>
      </c>
    </row>
    <row r="94" spans="1:207">
      <c r="A94" s="4" t="s">
        <v>788</v>
      </c>
      <c r="B94" s="6">
        <v>0</v>
      </c>
      <c r="C94" s="6">
        <v>0</v>
      </c>
      <c r="D94" s="6">
        <v>0</v>
      </c>
      <c r="E94" s="6">
        <v>0</v>
      </c>
      <c r="F94" s="6">
        <v>0</v>
      </c>
      <c r="G94" s="6">
        <v>0</v>
      </c>
      <c r="H94" s="6">
        <v>0</v>
      </c>
      <c r="I94" s="6">
        <v>0</v>
      </c>
      <c r="J94" s="6">
        <v>0</v>
      </c>
      <c r="K94" s="6">
        <v>0</v>
      </c>
      <c r="L94" s="6">
        <v>0</v>
      </c>
      <c r="M94" s="6">
        <v>0</v>
      </c>
      <c r="N94" s="6">
        <v>0</v>
      </c>
      <c r="O94" s="6">
        <v>0</v>
      </c>
      <c r="P94" s="6">
        <v>0</v>
      </c>
      <c r="Q94" s="6">
        <v>0</v>
      </c>
      <c r="R94" s="6">
        <v>0</v>
      </c>
      <c r="S94" s="6">
        <v>0</v>
      </c>
      <c r="T94" s="6">
        <v>0</v>
      </c>
      <c r="U94" s="6">
        <v>0</v>
      </c>
      <c r="V94" s="6">
        <v>0</v>
      </c>
      <c r="W94" s="6">
        <v>0</v>
      </c>
      <c r="X94" s="6">
        <v>0</v>
      </c>
      <c r="Y94" s="6">
        <v>0</v>
      </c>
      <c r="Z94" s="6">
        <v>0</v>
      </c>
      <c r="AA94" s="6">
        <v>0</v>
      </c>
      <c r="AB94" s="6">
        <v>0</v>
      </c>
      <c r="AC94" s="6">
        <v>0</v>
      </c>
      <c r="AD94" s="6">
        <v>0</v>
      </c>
      <c r="AE94" s="6">
        <v>0</v>
      </c>
      <c r="AF94" s="6">
        <v>0</v>
      </c>
      <c r="AG94" s="6">
        <v>0</v>
      </c>
      <c r="AH94" s="6">
        <v>0</v>
      </c>
      <c r="AI94" s="6">
        <v>0</v>
      </c>
      <c r="AJ94" s="6">
        <v>0</v>
      </c>
      <c r="AK94" s="6">
        <v>0</v>
      </c>
      <c r="AL94" s="6">
        <v>0</v>
      </c>
      <c r="AM94" s="6">
        <v>0</v>
      </c>
      <c r="AN94" s="6">
        <v>0</v>
      </c>
      <c r="AO94" s="6">
        <v>0</v>
      </c>
      <c r="AP94" s="6">
        <v>0</v>
      </c>
      <c r="AQ94" s="6">
        <v>0</v>
      </c>
      <c r="AR94" s="6">
        <v>0</v>
      </c>
      <c r="AS94" s="6">
        <v>0</v>
      </c>
      <c r="AT94" s="6">
        <v>0</v>
      </c>
      <c r="AU94" s="6">
        <v>0</v>
      </c>
      <c r="AV94" s="6">
        <v>0</v>
      </c>
      <c r="AW94" s="6">
        <v>0</v>
      </c>
      <c r="AX94" s="6">
        <v>0</v>
      </c>
      <c r="AY94" s="6">
        <v>0</v>
      </c>
      <c r="AZ94" s="6">
        <v>0</v>
      </c>
      <c r="BA94" s="6">
        <v>0</v>
      </c>
      <c r="BB94" s="6">
        <v>0</v>
      </c>
      <c r="BC94" s="6">
        <v>0</v>
      </c>
      <c r="BD94" s="6">
        <v>0</v>
      </c>
      <c r="BE94" s="6">
        <v>0</v>
      </c>
      <c r="BF94" s="6">
        <v>0</v>
      </c>
      <c r="BG94" s="6">
        <v>0</v>
      </c>
      <c r="BH94" s="6">
        <v>0</v>
      </c>
      <c r="BI94" s="6">
        <v>0</v>
      </c>
      <c r="BJ94" s="6">
        <v>0</v>
      </c>
      <c r="BK94" s="6">
        <v>0</v>
      </c>
      <c r="BL94" s="6">
        <v>0</v>
      </c>
      <c r="BM94" s="6">
        <v>0</v>
      </c>
      <c r="BN94" s="6">
        <v>0</v>
      </c>
      <c r="BO94" s="6">
        <v>0</v>
      </c>
      <c r="BP94" s="6">
        <v>0</v>
      </c>
      <c r="BQ94" s="6">
        <v>0</v>
      </c>
      <c r="BR94" s="6">
        <v>0</v>
      </c>
      <c r="BS94" s="6">
        <v>0</v>
      </c>
      <c r="BT94" s="6">
        <v>0</v>
      </c>
      <c r="BU94" s="6">
        <v>0</v>
      </c>
      <c r="BV94" s="6">
        <v>0</v>
      </c>
      <c r="BW94" s="6">
        <v>0</v>
      </c>
      <c r="BX94" s="6">
        <v>0</v>
      </c>
      <c r="BY94" s="6">
        <v>0</v>
      </c>
      <c r="BZ94" s="6">
        <v>0</v>
      </c>
      <c r="CA94" s="6">
        <v>0</v>
      </c>
      <c r="CB94" s="6">
        <v>0</v>
      </c>
      <c r="CC94" s="6">
        <v>0</v>
      </c>
      <c r="CD94" s="6">
        <v>0</v>
      </c>
      <c r="CE94" s="6">
        <v>0</v>
      </c>
      <c r="CF94" s="6">
        <v>0</v>
      </c>
      <c r="CG94" s="6">
        <v>0</v>
      </c>
      <c r="CH94" s="6">
        <v>0</v>
      </c>
      <c r="CI94" s="6">
        <v>0</v>
      </c>
      <c r="CJ94" s="6">
        <v>0</v>
      </c>
      <c r="CK94" s="6">
        <v>0</v>
      </c>
      <c r="CL94" s="6">
        <v>0</v>
      </c>
      <c r="CM94" s="6">
        <v>0</v>
      </c>
      <c r="CN94" s="6">
        <v>0</v>
      </c>
      <c r="CO94" s="6">
        <v>0</v>
      </c>
      <c r="CP94" s="6">
        <v>0</v>
      </c>
      <c r="CQ94" s="6">
        <v>0</v>
      </c>
      <c r="CR94" s="6">
        <v>0</v>
      </c>
      <c r="CS94" s="6">
        <v>0</v>
      </c>
      <c r="CT94" s="6">
        <v>0</v>
      </c>
      <c r="CU94" s="6">
        <v>0</v>
      </c>
      <c r="CV94" s="6">
        <v>0</v>
      </c>
      <c r="CW94" s="6">
        <v>0</v>
      </c>
      <c r="CX94" s="6">
        <v>0</v>
      </c>
      <c r="CY94" s="6">
        <v>0</v>
      </c>
      <c r="CZ94" s="6">
        <v>0</v>
      </c>
      <c r="DA94" s="6">
        <v>0</v>
      </c>
      <c r="DB94" s="6">
        <v>0</v>
      </c>
      <c r="DC94" s="6">
        <v>0</v>
      </c>
      <c r="DD94" s="6">
        <v>0</v>
      </c>
      <c r="DE94" s="6">
        <v>0</v>
      </c>
      <c r="DF94" s="6">
        <v>0</v>
      </c>
      <c r="DG94" s="6">
        <v>0</v>
      </c>
      <c r="DH94" s="6">
        <v>0</v>
      </c>
      <c r="DI94" s="6">
        <v>0</v>
      </c>
      <c r="DJ94" s="6">
        <v>0</v>
      </c>
      <c r="DK94" s="6">
        <v>0</v>
      </c>
      <c r="DL94" s="6">
        <v>0</v>
      </c>
      <c r="DM94" s="6">
        <v>0</v>
      </c>
      <c r="DN94" s="6">
        <v>0</v>
      </c>
      <c r="DO94" s="6">
        <v>0</v>
      </c>
      <c r="DP94" s="6">
        <v>0</v>
      </c>
      <c r="DQ94" s="6">
        <v>0</v>
      </c>
      <c r="DR94" s="6">
        <v>0</v>
      </c>
      <c r="DS94" s="6">
        <v>0</v>
      </c>
      <c r="DT94" s="6">
        <v>0</v>
      </c>
      <c r="DU94" s="6">
        <v>0</v>
      </c>
      <c r="DV94" s="6">
        <v>0</v>
      </c>
      <c r="DW94" s="6">
        <v>0</v>
      </c>
      <c r="DX94" s="6">
        <v>0</v>
      </c>
      <c r="DY94" s="6">
        <v>0</v>
      </c>
      <c r="DZ94" s="6">
        <v>0</v>
      </c>
      <c r="EA94" s="6">
        <v>0</v>
      </c>
      <c r="EB94" s="6">
        <v>0</v>
      </c>
      <c r="EC94" s="6">
        <v>0</v>
      </c>
      <c r="ED94" s="6">
        <v>0</v>
      </c>
      <c r="EE94" s="6">
        <v>0</v>
      </c>
      <c r="EF94" s="6">
        <v>0</v>
      </c>
      <c r="EG94" s="6">
        <v>0</v>
      </c>
      <c r="EH94" s="6">
        <v>0</v>
      </c>
      <c r="EI94" s="6">
        <v>0</v>
      </c>
      <c r="EJ94" s="6">
        <v>0</v>
      </c>
      <c r="EK94" s="6">
        <v>0</v>
      </c>
      <c r="EL94" s="6">
        <v>0</v>
      </c>
      <c r="EM94" s="6">
        <v>0</v>
      </c>
      <c r="EN94" s="6">
        <v>0</v>
      </c>
      <c r="EO94" s="6">
        <v>0</v>
      </c>
      <c r="EP94" s="6">
        <v>0</v>
      </c>
      <c r="EQ94" s="6">
        <v>0</v>
      </c>
      <c r="ER94" s="6">
        <v>0</v>
      </c>
      <c r="ES94" s="6">
        <v>0</v>
      </c>
      <c r="ET94" s="6">
        <v>0</v>
      </c>
      <c r="EU94" s="6">
        <v>0</v>
      </c>
      <c r="EV94" s="6">
        <v>0</v>
      </c>
      <c r="EW94" s="6">
        <v>0</v>
      </c>
      <c r="EX94" s="6">
        <v>0</v>
      </c>
      <c r="EY94" s="6">
        <v>0</v>
      </c>
      <c r="EZ94" s="6">
        <v>0</v>
      </c>
      <c r="FA94" s="6">
        <v>0</v>
      </c>
      <c r="FB94" s="6">
        <v>0</v>
      </c>
      <c r="FC94" s="6">
        <v>0</v>
      </c>
      <c r="FD94" s="6">
        <v>0</v>
      </c>
      <c r="FE94" s="6">
        <v>0</v>
      </c>
      <c r="FF94" s="6">
        <v>0</v>
      </c>
      <c r="FG94" s="6">
        <v>0</v>
      </c>
      <c r="FH94" s="6">
        <v>0</v>
      </c>
      <c r="FI94" s="6">
        <v>0</v>
      </c>
      <c r="FJ94" s="6">
        <v>0</v>
      </c>
      <c r="FK94" s="6">
        <v>0</v>
      </c>
      <c r="FL94" s="6">
        <v>0</v>
      </c>
      <c r="FM94" s="6">
        <v>0</v>
      </c>
      <c r="FN94" s="6">
        <v>0</v>
      </c>
      <c r="FO94" s="6">
        <v>0</v>
      </c>
      <c r="FP94" s="6">
        <v>0</v>
      </c>
      <c r="FQ94" s="6">
        <v>0</v>
      </c>
      <c r="FR94" s="6">
        <v>0</v>
      </c>
      <c r="FS94" s="6">
        <v>0</v>
      </c>
      <c r="FT94" s="6">
        <v>0</v>
      </c>
      <c r="FU94" s="6">
        <v>0</v>
      </c>
      <c r="FV94" s="6">
        <v>0</v>
      </c>
      <c r="FW94" s="6">
        <v>0</v>
      </c>
      <c r="FX94" s="6">
        <v>0</v>
      </c>
      <c r="FY94" s="6">
        <v>0</v>
      </c>
      <c r="FZ94" s="6">
        <v>0</v>
      </c>
      <c r="GA94" s="6">
        <v>0</v>
      </c>
      <c r="GB94" s="6">
        <v>0</v>
      </c>
      <c r="GC94" s="6">
        <v>0</v>
      </c>
      <c r="GD94" s="6">
        <v>0</v>
      </c>
      <c r="GE94" s="6">
        <v>0</v>
      </c>
      <c r="GF94" s="6">
        <v>0</v>
      </c>
      <c r="GG94" s="6">
        <v>0</v>
      </c>
      <c r="GH94" s="6">
        <v>0</v>
      </c>
      <c r="GI94" s="6">
        <v>0</v>
      </c>
      <c r="GJ94" s="6">
        <v>0</v>
      </c>
      <c r="GK94" s="6">
        <v>0</v>
      </c>
      <c r="GL94" s="6">
        <v>0</v>
      </c>
      <c r="GM94" s="6">
        <v>0</v>
      </c>
      <c r="GN94" s="6">
        <v>0</v>
      </c>
      <c r="GO94" s="6">
        <v>0</v>
      </c>
      <c r="GP94" s="6">
        <v>0</v>
      </c>
      <c r="GQ94" s="6">
        <v>0</v>
      </c>
      <c r="GR94" s="6">
        <v>0</v>
      </c>
      <c r="GS94" s="6">
        <v>0</v>
      </c>
      <c r="GT94" s="6">
        <v>0</v>
      </c>
      <c r="GU94" s="6">
        <v>0</v>
      </c>
      <c r="GV94" s="6">
        <v>0</v>
      </c>
      <c r="GW94" s="6">
        <v>0</v>
      </c>
      <c r="GX94" s="6">
        <v>0</v>
      </c>
      <c r="GY94" s="6">
        <v>0</v>
      </c>
    </row>
    <row r="95" spans="1:207">
      <c r="A95" s="4" t="s">
        <v>789</v>
      </c>
      <c r="B95" s="6">
        <v>0</v>
      </c>
      <c r="C95" s="6">
        <v>0</v>
      </c>
      <c r="D95" s="6">
        <v>0</v>
      </c>
      <c r="E95" s="6">
        <v>0</v>
      </c>
      <c r="F95" s="6">
        <v>0</v>
      </c>
      <c r="G95" s="6">
        <v>0</v>
      </c>
      <c r="H95" s="6">
        <v>0</v>
      </c>
      <c r="I95" s="6">
        <v>0</v>
      </c>
      <c r="J95" s="6">
        <v>0</v>
      </c>
      <c r="K95" s="6">
        <v>0</v>
      </c>
      <c r="L95" s="6">
        <v>0</v>
      </c>
      <c r="M95" s="6">
        <v>0</v>
      </c>
      <c r="N95" s="6">
        <v>0</v>
      </c>
      <c r="O95" s="6">
        <v>0</v>
      </c>
      <c r="P95" s="6">
        <v>0</v>
      </c>
      <c r="Q95" s="6">
        <v>0</v>
      </c>
      <c r="R95" s="6">
        <v>0</v>
      </c>
      <c r="S95" s="6">
        <v>0</v>
      </c>
      <c r="T95" s="6">
        <v>0</v>
      </c>
      <c r="U95" s="6">
        <v>0</v>
      </c>
      <c r="V95" s="6">
        <v>0</v>
      </c>
      <c r="W95" s="6">
        <v>0</v>
      </c>
      <c r="X95" s="6">
        <v>0</v>
      </c>
      <c r="Y95" s="6">
        <v>0</v>
      </c>
      <c r="Z95" s="6">
        <v>0</v>
      </c>
      <c r="AA95" s="6">
        <v>0</v>
      </c>
      <c r="AB95" s="6">
        <v>0</v>
      </c>
      <c r="AC95" s="6">
        <v>0</v>
      </c>
      <c r="AD95" s="6">
        <v>0</v>
      </c>
      <c r="AE95" s="6">
        <v>0</v>
      </c>
      <c r="AF95" s="6">
        <v>0</v>
      </c>
      <c r="AG95" s="6">
        <v>0</v>
      </c>
      <c r="AH95" s="6">
        <v>0</v>
      </c>
      <c r="AI95" s="6">
        <v>0</v>
      </c>
      <c r="AJ95" s="6">
        <v>0</v>
      </c>
      <c r="AK95" s="6">
        <v>0</v>
      </c>
      <c r="AL95" s="6">
        <v>0</v>
      </c>
      <c r="AM95" s="6">
        <v>0</v>
      </c>
      <c r="AN95" s="6">
        <v>0</v>
      </c>
      <c r="AO95" s="6">
        <v>0</v>
      </c>
      <c r="AP95" s="6">
        <v>0</v>
      </c>
      <c r="AQ95" s="6">
        <v>0</v>
      </c>
      <c r="AR95" s="6">
        <v>0</v>
      </c>
      <c r="AS95" s="6">
        <v>0</v>
      </c>
      <c r="AT95" s="6">
        <v>0</v>
      </c>
      <c r="AU95" s="6">
        <v>0</v>
      </c>
      <c r="AV95" s="6">
        <v>0</v>
      </c>
      <c r="AW95" s="6">
        <v>0</v>
      </c>
      <c r="AX95" s="6">
        <v>0</v>
      </c>
      <c r="AY95" s="6">
        <v>0</v>
      </c>
      <c r="AZ95" s="6">
        <v>0</v>
      </c>
      <c r="BA95" s="6">
        <v>0</v>
      </c>
      <c r="BB95" s="6">
        <v>0</v>
      </c>
      <c r="BC95" s="6">
        <v>0</v>
      </c>
      <c r="BD95" s="6">
        <v>0</v>
      </c>
      <c r="BE95" s="6">
        <v>0</v>
      </c>
      <c r="BF95" s="6">
        <v>0</v>
      </c>
      <c r="BG95" s="6">
        <v>0</v>
      </c>
      <c r="BH95" s="6">
        <v>0</v>
      </c>
      <c r="BI95" s="6">
        <v>0</v>
      </c>
      <c r="BJ95" s="6">
        <v>0</v>
      </c>
      <c r="BK95" s="6">
        <v>0</v>
      </c>
      <c r="BL95" s="6">
        <v>0</v>
      </c>
      <c r="BM95" s="6">
        <v>0</v>
      </c>
      <c r="BN95" s="6">
        <v>0</v>
      </c>
      <c r="BO95" s="6">
        <v>0</v>
      </c>
      <c r="BP95" s="6">
        <v>0</v>
      </c>
      <c r="BQ95" s="6">
        <v>0</v>
      </c>
      <c r="BR95" s="6">
        <v>0</v>
      </c>
      <c r="BS95" s="6">
        <v>0</v>
      </c>
      <c r="BT95" s="6">
        <v>0</v>
      </c>
      <c r="BU95" s="6">
        <v>0</v>
      </c>
      <c r="BV95" s="6">
        <v>0</v>
      </c>
      <c r="BW95" s="6">
        <v>0</v>
      </c>
      <c r="BX95" s="6">
        <v>0</v>
      </c>
      <c r="BY95" s="6">
        <v>0</v>
      </c>
      <c r="BZ95" s="6">
        <v>0</v>
      </c>
      <c r="CA95" s="6">
        <v>0</v>
      </c>
      <c r="CB95" s="6">
        <v>0</v>
      </c>
      <c r="CC95" s="6">
        <v>0</v>
      </c>
      <c r="CD95" s="6">
        <v>0</v>
      </c>
      <c r="CE95" s="6">
        <v>0</v>
      </c>
      <c r="CF95" s="6">
        <v>0</v>
      </c>
      <c r="CG95" s="6">
        <v>0</v>
      </c>
      <c r="CH95" s="6">
        <v>0</v>
      </c>
      <c r="CI95" s="6">
        <v>0</v>
      </c>
      <c r="CJ95" s="6">
        <v>0</v>
      </c>
      <c r="CK95" s="6">
        <v>0</v>
      </c>
      <c r="CL95" s="6">
        <v>0</v>
      </c>
      <c r="CM95" s="6">
        <v>0</v>
      </c>
      <c r="CN95" s="6">
        <v>0</v>
      </c>
      <c r="CO95" s="6">
        <v>0</v>
      </c>
      <c r="CP95" s="6">
        <v>0</v>
      </c>
      <c r="CQ95" s="6">
        <v>0</v>
      </c>
      <c r="CR95" s="6">
        <v>0</v>
      </c>
      <c r="CS95" s="6">
        <v>0</v>
      </c>
      <c r="CT95" s="6">
        <v>0</v>
      </c>
      <c r="CU95" s="6">
        <v>0</v>
      </c>
      <c r="CV95" s="6">
        <v>0</v>
      </c>
      <c r="CW95" s="6">
        <v>0</v>
      </c>
      <c r="CX95" s="6">
        <v>0</v>
      </c>
      <c r="CY95" s="6">
        <v>0</v>
      </c>
      <c r="CZ95" s="6">
        <v>0</v>
      </c>
      <c r="DA95" s="6">
        <v>0</v>
      </c>
      <c r="DB95" s="6">
        <v>0</v>
      </c>
      <c r="DC95" s="6">
        <v>0</v>
      </c>
      <c r="DD95" s="6">
        <v>0</v>
      </c>
      <c r="DE95" s="6">
        <v>0</v>
      </c>
      <c r="DF95" s="6">
        <v>0</v>
      </c>
      <c r="DG95" s="6">
        <v>0</v>
      </c>
      <c r="DH95" s="6">
        <v>0</v>
      </c>
      <c r="DI95" s="6">
        <v>0</v>
      </c>
      <c r="DJ95" s="6">
        <v>0</v>
      </c>
      <c r="DK95" s="6">
        <v>0</v>
      </c>
      <c r="DL95" s="6">
        <v>0</v>
      </c>
      <c r="DM95" s="6">
        <v>0</v>
      </c>
      <c r="DN95" s="6">
        <v>0</v>
      </c>
      <c r="DO95" s="6">
        <v>0</v>
      </c>
      <c r="DP95" s="6">
        <v>0</v>
      </c>
      <c r="DQ95" s="6">
        <v>0</v>
      </c>
      <c r="DR95" s="6">
        <v>0</v>
      </c>
      <c r="DS95" s="6">
        <v>0</v>
      </c>
      <c r="DT95" s="6">
        <v>0</v>
      </c>
      <c r="DU95" s="6">
        <v>0</v>
      </c>
      <c r="DV95" s="6">
        <v>0</v>
      </c>
      <c r="DW95" s="6">
        <v>0</v>
      </c>
      <c r="DX95" s="6">
        <v>0</v>
      </c>
      <c r="DY95" s="6">
        <v>0</v>
      </c>
      <c r="DZ95" s="6">
        <v>0</v>
      </c>
      <c r="EA95" s="6">
        <v>0</v>
      </c>
      <c r="EB95" s="6">
        <v>0</v>
      </c>
      <c r="EC95" s="6">
        <v>0</v>
      </c>
      <c r="ED95" s="6">
        <v>0</v>
      </c>
      <c r="EE95" s="6">
        <v>0</v>
      </c>
      <c r="EF95" s="6">
        <v>0</v>
      </c>
      <c r="EG95" s="6">
        <v>0</v>
      </c>
      <c r="EH95" s="6">
        <v>0</v>
      </c>
      <c r="EI95" s="6">
        <v>0</v>
      </c>
      <c r="EJ95" s="6">
        <v>0</v>
      </c>
      <c r="EK95" s="6">
        <v>0</v>
      </c>
      <c r="EL95" s="6">
        <v>0</v>
      </c>
      <c r="EM95" s="6">
        <v>0</v>
      </c>
      <c r="EN95" s="6">
        <v>0</v>
      </c>
      <c r="EO95" s="6">
        <v>0</v>
      </c>
      <c r="EP95" s="6">
        <v>0</v>
      </c>
      <c r="EQ95" s="6">
        <v>0</v>
      </c>
      <c r="ER95" s="6">
        <v>0</v>
      </c>
      <c r="ES95" s="6">
        <v>0</v>
      </c>
      <c r="ET95" s="6">
        <v>0</v>
      </c>
      <c r="EU95" s="6">
        <v>0</v>
      </c>
      <c r="EV95" s="6">
        <v>0</v>
      </c>
      <c r="EW95" s="6">
        <v>0</v>
      </c>
      <c r="EX95" s="6">
        <v>0</v>
      </c>
      <c r="EY95" s="6">
        <v>0</v>
      </c>
      <c r="EZ95" s="6">
        <v>0</v>
      </c>
      <c r="FA95" s="6">
        <v>0</v>
      </c>
      <c r="FB95" s="6">
        <v>0</v>
      </c>
      <c r="FC95" s="6">
        <v>0</v>
      </c>
      <c r="FD95" s="6">
        <v>0</v>
      </c>
      <c r="FE95" s="6">
        <v>0</v>
      </c>
      <c r="FF95" s="6">
        <v>0</v>
      </c>
      <c r="FG95" s="6">
        <v>0</v>
      </c>
      <c r="FH95" s="6">
        <v>0</v>
      </c>
      <c r="FI95" s="6">
        <v>0</v>
      </c>
      <c r="FJ95" s="6">
        <v>0</v>
      </c>
      <c r="FK95" s="6">
        <v>0</v>
      </c>
      <c r="FL95" s="6">
        <v>0</v>
      </c>
      <c r="FM95" s="6">
        <v>0</v>
      </c>
      <c r="FN95" s="6">
        <v>0</v>
      </c>
      <c r="FO95" s="6">
        <v>0</v>
      </c>
      <c r="FP95" s="6">
        <v>0</v>
      </c>
      <c r="FQ95" s="6">
        <v>0</v>
      </c>
      <c r="FR95" s="6">
        <v>0</v>
      </c>
      <c r="FS95" s="6">
        <v>0</v>
      </c>
      <c r="FT95" s="6">
        <v>0</v>
      </c>
      <c r="FU95" s="6">
        <v>0</v>
      </c>
      <c r="FV95" s="6">
        <v>0</v>
      </c>
      <c r="FW95" s="6">
        <v>0</v>
      </c>
      <c r="FX95" s="6">
        <v>0</v>
      </c>
      <c r="FY95" s="6">
        <v>0</v>
      </c>
      <c r="FZ95" s="6">
        <v>0</v>
      </c>
      <c r="GA95" s="6">
        <v>0</v>
      </c>
      <c r="GB95" s="6">
        <v>0</v>
      </c>
      <c r="GC95" s="6">
        <v>0</v>
      </c>
      <c r="GD95" s="6">
        <v>0</v>
      </c>
      <c r="GE95" s="6">
        <v>0</v>
      </c>
      <c r="GF95" s="6">
        <v>0</v>
      </c>
      <c r="GG95" s="6">
        <v>0</v>
      </c>
      <c r="GH95" s="6">
        <v>0</v>
      </c>
      <c r="GI95" s="6">
        <v>0</v>
      </c>
      <c r="GJ95" s="6">
        <v>0</v>
      </c>
      <c r="GK95" s="6">
        <v>0</v>
      </c>
      <c r="GL95" s="6">
        <v>0</v>
      </c>
      <c r="GM95" s="6">
        <v>0</v>
      </c>
      <c r="GN95" s="6">
        <v>0</v>
      </c>
      <c r="GO95" s="6">
        <v>0</v>
      </c>
      <c r="GP95" s="6">
        <v>0</v>
      </c>
      <c r="GQ95" s="6">
        <v>0</v>
      </c>
      <c r="GR95" s="6">
        <v>0</v>
      </c>
      <c r="GS95" s="6">
        <v>0</v>
      </c>
      <c r="GT95" s="6">
        <v>0</v>
      </c>
      <c r="GU95" s="6">
        <v>0</v>
      </c>
      <c r="GV95" s="6">
        <v>0</v>
      </c>
      <c r="GW95" s="6">
        <v>0</v>
      </c>
      <c r="GX95" s="6">
        <v>0</v>
      </c>
      <c r="GY95" s="6">
        <v>0</v>
      </c>
    </row>
    <row r="96" spans="1:207">
      <c r="A96" s="4" t="s">
        <v>790</v>
      </c>
      <c r="B96" s="6">
        <v>0</v>
      </c>
      <c r="C96" s="6">
        <v>0</v>
      </c>
      <c r="D96" s="6">
        <v>0</v>
      </c>
      <c r="E96" s="6">
        <v>0</v>
      </c>
      <c r="F96" s="6">
        <v>0</v>
      </c>
      <c r="G96" s="6">
        <v>0</v>
      </c>
      <c r="H96" s="6">
        <v>0</v>
      </c>
      <c r="I96" s="6">
        <v>0</v>
      </c>
      <c r="J96" s="6">
        <v>0</v>
      </c>
      <c r="K96" s="6">
        <v>0</v>
      </c>
      <c r="L96" s="6">
        <v>0</v>
      </c>
      <c r="M96" s="6">
        <v>0</v>
      </c>
      <c r="N96" s="6">
        <v>0</v>
      </c>
      <c r="O96" s="6">
        <v>0</v>
      </c>
      <c r="P96" s="6">
        <v>0</v>
      </c>
      <c r="Q96" s="6">
        <v>0</v>
      </c>
      <c r="R96" s="6">
        <v>0</v>
      </c>
      <c r="S96" s="6">
        <v>0</v>
      </c>
      <c r="T96" s="6">
        <v>0</v>
      </c>
      <c r="U96" s="6">
        <v>0</v>
      </c>
      <c r="V96" s="6">
        <v>0</v>
      </c>
      <c r="W96" s="6">
        <v>0</v>
      </c>
      <c r="X96" s="6">
        <v>0</v>
      </c>
      <c r="Y96" s="6">
        <v>0</v>
      </c>
      <c r="Z96" s="6">
        <v>0</v>
      </c>
      <c r="AA96" s="6">
        <v>0</v>
      </c>
      <c r="AB96" s="6">
        <v>0</v>
      </c>
      <c r="AC96" s="6">
        <v>0</v>
      </c>
      <c r="AD96" s="6">
        <v>0</v>
      </c>
      <c r="AE96" s="6">
        <v>0</v>
      </c>
      <c r="AF96" s="6">
        <v>0</v>
      </c>
      <c r="AG96" s="6">
        <v>0</v>
      </c>
      <c r="AH96" s="6">
        <v>0</v>
      </c>
      <c r="AI96" s="6">
        <v>0</v>
      </c>
      <c r="AJ96" s="6">
        <v>0</v>
      </c>
      <c r="AK96" s="6">
        <v>0</v>
      </c>
      <c r="AL96" s="6">
        <v>0</v>
      </c>
      <c r="AM96" s="6">
        <v>0</v>
      </c>
      <c r="AN96" s="6">
        <v>0</v>
      </c>
      <c r="AO96" s="6">
        <v>0</v>
      </c>
      <c r="AP96" s="6">
        <v>0</v>
      </c>
      <c r="AQ96" s="6">
        <v>0</v>
      </c>
      <c r="AR96" s="6">
        <v>0</v>
      </c>
      <c r="AS96" s="6">
        <v>0</v>
      </c>
      <c r="AT96" s="6">
        <v>0</v>
      </c>
      <c r="AU96" s="6">
        <v>0</v>
      </c>
      <c r="AV96" s="6">
        <v>0</v>
      </c>
      <c r="AW96" s="6">
        <v>0</v>
      </c>
      <c r="AX96" s="6">
        <v>0</v>
      </c>
      <c r="AY96" s="6">
        <v>0</v>
      </c>
      <c r="AZ96" s="6">
        <v>0</v>
      </c>
      <c r="BA96" s="6">
        <v>0</v>
      </c>
      <c r="BB96" s="6">
        <v>0</v>
      </c>
      <c r="BC96" s="6">
        <v>0</v>
      </c>
      <c r="BD96" s="6">
        <v>0</v>
      </c>
      <c r="BE96" s="6">
        <v>0</v>
      </c>
      <c r="BF96" s="6">
        <v>0</v>
      </c>
      <c r="BG96" s="6">
        <v>0</v>
      </c>
      <c r="BH96" s="6">
        <v>0</v>
      </c>
      <c r="BI96" s="6">
        <v>0</v>
      </c>
      <c r="BJ96" s="6">
        <v>0</v>
      </c>
      <c r="BK96" s="6">
        <v>0</v>
      </c>
      <c r="BL96" s="6">
        <v>0</v>
      </c>
      <c r="BM96" s="6">
        <v>0</v>
      </c>
      <c r="BN96" s="6">
        <v>0</v>
      </c>
      <c r="BO96" s="6">
        <v>0</v>
      </c>
      <c r="BP96" s="6">
        <v>0</v>
      </c>
      <c r="BQ96" s="6">
        <v>0</v>
      </c>
      <c r="BR96" s="6">
        <v>0</v>
      </c>
      <c r="BS96" s="6">
        <v>0</v>
      </c>
      <c r="BT96" s="6">
        <v>0</v>
      </c>
      <c r="BU96" s="6">
        <v>0</v>
      </c>
      <c r="BV96" s="6">
        <v>0</v>
      </c>
      <c r="BW96" s="6">
        <v>0</v>
      </c>
      <c r="BX96" s="6">
        <v>0</v>
      </c>
      <c r="BY96" s="6">
        <v>0</v>
      </c>
      <c r="BZ96" s="6">
        <v>0</v>
      </c>
      <c r="CA96" s="6">
        <v>0</v>
      </c>
      <c r="CB96" s="6">
        <v>0</v>
      </c>
      <c r="CC96" s="6">
        <v>0</v>
      </c>
      <c r="CD96" s="6">
        <v>0</v>
      </c>
      <c r="CE96" s="6">
        <v>0</v>
      </c>
      <c r="CF96" s="6">
        <v>0</v>
      </c>
      <c r="CG96" s="6">
        <v>0</v>
      </c>
      <c r="CH96" s="6">
        <v>0</v>
      </c>
      <c r="CI96" s="6">
        <v>0</v>
      </c>
      <c r="CJ96" s="6">
        <v>0</v>
      </c>
      <c r="CK96" s="6">
        <v>0</v>
      </c>
      <c r="CL96" s="6">
        <v>0</v>
      </c>
      <c r="CM96" s="6">
        <v>0</v>
      </c>
      <c r="CN96" s="6">
        <v>0</v>
      </c>
      <c r="CO96" s="6">
        <v>0</v>
      </c>
      <c r="CP96" s="6">
        <v>0</v>
      </c>
      <c r="CQ96" s="6">
        <v>0</v>
      </c>
      <c r="CR96" s="6">
        <v>0</v>
      </c>
      <c r="CS96" s="6">
        <v>0</v>
      </c>
      <c r="CT96" s="6">
        <v>0</v>
      </c>
      <c r="CU96" s="6">
        <v>0</v>
      </c>
      <c r="CV96" s="6">
        <v>0</v>
      </c>
      <c r="CW96" s="6">
        <v>0</v>
      </c>
      <c r="CX96" s="6">
        <v>0</v>
      </c>
      <c r="CY96" s="6">
        <v>0</v>
      </c>
      <c r="CZ96" s="6">
        <v>0</v>
      </c>
      <c r="DA96" s="6">
        <v>0</v>
      </c>
      <c r="DB96" s="6">
        <v>0</v>
      </c>
      <c r="DC96" s="6">
        <v>0</v>
      </c>
      <c r="DD96" s="6">
        <v>0</v>
      </c>
      <c r="DE96" s="6">
        <v>0</v>
      </c>
      <c r="DF96" s="6">
        <v>0</v>
      </c>
      <c r="DG96" s="6">
        <v>0</v>
      </c>
      <c r="DH96" s="6">
        <v>0</v>
      </c>
      <c r="DI96" s="6">
        <v>0</v>
      </c>
      <c r="DJ96" s="6">
        <v>0</v>
      </c>
      <c r="DK96" s="6">
        <v>0</v>
      </c>
      <c r="DL96" s="6">
        <v>0</v>
      </c>
      <c r="DM96" s="6">
        <v>0</v>
      </c>
      <c r="DN96" s="6">
        <v>0</v>
      </c>
      <c r="DO96" s="6">
        <v>0</v>
      </c>
      <c r="DP96" s="6">
        <v>0</v>
      </c>
      <c r="DQ96" s="6">
        <v>0</v>
      </c>
      <c r="DR96" s="6">
        <v>0</v>
      </c>
      <c r="DS96" s="6">
        <v>0</v>
      </c>
      <c r="DT96" s="6">
        <v>0</v>
      </c>
      <c r="DU96" s="6">
        <v>0</v>
      </c>
      <c r="DV96" s="6">
        <v>0</v>
      </c>
      <c r="DW96" s="6">
        <v>0</v>
      </c>
      <c r="DX96" s="6">
        <v>0</v>
      </c>
      <c r="DY96" s="6">
        <v>0</v>
      </c>
      <c r="DZ96" s="6">
        <v>0</v>
      </c>
      <c r="EA96" s="6">
        <v>0</v>
      </c>
      <c r="EB96" s="6">
        <v>0</v>
      </c>
      <c r="EC96" s="6">
        <v>0</v>
      </c>
      <c r="ED96" s="6">
        <v>0</v>
      </c>
      <c r="EE96" s="6">
        <v>0</v>
      </c>
      <c r="EF96" s="6">
        <v>0</v>
      </c>
      <c r="EG96" s="6">
        <v>0</v>
      </c>
      <c r="EH96" s="6">
        <v>0</v>
      </c>
      <c r="EI96" s="6">
        <v>0</v>
      </c>
      <c r="EJ96" s="6">
        <v>0</v>
      </c>
      <c r="EK96" s="6">
        <v>0</v>
      </c>
      <c r="EL96" s="6">
        <v>0</v>
      </c>
      <c r="EM96" s="6">
        <v>0</v>
      </c>
      <c r="EN96" s="6">
        <v>0</v>
      </c>
      <c r="EO96" s="6">
        <v>0</v>
      </c>
      <c r="EP96" s="6">
        <v>0</v>
      </c>
      <c r="EQ96" s="6">
        <v>0</v>
      </c>
      <c r="ER96" s="6">
        <v>0</v>
      </c>
      <c r="ES96" s="6">
        <v>0</v>
      </c>
      <c r="ET96" s="6">
        <v>0</v>
      </c>
      <c r="EU96" s="6">
        <v>0</v>
      </c>
      <c r="EV96" s="6">
        <v>0</v>
      </c>
      <c r="EW96" s="6">
        <v>0</v>
      </c>
      <c r="EX96" s="6">
        <v>0</v>
      </c>
      <c r="EY96" s="6">
        <v>0</v>
      </c>
      <c r="EZ96" s="6">
        <v>0</v>
      </c>
      <c r="FA96" s="6">
        <v>0</v>
      </c>
      <c r="FB96" s="6">
        <v>0</v>
      </c>
      <c r="FC96" s="6">
        <v>0</v>
      </c>
      <c r="FD96" s="6">
        <v>0</v>
      </c>
      <c r="FE96" s="6">
        <v>0</v>
      </c>
      <c r="FF96" s="6">
        <v>0</v>
      </c>
      <c r="FG96" s="6">
        <v>0</v>
      </c>
      <c r="FH96" s="6">
        <v>0</v>
      </c>
      <c r="FI96" s="6">
        <v>0</v>
      </c>
      <c r="FJ96" s="6">
        <v>0</v>
      </c>
      <c r="FK96" s="6">
        <v>0</v>
      </c>
      <c r="FL96" s="6">
        <v>0</v>
      </c>
      <c r="FM96" s="6">
        <v>0</v>
      </c>
      <c r="FN96" s="6">
        <v>0</v>
      </c>
      <c r="FO96" s="6">
        <v>0</v>
      </c>
      <c r="FP96" s="6">
        <v>0</v>
      </c>
      <c r="FQ96" s="6">
        <v>0</v>
      </c>
      <c r="FR96" s="6">
        <v>0</v>
      </c>
      <c r="FS96" s="6">
        <v>0</v>
      </c>
      <c r="FT96" s="6">
        <v>0</v>
      </c>
      <c r="FU96" s="6">
        <v>0</v>
      </c>
      <c r="FV96" s="6">
        <v>0</v>
      </c>
      <c r="FW96" s="6">
        <v>0</v>
      </c>
      <c r="FX96" s="6">
        <v>0</v>
      </c>
      <c r="FY96" s="6">
        <v>0</v>
      </c>
      <c r="FZ96" s="6">
        <v>0</v>
      </c>
      <c r="GA96" s="6">
        <v>0</v>
      </c>
      <c r="GB96" s="6">
        <v>0</v>
      </c>
      <c r="GC96" s="6">
        <v>0</v>
      </c>
      <c r="GD96" s="6">
        <v>0</v>
      </c>
      <c r="GE96" s="6">
        <v>0</v>
      </c>
      <c r="GF96" s="6">
        <v>0</v>
      </c>
      <c r="GG96" s="6">
        <v>0</v>
      </c>
      <c r="GH96" s="6">
        <v>0</v>
      </c>
      <c r="GI96" s="6">
        <v>0</v>
      </c>
      <c r="GJ96" s="6">
        <v>0</v>
      </c>
      <c r="GK96" s="6">
        <v>0</v>
      </c>
      <c r="GL96" s="6">
        <v>0</v>
      </c>
      <c r="GM96" s="6">
        <v>0</v>
      </c>
      <c r="GN96" s="6">
        <v>0</v>
      </c>
      <c r="GO96" s="6">
        <v>0</v>
      </c>
      <c r="GP96" s="6">
        <v>0</v>
      </c>
      <c r="GQ96" s="6">
        <v>0</v>
      </c>
      <c r="GR96" s="6">
        <v>0</v>
      </c>
      <c r="GS96" s="6">
        <v>0</v>
      </c>
      <c r="GT96" s="6">
        <v>0</v>
      </c>
      <c r="GU96" s="6">
        <v>0</v>
      </c>
      <c r="GV96" s="6">
        <v>0</v>
      </c>
      <c r="GW96" s="6">
        <v>0</v>
      </c>
      <c r="GX96" s="6">
        <v>0</v>
      </c>
      <c r="GY96" s="6">
        <v>0</v>
      </c>
    </row>
    <row r="97" spans="1:213">
      <c r="A97" s="4" t="s">
        <v>791</v>
      </c>
      <c r="B97" s="6">
        <v>0</v>
      </c>
      <c r="C97" s="6">
        <v>0</v>
      </c>
      <c r="D97" s="6">
        <v>0</v>
      </c>
      <c r="E97" s="6">
        <v>0</v>
      </c>
      <c r="F97" s="6">
        <v>0</v>
      </c>
      <c r="G97" s="6">
        <v>0</v>
      </c>
      <c r="H97" s="6">
        <v>0</v>
      </c>
      <c r="I97" s="6">
        <v>0</v>
      </c>
      <c r="J97" s="6">
        <v>0</v>
      </c>
      <c r="K97" s="6">
        <v>0</v>
      </c>
      <c r="L97" s="6">
        <v>0</v>
      </c>
      <c r="M97" s="6">
        <v>0</v>
      </c>
      <c r="N97" s="6">
        <v>0</v>
      </c>
      <c r="O97" s="6">
        <v>0</v>
      </c>
      <c r="P97" s="6">
        <v>0</v>
      </c>
      <c r="Q97" s="6">
        <v>0</v>
      </c>
      <c r="R97" s="6">
        <v>0</v>
      </c>
      <c r="S97" s="6">
        <v>0</v>
      </c>
      <c r="T97" s="6">
        <v>0</v>
      </c>
      <c r="U97" s="6">
        <v>0</v>
      </c>
      <c r="V97" s="6">
        <v>0</v>
      </c>
      <c r="W97" s="6">
        <v>0</v>
      </c>
      <c r="X97" s="6">
        <v>0</v>
      </c>
      <c r="Y97" s="6">
        <v>0</v>
      </c>
      <c r="Z97" s="6">
        <v>0</v>
      </c>
      <c r="AA97" s="6">
        <v>0</v>
      </c>
      <c r="AB97" s="6">
        <v>0</v>
      </c>
      <c r="AC97" s="6">
        <v>0</v>
      </c>
      <c r="AD97" s="6">
        <v>0</v>
      </c>
      <c r="AE97" s="6">
        <v>0</v>
      </c>
      <c r="AF97" s="6">
        <v>0</v>
      </c>
      <c r="AG97" s="6">
        <v>0</v>
      </c>
      <c r="AH97" s="6">
        <v>0</v>
      </c>
      <c r="AI97" s="6">
        <v>0</v>
      </c>
      <c r="AJ97" s="6">
        <v>0</v>
      </c>
      <c r="AK97" s="6">
        <v>0</v>
      </c>
      <c r="AL97" s="6">
        <v>0</v>
      </c>
      <c r="AM97" s="6">
        <v>0</v>
      </c>
      <c r="AN97" s="6">
        <v>0</v>
      </c>
      <c r="AO97" s="6">
        <v>0</v>
      </c>
      <c r="AP97" s="6">
        <v>0</v>
      </c>
      <c r="AQ97" s="6">
        <v>0</v>
      </c>
      <c r="AR97" s="6">
        <v>0</v>
      </c>
      <c r="AS97" s="6">
        <v>0</v>
      </c>
      <c r="AT97" s="6">
        <v>0</v>
      </c>
      <c r="AU97" s="6">
        <v>0</v>
      </c>
      <c r="AV97" s="6">
        <v>0</v>
      </c>
      <c r="AW97" s="6">
        <v>0</v>
      </c>
      <c r="AX97" s="6">
        <v>0</v>
      </c>
      <c r="AY97" s="6">
        <v>0</v>
      </c>
      <c r="AZ97" s="6">
        <v>0</v>
      </c>
      <c r="BA97" s="6">
        <v>0</v>
      </c>
      <c r="BB97" s="6">
        <v>0</v>
      </c>
      <c r="BC97" s="6">
        <v>0</v>
      </c>
      <c r="BD97" s="6">
        <v>0</v>
      </c>
      <c r="BE97" s="6">
        <v>0</v>
      </c>
      <c r="BF97" s="6">
        <v>0</v>
      </c>
      <c r="BG97" s="6">
        <v>0</v>
      </c>
      <c r="BH97" s="6">
        <v>0</v>
      </c>
      <c r="BI97" s="6">
        <v>0</v>
      </c>
      <c r="BJ97" s="6">
        <v>0</v>
      </c>
      <c r="BK97" s="6">
        <v>0</v>
      </c>
      <c r="BL97" s="6">
        <v>0</v>
      </c>
      <c r="BM97" s="6">
        <v>0</v>
      </c>
      <c r="BN97" s="6">
        <v>0</v>
      </c>
      <c r="BO97" s="6">
        <v>0</v>
      </c>
      <c r="BP97" s="6">
        <v>0</v>
      </c>
      <c r="BQ97" s="6">
        <v>0</v>
      </c>
      <c r="BR97" s="6">
        <v>0</v>
      </c>
      <c r="BS97" s="6">
        <v>0</v>
      </c>
      <c r="BT97" s="6">
        <v>0</v>
      </c>
      <c r="BU97" s="6">
        <v>0</v>
      </c>
      <c r="BV97" s="6">
        <v>0</v>
      </c>
      <c r="BW97" s="6">
        <v>0</v>
      </c>
      <c r="BX97" s="6">
        <v>0</v>
      </c>
      <c r="BY97" s="6">
        <v>0</v>
      </c>
      <c r="BZ97" s="6">
        <v>0</v>
      </c>
      <c r="CA97" s="6">
        <v>0</v>
      </c>
      <c r="CB97" s="6">
        <v>0</v>
      </c>
      <c r="CC97" s="6">
        <v>0</v>
      </c>
      <c r="CD97" s="6">
        <v>0</v>
      </c>
      <c r="CE97" s="6">
        <v>0</v>
      </c>
      <c r="CF97" s="6">
        <v>0</v>
      </c>
      <c r="CG97" s="6">
        <v>0</v>
      </c>
      <c r="CH97" s="6">
        <v>0</v>
      </c>
      <c r="CI97" s="6">
        <v>0</v>
      </c>
      <c r="CJ97" s="6">
        <v>0</v>
      </c>
      <c r="CK97" s="6">
        <v>0</v>
      </c>
      <c r="CL97" s="6">
        <v>0</v>
      </c>
      <c r="CM97" s="6">
        <v>0</v>
      </c>
      <c r="CN97" s="6">
        <v>0</v>
      </c>
      <c r="CO97" s="6">
        <v>0</v>
      </c>
      <c r="CP97" s="6">
        <v>0</v>
      </c>
      <c r="CQ97" s="6">
        <v>0</v>
      </c>
      <c r="CR97" s="6">
        <v>0</v>
      </c>
      <c r="CS97" s="6">
        <v>0</v>
      </c>
      <c r="CT97" s="6">
        <v>0</v>
      </c>
      <c r="CU97" s="6">
        <v>0</v>
      </c>
      <c r="CV97" s="6">
        <v>0</v>
      </c>
      <c r="CW97" s="6">
        <v>0</v>
      </c>
      <c r="CX97" s="6">
        <v>0</v>
      </c>
      <c r="CY97" s="6">
        <v>0</v>
      </c>
      <c r="CZ97" s="6">
        <v>0</v>
      </c>
      <c r="DA97" s="6">
        <v>0</v>
      </c>
      <c r="DB97" s="6">
        <v>0</v>
      </c>
      <c r="DC97" s="6">
        <v>0</v>
      </c>
      <c r="DD97" s="6">
        <v>0</v>
      </c>
      <c r="DE97" s="6">
        <v>0</v>
      </c>
      <c r="DF97" s="6">
        <v>0</v>
      </c>
      <c r="DG97" s="6">
        <v>0</v>
      </c>
      <c r="DH97" s="6">
        <v>0</v>
      </c>
      <c r="DI97" s="6">
        <v>0</v>
      </c>
      <c r="DJ97" s="6">
        <v>0</v>
      </c>
      <c r="DK97" s="6">
        <v>0</v>
      </c>
      <c r="DL97" s="6">
        <v>0</v>
      </c>
      <c r="DM97" s="6">
        <v>0</v>
      </c>
      <c r="DN97" s="6">
        <v>0</v>
      </c>
      <c r="DO97" s="6">
        <v>0</v>
      </c>
      <c r="DP97" s="6">
        <v>0</v>
      </c>
      <c r="DQ97" s="6">
        <v>0</v>
      </c>
      <c r="DR97" s="6">
        <v>0</v>
      </c>
      <c r="DS97" s="6">
        <v>0</v>
      </c>
      <c r="DT97" s="6">
        <v>0</v>
      </c>
      <c r="DU97" s="6">
        <v>0</v>
      </c>
      <c r="DV97" s="6">
        <v>0</v>
      </c>
      <c r="DW97" s="6">
        <v>0</v>
      </c>
      <c r="DX97" s="6">
        <v>0</v>
      </c>
      <c r="DY97" s="6">
        <v>0</v>
      </c>
      <c r="DZ97" s="6">
        <v>0</v>
      </c>
      <c r="EA97" s="6">
        <v>0</v>
      </c>
      <c r="EB97" s="6">
        <v>0</v>
      </c>
      <c r="EC97" s="6">
        <v>0</v>
      </c>
      <c r="ED97" s="6">
        <v>0</v>
      </c>
      <c r="EE97" s="6">
        <v>0</v>
      </c>
      <c r="EF97" s="6">
        <v>0</v>
      </c>
      <c r="EG97" s="6">
        <v>0</v>
      </c>
      <c r="EH97" s="6">
        <v>0</v>
      </c>
      <c r="EI97" s="6">
        <v>0</v>
      </c>
      <c r="EJ97" s="6">
        <v>0</v>
      </c>
      <c r="EK97" s="6">
        <v>0</v>
      </c>
      <c r="EL97" s="6">
        <v>0</v>
      </c>
      <c r="EM97" s="6">
        <v>0</v>
      </c>
      <c r="EN97" s="6">
        <v>0</v>
      </c>
      <c r="EO97" s="6">
        <v>0</v>
      </c>
      <c r="EP97" s="6">
        <v>0</v>
      </c>
      <c r="EQ97" s="6">
        <v>0</v>
      </c>
      <c r="ER97" s="6">
        <v>0</v>
      </c>
      <c r="ES97" s="6">
        <v>0</v>
      </c>
      <c r="ET97" s="6">
        <v>0</v>
      </c>
      <c r="EU97" s="6">
        <v>0</v>
      </c>
      <c r="EV97" s="6">
        <v>0</v>
      </c>
      <c r="EW97" s="6">
        <v>0</v>
      </c>
      <c r="EX97" s="6">
        <v>0</v>
      </c>
      <c r="EY97" s="6">
        <v>0</v>
      </c>
      <c r="EZ97" s="6">
        <v>0</v>
      </c>
      <c r="FA97" s="6">
        <v>0</v>
      </c>
      <c r="FB97" s="6">
        <v>0</v>
      </c>
      <c r="FC97" s="6">
        <v>0</v>
      </c>
      <c r="FD97" s="6">
        <v>0</v>
      </c>
      <c r="FE97" s="6">
        <v>0</v>
      </c>
      <c r="FF97" s="6">
        <v>0</v>
      </c>
      <c r="FG97" s="6">
        <v>0</v>
      </c>
      <c r="FH97" s="6">
        <v>0</v>
      </c>
      <c r="FI97" s="6">
        <v>0</v>
      </c>
      <c r="FJ97" s="6">
        <v>0</v>
      </c>
      <c r="FK97" s="6">
        <v>0</v>
      </c>
      <c r="FL97" s="6">
        <v>0</v>
      </c>
      <c r="FM97" s="6">
        <v>0</v>
      </c>
      <c r="FN97" s="6">
        <v>0</v>
      </c>
      <c r="FO97" s="6">
        <v>0</v>
      </c>
      <c r="FP97" s="6">
        <v>0</v>
      </c>
      <c r="FQ97" s="6">
        <v>0</v>
      </c>
      <c r="FR97" s="6">
        <v>0</v>
      </c>
      <c r="FS97" s="6">
        <v>0</v>
      </c>
      <c r="FT97" s="6">
        <v>0</v>
      </c>
      <c r="FU97" s="6">
        <v>0</v>
      </c>
      <c r="FV97" s="6">
        <v>0</v>
      </c>
      <c r="FW97" s="6">
        <v>0</v>
      </c>
      <c r="FX97" s="6">
        <v>0</v>
      </c>
      <c r="FY97" s="6">
        <v>0</v>
      </c>
      <c r="FZ97" s="6">
        <v>0</v>
      </c>
      <c r="GA97" s="6">
        <v>0</v>
      </c>
      <c r="GB97" s="6">
        <v>0</v>
      </c>
      <c r="GC97" s="6">
        <v>0</v>
      </c>
      <c r="GD97" s="6">
        <v>0</v>
      </c>
      <c r="GE97" s="6">
        <v>0</v>
      </c>
      <c r="GF97" s="6">
        <v>0</v>
      </c>
      <c r="GG97" s="6">
        <v>0</v>
      </c>
      <c r="GH97" s="6">
        <v>0</v>
      </c>
      <c r="GI97" s="6">
        <v>0</v>
      </c>
      <c r="GJ97" s="6">
        <v>0</v>
      </c>
      <c r="GK97" s="6">
        <v>0</v>
      </c>
      <c r="GL97" s="6">
        <v>0</v>
      </c>
      <c r="GM97" s="6">
        <v>0</v>
      </c>
      <c r="GN97" s="6">
        <v>0</v>
      </c>
      <c r="GO97" s="6">
        <v>0</v>
      </c>
      <c r="GP97" s="6">
        <v>0</v>
      </c>
      <c r="GQ97" s="6">
        <v>0</v>
      </c>
      <c r="GR97" s="6">
        <v>0</v>
      </c>
      <c r="GS97" s="6">
        <v>0</v>
      </c>
      <c r="GT97" s="6">
        <v>0</v>
      </c>
      <c r="GU97" s="6">
        <v>0</v>
      </c>
      <c r="GV97" s="6">
        <v>0</v>
      </c>
      <c r="GW97" s="6">
        <v>0</v>
      </c>
      <c r="GX97" s="6">
        <v>0</v>
      </c>
      <c r="GY97" s="6">
        <v>0</v>
      </c>
    </row>
    <row r="98" spans="1:213">
      <c r="A98" s="4" t="s">
        <v>792</v>
      </c>
      <c r="B98" s="6">
        <v>0</v>
      </c>
      <c r="C98" s="6">
        <v>0</v>
      </c>
      <c r="D98" s="6">
        <v>0</v>
      </c>
      <c r="E98" s="6">
        <v>0</v>
      </c>
      <c r="F98" s="6">
        <v>0</v>
      </c>
      <c r="G98" s="6">
        <v>0</v>
      </c>
      <c r="H98" s="6">
        <v>0</v>
      </c>
      <c r="I98" s="6">
        <v>0</v>
      </c>
      <c r="J98" s="6">
        <v>0</v>
      </c>
      <c r="K98" s="6">
        <v>0</v>
      </c>
      <c r="L98" s="6">
        <v>0</v>
      </c>
      <c r="M98" s="6">
        <v>0</v>
      </c>
      <c r="N98" s="6">
        <v>0</v>
      </c>
      <c r="O98" s="6">
        <v>0</v>
      </c>
      <c r="P98" s="6">
        <v>0</v>
      </c>
      <c r="Q98" s="6">
        <v>0</v>
      </c>
      <c r="R98" s="6">
        <v>0</v>
      </c>
      <c r="S98" s="6">
        <v>0</v>
      </c>
      <c r="T98" s="6">
        <v>0</v>
      </c>
      <c r="U98" s="6">
        <v>0</v>
      </c>
      <c r="V98" s="6">
        <v>0</v>
      </c>
      <c r="W98" s="6">
        <v>0</v>
      </c>
      <c r="X98" s="6">
        <v>0</v>
      </c>
      <c r="Y98" s="6">
        <v>0</v>
      </c>
      <c r="Z98" s="6">
        <v>0</v>
      </c>
      <c r="AA98" s="6">
        <v>0</v>
      </c>
      <c r="AB98" s="6">
        <v>0</v>
      </c>
      <c r="AC98" s="6">
        <v>0</v>
      </c>
      <c r="AD98" s="6">
        <v>0</v>
      </c>
      <c r="AE98" s="6">
        <v>0</v>
      </c>
      <c r="AF98" s="6">
        <v>0</v>
      </c>
      <c r="AG98" s="6">
        <v>0</v>
      </c>
      <c r="AH98" s="6">
        <v>0</v>
      </c>
      <c r="AI98" s="6">
        <v>0</v>
      </c>
      <c r="AJ98" s="6">
        <v>0</v>
      </c>
      <c r="AK98" s="6">
        <v>0</v>
      </c>
      <c r="AL98" s="6">
        <v>0</v>
      </c>
      <c r="AM98" s="6">
        <v>0</v>
      </c>
      <c r="AN98" s="6">
        <v>0</v>
      </c>
      <c r="AO98" s="6">
        <v>0</v>
      </c>
      <c r="AP98" s="6">
        <v>0</v>
      </c>
      <c r="AQ98" s="6">
        <v>0</v>
      </c>
      <c r="AR98" s="6">
        <v>0</v>
      </c>
      <c r="AS98" s="6">
        <v>0</v>
      </c>
      <c r="AT98" s="6">
        <v>0</v>
      </c>
      <c r="AU98" s="6">
        <v>0</v>
      </c>
      <c r="AV98" s="6">
        <v>0</v>
      </c>
      <c r="AW98" s="6">
        <v>0</v>
      </c>
      <c r="AX98" s="6">
        <v>0</v>
      </c>
      <c r="AY98" s="6">
        <v>0</v>
      </c>
      <c r="AZ98" s="6">
        <v>0</v>
      </c>
      <c r="BA98" s="6">
        <v>0</v>
      </c>
      <c r="BB98" s="6">
        <v>0</v>
      </c>
      <c r="BC98" s="6">
        <v>0</v>
      </c>
      <c r="BD98" s="6">
        <v>0</v>
      </c>
      <c r="BE98" s="6">
        <v>0</v>
      </c>
      <c r="BF98" s="6">
        <v>0</v>
      </c>
      <c r="BG98" s="6">
        <v>0</v>
      </c>
      <c r="BH98" s="6">
        <v>0</v>
      </c>
      <c r="BI98" s="6">
        <v>0</v>
      </c>
      <c r="BJ98" s="6">
        <v>0</v>
      </c>
      <c r="BK98" s="6">
        <v>0</v>
      </c>
      <c r="BL98" s="6">
        <v>0</v>
      </c>
      <c r="BM98" s="6">
        <v>0</v>
      </c>
      <c r="BN98" s="6">
        <v>0</v>
      </c>
      <c r="BO98" s="6">
        <v>0</v>
      </c>
      <c r="BP98" s="6">
        <v>0</v>
      </c>
      <c r="BQ98" s="6">
        <v>0</v>
      </c>
      <c r="BR98" s="6">
        <v>0</v>
      </c>
      <c r="BS98" s="6">
        <v>0</v>
      </c>
      <c r="BT98" s="6">
        <v>0</v>
      </c>
      <c r="BU98" s="6">
        <v>0</v>
      </c>
      <c r="BV98" s="6">
        <v>0</v>
      </c>
      <c r="BW98" s="6">
        <v>0</v>
      </c>
      <c r="BX98" s="6">
        <v>0</v>
      </c>
      <c r="BY98" s="6">
        <v>0</v>
      </c>
      <c r="BZ98" s="6">
        <v>0</v>
      </c>
      <c r="CA98" s="6">
        <v>0</v>
      </c>
      <c r="CB98" s="6">
        <v>0</v>
      </c>
      <c r="CC98" s="6">
        <v>0</v>
      </c>
      <c r="CD98" s="6">
        <v>0</v>
      </c>
      <c r="CE98" s="6">
        <v>0</v>
      </c>
      <c r="CF98" s="6">
        <v>0</v>
      </c>
      <c r="CG98" s="6">
        <v>0</v>
      </c>
      <c r="CH98" s="6">
        <v>0</v>
      </c>
      <c r="CI98" s="6">
        <v>0</v>
      </c>
      <c r="CJ98" s="6">
        <v>0</v>
      </c>
      <c r="CK98" s="6">
        <v>0</v>
      </c>
      <c r="CL98" s="6">
        <v>0</v>
      </c>
      <c r="CM98" s="6">
        <v>0</v>
      </c>
      <c r="CN98" s="6">
        <v>0</v>
      </c>
      <c r="CO98" s="6">
        <v>0</v>
      </c>
      <c r="CP98" s="6">
        <v>0</v>
      </c>
      <c r="CQ98" s="6">
        <v>0</v>
      </c>
      <c r="CR98" s="6">
        <v>0</v>
      </c>
      <c r="CS98" s="6">
        <v>0</v>
      </c>
      <c r="CT98" s="6">
        <v>0</v>
      </c>
      <c r="CU98" s="6">
        <v>0</v>
      </c>
      <c r="CV98" s="6">
        <v>0</v>
      </c>
      <c r="CW98" s="6">
        <v>0</v>
      </c>
      <c r="CX98" s="6">
        <v>0</v>
      </c>
      <c r="CY98" s="6">
        <v>0</v>
      </c>
      <c r="CZ98" s="6">
        <v>0</v>
      </c>
      <c r="DA98" s="6">
        <v>0</v>
      </c>
      <c r="DB98" s="6">
        <v>0</v>
      </c>
      <c r="DC98" s="6">
        <v>0</v>
      </c>
      <c r="DD98" s="6">
        <v>0</v>
      </c>
      <c r="DE98" s="6">
        <v>0</v>
      </c>
      <c r="DF98" s="6">
        <v>0</v>
      </c>
      <c r="DG98" s="6">
        <v>0</v>
      </c>
      <c r="DH98" s="6">
        <v>0</v>
      </c>
      <c r="DI98" s="6">
        <v>0</v>
      </c>
      <c r="DJ98" s="6">
        <v>0</v>
      </c>
      <c r="DK98" s="6">
        <v>0</v>
      </c>
      <c r="DL98" s="6">
        <v>0</v>
      </c>
      <c r="DM98" s="6">
        <v>0</v>
      </c>
      <c r="DN98" s="6">
        <v>0</v>
      </c>
      <c r="DO98" s="6">
        <v>0</v>
      </c>
      <c r="DP98" s="6">
        <v>0</v>
      </c>
      <c r="DQ98" s="6">
        <v>0</v>
      </c>
      <c r="DR98" s="6">
        <v>0</v>
      </c>
      <c r="DS98" s="6">
        <v>0</v>
      </c>
      <c r="DT98" s="6">
        <v>0</v>
      </c>
      <c r="DU98" s="6">
        <v>0</v>
      </c>
      <c r="DV98" s="6">
        <v>0</v>
      </c>
      <c r="DW98" s="6">
        <v>0</v>
      </c>
      <c r="DX98" s="6">
        <v>0</v>
      </c>
      <c r="DY98" s="6">
        <v>0</v>
      </c>
      <c r="DZ98" s="6">
        <v>0</v>
      </c>
      <c r="EA98" s="6">
        <v>0</v>
      </c>
      <c r="EB98" s="6">
        <v>0</v>
      </c>
      <c r="EC98" s="6">
        <v>0</v>
      </c>
      <c r="ED98" s="6">
        <v>0</v>
      </c>
      <c r="EE98" s="6">
        <v>0</v>
      </c>
      <c r="EF98" s="6">
        <v>0</v>
      </c>
      <c r="EG98" s="6">
        <v>0</v>
      </c>
      <c r="EH98" s="6">
        <v>0</v>
      </c>
      <c r="EI98" s="6">
        <v>0</v>
      </c>
      <c r="EJ98" s="6">
        <v>0</v>
      </c>
      <c r="EK98" s="6">
        <v>0</v>
      </c>
      <c r="EL98" s="6">
        <v>0</v>
      </c>
      <c r="EM98" s="6">
        <v>0</v>
      </c>
      <c r="EN98" s="6">
        <v>0</v>
      </c>
      <c r="EO98" s="6">
        <v>0</v>
      </c>
      <c r="EP98" s="6">
        <v>0</v>
      </c>
      <c r="EQ98" s="6">
        <v>0</v>
      </c>
      <c r="ER98" s="6">
        <v>0</v>
      </c>
      <c r="ES98" s="6">
        <v>0</v>
      </c>
      <c r="ET98" s="6">
        <v>0</v>
      </c>
      <c r="EU98" s="6">
        <v>0</v>
      </c>
      <c r="EV98" s="6">
        <v>0</v>
      </c>
      <c r="EW98" s="6">
        <v>0</v>
      </c>
      <c r="EX98" s="6">
        <v>0</v>
      </c>
      <c r="EY98" s="6">
        <v>0</v>
      </c>
      <c r="EZ98" s="6">
        <v>0</v>
      </c>
      <c r="FA98" s="6">
        <v>0</v>
      </c>
      <c r="FB98" s="6">
        <v>0</v>
      </c>
      <c r="FC98" s="6">
        <v>0</v>
      </c>
      <c r="FD98" s="6">
        <v>0</v>
      </c>
      <c r="FE98" s="6">
        <v>0</v>
      </c>
      <c r="FF98" s="6">
        <v>0</v>
      </c>
      <c r="FG98" s="6">
        <v>0</v>
      </c>
      <c r="FH98" s="6">
        <v>0</v>
      </c>
      <c r="FI98" s="6">
        <v>0</v>
      </c>
      <c r="FJ98" s="6">
        <v>0</v>
      </c>
      <c r="FK98" s="6">
        <v>0</v>
      </c>
      <c r="FL98" s="6">
        <v>0</v>
      </c>
      <c r="FM98" s="6">
        <v>0</v>
      </c>
      <c r="FN98" s="6">
        <v>0</v>
      </c>
      <c r="FO98" s="6">
        <v>0</v>
      </c>
      <c r="FP98" s="6">
        <v>0</v>
      </c>
      <c r="FQ98" s="6">
        <v>0</v>
      </c>
      <c r="FR98" s="6">
        <v>0</v>
      </c>
      <c r="FS98" s="6">
        <v>0</v>
      </c>
      <c r="FT98" s="6">
        <v>0</v>
      </c>
      <c r="FU98" s="6">
        <v>0</v>
      </c>
      <c r="FV98" s="6">
        <v>0</v>
      </c>
      <c r="FW98" s="6">
        <v>0</v>
      </c>
      <c r="FX98" s="6">
        <v>0</v>
      </c>
      <c r="FY98" s="6">
        <v>0</v>
      </c>
      <c r="FZ98" s="6">
        <v>0</v>
      </c>
      <c r="GA98" s="6">
        <v>0</v>
      </c>
      <c r="GB98" s="6">
        <v>0</v>
      </c>
      <c r="GC98" s="6">
        <v>0</v>
      </c>
      <c r="GD98" s="6">
        <v>0</v>
      </c>
      <c r="GE98" s="6">
        <v>0</v>
      </c>
      <c r="GF98" s="6">
        <v>0</v>
      </c>
      <c r="GG98" s="6">
        <v>0</v>
      </c>
      <c r="GH98" s="6">
        <v>0</v>
      </c>
      <c r="GI98" s="6">
        <v>0</v>
      </c>
      <c r="GJ98" s="6">
        <v>0</v>
      </c>
      <c r="GK98" s="6">
        <v>0</v>
      </c>
      <c r="GL98" s="6">
        <v>0</v>
      </c>
      <c r="GM98" s="6">
        <v>0</v>
      </c>
      <c r="GN98" s="6">
        <v>0</v>
      </c>
      <c r="GO98" s="6">
        <v>0</v>
      </c>
      <c r="GP98" s="6">
        <v>0</v>
      </c>
      <c r="GQ98" s="6">
        <v>0</v>
      </c>
      <c r="GR98" s="6">
        <v>0</v>
      </c>
      <c r="GS98" s="6">
        <v>0</v>
      </c>
      <c r="GT98" s="6">
        <v>0</v>
      </c>
      <c r="GU98" s="6">
        <v>0</v>
      </c>
      <c r="GV98" s="6">
        <v>0</v>
      </c>
      <c r="GW98" s="6">
        <v>0</v>
      </c>
      <c r="GX98" s="6">
        <v>0</v>
      </c>
      <c r="GY98" s="6">
        <v>0</v>
      </c>
    </row>
    <row r="99" spans="1:213">
      <c r="A99" s="4" t="s">
        <v>793</v>
      </c>
      <c r="B99" s="6">
        <v>0</v>
      </c>
      <c r="C99" s="6">
        <v>0</v>
      </c>
      <c r="D99" s="6">
        <v>0</v>
      </c>
      <c r="E99" s="6">
        <v>0</v>
      </c>
      <c r="F99" s="6">
        <v>0</v>
      </c>
      <c r="G99" s="6">
        <v>0</v>
      </c>
      <c r="H99" s="6">
        <v>0</v>
      </c>
      <c r="I99" s="6">
        <v>0</v>
      </c>
      <c r="J99" s="6">
        <v>0</v>
      </c>
      <c r="K99" s="6">
        <v>0</v>
      </c>
      <c r="L99" s="6">
        <v>0</v>
      </c>
      <c r="M99" s="6">
        <v>0</v>
      </c>
      <c r="N99" s="6">
        <v>0</v>
      </c>
      <c r="O99" s="6">
        <v>0</v>
      </c>
      <c r="P99" s="6">
        <v>0</v>
      </c>
      <c r="Q99" s="6">
        <v>0</v>
      </c>
      <c r="R99" s="6">
        <v>0</v>
      </c>
      <c r="S99" s="6">
        <v>0</v>
      </c>
      <c r="T99" s="6">
        <v>0</v>
      </c>
      <c r="U99" s="6">
        <v>0</v>
      </c>
      <c r="V99" s="6">
        <v>0</v>
      </c>
      <c r="W99" s="6">
        <v>0</v>
      </c>
      <c r="X99" s="6">
        <v>0</v>
      </c>
      <c r="Y99" s="6">
        <v>0</v>
      </c>
      <c r="Z99" s="6">
        <v>0</v>
      </c>
      <c r="AA99" s="6">
        <v>0</v>
      </c>
      <c r="AB99" s="6">
        <v>0</v>
      </c>
      <c r="AC99" s="6">
        <v>0</v>
      </c>
      <c r="AD99" s="6">
        <v>0</v>
      </c>
      <c r="AE99" s="6">
        <v>0</v>
      </c>
      <c r="AF99" s="6">
        <v>0</v>
      </c>
      <c r="AG99" s="6">
        <v>0</v>
      </c>
      <c r="AH99" s="6">
        <v>0</v>
      </c>
      <c r="AI99" s="6">
        <v>0</v>
      </c>
      <c r="AJ99" s="6">
        <v>0</v>
      </c>
      <c r="AK99" s="6">
        <v>0</v>
      </c>
      <c r="AL99" s="6">
        <v>0</v>
      </c>
      <c r="AM99" s="6">
        <v>0</v>
      </c>
      <c r="AN99" s="6">
        <v>0</v>
      </c>
      <c r="AO99" s="6">
        <v>0</v>
      </c>
      <c r="AP99" s="6">
        <v>0</v>
      </c>
      <c r="AQ99" s="6">
        <v>0</v>
      </c>
      <c r="AR99" s="6">
        <v>0</v>
      </c>
      <c r="AS99" s="6">
        <v>0</v>
      </c>
      <c r="AT99" s="6">
        <v>0</v>
      </c>
      <c r="AU99" s="6">
        <v>0</v>
      </c>
      <c r="AV99" s="6">
        <v>0</v>
      </c>
      <c r="AW99" s="6">
        <v>0</v>
      </c>
      <c r="AX99" s="6">
        <v>0</v>
      </c>
      <c r="AY99" s="6">
        <v>0</v>
      </c>
      <c r="AZ99" s="6">
        <v>0</v>
      </c>
      <c r="BA99" s="6">
        <v>0</v>
      </c>
      <c r="BB99" s="6">
        <v>0</v>
      </c>
      <c r="BC99" s="6">
        <v>0</v>
      </c>
      <c r="BD99" s="6">
        <v>0</v>
      </c>
      <c r="BE99" s="6">
        <v>0</v>
      </c>
      <c r="BF99" s="6">
        <v>0</v>
      </c>
      <c r="BG99" s="6">
        <v>0</v>
      </c>
      <c r="BH99" s="6">
        <v>0</v>
      </c>
      <c r="BI99" s="6">
        <v>0</v>
      </c>
      <c r="BJ99" s="6">
        <v>0</v>
      </c>
      <c r="BK99" s="6">
        <v>0</v>
      </c>
      <c r="BL99" s="6">
        <v>0</v>
      </c>
      <c r="BM99" s="6">
        <v>0</v>
      </c>
      <c r="BN99" s="6">
        <v>0</v>
      </c>
      <c r="BO99" s="6">
        <v>0</v>
      </c>
      <c r="BP99" s="6">
        <v>0</v>
      </c>
      <c r="BQ99" s="6">
        <v>0</v>
      </c>
      <c r="BR99" s="6">
        <v>0</v>
      </c>
      <c r="BS99" s="6">
        <v>0</v>
      </c>
      <c r="BT99" s="6">
        <v>0</v>
      </c>
      <c r="BU99" s="6">
        <v>0</v>
      </c>
      <c r="BV99" s="6">
        <v>0</v>
      </c>
      <c r="BW99" s="6">
        <v>0</v>
      </c>
      <c r="BX99" s="6">
        <v>0</v>
      </c>
      <c r="BY99" s="6">
        <v>0</v>
      </c>
      <c r="BZ99" s="6">
        <v>0</v>
      </c>
      <c r="CA99" s="6">
        <v>0</v>
      </c>
      <c r="CB99" s="6">
        <v>0</v>
      </c>
      <c r="CC99" s="6">
        <v>0</v>
      </c>
      <c r="CD99" s="6">
        <v>0</v>
      </c>
      <c r="CE99" s="6">
        <v>0</v>
      </c>
      <c r="CF99" s="6">
        <v>0</v>
      </c>
      <c r="CG99" s="6">
        <v>0</v>
      </c>
      <c r="CH99" s="6">
        <v>0</v>
      </c>
      <c r="CI99" s="6">
        <v>0</v>
      </c>
      <c r="CJ99" s="6">
        <v>0</v>
      </c>
      <c r="CK99" s="6">
        <v>0</v>
      </c>
      <c r="CL99" s="6">
        <v>0</v>
      </c>
      <c r="CM99" s="6">
        <v>0</v>
      </c>
      <c r="CN99" s="6">
        <v>0</v>
      </c>
      <c r="CO99" s="6">
        <v>0</v>
      </c>
      <c r="CP99" s="6">
        <v>0</v>
      </c>
      <c r="CQ99" s="6">
        <v>0</v>
      </c>
      <c r="CR99" s="6">
        <v>0</v>
      </c>
      <c r="CS99" s="6">
        <v>0</v>
      </c>
      <c r="CT99" s="6">
        <v>0</v>
      </c>
      <c r="CU99" s="6">
        <v>0</v>
      </c>
      <c r="CV99" s="6">
        <v>0</v>
      </c>
      <c r="CW99" s="6">
        <v>0</v>
      </c>
      <c r="CX99" s="6">
        <v>0</v>
      </c>
      <c r="CY99" s="6">
        <v>0</v>
      </c>
      <c r="CZ99" s="6">
        <v>0</v>
      </c>
      <c r="DA99" s="6">
        <v>0</v>
      </c>
      <c r="DB99" s="6">
        <v>0</v>
      </c>
      <c r="DC99" s="6">
        <v>0</v>
      </c>
      <c r="DD99" s="6">
        <v>0</v>
      </c>
      <c r="DE99" s="6">
        <v>0</v>
      </c>
      <c r="DF99" s="6">
        <v>0</v>
      </c>
      <c r="DG99" s="6">
        <v>0</v>
      </c>
      <c r="DH99" s="6">
        <v>0</v>
      </c>
      <c r="DI99" s="6">
        <v>0</v>
      </c>
      <c r="DJ99" s="6">
        <v>0</v>
      </c>
      <c r="DK99" s="6">
        <v>0</v>
      </c>
      <c r="DL99" s="6">
        <v>0</v>
      </c>
      <c r="DM99" s="6">
        <v>0</v>
      </c>
      <c r="DN99" s="6">
        <v>0</v>
      </c>
      <c r="DO99" s="6">
        <v>0</v>
      </c>
      <c r="DP99" s="6">
        <v>0</v>
      </c>
      <c r="DQ99" s="6">
        <v>0</v>
      </c>
      <c r="DR99" s="6">
        <v>0</v>
      </c>
      <c r="DS99" s="6">
        <v>0</v>
      </c>
      <c r="DT99" s="6">
        <v>0</v>
      </c>
      <c r="DU99" s="6">
        <v>0</v>
      </c>
      <c r="DV99" s="6">
        <v>0</v>
      </c>
      <c r="DW99" s="6">
        <v>0</v>
      </c>
      <c r="DX99" s="6">
        <v>0</v>
      </c>
      <c r="DY99" s="6">
        <v>0</v>
      </c>
      <c r="DZ99" s="6">
        <v>0</v>
      </c>
      <c r="EA99" s="6">
        <v>0</v>
      </c>
      <c r="EB99" s="6">
        <v>0</v>
      </c>
      <c r="EC99" s="6">
        <v>0</v>
      </c>
      <c r="ED99" s="6">
        <v>0</v>
      </c>
      <c r="EE99" s="6">
        <v>0</v>
      </c>
      <c r="EF99" s="6">
        <v>0</v>
      </c>
      <c r="EG99" s="6">
        <v>0</v>
      </c>
      <c r="EH99" s="6">
        <v>0</v>
      </c>
      <c r="EI99" s="6">
        <v>0</v>
      </c>
      <c r="EJ99" s="6">
        <v>0</v>
      </c>
      <c r="EK99" s="6">
        <v>0</v>
      </c>
      <c r="EL99" s="6">
        <v>0</v>
      </c>
      <c r="EM99" s="6">
        <v>0</v>
      </c>
      <c r="EN99" s="6">
        <v>0</v>
      </c>
      <c r="EO99" s="6">
        <v>0</v>
      </c>
      <c r="EP99" s="6">
        <v>0</v>
      </c>
      <c r="EQ99" s="6">
        <v>0</v>
      </c>
      <c r="ER99" s="6">
        <v>0</v>
      </c>
      <c r="ES99" s="6">
        <v>0</v>
      </c>
      <c r="ET99" s="6">
        <v>0</v>
      </c>
      <c r="EU99" s="6">
        <v>0</v>
      </c>
      <c r="EV99" s="6">
        <v>0</v>
      </c>
      <c r="EW99" s="6">
        <v>0</v>
      </c>
      <c r="EX99" s="6">
        <v>0</v>
      </c>
      <c r="EY99" s="6">
        <v>0</v>
      </c>
      <c r="EZ99" s="6">
        <v>0</v>
      </c>
      <c r="FA99" s="6">
        <v>0</v>
      </c>
      <c r="FB99" s="6">
        <v>0</v>
      </c>
      <c r="FC99" s="6">
        <v>0</v>
      </c>
      <c r="FD99" s="6">
        <v>0</v>
      </c>
      <c r="FE99" s="6">
        <v>0</v>
      </c>
      <c r="FF99" s="6">
        <v>0</v>
      </c>
      <c r="FG99" s="6">
        <v>0</v>
      </c>
      <c r="FH99" s="6">
        <v>0</v>
      </c>
      <c r="FI99" s="6">
        <v>0</v>
      </c>
      <c r="FJ99" s="6">
        <v>0</v>
      </c>
      <c r="FK99" s="6">
        <v>0</v>
      </c>
      <c r="FL99" s="6">
        <v>0</v>
      </c>
      <c r="FM99" s="6">
        <v>0</v>
      </c>
      <c r="FN99" s="6">
        <v>0</v>
      </c>
      <c r="FO99" s="6">
        <v>0</v>
      </c>
      <c r="FP99" s="6">
        <v>0</v>
      </c>
      <c r="FQ99" s="6">
        <v>0</v>
      </c>
      <c r="FR99" s="6">
        <v>0</v>
      </c>
      <c r="FS99" s="6">
        <v>0</v>
      </c>
      <c r="FT99" s="6">
        <v>0</v>
      </c>
      <c r="FU99" s="6">
        <v>0</v>
      </c>
      <c r="FV99" s="6">
        <v>0</v>
      </c>
      <c r="FW99" s="6">
        <v>0</v>
      </c>
      <c r="FX99" s="6">
        <v>0</v>
      </c>
      <c r="FY99" s="6">
        <v>0</v>
      </c>
      <c r="FZ99" s="6">
        <v>0</v>
      </c>
      <c r="GA99" s="6">
        <v>0</v>
      </c>
      <c r="GB99" s="6">
        <v>0</v>
      </c>
      <c r="GC99" s="6">
        <v>0</v>
      </c>
      <c r="GD99" s="6">
        <v>0</v>
      </c>
      <c r="GE99" s="6">
        <v>0</v>
      </c>
      <c r="GF99" s="6">
        <v>0</v>
      </c>
      <c r="GG99" s="6">
        <v>0</v>
      </c>
      <c r="GH99" s="6">
        <v>0</v>
      </c>
      <c r="GI99" s="6">
        <v>0</v>
      </c>
      <c r="GJ99" s="6">
        <v>0</v>
      </c>
      <c r="GK99" s="6">
        <v>0</v>
      </c>
      <c r="GL99" s="6">
        <v>0</v>
      </c>
      <c r="GM99" s="6">
        <v>0</v>
      </c>
      <c r="GN99" s="6">
        <v>0</v>
      </c>
      <c r="GO99" s="6">
        <v>0</v>
      </c>
      <c r="GP99" s="6">
        <v>0</v>
      </c>
      <c r="GQ99" s="6">
        <v>0</v>
      </c>
      <c r="GR99" s="6">
        <v>0</v>
      </c>
      <c r="GS99" s="6">
        <v>0</v>
      </c>
      <c r="GT99" s="6">
        <v>0</v>
      </c>
      <c r="GU99" s="6">
        <v>0</v>
      </c>
      <c r="GV99" s="6">
        <v>0</v>
      </c>
      <c r="GW99" s="6">
        <v>0</v>
      </c>
      <c r="GX99" s="6">
        <v>0</v>
      </c>
      <c r="GY99" s="6">
        <v>0</v>
      </c>
    </row>
    <row r="101" spans="1:213" ht="30" customHeight="1">
      <c r="A101" s="43" t="s">
        <v>840</v>
      </c>
      <c r="B101" s="43" t="s">
        <v>531</v>
      </c>
      <c r="C101" s="45" t="s">
        <v>532</v>
      </c>
      <c r="D101" s="43" t="s">
        <v>533</v>
      </c>
      <c r="E101" s="45" t="s">
        <v>534</v>
      </c>
      <c r="F101" s="43" t="s">
        <v>535</v>
      </c>
      <c r="G101" s="43" t="s">
        <v>536</v>
      </c>
      <c r="H101" s="45" t="s">
        <v>537</v>
      </c>
      <c r="I101" s="45" t="s">
        <v>538</v>
      </c>
      <c r="J101" s="43" t="s">
        <v>539</v>
      </c>
      <c r="K101" s="43" t="s">
        <v>540</v>
      </c>
      <c r="L101" s="43" t="s">
        <v>541</v>
      </c>
      <c r="M101" s="43" t="s">
        <v>542</v>
      </c>
      <c r="N101" s="43" t="s">
        <v>543</v>
      </c>
      <c r="O101" s="45" t="s">
        <v>544</v>
      </c>
      <c r="P101" s="45" t="s">
        <v>545</v>
      </c>
      <c r="Q101" s="43" t="s">
        <v>546</v>
      </c>
      <c r="R101" s="45" t="s">
        <v>547</v>
      </c>
      <c r="S101" s="45" t="s">
        <v>548</v>
      </c>
      <c r="T101" s="43" t="s">
        <v>549</v>
      </c>
      <c r="U101" s="43" t="s">
        <v>550</v>
      </c>
      <c r="V101" s="43" t="s">
        <v>551</v>
      </c>
      <c r="W101" s="45" t="s">
        <v>552</v>
      </c>
      <c r="X101" s="43" t="s">
        <v>553</v>
      </c>
      <c r="Y101" s="43" t="s">
        <v>554</v>
      </c>
      <c r="Z101" s="43" t="s">
        <v>555</v>
      </c>
      <c r="AA101" s="45" t="s">
        <v>556</v>
      </c>
      <c r="AB101" s="45" t="s">
        <v>557</v>
      </c>
      <c r="AC101" s="43" t="s">
        <v>558</v>
      </c>
      <c r="AD101" s="43" t="s">
        <v>559</v>
      </c>
      <c r="AE101" s="43" t="s">
        <v>560</v>
      </c>
      <c r="AF101" s="43" t="s">
        <v>561</v>
      </c>
      <c r="AG101" s="45" t="s">
        <v>562</v>
      </c>
      <c r="AH101" s="43" t="s">
        <v>563</v>
      </c>
      <c r="AI101" s="43" t="s">
        <v>564</v>
      </c>
      <c r="AJ101" s="43" t="s">
        <v>565</v>
      </c>
      <c r="AK101" s="43" t="s">
        <v>566</v>
      </c>
      <c r="AL101" s="43" t="s">
        <v>567</v>
      </c>
      <c r="AM101" s="43" t="s">
        <v>568</v>
      </c>
      <c r="AN101" s="45" t="s">
        <v>569</v>
      </c>
      <c r="AO101" s="43" t="s">
        <v>570</v>
      </c>
      <c r="AP101" s="45" t="s">
        <v>571</v>
      </c>
      <c r="AQ101" s="43" t="s">
        <v>572</v>
      </c>
      <c r="AR101" s="43" t="s">
        <v>573</v>
      </c>
      <c r="AS101" s="43" t="s">
        <v>574</v>
      </c>
      <c r="AT101" s="43" t="s">
        <v>575</v>
      </c>
      <c r="AU101" s="43" t="s">
        <v>576</v>
      </c>
      <c r="AV101" s="43" t="s">
        <v>577</v>
      </c>
      <c r="AW101" s="45" t="s">
        <v>578</v>
      </c>
      <c r="AX101" s="43" t="s">
        <v>579</v>
      </c>
      <c r="AY101" s="43" t="s">
        <v>580</v>
      </c>
      <c r="AZ101" s="43" t="s">
        <v>581</v>
      </c>
      <c r="BA101" s="43" t="s">
        <v>582</v>
      </c>
      <c r="BB101" s="43" t="s">
        <v>583</v>
      </c>
      <c r="BC101" s="43" t="s">
        <v>584</v>
      </c>
      <c r="BD101" s="43" t="s">
        <v>585</v>
      </c>
      <c r="BE101" s="45" t="s">
        <v>586</v>
      </c>
      <c r="BF101" s="45" t="s">
        <v>587</v>
      </c>
      <c r="BG101" s="43" t="s">
        <v>588</v>
      </c>
      <c r="BH101" s="43" t="s">
        <v>589</v>
      </c>
      <c r="BI101" s="43" t="s">
        <v>590</v>
      </c>
      <c r="BJ101" s="43" t="s">
        <v>591</v>
      </c>
      <c r="BK101" s="43" t="s">
        <v>592</v>
      </c>
      <c r="BL101" s="43" t="s">
        <v>593</v>
      </c>
      <c r="BM101" s="43" t="s">
        <v>594</v>
      </c>
      <c r="BN101" s="45" t="s">
        <v>595</v>
      </c>
      <c r="BO101" s="43" t="s">
        <v>596</v>
      </c>
      <c r="BP101" s="43" t="s">
        <v>597</v>
      </c>
      <c r="BQ101" s="43" t="s">
        <v>598</v>
      </c>
      <c r="BR101" s="43" t="s">
        <v>599</v>
      </c>
      <c r="BS101" s="45" t="s">
        <v>600</v>
      </c>
      <c r="BT101" s="43" t="s">
        <v>601</v>
      </c>
      <c r="BU101" s="43" t="s">
        <v>602</v>
      </c>
      <c r="BV101" s="43" t="s">
        <v>603</v>
      </c>
      <c r="BW101" s="43" t="s">
        <v>604</v>
      </c>
      <c r="BX101" s="43" t="s">
        <v>605</v>
      </c>
      <c r="BY101" s="43" t="s">
        <v>606</v>
      </c>
      <c r="BZ101" s="45" t="s">
        <v>607</v>
      </c>
      <c r="CA101" s="43" t="s">
        <v>608</v>
      </c>
      <c r="CB101" s="43" t="s">
        <v>609</v>
      </c>
      <c r="CC101" s="43" t="s">
        <v>610</v>
      </c>
      <c r="CD101" s="43" t="s">
        <v>611</v>
      </c>
      <c r="CE101" s="43" t="s">
        <v>612</v>
      </c>
      <c r="CF101" s="43" t="s">
        <v>613</v>
      </c>
      <c r="CG101" s="45" t="s">
        <v>614</v>
      </c>
      <c r="CH101" s="43" t="s">
        <v>615</v>
      </c>
      <c r="CI101" s="43" t="s">
        <v>616</v>
      </c>
      <c r="CJ101" s="43" t="s">
        <v>617</v>
      </c>
      <c r="CK101" s="43" t="s">
        <v>618</v>
      </c>
      <c r="CL101" s="43" t="s">
        <v>619</v>
      </c>
      <c r="CM101" s="43" t="s">
        <v>620</v>
      </c>
      <c r="CN101" s="43" t="s">
        <v>621</v>
      </c>
      <c r="CO101" s="43" t="s">
        <v>622</v>
      </c>
      <c r="CP101" s="45" t="s">
        <v>623</v>
      </c>
      <c r="CQ101" s="43" t="s">
        <v>624</v>
      </c>
      <c r="CR101" s="43" t="s">
        <v>625</v>
      </c>
      <c r="CS101" s="43" t="s">
        <v>626</v>
      </c>
      <c r="CT101" s="43" t="s">
        <v>627</v>
      </c>
      <c r="CU101" s="43" t="s">
        <v>628</v>
      </c>
      <c r="CV101" s="43" t="s">
        <v>629</v>
      </c>
      <c r="CW101" s="43" t="s">
        <v>630</v>
      </c>
      <c r="CX101" s="43" t="s">
        <v>631</v>
      </c>
      <c r="CY101" s="43" t="s">
        <v>632</v>
      </c>
      <c r="CZ101" s="45" t="s">
        <v>633</v>
      </c>
      <c r="DA101" s="43" t="s">
        <v>634</v>
      </c>
      <c r="DB101" s="43" t="s">
        <v>635</v>
      </c>
      <c r="DC101" s="43" t="s">
        <v>636</v>
      </c>
      <c r="DD101" s="43" t="s">
        <v>637</v>
      </c>
      <c r="DE101" s="43" t="s">
        <v>638</v>
      </c>
      <c r="DF101" s="43" t="s">
        <v>639</v>
      </c>
      <c r="DG101" s="43" t="s">
        <v>640</v>
      </c>
      <c r="DH101" s="43" t="s">
        <v>641</v>
      </c>
      <c r="DI101" s="43" t="s">
        <v>642</v>
      </c>
      <c r="DJ101" s="43" t="s">
        <v>643</v>
      </c>
      <c r="DK101" s="43" t="s">
        <v>644</v>
      </c>
      <c r="DL101" s="43" t="s">
        <v>645</v>
      </c>
      <c r="DM101" s="45" t="s">
        <v>646</v>
      </c>
      <c r="DN101" s="43" t="s">
        <v>647</v>
      </c>
      <c r="DO101" s="43" t="s">
        <v>648</v>
      </c>
      <c r="DP101" s="43" t="s">
        <v>649</v>
      </c>
      <c r="DQ101" s="43" t="s">
        <v>650</v>
      </c>
      <c r="DR101" s="43" t="s">
        <v>651</v>
      </c>
      <c r="DS101" s="43" t="s">
        <v>652</v>
      </c>
      <c r="DT101" s="43" t="s">
        <v>653</v>
      </c>
      <c r="DU101" s="43" t="s">
        <v>654</v>
      </c>
      <c r="DV101" s="43" t="s">
        <v>655</v>
      </c>
      <c r="DW101" s="43" t="s">
        <v>656</v>
      </c>
      <c r="DX101" s="43" t="s">
        <v>657</v>
      </c>
      <c r="DY101" s="43" t="s">
        <v>658</v>
      </c>
      <c r="DZ101" s="43" t="s">
        <v>659</v>
      </c>
      <c r="EA101" s="43" t="s">
        <v>660</v>
      </c>
      <c r="EB101" s="43" t="s">
        <v>661</v>
      </c>
      <c r="EC101" s="43" t="s">
        <v>662</v>
      </c>
      <c r="ED101" s="43" t="s">
        <v>663</v>
      </c>
      <c r="EE101" s="43" t="s">
        <v>664</v>
      </c>
      <c r="EF101" s="43" t="s">
        <v>665</v>
      </c>
      <c r="EG101" s="43" t="s">
        <v>666</v>
      </c>
      <c r="EH101" s="43" t="s">
        <v>667</v>
      </c>
      <c r="EI101" s="43" t="s">
        <v>668</v>
      </c>
      <c r="EJ101" s="43" t="s">
        <v>669</v>
      </c>
      <c r="EK101" s="43" t="s">
        <v>670</v>
      </c>
      <c r="EL101" s="43" t="s">
        <v>671</v>
      </c>
      <c r="EM101" s="43" t="s">
        <v>672</v>
      </c>
      <c r="EN101" s="43" t="s">
        <v>673</v>
      </c>
      <c r="EO101" s="43" t="s">
        <v>674</v>
      </c>
      <c r="EP101" s="43" t="s">
        <v>675</v>
      </c>
      <c r="EQ101" s="43" t="s">
        <v>676</v>
      </c>
      <c r="ER101" s="43" t="s">
        <v>677</v>
      </c>
      <c r="ES101" s="43" t="s">
        <v>678</v>
      </c>
      <c r="ET101" s="43" t="s">
        <v>679</v>
      </c>
      <c r="EU101" s="45" t="s">
        <v>680</v>
      </c>
      <c r="EV101" s="43" t="s">
        <v>681</v>
      </c>
      <c r="EW101" s="43" t="s">
        <v>682</v>
      </c>
      <c r="EX101" s="45" t="s">
        <v>683</v>
      </c>
      <c r="EY101" s="43" t="s">
        <v>684</v>
      </c>
      <c r="EZ101" s="43" t="s">
        <v>685</v>
      </c>
      <c r="FA101" s="45" t="s">
        <v>686</v>
      </c>
      <c r="FB101" s="43" t="s">
        <v>687</v>
      </c>
      <c r="FC101" s="43" t="s">
        <v>688</v>
      </c>
      <c r="FD101" s="43" t="s">
        <v>689</v>
      </c>
      <c r="FE101" s="43" t="s">
        <v>690</v>
      </c>
      <c r="FF101" s="45" t="s">
        <v>691</v>
      </c>
      <c r="FG101" s="43" t="s">
        <v>692</v>
      </c>
      <c r="FH101" s="43" t="s">
        <v>693</v>
      </c>
      <c r="FI101" s="43" t="s">
        <v>694</v>
      </c>
      <c r="FJ101" s="43" t="s">
        <v>695</v>
      </c>
      <c r="FK101" s="43" t="s">
        <v>696</v>
      </c>
      <c r="FL101" s="43" t="s">
        <v>697</v>
      </c>
      <c r="FM101" s="43" t="s">
        <v>698</v>
      </c>
      <c r="FN101" s="43" t="s">
        <v>699</v>
      </c>
      <c r="FO101" s="43" t="s">
        <v>700</v>
      </c>
      <c r="FP101" s="43" t="s">
        <v>701</v>
      </c>
      <c r="FQ101" s="43" t="s">
        <v>702</v>
      </c>
      <c r="FR101" s="43" t="s">
        <v>703</v>
      </c>
      <c r="FS101" s="43" t="s">
        <v>704</v>
      </c>
      <c r="FT101" s="43" t="s">
        <v>705</v>
      </c>
      <c r="FU101" s="43" t="s">
        <v>706</v>
      </c>
      <c r="FV101" s="43" t="s">
        <v>707</v>
      </c>
      <c r="FW101" s="43" t="s">
        <v>708</v>
      </c>
      <c r="FX101" s="43" t="s">
        <v>709</v>
      </c>
      <c r="FY101" s="43" t="s">
        <v>710</v>
      </c>
      <c r="FZ101" s="43" t="s">
        <v>711</v>
      </c>
      <c r="GA101" s="43" t="s">
        <v>712</v>
      </c>
      <c r="GB101" s="45" t="s">
        <v>713</v>
      </c>
      <c r="GC101" s="43" t="s">
        <v>714</v>
      </c>
      <c r="GD101" s="43" t="s">
        <v>715</v>
      </c>
      <c r="GE101" s="43" t="s">
        <v>716</v>
      </c>
      <c r="GF101" s="43" t="s">
        <v>717</v>
      </c>
      <c r="GG101" s="43" t="s">
        <v>718</v>
      </c>
      <c r="GH101" s="43" t="s">
        <v>719</v>
      </c>
      <c r="GI101" s="43" t="s">
        <v>720</v>
      </c>
      <c r="GJ101" s="43" t="s">
        <v>721</v>
      </c>
      <c r="GK101" s="43" t="s">
        <v>722</v>
      </c>
      <c r="GL101" s="43" t="s">
        <v>723</v>
      </c>
      <c r="GM101" s="43" t="s">
        <v>724</v>
      </c>
      <c r="GN101" s="43" t="s">
        <v>725</v>
      </c>
      <c r="GO101" s="43" t="s">
        <v>726</v>
      </c>
      <c r="GP101" s="43" t="s">
        <v>727</v>
      </c>
      <c r="GQ101" s="43" t="s">
        <v>728</v>
      </c>
      <c r="GR101" s="43" t="s">
        <v>729</v>
      </c>
      <c r="GS101" s="43" t="s">
        <v>730</v>
      </c>
      <c r="GT101" s="43" t="s">
        <v>731</v>
      </c>
      <c r="GU101" s="43" t="s">
        <v>732</v>
      </c>
      <c r="GV101" s="43" t="s">
        <v>733</v>
      </c>
      <c r="GW101" s="43" t="s">
        <v>734</v>
      </c>
      <c r="GX101" s="43" t="s">
        <v>735</v>
      </c>
      <c r="GY101" s="43" t="s">
        <v>736</v>
      </c>
      <c r="GZ101" s="43" t="s">
        <v>841</v>
      </c>
      <c r="HA101" s="43" t="s">
        <v>794</v>
      </c>
      <c r="HB101" s="8" t="s">
        <v>795</v>
      </c>
      <c r="HC101" s="8" t="s">
        <v>797</v>
      </c>
      <c r="HD101" s="2" t="s">
        <v>915</v>
      </c>
      <c r="HE101" s="2" t="s">
        <v>916</v>
      </c>
    </row>
    <row r="102" spans="1:213" ht="30">
      <c r="A102" s="44"/>
      <c r="B102" s="44"/>
      <c r="C102" s="46"/>
      <c r="D102" s="44"/>
      <c r="E102" s="46"/>
      <c r="F102" s="44"/>
      <c r="G102" s="44"/>
      <c r="H102" s="46"/>
      <c r="I102" s="46"/>
      <c r="J102" s="44"/>
      <c r="K102" s="44"/>
      <c r="L102" s="44"/>
      <c r="M102" s="44"/>
      <c r="N102" s="44"/>
      <c r="O102" s="46"/>
      <c r="P102" s="46"/>
      <c r="Q102" s="44"/>
      <c r="R102" s="46"/>
      <c r="S102" s="46"/>
      <c r="T102" s="44"/>
      <c r="U102" s="44"/>
      <c r="V102" s="44"/>
      <c r="W102" s="46"/>
      <c r="X102" s="44"/>
      <c r="Y102" s="44"/>
      <c r="Z102" s="44"/>
      <c r="AA102" s="46"/>
      <c r="AB102" s="46"/>
      <c r="AC102" s="44"/>
      <c r="AD102" s="44"/>
      <c r="AE102" s="44"/>
      <c r="AF102" s="44"/>
      <c r="AG102" s="46"/>
      <c r="AH102" s="44"/>
      <c r="AI102" s="44"/>
      <c r="AJ102" s="44"/>
      <c r="AK102" s="44"/>
      <c r="AL102" s="44"/>
      <c r="AM102" s="44"/>
      <c r="AN102" s="46"/>
      <c r="AO102" s="44"/>
      <c r="AP102" s="46"/>
      <c r="AQ102" s="44"/>
      <c r="AR102" s="44"/>
      <c r="AS102" s="44"/>
      <c r="AT102" s="44"/>
      <c r="AU102" s="44"/>
      <c r="AV102" s="44"/>
      <c r="AW102" s="46"/>
      <c r="AX102" s="44"/>
      <c r="AY102" s="44"/>
      <c r="AZ102" s="44"/>
      <c r="BA102" s="44"/>
      <c r="BB102" s="44"/>
      <c r="BC102" s="44"/>
      <c r="BD102" s="44"/>
      <c r="BE102" s="46"/>
      <c r="BF102" s="46"/>
      <c r="BG102" s="44"/>
      <c r="BH102" s="44"/>
      <c r="BI102" s="44"/>
      <c r="BJ102" s="44"/>
      <c r="BK102" s="44"/>
      <c r="BL102" s="44"/>
      <c r="BM102" s="44"/>
      <c r="BN102" s="46"/>
      <c r="BO102" s="44"/>
      <c r="BP102" s="44"/>
      <c r="BQ102" s="44"/>
      <c r="BR102" s="44"/>
      <c r="BS102" s="46"/>
      <c r="BT102" s="44"/>
      <c r="BU102" s="44"/>
      <c r="BV102" s="44"/>
      <c r="BW102" s="44"/>
      <c r="BX102" s="44"/>
      <c r="BY102" s="44"/>
      <c r="BZ102" s="46"/>
      <c r="CA102" s="44"/>
      <c r="CB102" s="44"/>
      <c r="CC102" s="44"/>
      <c r="CD102" s="44"/>
      <c r="CE102" s="44"/>
      <c r="CF102" s="44"/>
      <c r="CG102" s="46"/>
      <c r="CH102" s="44"/>
      <c r="CI102" s="44"/>
      <c r="CJ102" s="44"/>
      <c r="CK102" s="44"/>
      <c r="CL102" s="44"/>
      <c r="CM102" s="44"/>
      <c r="CN102" s="44"/>
      <c r="CO102" s="44"/>
      <c r="CP102" s="46"/>
      <c r="CQ102" s="44"/>
      <c r="CR102" s="44"/>
      <c r="CS102" s="44"/>
      <c r="CT102" s="44"/>
      <c r="CU102" s="44"/>
      <c r="CV102" s="44"/>
      <c r="CW102" s="44"/>
      <c r="CX102" s="44"/>
      <c r="CY102" s="44"/>
      <c r="CZ102" s="46"/>
      <c r="DA102" s="44"/>
      <c r="DB102" s="44"/>
      <c r="DC102" s="44"/>
      <c r="DD102" s="44"/>
      <c r="DE102" s="44"/>
      <c r="DF102" s="44"/>
      <c r="DG102" s="44"/>
      <c r="DH102" s="44"/>
      <c r="DI102" s="44"/>
      <c r="DJ102" s="44"/>
      <c r="DK102" s="44"/>
      <c r="DL102" s="44"/>
      <c r="DM102" s="46"/>
      <c r="DN102" s="44"/>
      <c r="DO102" s="44"/>
      <c r="DP102" s="44"/>
      <c r="DQ102" s="44"/>
      <c r="DR102" s="44"/>
      <c r="DS102" s="44"/>
      <c r="DT102" s="44"/>
      <c r="DU102" s="44"/>
      <c r="DV102" s="44"/>
      <c r="DW102" s="44"/>
      <c r="DX102" s="44"/>
      <c r="DY102" s="44"/>
      <c r="DZ102" s="44"/>
      <c r="EA102" s="44"/>
      <c r="EB102" s="44"/>
      <c r="EC102" s="44"/>
      <c r="ED102" s="44"/>
      <c r="EE102" s="44"/>
      <c r="EF102" s="44"/>
      <c r="EG102" s="44"/>
      <c r="EH102" s="44"/>
      <c r="EI102" s="44"/>
      <c r="EJ102" s="44"/>
      <c r="EK102" s="44"/>
      <c r="EL102" s="44"/>
      <c r="EM102" s="44"/>
      <c r="EN102" s="44"/>
      <c r="EO102" s="44"/>
      <c r="EP102" s="44"/>
      <c r="EQ102" s="44"/>
      <c r="ER102" s="44"/>
      <c r="ES102" s="44"/>
      <c r="ET102" s="44"/>
      <c r="EU102" s="46"/>
      <c r="EV102" s="44"/>
      <c r="EW102" s="44"/>
      <c r="EX102" s="46"/>
      <c r="EY102" s="44"/>
      <c r="EZ102" s="44"/>
      <c r="FA102" s="46"/>
      <c r="FB102" s="44"/>
      <c r="FC102" s="44"/>
      <c r="FD102" s="44"/>
      <c r="FE102" s="44"/>
      <c r="FF102" s="46"/>
      <c r="FG102" s="44"/>
      <c r="FH102" s="44"/>
      <c r="FI102" s="44"/>
      <c r="FJ102" s="44"/>
      <c r="FK102" s="44"/>
      <c r="FL102" s="44"/>
      <c r="FM102" s="44"/>
      <c r="FN102" s="44"/>
      <c r="FO102" s="44"/>
      <c r="FP102" s="44"/>
      <c r="FQ102" s="44"/>
      <c r="FR102" s="44"/>
      <c r="FS102" s="44"/>
      <c r="FT102" s="44"/>
      <c r="FU102" s="44"/>
      <c r="FV102" s="44"/>
      <c r="FW102" s="44"/>
      <c r="FX102" s="44"/>
      <c r="FY102" s="44"/>
      <c r="FZ102" s="44"/>
      <c r="GA102" s="44"/>
      <c r="GB102" s="46"/>
      <c r="GC102" s="44"/>
      <c r="GD102" s="44"/>
      <c r="GE102" s="44"/>
      <c r="GF102" s="44"/>
      <c r="GG102" s="44"/>
      <c r="GH102" s="44"/>
      <c r="GI102" s="44"/>
      <c r="GJ102" s="44"/>
      <c r="GK102" s="44"/>
      <c r="GL102" s="44"/>
      <c r="GM102" s="44"/>
      <c r="GN102" s="44"/>
      <c r="GO102" s="44"/>
      <c r="GP102" s="44"/>
      <c r="GQ102" s="44"/>
      <c r="GR102" s="44"/>
      <c r="GS102" s="44"/>
      <c r="GT102" s="44"/>
      <c r="GU102" s="44"/>
      <c r="GV102" s="44"/>
      <c r="GW102" s="44"/>
      <c r="GX102" s="44"/>
      <c r="GY102" s="44"/>
      <c r="GZ102" s="44"/>
      <c r="HA102" s="44"/>
      <c r="HB102" s="9" t="s">
        <v>796</v>
      </c>
      <c r="HC102" s="9" t="s">
        <v>798</v>
      </c>
    </row>
    <row r="103" spans="1:213">
      <c r="A103" s="4" t="str">
        <f>'tanulasi minta'!A249</f>
        <v>Bánk</v>
      </c>
      <c r="B103" s="6">
        <v>0</v>
      </c>
      <c r="C103" s="6">
        <v>0</v>
      </c>
      <c r="D103" s="6">
        <v>0</v>
      </c>
      <c r="E103" s="6">
        <v>0</v>
      </c>
      <c r="F103" s="6">
        <v>0</v>
      </c>
      <c r="G103" s="6">
        <v>0</v>
      </c>
      <c r="H103" s="6">
        <v>0</v>
      </c>
      <c r="I103" s="6">
        <v>0</v>
      </c>
      <c r="J103" s="6">
        <v>0</v>
      </c>
      <c r="K103" s="6">
        <v>0</v>
      </c>
      <c r="L103" s="6">
        <v>0</v>
      </c>
      <c r="M103" s="6">
        <v>0</v>
      </c>
      <c r="N103" s="6">
        <v>0</v>
      </c>
      <c r="O103" s="6">
        <v>1826</v>
      </c>
      <c r="P103" s="6">
        <v>0</v>
      </c>
      <c r="Q103" s="6">
        <v>0</v>
      </c>
      <c r="R103" s="6">
        <v>0</v>
      </c>
      <c r="S103" s="6">
        <v>0</v>
      </c>
      <c r="T103" s="6">
        <v>0</v>
      </c>
      <c r="U103" s="6">
        <v>0</v>
      </c>
      <c r="V103" s="6">
        <v>0</v>
      </c>
      <c r="W103" s="6">
        <v>0</v>
      </c>
      <c r="X103" s="6">
        <v>0</v>
      </c>
      <c r="Y103" s="6">
        <v>0</v>
      </c>
      <c r="Z103" s="6">
        <v>0</v>
      </c>
      <c r="AA103" s="6">
        <v>0</v>
      </c>
      <c r="AB103" s="6">
        <v>0</v>
      </c>
      <c r="AC103" s="6">
        <v>0</v>
      </c>
      <c r="AD103" s="6">
        <v>0</v>
      </c>
      <c r="AE103" s="6">
        <v>0</v>
      </c>
      <c r="AF103" s="6">
        <v>0</v>
      </c>
      <c r="AG103" s="6">
        <v>0</v>
      </c>
      <c r="AH103" s="6">
        <v>0</v>
      </c>
      <c r="AI103" s="6">
        <v>0</v>
      </c>
      <c r="AJ103" s="6">
        <v>0</v>
      </c>
      <c r="AK103" s="6">
        <v>0</v>
      </c>
      <c r="AL103" s="6">
        <v>0</v>
      </c>
      <c r="AM103" s="6">
        <v>0</v>
      </c>
      <c r="AN103" s="6">
        <v>0</v>
      </c>
      <c r="AO103" s="6">
        <v>0</v>
      </c>
      <c r="AP103" s="6">
        <v>0</v>
      </c>
      <c r="AQ103" s="6">
        <v>0</v>
      </c>
      <c r="AR103" s="6">
        <v>0</v>
      </c>
      <c r="AS103" s="6">
        <v>0</v>
      </c>
      <c r="AT103" s="6">
        <v>0</v>
      </c>
      <c r="AU103" s="6">
        <v>0</v>
      </c>
      <c r="AV103" s="6">
        <v>0</v>
      </c>
      <c r="AW103" s="6">
        <v>0</v>
      </c>
      <c r="AX103" s="6">
        <v>0</v>
      </c>
      <c r="AY103" s="6">
        <v>0</v>
      </c>
      <c r="AZ103" s="6">
        <v>0</v>
      </c>
      <c r="BA103" s="6">
        <v>0</v>
      </c>
      <c r="BB103" s="6">
        <v>0</v>
      </c>
      <c r="BC103" s="6">
        <v>0</v>
      </c>
      <c r="BD103" s="6">
        <v>0</v>
      </c>
      <c r="BE103" s="6">
        <v>0</v>
      </c>
      <c r="BF103" s="6">
        <v>0</v>
      </c>
      <c r="BG103" s="6">
        <v>0</v>
      </c>
      <c r="BH103" s="6">
        <v>0</v>
      </c>
      <c r="BI103" s="6">
        <v>0</v>
      </c>
      <c r="BJ103" s="6">
        <v>0</v>
      </c>
      <c r="BK103" s="6">
        <v>0</v>
      </c>
      <c r="BL103" s="6">
        <v>0</v>
      </c>
      <c r="BM103" s="6">
        <v>0</v>
      </c>
      <c r="BN103" s="6">
        <v>0</v>
      </c>
      <c r="BO103" s="6">
        <v>0</v>
      </c>
      <c r="BP103" s="6">
        <v>0</v>
      </c>
      <c r="BQ103" s="6">
        <v>0</v>
      </c>
      <c r="BR103" s="6">
        <v>0</v>
      </c>
      <c r="BS103" s="6">
        <v>223.5</v>
      </c>
      <c r="BT103" s="6">
        <v>0</v>
      </c>
      <c r="BU103" s="6">
        <v>0</v>
      </c>
      <c r="BV103" s="6">
        <v>0</v>
      </c>
      <c r="BW103" s="6">
        <v>0</v>
      </c>
      <c r="BX103" s="6">
        <v>0</v>
      </c>
      <c r="BY103" s="6">
        <v>0</v>
      </c>
      <c r="BZ103" s="6">
        <v>226.5</v>
      </c>
      <c r="CA103" s="6">
        <v>0</v>
      </c>
      <c r="CB103" s="6">
        <v>0</v>
      </c>
      <c r="CC103" s="6">
        <v>0</v>
      </c>
      <c r="CD103" s="6">
        <v>0</v>
      </c>
      <c r="CE103" s="6">
        <v>0</v>
      </c>
      <c r="CF103" s="6">
        <v>0</v>
      </c>
      <c r="CG103" s="6">
        <v>0</v>
      </c>
      <c r="CH103" s="6">
        <v>0</v>
      </c>
      <c r="CI103" s="6">
        <v>0</v>
      </c>
      <c r="CJ103" s="6">
        <v>0</v>
      </c>
      <c r="CK103" s="6">
        <v>0</v>
      </c>
      <c r="CL103" s="6">
        <v>0</v>
      </c>
      <c r="CM103" s="6">
        <v>0</v>
      </c>
      <c r="CN103" s="6">
        <v>0</v>
      </c>
      <c r="CO103" s="6">
        <v>0</v>
      </c>
      <c r="CP103" s="6">
        <v>0</v>
      </c>
      <c r="CQ103" s="6">
        <v>0</v>
      </c>
      <c r="CR103" s="6">
        <v>0</v>
      </c>
      <c r="CS103" s="6">
        <v>0</v>
      </c>
      <c r="CT103" s="6">
        <v>0</v>
      </c>
      <c r="CU103" s="6">
        <v>0</v>
      </c>
      <c r="CV103" s="6">
        <v>0</v>
      </c>
      <c r="CW103" s="6">
        <v>0</v>
      </c>
      <c r="CX103" s="6">
        <v>0</v>
      </c>
      <c r="CY103" s="6">
        <v>0</v>
      </c>
      <c r="CZ103" s="6">
        <v>270</v>
      </c>
      <c r="DA103" s="6">
        <v>0</v>
      </c>
      <c r="DB103" s="6">
        <v>0</v>
      </c>
      <c r="DC103" s="6">
        <v>0</v>
      </c>
      <c r="DD103" s="6">
        <v>0</v>
      </c>
      <c r="DE103" s="6">
        <v>0</v>
      </c>
      <c r="DF103" s="6">
        <v>0</v>
      </c>
      <c r="DG103" s="6">
        <v>0</v>
      </c>
      <c r="DH103" s="6">
        <v>0</v>
      </c>
      <c r="DI103" s="6">
        <v>0</v>
      </c>
      <c r="DJ103" s="6">
        <v>0</v>
      </c>
      <c r="DK103" s="6">
        <v>0</v>
      </c>
      <c r="DL103" s="6">
        <v>0</v>
      </c>
      <c r="DM103" s="6">
        <v>0</v>
      </c>
      <c r="DN103" s="6">
        <v>0</v>
      </c>
      <c r="DO103" s="6">
        <v>0</v>
      </c>
      <c r="DP103" s="6">
        <v>0</v>
      </c>
      <c r="DQ103" s="6">
        <v>0</v>
      </c>
      <c r="DR103" s="6">
        <v>0</v>
      </c>
      <c r="DS103" s="6">
        <v>0</v>
      </c>
      <c r="DT103" s="6">
        <v>0</v>
      </c>
      <c r="DU103" s="6">
        <v>0</v>
      </c>
      <c r="DV103" s="6">
        <v>0</v>
      </c>
      <c r="DW103" s="6">
        <v>0</v>
      </c>
      <c r="DX103" s="6">
        <v>0</v>
      </c>
      <c r="DY103" s="6">
        <v>0</v>
      </c>
      <c r="DZ103" s="6">
        <v>0</v>
      </c>
      <c r="EA103" s="6">
        <v>0</v>
      </c>
      <c r="EB103" s="6">
        <v>0</v>
      </c>
      <c r="EC103" s="6">
        <v>0</v>
      </c>
      <c r="ED103" s="6">
        <v>0</v>
      </c>
      <c r="EE103" s="6">
        <v>0</v>
      </c>
      <c r="EF103" s="6">
        <v>0</v>
      </c>
      <c r="EG103" s="6">
        <v>0</v>
      </c>
      <c r="EH103" s="6">
        <v>0</v>
      </c>
      <c r="EI103" s="6">
        <v>0</v>
      </c>
      <c r="EJ103" s="6">
        <v>0</v>
      </c>
      <c r="EK103" s="6">
        <v>0</v>
      </c>
      <c r="EL103" s="6">
        <v>0</v>
      </c>
      <c r="EM103" s="6">
        <v>0</v>
      </c>
      <c r="EN103" s="6">
        <v>0</v>
      </c>
      <c r="EO103" s="6">
        <v>0</v>
      </c>
      <c r="EP103" s="6">
        <v>0</v>
      </c>
      <c r="EQ103" s="6">
        <v>0</v>
      </c>
      <c r="ER103" s="6">
        <v>0</v>
      </c>
      <c r="ES103" s="6">
        <v>0</v>
      </c>
      <c r="ET103" s="6">
        <v>0</v>
      </c>
      <c r="EU103" s="6">
        <v>0</v>
      </c>
      <c r="EV103" s="6">
        <v>0</v>
      </c>
      <c r="EW103" s="6">
        <v>0</v>
      </c>
      <c r="EX103" s="6">
        <v>0</v>
      </c>
      <c r="EY103" s="6">
        <v>0</v>
      </c>
      <c r="EZ103" s="6">
        <v>0</v>
      </c>
      <c r="FA103" s="6">
        <v>0</v>
      </c>
      <c r="FB103" s="6">
        <v>0</v>
      </c>
      <c r="FC103" s="6">
        <v>0</v>
      </c>
      <c r="FD103" s="6">
        <v>0</v>
      </c>
      <c r="FE103" s="6">
        <v>0</v>
      </c>
      <c r="FF103" s="6">
        <v>0</v>
      </c>
      <c r="FG103" s="6">
        <v>0</v>
      </c>
      <c r="FH103" s="6">
        <v>0</v>
      </c>
      <c r="FI103" s="6">
        <v>0</v>
      </c>
      <c r="FJ103" s="6">
        <v>0</v>
      </c>
      <c r="FK103" s="6">
        <v>0</v>
      </c>
      <c r="FL103" s="6">
        <v>0</v>
      </c>
      <c r="FM103" s="6">
        <v>0</v>
      </c>
      <c r="FN103" s="6">
        <v>0</v>
      </c>
      <c r="FO103" s="6">
        <v>0</v>
      </c>
      <c r="FP103" s="6">
        <v>0</v>
      </c>
      <c r="FQ103" s="6">
        <v>0</v>
      </c>
      <c r="FR103" s="6">
        <v>0</v>
      </c>
      <c r="FS103" s="6">
        <v>0</v>
      </c>
      <c r="FT103" s="6">
        <v>0</v>
      </c>
      <c r="FU103" s="6">
        <v>0</v>
      </c>
      <c r="FV103" s="6">
        <v>0</v>
      </c>
      <c r="FW103" s="6">
        <v>0</v>
      </c>
      <c r="FX103" s="6">
        <v>0</v>
      </c>
      <c r="FY103" s="6">
        <v>0</v>
      </c>
      <c r="FZ103" s="6">
        <v>0</v>
      </c>
      <c r="GA103" s="6">
        <v>0</v>
      </c>
      <c r="GB103" s="6">
        <v>0</v>
      </c>
      <c r="GC103" s="6">
        <v>0</v>
      </c>
      <c r="GD103" s="6">
        <v>0</v>
      </c>
      <c r="GE103" s="6">
        <v>0</v>
      </c>
      <c r="GF103" s="6">
        <v>0</v>
      </c>
      <c r="GG103" s="6">
        <v>0</v>
      </c>
      <c r="GH103" s="6">
        <v>0</v>
      </c>
      <c r="GI103" s="6">
        <v>0</v>
      </c>
      <c r="GJ103" s="6">
        <v>0</v>
      </c>
      <c r="GK103" s="6">
        <v>0</v>
      </c>
      <c r="GL103" s="6">
        <v>0</v>
      </c>
      <c r="GM103" s="6">
        <v>0</v>
      </c>
      <c r="GN103" s="6">
        <v>0</v>
      </c>
      <c r="GO103" s="6">
        <v>0</v>
      </c>
      <c r="GP103" s="6">
        <v>0</v>
      </c>
      <c r="GQ103" s="6">
        <v>0</v>
      </c>
      <c r="GR103" s="6">
        <v>0</v>
      </c>
      <c r="GS103" s="6">
        <v>0</v>
      </c>
      <c r="GT103" s="6">
        <v>0</v>
      </c>
      <c r="GU103" s="6">
        <v>0</v>
      </c>
      <c r="GV103" s="6">
        <v>0</v>
      </c>
      <c r="GW103" s="6">
        <v>0</v>
      </c>
      <c r="GX103" s="6">
        <v>0</v>
      </c>
      <c r="GY103" s="6">
        <v>0</v>
      </c>
      <c r="GZ103" s="6">
        <v>2546</v>
      </c>
      <c r="HA103" s="6">
        <v>2546</v>
      </c>
      <c r="HB103" s="6">
        <v>0</v>
      </c>
      <c r="HC103" s="6">
        <v>0</v>
      </c>
      <c r="HD103">
        <f>coco2!FY132</f>
        <v>-1.7</v>
      </c>
      <c r="HE103" t="str">
        <f>coco3!FA163</f>
        <v>Bánk</v>
      </c>
    </row>
    <row r="104" spans="1:213" ht="30">
      <c r="A104" s="4" t="str">
        <f>'tanulasi minta'!A250</f>
        <v>Berkenye</v>
      </c>
      <c r="B104" s="6">
        <v>0</v>
      </c>
      <c r="C104" s="6">
        <v>0</v>
      </c>
      <c r="D104" s="6">
        <v>0</v>
      </c>
      <c r="E104" s="6">
        <v>0</v>
      </c>
      <c r="F104" s="6">
        <v>0</v>
      </c>
      <c r="G104" s="6">
        <v>0</v>
      </c>
      <c r="H104" s="6">
        <v>0</v>
      </c>
      <c r="I104" s="6">
        <v>0</v>
      </c>
      <c r="J104" s="6">
        <v>0</v>
      </c>
      <c r="K104" s="6">
        <v>0</v>
      </c>
      <c r="L104" s="6">
        <v>0</v>
      </c>
      <c r="M104" s="6">
        <v>0</v>
      </c>
      <c r="N104" s="6">
        <v>0</v>
      </c>
      <c r="O104" s="6">
        <v>0</v>
      </c>
      <c r="P104" s="6">
        <v>0</v>
      </c>
      <c r="Q104" s="6">
        <v>0</v>
      </c>
      <c r="R104" s="6">
        <v>0</v>
      </c>
      <c r="S104" s="6">
        <v>0</v>
      </c>
      <c r="T104" s="6">
        <v>0</v>
      </c>
      <c r="U104" s="6">
        <v>0</v>
      </c>
      <c r="V104" s="6">
        <v>0</v>
      </c>
      <c r="W104" s="6">
        <v>9714.5</v>
      </c>
      <c r="X104" s="6">
        <v>0</v>
      </c>
      <c r="Y104" s="6">
        <v>0</v>
      </c>
      <c r="Z104" s="6">
        <v>0</v>
      </c>
      <c r="AA104" s="6">
        <v>0</v>
      </c>
      <c r="AB104" s="6">
        <v>0</v>
      </c>
      <c r="AC104" s="6">
        <v>0</v>
      </c>
      <c r="AD104" s="6">
        <v>0</v>
      </c>
      <c r="AE104" s="6">
        <v>0</v>
      </c>
      <c r="AF104" s="6">
        <v>0</v>
      </c>
      <c r="AG104" s="6">
        <v>0</v>
      </c>
      <c r="AH104" s="6">
        <v>0</v>
      </c>
      <c r="AI104" s="6">
        <v>0</v>
      </c>
      <c r="AJ104" s="6">
        <v>0</v>
      </c>
      <c r="AK104" s="6">
        <v>0</v>
      </c>
      <c r="AL104" s="6">
        <v>0</v>
      </c>
      <c r="AM104" s="6">
        <v>0</v>
      </c>
      <c r="AN104" s="6">
        <v>0</v>
      </c>
      <c r="AO104" s="6">
        <v>0</v>
      </c>
      <c r="AP104" s="6">
        <v>0</v>
      </c>
      <c r="AQ104" s="6">
        <v>0</v>
      </c>
      <c r="AR104" s="6">
        <v>0</v>
      </c>
      <c r="AS104" s="6">
        <v>0</v>
      </c>
      <c r="AT104" s="6">
        <v>0</v>
      </c>
      <c r="AU104" s="6">
        <v>0</v>
      </c>
      <c r="AV104" s="6">
        <v>0</v>
      </c>
      <c r="AW104" s="6">
        <v>0</v>
      </c>
      <c r="AX104" s="6">
        <v>0</v>
      </c>
      <c r="AY104" s="6">
        <v>0</v>
      </c>
      <c r="AZ104" s="6">
        <v>0</v>
      </c>
      <c r="BA104" s="6">
        <v>0</v>
      </c>
      <c r="BB104" s="6">
        <v>0</v>
      </c>
      <c r="BC104" s="6">
        <v>0</v>
      </c>
      <c r="BD104" s="6">
        <v>0</v>
      </c>
      <c r="BE104" s="6">
        <v>0</v>
      </c>
      <c r="BF104" s="6">
        <v>0</v>
      </c>
      <c r="BG104" s="6">
        <v>0</v>
      </c>
      <c r="BH104" s="6">
        <v>0</v>
      </c>
      <c r="BI104" s="6">
        <v>0</v>
      </c>
      <c r="BJ104" s="6">
        <v>0</v>
      </c>
      <c r="BK104" s="6">
        <v>0</v>
      </c>
      <c r="BL104" s="6">
        <v>0</v>
      </c>
      <c r="BM104" s="6">
        <v>0</v>
      </c>
      <c r="BN104" s="6">
        <v>0</v>
      </c>
      <c r="BO104" s="6">
        <v>0</v>
      </c>
      <c r="BP104" s="6">
        <v>0</v>
      </c>
      <c r="BQ104" s="6">
        <v>0</v>
      </c>
      <c r="BR104" s="6">
        <v>0</v>
      </c>
      <c r="BS104" s="6">
        <v>0</v>
      </c>
      <c r="BT104" s="6">
        <v>0</v>
      </c>
      <c r="BU104" s="6">
        <v>0</v>
      </c>
      <c r="BV104" s="6">
        <v>0</v>
      </c>
      <c r="BW104" s="6">
        <v>0</v>
      </c>
      <c r="BX104" s="6">
        <v>0</v>
      </c>
      <c r="BY104" s="6">
        <v>0</v>
      </c>
      <c r="BZ104" s="6">
        <v>0</v>
      </c>
      <c r="CA104" s="6">
        <v>0</v>
      </c>
      <c r="CB104" s="6">
        <v>0</v>
      </c>
      <c r="CC104" s="6">
        <v>0</v>
      </c>
      <c r="CD104" s="6">
        <v>0</v>
      </c>
      <c r="CE104" s="6">
        <v>0</v>
      </c>
      <c r="CF104" s="6">
        <v>0</v>
      </c>
      <c r="CG104" s="6">
        <v>0</v>
      </c>
      <c r="CH104" s="6">
        <v>0</v>
      </c>
      <c r="CI104" s="6">
        <v>0</v>
      </c>
      <c r="CJ104" s="6">
        <v>0</v>
      </c>
      <c r="CK104" s="6">
        <v>0</v>
      </c>
      <c r="CL104" s="6">
        <v>0</v>
      </c>
      <c r="CM104" s="6">
        <v>0</v>
      </c>
      <c r="CN104" s="6">
        <v>0</v>
      </c>
      <c r="CO104" s="6">
        <v>0</v>
      </c>
      <c r="CP104" s="6">
        <v>0</v>
      </c>
      <c r="CQ104" s="6">
        <v>0</v>
      </c>
      <c r="CR104" s="6">
        <v>0</v>
      </c>
      <c r="CS104" s="6">
        <v>0</v>
      </c>
      <c r="CT104" s="6">
        <v>0</v>
      </c>
      <c r="CU104" s="6">
        <v>0</v>
      </c>
      <c r="CV104" s="6">
        <v>0</v>
      </c>
      <c r="CW104" s="6">
        <v>0</v>
      </c>
      <c r="CX104" s="6">
        <v>0</v>
      </c>
      <c r="CY104" s="6">
        <v>0</v>
      </c>
      <c r="CZ104" s="6">
        <v>0</v>
      </c>
      <c r="DA104" s="6">
        <v>0</v>
      </c>
      <c r="DB104" s="6">
        <v>0</v>
      </c>
      <c r="DC104" s="6">
        <v>0</v>
      </c>
      <c r="DD104" s="6">
        <v>0</v>
      </c>
      <c r="DE104" s="6">
        <v>0</v>
      </c>
      <c r="DF104" s="6">
        <v>0</v>
      </c>
      <c r="DG104" s="6">
        <v>0</v>
      </c>
      <c r="DH104" s="6">
        <v>0</v>
      </c>
      <c r="DI104" s="6">
        <v>0</v>
      </c>
      <c r="DJ104" s="6">
        <v>0</v>
      </c>
      <c r="DK104" s="6">
        <v>0</v>
      </c>
      <c r="DL104" s="6">
        <v>0</v>
      </c>
      <c r="DM104" s="6">
        <v>0</v>
      </c>
      <c r="DN104" s="6">
        <v>0</v>
      </c>
      <c r="DO104" s="6">
        <v>0</v>
      </c>
      <c r="DP104" s="6">
        <v>0</v>
      </c>
      <c r="DQ104" s="6">
        <v>0</v>
      </c>
      <c r="DR104" s="6">
        <v>0</v>
      </c>
      <c r="DS104" s="6">
        <v>0</v>
      </c>
      <c r="DT104" s="6">
        <v>0</v>
      </c>
      <c r="DU104" s="6">
        <v>0</v>
      </c>
      <c r="DV104" s="6">
        <v>0</v>
      </c>
      <c r="DW104" s="6">
        <v>0</v>
      </c>
      <c r="DX104" s="6">
        <v>0</v>
      </c>
      <c r="DY104" s="6">
        <v>0</v>
      </c>
      <c r="DZ104" s="6">
        <v>0</v>
      </c>
      <c r="EA104" s="6">
        <v>0</v>
      </c>
      <c r="EB104" s="6">
        <v>0</v>
      </c>
      <c r="EC104" s="6">
        <v>0</v>
      </c>
      <c r="ED104" s="6">
        <v>0</v>
      </c>
      <c r="EE104" s="6">
        <v>0</v>
      </c>
      <c r="EF104" s="6">
        <v>0</v>
      </c>
      <c r="EG104" s="6">
        <v>0</v>
      </c>
      <c r="EH104" s="6">
        <v>0</v>
      </c>
      <c r="EI104" s="6">
        <v>0</v>
      </c>
      <c r="EJ104" s="6">
        <v>0</v>
      </c>
      <c r="EK104" s="6">
        <v>0</v>
      </c>
      <c r="EL104" s="6">
        <v>0</v>
      </c>
      <c r="EM104" s="6">
        <v>0</v>
      </c>
      <c r="EN104" s="6">
        <v>0</v>
      </c>
      <c r="EO104" s="6">
        <v>0</v>
      </c>
      <c r="EP104" s="6">
        <v>0</v>
      </c>
      <c r="EQ104" s="6">
        <v>0</v>
      </c>
      <c r="ER104" s="6">
        <v>0</v>
      </c>
      <c r="ES104" s="6">
        <v>0</v>
      </c>
      <c r="ET104" s="6">
        <v>0</v>
      </c>
      <c r="EU104" s="6">
        <v>0</v>
      </c>
      <c r="EV104" s="6">
        <v>0</v>
      </c>
      <c r="EW104" s="6">
        <v>0</v>
      </c>
      <c r="EX104" s="6">
        <v>0</v>
      </c>
      <c r="EY104" s="6">
        <v>0</v>
      </c>
      <c r="EZ104" s="6">
        <v>0</v>
      </c>
      <c r="FA104" s="6">
        <v>0</v>
      </c>
      <c r="FB104" s="6">
        <v>0</v>
      </c>
      <c r="FC104" s="6">
        <v>0</v>
      </c>
      <c r="FD104" s="6">
        <v>0</v>
      </c>
      <c r="FE104" s="6">
        <v>0</v>
      </c>
      <c r="FF104" s="6">
        <v>0</v>
      </c>
      <c r="FG104" s="6">
        <v>0</v>
      </c>
      <c r="FH104" s="6">
        <v>0</v>
      </c>
      <c r="FI104" s="6">
        <v>0</v>
      </c>
      <c r="FJ104" s="6">
        <v>0</v>
      </c>
      <c r="FK104" s="6">
        <v>0</v>
      </c>
      <c r="FL104" s="6">
        <v>0</v>
      </c>
      <c r="FM104" s="6">
        <v>0</v>
      </c>
      <c r="FN104" s="6">
        <v>0</v>
      </c>
      <c r="FO104" s="6">
        <v>0</v>
      </c>
      <c r="FP104" s="6">
        <v>0</v>
      </c>
      <c r="FQ104" s="6">
        <v>0</v>
      </c>
      <c r="FR104" s="6">
        <v>0</v>
      </c>
      <c r="FS104" s="6">
        <v>0</v>
      </c>
      <c r="FT104" s="6">
        <v>0</v>
      </c>
      <c r="FU104" s="6">
        <v>0</v>
      </c>
      <c r="FV104" s="6">
        <v>0</v>
      </c>
      <c r="FW104" s="6">
        <v>0</v>
      </c>
      <c r="FX104" s="6">
        <v>0</v>
      </c>
      <c r="FY104" s="6">
        <v>0</v>
      </c>
      <c r="FZ104" s="6">
        <v>0</v>
      </c>
      <c r="GA104" s="6">
        <v>0</v>
      </c>
      <c r="GB104" s="6">
        <v>0</v>
      </c>
      <c r="GC104" s="6">
        <v>0</v>
      </c>
      <c r="GD104" s="6">
        <v>0</v>
      </c>
      <c r="GE104" s="6">
        <v>0</v>
      </c>
      <c r="GF104" s="6">
        <v>0</v>
      </c>
      <c r="GG104" s="6">
        <v>0</v>
      </c>
      <c r="GH104" s="6">
        <v>0</v>
      </c>
      <c r="GI104" s="6">
        <v>0</v>
      </c>
      <c r="GJ104" s="6">
        <v>0</v>
      </c>
      <c r="GK104" s="6">
        <v>0</v>
      </c>
      <c r="GL104" s="6">
        <v>0</v>
      </c>
      <c r="GM104" s="6">
        <v>0</v>
      </c>
      <c r="GN104" s="6">
        <v>0</v>
      </c>
      <c r="GO104" s="6">
        <v>0</v>
      </c>
      <c r="GP104" s="6">
        <v>0</v>
      </c>
      <c r="GQ104" s="6">
        <v>0</v>
      </c>
      <c r="GR104" s="6">
        <v>0</v>
      </c>
      <c r="GS104" s="6">
        <v>0</v>
      </c>
      <c r="GT104" s="6">
        <v>0</v>
      </c>
      <c r="GU104" s="6">
        <v>0</v>
      </c>
      <c r="GV104" s="6">
        <v>0</v>
      </c>
      <c r="GW104" s="6">
        <v>0</v>
      </c>
      <c r="GX104" s="6">
        <v>0</v>
      </c>
      <c r="GY104" s="6">
        <v>0</v>
      </c>
      <c r="GZ104" s="6">
        <v>9714.5</v>
      </c>
      <c r="HA104" s="6">
        <v>1164</v>
      </c>
      <c r="HB104" s="6">
        <v>-8550.5</v>
      </c>
      <c r="HC104" s="6">
        <v>-734.58</v>
      </c>
      <c r="HD104" s="2">
        <f>coco2!FY133</f>
        <v>-9371.9</v>
      </c>
      <c r="HE104" s="2" t="str">
        <f>coco3!FA164</f>
        <v>Berkenye</v>
      </c>
    </row>
    <row r="105" spans="1:213" ht="30">
      <c r="A105" s="4" t="str">
        <f>'tanulasi minta'!A251</f>
        <v>Borsosberény</v>
      </c>
      <c r="B105" s="6">
        <v>0</v>
      </c>
      <c r="C105" s="6">
        <v>0</v>
      </c>
      <c r="D105" s="6">
        <v>0</v>
      </c>
      <c r="E105" s="6">
        <v>0</v>
      </c>
      <c r="F105" s="6">
        <v>0</v>
      </c>
      <c r="G105" s="6">
        <v>0</v>
      </c>
      <c r="H105" s="6">
        <v>0</v>
      </c>
      <c r="I105" s="6">
        <v>0</v>
      </c>
      <c r="J105" s="6">
        <v>0</v>
      </c>
      <c r="K105" s="6">
        <v>0</v>
      </c>
      <c r="L105" s="6">
        <v>0</v>
      </c>
      <c r="M105" s="6">
        <v>0</v>
      </c>
      <c r="N105" s="6">
        <v>0</v>
      </c>
      <c r="O105" s="6">
        <v>0</v>
      </c>
      <c r="P105" s="6">
        <v>0</v>
      </c>
      <c r="Q105" s="6">
        <v>0</v>
      </c>
      <c r="R105" s="6">
        <v>0</v>
      </c>
      <c r="S105" s="6">
        <v>0</v>
      </c>
      <c r="T105" s="6">
        <v>0</v>
      </c>
      <c r="U105" s="6">
        <v>0</v>
      </c>
      <c r="V105" s="6">
        <v>0</v>
      </c>
      <c r="W105" s="6">
        <v>0</v>
      </c>
      <c r="X105" s="6">
        <v>0</v>
      </c>
      <c r="Y105" s="6">
        <v>0</v>
      </c>
      <c r="Z105" s="6">
        <v>0</v>
      </c>
      <c r="AA105" s="6">
        <v>0</v>
      </c>
      <c r="AB105" s="6">
        <v>0</v>
      </c>
      <c r="AC105" s="6">
        <v>0</v>
      </c>
      <c r="AD105" s="6">
        <v>0</v>
      </c>
      <c r="AE105" s="6">
        <v>0</v>
      </c>
      <c r="AF105" s="6">
        <v>0</v>
      </c>
      <c r="AG105" s="6">
        <v>0</v>
      </c>
      <c r="AH105" s="6">
        <v>0</v>
      </c>
      <c r="AI105" s="6">
        <v>0</v>
      </c>
      <c r="AJ105" s="6">
        <v>0</v>
      </c>
      <c r="AK105" s="6">
        <v>0</v>
      </c>
      <c r="AL105" s="6">
        <v>0</v>
      </c>
      <c r="AM105" s="6">
        <v>0</v>
      </c>
      <c r="AN105" s="6">
        <v>0</v>
      </c>
      <c r="AO105" s="6">
        <v>0</v>
      </c>
      <c r="AP105" s="6">
        <v>0</v>
      </c>
      <c r="AQ105" s="6">
        <v>0</v>
      </c>
      <c r="AR105" s="6">
        <v>0</v>
      </c>
      <c r="AS105" s="6">
        <v>0</v>
      </c>
      <c r="AT105" s="6">
        <v>0</v>
      </c>
      <c r="AU105" s="6">
        <v>0</v>
      </c>
      <c r="AV105" s="6">
        <v>0</v>
      </c>
      <c r="AW105" s="6">
        <v>689</v>
      </c>
      <c r="AX105" s="6">
        <v>0</v>
      </c>
      <c r="AY105" s="6">
        <v>0</v>
      </c>
      <c r="AZ105" s="6">
        <v>0</v>
      </c>
      <c r="BA105" s="6">
        <v>0</v>
      </c>
      <c r="BB105" s="6">
        <v>0</v>
      </c>
      <c r="BC105" s="6">
        <v>0</v>
      </c>
      <c r="BD105" s="6">
        <v>0</v>
      </c>
      <c r="BE105" s="6">
        <v>0</v>
      </c>
      <c r="BF105" s="6">
        <v>0</v>
      </c>
      <c r="BG105" s="6">
        <v>0</v>
      </c>
      <c r="BH105" s="6">
        <v>0</v>
      </c>
      <c r="BI105" s="6">
        <v>0</v>
      </c>
      <c r="BJ105" s="6">
        <v>0</v>
      </c>
      <c r="BK105" s="6">
        <v>0</v>
      </c>
      <c r="BL105" s="6">
        <v>0</v>
      </c>
      <c r="BM105" s="6">
        <v>0</v>
      </c>
      <c r="BN105" s="6">
        <v>0</v>
      </c>
      <c r="BO105" s="6">
        <v>0</v>
      </c>
      <c r="BP105" s="6">
        <v>0</v>
      </c>
      <c r="BQ105" s="6">
        <v>0</v>
      </c>
      <c r="BR105" s="6">
        <v>0</v>
      </c>
      <c r="BS105" s="6">
        <v>0</v>
      </c>
      <c r="BT105" s="6">
        <v>0</v>
      </c>
      <c r="BU105" s="6">
        <v>0</v>
      </c>
      <c r="BV105" s="6">
        <v>0</v>
      </c>
      <c r="BW105" s="6">
        <v>0</v>
      </c>
      <c r="BX105" s="6">
        <v>0</v>
      </c>
      <c r="BY105" s="6">
        <v>0</v>
      </c>
      <c r="BZ105" s="6">
        <v>0</v>
      </c>
      <c r="CA105" s="6">
        <v>0</v>
      </c>
      <c r="CB105" s="6">
        <v>0</v>
      </c>
      <c r="CC105" s="6">
        <v>0</v>
      </c>
      <c r="CD105" s="6">
        <v>0</v>
      </c>
      <c r="CE105" s="6">
        <v>0</v>
      </c>
      <c r="CF105" s="6">
        <v>0</v>
      </c>
      <c r="CG105" s="6">
        <v>0</v>
      </c>
      <c r="CH105" s="6">
        <v>0</v>
      </c>
      <c r="CI105" s="6">
        <v>0</v>
      </c>
      <c r="CJ105" s="6">
        <v>0</v>
      </c>
      <c r="CK105" s="6">
        <v>0</v>
      </c>
      <c r="CL105" s="6">
        <v>0</v>
      </c>
      <c r="CM105" s="6">
        <v>0</v>
      </c>
      <c r="CN105" s="6">
        <v>0</v>
      </c>
      <c r="CO105" s="6">
        <v>0</v>
      </c>
      <c r="CP105" s="6">
        <v>0</v>
      </c>
      <c r="CQ105" s="6">
        <v>0</v>
      </c>
      <c r="CR105" s="6">
        <v>0</v>
      </c>
      <c r="CS105" s="6">
        <v>0</v>
      </c>
      <c r="CT105" s="6">
        <v>0</v>
      </c>
      <c r="CU105" s="6">
        <v>0</v>
      </c>
      <c r="CV105" s="6">
        <v>0</v>
      </c>
      <c r="CW105" s="6">
        <v>0</v>
      </c>
      <c r="CX105" s="6">
        <v>0</v>
      </c>
      <c r="CY105" s="6">
        <v>0</v>
      </c>
      <c r="CZ105" s="6">
        <v>0</v>
      </c>
      <c r="DA105" s="6">
        <v>0</v>
      </c>
      <c r="DB105" s="6">
        <v>0</v>
      </c>
      <c r="DC105" s="6">
        <v>0</v>
      </c>
      <c r="DD105" s="6">
        <v>0</v>
      </c>
      <c r="DE105" s="6">
        <v>0</v>
      </c>
      <c r="DF105" s="6">
        <v>0</v>
      </c>
      <c r="DG105" s="6">
        <v>0</v>
      </c>
      <c r="DH105" s="6">
        <v>0</v>
      </c>
      <c r="DI105" s="6">
        <v>0</v>
      </c>
      <c r="DJ105" s="6">
        <v>0</v>
      </c>
      <c r="DK105" s="6">
        <v>0</v>
      </c>
      <c r="DL105" s="6">
        <v>0</v>
      </c>
      <c r="DM105" s="6">
        <v>0</v>
      </c>
      <c r="DN105" s="6">
        <v>0</v>
      </c>
      <c r="DO105" s="6">
        <v>0</v>
      </c>
      <c r="DP105" s="6">
        <v>0</v>
      </c>
      <c r="DQ105" s="6">
        <v>0</v>
      </c>
      <c r="DR105" s="6">
        <v>0</v>
      </c>
      <c r="DS105" s="6">
        <v>0</v>
      </c>
      <c r="DT105" s="6">
        <v>0</v>
      </c>
      <c r="DU105" s="6">
        <v>0</v>
      </c>
      <c r="DV105" s="6">
        <v>0</v>
      </c>
      <c r="DW105" s="6">
        <v>0</v>
      </c>
      <c r="DX105" s="6">
        <v>0</v>
      </c>
      <c r="DY105" s="6">
        <v>0</v>
      </c>
      <c r="DZ105" s="6">
        <v>0</v>
      </c>
      <c r="EA105" s="6">
        <v>0</v>
      </c>
      <c r="EB105" s="6">
        <v>0</v>
      </c>
      <c r="EC105" s="6">
        <v>0</v>
      </c>
      <c r="ED105" s="6">
        <v>0</v>
      </c>
      <c r="EE105" s="6">
        <v>0</v>
      </c>
      <c r="EF105" s="6">
        <v>0</v>
      </c>
      <c r="EG105" s="6">
        <v>0</v>
      </c>
      <c r="EH105" s="6">
        <v>0</v>
      </c>
      <c r="EI105" s="6">
        <v>0</v>
      </c>
      <c r="EJ105" s="6">
        <v>0</v>
      </c>
      <c r="EK105" s="6">
        <v>0</v>
      </c>
      <c r="EL105" s="6">
        <v>0</v>
      </c>
      <c r="EM105" s="6">
        <v>0</v>
      </c>
      <c r="EN105" s="6">
        <v>0</v>
      </c>
      <c r="EO105" s="6">
        <v>0</v>
      </c>
      <c r="EP105" s="6">
        <v>0</v>
      </c>
      <c r="EQ105" s="6">
        <v>0</v>
      </c>
      <c r="ER105" s="6">
        <v>0</v>
      </c>
      <c r="ES105" s="6">
        <v>0</v>
      </c>
      <c r="ET105" s="6">
        <v>0</v>
      </c>
      <c r="EU105" s="6">
        <v>0</v>
      </c>
      <c r="EV105" s="6">
        <v>0</v>
      </c>
      <c r="EW105" s="6">
        <v>0</v>
      </c>
      <c r="EX105" s="6">
        <v>0</v>
      </c>
      <c r="EY105" s="6">
        <v>0</v>
      </c>
      <c r="EZ105" s="6">
        <v>0</v>
      </c>
      <c r="FA105" s="6">
        <v>0</v>
      </c>
      <c r="FB105" s="6">
        <v>0</v>
      </c>
      <c r="FC105" s="6">
        <v>0</v>
      </c>
      <c r="FD105" s="6">
        <v>0</v>
      </c>
      <c r="FE105" s="6">
        <v>0</v>
      </c>
      <c r="FF105" s="6">
        <v>0</v>
      </c>
      <c r="FG105" s="6">
        <v>0</v>
      </c>
      <c r="FH105" s="6">
        <v>0</v>
      </c>
      <c r="FI105" s="6">
        <v>0</v>
      </c>
      <c r="FJ105" s="6">
        <v>0</v>
      </c>
      <c r="FK105" s="6">
        <v>0</v>
      </c>
      <c r="FL105" s="6">
        <v>0</v>
      </c>
      <c r="FM105" s="6">
        <v>0</v>
      </c>
      <c r="FN105" s="6">
        <v>0</v>
      </c>
      <c r="FO105" s="6">
        <v>0</v>
      </c>
      <c r="FP105" s="6">
        <v>0</v>
      </c>
      <c r="FQ105" s="6">
        <v>0</v>
      </c>
      <c r="FR105" s="6">
        <v>0</v>
      </c>
      <c r="FS105" s="6">
        <v>0</v>
      </c>
      <c r="FT105" s="6">
        <v>0</v>
      </c>
      <c r="FU105" s="6">
        <v>0</v>
      </c>
      <c r="FV105" s="6">
        <v>0</v>
      </c>
      <c r="FW105" s="6">
        <v>0</v>
      </c>
      <c r="FX105" s="6">
        <v>0</v>
      </c>
      <c r="FY105" s="6">
        <v>0</v>
      </c>
      <c r="FZ105" s="6">
        <v>0</v>
      </c>
      <c r="GA105" s="6">
        <v>0</v>
      </c>
      <c r="GB105" s="6">
        <v>0</v>
      </c>
      <c r="GC105" s="6">
        <v>0</v>
      </c>
      <c r="GD105" s="6">
        <v>0</v>
      </c>
      <c r="GE105" s="6">
        <v>0</v>
      </c>
      <c r="GF105" s="6">
        <v>0</v>
      </c>
      <c r="GG105" s="6">
        <v>0</v>
      </c>
      <c r="GH105" s="6">
        <v>0</v>
      </c>
      <c r="GI105" s="6">
        <v>0</v>
      </c>
      <c r="GJ105" s="6">
        <v>0</v>
      </c>
      <c r="GK105" s="6">
        <v>0</v>
      </c>
      <c r="GL105" s="6">
        <v>0</v>
      </c>
      <c r="GM105" s="6">
        <v>0</v>
      </c>
      <c r="GN105" s="6">
        <v>0</v>
      </c>
      <c r="GO105" s="6">
        <v>0</v>
      </c>
      <c r="GP105" s="6">
        <v>0</v>
      </c>
      <c r="GQ105" s="6">
        <v>0</v>
      </c>
      <c r="GR105" s="6">
        <v>0</v>
      </c>
      <c r="GS105" s="6">
        <v>0</v>
      </c>
      <c r="GT105" s="6">
        <v>0</v>
      </c>
      <c r="GU105" s="6">
        <v>0</v>
      </c>
      <c r="GV105" s="6">
        <v>0</v>
      </c>
      <c r="GW105" s="6">
        <v>0</v>
      </c>
      <c r="GX105" s="6">
        <v>0</v>
      </c>
      <c r="GY105" s="6">
        <v>0</v>
      </c>
      <c r="GZ105" s="6">
        <v>689</v>
      </c>
      <c r="HA105" s="6">
        <v>689</v>
      </c>
      <c r="HB105" s="6">
        <v>0</v>
      </c>
      <c r="HC105" s="6">
        <v>0</v>
      </c>
      <c r="HD105" s="2">
        <f>coco2!FY134</f>
        <v>0</v>
      </c>
      <c r="HE105" s="2" t="str">
        <f>coco3!FA165</f>
        <v>Borsosberény</v>
      </c>
    </row>
    <row r="106" spans="1:213" ht="30">
      <c r="A106" s="4" t="str">
        <f>'tanulasi minta'!A252</f>
        <v>Diósjenő</v>
      </c>
      <c r="B106" s="6">
        <v>0</v>
      </c>
      <c r="C106" s="6">
        <v>0</v>
      </c>
      <c r="D106" s="6">
        <v>0</v>
      </c>
      <c r="E106" s="6">
        <v>0</v>
      </c>
      <c r="F106" s="6">
        <v>0</v>
      </c>
      <c r="G106" s="6">
        <v>0</v>
      </c>
      <c r="H106" s="6">
        <v>390.5</v>
      </c>
      <c r="I106" s="6">
        <v>0</v>
      </c>
      <c r="J106" s="6">
        <v>0</v>
      </c>
      <c r="K106" s="6">
        <v>0</v>
      </c>
      <c r="L106" s="6">
        <v>0</v>
      </c>
      <c r="M106" s="6">
        <v>0</v>
      </c>
      <c r="N106" s="6">
        <v>0</v>
      </c>
      <c r="O106" s="6">
        <v>0</v>
      </c>
      <c r="P106" s="6">
        <v>0</v>
      </c>
      <c r="Q106" s="6">
        <v>0</v>
      </c>
      <c r="R106" s="6">
        <v>0</v>
      </c>
      <c r="S106" s="6">
        <v>0</v>
      </c>
      <c r="T106" s="6">
        <v>0</v>
      </c>
      <c r="U106" s="6">
        <v>0</v>
      </c>
      <c r="V106" s="6">
        <v>0</v>
      </c>
      <c r="W106" s="6">
        <v>0</v>
      </c>
      <c r="X106" s="6">
        <v>0</v>
      </c>
      <c r="Y106" s="6">
        <v>0</v>
      </c>
      <c r="Z106" s="6">
        <v>0</v>
      </c>
      <c r="AA106" s="6">
        <v>0</v>
      </c>
      <c r="AB106" s="6">
        <v>0</v>
      </c>
      <c r="AC106" s="6">
        <v>0</v>
      </c>
      <c r="AD106" s="6">
        <v>0</v>
      </c>
      <c r="AE106" s="6">
        <v>0</v>
      </c>
      <c r="AF106" s="6">
        <v>0</v>
      </c>
      <c r="AG106" s="6">
        <v>0</v>
      </c>
      <c r="AH106" s="6">
        <v>0</v>
      </c>
      <c r="AI106" s="6">
        <v>0</v>
      </c>
      <c r="AJ106" s="6">
        <v>0</v>
      </c>
      <c r="AK106" s="6">
        <v>0</v>
      </c>
      <c r="AL106" s="6">
        <v>0</v>
      </c>
      <c r="AM106" s="6">
        <v>0</v>
      </c>
      <c r="AN106" s="6">
        <v>0</v>
      </c>
      <c r="AO106" s="6">
        <v>0</v>
      </c>
      <c r="AP106" s="6">
        <v>0</v>
      </c>
      <c r="AQ106" s="6">
        <v>0</v>
      </c>
      <c r="AR106" s="6">
        <v>0</v>
      </c>
      <c r="AS106" s="6">
        <v>0</v>
      </c>
      <c r="AT106" s="6">
        <v>0</v>
      </c>
      <c r="AU106" s="6">
        <v>0</v>
      </c>
      <c r="AV106" s="6">
        <v>0</v>
      </c>
      <c r="AW106" s="6">
        <v>0</v>
      </c>
      <c r="AX106" s="6">
        <v>0</v>
      </c>
      <c r="AY106" s="6">
        <v>0</v>
      </c>
      <c r="AZ106" s="6">
        <v>0</v>
      </c>
      <c r="BA106" s="6">
        <v>0</v>
      </c>
      <c r="BB106" s="6">
        <v>0</v>
      </c>
      <c r="BC106" s="6">
        <v>0</v>
      </c>
      <c r="BD106" s="6">
        <v>0</v>
      </c>
      <c r="BE106" s="6">
        <v>0</v>
      </c>
      <c r="BF106" s="6">
        <v>0</v>
      </c>
      <c r="BG106" s="6">
        <v>0</v>
      </c>
      <c r="BH106" s="6">
        <v>0</v>
      </c>
      <c r="BI106" s="6">
        <v>0</v>
      </c>
      <c r="BJ106" s="6">
        <v>0</v>
      </c>
      <c r="BK106" s="6">
        <v>0</v>
      </c>
      <c r="BL106" s="6">
        <v>0</v>
      </c>
      <c r="BM106" s="6">
        <v>0</v>
      </c>
      <c r="BN106" s="6">
        <v>605.5</v>
      </c>
      <c r="BO106" s="6">
        <v>0</v>
      </c>
      <c r="BP106" s="6">
        <v>0</v>
      </c>
      <c r="BQ106" s="6">
        <v>0</v>
      </c>
      <c r="BR106" s="6">
        <v>0</v>
      </c>
      <c r="BS106" s="6">
        <v>0</v>
      </c>
      <c r="BT106" s="6">
        <v>0</v>
      </c>
      <c r="BU106" s="6">
        <v>0</v>
      </c>
      <c r="BV106" s="6">
        <v>0</v>
      </c>
      <c r="BW106" s="6">
        <v>0</v>
      </c>
      <c r="BX106" s="6">
        <v>0</v>
      </c>
      <c r="BY106" s="6">
        <v>0</v>
      </c>
      <c r="BZ106" s="6">
        <v>0</v>
      </c>
      <c r="CA106" s="6">
        <v>0</v>
      </c>
      <c r="CB106" s="6">
        <v>0</v>
      </c>
      <c r="CC106" s="6">
        <v>0</v>
      </c>
      <c r="CD106" s="6">
        <v>0</v>
      </c>
      <c r="CE106" s="6">
        <v>0</v>
      </c>
      <c r="CF106" s="6">
        <v>0</v>
      </c>
      <c r="CG106" s="6">
        <v>0</v>
      </c>
      <c r="CH106" s="6">
        <v>0</v>
      </c>
      <c r="CI106" s="6">
        <v>0</v>
      </c>
      <c r="CJ106" s="6">
        <v>0</v>
      </c>
      <c r="CK106" s="6">
        <v>0</v>
      </c>
      <c r="CL106" s="6">
        <v>0</v>
      </c>
      <c r="CM106" s="6">
        <v>0</v>
      </c>
      <c r="CN106" s="6">
        <v>0</v>
      </c>
      <c r="CO106" s="6">
        <v>0</v>
      </c>
      <c r="CP106" s="6">
        <v>0</v>
      </c>
      <c r="CQ106" s="6">
        <v>0</v>
      </c>
      <c r="CR106" s="6">
        <v>0</v>
      </c>
      <c r="CS106" s="6">
        <v>0</v>
      </c>
      <c r="CT106" s="6">
        <v>0</v>
      </c>
      <c r="CU106" s="6">
        <v>0</v>
      </c>
      <c r="CV106" s="6">
        <v>0</v>
      </c>
      <c r="CW106" s="6">
        <v>0</v>
      </c>
      <c r="CX106" s="6">
        <v>0</v>
      </c>
      <c r="CY106" s="6">
        <v>0</v>
      </c>
      <c r="CZ106" s="6">
        <v>270</v>
      </c>
      <c r="DA106" s="6">
        <v>0</v>
      </c>
      <c r="DB106" s="6">
        <v>0</v>
      </c>
      <c r="DC106" s="6">
        <v>0</v>
      </c>
      <c r="DD106" s="6">
        <v>0</v>
      </c>
      <c r="DE106" s="6">
        <v>0</v>
      </c>
      <c r="DF106" s="6">
        <v>0</v>
      </c>
      <c r="DG106" s="6">
        <v>0</v>
      </c>
      <c r="DH106" s="6">
        <v>0</v>
      </c>
      <c r="DI106" s="6">
        <v>0</v>
      </c>
      <c r="DJ106" s="6">
        <v>0</v>
      </c>
      <c r="DK106" s="6">
        <v>0</v>
      </c>
      <c r="DL106" s="6">
        <v>0</v>
      </c>
      <c r="DM106" s="6">
        <v>0</v>
      </c>
      <c r="DN106" s="6">
        <v>0</v>
      </c>
      <c r="DO106" s="6">
        <v>0</v>
      </c>
      <c r="DP106" s="6">
        <v>0</v>
      </c>
      <c r="DQ106" s="6">
        <v>0</v>
      </c>
      <c r="DR106" s="6">
        <v>0</v>
      </c>
      <c r="DS106" s="6">
        <v>0</v>
      </c>
      <c r="DT106" s="6">
        <v>0</v>
      </c>
      <c r="DU106" s="6">
        <v>0</v>
      </c>
      <c r="DV106" s="6">
        <v>0</v>
      </c>
      <c r="DW106" s="6">
        <v>0</v>
      </c>
      <c r="DX106" s="6">
        <v>0</v>
      </c>
      <c r="DY106" s="6">
        <v>0</v>
      </c>
      <c r="DZ106" s="6">
        <v>0</v>
      </c>
      <c r="EA106" s="6">
        <v>0</v>
      </c>
      <c r="EB106" s="6">
        <v>0</v>
      </c>
      <c r="EC106" s="6">
        <v>0</v>
      </c>
      <c r="ED106" s="6">
        <v>0</v>
      </c>
      <c r="EE106" s="6">
        <v>0</v>
      </c>
      <c r="EF106" s="6">
        <v>0</v>
      </c>
      <c r="EG106" s="6">
        <v>0</v>
      </c>
      <c r="EH106" s="6">
        <v>0</v>
      </c>
      <c r="EI106" s="6">
        <v>0</v>
      </c>
      <c r="EJ106" s="6">
        <v>0</v>
      </c>
      <c r="EK106" s="6">
        <v>0</v>
      </c>
      <c r="EL106" s="6">
        <v>0</v>
      </c>
      <c r="EM106" s="6">
        <v>0</v>
      </c>
      <c r="EN106" s="6">
        <v>0</v>
      </c>
      <c r="EO106" s="6">
        <v>0</v>
      </c>
      <c r="EP106" s="6">
        <v>0</v>
      </c>
      <c r="EQ106" s="6">
        <v>0</v>
      </c>
      <c r="ER106" s="6">
        <v>0</v>
      </c>
      <c r="ES106" s="6">
        <v>0</v>
      </c>
      <c r="ET106" s="6">
        <v>0</v>
      </c>
      <c r="EU106" s="6">
        <v>0</v>
      </c>
      <c r="EV106" s="6">
        <v>0</v>
      </c>
      <c r="EW106" s="6">
        <v>0</v>
      </c>
      <c r="EX106" s="6">
        <v>0</v>
      </c>
      <c r="EY106" s="6">
        <v>0</v>
      </c>
      <c r="EZ106" s="6">
        <v>0</v>
      </c>
      <c r="FA106" s="6">
        <v>0</v>
      </c>
      <c r="FB106" s="6">
        <v>0</v>
      </c>
      <c r="FC106" s="6">
        <v>0</v>
      </c>
      <c r="FD106" s="6">
        <v>0</v>
      </c>
      <c r="FE106" s="6">
        <v>0</v>
      </c>
      <c r="FF106" s="6">
        <v>0</v>
      </c>
      <c r="FG106" s="6">
        <v>0</v>
      </c>
      <c r="FH106" s="6">
        <v>0</v>
      </c>
      <c r="FI106" s="6">
        <v>0</v>
      </c>
      <c r="FJ106" s="6">
        <v>0</v>
      </c>
      <c r="FK106" s="6">
        <v>0</v>
      </c>
      <c r="FL106" s="6">
        <v>0</v>
      </c>
      <c r="FM106" s="6">
        <v>0</v>
      </c>
      <c r="FN106" s="6">
        <v>0</v>
      </c>
      <c r="FO106" s="6">
        <v>0</v>
      </c>
      <c r="FP106" s="6">
        <v>0</v>
      </c>
      <c r="FQ106" s="6">
        <v>0</v>
      </c>
      <c r="FR106" s="6">
        <v>0</v>
      </c>
      <c r="FS106" s="6">
        <v>0</v>
      </c>
      <c r="FT106" s="6">
        <v>0</v>
      </c>
      <c r="FU106" s="6">
        <v>0</v>
      </c>
      <c r="FV106" s="6">
        <v>0</v>
      </c>
      <c r="FW106" s="6">
        <v>0</v>
      </c>
      <c r="FX106" s="6">
        <v>0</v>
      </c>
      <c r="FY106" s="6">
        <v>0</v>
      </c>
      <c r="FZ106" s="6">
        <v>0</v>
      </c>
      <c r="GA106" s="6">
        <v>0</v>
      </c>
      <c r="GB106" s="6">
        <v>0</v>
      </c>
      <c r="GC106" s="6">
        <v>0</v>
      </c>
      <c r="GD106" s="6">
        <v>0</v>
      </c>
      <c r="GE106" s="6">
        <v>0</v>
      </c>
      <c r="GF106" s="6">
        <v>0</v>
      </c>
      <c r="GG106" s="6">
        <v>0</v>
      </c>
      <c r="GH106" s="6">
        <v>0</v>
      </c>
      <c r="GI106" s="6">
        <v>0</v>
      </c>
      <c r="GJ106" s="6">
        <v>0</v>
      </c>
      <c r="GK106" s="6">
        <v>0</v>
      </c>
      <c r="GL106" s="6">
        <v>0</v>
      </c>
      <c r="GM106" s="6">
        <v>0</v>
      </c>
      <c r="GN106" s="6">
        <v>0</v>
      </c>
      <c r="GO106" s="6">
        <v>0</v>
      </c>
      <c r="GP106" s="6">
        <v>0</v>
      </c>
      <c r="GQ106" s="6">
        <v>0</v>
      </c>
      <c r="GR106" s="6">
        <v>0</v>
      </c>
      <c r="GS106" s="6">
        <v>0</v>
      </c>
      <c r="GT106" s="6">
        <v>0</v>
      </c>
      <c r="GU106" s="6">
        <v>0</v>
      </c>
      <c r="GV106" s="6">
        <v>0</v>
      </c>
      <c r="GW106" s="6">
        <v>0</v>
      </c>
      <c r="GX106" s="6">
        <v>0</v>
      </c>
      <c r="GY106" s="6">
        <v>0</v>
      </c>
      <c r="GZ106" s="6">
        <v>1266</v>
      </c>
      <c r="HA106" s="6">
        <v>1266</v>
      </c>
      <c r="HB106" s="6">
        <v>0</v>
      </c>
      <c r="HC106" s="6">
        <v>0</v>
      </c>
      <c r="HD106" s="2">
        <f>coco2!FY135</f>
        <v>-0.8</v>
      </c>
      <c r="HE106" s="2" t="str">
        <f>coco3!FA166</f>
        <v>Diósjenő</v>
      </c>
    </row>
    <row r="107" spans="1:213">
      <c r="A107" s="4" t="str">
        <f>'tanulasi minta'!A253</f>
        <v>ÉMR</v>
      </c>
      <c r="B107" s="6">
        <v>0</v>
      </c>
      <c r="C107" s="6">
        <v>0</v>
      </c>
      <c r="D107" s="6">
        <v>0</v>
      </c>
      <c r="E107" s="6">
        <v>0</v>
      </c>
      <c r="F107" s="6">
        <v>0</v>
      </c>
      <c r="G107" s="6">
        <v>0</v>
      </c>
      <c r="H107" s="6">
        <v>0</v>
      </c>
      <c r="I107" s="6">
        <v>0</v>
      </c>
      <c r="J107" s="6">
        <v>0</v>
      </c>
      <c r="K107" s="6">
        <v>0</v>
      </c>
      <c r="L107" s="6">
        <v>0</v>
      </c>
      <c r="M107" s="6">
        <v>0</v>
      </c>
      <c r="N107" s="6">
        <v>0</v>
      </c>
      <c r="O107" s="6">
        <v>0</v>
      </c>
      <c r="P107" s="6">
        <v>0</v>
      </c>
      <c r="Q107" s="6">
        <v>0</v>
      </c>
      <c r="R107" s="6">
        <v>0</v>
      </c>
      <c r="S107" s="6">
        <v>0</v>
      </c>
      <c r="T107" s="6">
        <v>0</v>
      </c>
      <c r="U107" s="6">
        <v>0</v>
      </c>
      <c r="V107" s="6">
        <v>0</v>
      </c>
      <c r="W107" s="6">
        <v>0</v>
      </c>
      <c r="X107" s="6">
        <v>0</v>
      </c>
      <c r="Y107" s="6">
        <v>0</v>
      </c>
      <c r="Z107" s="6">
        <v>0</v>
      </c>
      <c r="AA107" s="6">
        <v>0</v>
      </c>
      <c r="AB107" s="6">
        <v>9.5</v>
      </c>
      <c r="AC107" s="6">
        <v>0</v>
      </c>
      <c r="AD107" s="6">
        <v>0</v>
      </c>
      <c r="AE107" s="6">
        <v>0</v>
      </c>
      <c r="AF107" s="6">
        <v>0</v>
      </c>
      <c r="AG107" s="6">
        <v>0</v>
      </c>
      <c r="AH107" s="6">
        <v>0</v>
      </c>
      <c r="AI107" s="6">
        <v>0</v>
      </c>
      <c r="AJ107" s="6">
        <v>0</v>
      </c>
      <c r="AK107" s="6">
        <v>0</v>
      </c>
      <c r="AL107" s="6">
        <v>0</v>
      </c>
      <c r="AM107" s="6">
        <v>0</v>
      </c>
      <c r="AN107" s="6">
        <v>0</v>
      </c>
      <c r="AO107" s="6">
        <v>0</v>
      </c>
      <c r="AP107" s="6">
        <v>0</v>
      </c>
      <c r="AQ107" s="6">
        <v>0</v>
      </c>
      <c r="AR107" s="6">
        <v>0</v>
      </c>
      <c r="AS107" s="6">
        <v>0</v>
      </c>
      <c r="AT107" s="6">
        <v>0</v>
      </c>
      <c r="AU107" s="6">
        <v>0</v>
      </c>
      <c r="AV107" s="6">
        <v>0</v>
      </c>
      <c r="AW107" s="6">
        <v>0</v>
      </c>
      <c r="AX107" s="6">
        <v>0</v>
      </c>
      <c r="AY107" s="6">
        <v>0</v>
      </c>
      <c r="AZ107" s="6">
        <v>0</v>
      </c>
      <c r="BA107" s="6">
        <v>0</v>
      </c>
      <c r="BB107" s="6">
        <v>0</v>
      </c>
      <c r="BC107" s="6">
        <v>0</v>
      </c>
      <c r="BD107" s="6">
        <v>0</v>
      </c>
      <c r="BE107" s="6">
        <v>0</v>
      </c>
      <c r="BF107" s="6">
        <v>0</v>
      </c>
      <c r="BG107" s="6">
        <v>0</v>
      </c>
      <c r="BH107" s="6">
        <v>0</v>
      </c>
      <c r="BI107" s="6">
        <v>0</v>
      </c>
      <c r="BJ107" s="6">
        <v>0</v>
      </c>
      <c r="BK107" s="6">
        <v>0</v>
      </c>
      <c r="BL107" s="6">
        <v>0</v>
      </c>
      <c r="BM107" s="6">
        <v>0</v>
      </c>
      <c r="BN107" s="6">
        <v>0</v>
      </c>
      <c r="BO107" s="6">
        <v>0</v>
      </c>
      <c r="BP107" s="6">
        <v>0</v>
      </c>
      <c r="BQ107" s="6">
        <v>0</v>
      </c>
      <c r="BR107" s="6">
        <v>0</v>
      </c>
      <c r="BS107" s="6">
        <v>0</v>
      </c>
      <c r="BT107" s="6">
        <v>0</v>
      </c>
      <c r="BU107" s="6">
        <v>0</v>
      </c>
      <c r="BV107" s="6">
        <v>0</v>
      </c>
      <c r="BW107" s="6">
        <v>0</v>
      </c>
      <c r="BX107" s="6">
        <v>0</v>
      </c>
      <c r="BY107" s="6">
        <v>0</v>
      </c>
      <c r="BZ107" s="6">
        <v>0</v>
      </c>
      <c r="CA107" s="6">
        <v>0</v>
      </c>
      <c r="CB107" s="6">
        <v>0</v>
      </c>
      <c r="CC107" s="6">
        <v>0</v>
      </c>
      <c r="CD107" s="6">
        <v>0</v>
      </c>
      <c r="CE107" s="6">
        <v>0</v>
      </c>
      <c r="CF107" s="6">
        <v>0</v>
      </c>
      <c r="CG107" s="6">
        <v>0</v>
      </c>
      <c r="CH107" s="6">
        <v>0</v>
      </c>
      <c r="CI107" s="6">
        <v>0</v>
      </c>
      <c r="CJ107" s="6">
        <v>0</v>
      </c>
      <c r="CK107" s="6">
        <v>0</v>
      </c>
      <c r="CL107" s="6">
        <v>0</v>
      </c>
      <c r="CM107" s="6">
        <v>0</v>
      </c>
      <c r="CN107" s="6">
        <v>0</v>
      </c>
      <c r="CO107" s="6">
        <v>0</v>
      </c>
      <c r="CP107" s="6">
        <v>0</v>
      </c>
      <c r="CQ107" s="6">
        <v>0</v>
      </c>
      <c r="CR107" s="6">
        <v>0</v>
      </c>
      <c r="CS107" s="6">
        <v>0</v>
      </c>
      <c r="CT107" s="6">
        <v>0</v>
      </c>
      <c r="CU107" s="6">
        <v>0</v>
      </c>
      <c r="CV107" s="6">
        <v>0</v>
      </c>
      <c r="CW107" s="6">
        <v>0</v>
      </c>
      <c r="CX107" s="6">
        <v>0</v>
      </c>
      <c r="CY107" s="6">
        <v>0</v>
      </c>
      <c r="CZ107" s="6">
        <v>0</v>
      </c>
      <c r="DA107" s="6">
        <v>0</v>
      </c>
      <c r="DB107" s="6">
        <v>0</v>
      </c>
      <c r="DC107" s="6">
        <v>0</v>
      </c>
      <c r="DD107" s="6">
        <v>0</v>
      </c>
      <c r="DE107" s="6">
        <v>0</v>
      </c>
      <c r="DF107" s="6">
        <v>0</v>
      </c>
      <c r="DG107" s="6">
        <v>0</v>
      </c>
      <c r="DH107" s="6">
        <v>0</v>
      </c>
      <c r="DI107" s="6">
        <v>0</v>
      </c>
      <c r="DJ107" s="6">
        <v>0</v>
      </c>
      <c r="DK107" s="6">
        <v>0</v>
      </c>
      <c r="DL107" s="6">
        <v>0</v>
      </c>
      <c r="DM107" s="6">
        <v>0</v>
      </c>
      <c r="DN107" s="6">
        <v>0</v>
      </c>
      <c r="DO107" s="6">
        <v>0</v>
      </c>
      <c r="DP107" s="6">
        <v>0</v>
      </c>
      <c r="DQ107" s="6">
        <v>0</v>
      </c>
      <c r="DR107" s="6">
        <v>0</v>
      </c>
      <c r="DS107" s="6">
        <v>0</v>
      </c>
      <c r="DT107" s="6">
        <v>0</v>
      </c>
      <c r="DU107" s="6">
        <v>0</v>
      </c>
      <c r="DV107" s="6">
        <v>0</v>
      </c>
      <c r="DW107" s="6">
        <v>0</v>
      </c>
      <c r="DX107" s="6">
        <v>0</v>
      </c>
      <c r="DY107" s="6">
        <v>0</v>
      </c>
      <c r="DZ107" s="6">
        <v>0</v>
      </c>
      <c r="EA107" s="6">
        <v>0</v>
      </c>
      <c r="EB107" s="6">
        <v>0</v>
      </c>
      <c r="EC107" s="6">
        <v>0</v>
      </c>
      <c r="ED107" s="6">
        <v>0</v>
      </c>
      <c r="EE107" s="6">
        <v>0</v>
      </c>
      <c r="EF107" s="6">
        <v>0</v>
      </c>
      <c r="EG107" s="6">
        <v>0</v>
      </c>
      <c r="EH107" s="6">
        <v>0</v>
      </c>
      <c r="EI107" s="6">
        <v>0</v>
      </c>
      <c r="EJ107" s="6">
        <v>0</v>
      </c>
      <c r="EK107" s="6">
        <v>0</v>
      </c>
      <c r="EL107" s="6">
        <v>0</v>
      </c>
      <c r="EM107" s="6">
        <v>0</v>
      </c>
      <c r="EN107" s="6">
        <v>0</v>
      </c>
      <c r="EO107" s="6">
        <v>0</v>
      </c>
      <c r="EP107" s="6">
        <v>0</v>
      </c>
      <c r="EQ107" s="6">
        <v>0</v>
      </c>
      <c r="ER107" s="6">
        <v>0</v>
      </c>
      <c r="ES107" s="6">
        <v>0</v>
      </c>
      <c r="ET107" s="6">
        <v>0</v>
      </c>
      <c r="EU107" s="6">
        <v>21</v>
      </c>
      <c r="EV107" s="6">
        <v>0</v>
      </c>
      <c r="EW107" s="6">
        <v>0</v>
      </c>
      <c r="EX107" s="6">
        <v>0</v>
      </c>
      <c r="EY107" s="6">
        <v>0</v>
      </c>
      <c r="EZ107" s="6">
        <v>0</v>
      </c>
      <c r="FA107" s="6">
        <v>0</v>
      </c>
      <c r="FB107" s="6">
        <v>0</v>
      </c>
      <c r="FC107" s="6">
        <v>0</v>
      </c>
      <c r="FD107" s="6">
        <v>0</v>
      </c>
      <c r="FE107" s="6">
        <v>0</v>
      </c>
      <c r="FF107" s="6">
        <v>11.5</v>
      </c>
      <c r="FG107" s="6">
        <v>0</v>
      </c>
      <c r="FH107" s="6">
        <v>0</v>
      </c>
      <c r="FI107" s="6">
        <v>0</v>
      </c>
      <c r="FJ107" s="6">
        <v>0</v>
      </c>
      <c r="FK107" s="6">
        <v>0</v>
      </c>
      <c r="FL107" s="6">
        <v>0</v>
      </c>
      <c r="FM107" s="6">
        <v>0</v>
      </c>
      <c r="FN107" s="6">
        <v>0</v>
      </c>
      <c r="FO107" s="6">
        <v>0</v>
      </c>
      <c r="FP107" s="6">
        <v>0</v>
      </c>
      <c r="FQ107" s="6">
        <v>0</v>
      </c>
      <c r="FR107" s="6">
        <v>0</v>
      </c>
      <c r="FS107" s="6">
        <v>0</v>
      </c>
      <c r="FT107" s="6">
        <v>0</v>
      </c>
      <c r="FU107" s="6">
        <v>0</v>
      </c>
      <c r="FV107" s="6">
        <v>0</v>
      </c>
      <c r="FW107" s="6">
        <v>0</v>
      </c>
      <c r="FX107" s="6">
        <v>0</v>
      </c>
      <c r="FY107" s="6">
        <v>0</v>
      </c>
      <c r="FZ107" s="6">
        <v>0</v>
      </c>
      <c r="GA107" s="6">
        <v>0</v>
      </c>
      <c r="GB107" s="6">
        <v>0</v>
      </c>
      <c r="GC107" s="6">
        <v>0</v>
      </c>
      <c r="GD107" s="6">
        <v>0</v>
      </c>
      <c r="GE107" s="6">
        <v>0</v>
      </c>
      <c r="GF107" s="6">
        <v>0</v>
      </c>
      <c r="GG107" s="6">
        <v>0</v>
      </c>
      <c r="GH107" s="6">
        <v>0</v>
      </c>
      <c r="GI107" s="6">
        <v>0</v>
      </c>
      <c r="GJ107" s="6">
        <v>0</v>
      </c>
      <c r="GK107" s="6">
        <v>0</v>
      </c>
      <c r="GL107" s="6">
        <v>0</v>
      </c>
      <c r="GM107" s="6">
        <v>0</v>
      </c>
      <c r="GN107" s="6">
        <v>0</v>
      </c>
      <c r="GO107" s="6">
        <v>0</v>
      </c>
      <c r="GP107" s="6">
        <v>0</v>
      </c>
      <c r="GQ107" s="6">
        <v>0</v>
      </c>
      <c r="GR107" s="6">
        <v>0</v>
      </c>
      <c r="GS107" s="6">
        <v>0</v>
      </c>
      <c r="GT107" s="6">
        <v>0</v>
      </c>
      <c r="GU107" s="6">
        <v>0</v>
      </c>
      <c r="GV107" s="6">
        <v>0</v>
      </c>
      <c r="GW107" s="6">
        <v>0</v>
      </c>
      <c r="GX107" s="6">
        <v>0</v>
      </c>
      <c r="GY107" s="6">
        <v>0</v>
      </c>
      <c r="GZ107" s="6">
        <v>42</v>
      </c>
      <c r="HA107" s="6">
        <v>42</v>
      </c>
      <c r="HB107" s="6">
        <v>0</v>
      </c>
      <c r="HC107" s="6">
        <v>0</v>
      </c>
      <c r="HD107" s="2">
        <f>coco2!FY136</f>
        <v>-27</v>
      </c>
      <c r="HE107" s="2" t="str">
        <f>coco3!FA167</f>
        <v>ÉMR</v>
      </c>
    </row>
    <row r="108" spans="1:213" ht="30">
      <c r="A108" s="4" t="str">
        <f>'tanulasi minta'!A254</f>
        <v>Felsőpetény</v>
      </c>
      <c r="B108" s="6">
        <v>0</v>
      </c>
      <c r="C108" s="6">
        <v>0</v>
      </c>
      <c r="D108" s="6">
        <v>0</v>
      </c>
      <c r="E108" s="6">
        <v>0</v>
      </c>
      <c r="F108" s="6">
        <v>0</v>
      </c>
      <c r="G108" s="6">
        <v>0</v>
      </c>
      <c r="H108" s="6">
        <v>0</v>
      </c>
      <c r="I108" s="6">
        <v>0</v>
      </c>
      <c r="J108" s="6">
        <v>0</v>
      </c>
      <c r="K108" s="6">
        <v>0</v>
      </c>
      <c r="L108" s="6">
        <v>0</v>
      </c>
      <c r="M108" s="6">
        <v>0</v>
      </c>
      <c r="N108" s="6">
        <v>0</v>
      </c>
      <c r="O108" s="6">
        <v>0</v>
      </c>
      <c r="P108" s="6">
        <v>0</v>
      </c>
      <c r="Q108" s="6">
        <v>0</v>
      </c>
      <c r="R108" s="6">
        <v>0</v>
      </c>
      <c r="S108" s="6">
        <v>0</v>
      </c>
      <c r="T108" s="6">
        <v>0</v>
      </c>
      <c r="U108" s="6">
        <v>0</v>
      </c>
      <c r="V108" s="6">
        <v>0</v>
      </c>
      <c r="W108" s="6">
        <v>0</v>
      </c>
      <c r="X108" s="6">
        <v>0</v>
      </c>
      <c r="Y108" s="6">
        <v>0</v>
      </c>
      <c r="Z108" s="6">
        <v>0</v>
      </c>
      <c r="AA108" s="6">
        <v>0</v>
      </c>
      <c r="AB108" s="6">
        <v>0</v>
      </c>
      <c r="AC108" s="6">
        <v>0</v>
      </c>
      <c r="AD108" s="6">
        <v>0</v>
      </c>
      <c r="AE108" s="6">
        <v>0</v>
      </c>
      <c r="AF108" s="6">
        <v>0</v>
      </c>
      <c r="AG108" s="6">
        <v>0</v>
      </c>
      <c r="AH108" s="6">
        <v>0</v>
      </c>
      <c r="AI108" s="6">
        <v>0</v>
      </c>
      <c r="AJ108" s="6">
        <v>0</v>
      </c>
      <c r="AK108" s="6">
        <v>0</v>
      </c>
      <c r="AL108" s="6">
        <v>0</v>
      </c>
      <c r="AM108" s="6">
        <v>0</v>
      </c>
      <c r="AN108" s="6">
        <v>0</v>
      </c>
      <c r="AO108" s="6">
        <v>0</v>
      </c>
      <c r="AP108" s="6">
        <v>0</v>
      </c>
      <c r="AQ108" s="6">
        <v>0</v>
      </c>
      <c r="AR108" s="6">
        <v>0</v>
      </c>
      <c r="AS108" s="6">
        <v>0</v>
      </c>
      <c r="AT108" s="6">
        <v>0</v>
      </c>
      <c r="AU108" s="6">
        <v>0</v>
      </c>
      <c r="AV108" s="6">
        <v>0</v>
      </c>
      <c r="AW108" s="6">
        <v>0</v>
      </c>
      <c r="AX108" s="6">
        <v>0</v>
      </c>
      <c r="AY108" s="6">
        <v>0</v>
      </c>
      <c r="AZ108" s="6">
        <v>0</v>
      </c>
      <c r="BA108" s="6">
        <v>0</v>
      </c>
      <c r="BB108" s="6">
        <v>0</v>
      </c>
      <c r="BC108" s="6">
        <v>0</v>
      </c>
      <c r="BD108" s="6">
        <v>0</v>
      </c>
      <c r="BE108" s="6">
        <v>0</v>
      </c>
      <c r="BF108" s="6">
        <v>0</v>
      </c>
      <c r="BG108" s="6">
        <v>0</v>
      </c>
      <c r="BH108" s="6">
        <v>0</v>
      </c>
      <c r="BI108" s="6">
        <v>0</v>
      </c>
      <c r="BJ108" s="6">
        <v>0</v>
      </c>
      <c r="BK108" s="6">
        <v>0</v>
      </c>
      <c r="BL108" s="6">
        <v>0</v>
      </c>
      <c r="BM108" s="6">
        <v>0</v>
      </c>
      <c r="BN108" s="6">
        <v>0</v>
      </c>
      <c r="BO108" s="6">
        <v>0</v>
      </c>
      <c r="BP108" s="6">
        <v>0</v>
      </c>
      <c r="BQ108" s="6">
        <v>0</v>
      </c>
      <c r="BR108" s="6">
        <v>0</v>
      </c>
      <c r="BS108" s="6">
        <v>0</v>
      </c>
      <c r="BT108" s="6">
        <v>0</v>
      </c>
      <c r="BU108" s="6">
        <v>0</v>
      </c>
      <c r="BV108" s="6">
        <v>0</v>
      </c>
      <c r="BW108" s="6">
        <v>0</v>
      </c>
      <c r="BX108" s="6">
        <v>0</v>
      </c>
      <c r="BY108" s="6">
        <v>0</v>
      </c>
      <c r="BZ108" s="6">
        <v>0</v>
      </c>
      <c r="CA108" s="6">
        <v>0</v>
      </c>
      <c r="CB108" s="6">
        <v>0</v>
      </c>
      <c r="CC108" s="6">
        <v>0</v>
      </c>
      <c r="CD108" s="6">
        <v>0</v>
      </c>
      <c r="CE108" s="6">
        <v>0</v>
      </c>
      <c r="CF108" s="6">
        <v>0</v>
      </c>
      <c r="CG108" s="6">
        <v>0</v>
      </c>
      <c r="CH108" s="6">
        <v>0</v>
      </c>
      <c r="CI108" s="6">
        <v>0</v>
      </c>
      <c r="CJ108" s="6">
        <v>0</v>
      </c>
      <c r="CK108" s="6">
        <v>0</v>
      </c>
      <c r="CL108" s="6">
        <v>0</v>
      </c>
      <c r="CM108" s="6">
        <v>0</v>
      </c>
      <c r="CN108" s="6">
        <v>0</v>
      </c>
      <c r="CO108" s="6">
        <v>0</v>
      </c>
      <c r="CP108" s="6">
        <v>740</v>
      </c>
      <c r="CQ108" s="6">
        <v>0</v>
      </c>
      <c r="CR108" s="6">
        <v>0</v>
      </c>
      <c r="CS108" s="6">
        <v>0</v>
      </c>
      <c r="CT108" s="6">
        <v>0</v>
      </c>
      <c r="CU108" s="6">
        <v>0</v>
      </c>
      <c r="CV108" s="6">
        <v>0</v>
      </c>
      <c r="CW108" s="6">
        <v>0</v>
      </c>
      <c r="CX108" s="6">
        <v>0</v>
      </c>
      <c r="CY108" s="6">
        <v>0</v>
      </c>
      <c r="CZ108" s="6">
        <v>0</v>
      </c>
      <c r="DA108" s="6">
        <v>0</v>
      </c>
      <c r="DB108" s="6">
        <v>0</v>
      </c>
      <c r="DC108" s="6">
        <v>0</v>
      </c>
      <c r="DD108" s="6">
        <v>0</v>
      </c>
      <c r="DE108" s="6">
        <v>0</v>
      </c>
      <c r="DF108" s="6">
        <v>0</v>
      </c>
      <c r="DG108" s="6">
        <v>0</v>
      </c>
      <c r="DH108" s="6">
        <v>0</v>
      </c>
      <c r="DI108" s="6">
        <v>0</v>
      </c>
      <c r="DJ108" s="6">
        <v>0</v>
      </c>
      <c r="DK108" s="6">
        <v>0</v>
      </c>
      <c r="DL108" s="6">
        <v>0</v>
      </c>
      <c r="DM108" s="6">
        <v>0</v>
      </c>
      <c r="DN108" s="6">
        <v>0</v>
      </c>
      <c r="DO108" s="6">
        <v>0</v>
      </c>
      <c r="DP108" s="6">
        <v>0</v>
      </c>
      <c r="DQ108" s="6">
        <v>0</v>
      </c>
      <c r="DR108" s="6">
        <v>0</v>
      </c>
      <c r="DS108" s="6">
        <v>0</v>
      </c>
      <c r="DT108" s="6">
        <v>0</v>
      </c>
      <c r="DU108" s="6">
        <v>0</v>
      </c>
      <c r="DV108" s="6">
        <v>0</v>
      </c>
      <c r="DW108" s="6">
        <v>0</v>
      </c>
      <c r="DX108" s="6">
        <v>0</v>
      </c>
      <c r="DY108" s="6">
        <v>0</v>
      </c>
      <c r="DZ108" s="6">
        <v>0</v>
      </c>
      <c r="EA108" s="6">
        <v>0</v>
      </c>
      <c r="EB108" s="6">
        <v>0</v>
      </c>
      <c r="EC108" s="6">
        <v>0</v>
      </c>
      <c r="ED108" s="6">
        <v>0</v>
      </c>
      <c r="EE108" s="6">
        <v>0</v>
      </c>
      <c r="EF108" s="6">
        <v>0</v>
      </c>
      <c r="EG108" s="6">
        <v>0</v>
      </c>
      <c r="EH108" s="6">
        <v>0</v>
      </c>
      <c r="EI108" s="6">
        <v>0</v>
      </c>
      <c r="EJ108" s="6">
        <v>0</v>
      </c>
      <c r="EK108" s="6">
        <v>0</v>
      </c>
      <c r="EL108" s="6">
        <v>0</v>
      </c>
      <c r="EM108" s="6">
        <v>0</v>
      </c>
      <c r="EN108" s="6">
        <v>0</v>
      </c>
      <c r="EO108" s="6">
        <v>0</v>
      </c>
      <c r="EP108" s="6">
        <v>0</v>
      </c>
      <c r="EQ108" s="6">
        <v>0</v>
      </c>
      <c r="ER108" s="6">
        <v>0</v>
      </c>
      <c r="ES108" s="6">
        <v>0</v>
      </c>
      <c r="ET108" s="6">
        <v>0</v>
      </c>
      <c r="EU108" s="6">
        <v>0</v>
      </c>
      <c r="EV108" s="6">
        <v>0</v>
      </c>
      <c r="EW108" s="6">
        <v>0</v>
      </c>
      <c r="EX108" s="6">
        <v>165</v>
      </c>
      <c r="EY108" s="6">
        <v>0</v>
      </c>
      <c r="EZ108" s="6">
        <v>0</v>
      </c>
      <c r="FA108" s="6">
        <v>0</v>
      </c>
      <c r="FB108" s="6">
        <v>0</v>
      </c>
      <c r="FC108" s="6">
        <v>0</v>
      </c>
      <c r="FD108" s="6">
        <v>0</v>
      </c>
      <c r="FE108" s="6">
        <v>0</v>
      </c>
      <c r="FF108" s="6">
        <v>0</v>
      </c>
      <c r="FG108" s="6">
        <v>0</v>
      </c>
      <c r="FH108" s="6">
        <v>0</v>
      </c>
      <c r="FI108" s="6">
        <v>0</v>
      </c>
      <c r="FJ108" s="6">
        <v>0</v>
      </c>
      <c r="FK108" s="6">
        <v>0</v>
      </c>
      <c r="FL108" s="6">
        <v>0</v>
      </c>
      <c r="FM108" s="6">
        <v>0</v>
      </c>
      <c r="FN108" s="6">
        <v>0</v>
      </c>
      <c r="FO108" s="6">
        <v>0</v>
      </c>
      <c r="FP108" s="6">
        <v>0</v>
      </c>
      <c r="FQ108" s="6">
        <v>0</v>
      </c>
      <c r="FR108" s="6">
        <v>0</v>
      </c>
      <c r="FS108" s="6">
        <v>0</v>
      </c>
      <c r="FT108" s="6">
        <v>0</v>
      </c>
      <c r="FU108" s="6">
        <v>0</v>
      </c>
      <c r="FV108" s="6">
        <v>0</v>
      </c>
      <c r="FW108" s="6">
        <v>0</v>
      </c>
      <c r="FX108" s="6">
        <v>0</v>
      </c>
      <c r="FY108" s="6">
        <v>0</v>
      </c>
      <c r="FZ108" s="6">
        <v>0</v>
      </c>
      <c r="GA108" s="6">
        <v>0</v>
      </c>
      <c r="GB108" s="6">
        <v>0</v>
      </c>
      <c r="GC108" s="6">
        <v>0</v>
      </c>
      <c r="GD108" s="6">
        <v>0</v>
      </c>
      <c r="GE108" s="6">
        <v>0</v>
      </c>
      <c r="GF108" s="6">
        <v>0</v>
      </c>
      <c r="GG108" s="6">
        <v>0</v>
      </c>
      <c r="GH108" s="6">
        <v>0</v>
      </c>
      <c r="GI108" s="6">
        <v>0</v>
      </c>
      <c r="GJ108" s="6">
        <v>0</v>
      </c>
      <c r="GK108" s="6">
        <v>0</v>
      </c>
      <c r="GL108" s="6">
        <v>0</v>
      </c>
      <c r="GM108" s="6">
        <v>0</v>
      </c>
      <c r="GN108" s="6">
        <v>0</v>
      </c>
      <c r="GO108" s="6">
        <v>0</v>
      </c>
      <c r="GP108" s="6">
        <v>0</v>
      </c>
      <c r="GQ108" s="6">
        <v>0</v>
      </c>
      <c r="GR108" s="6">
        <v>0</v>
      </c>
      <c r="GS108" s="6">
        <v>0</v>
      </c>
      <c r="GT108" s="6">
        <v>0</v>
      </c>
      <c r="GU108" s="6">
        <v>0</v>
      </c>
      <c r="GV108" s="6">
        <v>0</v>
      </c>
      <c r="GW108" s="6">
        <v>0</v>
      </c>
      <c r="GX108" s="6">
        <v>0</v>
      </c>
      <c r="GY108" s="6">
        <v>0</v>
      </c>
      <c r="GZ108" s="6">
        <v>905</v>
      </c>
      <c r="HA108" s="6">
        <v>905</v>
      </c>
      <c r="HB108" s="6">
        <v>0</v>
      </c>
      <c r="HC108" s="6">
        <v>0</v>
      </c>
      <c r="HD108" s="2">
        <f>coco2!FY137</f>
        <v>-0.1</v>
      </c>
      <c r="HE108" s="2" t="str">
        <f>coco3!FA168</f>
        <v>Felsőpetény</v>
      </c>
    </row>
    <row r="109" spans="1:213">
      <c r="A109" s="4" t="str">
        <f>'tanulasi minta'!A255</f>
        <v>HU</v>
      </c>
      <c r="B109" s="6">
        <v>0</v>
      </c>
      <c r="C109" s="6">
        <v>0</v>
      </c>
      <c r="D109" s="6">
        <v>0</v>
      </c>
      <c r="E109" s="6">
        <v>0</v>
      </c>
      <c r="F109" s="6">
        <v>0</v>
      </c>
      <c r="G109" s="6">
        <v>0</v>
      </c>
      <c r="H109" s="6">
        <v>0</v>
      </c>
      <c r="I109" s="6">
        <v>0</v>
      </c>
      <c r="J109" s="6">
        <v>0</v>
      </c>
      <c r="K109" s="6">
        <v>0</v>
      </c>
      <c r="L109" s="6">
        <v>0</v>
      </c>
      <c r="M109" s="6">
        <v>0</v>
      </c>
      <c r="N109" s="6">
        <v>0</v>
      </c>
      <c r="O109" s="6">
        <v>0</v>
      </c>
      <c r="P109" s="6">
        <v>0</v>
      </c>
      <c r="Q109" s="6">
        <v>0</v>
      </c>
      <c r="R109" s="6">
        <v>0</v>
      </c>
      <c r="S109" s="6">
        <v>0</v>
      </c>
      <c r="T109" s="6">
        <v>0</v>
      </c>
      <c r="U109" s="6">
        <v>0</v>
      </c>
      <c r="V109" s="6">
        <v>0</v>
      </c>
      <c r="W109" s="6">
        <v>0</v>
      </c>
      <c r="X109" s="6">
        <v>0</v>
      </c>
      <c r="Y109" s="6">
        <v>0</v>
      </c>
      <c r="Z109" s="6">
        <v>0</v>
      </c>
      <c r="AA109" s="6">
        <v>0</v>
      </c>
      <c r="AB109" s="6">
        <v>9.5</v>
      </c>
      <c r="AC109" s="6">
        <v>0</v>
      </c>
      <c r="AD109" s="6">
        <v>0</v>
      </c>
      <c r="AE109" s="6">
        <v>0</v>
      </c>
      <c r="AF109" s="6">
        <v>0</v>
      </c>
      <c r="AG109" s="6">
        <v>0</v>
      </c>
      <c r="AH109" s="6">
        <v>0</v>
      </c>
      <c r="AI109" s="6">
        <v>0</v>
      </c>
      <c r="AJ109" s="6">
        <v>0</v>
      </c>
      <c r="AK109" s="6">
        <v>0</v>
      </c>
      <c r="AL109" s="6">
        <v>0</v>
      </c>
      <c r="AM109" s="6">
        <v>0</v>
      </c>
      <c r="AN109" s="6">
        <v>4224</v>
      </c>
      <c r="AO109" s="6">
        <v>0</v>
      </c>
      <c r="AP109" s="6">
        <v>0</v>
      </c>
      <c r="AQ109" s="6">
        <v>0</v>
      </c>
      <c r="AR109" s="6">
        <v>0</v>
      </c>
      <c r="AS109" s="6">
        <v>0</v>
      </c>
      <c r="AT109" s="6">
        <v>0</v>
      </c>
      <c r="AU109" s="6">
        <v>0</v>
      </c>
      <c r="AV109" s="6">
        <v>0</v>
      </c>
      <c r="AW109" s="6">
        <v>0</v>
      </c>
      <c r="AX109" s="6">
        <v>0</v>
      </c>
      <c r="AY109" s="6">
        <v>0</v>
      </c>
      <c r="AZ109" s="6">
        <v>0</v>
      </c>
      <c r="BA109" s="6">
        <v>0</v>
      </c>
      <c r="BB109" s="6">
        <v>0</v>
      </c>
      <c r="BC109" s="6">
        <v>0</v>
      </c>
      <c r="BD109" s="6">
        <v>0</v>
      </c>
      <c r="BE109" s="6">
        <v>0</v>
      </c>
      <c r="BF109" s="6">
        <v>0</v>
      </c>
      <c r="BG109" s="6">
        <v>0</v>
      </c>
      <c r="BH109" s="6">
        <v>0</v>
      </c>
      <c r="BI109" s="6">
        <v>0</v>
      </c>
      <c r="BJ109" s="6">
        <v>0</v>
      </c>
      <c r="BK109" s="6">
        <v>0</v>
      </c>
      <c r="BL109" s="6">
        <v>0</v>
      </c>
      <c r="BM109" s="6">
        <v>0</v>
      </c>
      <c r="BN109" s="6">
        <v>605.5</v>
      </c>
      <c r="BO109" s="6">
        <v>0</v>
      </c>
      <c r="BP109" s="6">
        <v>0</v>
      </c>
      <c r="BQ109" s="6">
        <v>0</v>
      </c>
      <c r="BR109" s="6">
        <v>0</v>
      </c>
      <c r="BS109" s="6">
        <v>0</v>
      </c>
      <c r="BT109" s="6">
        <v>0</v>
      </c>
      <c r="BU109" s="6">
        <v>0</v>
      </c>
      <c r="BV109" s="6">
        <v>0</v>
      </c>
      <c r="BW109" s="6">
        <v>0</v>
      </c>
      <c r="BX109" s="6">
        <v>0</v>
      </c>
      <c r="BY109" s="6">
        <v>0</v>
      </c>
      <c r="BZ109" s="6">
        <v>0</v>
      </c>
      <c r="CA109" s="6">
        <v>0</v>
      </c>
      <c r="CB109" s="6">
        <v>0</v>
      </c>
      <c r="CC109" s="6">
        <v>0</v>
      </c>
      <c r="CD109" s="6">
        <v>0</v>
      </c>
      <c r="CE109" s="6">
        <v>0</v>
      </c>
      <c r="CF109" s="6">
        <v>0</v>
      </c>
      <c r="CG109" s="6">
        <v>0</v>
      </c>
      <c r="CH109" s="6">
        <v>0</v>
      </c>
      <c r="CI109" s="6">
        <v>0</v>
      </c>
      <c r="CJ109" s="6">
        <v>0</v>
      </c>
      <c r="CK109" s="6">
        <v>0</v>
      </c>
      <c r="CL109" s="6">
        <v>0</v>
      </c>
      <c r="CM109" s="6">
        <v>0</v>
      </c>
      <c r="CN109" s="6">
        <v>0</v>
      </c>
      <c r="CO109" s="6">
        <v>0</v>
      </c>
      <c r="CP109" s="6">
        <v>0</v>
      </c>
      <c r="CQ109" s="6">
        <v>0</v>
      </c>
      <c r="CR109" s="6">
        <v>0</v>
      </c>
      <c r="CS109" s="6">
        <v>0</v>
      </c>
      <c r="CT109" s="6">
        <v>0</v>
      </c>
      <c r="CU109" s="6">
        <v>0</v>
      </c>
      <c r="CV109" s="6">
        <v>0</v>
      </c>
      <c r="CW109" s="6">
        <v>0</v>
      </c>
      <c r="CX109" s="6">
        <v>0</v>
      </c>
      <c r="CY109" s="6">
        <v>0</v>
      </c>
      <c r="CZ109" s="6">
        <v>0</v>
      </c>
      <c r="DA109" s="6">
        <v>0</v>
      </c>
      <c r="DB109" s="6">
        <v>0</v>
      </c>
      <c r="DC109" s="6">
        <v>0</v>
      </c>
      <c r="DD109" s="6">
        <v>0</v>
      </c>
      <c r="DE109" s="6">
        <v>0</v>
      </c>
      <c r="DF109" s="6">
        <v>0</v>
      </c>
      <c r="DG109" s="6">
        <v>0</v>
      </c>
      <c r="DH109" s="6">
        <v>0</v>
      </c>
      <c r="DI109" s="6">
        <v>0</v>
      </c>
      <c r="DJ109" s="6">
        <v>0</v>
      </c>
      <c r="DK109" s="6">
        <v>0</v>
      </c>
      <c r="DL109" s="6">
        <v>0</v>
      </c>
      <c r="DM109" s="6">
        <v>0</v>
      </c>
      <c r="DN109" s="6">
        <v>0</v>
      </c>
      <c r="DO109" s="6">
        <v>0</v>
      </c>
      <c r="DP109" s="6">
        <v>0</v>
      </c>
      <c r="DQ109" s="6">
        <v>0</v>
      </c>
      <c r="DR109" s="6">
        <v>0</v>
      </c>
      <c r="DS109" s="6">
        <v>0</v>
      </c>
      <c r="DT109" s="6">
        <v>0</v>
      </c>
      <c r="DU109" s="6">
        <v>0</v>
      </c>
      <c r="DV109" s="6">
        <v>0</v>
      </c>
      <c r="DW109" s="6">
        <v>0</v>
      </c>
      <c r="DX109" s="6">
        <v>0</v>
      </c>
      <c r="DY109" s="6">
        <v>0</v>
      </c>
      <c r="DZ109" s="6">
        <v>0</v>
      </c>
      <c r="EA109" s="6">
        <v>0</v>
      </c>
      <c r="EB109" s="6">
        <v>0</v>
      </c>
      <c r="EC109" s="6">
        <v>0</v>
      </c>
      <c r="ED109" s="6">
        <v>0</v>
      </c>
      <c r="EE109" s="6">
        <v>0</v>
      </c>
      <c r="EF109" s="6">
        <v>0</v>
      </c>
      <c r="EG109" s="6">
        <v>0</v>
      </c>
      <c r="EH109" s="6">
        <v>0</v>
      </c>
      <c r="EI109" s="6">
        <v>0</v>
      </c>
      <c r="EJ109" s="6">
        <v>0</v>
      </c>
      <c r="EK109" s="6">
        <v>0</v>
      </c>
      <c r="EL109" s="6">
        <v>0</v>
      </c>
      <c r="EM109" s="6">
        <v>0</v>
      </c>
      <c r="EN109" s="6">
        <v>0</v>
      </c>
      <c r="EO109" s="6">
        <v>0</v>
      </c>
      <c r="EP109" s="6">
        <v>0</v>
      </c>
      <c r="EQ109" s="6">
        <v>0</v>
      </c>
      <c r="ER109" s="6">
        <v>0</v>
      </c>
      <c r="ES109" s="6">
        <v>0</v>
      </c>
      <c r="ET109" s="6">
        <v>0</v>
      </c>
      <c r="EU109" s="6">
        <v>21</v>
      </c>
      <c r="EV109" s="6">
        <v>0</v>
      </c>
      <c r="EW109" s="6">
        <v>0</v>
      </c>
      <c r="EX109" s="6">
        <v>0</v>
      </c>
      <c r="EY109" s="6">
        <v>0</v>
      </c>
      <c r="EZ109" s="6">
        <v>0</v>
      </c>
      <c r="FA109" s="6">
        <v>0</v>
      </c>
      <c r="FB109" s="6">
        <v>0</v>
      </c>
      <c r="FC109" s="6">
        <v>0</v>
      </c>
      <c r="FD109" s="6">
        <v>0</v>
      </c>
      <c r="FE109" s="6">
        <v>0</v>
      </c>
      <c r="FF109" s="6">
        <v>0</v>
      </c>
      <c r="FG109" s="6">
        <v>0</v>
      </c>
      <c r="FH109" s="6">
        <v>0</v>
      </c>
      <c r="FI109" s="6">
        <v>0</v>
      </c>
      <c r="FJ109" s="6">
        <v>0</v>
      </c>
      <c r="FK109" s="6">
        <v>0</v>
      </c>
      <c r="FL109" s="6">
        <v>0</v>
      </c>
      <c r="FM109" s="6">
        <v>0</v>
      </c>
      <c r="FN109" s="6">
        <v>0</v>
      </c>
      <c r="FO109" s="6">
        <v>0</v>
      </c>
      <c r="FP109" s="6">
        <v>0</v>
      </c>
      <c r="FQ109" s="6">
        <v>0</v>
      </c>
      <c r="FR109" s="6">
        <v>0</v>
      </c>
      <c r="FS109" s="6">
        <v>0</v>
      </c>
      <c r="FT109" s="6">
        <v>0</v>
      </c>
      <c r="FU109" s="6">
        <v>0</v>
      </c>
      <c r="FV109" s="6">
        <v>0</v>
      </c>
      <c r="FW109" s="6">
        <v>0</v>
      </c>
      <c r="FX109" s="6">
        <v>0</v>
      </c>
      <c r="FY109" s="6">
        <v>0</v>
      </c>
      <c r="FZ109" s="6">
        <v>0</v>
      </c>
      <c r="GA109" s="6">
        <v>0</v>
      </c>
      <c r="GB109" s="6">
        <v>0</v>
      </c>
      <c r="GC109" s="6">
        <v>0</v>
      </c>
      <c r="GD109" s="6">
        <v>0</v>
      </c>
      <c r="GE109" s="6">
        <v>0</v>
      </c>
      <c r="GF109" s="6">
        <v>0</v>
      </c>
      <c r="GG109" s="6">
        <v>0</v>
      </c>
      <c r="GH109" s="6">
        <v>0</v>
      </c>
      <c r="GI109" s="6">
        <v>0</v>
      </c>
      <c r="GJ109" s="6">
        <v>0</v>
      </c>
      <c r="GK109" s="6">
        <v>0</v>
      </c>
      <c r="GL109" s="6">
        <v>0</v>
      </c>
      <c r="GM109" s="6">
        <v>0</v>
      </c>
      <c r="GN109" s="6">
        <v>0</v>
      </c>
      <c r="GO109" s="6">
        <v>0</v>
      </c>
      <c r="GP109" s="6">
        <v>0</v>
      </c>
      <c r="GQ109" s="6">
        <v>0</v>
      </c>
      <c r="GR109" s="6">
        <v>0</v>
      </c>
      <c r="GS109" s="6">
        <v>0</v>
      </c>
      <c r="GT109" s="6">
        <v>0</v>
      </c>
      <c r="GU109" s="6">
        <v>0</v>
      </c>
      <c r="GV109" s="6">
        <v>0</v>
      </c>
      <c r="GW109" s="6">
        <v>0</v>
      </c>
      <c r="GX109" s="6">
        <v>0</v>
      </c>
      <c r="GY109" s="6">
        <v>0</v>
      </c>
      <c r="GZ109" s="6">
        <v>4860</v>
      </c>
      <c r="HA109" s="6">
        <v>4860</v>
      </c>
      <c r="HB109" s="6">
        <v>0</v>
      </c>
      <c r="HC109" s="6">
        <v>0</v>
      </c>
      <c r="HD109" s="2">
        <f>coco2!FY138</f>
        <v>-3.2</v>
      </c>
      <c r="HE109" s="2" t="str">
        <f>coco3!FA169</f>
        <v>HU</v>
      </c>
    </row>
    <row r="110" spans="1:213">
      <c r="A110" s="4" t="str">
        <f>'tanulasi minta'!A256</f>
        <v>Keszeg</v>
      </c>
      <c r="B110" s="6">
        <v>0</v>
      </c>
      <c r="C110" s="6">
        <v>0</v>
      </c>
      <c r="D110" s="6">
        <v>0</v>
      </c>
      <c r="E110" s="6">
        <v>0</v>
      </c>
      <c r="F110" s="6">
        <v>0</v>
      </c>
      <c r="G110" s="6">
        <v>0</v>
      </c>
      <c r="H110" s="6">
        <v>0</v>
      </c>
      <c r="I110" s="6">
        <v>0</v>
      </c>
      <c r="J110" s="6">
        <v>0</v>
      </c>
      <c r="K110" s="6">
        <v>0</v>
      </c>
      <c r="L110" s="6">
        <v>0</v>
      </c>
      <c r="M110" s="6">
        <v>0</v>
      </c>
      <c r="N110" s="6">
        <v>0</v>
      </c>
      <c r="O110" s="6">
        <v>0</v>
      </c>
      <c r="P110" s="6">
        <v>0</v>
      </c>
      <c r="Q110" s="6">
        <v>0</v>
      </c>
      <c r="R110" s="6">
        <v>0</v>
      </c>
      <c r="S110" s="6">
        <v>0</v>
      </c>
      <c r="T110" s="6">
        <v>0</v>
      </c>
      <c r="U110" s="6">
        <v>0</v>
      </c>
      <c r="V110" s="6">
        <v>0</v>
      </c>
      <c r="W110" s="6">
        <v>9714.5</v>
      </c>
      <c r="X110" s="6">
        <v>0</v>
      </c>
      <c r="Y110" s="6">
        <v>0</v>
      </c>
      <c r="Z110" s="6">
        <v>0</v>
      </c>
      <c r="AA110" s="6">
        <v>0</v>
      </c>
      <c r="AB110" s="6">
        <v>9.5</v>
      </c>
      <c r="AC110" s="6">
        <v>0</v>
      </c>
      <c r="AD110" s="6">
        <v>0</v>
      </c>
      <c r="AE110" s="6">
        <v>0</v>
      </c>
      <c r="AF110" s="6">
        <v>0</v>
      </c>
      <c r="AG110" s="6">
        <v>0</v>
      </c>
      <c r="AH110" s="6">
        <v>0</v>
      </c>
      <c r="AI110" s="6">
        <v>0</v>
      </c>
      <c r="AJ110" s="6">
        <v>0</v>
      </c>
      <c r="AK110" s="6">
        <v>0</v>
      </c>
      <c r="AL110" s="6">
        <v>0</v>
      </c>
      <c r="AM110" s="6">
        <v>0</v>
      </c>
      <c r="AN110" s="6">
        <v>0</v>
      </c>
      <c r="AO110" s="6">
        <v>0</v>
      </c>
      <c r="AP110" s="6">
        <v>0</v>
      </c>
      <c r="AQ110" s="6">
        <v>0</v>
      </c>
      <c r="AR110" s="6">
        <v>0</v>
      </c>
      <c r="AS110" s="6">
        <v>0</v>
      </c>
      <c r="AT110" s="6">
        <v>0</v>
      </c>
      <c r="AU110" s="6">
        <v>0</v>
      </c>
      <c r="AV110" s="6">
        <v>0</v>
      </c>
      <c r="AW110" s="6">
        <v>689</v>
      </c>
      <c r="AX110" s="6">
        <v>0</v>
      </c>
      <c r="AY110" s="6">
        <v>0</v>
      </c>
      <c r="AZ110" s="6">
        <v>0</v>
      </c>
      <c r="BA110" s="6">
        <v>0</v>
      </c>
      <c r="BB110" s="6">
        <v>0</v>
      </c>
      <c r="BC110" s="6">
        <v>0</v>
      </c>
      <c r="BD110" s="6">
        <v>0</v>
      </c>
      <c r="BE110" s="6">
        <v>0</v>
      </c>
      <c r="BF110" s="6">
        <v>0</v>
      </c>
      <c r="BG110" s="6">
        <v>0</v>
      </c>
      <c r="BH110" s="6">
        <v>0</v>
      </c>
      <c r="BI110" s="6">
        <v>0</v>
      </c>
      <c r="BJ110" s="6">
        <v>0</v>
      </c>
      <c r="BK110" s="6">
        <v>0</v>
      </c>
      <c r="BL110" s="6">
        <v>0</v>
      </c>
      <c r="BM110" s="6">
        <v>0</v>
      </c>
      <c r="BN110" s="6">
        <v>0</v>
      </c>
      <c r="BO110" s="6">
        <v>0</v>
      </c>
      <c r="BP110" s="6">
        <v>0</v>
      </c>
      <c r="BQ110" s="6">
        <v>0</v>
      </c>
      <c r="BR110" s="6">
        <v>0</v>
      </c>
      <c r="BS110" s="6">
        <v>0</v>
      </c>
      <c r="BT110" s="6">
        <v>0</v>
      </c>
      <c r="BU110" s="6">
        <v>0</v>
      </c>
      <c r="BV110" s="6">
        <v>0</v>
      </c>
      <c r="BW110" s="6">
        <v>0</v>
      </c>
      <c r="BX110" s="6">
        <v>0</v>
      </c>
      <c r="BY110" s="6">
        <v>0</v>
      </c>
      <c r="BZ110" s="6">
        <v>0</v>
      </c>
      <c r="CA110" s="6">
        <v>0</v>
      </c>
      <c r="CB110" s="6">
        <v>0</v>
      </c>
      <c r="CC110" s="6">
        <v>0</v>
      </c>
      <c r="CD110" s="6">
        <v>0</v>
      </c>
      <c r="CE110" s="6">
        <v>0</v>
      </c>
      <c r="CF110" s="6">
        <v>0</v>
      </c>
      <c r="CG110" s="6">
        <v>908</v>
      </c>
      <c r="CH110" s="6">
        <v>0</v>
      </c>
      <c r="CI110" s="6">
        <v>0</v>
      </c>
      <c r="CJ110" s="6">
        <v>0</v>
      </c>
      <c r="CK110" s="6">
        <v>0</v>
      </c>
      <c r="CL110" s="6">
        <v>0</v>
      </c>
      <c r="CM110" s="6">
        <v>0</v>
      </c>
      <c r="CN110" s="6">
        <v>0</v>
      </c>
      <c r="CO110" s="6">
        <v>0</v>
      </c>
      <c r="CP110" s="6">
        <v>740</v>
      </c>
      <c r="CQ110" s="6">
        <v>0</v>
      </c>
      <c r="CR110" s="6">
        <v>0</v>
      </c>
      <c r="CS110" s="6">
        <v>0</v>
      </c>
      <c r="CT110" s="6">
        <v>0</v>
      </c>
      <c r="CU110" s="6">
        <v>0</v>
      </c>
      <c r="CV110" s="6">
        <v>0</v>
      </c>
      <c r="CW110" s="6">
        <v>0</v>
      </c>
      <c r="CX110" s="6">
        <v>0</v>
      </c>
      <c r="CY110" s="6">
        <v>0</v>
      </c>
      <c r="CZ110" s="6">
        <v>0</v>
      </c>
      <c r="DA110" s="6">
        <v>0</v>
      </c>
      <c r="DB110" s="6">
        <v>0</v>
      </c>
      <c r="DC110" s="6">
        <v>0</v>
      </c>
      <c r="DD110" s="6">
        <v>0</v>
      </c>
      <c r="DE110" s="6">
        <v>0</v>
      </c>
      <c r="DF110" s="6">
        <v>0</v>
      </c>
      <c r="DG110" s="6">
        <v>0</v>
      </c>
      <c r="DH110" s="6">
        <v>0</v>
      </c>
      <c r="DI110" s="6">
        <v>0</v>
      </c>
      <c r="DJ110" s="6">
        <v>0</v>
      </c>
      <c r="DK110" s="6">
        <v>0</v>
      </c>
      <c r="DL110" s="6">
        <v>0</v>
      </c>
      <c r="DM110" s="6">
        <v>0</v>
      </c>
      <c r="DN110" s="6">
        <v>0</v>
      </c>
      <c r="DO110" s="6">
        <v>0</v>
      </c>
      <c r="DP110" s="6">
        <v>0</v>
      </c>
      <c r="DQ110" s="6">
        <v>0</v>
      </c>
      <c r="DR110" s="6">
        <v>0</v>
      </c>
      <c r="DS110" s="6">
        <v>0</v>
      </c>
      <c r="DT110" s="6">
        <v>0</v>
      </c>
      <c r="DU110" s="6">
        <v>0</v>
      </c>
      <c r="DV110" s="6">
        <v>0</v>
      </c>
      <c r="DW110" s="6">
        <v>0</v>
      </c>
      <c r="DX110" s="6">
        <v>0</v>
      </c>
      <c r="DY110" s="6">
        <v>0</v>
      </c>
      <c r="DZ110" s="6">
        <v>0</v>
      </c>
      <c r="EA110" s="6">
        <v>0</v>
      </c>
      <c r="EB110" s="6">
        <v>0</v>
      </c>
      <c r="EC110" s="6">
        <v>0</v>
      </c>
      <c r="ED110" s="6">
        <v>0</v>
      </c>
      <c r="EE110" s="6">
        <v>0</v>
      </c>
      <c r="EF110" s="6">
        <v>0</v>
      </c>
      <c r="EG110" s="6">
        <v>0</v>
      </c>
      <c r="EH110" s="6">
        <v>0</v>
      </c>
      <c r="EI110" s="6">
        <v>0</v>
      </c>
      <c r="EJ110" s="6">
        <v>0</v>
      </c>
      <c r="EK110" s="6">
        <v>0</v>
      </c>
      <c r="EL110" s="6">
        <v>0</v>
      </c>
      <c r="EM110" s="6">
        <v>0</v>
      </c>
      <c r="EN110" s="6">
        <v>0</v>
      </c>
      <c r="EO110" s="6">
        <v>0</v>
      </c>
      <c r="EP110" s="6">
        <v>0</v>
      </c>
      <c r="EQ110" s="6">
        <v>0</v>
      </c>
      <c r="ER110" s="6">
        <v>0</v>
      </c>
      <c r="ES110" s="6">
        <v>0</v>
      </c>
      <c r="ET110" s="6">
        <v>0</v>
      </c>
      <c r="EU110" s="6">
        <v>21</v>
      </c>
      <c r="EV110" s="6">
        <v>0</v>
      </c>
      <c r="EW110" s="6">
        <v>0</v>
      </c>
      <c r="EX110" s="6">
        <v>0</v>
      </c>
      <c r="EY110" s="6">
        <v>0</v>
      </c>
      <c r="EZ110" s="6">
        <v>0</v>
      </c>
      <c r="FA110" s="6">
        <v>0</v>
      </c>
      <c r="FB110" s="6">
        <v>0</v>
      </c>
      <c r="FC110" s="6">
        <v>0</v>
      </c>
      <c r="FD110" s="6">
        <v>0</v>
      </c>
      <c r="FE110" s="6">
        <v>0</v>
      </c>
      <c r="FF110" s="6">
        <v>11.5</v>
      </c>
      <c r="FG110" s="6">
        <v>0</v>
      </c>
      <c r="FH110" s="6">
        <v>0</v>
      </c>
      <c r="FI110" s="6">
        <v>0</v>
      </c>
      <c r="FJ110" s="6">
        <v>0</v>
      </c>
      <c r="FK110" s="6">
        <v>0</v>
      </c>
      <c r="FL110" s="6">
        <v>0</v>
      </c>
      <c r="FM110" s="6">
        <v>0</v>
      </c>
      <c r="FN110" s="6">
        <v>0</v>
      </c>
      <c r="FO110" s="6">
        <v>0</v>
      </c>
      <c r="FP110" s="6">
        <v>0</v>
      </c>
      <c r="FQ110" s="6">
        <v>0</v>
      </c>
      <c r="FR110" s="6">
        <v>0</v>
      </c>
      <c r="FS110" s="6">
        <v>0</v>
      </c>
      <c r="FT110" s="6">
        <v>0</v>
      </c>
      <c r="FU110" s="6">
        <v>0</v>
      </c>
      <c r="FV110" s="6">
        <v>0</v>
      </c>
      <c r="FW110" s="6">
        <v>0</v>
      </c>
      <c r="FX110" s="6">
        <v>0</v>
      </c>
      <c r="FY110" s="6">
        <v>0</v>
      </c>
      <c r="FZ110" s="6">
        <v>0</v>
      </c>
      <c r="GA110" s="6">
        <v>0</v>
      </c>
      <c r="GB110" s="6">
        <v>0</v>
      </c>
      <c r="GC110" s="6">
        <v>0</v>
      </c>
      <c r="GD110" s="6">
        <v>0</v>
      </c>
      <c r="GE110" s="6">
        <v>0</v>
      </c>
      <c r="GF110" s="6">
        <v>0</v>
      </c>
      <c r="GG110" s="6">
        <v>0</v>
      </c>
      <c r="GH110" s="6">
        <v>0</v>
      </c>
      <c r="GI110" s="6">
        <v>0</v>
      </c>
      <c r="GJ110" s="6">
        <v>0</v>
      </c>
      <c r="GK110" s="6">
        <v>0</v>
      </c>
      <c r="GL110" s="6">
        <v>0</v>
      </c>
      <c r="GM110" s="6">
        <v>0</v>
      </c>
      <c r="GN110" s="6">
        <v>0</v>
      </c>
      <c r="GO110" s="6">
        <v>0</v>
      </c>
      <c r="GP110" s="6">
        <v>0</v>
      </c>
      <c r="GQ110" s="6">
        <v>0</v>
      </c>
      <c r="GR110" s="6">
        <v>0</v>
      </c>
      <c r="GS110" s="6">
        <v>0</v>
      </c>
      <c r="GT110" s="6">
        <v>0</v>
      </c>
      <c r="GU110" s="6">
        <v>0</v>
      </c>
      <c r="GV110" s="6">
        <v>0</v>
      </c>
      <c r="GW110" s="6">
        <v>0</v>
      </c>
      <c r="GX110" s="6">
        <v>0</v>
      </c>
      <c r="GY110" s="6">
        <v>0</v>
      </c>
      <c r="GZ110" s="6">
        <v>12093.5</v>
      </c>
      <c r="HA110" s="6">
        <v>20809</v>
      </c>
      <c r="HB110" s="6">
        <v>8715.5</v>
      </c>
      <c r="HC110" s="6">
        <v>41.88</v>
      </c>
      <c r="HD110" s="2">
        <f>coco2!FY139</f>
        <v>9622.1</v>
      </c>
      <c r="HE110" s="2" t="str">
        <f>coco3!FA170</f>
        <v>Keszeg</v>
      </c>
    </row>
    <row r="111" spans="1:213">
      <c r="A111" s="4" t="str">
        <f>'tanulasi minta'!A257</f>
        <v>KMR</v>
      </c>
      <c r="B111" s="6">
        <v>0</v>
      </c>
      <c r="C111" s="6">
        <v>0</v>
      </c>
      <c r="D111" s="6">
        <v>0</v>
      </c>
      <c r="E111" s="6">
        <v>0</v>
      </c>
      <c r="F111" s="6">
        <v>0</v>
      </c>
      <c r="G111" s="6">
        <v>0</v>
      </c>
      <c r="H111" s="6">
        <v>0</v>
      </c>
      <c r="I111" s="6">
        <v>0</v>
      </c>
      <c r="J111" s="6">
        <v>0</v>
      </c>
      <c r="K111" s="6">
        <v>0</v>
      </c>
      <c r="L111" s="6">
        <v>0</v>
      </c>
      <c r="M111" s="6">
        <v>0</v>
      </c>
      <c r="N111" s="6">
        <v>0</v>
      </c>
      <c r="O111" s="6">
        <v>0</v>
      </c>
      <c r="P111" s="6">
        <v>0</v>
      </c>
      <c r="Q111" s="6">
        <v>0</v>
      </c>
      <c r="R111" s="6">
        <v>0</v>
      </c>
      <c r="S111" s="6">
        <v>0</v>
      </c>
      <c r="T111" s="6">
        <v>0</v>
      </c>
      <c r="U111" s="6">
        <v>0</v>
      </c>
      <c r="V111" s="6">
        <v>0</v>
      </c>
      <c r="W111" s="6">
        <v>0</v>
      </c>
      <c r="X111" s="6">
        <v>0</v>
      </c>
      <c r="Y111" s="6">
        <v>0</v>
      </c>
      <c r="Z111" s="6">
        <v>0</v>
      </c>
      <c r="AA111" s="6">
        <v>0</v>
      </c>
      <c r="AB111" s="6">
        <v>9.5</v>
      </c>
      <c r="AC111" s="6">
        <v>0</v>
      </c>
      <c r="AD111" s="6">
        <v>0</v>
      </c>
      <c r="AE111" s="6">
        <v>0</v>
      </c>
      <c r="AF111" s="6">
        <v>0</v>
      </c>
      <c r="AG111" s="6">
        <v>0</v>
      </c>
      <c r="AH111" s="6">
        <v>0</v>
      </c>
      <c r="AI111" s="6">
        <v>0</v>
      </c>
      <c r="AJ111" s="6">
        <v>0</v>
      </c>
      <c r="AK111" s="6">
        <v>0</v>
      </c>
      <c r="AL111" s="6">
        <v>0</v>
      </c>
      <c r="AM111" s="6">
        <v>0</v>
      </c>
      <c r="AN111" s="6">
        <v>0</v>
      </c>
      <c r="AO111" s="6">
        <v>0</v>
      </c>
      <c r="AP111" s="6">
        <v>0</v>
      </c>
      <c r="AQ111" s="6">
        <v>0</v>
      </c>
      <c r="AR111" s="6">
        <v>0</v>
      </c>
      <c r="AS111" s="6">
        <v>0</v>
      </c>
      <c r="AT111" s="6">
        <v>0</v>
      </c>
      <c r="AU111" s="6">
        <v>0</v>
      </c>
      <c r="AV111" s="6">
        <v>0</v>
      </c>
      <c r="AW111" s="6">
        <v>0</v>
      </c>
      <c r="AX111" s="6">
        <v>0</v>
      </c>
      <c r="AY111" s="6">
        <v>0</v>
      </c>
      <c r="AZ111" s="6">
        <v>0</v>
      </c>
      <c r="BA111" s="6">
        <v>0</v>
      </c>
      <c r="BB111" s="6">
        <v>0</v>
      </c>
      <c r="BC111" s="6">
        <v>0</v>
      </c>
      <c r="BD111" s="6">
        <v>0</v>
      </c>
      <c r="BE111" s="6">
        <v>0</v>
      </c>
      <c r="BF111" s="6">
        <v>0</v>
      </c>
      <c r="BG111" s="6">
        <v>0</v>
      </c>
      <c r="BH111" s="6">
        <v>0</v>
      </c>
      <c r="BI111" s="6">
        <v>0</v>
      </c>
      <c r="BJ111" s="6">
        <v>0</v>
      </c>
      <c r="BK111" s="6">
        <v>0</v>
      </c>
      <c r="BL111" s="6">
        <v>0</v>
      </c>
      <c r="BM111" s="6">
        <v>0</v>
      </c>
      <c r="BN111" s="6">
        <v>0</v>
      </c>
      <c r="BO111" s="6">
        <v>0</v>
      </c>
      <c r="BP111" s="6">
        <v>0</v>
      </c>
      <c r="BQ111" s="6">
        <v>0</v>
      </c>
      <c r="BR111" s="6">
        <v>0</v>
      </c>
      <c r="BS111" s="6">
        <v>0</v>
      </c>
      <c r="BT111" s="6">
        <v>0</v>
      </c>
      <c r="BU111" s="6">
        <v>0</v>
      </c>
      <c r="BV111" s="6">
        <v>0</v>
      </c>
      <c r="BW111" s="6">
        <v>0</v>
      </c>
      <c r="BX111" s="6">
        <v>0</v>
      </c>
      <c r="BY111" s="6">
        <v>0</v>
      </c>
      <c r="BZ111" s="6">
        <v>0</v>
      </c>
      <c r="CA111" s="6">
        <v>0</v>
      </c>
      <c r="CB111" s="6">
        <v>0</v>
      </c>
      <c r="CC111" s="6">
        <v>0</v>
      </c>
      <c r="CD111" s="6">
        <v>0</v>
      </c>
      <c r="CE111" s="6">
        <v>0</v>
      </c>
      <c r="CF111" s="6">
        <v>0</v>
      </c>
      <c r="CG111" s="6">
        <v>0</v>
      </c>
      <c r="CH111" s="6">
        <v>0</v>
      </c>
      <c r="CI111" s="6">
        <v>0</v>
      </c>
      <c r="CJ111" s="6">
        <v>0</v>
      </c>
      <c r="CK111" s="6">
        <v>0</v>
      </c>
      <c r="CL111" s="6">
        <v>0</v>
      </c>
      <c r="CM111" s="6">
        <v>0</v>
      </c>
      <c r="CN111" s="6">
        <v>0</v>
      </c>
      <c r="CO111" s="6">
        <v>0</v>
      </c>
      <c r="CP111" s="6">
        <v>0</v>
      </c>
      <c r="CQ111" s="6">
        <v>0</v>
      </c>
      <c r="CR111" s="6">
        <v>0</v>
      </c>
      <c r="CS111" s="6">
        <v>0</v>
      </c>
      <c r="CT111" s="6">
        <v>0</v>
      </c>
      <c r="CU111" s="6">
        <v>0</v>
      </c>
      <c r="CV111" s="6">
        <v>0</v>
      </c>
      <c r="CW111" s="6">
        <v>0</v>
      </c>
      <c r="CX111" s="6">
        <v>0</v>
      </c>
      <c r="CY111" s="6">
        <v>0</v>
      </c>
      <c r="CZ111" s="6">
        <v>0</v>
      </c>
      <c r="DA111" s="6">
        <v>0</v>
      </c>
      <c r="DB111" s="6">
        <v>0</v>
      </c>
      <c r="DC111" s="6">
        <v>0</v>
      </c>
      <c r="DD111" s="6">
        <v>0</v>
      </c>
      <c r="DE111" s="6">
        <v>0</v>
      </c>
      <c r="DF111" s="6">
        <v>0</v>
      </c>
      <c r="DG111" s="6">
        <v>0</v>
      </c>
      <c r="DH111" s="6">
        <v>0</v>
      </c>
      <c r="DI111" s="6">
        <v>0</v>
      </c>
      <c r="DJ111" s="6">
        <v>0</v>
      </c>
      <c r="DK111" s="6">
        <v>0</v>
      </c>
      <c r="DL111" s="6">
        <v>0</v>
      </c>
      <c r="DM111" s="6">
        <v>0</v>
      </c>
      <c r="DN111" s="6">
        <v>0</v>
      </c>
      <c r="DO111" s="6">
        <v>0</v>
      </c>
      <c r="DP111" s="6">
        <v>0</v>
      </c>
      <c r="DQ111" s="6">
        <v>0</v>
      </c>
      <c r="DR111" s="6">
        <v>0</v>
      </c>
      <c r="DS111" s="6">
        <v>0</v>
      </c>
      <c r="DT111" s="6">
        <v>0</v>
      </c>
      <c r="DU111" s="6">
        <v>0</v>
      </c>
      <c r="DV111" s="6">
        <v>0</v>
      </c>
      <c r="DW111" s="6">
        <v>0</v>
      </c>
      <c r="DX111" s="6">
        <v>0</v>
      </c>
      <c r="DY111" s="6">
        <v>0</v>
      </c>
      <c r="DZ111" s="6">
        <v>0</v>
      </c>
      <c r="EA111" s="6">
        <v>0</v>
      </c>
      <c r="EB111" s="6">
        <v>0</v>
      </c>
      <c r="EC111" s="6">
        <v>0</v>
      </c>
      <c r="ED111" s="6">
        <v>0</v>
      </c>
      <c r="EE111" s="6">
        <v>0</v>
      </c>
      <c r="EF111" s="6">
        <v>0</v>
      </c>
      <c r="EG111" s="6">
        <v>0</v>
      </c>
      <c r="EH111" s="6">
        <v>0</v>
      </c>
      <c r="EI111" s="6">
        <v>0</v>
      </c>
      <c r="EJ111" s="6">
        <v>0</v>
      </c>
      <c r="EK111" s="6">
        <v>0</v>
      </c>
      <c r="EL111" s="6">
        <v>0</v>
      </c>
      <c r="EM111" s="6">
        <v>0</v>
      </c>
      <c r="EN111" s="6">
        <v>0</v>
      </c>
      <c r="EO111" s="6">
        <v>0</v>
      </c>
      <c r="EP111" s="6">
        <v>0</v>
      </c>
      <c r="EQ111" s="6">
        <v>0</v>
      </c>
      <c r="ER111" s="6">
        <v>0</v>
      </c>
      <c r="ES111" s="6">
        <v>0</v>
      </c>
      <c r="ET111" s="6">
        <v>0</v>
      </c>
      <c r="EU111" s="6">
        <v>21</v>
      </c>
      <c r="EV111" s="6">
        <v>0</v>
      </c>
      <c r="EW111" s="6">
        <v>0</v>
      </c>
      <c r="EX111" s="6">
        <v>0</v>
      </c>
      <c r="EY111" s="6">
        <v>0</v>
      </c>
      <c r="EZ111" s="6">
        <v>0</v>
      </c>
      <c r="FA111" s="6">
        <v>0</v>
      </c>
      <c r="FB111" s="6">
        <v>0</v>
      </c>
      <c r="FC111" s="6">
        <v>0</v>
      </c>
      <c r="FD111" s="6">
        <v>0</v>
      </c>
      <c r="FE111" s="6">
        <v>0</v>
      </c>
      <c r="FF111" s="6">
        <v>0</v>
      </c>
      <c r="FG111" s="6">
        <v>0</v>
      </c>
      <c r="FH111" s="6">
        <v>0</v>
      </c>
      <c r="FI111" s="6">
        <v>0</v>
      </c>
      <c r="FJ111" s="6">
        <v>0</v>
      </c>
      <c r="FK111" s="6">
        <v>0</v>
      </c>
      <c r="FL111" s="6">
        <v>0</v>
      </c>
      <c r="FM111" s="6">
        <v>0</v>
      </c>
      <c r="FN111" s="6">
        <v>0</v>
      </c>
      <c r="FO111" s="6">
        <v>0</v>
      </c>
      <c r="FP111" s="6">
        <v>0</v>
      </c>
      <c r="FQ111" s="6">
        <v>0</v>
      </c>
      <c r="FR111" s="6">
        <v>0</v>
      </c>
      <c r="FS111" s="6">
        <v>0</v>
      </c>
      <c r="FT111" s="6">
        <v>0</v>
      </c>
      <c r="FU111" s="6">
        <v>0</v>
      </c>
      <c r="FV111" s="6">
        <v>0</v>
      </c>
      <c r="FW111" s="6">
        <v>0</v>
      </c>
      <c r="FX111" s="6">
        <v>0</v>
      </c>
      <c r="FY111" s="6">
        <v>0</v>
      </c>
      <c r="FZ111" s="6">
        <v>0</v>
      </c>
      <c r="GA111" s="6">
        <v>0</v>
      </c>
      <c r="GB111" s="6">
        <v>0</v>
      </c>
      <c r="GC111" s="6">
        <v>0</v>
      </c>
      <c r="GD111" s="6">
        <v>0</v>
      </c>
      <c r="GE111" s="6">
        <v>0</v>
      </c>
      <c r="GF111" s="6">
        <v>0</v>
      </c>
      <c r="GG111" s="6">
        <v>0</v>
      </c>
      <c r="GH111" s="6">
        <v>0</v>
      </c>
      <c r="GI111" s="6">
        <v>0</v>
      </c>
      <c r="GJ111" s="6">
        <v>0</v>
      </c>
      <c r="GK111" s="6">
        <v>0</v>
      </c>
      <c r="GL111" s="6">
        <v>0</v>
      </c>
      <c r="GM111" s="6">
        <v>0</v>
      </c>
      <c r="GN111" s="6">
        <v>0</v>
      </c>
      <c r="GO111" s="6">
        <v>0</v>
      </c>
      <c r="GP111" s="6">
        <v>0</v>
      </c>
      <c r="GQ111" s="6">
        <v>0</v>
      </c>
      <c r="GR111" s="6">
        <v>0</v>
      </c>
      <c r="GS111" s="6">
        <v>0</v>
      </c>
      <c r="GT111" s="6">
        <v>0</v>
      </c>
      <c r="GU111" s="6">
        <v>0</v>
      </c>
      <c r="GV111" s="6">
        <v>0</v>
      </c>
      <c r="GW111" s="6">
        <v>0</v>
      </c>
      <c r="GX111" s="6">
        <v>0</v>
      </c>
      <c r="GY111" s="6">
        <v>0</v>
      </c>
      <c r="GZ111" s="6">
        <v>30.5</v>
      </c>
      <c r="HA111" s="6">
        <v>19</v>
      </c>
      <c r="HB111" s="6">
        <v>-11.5</v>
      </c>
      <c r="HC111" s="6">
        <v>-60.53</v>
      </c>
      <c r="HD111" s="2">
        <f>coco2!FY140</f>
        <v>-189.1</v>
      </c>
      <c r="HE111" s="2" t="str">
        <f>coco3!FA171</f>
        <v>KMR</v>
      </c>
    </row>
    <row r="112" spans="1:213">
      <c r="A112" s="4" t="str">
        <f>'tanulasi minta'!A258</f>
        <v>Kosd</v>
      </c>
      <c r="B112" s="6">
        <v>0</v>
      </c>
      <c r="C112" s="6">
        <v>0</v>
      </c>
      <c r="D112" s="6">
        <v>0</v>
      </c>
      <c r="E112" s="6">
        <v>0</v>
      </c>
      <c r="F112" s="6">
        <v>0</v>
      </c>
      <c r="G112" s="6">
        <v>0</v>
      </c>
      <c r="H112" s="6">
        <v>0</v>
      </c>
      <c r="I112" s="6">
        <v>0</v>
      </c>
      <c r="J112" s="6">
        <v>0</v>
      </c>
      <c r="K112" s="6">
        <v>0</v>
      </c>
      <c r="L112" s="6">
        <v>0</v>
      </c>
      <c r="M112" s="6">
        <v>0</v>
      </c>
      <c r="N112" s="6">
        <v>0</v>
      </c>
      <c r="O112" s="6">
        <v>0</v>
      </c>
      <c r="P112" s="6">
        <v>0</v>
      </c>
      <c r="Q112" s="6">
        <v>0</v>
      </c>
      <c r="R112" s="6">
        <v>0</v>
      </c>
      <c r="S112" s="6">
        <v>0</v>
      </c>
      <c r="T112" s="6">
        <v>0</v>
      </c>
      <c r="U112" s="6">
        <v>0</v>
      </c>
      <c r="V112" s="6">
        <v>0</v>
      </c>
      <c r="W112" s="6">
        <v>0</v>
      </c>
      <c r="X112" s="6">
        <v>0</v>
      </c>
      <c r="Y112" s="6">
        <v>0</v>
      </c>
      <c r="Z112" s="6">
        <v>0</v>
      </c>
      <c r="AA112" s="6">
        <v>0</v>
      </c>
      <c r="AB112" s="6">
        <v>9.5</v>
      </c>
      <c r="AC112" s="6">
        <v>0</v>
      </c>
      <c r="AD112" s="6">
        <v>0</v>
      </c>
      <c r="AE112" s="6">
        <v>0</v>
      </c>
      <c r="AF112" s="6">
        <v>0</v>
      </c>
      <c r="AG112" s="6">
        <v>0</v>
      </c>
      <c r="AH112" s="6">
        <v>0</v>
      </c>
      <c r="AI112" s="6">
        <v>0</v>
      </c>
      <c r="AJ112" s="6">
        <v>0</v>
      </c>
      <c r="AK112" s="6">
        <v>0</v>
      </c>
      <c r="AL112" s="6">
        <v>0</v>
      </c>
      <c r="AM112" s="6">
        <v>0</v>
      </c>
      <c r="AN112" s="6">
        <v>0</v>
      </c>
      <c r="AO112" s="6">
        <v>0</v>
      </c>
      <c r="AP112" s="6">
        <v>0</v>
      </c>
      <c r="AQ112" s="6">
        <v>0</v>
      </c>
      <c r="AR112" s="6">
        <v>0</v>
      </c>
      <c r="AS112" s="6">
        <v>0</v>
      </c>
      <c r="AT112" s="6">
        <v>0</v>
      </c>
      <c r="AU112" s="6">
        <v>0</v>
      </c>
      <c r="AV112" s="6">
        <v>0</v>
      </c>
      <c r="AW112" s="6">
        <v>0</v>
      </c>
      <c r="AX112" s="6">
        <v>0</v>
      </c>
      <c r="AY112" s="6">
        <v>0</v>
      </c>
      <c r="AZ112" s="6">
        <v>0</v>
      </c>
      <c r="BA112" s="6">
        <v>0</v>
      </c>
      <c r="BB112" s="6">
        <v>0</v>
      </c>
      <c r="BC112" s="6">
        <v>0</v>
      </c>
      <c r="BD112" s="6">
        <v>0</v>
      </c>
      <c r="BE112" s="6">
        <v>0</v>
      </c>
      <c r="BF112" s="6">
        <v>0</v>
      </c>
      <c r="BG112" s="6">
        <v>0</v>
      </c>
      <c r="BH112" s="6">
        <v>0</v>
      </c>
      <c r="BI112" s="6">
        <v>0</v>
      </c>
      <c r="BJ112" s="6">
        <v>0</v>
      </c>
      <c r="BK112" s="6">
        <v>0</v>
      </c>
      <c r="BL112" s="6">
        <v>0</v>
      </c>
      <c r="BM112" s="6">
        <v>0</v>
      </c>
      <c r="BN112" s="6">
        <v>0</v>
      </c>
      <c r="BO112" s="6">
        <v>0</v>
      </c>
      <c r="BP112" s="6">
        <v>0</v>
      </c>
      <c r="BQ112" s="6">
        <v>0</v>
      </c>
      <c r="BR112" s="6">
        <v>0</v>
      </c>
      <c r="BS112" s="6">
        <v>223.5</v>
      </c>
      <c r="BT112" s="6">
        <v>0</v>
      </c>
      <c r="BU112" s="6">
        <v>0</v>
      </c>
      <c r="BV112" s="6">
        <v>0</v>
      </c>
      <c r="BW112" s="6">
        <v>0</v>
      </c>
      <c r="BX112" s="6">
        <v>0</v>
      </c>
      <c r="BY112" s="6">
        <v>0</v>
      </c>
      <c r="BZ112" s="6">
        <v>0</v>
      </c>
      <c r="CA112" s="6">
        <v>0</v>
      </c>
      <c r="CB112" s="6">
        <v>0</v>
      </c>
      <c r="CC112" s="6">
        <v>0</v>
      </c>
      <c r="CD112" s="6">
        <v>0</v>
      </c>
      <c r="CE112" s="6">
        <v>0</v>
      </c>
      <c r="CF112" s="6">
        <v>0</v>
      </c>
      <c r="CG112" s="6">
        <v>235</v>
      </c>
      <c r="CH112" s="6">
        <v>0</v>
      </c>
      <c r="CI112" s="6">
        <v>0</v>
      </c>
      <c r="CJ112" s="6">
        <v>0</v>
      </c>
      <c r="CK112" s="6">
        <v>0</v>
      </c>
      <c r="CL112" s="6">
        <v>0</v>
      </c>
      <c r="CM112" s="6">
        <v>0</v>
      </c>
      <c r="CN112" s="6">
        <v>0</v>
      </c>
      <c r="CO112" s="6">
        <v>0</v>
      </c>
      <c r="CP112" s="6">
        <v>0</v>
      </c>
      <c r="CQ112" s="6">
        <v>0</v>
      </c>
      <c r="CR112" s="6">
        <v>0</v>
      </c>
      <c r="CS112" s="6">
        <v>0</v>
      </c>
      <c r="CT112" s="6">
        <v>0</v>
      </c>
      <c r="CU112" s="6">
        <v>0</v>
      </c>
      <c r="CV112" s="6">
        <v>0</v>
      </c>
      <c r="CW112" s="6">
        <v>0</v>
      </c>
      <c r="CX112" s="6">
        <v>0</v>
      </c>
      <c r="CY112" s="6">
        <v>0</v>
      </c>
      <c r="CZ112" s="6">
        <v>0</v>
      </c>
      <c r="DA112" s="6">
        <v>0</v>
      </c>
      <c r="DB112" s="6">
        <v>0</v>
      </c>
      <c r="DC112" s="6">
        <v>0</v>
      </c>
      <c r="DD112" s="6">
        <v>0</v>
      </c>
      <c r="DE112" s="6">
        <v>0</v>
      </c>
      <c r="DF112" s="6">
        <v>0</v>
      </c>
      <c r="DG112" s="6">
        <v>0</v>
      </c>
      <c r="DH112" s="6">
        <v>0</v>
      </c>
      <c r="DI112" s="6">
        <v>0</v>
      </c>
      <c r="DJ112" s="6">
        <v>0</v>
      </c>
      <c r="DK112" s="6">
        <v>0</v>
      </c>
      <c r="DL112" s="6">
        <v>0</v>
      </c>
      <c r="DM112" s="6">
        <v>0</v>
      </c>
      <c r="DN112" s="6">
        <v>0</v>
      </c>
      <c r="DO112" s="6">
        <v>0</v>
      </c>
      <c r="DP112" s="6">
        <v>0</v>
      </c>
      <c r="DQ112" s="6">
        <v>0</v>
      </c>
      <c r="DR112" s="6">
        <v>0</v>
      </c>
      <c r="DS112" s="6">
        <v>0</v>
      </c>
      <c r="DT112" s="6">
        <v>0</v>
      </c>
      <c r="DU112" s="6">
        <v>0</v>
      </c>
      <c r="DV112" s="6">
        <v>0</v>
      </c>
      <c r="DW112" s="6">
        <v>0</v>
      </c>
      <c r="DX112" s="6">
        <v>0</v>
      </c>
      <c r="DY112" s="6">
        <v>0</v>
      </c>
      <c r="DZ112" s="6">
        <v>0</v>
      </c>
      <c r="EA112" s="6">
        <v>0</v>
      </c>
      <c r="EB112" s="6">
        <v>0</v>
      </c>
      <c r="EC112" s="6">
        <v>0</v>
      </c>
      <c r="ED112" s="6">
        <v>0</v>
      </c>
      <c r="EE112" s="6">
        <v>0</v>
      </c>
      <c r="EF112" s="6">
        <v>0</v>
      </c>
      <c r="EG112" s="6">
        <v>0</v>
      </c>
      <c r="EH112" s="6">
        <v>0</v>
      </c>
      <c r="EI112" s="6">
        <v>0</v>
      </c>
      <c r="EJ112" s="6">
        <v>0</v>
      </c>
      <c r="EK112" s="6">
        <v>0</v>
      </c>
      <c r="EL112" s="6">
        <v>0</v>
      </c>
      <c r="EM112" s="6">
        <v>0</v>
      </c>
      <c r="EN112" s="6">
        <v>0</v>
      </c>
      <c r="EO112" s="6">
        <v>0</v>
      </c>
      <c r="EP112" s="6">
        <v>0</v>
      </c>
      <c r="EQ112" s="6">
        <v>0</v>
      </c>
      <c r="ER112" s="6">
        <v>0</v>
      </c>
      <c r="ES112" s="6">
        <v>0</v>
      </c>
      <c r="ET112" s="6">
        <v>0</v>
      </c>
      <c r="EU112" s="6">
        <v>21</v>
      </c>
      <c r="EV112" s="6">
        <v>0</v>
      </c>
      <c r="EW112" s="6">
        <v>0</v>
      </c>
      <c r="EX112" s="6">
        <v>0</v>
      </c>
      <c r="EY112" s="6">
        <v>0</v>
      </c>
      <c r="EZ112" s="6">
        <v>0</v>
      </c>
      <c r="FA112" s="6">
        <v>0</v>
      </c>
      <c r="FB112" s="6">
        <v>0</v>
      </c>
      <c r="FC112" s="6">
        <v>0</v>
      </c>
      <c r="FD112" s="6">
        <v>0</v>
      </c>
      <c r="FE112" s="6">
        <v>0</v>
      </c>
      <c r="FF112" s="6">
        <v>0</v>
      </c>
      <c r="FG112" s="6">
        <v>0</v>
      </c>
      <c r="FH112" s="6">
        <v>0</v>
      </c>
      <c r="FI112" s="6">
        <v>0</v>
      </c>
      <c r="FJ112" s="6">
        <v>0</v>
      </c>
      <c r="FK112" s="6">
        <v>0</v>
      </c>
      <c r="FL112" s="6">
        <v>0</v>
      </c>
      <c r="FM112" s="6">
        <v>0</v>
      </c>
      <c r="FN112" s="6">
        <v>0</v>
      </c>
      <c r="FO112" s="6">
        <v>0</v>
      </c>
      <c r="FP112" s="6">
        <v>0</v>
      </c>
      <c r="FQ112" s="6">
        <v>0</v>
      </c>
      <c r="FR112" s="6">
        <v>0</v>
      </c>
      <c r="FS112" s="6">
        <v>0</v>
      </c>
      <c r="FT112" s="6">
        <v>0</v>
      </c>
      <c r="FU112" s="6">
        <v>0</v>
      </c>
      <c r="FV112" s="6">
        <v>0</v>
      </c>
      <c r="FW112" s="6">
        <v>0</v>
      </c>
      <c r="FX112" s="6">
        <v>0</v>
      </c>
      <c r="FY112" s="6">
        <v>0</v>
      </c>
      <c r="FZ112" s="6">
        <v>0</v>
      </c>
      <c r="GA112" s="6">
        <v>0</v>
      </c>
      <c r="GB112" s="6">
        <v>0</v>
      </c>
      <c r="GC112" s="6">
        <v>0</v>
      </c>
      <c r="GD112" s="6">
        <v>0</v>
      </c>
      <c r="GE112" s="6">
        <v>0</v>
      </c>
      <c r="GF112" s="6">
        <v>0</v>
      </c>
      <c r="GG112" s="6">
        <v>0</v>
      </c>
      <c r="GH112" s="6">
        <v>0</v>
      </c>
      <c r="GI112" s="6">
        <v>0</v>
      </c>
      <c r="GJ112" s="6">
        <v>0</v>
      </c>
      <c r="GK112" s="6">
        <v>0</v>
      </c>
      <c r="GL112" s="6">
        <v>0</v>
      </c>
      <c r="GM112" s="6">
        <v>0</v>
      </c>
      <c r="GN112" s="6">
        <v>0</v>
      </c>
      <c r="GO112" s="6">
        <v>0</v>
      </c>
      <c r="GP112" s="6">
        <v>0</v>
      </c>
      <c r="GQ112" s="6">
        <v>0</v>
      </c>
      <c r="GR112" s="6">
        <v>0</v>
      </c>
      <c r="GS112" s="6">
        <v>0</v>
      </c>
      <c r="GT112" s="6">
        <v>0</v>
      </c>
      <c r="GU112" s="6">
        <v>0</v>
      </c>
      <c r="GV112" s="6">
        <v>0</v>
      </c>
      <c r="GW112" s="6">
        <v>0</v>
      </c>
      <c r="GX112" s="6">
        <v>0</v>
      </c>
      <c r="GY112" s="6">
        <v>0</v>
      </c>
      <c r="GZ112" s="6">
        <v>489</v>
      </c>
      <c r="HA112" s="6">
        <v>489</v>
      </c>
      <c r="HB112" s="6">
        <v>0</v>
      </c>
      <c r="HC112" s="6">
        <v>0</v>
      </c>
      <c r="HD112" s="2">
        <f>coco2!FY141</f>
        <v>-0.3</v>
      </c>
      <c r="HE112" s="2" t="str">
        <f>coco3!FA172</f>
        <v>Kosd</v>
      </c>
    </row>
    <row r="113" spans="1:213">
      <c r="A113" s="4" t="str">
        <f>'tanulasi minta'!A259</f>
        <v>Legénd</v>
      </c>
      <c r="B113" s="6">
        <v>0</v>
      </c>
      <c r="C113" s="6">
        <v>0</v>
      </c>
      <c r="D113" s="6">
        <v>0</v>
      </c>
      <c r="E113" s="6">
        <v>0</v>
      </c>
      <c r="F113" s="6">
        <v>0</v>
      </c>
      <c r="G113" s="6">
        <v>0</v>
      </c>
      <c r="H113" s="6">
        <v>0</v>
      </c>
      <c r="I113" s="6">
        <v>0</v>
      </c>
      <c r="J113" s="6">
        <v>0</v>
      </c>
      <c r="K113" s="6">
        <v>0</v>
      </c>
      <c r="L113" s="6">
        <v>0</v>
      </c>
      <c r="M113" s="6">
        <v>0</v>
      </c>
      <c r="N113" s="6">
        <v>0</v>
      </c>
      <c r="O113" s="6">
        <v>0</v>
      </c>
      <c r="P113" s="6">
        <v>0</v>
      </c>
      <c r="Q113" s="6">
        <v>0</v>
      </c>
      <c r="R113" s="6">
        <v>1</v>
      </c>
      <c r="S113" s="6">
        <v>0</v>
      </c>
      <c r="T113" s="6">
        <v>0</v>
      </c>
      <c r="U113" s="6">
        <v>0</v>
      </c>
      <c r="V113" s="6">
        <v>0</v>
      </c>
      <c r="W113" s="6">
        <v>0</v>
      </c>
      <c r="X113" s="6">
        <v>0</v>
      </c>
      <c r="Y113" s="6">
        <v>0</v>
      </c>
      <c r="Z113" s="6">
        <v>0</v>
      </c>
      <c r="AA113" s="6">
        <v>0</v>
      </c>
      <c r="AB113" s="6">
        <v>9.5</v>
      </c>
      <c r="AC113" s="6">
        <v>0</v>
      </c>
      <c r="AD113" s="6">
        <v>0</v>
      </c>
      <c r="AE113" s="6">
        <v>0</v>
      </c>
      <c r="AF113" s="6">
        <v>0</v>
      </c>
      <c r="AG113" s="6">
        <v>0</v>
      </c>
      <c r="AH113" s="6">
        <v>0</v>
      </c>
      <c r="AI113" s="6">
        <v>0</v>
      </c>
      <c r="AJ113" s="6">
        <v>0</v>
      </c>
      <c r="AK113" s="6">
        <v>0</v>
      </c>
      <c r="AL113" s="6">
        <v>0</v>
      </c>
      <c r="AM113" s="6">
        <v>0</v>
      </c>
      <c r="AN113" s="6">
        <v>0</v>
      </c>
      <c r="AO113" s="6">
        <v>0</v>
      </c>
      <c r="AP113" s="6">
        <v>0</v>
      </c>
      <c r="AQ113" s="6">
        <v>0</v>
      </c>
      <c r="AR113" s="6">
        <v>0</v>
      </c>
      <c r="AS113" s="6">
        <v>0</v>
      </c>
      <c r="AT113" s="6">
        <v>0</v>
      </c>
      <c r="AU113" s="6">
        <v>0</v>
      </c>
      <c r="AV113" s="6">
        <v>0</v>
      </c>
      <c r="AW113" s="6">
        <v>740</v>
      </c>
      <c r="AX113" s="6">
        <v>0</v>
      </c>
      <c r="AY113" s="6">
        <v>0</v>
      </c>
      <c r="AZ113" s="6">
        <v>0</v>
      </c>
      <c r="BA113" s="6">
        <v>0</v>
      </c>
      <c r="BB113" s="6">
        <v>0</v>
      </c>
      <c r="BC113" s="6">
        <v>0</v>
      </c>
      <c r="BD113" s="6">
        <v>0</v>
      </c>
      <c r="BE113" s="6">
        <v>0</v>
      </c>
      <c r="BF113" s="6">
        <v>0</v>
      </c>
      <c r="BG113" s="6">
        <v>0</v>
      </c>
      <c r="BH113" s="6">
        <v>0</v>
      </c>
      <c r="BI113" s="6">
        <v>0</v>
      </c>
      <c r="BJ113" s="6">
        <v>0</v>
      </c>
      <c r="BK113" s="6">
        <v>0</v>
      </c>
      <c r="BL113" s="6">
        <v>0</v>
      </c>
      <c r="BM113" s="6">
        <v>0</v>
      </c>
      <c r="BN113" s="6">
        <v>0</v>
      </c>
      <c r="BO113" s="6">
        <v>0</v>
      </c>
      <c r="BP113" s="6">
        <v>0</v>
      </c>
      <c r="BQ113" s="6">
        <v>0</v>
      </c>
      <c r="BR113" s="6">
        <v>0</v>
      </c>
      <c r="BS113" s="6">
        <v>0</v>
      </c>
      <c r="BT113" s="6">
        <v>0</v>
      </c>
      <c r="BU113" s="6">
        <v>0</v>
      </c>
      <c r="BV113" s="6">
        <v>0</v>
      </c>
      <c r="BW113" s="6">
        <v>0</v>
      </c>
      <c r="BX113" s="6">
        <v>0</v>
      </c>
      <c r="BY113" s="6">
        <v>0</v>
      </c>
      <c r="BZ113" s="6">
        <v>226.5</v>
      </c>
      <c r="CA113" s="6">
        <v>0</v>
      </c>
      <c r="CB113" s="6">
        <v>0</v>
      </c>
      <c r="CC113" s="6">
        <v>0</v>
      </c>
      <c r="CD113" s="6">
        <v>0</v>
      </c>
      <c r="CE113" s="6">
        <v>0</v>
      </c>
      <c r="CF113" s="6">
        <v>0</v>
      </c>
      <c r="CG113" s="6">
        <v>0</v>
      </c>
      <c r="CH113" s="6">
        <v>0</v>
      </c>
      <c r="CI113" s="6">
        <v>0</v>
      </c>
      <c r="CJ113" s="6">
        <v>0</v>
      </c>
      <c r="CK113" s="6">
        <v>0</v>
      </c>
      <c r="CL113" s="6">
        <v>0</v>
      </c>
      <c r="CM113" s="6">
        <v>0</v>
      </c>
      <c r="CN113" s="6">
        <v>0</v>
      </c>
      <c r="CO113" s="6">
        <v>0</v>
      </c>
      <c r="CP113" s="6">
        <v>740</v>
      </c>
      <c r="CQ113" s="6">
        <v>0</v>
      </c>
      <c r="CR113" s="6">
        <v>0</v>
      </c>
      <c r="CS113" s="6">
        <v>0</v>
      </c>
      <c r="CT113" s="6">
        <v>0</v>
      </c>
      <c r="CU113" s="6">
        <v>0</v>
      </c>
      <c r="CV113" s="6">
        <v>0</v>
      </c>
      <c r="CW113" s="6">
        <v>0</v>
      </c>
      <c r="CX113" s="6">
        <v>0</v>
      </c>
      <c r="CY113" s="6">
        <v>0</v>
      </c>
      <c r="CZ113" s="6">
        <v>0</v>
      </c>
      <c r="DA113" s="6">
        <v>0</v>
      </c>
      <c r="DB113" s="6">
        <v>0</v>
      </c>
      <c r="DC113" s="6">
        <v>0</v>
      </c>
      <c r="DD113" s="6">
        <v>0</v>
      </c>
      <c r="DE113" s="6">
        <v>0</v>
      </c>
      <c r="DF113" s="6">
        <v>0</v>
      </c>
      <c r="DG113" s="6">
        <v>0</v>
      </c>
      <c r="DH113" s="6">
        <v>0</v>
      </c>
      <c r="DI113" s="6">
        <v>0</v>
      </c>
      <c r="DJ113" s="6">
        <v>0</v>
      </c>
      <c r="DK113" s="6">
        <v>0</v>
      </c>
      <c r="DL113" s="6">
        <v>0</v>
      </c>
      <c r="DM113" s="6">
        <v>0</v>
      </c>
      <c r="DN113" s="6">
        <v>0</v>
      </c>
      <c r="DO113" s="6">
        <v>0</v>
      </c>
      <c r="DP113" s="6">
        <v>0</v>
      </c>
      <c r="DQ113" s="6">
        <v>0</v>
      </c>
      <c r="DR113" s="6">
        <v>0</v>
      </c>
      <c r="DS113" s="6">
        <v>0</v>
      </c>
      <c r="DT113" s="6">
        <v>0</v>
      </c>
      <c r="DU113" s="6">
        <v>0</v>
      </c>
      <c r="DV113" s="6">
        <v>0</v>
      </c>
      <c r="DW113" s="6">
        <v>0</v>
      </c>
      <c r="DX113" s="6">
        <v>0</v>
      </c>
      <c r="DY113" s="6">
        <v>0</v>
      </c>
      <c r="DZ113" s="6">
        <v>0</v>
      </c>
      <c r="EA113" s="6">
        <v>0</v>
      </c>
      <c r="EB113" s="6">
        <v>0</v>
      </c>
      <c r="EC113" s="6">
        <v>0</v>
      </c>
      <c r="ED113" s="6">
        <v>0</v>
      </c>
      <c r="EE113" s="6">
        <v>0</v>
      </c>
      <c r="EF113" s="6">
        <v>0</v>
      </c>
      <c r="EG113" s="6">
        <v>0</v>
      </c>
      <c r="EH113" s="6">
        <v>0</v>
      </c>
      <c r="EI113" s="6">
        <v>0</v>
      </c>
      <c r="EJ113" s="6">
        <v>0</v>
      </c>
      <c r="EK113" s="6">
        <v>0</v>
      </c>
      <c r="EL113" s="6">
        <v>0</v>
      </c>
      <c r="EM113" s="6">
        <v>0</v>
      </c>
      <c r="EN113" s="6">
        <v>0</v>
      </c>
      <c r="EO113" s="6">
        <v>0</v>
      </c>
      <c r="EP113" s="6">
        <v>0</v>
      </c>
      <c r="EQ113" s="6">
        <v>0</v>
      </c>
      <c r="ER113" s="6">
        <v>0</v>
      </c>
      <c r="ES113" s="6">
        <v>0</v>
      </c>
      <c r="ET113" s="6">
        <v>0</v>
      </c>
      <c r="EU113" s="6">
        <v>21</v>
      </c>
      <c r="EV113" s="6">
        <v>0</v>
      </c>
      <c r="EW113" s="6">
        <v>0</v>
      </c>
      <c r="EX113" s="6">
        <v>0</v>
      </c>
      <c r="EY113" s="6">
        <v>0</v>
      </c>
      <c r="EZ113" s="6">
        <v>0</v>
      </c>
      <c r="FA113" s="6">
        <v>0</v>
      </c>
      <c r="FB113" s="6">
        <v>0</v>
      </c>
      <c r="FC113" s="6">
        <v>0</v>
      </c>
      <c r="FD113" s="6">
        <v>0</v>
      </c>
      <c r="FE113" s="6">
        <v>0</v>
      </c>
      <c r="FF113" s="6">
        <v>0</v>
      </c>
      <c r="FG113" s="6">
        <v>0</v>
      </c>
      <c r="FH113" s="6">
        <v>0</v>
      </c>
      <c r="FI113" s="6">
        <v>0</v>
      </c>
      <c r="FJ113" s="6">
        <v>0</v>
      </c>
      <c r="FK113" s="6">
        <v>0</v>
      </c>
      <c r="FL113" s="6">
        <v>0</v>
      </c>
      <c r="FM113" s="6">
        <v>0</v>
      </c>
      <c r="FN113" s="6">
        <v>0</v>
      </c>
      <c r="FO113" s="6">
        <v>0</v>
      </c>
      <c r="FP113" s="6">
        <v>0</v>
      </c>
      <c r="FQ113" s="6">
        <v>0</v>
      </c>
      <c r="FR113" s="6">
        <v>0</v>
      </c>
      <c r="FS113" s="6">
        <v>0</v>
      </c>
      <c r="FT113" s="6">
        <v>0</v>
      </c>
      <c r="FU113" s="6">
        <v>0</v>
      </c>
      <c r="FV113" s="6">
        <v>0</v>
      </c>
      <c r="FW113" s="6">
        <v>0</v>
      </c>
      <c r="FX113" s="6">
        <v>0</v>
      </c>
      <c r="FY113" s="6">
        <v>0</v>
      </c>
      <c r="FZ113" s="6">
        <v>0</v>
      </c>
      <c r="GA113" s="6">
        <v>0</v>
      </c>
      <c r="GB113" s="6">
        <v>0</v>
      </c>
      <c r="GC113" s="6">
        <v>0</v>
      </c>
      <c r="GD113" s="6">
        <v>0</v>
      </c>
      <c r="GE113" s="6">
        <v>0</v>
      </c>
      <c r="GF113" s="6">
        <v>0</v>
      </c>
      <c r="GG113" s="6">
        <v>0</v>
      </c>
      <c r="GH113" s="6">
        <v>0</v>
      </c>
      <c r="GI113" s="6">
        <v>0</v>
      </c>
      <c r="GJ113" s="6">
        <v>0</v>
      </c>
      <c r="GK113" s="6">
        <v>0</v>
      </c>
      <c r="GL113" s="6">
        <v>0</v>
      </c>
      <c r="GM113" s="6">
        <v>0</v>
      </c>
      <c r="GN113" s="6">
        <v>0</v>
      </c>
      <c r="GO113" s="6">
        <v>0</v>
      </c>
      <c r="GP113" s="6">
        <v>0</v>
      </c>
      <c r="GQ113" s="6">
        <v>0</v>
      </c>
      <c r="GR113" s="6">
        <v>0</v>
      </c>
      <c r="GS113" s="6">
        <v>0</v>
      </c>
      <c r="GT113" s="6">
        <v>0</v>
      </c>
      <c r="GU113" s="6">
        <v>0</v>
      </c>
      <c r="GV113" s="6">
        <v>0</v>
      </c>
      <c r="GW113" s="6">
        <v>0</v>
      </c>
      <c r="GX113" s="6">
        <v>0</v>
      </c>
      <c r="GY113" s="6">
        <v>0</v>
      </c>
      <c r="GZ113" s="6">
        <v>1738</v>
      </c>
      <c r="HA113" s="6">
        <v>1738</v>
      </c>
      <c r="HB113" s="6">
        <v>0</v>
      </c>
      <c r="HC113" s="6">
        <v>0</v>
      </c>
      <c r="HD113" s="2">
        <f>coco2!FY142</f>
        <v>-1.1000000000000001</v>
      </c>
      <c r="HE113" s="2" t="str">
        <f>coco3!FA173</f>
        <v>Legénd</v>
      </c>
    </row>
    <row r="114" spans="1:213">
      <c r="A114" s="4" t="str">
        <f>'tanulasi minta'!A260</f>
        <v>Nézsa</v>
      </c>
      <c r="B114" s="6">
        <v>0</v>
      </c>
      <c r="C114" s="6">
        <v>0</v>
      </c>
      <c r="D114" s="6">
        <v>0</v>
      </c>
      <c r="E114" s="6">
        <v>0</v>
      </c>
      <c r="F114" s="6">
        <v>0</v>
      </c>
      <c r="G114" s="6">
        <v>0</v>
      </c>
      <c r="H114" s="6">
        <v>0</v>
      </c>
      <c r="I114" s="6">
        <v>0</v>
      </c>
      <c r="J114" s="6">
        <v>0</v>
      </c>
      <c r="K114" s="6">
        <v>0</v>
      </c>
      <c r="L114" s="6">
        <v>0</v>
      </c>
      <c r="M114" s="6">
        <v>0</v>
      </c>
      <c r="N114" s="6">
        <v>0</v>
      </c>
      <c r="O114" s="6">
        <v>0</v>
      </c>
      <c r="P114" s="6">
        <v>0</v>
      </c>
      <c r="Q114" s="6">
        <v>0</v>
      </c>
      <c r="R114" s="6">
        <v>0</v>
      </c>
      <c r="S114" s="6">
        <v>0</v>
      </c>
      <c r="T114" s="6">
        <v>0</v>
      </c>
      <c r="U114" s="6">
        <v>0</v>
      </c>
      <c r="V114" s="6">
        <v>0</v>
      </c>
      <c r="W114" s="6">
        <v>0</v>
      </c>
      <c r="X114" s="6">
        <v>0</v>
      </c>
      <c r="Y114" s="6">
        <v>0</v>
      </c>
      <c r="Z114" s="6">
        <v>0</v>
      </c>
      <c r="AA114" s="6">
        <v>520</v>
      </c>
      <c r="AB114" s="6">
        <v>9.5</v>
      </c>
      <c r="AC114" s="6">
        <v>0</v>
      </c>
      <c r="AD114" s="6">
        <v>0</v>
      </c>
      <c r="AE114" s="6">
        <v>0</v>
      </c>
      <c r="AF114" s="6">
        <v>0</v>
      </c>
      <c r="AG114" s="6">
        <v>0</v>
      </c>
      <c r="AH114" s="6">
        <v>0</v>
      </c>
      <c r="AI114" s="6">
        <v>0</v>
      </c>
      <c r="AJ114" s="6">
        <v>0</v>
      </c>
      <c r="AK114" s="6">
        <v>0</v>
      </c>
      <c r="AL114" s="6">
        <v>0</v>
      </c>
      <c r="AM114" s="6">
        <v>0</v>
      </c>
      <c r="AN114" s="6">
        <v>0</v>
      </c>
      <c r="AO114" s="6">
        <v>0</v>
      </c>
      <c r="AP114" s="6">
        <v>0</v>
      </c>
      <c r="AQ114" s="6">
        <v>0</v>
      </c>
      <c r="AR114" s="6">
        <v>0</v>
      </c>
      <c r="AS114" s="6">
        <v>0</v>
      </c>
      <c r="AT114" s="6">
        <v>0</v>
      </c>
      <c r="AU114" s="6">
        <v>0</v>
      </c>
      <c r="AV114" s="6">
        <v>0</v>
      </c>
      <c r="AW114" s="6">
        <v>689</v>
      </c>
      <c r="AX114" s="6">
        <v>0</v>
      </c>
      <c r="AY114" s="6">
        <v>0</v>
      </c>
      <c r="AZ114" s="6">
        <v>0</v>
      </c>
      <c r="BA114" s="6">
        <v>0</v>
      </c>
      <c r="BB114" s="6">
        <v>0</v>
      </c>
      <c r="BC114" s="6">
        <v>0</v>
      </c>
      <c r="BD114" s="6">
        <v>0</v>
      </c>
      <c r="BE114" s="6">
        <v>0</v>
      </c>
      <c r="BF114" s="6">
        <v>0</v>
      </c>
      <c r="BG114" s="6">
        <v>0</v>
      </c>
      <c r="BH114" s="6">
        <v>0</v>
      </c>
      <c r="BI114" s="6">
        <v>0</v>
      </c>
      <c r="BJ114" s="6">
        <v>0</v>
      </c>
      <c r="BK114" s="6">
        <v>0</v>
      </c>
      <c r="BL114" s="6">
        <v>0</v>
      </c>
      <c r="BM114" s="6">
        <v>0</v>
      </c>
      <c r="BN114" s="6">
        <v>0</v>
      </c>
      <c r="BO114" s="6">
        <v>0</v>
      </c>
      <c r="BP114" s="6">
        <v>0</v>
      </c>
      <c r="BQ114" s="6">
        <v>0</v>
      </c>
      <c r="BR114" s="6">
        <v>0</v>
      </c>
      <c r="BS114" s="6">
        <v>0</v>
      </c>
      <c r="BT114" s="6">
        <v>0</v>
      </c>
      <c r="BU114" s="6">
        <v>0</v>
      </c>
      <c r="BV114" s="6">
        <v>0</v>
      </c>
      <c r="BW114" s="6">
        <v>0</v>
      </c>
      <c r="BX114" s="6">
        <v>0</v>
      </c>
      <c r="BY114" s="6">
        <v>0</v>
      </c>
      <c r="BZ114" s="6">
        <v>0</v>
      </c>
      <c r="CA114" s="6">
        <v>0</v>
      </c>
      <c r="CB114" s="6">
        <v>0</v>
      </c>
      <c r="CC114" s="6">
        <v>0</v>
      </c>
      <c r="CD114" s="6">
        <v>0</v>
      </c>
      <c r="CE114" s="6">
        <v>0</v>
      </c>
      <c r="CF114" s="6">
        <v>0</v>
      </c>
      <c r="CG114" s="6">
        <v>0</v>
      </c>
      <c r="CH114" s="6">
        <v>0</v>
      </c>
      <c r="CI114" s="6">
        <v>0</v>
      </c>
      <c r="CJ114" s="6">
        <v>0</v>
      </c>
      <c r="CK114" s="6">
        <v>0</v>
      </c>
      <c r="CL114" s="6">
        <v>0</v>
      </c>
      <c r="CM114" s="6">
        <v>0</v>
      </c>
      <c r="CN114" s="6">
        <v>0</v>
      </c>
      <c r="CO114" s="6">
        <v>0</v>
      </c>
      <c r="CP114" s="6">
        <v>0</v>
      </c>
      <c r="CQ114" s="6">
        <v>0</v>
      </c>
      <c r="CR114" s="6">
        <v>0</v>
      </c>
      <c r="CS114" s="6">
        <v>0</v>
      </c>
      <c r="CT114" s="6">
        <v>0</v>
      </c>
      <c r="CU114" s="6">
        <v>0</v>
      </c>
      <c r="CV114" s="6">
        <v>0</v>
      </c>
      <c r="CW114" s="6">
        <v>0</v>
      </c>
      <c r="CX114" s="6">
        <v>0</v>
      </c>
      <c r="CY114" s="6">
        <v>0</v>
      </c>
      <c r="CZ114" s="6">
        <v>0</v>
      </c>
      <c r="DA114" s="6">
        <v>0</v>
      </c>
      <c r="DB114" s="6">
        <v>0</v>
      </c>
      <c r="DC114" s="6">
        <v>0</v>
      </c>
      <c r="DD114" s="6">
        <v>0</v>
      </c>
      <c r="DE114" s="6">
        <v>0</v>
      </c>
      <c r="DF114" s="6">
        <v>0</v>
      </c>
      <c r="DG114" s="6">
        <v>0</v>
      </c>
      <c r="DH114" s="6">
        <v>0</v>
      </c>
      <c r="DI114" s="6">
        <v>0</v>
      </c>
      <c r="DJ114" s="6">
        <v>0</v>
      </c>
      <c r="DK114" s="6">
        <v>0</v>
      </c>
      <c r="DL114" s="6">
        <v>0</v>
      </c>
      <c r="DM114" s="6">
        <v>0</v>
      </c>
      <c r="DN114" s="6">
        <v>0</v>
      </c>
      <c r="DO114" s="6">
        <v>0</v>
      </c>
      <c r="DP114" s="6">
        <v>0</v>
      </c>
      <c r="DQ114" s="6">
        <v>0</v>
      </c>
      <c r="DR114" s="6">
        <v>0</v>
      </c>
      <c r="DS114" s="6">
        <v>0</v>
      </c>
      <c r="DT114" s="6">
        <v>0</v>
      </c>
      <c r="DU114" s="6">
        <v>0</v>
      </c>
      <c r="DV114" s="6">
        <v>0</v>
      </c>
      <c r="DW114" s="6">
        <v>0</v>
      </c>
      <c r="DX114" s="6">
        <v>0</v>
      </c>
      <c r="DY114" s="6">
        <v>0</v>
      </c>
      <c r="DZ114" s="6">
        <v>0</v>
      </c>
      <c r="EA114" s="6">
        <v>0</v>
      </c>
      <c r="EB114" s="6">
        <v>0</v>
      </c>
      <c r="EC114" s="6">
        <v>0</v>
      </c>
      <c r="ED114" s="6">
        <v>0</v>
      </c>
      <c r="EE114" s="6">
        <v>0</v>
      </c>
      <c r="EF114" s="6">
        <v>0</v>
      </c>
      <c r="EG114" s="6">
        <v>0</v>
      </c>
      <c r="EH114" s="6">
        <v>0</v>
      </c>
      <c r="EI114" s="6">
        <v>0</v>
      </c>
      <c r="EJ114" s="6">
        <v>0</v>
      </c>
      <c r="EK114" s="6">
        <v>0</v>
      </c>
      <c r="EL114" s="6">
        <v>0</v>
      </c>
      <c r="EM114" s="6">
        <v>0</v>
      </c>
      <c r="EN114" s="6">
        <v>0</v>
      </c>
      <c r="EO114" s="6">
        <v>0</v>
      </c>
      <c r="EP114" s="6">
        <v>0</v>
      </c>
      <c r="EQ114" s="6">
        <v>0</v>
      </c>
      <c r="ER114" s="6">
        <v>0</v>
      </c>
      <c r="ES114" s="6">
        <v>0</v>
      </c>
      <c r="ET114" s="6">
        <v>0</v>
      </c>
      <c r="EU114" s="6">
        <v>0</v>
      </c>
      <c r="EV114" s="6">
        <v>0</v>
      </c>
      <c r="EW114" s="6">
        <v>0</v>
      </c>
      <c r="EX114" s="6">
        <v>0</v>
      </c>
      <c r="EY114" s="6">
        <v>0</v>
      </c>
      <c r="EZ114" s="6">
        <v>0</v>
      </c>
      <c r="FA114" s="6">
        <v>0</v>
      </c>
      <c r="FB114" s="6">
        <v>0</v>
      </c>
      <c r="FC114" s="6">
        <v>0</v>
      </c>
      <c r="FD114" s="6">
        <v>0</v>
      </c>
      <c r="FE114" s="6">
        <v>0</v>
      </c>
      <c r="FF114" s="6">
        <v>11.5</v>
      </c>
      <c r="FG114" s="6">
        <v>0</v>
      </c>
      <c r="FH114" s="6">
        <v>0</v>
      </c>
      <c r="FI114" s="6">
        <v>0</v>
      </c>
      <c r="FJ114" s="6">
        <v>0</v>
      </c>
      <c r="FK114" s="6">
        <v>0</v>
      </c>
      <c r="FL114" s="6">
        <v>0</v>
      </c>
      <c r="FM114" s="6">
        <v>0</v>
      </c>
      <c r="FN114" s="6">
        <v>0</v>
      </c>
      <c r="FO114" s="6">
        <v>0</v>
      </c>
      <c r="FP114" s="6">
        <v>0</v>
      </c>
      <c r="FQ114" s="6">
        <v>0</v>
      </c>
      <c r="FR114" s="6">
        <v>0</v>
      </c>
      <c r="FS114" s="6">
        <v>0</v>
      </c>
      <c r="FT114" s="6">
        <v>0</v>
      </c>
      <c r="FU114" s="6">
        <v>0</v>
      </c>
      <c r="FV114" s="6">
        <v>0</v>
      </c>
      <c r="FW114" s="6">
        <v>0</v>
      </c>
      <c r="FX114" s="6">
        <v>0</v>
      </c>
      <c r="FY114" s="6">
        <v>0</v>
      </c>
      <c r="FZ114" s="6">
        <v>0</v>
      </c>
      <c r="GA114" s="6">
        <v>0</v>
      </c>
      <c r="GB114" s="6">
        <v>0</v>
      </c>
      <c r="GC114" s="6">
        <v>0</v>
      </c>
      <c r="GD114" s="6">
        <v>0</v>
      </c>
      <c r="GE114" s="6">
        <v>0</v>
      </c>
      <c r="GF114" s="6">
        <v>0</v>
      </c>
      <c r="GG114" s="6">
        <v>0</v>
      </c>
      <c r="GH114" s="6">
        <v>0</v>
      </c>
      <c r="GI114" s="6">
        <v>0</v>
      </c>
      <c r="GJ114" s="6">
        <v>0</v>
      </c>
      <c r="GK114" s="6">
        <v>0</v>
      </c>
      <c r="GL114" s="6">
        <v>0</v>
      </c>
      <c r="GM114" s="6">
        <v>0</v>
      </c>
      <c r="GN114" s="6">
        <v>0</v>
      </c>
      <c r="GO114" s="6">
        <v>0</v>
      </c>
      <c r="GP114" s="6">
        <v>0</v>
      </c>
      <c r="GQ114" s="6">
        <v>0</v>
      </c>
      <c r="GR114" s="6">
        <v>0</v>
      </c>
      <c r="GS114" s="6">
        <v>0</v>
      </c>
      <c r="GT114" s="6">
        <v>0</v>
      </c>
      <c r="GU114" s="6">
        <v>0</v>
      </c>
      <c r="GV114" s="6">
        <v>0</v>
      </c>
      <c r="GW114" s="6">
        <v>0</v>
      </c>
      <c r="GX114" s="6">
        <v>0</v>
      </c>
      <c r="GY114" s="6">
        <v>0</v>
      </c>
      <c r="GZ114" s="6">
        <v>1230</v>
      </c>
      <c r="HA114" s="6">
        <v>1230</v>
      </c>
      <c r="HB114" s="6">
        <v>0</v>
      </c>
      <c r="HC114" s="6">
        <v>0</v>
      </c>
      <c r="HD114" s="2">
        <f>coco2!FY143</f>
        <v>-0.8</v>
      </c>
      <c r="HE114" s="2" t="str">
        <f>coco3!FA174</f>
        <v>Nézsa</v>
      </c>
    </row>
    <row r="115" spans="1:213">
      <c r="A115" s="4" t="str">
        <f>'tanulasi minta'!A261</f>
        <v>Nógrád</v>
      </c>
      <c r="B115" s="6">
        <v>0</v>
      </c>
      <c r="C115" s="6">
        <v>0</v>
      </c>
      <c r="D115" s="6">
        <v>0</v>
      </c>
      <c r="E115" s="6">
        <v>0</v>
      </c>
      <c r="F115" s="6">
        <v>0</v>
      </c>
      <c r="G115" s="6">
        <v>0</v>
      </c>
      <c r="H115" s="6">
        <v>0</v>
      </c>
      <c r="I115" s="6">
        <v>0</v>
      </c>
      <c r="J115" s="6">
        <v>0</v>
      </c>
      <c r="K115" s="6">
        <v>0</v>
      </c>
      <c r="L115" s="6">
        <v>0</v>
      </c>
      <c r="M115" s="6">
        <v>0</v>
      </c>
      <c r="N115" s="6">
        <v>0</v>
      </c>
      <c r="O115" s="6">
        <v>0</v>
      </c>
      <c r="P115" s="6">
        <v>0</v>
      </c>
      <c r="Q115" s="6">
        <v>0</v>
      </c>
      <c r="R115" s="6">
        <v>0</v>
      </c>
      <c r="S115" s="6">
        <v>0</v>
      </c>
      <c r="T115" s="6">
        <v>0</v>
      </c>
      <c r="U115" s="6">
        <v>0</v>
      </c>
      <c r="V115" s="6">
        <v>0</v>
      </c>
      <c r="W115" s="6">
        <v>0</v>
      </c>
      <c r="X115" s="6">
        <v>0</v>
      </c>
      <c r="Y115" s="6">
        <v>0</v>
      </c>
      <c r="Z115" s="6">
        <v>0</v>
      </c>
      <c r="AA115" s="6">
        <v>0</v>
      </c>
      <c r="AB115" s="6">
        <v>9.5</v>
      </c>
      <c r="AC115" s="6">
        <v>0</v>
      </c>
      <c r="AD115" s="6">
        <v>0</v>
      </c>
      <c r="AE115" s="6">
        <v>0</v>
      </c>
      <c r="AF115" s="6">
        <v>0</v>
      </c>
      <c r="AG115" s="6">
        <v>0</v>
      </c>
      <c r="AH115" s="6">
        <v>0</v>
      </c>
      <c r="AI115" s="6">
        <v>0</v>
      </c>
      <c r="AJ115" s="6">
        <v>0</v>
      </c>
      <c r="AK115" s="6">
        <v>0</v>
      </c>
      <c r="AL115" s="6">
        <v>0</v>
      </c>
      <c r="AM115" s="6">
        <v>0</v>
      </c>
      <c r="AN115" s="6">
        <v>0</v>
      </c>
      <c r="AO115" s="6">
        <v>0</v>
      </c>
      <c r="AP115" s="6">
        <v>0</v>
      </c>
      <c r="AQ115" s="6">
        <v>0</v>
      </c>
      <c r="AR115" s="6">
        <v>0</v>
      </c>
      <c r="AS115" s="6">
        <v>0</v>
      </c>
      <c r="AT115" s="6">
        <v>0</v>
      </c>
      <c r="AU115" s="6">
        <v>0</v>
      </c>
      <c r="AV115" s="6">
        <v>0</v>
      </c>
      <c r="AW115" s="6">
        <v>0</v>
      </c>
      <c r="AX115" s="6">
        <v>0</v>
      </c>
      <c r="AY115" s="6">
        <v>0</v>
      </c>
      <c r="AZ115" s="6">
        <v>0</v>
      </c>
      <c r="BA115" s="6">
        <v>0</v>
      </c>
      <c r="BB115" s="6">
        <v>0</v>
      </c>
      <c r="BC115" s="6">
        <v>0</v>
      </c>
      <c r="BD115" s="6">
        <v>0</v>
      </c>
      <c r="BE115" s="6">
        <v>0</v>
      </c>
      <c r="BF115" s="6">
        <v>0</v>
      </c>
      <c r="BG115" s="6">
        <v>0</v>
      </c>
      <c r="BH115" s="6">
        <v>0</v>
      </c>
      <c r="BI115" s="6">
        <v>0</v>
      </c>
      <c r="BJ115" s="6">
        <v>0</v>
      </c>
      <c r="BK115" s="6">
        <v>0</v>
      </c>
      <c r="BL115" s="6">
        <v>0</v>
      </c>
      <c r="BM115" s="6">
        <v>0</v>
      </c>
      <c r="BN115" s="6">
        <v>0</v>
      </c>
      <c r="BO115" s="6">
        <v>0</v>
      </c>
      <c r="BP115" s="6">
        <v>0</v>
      </c>
      <c r="BQ115" s="6">
        <v>0</v>
      </c>
      <c r="BR115" s="6">
        <v>0</v>
      </c>
      <c r="BS115" s="6">
        <v>0</v>
      </c>
      <c r="BT115" s="6">
        <v>0</v>
      </c>
      <c r="BU115" s="6">
        <v>0</v>
      </c>
      <c r="BV115" s="6">
        <v>0</v>
      </c>
      <c r="BW115" s="6">
        <v>0</v>
      </c>
      <c r="BX115" s="6">
        <v>0</v>
      </c>
      <c r="BY115" s="6">
        <v>0</v>
      </c>
      <c r="BZ115" s="6">
        <v>0</v>
      </c>
      <c r="CA115" s="6">
        <v>0</v>
      </c>
      <c r="CB115" s="6">
        <v>0</v>
      </c>
      <c r="CC115" s="6">
        <v>0</v>
      </c>
      <c r="CD115" s="6">
        <v>0</v>
      </c>
      <c r="CE115" s="6">
        <v>0</v>
      </c>
      <c r="CF115" s="6">
        <v>0</v>
      </c>
      <c r="CG115" s="6">
        <v>0</v>
      </c>
      <c r="CH115" s="6">
        <v>0</v>
      </c>
      <c r="CI115" s="6">
        <v>0</v>
      </c>
      <c r="CJ115" s="6">
        <v>0</v>
      </c>
      <c r="CK115" s="6">
        <v>0</v>
      </c>
      <c r="CL115" s="6">
        <v>0</v>
      </c>
      <c r="CM115" s="6">
        <v>0</v>
      </c>
      <c r="CN115" s="6">
        <v>0</v>
      </c>
      <c r="CO115" s="6">
        <v>0</v>
      </c>
      <c r="CP115" s="6">
        <v>740</v>
      </c>
      <c r="CQ115" s="6">
        <v>0</v>
      </c>
      <c r="CR115" s="6">
        <v>0</v>
      </c>
      <c r="CS115" s="6">
        <v>0</v>
      </c>
      <c r="CT115" s="6">
        <v>0</v>
      </c>
      <c r="CU115" s="6">
        <v>0</v>
      </c>
      <c r="CV115" s="6">
        <v>0</v>
      </c>
      <c r="CW115" s="6">
        <v>0</v>
      </c>
      <c r="CX115" s="6">
        <v>0</v>
      </c>
      <c r="CY115" s="6">
        <v>0</v>
      </c>
      <c r="CZ115" s="6">
        <v>0</v>
      </c>
      <c r="DA115" s="6">
        <v>0</v>
      </c>
      <c r="DB115" s="6">
        <v>0</v>
      </c>
      <c r="DC115" s="6">
        <v>0</v>
      </c>
      <c r="DD115" s="6">
        <v>0</v>
      </c>
      <c r="DE115" s="6">
        <v>0</v>
      </c>
      <c r="DF115" s="6">
        <v>0</v>
      </c>
      <c r="DG115" s="6">
        <v>0</v>
      </c>
      <c r="DH115" s="6">
        <v>0</v>
      </c>
      <c r="DI115" s="6">
        <v>0</v>
      </c>
      <c r="DJ115" s="6">
        <v>0</v>
      </c>
      <c r="DK115" s="6">
        <v>0</v>
      </c>
      <c r="DL115" s="6">
        <v>0</v>
      </c>
      <c r="DM115" s="6">
        <v>0</v>
      </c>
      <c r="DN115" s="6">
        <v>0</v>
      </c>
      <c r="DO115" s="6">
        <v>0</v>
      </c>
      <c r="DP115" s="6">
        <v>0</v>
      </c>
      <c r="DQ115" s="6">
        <v>0</v>
      </c>
      <c r="DR115" s="6">
        <v>0</v>
      </c>
      <c r="DS115" s="6">
        <v>0</v>
      </c>
      <c r="DT115" s="6">
        <v>0</v>
      </c>
      <c r="DU115" s="6">
        <v>0</v>
      </c>
      <c r="DV115" s="6">
        <v>0</v>
      </c>
      <c r="DW115" s="6">
        <v>0</v>
      </c>
      <c r="DX115" s="6">
        <v>0</v>
      </c>
      <c r="DY115" s="6">
        <v>0</v>
      </c>
      <c r="DZ115" s="6">
        <v>0</v>
      </c>
      <c r="EA115" s="6">
        <v>0</v>
      </c>
      <c r="EB115" s="6">
        <v>0</v>
      </c>
      <c r="EC115" s="6">
        <v>0</v>
      </c>
      <c r="ED115" s="6">
        <v>0</v>
      </c>
      <c r="EE115" s="6">
        <v>0</v>
      </c>
      <c r="EF115" s="6">
        <v>0</v>
      </c>
      <c r="EG115" s="6">
        <v>0</v>
      </c>
      <c r="EH115" s="6">
        <v>0</v>
      </c>
      <c r="EI115" s="6">
        <v>0</v>
      </c>
      <c r="EJ115" s="6">
        <v>0</v>
      </c>
      <c r="EK115" s="6">
        <v>0</v>
      </c>
      <c r="EL115" s="6">
        <v>0</v>
      </c>
      <c r="EM115" s="6">
        <v>0</v>
      </c>
      <c r="EN115" s="6">
        <v>0</v>
      </c>
      <c r="EO115" s="6">
        <v>0</v>
      </c>
      <c r="EP115" s="6">
        <v>0</v>
      </c>
      <c r="EQ115" s="6">
        <v>0</v>
      </c>
      <c r="ER115" s="6">
        <v>0</v>
      </c>
      <c r="ES115" s="6">
        <v>0</v>
      </c>
      <c r="ET115" s="6">
        <v>0</v>
      </c>
      <c r="EU115" s="6">
        <v>0</v>
      </c>
      <c r="EV115" s="6">
        <v>0</v>
      </c>
      <c r="EW115" s="6">
        <v>0</v>
      </c>
      <c r="EX115" s="6">
        <v>0</v>
      </c>
      <c r="EY115" s="6">
        <v>0</v>
      </c>
      <c r="EZ115" s="6">
        <v>0</v>
      </c>
      <c r="FA115" s="6">
        <v>2101.5</v>
      </c>
      <c r="FB115" s="6">
        <v>0</v>
      </c>
      <c r="FC115" s="6">
        <v>0</v>
      </c>
      <c r="FD115" s="6">
        <v>0</v>
      </c>
      <c r="FE115" s="6">
        <v>0</v>
      </c>
      <c r="FF115" s="6">
        <v>0</v>
      </c>
      <c r="FG115" s="6">
        <v>0</v>
      </c>
      <c r="FH115" s="6">
        <v>0</v>
      </c>
      <c r="FI115" s="6">
        <v>0</v>
      </c>
      <c r="FJ115" s="6">
        <v>0</v>
      </c>
      <c r="FK115" s="6">
        <v>0</v>
      </c>
      <c r="FL115" s="6">
        <v>0</v>
      </c>
      <c r="FM115" s="6">
        <v>0</v>
      </c>
      <c r="FN115" s="6">
        <v>0</v>
      </c>
      <c r="FO115" s="6">
        <v>0</v>
      </c>
      <c r="FP115" s="6">
        <v>0</v>
      </c>
      <c r="FQ115" s="6">
        <v>0</v>
      </c>
      <c r="FR115" s="6">
        <v>0</v>
      </c>
      <c r="FS115" s="6">
        <v>0</v>
      </c>
      <c r="FT115" s="6">
        <v>0</v>
      </c>
      <c r="FU115" s="6">
        <v>0</v>
      </c>
      <c r="FV115" s="6">
        <v>0</v>
      </c>
      <c r="FW115" s="6">
        <v>0</v>
      </c>
      <c r="FX115" s="6">
        <v>0</v>
      </c>
      <c r="FY115" s="6">
        <v>0</v>
      </c>
      <c r="FZ115" s="6">
        <v>0</v>
      </c>
      <c r="GA115" s="6">
        <v>0</v>
      </c>
      <c r="GB115" s="6">
        <v>0</v>
      </c>
      <c r="GC115" s="6">
        <v>0</v>
      </c>
      <c r="GD115" s="6">
        <v>0</v>
      </c>
      <c r="GE115" s="6">
        <v>0</v>
      </c>
      <c r="GF115" s="6">
        <v>0</v>
      </c>
      <c r="GG115" s="6">
        <v>0</v>
      </c>
      <c r="GH115" s="6">
        <v>0</v>
      </c>
      <c r="GI115" s="6">
        <v>0</v>
      </c>
      <c r="GJ115" s="6">
        <v>0</v>
      </c>
      <c r="GK115" s="6">
        <v>0</v>
      </c>
      <c r="GL115" s="6">
        <v>0</v>
      </c>
      <c r="GM115" s="6">
        <v>0</v>
      </c>
      <c r="GN115" s="6">
        <v>0</v>
      </c>
      <c r="GO115" s="6">
        <v>0</v>
      </c>
      <c r="GP115" s="6">
        <v>0</v>
      </c>
      <c r="GQ115" s="6">
        <v>0</v>
      </c>
      <c r="GR115" s="6">
        <v>0</v>
      </c>
      <c r="GS115" s="6">
        <v>0</v>
      </c>
      <c r="GT115" s="6">
        <v>0</v>
      </c>
      <c r="GU115" s="6">
        <v>0</v>
      </c>
      <c r="GV115" s="6">
        <v>0</v>
      </c>
      <c r="GW115" s="6">
        <v>0</v>
      </c>
      <c r="GX115" s="6">
        <v>0</v>
      </c>
      <c r="GY115" s="6">
        <v>0</v>
      </c>
      <c r="GZ115" s="6">
        <v>2851</v>
      </c>
      <c r="HA115" s="6">
        <v>2851</v>
      </c>
      <c r="HB115" s="6">
        <v>0</v>
      </c>
      <c r="HC115" s="6">
        <v>0</v>
      </c>
      <c r="HD115" s="2">
        <f>coco2!FY144</f>
        <v>-2.4</v>
      </c>
      <c r="HE115" s="2" t="str">
        <f>coco3!FA175</f>
        <v>Nógrád</v>
      </c>
    </row>
    <row r="116" spans="1:213" ht="30">
      <c r="A116" s="4" t="str">
        <f>'tanulasi minta'!A262</f>
        <v>Nógrádmegye</v>
      </c>
      <c r="B116" s="6">
        <v>0</v>
      </c>
      <c r="C116" s="6">
        <v>2797.5</v>
      </c>
      <c r="D116" s="6">
        <v>0</v>
      </c>
      <c r="E116" s="6">
        <v>0</v>
      </c>
      <c r="F116" s="6">
        <v>0</v>
      </c>
      <c r="G116" s="6">
        <v>0</v>
      </c>
      <c r="H116" s="6">
        <v>0</v>
      </c>
      <c r="I116" s="6">
        <v>0</v>
      </c>
      <c r="J116" s="6">
        <v>0</v>
      </c>
      <c r="K116" s="6">
        <v>0</v>
      </c>
      <c r="L116" s="6">
        <v>0</v>
      </c>
      <c r="M116" s="6">
        <v>0</v>
      </c>
      <c r="N116" s="6">
        <v>0</v>
      </c>
      <c r="O116" s="6">
        <v>0</v>
      </c>
      <c r="P116" s="6">
        <v>0</v>
      </c>
      <c r="Q116" s="6">
        <v>0</v>
      </c>
      <c r="R116" s="6">
        <v>0</v>
      </c>
      <c r="S116" s="6">
        <v>0</v>
      </c>
      <c r="T116" s="6">
        <v>0</v>
      </c>
      <c r="U116" s="6">
        <v>0</v>
      </c>
      <c r="V116" s="6">
        <v>0</v>
      </c>
      <c r="W116" s="6">
        <v>0</v>
      </c>
      <c r="X116" s="6">
        <v>0</v>
      </c>
      <c r="Y116" s="6">
        <v>0</v>
      </c>
      <c r="Z116" s="6">
        <v>0</v>
      </c>
      <c r="AA116" s="6">
        <v>0</v>
      </c>
      <c r="AB116" s="6">
        <v>9.5</v>
      </c>
      <c r="AC116" s="6">
        <v>0</v>
      </c>
      <c r="AD116" s="6">
        <v>0</v>
      </c>
      <c r="AE116" s="6">
        <v>0</v>
      </c>
      <c r="AF116" s="6">
        <v>0</v>
      </c>
      <c r="AG116" s="6">
        <v>0</v>
      </c>
      <c r="AH116" s="6">
        <v>0</v>
      </c>
      <c r="AI116" s="6">
        <v>0</v>
      </c>
      <c r="AJ116" s="6">
        <v>0</v>
      </c>
      <c r="AK116" s="6">
        <v>0</v>
      </c>
      <c r="AL116" s="6">
        <v>0</v>
      </c>
      <c r="AM116" s="6">
        <v>0</v>
      </c>
      <c r="AN116" s="6">
        <v>0</v>
      </c>
      <c r="AO116" s="6">
        <v>0</v>
      </c>
      <c r="AP116" s="6">
        <v>0</v>
      </c>
      <c r="AQ116" s="6">
        <v>0</v>
      </c>
      <c r="AR116" s="6">
        <v>0</v>
      </c>
      <c r="AS116" s="6">
        <v>0</v>
      </c>
      <c r="AT116" s="6">
        <v>0</v>
      </c>
      <c r="AU116" s="6">
        <v>0</v>
      </c>
      <c r="AV116" s="6">
        <v>0</v>
      </c>
      <c r="AW116" s="6">
        <v>0</v>
      </c>
      <c r="AX116" s="6">
        <v>0</v>
      </c>
      <c r="AY116" s="6">
        <v>0</v>
      </c>
      <c r="AZ116" s="6">
        <v>0</v>
      </c>
      <c r="BA116" s="6">
        <v>0</v>
      </c>
      <c r="BB116" s="6">
        <v>0</v>
      </c>
      <c r="BC116" s="6">
        <v>0</v>
      </c>
      <c r="BD116" s="6">
        <v>0</v>
      </c>
      <c r="BE116" s="6">
        <v>0</v>
      </c>
      <c r="BF116" s="6">
        <v>0</v>
      </c>
      <c r="BG116" s="6">
        <v>0</v>
      </c>
      <c r="BH116" s="6">
        <v>0</v>
      </c>
      <c r="BI116" s="6">
        <v>0</v>
      </c>
      <c r="BJ116" s="6">
        <v>0</v>
      </c>
      <c r="BK116" s="6">
        <v>0</v>
      </c>
      <c r="BL116" s="6">
        <v>0</v>
      </c>
      <c r="BM116" s="6">
        <v>0</v>
      </c>
      <c r="BN116" s="6">
        <v>605.5</v>
      </c>
      <c r="BO116" s="6">
        <v>0</v>
      </c>
      <c r="BP116" s="6">
        <v>0</v>
      </c>
      <c r="BQ116" s="6">
        <v>0</v>
      </c>
      <c r="BR116" s="6">
        <v>0</v>
      </c>
      <c r="BS116" s="6">
        <v>0</v>
      </c>
      <c r="BT116" s="6">
        <v>0</v>
      </c>
      <c r="BU116" s="6">
        <v>0</v>
      </c>
      <c r="BV116" s="6">
        <v>0</v>
      </c>
      <c r="BW116" s="6">
        <v>0</v>
      </c>
      <c r="BX116" s="6">
        <v>0</v>
      </c>
      <c r="BY116" s="6">
        <v>0</v>
      </c>
      <c r="BZ116" s="6">
        <v>0</v>
      </c>
      <c r="CA116" s="6">
        <v>0</v>
      </c>
      <c r="CB116" s="6">
        <v>0</v>
      </c>
      <c r="CC116" s="6">
        <v>0</v>
      </c>
      <c r="CD116" s="6">
        <v>0</v>
      </c>
      <c r="CE116" s="6">
        <v>0</v>
      </c>
      <c r="CF116" s="6">
        <v>0</v>
      </c>
      <c r="CG116" s="6">
        <v>0</v>
      </c>
      <c r="CH116" s="6">
        <v>0</v>
      </c>
      <c r="CI116" s="6">
        <v>0</v>
      </c>
      <c r="CJ116" s="6">
        <v>0</v>
      </c>
      <c r="CK116" s="6">
        <v>0</v>
      </c>
      <c r="CL116" s="6">
        <v>0</v>
      </c>
      <c r="CM116" s="6">
        <v>0</v>
      </c>
      <c r="CN116" s="6">
        <v>0</v>
      </c>
      <c r="CO116" s="6">
        <v>0</v>
      </c>
      <c r="CP116" s="6">
        <v>0</v>
      </c>
      <c r="CQ116" s="6">
        <v>0</v>
      </c>
      <c r="CR116" s="6">
        <v>0</v>
      </c>
      <c r="CS116" s="6">
        <v>0</v>
      </c>
      <c r="CT116" s="6">
        <v>0</v>
      </c>
      <c r="CU116" s="6">
        <v>0</v>
      </c>
      <c r="CV116" s="6">
        <v>0</v>
      </c>
      <c r="CW116" s="6">
        <v>0</v>
      </c>
      <c r="CX116" s="6">
        <v>0</v>
      </c>
      <c r="CY116" s="6">
        <v>0</v>
      </c>
      <c r="CZ116" s="6">
        <v>0</v>
      </c>
      <c r="DA116" s="6">
        <v>0</v>
      </c>
      <c r="DB116" s="6">
        <v>0</v>
      </c>
      <c r="DC116" s="6">
        <v>0</v>
      </c>
      <c r="DD116" s="6">
        <v>0</v>
      </c>
      <c r="DE116" s="6">
        <v>0</v>
      </c>
      <c r="DF116" s="6">
        <v>0</v>
      </c>
      <c r="DG116" s="6">
        <v>0</v>
      </c>
      <c r="DH116" s="6">
        <v>0</v>
      </c>
      <c r="DI116" s="6">
        <v>0</v>
      </c>
      <c r="DJ116" s="6">
        <v>0</v>
      </c>
      <c r="DK116" s="6">
        <v>0</v>
      </c>
      <c r="DL116" s="6">
        <v>0</v>
      </c>
      <c r="DM116" s="6">
        <v>0</v>
      </c>
      <c r="DN116" s="6">
        <v>0</v>
      </c>
      <c r="DO116" s="6">
        <v>0</v>
      </c>
      <c r="DP116" s="6">
        <v>0</v>
      </c>
      <c r="DQ116" s="6">
        <v>0</v>
      </c>
      <c r="DR116" s="6">
        <v>0</v>
      </c>
      <c r="DS116" s="6">
        <v>0</v>
      </c>
      <c r="DT116" s="6">
        <v>0</v>
      </c>
      <c r="DU116" s="6">
        <v>0</v>
      </c>
      <c r="DV116" s="6">
        <v>0</v>
      </c>
      <c r="DW116" s="6">
        <v>0</v>
      </c>
      <c r="DX116" s="6">
        <v>0</v>
      </c>
      <c r="DY116" s="6">
        <v>0</v>
      </c>
      <c r="DZ116" s="6">
        <v>0</v>
      </c>
      <c r="EA116" s="6">
        <v>0</v>
      </c>
      <c r="EB116" s="6">
        <v>0</v>
      </c>
      <c r="EC116" s="6">
        <v>0</v>
      </c>
      <c r="ED116" s="6">
        <v>0</v>
      </c>
      <c r="EE116" s="6">
        <v>0</v>
      </c>
      <c r="EF116" s="6">
        <v>0</v>
      </c>
      <c r="EG116" s="6">
        <v>0</v>
      </c>
      <c r="EH116" s="6">
        <v>0</v>
      </c>
      <c r="EI116" s="6">
        <v>0</v>
      </c>
      <c r="EJ116" s="6">
        <v>0</v>
      </c>
      <c r="EK116" s="6">
        <v>0</v>
      </c>
      <c r="EL116" s="6">
        <v>0</v>
      </c>
      <c r="EM116" s="6">
        <v>0</v>
      </c>
      <c r="EN116" s="6">
        <v>0</v>
      </c>
      <c r="EO116" s="6">
        <v>0</v>
      </c>
      <c r="EP116" s="6">
        <v>0</v>
      </c>
      <c r="EQ116" s="6">
        <v>0</v>
      </c>
      <c r="ER116" s="6">
        <v>0</v>
      </c>
      <c r="ES116" s="6">
        <v>0</v>
      </c>
      <c r="ET116" s="6">
        <v>0</v>
      </c>
      <c r="EU116" s="6">
        <v>21</v>
      </c>
      <c r="EV116" s="6">
        <v>0</v>
      </c>
      <c r="EW116" s="6">
        <v>0</v>
      </c>
      <c r="EX116" s="6">
        <v>0</v>
      </c>
      <c r="EY116" s="6">
        <v>0</v>
      </c>
      <c r="EZ116" s="6">
        <v>0</v>
      </c>
      <c r="FA116" s="6">
        <v>0</v>
      </c>
      <c r="FB116" s="6">
        <v>0</v>
      </c>
      <c r="FC116" s="6">
        <v>0</v>
      </c>
      <c r="FD116" s="6">
        <v>0</v>
      </c>
      <c r="FE116" s="6">
        <v>0</v>
      </c>
      <c r="FF116" s="6">
        <v>11.5</v>
      </c>
      <c r="FG116" s="6">
        <v>0</v>
      </c>
      <c r="FH116" s="6">
        <v>0</v>
      </c>
      <c r="FI116" s="6">
        <v>0</v>
      </c>
      <c r="FJ116" s="6">
        <v>0</v>
      </c>
      <c r="FK116" s="6">
        <v>0</v>
      </c>
      <c r="FL116" s="6">
        <v>0</v>
      </c>
      <c r="FM116" s="6">
        <v>0</v>
      </c>
      <c r="FN116" s="6">
        <v>0</v>
      </c>
      <c r="FO116" s="6">
        <v>0</v>
      </c>
      <c r="FP116" s="6">
        <v>0</v>
      </c>
      <c r="FQ116" s="6">
        <v>0</v>
      </c>
      <c r="FR116" s="6">
        <v>0</v>
      </c>
      <c r="FS116" s="6">
        <v>0</v>
      </c>
      <c r="FT116" s="6">
        <v>0</v>
      </c>
      <c r="FU116" s="6">
        <v>0</v>
      </c>
      <c r="FV116" s="6">
        <v>0</v>
      </c>
      <c r="FW116" s="6">
        <v>0</v>
      </c>
      <c r="FX116" s="6">
        <v>0</v>
      </c>
      <c r="FY116" s="6">
        <v>0</v>
      </c>
      <c r="FZ116" s="6">
        <v>0</v>
      </c>
      <c r="GA116" s="6">
        <v>0</v>
      </c>
      <c r="GB116" s="6">
        <v>0</v>
      </c>
      <c r="GC116" s="6">
        <v>0</v>
      </c>
      <c r="GD116" s="6">
        <v>0</v>
      </c>
      <c r="GE116" s="6">
        <v>0</v>
      </c>
      <c r="GF116" s="6">
        <v>0</v>
      </c>
      <c r="GG116" s="6">
        <v>0</v>
      </c>
      <c r="GH116" s="6">
        <v>0</v>
      </c>
      <c r="GI116" s="6">
        <v>0</v>
      </c>
      <c r="GJ116" s="6">
        <v>0</v>
      </c>
      <c r="GK116" s="6">
        <v>0</v>
      </c>
      <c r="GL116" s="6">
        <v>0</v>
      </c>
      <c r="GM116" s="6">
        <v>0</v>
      </c>
      <c r="GN116" s="6">
        <v>0</v>
      </c>
      <c r="GO116" s="6">
        <v>0</v>
      </c>
      <c r="GP116" s="6">
        <v>0</v>
      </c>
      <c r="GQ116" s="6">
        <v>0</v>
      </c>
      <c r="GR116" s="6">
        <v>0</v>
      </c>
      <c r="GS116" s="6">
        <v>0</v>
      </c>
      <c r="GT116" s="6">
        <v>0</v>
      </c>
      <c r="GU116" s="6">
        <v>0</v>
      </c>
      <c r="GV116" s="6">
        <v>0</v>
      </c>
      <c r="GW116" s="6">
        <v>0</v>
      </c>
      <c r="GX116" s="6">
        <v>0</v>
      </c>
      <c r="GY116" s="6">
        <v>0</v>
      </c>
      <c r="GZ116" s="6">
        <v>3445</v>
      </c>
      <c r="HA116" s="6">
        <v>3445</v>
      </c>
      <c r="HB116" s="6">
        <v>0</v>
      </c>
      <c r="HC116" s="6">
        <v>0</v>
      </c>
      <c r="HD116" s="2">
        <f>coco2!FY145</f>
        <v>-2.2999999999999998</v>
      </c>
      <c r="HE116" s="2" t="str">
        <f>coco3!FA176</f>
        <v>Nógrádmegye</v>
      </c>
    </row>
    <row r="117" spans="1:213" ht="30">
      <c r="A117" s="4" t="str">
        <f>'tanulasi minta'!A263</f>
        <v>Nógrádsáp</v>
      </c>
      <c r="B117" s="6">
        <v>0</v>
      </c>
      <c r="C117" s="6">
        <v>0</v>
      </c>
      <c r="D117" s="6">
        <v>0</v>
      </c>
      <c r="E117" s="6">
        <v>0</v>
      </c>
      <c r="F117" s="6">
        <v>0</v>
      </c>
      <c r="G117" s="6">
        <v>0</v>
      </c>
      <c r="H117" s="6">
        <v>0</v>
      </c>
      <c r="I117" s="6">
        <v>0</v>
      </c>
      <c r="J117" s="6">
        <v>0</v>
      </c>
      <c r="K117" s="6">
        <v>0</v>
      </c>
      <c r="L117" s="6">
        <v>0</v>
      </c>
      <c r="M117" s="6">
        <v>0</v>
      </c>
      <c r="N117" s="6">
        <v>0</v>
      </c>
      <c r="O117" s="6">
        <v>0</v>
      </c>
      <c r="P117" s="6">
        <v>0</v>
      </c>
      <c r="Q117" s="6">
        <v>0</v>
      </c>
      <c r="R117" s="6">
        <v>0</v>
      </c>
      <c r="S117" s="6">
        <v>0</v>
      </c>
      <c r="T117" s="6">
        <v>0</v>
      </c>
      <c r="U117" s="6">
        <v>0</v>
      </c>
      <c r="V117" s="6">
        <v>0</v>
      </c>
      <c r="W117" s="6">
        <v>0</v>
      </c>
      <c r="X117" s="6">
        <v>0</v>
      </c>
      <c r="Y117" s="6">
        <v>0</v>
      </c>
      <c r="Z117" s="6">
        <v>0</v>
      </c>
      <c r="AA117" s="6">
        <v>0</v>
      </c>
      <c r="AB117" s="6">
        <v>0</v>
      </c>
      <c r="AC117" s="6">
        <v>0</v>
      </c>
      <c r="AD117" s="6">
        <v>0</v>
      </c>
      <c r="AE117" s="6">
        <v>0</v>
      </c>
      <c r="AF117" s="6">
        <v>0</v>
      </c>
      <c r="AG117" s="6">
        <v>0</v>
      </c>
      <c r="AH117" s="6">
        <v>0</v>
      </c>
      <c r="AI117" s="6">
        <v>0</v>
      </c>
      <c r="AJ117" s="6">
        <v>0</v>
      </c>
      <c r="AK117" s="6">
        <v>0</v>
      </c>
      <c r="AL117" s="6">
        <v>0</v>
      </c>
      <c r="AM117" s="6">
        <v>0</v>
      </c>
      <c r="AN117" s="6">
        <v>0</v>
      </c>
      <c r="AO117" s="6">
        <v>0</v>
      </c>
      <c r="AP117" s="6">
        <v>0</v>
      </c>
      <c r="AQ117" s="6">
        <v>0</v>
      </c>
      <c r="AR117" s="6">
        <v>0</v>
      </c>
      <c r="AS117" s="6">
        <v>0</v>
      </c>
      <c r="AT117" s="6">
        <v>0</v>
      </c>
      <c r="AU117" s="6">
        <v>0</v>
      </c>
      <c r="AV117" s="6">
        <v>0</v>
      </c>
      <c r="AW117" s="6">
        <v>0</v>
      </c>
      <c r="AX117" s="6">
        <v>0</v>
      </c>
      <c r="AY117" s="6">
        <v>0</v>
      </c>
      <c r="AZ117" s="6">
        <v>0</v>
      </c>
      <c r="BA117" s="6">
        <v>0</v>
      </c>
      <c r="BB117" s="6">
        <v>0</v>
      </c>
      <c r="BC117" s="6">
        <v>0</v>
      </c>
      <c r="BD117" s="6">
        <v>0</v>
      </c>
      <c r="BE117" s="6">
        <v>0</v>
      </c>
      <c r="BF117" s="6">
        <v>0</v>
      </c>
      <c r="BG117" s="6">
        <v>0</v>
      </c>
      <c r="BH117" s="6">
        <v>0</v>
      </c>
      <c r="BI117" s="6">
        <v>0</v>
      </c>
      <c r="BJ117" s="6">
        <v>0</v>
      </c>
      <c r="BK117" s="6">
        <v>0</v>
      </c>
      <c r="BL117" s="6">
        <v>0</v>
      </c>
      <c r="BM117" s="6">
        <v>0</v>
      </c>
      <c r="BN117" s="6">
        <v>0</v>
      </c>
      <c r="BO117" s="6">
        <v>0</v>
      </c>
      <c r="BP117" s="6">
        <v>0</v>
      </c>
      <c r="BQ117" s="6">
        <v>0</v>
      </c>
      <c r="BR117" s="6">
        <v>0</v>
      </c>
      <c r="BS117" s="6">
        <v>0</v>
      </c>
      <c r="BT117" s="6">
        <v>0</v>
      </c>
      <c r="BU117" s="6">
        <v>0</v>
      </c>
      <c r="BV117" s="6">
        <v>0</v>
      </c>
      <c r="BW117" s="6">
        <v>0</v>
      </c>
      <c r="BX117" s="6">
        <v>0</v>
      </c>
      <c r="BY117" s="6">
        <v>0</v>
      </c>
      <c r="BZ117" s="6">
        <v>0</v>
      </c>
      <c r="CA117" s="6">
        <v>0</v>
      </c>
      <c r="CB117" s="6">
        <v>0</v>
      </c>
      <c r="CC117" s="6">
        <v>0</v>
      </c>
      <c r="CD117" s="6">
        <v>0</v>
      </c>
      <c r="CE117" s="6">
        <v>0</v>
      </c>
      <c r="CF117" s="6">
        <v>0</v>
      </c>
      <c r="CG117" s="6">
        <v>908</v>
      </c>
      <c r="CH117" s="6">
        <v>0</v>
      </c>
      <c r="CI117" s="6">
        <v>0</v>
      </c>
      <c r="CJ117" s="6">
        <v>0</v>
      </c>
      <c r="CK117" s="6">
        <v>0</v>
      </c>
      <c r="CL117" s="6">
        <v>0</v>
      </c>
      <c r="CM117" s="6">
        <v>0</v>
      </c>
      <c r="CN117" s="6">
        <v>0</v>
      </c>
      <c r="CO117" s="6">
        <v>0</v>
      </c>
      <c r="CP117" s="6">
        <v>0</v>
      </c>
      <c r="CQ117" s="6">
        <v>0</v>
      </c>
      <c r="CR117" s="6">
        <v>0</v>
      </c>
      <c r="CS117" s="6">
        <v>0</v>
      </c>
      <c r="CT117" s="6">
        <v>0</v>
      </c>
      <c r="CU117" s="6">
        <v>0</v>
      </c>
      <c r="CV117" s="6">
        <v>0</v>
      </c>
      <c r="CW117" s="6">
        <v>0</v>
      </c>
      <c r="CX117" s="6">
        <v>0</v>
      </c>
      <c r="CY117" s="6">
        <v>0</v>
      </c>
      <c r="CZ117" s="6">
        <v>0</v>
      </c>
      <c r="DA117" s="6">
        <v>0</v>
      </c>
      <c r="DB117" s="6">
        <v>0</v>
      </c>
      <c r="DC117" s="6">
        <v>0</v>
      </c>
      <c r="DD117" s="6">
        <v>0</v>
      </c>
      <c r="DE117" s="6">
        <v>0</v>
      </c>
      <c r="DF117" s="6">
        <v>0</v>
      </c>
      <c r="DG117" s="6">
        <v>0</v>
      </c>
      <c r="DH117" s="6">
        <v>0</v>
      </c>
      <c r="DI117" s="6">
        <v>0</v>
      </c>
      <c r="DJ117" s="6">
        <v>0</v>
      </c>
      <c r="DK117" s="6">
        <v>0</v>
      </c>
      <c r="DL117" s="6">
        <v>0</v>
      </c>
      <c r="DM117" s="6">
        <v>0</v>
      </c>
      <c r="DN117" s="6">
        <v>0</v>
      </c>
      <c r="DO117" s="6">
        <v>0</v>
      </c>
      <c r="DP117" s="6">
        <v>0</v>
      </c>
      <c r="DQ117" s="6">
        <v>0</v>
      </c>
      <c r="DR117" s="6">
        <v>0</v>
      </c>
      <c r="DS117" s="6">
        <v>0</v>
      </c>
      <c r="DT117" s="6">
        <v>0</v>
      </c>
      <c r="DU117" s="6">
        <v>0</v>
      </c>
      <c r="DV117" s="6">
        <v>0</v>
      </c>
      <c r="DW117" s="6">
        <v>0</v>
      </c>
      <c r="DX117" s="6">
        <v>0</v>
      </c>
      <c r="DY117" s="6">
        <v>0</v>
      </c>
      <c r="DZ117" s="6">
        <v>0</v>
      </c>
      <c r="EA117" s="6">
        <v>0</v>
      </c>
      <c r="EB117" s="6">
        <v>0</v>
      </c>
      <c r="EC117" s="6">
        <v>0</v>
      </c>
      <c r="ED117" s="6">
        <v>0</v>
      </c>
      <c r="EE117" s="6">
        <v>0</v>
      </c>
      <c r="EF117" s="6">
        <v>0</v>
      </c>
      <c r="EG117" s="6">
        <v>0</v>
      </c>
      <c r="EH117" s="6">
        <v>0</v>
      </c>
      <c r="EI117" s="6">
        <v>0</v>
      </c>
      <c r="EJ117" s="6">
        <v>0</v>
      </c>
      <c r="EK117" s="6">
        <v>0</v>
      </c>
      <c r="EL117" s="6">
        <v>0</v>
      </c>
      <c r="EM117" s="6">
        <v>0</v>
      </c>
      <c r="EN117" s="6">
        <v>0</v>
      </c>
      <c r="EO117" s="6">
        <v>0</v>
      </c>
      <c r="EP117" s="6">
        <v>0</v>
      </c>
      <c r="EQ117" s="6">
        <v>0</v>
      </c>
      <c r="ER117" s="6">
        <v>0</v>
      </c>
      <c r="ES117" s="6">
        <v>0</v>
      </c>
      <c r="ET117" s="6">
        <v>0</v>
      </c>
      <c r="EU117" s="6">
        <v>0</v>
      </c>
      <c r="EV117" s="6">
        <v>0</v>
      </c>
      <c r="EW117" s="6">
        <v>0</v>
      </c>
      <c r="EX117" s="6">
        <v>0</v>
      </c>
      <c r="EY117" s="6">
        <v>0</v>
      </c>
      <c r="EZ117" s="6">
        <v>0</v>
      </c>
      <c r="FA117" s="6">
        <v>0</v>
      </c>
      <c r="FB117" s="6">
        <v>0</v>
      </c>
      <c r="FC117" s="6">
        <v>0</v>
      </c>
      <c r="FD117" s="6">
        <v>0</v>
      </c>
      <c r="FE117" s="6">
        <v>0</v>
      </c>
      <c r="FF117" s="6">
        <v>0</v>
      </c>
      <c r="FG117" s="6">
        <v>0</v>
      </c>
      <c r="FH117" s="6">
        <v>0</v>
      </c>
      <c r="FI117" s="6">
        <v>0</v>
      </c>
      <c r="FJ117" s="6">
        <v>0</v>
      </c>
      <c r="FK117" s="6">
        <v>0</v>
      </c>
      <c r="FL117" s="6">
        <v>0</v>
      </c>
      <c r="FM117" s="6">
        <v>0</v>
      </c>
      <c r="FN117" s="6">
        <v>0</v>
      </c>
      <c r="FO117" s="6">
        <v>0</v>
      </c>
      <c r="FP117" s="6">
        <v>0</v>
      </c>
      <c r="FQ117" s="6">
        <v>0</v>
      </c>
      <c r="FR117" s="6">
        <v>0</v>
      </c>
      <c r="FS117" s="6">
        <v>0</v>
      </c>
      <c r="FT117" s="6">
        <v>0</v>
      </c>
      <c r="FU117" s="6">
        <v>0</v>
      </c>
      <c r="FV117" s="6">
        <v>0</v>
      </c>
      <c r="FW117" s="6">
        <v>0</v>
      </c>
      <c r="FX117" s="6">
        <v>0</v>
      </c>
      <c r="FY117" s="6">
        <v>0</v>
      </c>
      <c r="FZ117" s="6">
        <v>0</v>
      </c>
      <c r="GA117" s="6">
        <v>0</v>
      </c>
      <c r="GB117" s="6">
        <v>0</v>
      </c>
      <c r="GC117" s="6">
        <v>0</v>
      </c>
      <c r="GD117" s="6">
        <v>0</v>
      </c>
      <c r="GE117" s="6">
        <v>0</v>
      </c>
      <c r="GF117" s="6">
        <v>0</v>
      </c>
      <c r="GG117" s="6">
        <v>0</v>
      </c>
      <c r="GH117" s="6">
        <v>0</v>
      </c>
      <c r="GI117" s="6">
        <v>0</v>
      </c>
      <c r="GJ117" s="6">
        <v>0</v>
      </c>
      <c r="GK117" s="6">
        <v>0</v>
      </c>
      <c r="GL117" s="6">
        <v>0</v>
      </c>
      <c r="GM117" s="6">
        <v>0</v>
      </c>
      <c r="GN117" s="6">
        <v>0</v>
      </c>
      <c r="GO117" s="6">
        <v>0</v>
      </c>
      <c r="GP117" s="6">
        <v>0</v>
      </c>
      <c r="GQ117" s="6">
        <v>0</v>
      </c>
      <c r="GR117" s="6">
        <v>0</v>
      </c>
      <c r="GS117" s="6">
        <v>0</v>
      </c>
      <c r="GT117" s="6">
        <v>0</v>
      </c>
      <c r="GU117" s="6">
        <v>0</v>
      </c>
      <c r="GV117" s="6">
        <v>0</v>
      </c>
      <c r="GW117" s="6">
        <v>0</v>
      </c>
      <c r="GX117" s="6">
        <v>0</v>
      </c>
      <c r="GY117" s="6">
        <v>0</v>
      </c>
      <c r="GZ117" s="6">
        <v>908</v>
      </c>
      <c r="HA117" s="6">
        <v>908</v>
      </c>
      <c r="HB117" s="6">
        <v>0</v>
      </c>
      <c r="HC117" s="6">
        <v>0</v>
      </c>
      <c r="HD117" s="2">
        <f>coco2!FY146</f>
        <v>-0.6</v>
      </c>
      <c r="HE117" s="2" t="str">
        <f>coco3!FA177</f>
        <v>Nógrádsáp</v>
      </c>
    </row>
    <row r="118" spans="1:213">
      <c r="A118" s="4" t="str">
        <f>'tanulasi minta'!A264</f>
        <v>Nőtincs</v>
      </c>
      <c r="B118" s="6">
        <v>0</v>
      </c>
      <c r="C118" s="6">
        <v>0</v>
      </c>
      <c r="D118" s="6">
        <v>0</v>
      </c>
      <c r="E118" s="6">
        <v>13162.5</v>
      </c>
      <c r="F118" s="6">
        <v>0</v>
      </c>
      <c r="G118" s="6">
        <v>0</v>
      </c>
      <c r="H118" s="6">
        <v>0</v>
      </c>
      <c r="I118" s="6">
        <v>0</v>
      </c>
      <c r="J118" s="6">
        <v>0</v>
      </c>
      <c r="K118" s="6">
        <v>0</v>
      </c>
      <c r="L118" s="6">
        <v>0</v>
      </c>
      <c r="M118" s="6">
        <v>0</v>
      </c>
      <c r="N118" s="6">
        <v>0</v>
      </c>
      <c r="O118" s="6">
        <v>0</v>
      </c>
      <c r="P118" s="6">
        <v>0</v>
      </c>
      <c r="Q118" s="6">
        <v>0</v>
      </c>
      <c r="R118" s="6">
        <v>0</v>
      </c>
      <c r="S118" s="6">
        <v>0</v>
      </c>
      <c r="T118" s="6">
        <v>0</v>
      </c>
      <c r="U118" s="6">
        <v>0</v>
      </c>
      <c r="V118" s="6">
        <v>0</v>
      </c>
      <c r="W118" s="6">
        <v>0</v>
      </c>
      <c r="X118" s="6">
        <v>0</v>
      </c>
      <c r="Y118" s="6">
        <v>0</v>
      </c>
      <c r="Z118" s="6">
        <v>0</v>
      </c>
      <c r="AA118" s="6">
        <v>0</v>
      </c>
      <c r="AB118" s="6">
        <v>9.5</v>
      </c>
      <c r="AC118" s="6">
        <v>0</v>
      </c>
      <c r="AD118" s="6">
        <v>0</v>
      </c>
      <c r="AE118" s="6">
        <v>0</v>
      </c>
      <c r="AF118" s="6">
        <v>0</v>
      </c>
      <c r="AG118" s="6">
        <v>0</v>
      </c>
      <c r="AH118" s="6">
        <v>0</v>
      </c>
      <c r="AI118" s="6">
        <v>0</v>
      </c>
      <c r="AJ118" s="6">
        <v>0</v>
      </c>
      <c r="AK118" s="6">
        <v>0</v>
      </c>
      <c r="AL118" s="6">
        <v>0</v>
      </c>
      <c r="AM118" s="6">
        <v>0</v>
      </c>
      <c r="AN118" s="6">
        <v>0</v>
      </c>
      <c r="AO118" s="6">
        <v>0</v>
      </c>
      <c r="AP118" s="6">
        <v>0</v>
      </c>
      <c r="AQ118" s="6">
        <v>0</v>
      </c>
      <c r="AR118" s="6">
        <v>0</v>
      </c>
      <c r="AS118" s="6">
        <v>0</v>
      </c>
      <c r="AT118" s="6">
        <v>0</v>
      </c>
      <c r="AU118" s="6">
        <v>0</v>
      </c>
      <c r="AV118" s="6">
        <v>0</v>
      </c>
      <c r="AW118" s="6">
        <v>0</v>
      </c>
      <c r="AX118" s="6">
        <v>0</v>
      </c>
      <c r="AY118" s="6">
        <v>0</v>
      </c>
      <c r="AZ118" s="6">
        <v>0</v>
      </c>
      <c r="BA118" s="6">
        <v>0</v>
      </c>
      <c r="BB118" s="6">
        <v>0</v>
      </c>
      <c r="BC118" s="6">
        <v>0</v>
      </c>
      <c r="BD118" s="6">
        <v>0</v>
      </c>
      <c r="BE118" s="6">
        <v>0</v>
      </c>
      <c r="BF118" s="6">
        <v>0</v>
      </c>
      <c r="BG118" s="6">
        <v>0</v>
      </c>
      <c r="BH118" s="6">
        <v>0</v>
      </c>
      <c r="BI118" s="6">
        <v>0</v>
      </c>
      <c r="BJ118" s="6">
        <v>0</v>
      </c>
      <c r="BK118" s="6">
        <v>0</v>
      </c>
      <c r="BL118" s="6">
        <v>0</v>
      </c>
      <c r="BM118" s="6">
        <v>0</v>
      </c>
      <c r="BN118" s="6">
        <v>0</v>
      </c>
      <c r="BO118" s="6">
        <v>0</v>
      </c>
      <c r="BP118" s="6">
        <v>0</v>
      </c>
      <c r="BQ118" s="6">
        <v>0</v>
      </c>
      <c r="BR118" s="6">
        <v>0</v>
      </c>
      <c r="BS118" s="6">
        <v>0</v>
      </c>
      <c r="BT118" s="6">
        <v>0</v>
      </c>
      <c r="BU118" s="6">
        <v>0</v>
      </c>
      <c r="BV118" s="6">
        <v>0</v>
      </c>
      <c r="BW118" s="6">
        <v>0</v>
      </c>
      <c r="BX118" s="6">
        <v>0</v>
      </c>
      <c r="BY118" s="6">
        <v>0</v>
      </c>
      <c r="BZ118" s="6">
        <v>0</v>
      </c>
      <c r="CA118" s="6">
        <v>0</v>
      </c>
      <c r="CB118" s="6">
        <v>0</v>
      </c>
      <c r="CC118" s="6">
        <v>0</v>
      </c>
      <c r="CD118" s="6">
        <v>0</v>
      </c>
      <c r="CE118" s="6">
        <v>0</v>
      </c>
      <c r="CF118" s="6">
        <v>0</v>
      </c>
      <c r="CG118" s="6">
        <v>0</v>
      </c>
      <c r="CH118" s="6">
        <v>0</v>
      </c>
      <c r="CI118" s="6">
        <v>0</v>
      </c>
      <c r="CJ118" s="6">
        <v>0</v>
      </c>
      <c r="CK118" s="6">
        <v>0</v>
      </c>
      <c r="CL118" s="6">
        <v>0</v>
      </c>
      <c r="CM118" s="6">
        <v>0</v>
      </c>
      <c r="CN118" s="6">
        <v>0</v>
      </c>
      <c r="CO118" s="6">
        <v>0</v>
      </c>
      <c r="CP118" s="6">
        <v>740</v>
      </c>
      <c r="CQ118" s="6">
        <v>0</v>
      </c>
      <c r="CR118" s="6">
        <v>0</v>
      </c>
      <c r="CS118" s="6">
        <v>0</v>
      </c>
      <c r="CT118" s="6">
        <v>0</v>
      </c>
      <c r="CU118" s="6">
        <v>0</v>
      </c>
      <c r="CV118" s="6">
        <v>0</v>
      </c>
      <c r="CW118" s="6">
        <v>0</v>
      </c>
      <c r="CX118" s="6">
        <v>0</v>
      </c>
      <c r="CY118" s="6">
        <v>0</v>
      </c>
      <c r="CZ118" s="6">
        <v>0</v>
      </c>
      <c r="DA118" s="6">
        <v>0</v>
      </c>
      <c r="DB118" s="6">
        <v>0</v>
      </c>
      <c r="DC118" s="6">
        <v>0</v>
      </c>
      <c r="DD118" s="6">
        <v>0</v>
      </c>
      <c r="DE118" s="6">
        <v>0</v>
      </c>
      <c r="DF118" s="6">
        <v>0</v>
      </c>
      <c r="DG118" s="6">
        <v>0</v>
      </c>
      <c r="DH118" s="6">
        <v>0</v>
      </c>
      <c r="DI118" s="6">
        <v>0</v>
      </c>
      <c r="DJ118" s="6">
        <v>0</v>
      </c>
      <c r="DK118" s="6">
        <v>0</v>
      </c>
      <c r="DL118" s="6">
        <v>0</v>
      </c>
      <c r="DM118" s="6">
        <v>0</v>
      </c>
      <c r="DN118" s="6">
        <v>0</v>
      </c>
      <c r="DO118" s="6">
        <v>0</v>
      </c>
      <c r="DP118" s="6">
        <v>0</v>
      </c>
      <c r="DQ118" s="6">
        <v>0</v>
      </c>
      <c r="DR118" s="6">
        <v>0</v>
      </c>
      <c r="DS118" s="6">
        <v>0</v>
      </c>
      <c r="DT118" s="6">
        <v>0</v>
      </c>
      <c r="DU118" s="6">
        <v>0</v>
      </c>
      <c r="DV118" s="6">
        <v>0</v>
      </c>
      <c r="DW118" s="6">
        <v>0</v>
      </c>
      <c r="DX118" s="6">
        <v>0</v>
      </c>
      <c r="DY118" s="6">
        <v>0</v>
      </c>
      <c r="DZ118" s="6">
        <v>0</v>
      </c>
      <c r="EA118" s="6">
        <v>0</v>
      </c>
      <c r="EB118" s="6">
        <v>0</v>
      </c>
      <c r="EC118" s="6">
        <v>0</v>
      </c>
      <c r="ED118" s="6">
        <v>0</v>
      </c>
      <c r="EE118" s="6">
        <v>0</v>
      </c>
      <c r="EF118" s="6">
        <v>0</v>
      </c>
      <c r="EG118" s="6">
        <v>0</v>
      </c>
      <c r="EH118" s="6">
        <v>0</v>
      </c>
      <c r="EI118" s="6">
        <v>0</v>
      </c>
      <c r="EJ118" s="6">
        <v>0</v>
      </c>
      <c r="EK118" s="6">
        <v>0</v>
      </c>
      <c r="EL118" s="6">
        <v>0</v>
      </c>
      <c r="EM118" s="6">
        <v>0</v>
      </c>
      <c r="EN118" s="6">
        <v>0</v>
      </c>
      <c r="EO118" s="6">
        <v>0</v>
      </c>
      <c r="EP118" s="6">
        <v>0</v>
      </c>
      <c r="EQ118" s="6">
        <v>0</v>
      </c>
      <c r="ER118" s="6">
        <v>0</v>
      </c>
      <c r="ES118" s="6">
        <v>0</v>
      </c>
      <c r="ET118" s="6">
        <v>0</v>
      </c>
      <c r="EU118" s="6">
        <v>21</v>
      </c>
      <c r="EV118" s="6">
        <v>0</v>
      </c>
      <c r="EW118" s="6">
        <v>0</v>
      </c>
      <c r="EX118" s="6">
        <v>0</v>
      </c>
      <c r="EY118" s="6">
        <v>0</v>
      </c>
      <c r="EZ118" s="6">
        <v>0</v>
      </c>
      <c r="FA118" s="6">
        <v>0</v>
      </c>
      <c r="FB118" s="6">
        <v>0</v>
      </c>
      <c r="FC118" s="6">
        <v>0</v>
      </c>
      <c r="FD118" s="6">
        <v>0</v>
      </c>
      <c r="FE118" s="6">
        <v>0</v>
      </c>
      <c r="FF118" s="6">
        <v>0</v>
      </c>
      <c r="FG118" s="6">
        <v>0</v>
      </c>
      <c r="FH118" s="6">
        <v>0</v>
      </c>
      <c r="FI118" s="6">
        <v>0</v>
      </c>
      <c r="FJ118" s="6">
        <v>0</v>
      </c>
      <c r="FK118" s="6">
        <v>0</v>
      </c>
      <c r="FL118" s="6">
        <v>0</v>
      </c>
      <c r="FM118" s="6">
        <v>0</v>
      </c>
      <c r="FN118" s="6">
        <v>0</v>
      </c>
      <c r="FO118" s="6">
        <v>0</v>
      </c>
      <c r="FP118" s="6">
        <v>0</v>
      </c>
      <c r="FQ118" s="6">
        <v>0</v>
      </c>
      <c r="FR118" s="6">
        <v>0</v>
      </c>
      <c r="FS118" s="6">
        <v>0</v>
      </c>
      <c r="FT118" s="6">
        <v>0</v>
      </c>
      <c r="FU118" s="6">
        <v>0</v>
      </c>
      <c r="FV118" s="6">
        <v>0</v>
      </c>
      <c r="FW118" s="6">
        <v>0</v>
      </c>
      <c r="FX118" s="6">
        <v>0</v>
      </c>
      <c r="FY118" s="6">
        <v>0</v>
      </c>
      <c r="FZ118" s="6">
        <v>0</v>
      </c>
      <c r="GA118" s="6">
        <v>0</v>
      </c>
      <c r="GB118" s="6">
        <v>0</v>
      </c>
      <c r="GC118" s="6">
        <v>0</v>
      </c>
      <c r="GD118" s="6">
        <v>0</v>
      </c>
      <c r="GE118" s="6">
        <v>0</v>
      </c>
      <c r="GF118" s="6">
        <v>0</v>
      </c>
      <c r="GG118" s="6">
        <v>0</v>
      </c>
      <c r="GH118" s="6">
        <v>0</v>
      </c>
      <c r="GI118" s="6">
        <v>0</v>
      </c>
      <c r="GJ118" s="6">
        <v>0</v>
      </c>
      <c r="GK118" s="6">
        <v>0</v>
      </c>
      <c r="GL118" s="6">
        <v>0</v>
      </c>
      <c r="GM118" s="6">
        <v>0</v>
      </c>
      <c r="GN118" s="6">
        <v>0</v>
      </c>
      <c r="GO118" s="6">
        <v>0</v>
      </c>
      <c r="GP118" s="6">
        <v>0</v>
      </c>
      <c r="GQ118" s="6">
        <v>0</v>
      </c>
      <c r="GR118" s="6">
        <v>0</v>
      </c>
      <c r="GS118" s="6">
        <v>0</v>
      </c>
      <c r="GT118" s="6">
        <v>0</v>
      </c>
      <c r="GU118" s="6">
        <v>0</v>
      </c>
      <c r="GV118" s="6">
        <v>0</v>
      </c>
      <c r="GW118" s="6">
        <v>0</v>
      </c>
      <c r="GX118" s="6">
        <v>0</v>
      </c>
      <c r="GY118" s="6">
        <v>0</v>
      </c>
      <c r="GZ118" s="6">
        <v>13933</v>
      </c>
      <c r="HA118" s="6">
        <v>13933</v>
      </c>
      <c r="HB118" s="6">
        <v>0</v>
      </c>
      <c r="HC118" s="6">
        <v>0</v>
      </c>
      <c r="HD118" s="2">
        <f>coco2!FY147</f>
        <v>-9.1999999999999993</v>
      </c>
      <c r="HE118" s="2" t="str">
        <f>coco3!FA178</f>
        <v>Nőtincs</v>
      </c>
    </row>
    <row r="119" spans="1:213" ht="30">
      <c r="A119" s="4" t="str">
        <f>'tanulasi minta'!A265</f>
        <v>Ősagárd</v>
      </c>
      <c r="B119" s="6">
        <v>0</v>
      </c>
      <c r="C119" s="6">
        <v>0</v>
      </c>
      <c r="D119" s="6">
        <v>0</v>
      </c>
      <c r="E119" s="6">
        <v>0</v>
      </c>
      <c r="F119" s="6">
        <v>0</v>
      </c>
      <c r="G119" s="6">
        <v>0</v>
      </c>
      <c r="H119" s="6">
        <v>0</v>
      </c>
      <c r="I119" s="6">
        <v>0</v>
      </c>
      <c r="J119" s="6">
        <v>0</v>
      </c>
      <c r="K119" s="6">
        <v>0</v>
      </c>
      <c r="L119" s="6">
        <v>0</v>
      </c>
      <c r="M119" s="6">
        <v>0</v>
      </c>
      <c r="N119" s="6">
        <v>0</v>
      </c>
      <c r="O119" s="6">
        <v>0</v>
      </c>
      <c r="P119" s="6">
        <v>0</v>
      </c>
      <c r="Q119" s="6">
        <v>0</v>
      </c>
      <c r="R119" s="6">
        <v>0</v>
      </c>
      <c r="S119" s="6">
        <v>0</v>
      </c>
      <c r="T119" s="6">
        <v>0</v>
      </c>
      <c r="U119" s="6">
        <v>0</v>
      </c>
      <c r="V119" s="6">
        <v>0</v>
      </c>
      <c r="W119" s="6">
        <v>0</v>
      </c>
      <c r="X119" s="6">
        <v>0</v>
      </c>
      <c r="Y119" s="6">
        <v>0</v>
      </c>
      <c r="Z119" s="6">
        <v>0</v>
      </c>
      <c r="AA119" s="6">
        <v>0</v>
      </c>
      <c r="AB119" s="6">
        <v>0</v>
      </c>
      <c r="AC119" s="6">
        <v>0</v>
      </c>
      <c r="AD119" s="6">
        <v>0</v>
      </c>
      <c r="AE119" s="6">
        <v>0</v>
      </c>
      <c r="AF119" s="6">
        <v>0</v>
      </c>
      <c r="AG119" s="6">
        <v>0</v>
      </c>
      <c r="AH119" s="6">
        <v>0</v>
      </c>
      <c r="AI119" s="6">
        <v>0</v>
      </c>
      <c r="AJ119" s="6">
        <v>0</v>
      </c>
      <c r="AK119" s="6">
        <v>0</v>
      </c>
      <c r="AL119" s="6">
        <v>0</v>
      </c>
      <c r="AM119" s="6">
        <v>0</v>
      </c>
      <c r="AN119" s="6">
        <v>0</v>
      </c>
      <c r="AO119" s="6">
        <v>0</v>
      </c>
      <c r="AP119" s="6">
        <v>0</v>
      </c>
      <c r="AQ119" s="6">
        <v>0</v>
      </c>
      <c r="AR119" s="6">
        <v>0</v>
      </c>
      <c r="AS119" s="6">
        <v>0</v>
      </c>
      <c r="AT119" s="6">
        <v>0</v>
      </c>
      <c r="AU119" s="6">
        <v>0</v>
      </c>
      <c r="AV119" s="6">
        <v>0</v>
      </c>
      <c r="AW119" s="6">
        <v>0</v>
      </c>
      <c r="AX119" s="6">
        <v>0</v>
      </c>
      <c r="AY119" s="6">
        <v>0</v>
      </c>
      <c r="AZ119" s="6">
        <v>0</v>
      </c>
      <c r="BA119" s="6">
        <v>0</v>
      </c>
      <c r="BB119" s="6">
        <v>0</v>
      </c>
      <c r="BC119" s="6">
        <v>0</v>
      </c>
      <c r="BD119" s="6">
        <v>0</v>
      </c>
      <c r="BE119" s="6">
        <v>2283.5</v>
      </c>
      <c r="BF119" s="6">
        <v>0</v>
      </c>
      <c r="BG119" s="6">
        <v>0</v>
      </c>
      <c r="BH119" s="6">
        <v>0</v>
      </c>
      <c r="BI119" s="6">
        <v>0</v>
      </c>
      <c r="BJ119" s="6">
        <v>0</v>
      </c>
      <c r="BK119" s="6">
        <v>0</v>
      </c>
      <c r="BL119" s="6">
        <v>0</v>
      </c>
      <c r="BM119" s="6">
        <v>0</v>
      </c>
      <c r="BN119" s="6">
        <v>0</v>
      </c>
      <c r="BO119" s="6">
        <v>0</v>
      </c>
      <c r="BP119" s="6">
        <v>0</v>
      </c>
      <c r="BQ119" s="6">
        <v>0</v>
      </c>
      <c r="BR119" s="6">
        <v>0</v>
      </c>
      <c r="BS119" s="6">
        <v>0</v>
      </c>
      <c r="BT119" s="6">
        <v>0</v>
      </c>
      <c r="BU119" s="6">
        <v>0</v>
      </c>
      <c r="BV119" s="6">
        <v>0</v>
      </c>
      <c r="BW119" s="6">
        <v>0</v>
      </c>
      <c r="BX119" s="6">
        <v>0</v>
      </c>
      <c r="BY119" s="6">
        <v>0</v>
      </c>
      <c r="BZ119" s="6">
        <v>0</v>
      </c>
      <c r="CA119" s="6">
        <v>0</v>
      </c>
      <c r="CB119" s="6">
        <v>0</v>
      </c>
      <c r="CC119" s="6">
        <v>0</v>
      </c>
      <c r="CD119" s="6">
        <v>0</v>
      </c>
      <c r="CE119" s="6">
        <v>0</v>
      </c>
      <c r="CF119" s="6">
        <v>0</v>
      </c>
      <c r="CG119" s="6">
        <v>0</v>
      </c>
      <c r="CH119" s="6">
        <v>0</v>
      </c>
      <c r="CI119" s="6">
        <v>0</v>
      </c>
      <c r="CJ119" s="6">
        <v>0</v>
      </c>
      <c r="CK119" s="6">
        <v>0</v>
      </c>
      <c r="CL119" s="6">
        <v>0</v>
      </c>
      <c r="CM119" s="6">
        <v>0</v>
      </c>
      <c r="CN119" s="6">
        <v>0</v>
      </c>
      <c r="CO119" s="6">
        <v>0</v>
      </c>
      <c r="CP119" s="6">
        <v>879.5</v>
      </c>
      <c r="CQ119" s="6">
        <v>0</v>
      </c>
      <c r="CR119" s="6">
        <v>0</v>
      </c>
      <c r="CS119" s="6">
        <v>0</v>
      </c>
      <c r="CT119" s="6">
        <v>0</v>
      </c>
      <c r="CU119" s="6">
        <v>0</v>
      </c>
      <c r="CV119" s="6">
        <v>0</v>
      </c>
      <c r="CW119" s="6">
        <v>0</v>
      </c>
      <c r="CX119" s="6">
        <v>0</v>
      </c>
      <c r="CY119" s="6">
        <v>0</v>
      </c>
      <c r="CZ119" s="6">
        <v>0</v>
      </c>
      <c r="DA119" s="6">
        <v>0</v>
      </c>
      <c r="DB119" s="6">
        <v>0</v>
      </c>
      <c r="DC119" s="6">
        <v>0</v>
      </c>
      <c r="DD119" s="6">
        <v>0</v>
      </c>
      <c r="DE119" s="6">
        <v>0</v>
      </c>
      <c r="DF119" s="6">
        <v>0</v>
      </c>
      <c r="DG119" s="6">
        <v>0</v>
      </c>
      <c r="DH119" s="6">
        <v>0</v>
      </c>
      <c r="DI119" s="6">
        <v>0</v>
      </c>
      <c r="DJ119" s="6">
        <v>0</v>
      </c>
      <c r="DK119" s="6">
        <v>0</v>
      </c>
      <c r="DL119" s="6">
        <v>0</v>
      </c>
      <c r="DM119" s="6">
        <v>0</v>
      </c>
      <c r="DN119" s="6">
        <v>0</v>
      </c>
      <c r="DO119" s="6">
        <v>0</v>
      </c>
      <c r="DP119" s="6">
        <v>0</v>
      </c>
      <c r="DQ119" s="6">
        <v>0</v>
      </c>
      <c r="DR119" s="6">
        <v>0</v>
      </c>
      <c r="DS119" s="6">
        <v>0</v>
      </c>
      <c r="DT119" s="6">
        <v>0</v>
      </c>
      <c r="DU119" s="6">
        <v>0</v>
      </c>
      <c r="DV119" s="6">
        <v>0</v>
      </c>
      <c r="DW119" s="6">
        <v>0</v>
      </c>
      <c r="DX119" s="6">
        <v>0</v>
      </c>
      <c r="DY119" s="6">
        <v>0</v>
      </c>
      <c r="DZ119" s="6">
        <v>0</v>
      </c>
      <c r="EA119" s="6">
        <v>0</v>
      </c>
      <c r="EB119" s="6">
        <v>0</v>
      </c>
      <c r="EC119" s="6">
        <v>0</v>
      </c>
      <c r="ED119" s="6">
        <v>0</v>
      </c>
      <c r="EE119" s="6">
        <v>0</v>
      </c>
      <c r="EF119" s="6">
        <v>0</v>
      </c>
      <c r="EG119" s="6">
        <v>0</v>
      </c>
      <c r="EH119" s="6">
        <v>0</v>
      </c>
      <c r="EI119" s="6">
        <v>0</v>
      </c>
      <c r="EJ119" s="6">
        <v>0</v>
      </c>
      <c r="EK119" s="6">
        <v>0</v>
      </c>
      <c r="EL119" s="6">
        <v>0</v>
      </c>
      <c r="EM119" s="6">
        <v>0</v>
      </c>
      <c r="EN119" s="6">
        <v>0</v>
      </c>
      <c r="EO119" s="6">
        <v>0</v>
      </c>
      <c r="EP119" s="6">
        <v>0</v>
      </c>
      <c r="EQ119" s="6">
        <v>0</v>
      </c>
      <c r="ER119" s="6">
        <v>0</v>
      </c>
      <c r="ES119" s="6">
        <v>0</v>
      </c>
      <c r="ET119" s="6">
        <v>0</v>
      </c>
      <c r="EU119" s="6">
        <v>21</v>
      </c>
      <c r="EV119" s="6">
        <v>0</v>
      </c>
      <c r="EW119" s="6">
        <v>0</v>
      </c>
      <c r="EX119" s="6">
        <v>0</v>
      </c>
      <c r="EY119" s="6">
        <v>0</v>
      </c>
      <c r="EZ119" s="6">
        <v>0</v>
      </c>
      <c r="FA119" s="6">
        <v>0</v>
      </c>
      <c r="FB119" s="6">
        <v>0</v>
      </c>
      <c r="FC119" s="6">
        <v>0</v>
      </c>
      <c r="FD119" s="6">
        <v>0</v>
      </c>
      <c r="FE119" s="6">
        <v>0</v>
      </c>
      <c r="FF119" s="6">
        <v>0</v>
      </c>
      <c r="FG119" s="6">
        <v>0</v>
      </c>
      <c r="FH119" s="6">
        <v>0</v>
      </c>
      <c r="FI119" s="6">
        <v>0</v>
      </c>
      <c r="FJ119" s="6">
        <v>0</v>
      </c>
      <c r="FK119" s="6">
        <v>0</v>
      </c>
      <c r="FL119" s="6">
        <v>0</v>
      </c>
      <c r="FM119" s="6">
        <v>0</v>
      </c>
      <c r="FN119" s="6">
        <v>0</v>
      </c>
      <c r="FO119" s="6">
        <v>0</v>
      </c>
      <c r="FP119" s="6">
        <v>0</v>
      </c>
      <c r="FQ119" s="6">
        <v>0</v>
      </c>
      <c r="FR119" s="6">
        <v>0</v>
      </c>
      <c r="FS119" s="6">
        <v>0</v>
      </c>
      <c r="FT119" s="6">
        <v>0</v>
      </c>
      <c r="FU119" s="6">
        <v>0</v>
      </c>
      <c r="FV119" s="6">
        <v>0</v>
      </c>
      <c r="FW119" s="6">
        <v>0</v>
      </c>
      <c r="FX119" s="6">
        <v>0</v>
      </c>
      <c r="FY119" s="6">
        <v>0</v>
      </c>
      <c r="FZ119" s="6">
        <v>0</v>
      </c>
      <c r="GA119" s="6">
        <v>0</v>
      </c>
      <c r="GB119" s="6">
        <v>0</v>
      </c>
      <c r="GC119" s="6">
        <v>0</v>
      </c>
      <c r="GD119" s="6">
        <v>0</v>
      </c>
      <c r="GE119" s="6">
        <v>0</v>
      </c>
      <c r="GF119" s="6">
        <v>0</v>
      </c>
      <c r="GG119" s="6">
        <v>0</v>
      </c>
      <c r="GH119" s="6">
        <v>0</v>
      </c>
      <c r="GI119" s="6">
        <v>0</v>
      </c>
      <c r="GJ119" s="6">
        <v>0</v>
      </c>
      <c r="GK119" s="6">
        <v>0</v>
      </c>
      <c r="GL119" s="6">
        <v>0</v>
      </c>
      <c r="GM119" s="6">
        <v>0</v>
      </c>
      <c r="GN119" s="6">
        <v>0</v>
      </c>
      <c r="GO119" s="6">
        <v>0</v>
      </c>
      <c r="GP119" s="6">
        <v>0</v>
      </c>
      <c r="GQ119" s="6">
        <v>0</v>
      </c>
      <c r="GR119" s="6">
        <v>0</v>
      </c>
      <c r="GS119" s="6">
        <v>0</v>
      </c>
      <c r="GT119" s="6">
        <v>0</v>
      </c>
      <c r="GU119" s="6">
        <v>0</v>
      </c>
      <c r="GV119" s="6">
        <v>0</v>
      </c>
      <c r="GW119" s="6">
        <v>0</v>
      </c>
      <c r="GX119" s="6">
        <v>0</v>
      </c>
      <c r="GY119" s="6">
        <v>0</v>
      </c>
      <c r="GZ119" s="6">
        <v>3184</v>
      </c>
      <c r="HA119" s="6">
        <v>3184</v>
      </c>
      <c r="HB119" s="6">
        <v>0</v>
      </c>
      <c r="HC119" s="6">
        <v>0</v>
      </c>
      <c r="HD119" s="2">
        <f>coco2!FY148</f>
        <v>-2.1</v>
      </c>
      <c r="HE119" s="2" t="str">
        <f>coco3!FA179</f>
        <v>Ősagárd</v>
      </c>
    </row>
    <row r="120" spans="1:213">
      <c r="A120" s="4" t="str">
        <f>'tanulasi minta'!A266</f>
        <v>Penc</v>
      </c>
      <c r="B120" s="6">
        <v>0</v>
      </c>
      <c r="C120" s="6">
        <v>0</v>
      </c>
      <c r="D120" s="6">
        <v>0</v>
      </c>
      <c r="E120" s="6">
        <v>0</v>
      </c>
      <c r="F120" s="6">
        <v>0</v>
      </c>
      <c r="G120" s="6">
        <v>0</v>
      </c>
      <c r="H120" s="6">
        <v>0</v>
      </c>
      <c r="I120" s="6">
        <v>0</v>
      </c>
      <c r="J120" s="6">
        <v>0</v>
      </c>
      <c r="K120" s="6">
        <v>0</v>
      </c>
      <c r="L120" s="6">
        <v>0</v>
      </c>
      <c r="M120" s="6">
        <v>0</v>
      </c>
      <c r="N120" s="6">
        <v>0</v>
      </c>
      <c r="O120" s="6">
        <v>0</v>
      </c>
      <c r="P120" s="6">
        <v>0</v>
      </c>
      <c r="Q120" s="6">
        <v>0</v>
      </c>
      <c r="R120" s="6">
        <v>0</v>
      </c>
      <c r="S120" s="6">
        <v>1185.5</v>
      </c>
      <c r="T120" s="6">
        <v>0</v>
      </c>
      <c r="U120" s="6">
        <v>0</v>
      </c>
      <c r="V120" s="6">
        <v>0</v>
      </c>
      <c r="W120" s="6">
        <v>0</v>
      </c>
      <c r="X120" s="6">
        <v>0</v>
      </c>
      <c r="Y120" s="6">
        <v>0</v>
      </c>
      <c r="Z120" s="6">
        <v>0</v>
      </c>
      <c r="AA120" s="6">
        <v>0</v>
      </c>
      <c r="AB120" s="6">
        <v>9.5</v>
      </c>
      <c r="AC120" s="6">
        <v>0</v>
      </c>
      <c r="AD120" s="6">
        <v>0</v>
      </c>
      <c r="AE120" s="6">
        <v>0</v>
      </c>
      <c r="AF120" s="6">
        <v>0</v>
      </c>
      <c r="AG120" s="6">
        <v>0</v>
      </c>
      <c r="AH120" s="6">
        <v>0</v>
      </c>
      <c r="AI120" s="6">
        <v>0</v>
      </c>
      <c r="AJ120" s="6">
        <v>0</v>
      </c>
      <c r="AK120" s="6">
        <v>0</v>
      </c>
      <c r="AL120" s="6">
        <v>0</v>
      </c>
      <c r="AM120" s="6">
        <v>0</v>
      </c>
      <c r="AN120" s="6">
        <v>0</v>
      </c>
      <c r="AO120" s="6">
        <v>0</v>
      </c>
      <c r="AP120" s="6">
        <v>0</v>
      </c>
      <c r="AQ120" s="6">
        <v>0</v>
      </c>
      <c r="AR120" s="6">
        <v>0</v>
      </c>
      <c r="AS120" s="6">
        <v>0</v>
      </c>
      <c r="AT120" s="6">
        <v>0</v>
      </c>
      <c r="AU120" s="6">
        <v>0</v>
      </c>
      <c r="AV120" s="6">
        <v>0</v>
      </c>
      <c r="AW120" s="6">
        <v>0</v>
      </c>
      <c r="AX120" s="6">
        <v>0</v>
      </c>
      <c r="AY120" s="6">
        <v>0</v>
      </c>
      <c r="AZ120" s="6">
        <v>0</v>
      </c>
      <c r="BA120" s="6">
        <v>0</v>
      </c>
      <c r="BB120" s="6">
        <v>0</v>
      </c>
      <c r="BC120" s="6">
        <v>0</v>
      </c>
      <c r="BD120" s="6">
        <v>0</v>
      </c>
      <c r="BE120" s="6">
        <v>0</v>
      </c>
      <c r="BF120" s="6">
        <v>0</v>
      </c>
      <c r="BG120" s="6">
        <v>0</v>
      </c>
      <c r="BH120" s="6">
        <v>0</v>
      </c>
      <c r="BI120" s="6">
        <v>0</v>
      </c>
      <c r="BJ120" s="6">
        <v>0</v>
      </c>
      <c r="BK120" s="6">
        <v>0</v>
      </c>
      <c r="BL120" s="6">
        <v>0</v>
      </c>
      <c r="BM120" s="6">
        <v>0</v>
      </c>
      <c r="BN120" s="6">
        <v>0</v>
      </c>
      <c r="BO120" s="6">
        <v>0</v>
      </c>
      <c r="BP120" s="6">
        <v>0</v>
      </c>
      <c r="BQ120" s="6">
        <v>0</v>
      </c>
      <c r="BR120" s="6">
        <v>0</v>
      </c>
      <c r="BS120" s="6">
        <v>0</v>
      </c>
      <c r="BT120" s="6">
        <v>0</v>
      </c>
      <c r="BU120" s="6">
        <v>0</v>
      </c>
      <c r="BV120" s="6">
        <v>0</v>
      </c>
      <c r="BW120" s="6">
        <v>0</v>
      </c>
      <c r="BX120" s="6">
        <v>0</v>
      </c>
      <c r="BY120" s="6">
        <v>0</v>
      </c>
      <c r="BZ120" s="6">
        <v>0</v>
      </c>
      <c r="CA120" s="6">
        <v>0</v>
      </c>
      <c r="CB120" s="6">
        <v>0</v>
      </c>
      <c r="CC120" s="6">
        <v>0</v>
      </c>
      <c r="CD120" s="6">
        <v>0</v>
      </c>
      <c r="CE120" s="6">
        <v>0</v>
      </c>
      <c r="CF120" s="6">
        <v>0</v>
      </c>
      <c r="CG120" s="6">
        <v>0</v>
      </c>
      <c r="CH120" s="6">
        <v>0</v>
      </c>
      <c r="CI120" s="6">
        <v>0</v>
      </c>
      <c r="CJ120" s="6">
        <v>0</v>
      </c>
      <c r="CK120" s="6">
        <v>0</v>
      </c>
      <c r="CL120" s="6">
        <v>0</v>
      </c>
      <c r="CM120" s="6">
        <v>0</v>
      </c>
      <c r="CN120" s="6">
        <v>0</v>
      </c>
      <c r="CO120" s="6">
        <v>0</v>
      </c>
      <c r="CP120" s="6">
        <v>0</v>
      </c>
      <c r="CQ120" s="6">
        <v>0</v>
      </c>
      <c r="CR120" s="6">
        <v>0</v>
      </c>
      <c r="CS120" s="6">
        <v>0</v>
      </c>
      <c r="CT120" s="6">
        <v>0</v>
      </c>
      <c r="CU120" s="6">
        <v>0</v>
      </c>
      <c r="CV120" s="6">
        <v>0</v>
      </c>
      <c r="CW120" s="6">
        <v>0</v>
      </c>
      <c r="CX120" s="6">
        <v>0</v>
      </c>
      <c r="CY120" s="6">
        <v>0</v>
      </c>
      <c r="CZ120" s="6">
        <v>0</v>
      </c>
      <c r="DA120" s="6">
        <v>0</v>
      </c>
      <c r="DB120" s="6">
        <v>0</v>
      </c>
      <c r="DC120" s="6">
        <v>0</v>
      </c>
      <c r="DD120" s="6">
        <v>0</v>
      </c>
      <c r="DE120" s="6">
        <v>0</v>
      </c>
      <c r="DF120" s="6">
        <v>0</v>
      </c>
      <c r="DG120" s="6">
        <v>0</v>
      </c>
      <c r="DH120" s="6">
        <v>0</v>
      </c>
      <c r="DI120" s="6">
        <v>0</v>
      </c>
      <c r="DJ120" s="6">
        <v>0</v>
      </c>
      <c r="DK120" s="6">
        <v>0</v>
      </c>
      <c r="DL120" s="6">
        <v>0</v>
      </c>
      <c r="DM120" s="6">
        <v>0</v>
      </c>
      <c r="DN120" s="6">
        <v>0</v>
      </c>
      <c r="DO120" s="6">
        <v>0</v>
      </c>
      <c r="DP120" s="6">
        <v>0</v>
      </c>
      <c r="DQ120" s="6">
        <v>0</v>
      </c>
      <c r="DR120" s="6">
        <v>0</v>
      </c>
      <c r="DS120" s="6">
        <v>0</v>
      </c>
      <c r="DT120" s="6">
        <v>0</v>
      </c>
      <c r="DU120" s="6">
        <v>0</v>
      </c>
      <c r="DV120" s="6">
        <v>0</v>
      </c>
      <c r="DW120" s="6">
        <v>0</v>
      </c>
      <c r="DX120" s="6">
        <v>0</v>
      </c>
      <c r="DY120" s="6">
        <v>0</v>
      </c>
      <c r="DZ120" s="6">
        <v>0</v>
      </c>
      <c r="EA120" s="6">
        <v>0</v>
      </c>
      <c r="EB120" s="6">
        <v>0</v>
      </c>
      <c r="EC120" s="6">
        <v>0</v>
      </c>
      <c r="ED120" s="6">
        <v>0</v>
      </c>
      <c r="EE120" s="6">
        <v>0</v>
      </c>
      <c r="EF120" s="6">
        <v>0</v>
      </c>
      <c r="EG120" s="6">
        <v>0</v>
      </c>
      <c r="EH120" s="6">
        <v>0</v>
      </c>
      <c r="EI120" s="6">
        <v>0</v>
      </c>
      <c r="EJ120" s="6">
        <v>0</v>
      </c>
      <c r="EK120" s="6">
        <v>0</v>
      </c>
      <c r="EL120" s="6">
        <v>0</v>
      </c>
      <c r="EM120" s="6">
        <v>0</v>
      </c>
      <c r="EN120" s="6">
        <v>0</v>
      </c>
      <c r="EO120" s="6">
        <v>0</v>
      </c>
      <c r="EP120" s="6">
        <v>0</v>
      </c>
      <c r="EQ120" s="6">
        <v>0</v>
      </c>
      <c r="ER120" s="6">
        <v>0</v>
      </c>
      <c r="ES120" s="6">
        <v>0</v>
      </c>
      <c r="ET120" s="6">
        <v>0</v>
      </c>
      <c r="EU120" s="6">
        <v>21</v>
      </c>
      <c r="EV120" s="6">
        <v>0</v>
      </c>
      <c r="EW120" s="6">
        <v>0</v>
      </c>
      <c r="EX120" s="6">
        <v>0</v>
      </c>
      <c r="EY120" s="6">
        <v>0</v>
      </c>
      <c r="EZ120" s="6">
        <v>0</v>
      </c>
      <c r="FA120" s="6">
        <v>0</v>
      </c>
      <c r="FB120" s="6">
        <v>0</v>
      </c>
      <c r="FC120" s="6">
        <v>0</v>
      </c>
      <c r="FD120" s="6">
        <v>0</v>
      </c>
      <c r="FE120" s="6">
        <v>0</v>
      </c>
      <c r="FF120" s="6">
        <v>0</v>
      </c>
      <c r="FG120" s="6">
        <v>0</v>
      </c>
      <c r="FH120" s="6">
        <v>0</v>
      </c>
      <c r="FI120" s="6">
        <v>0</v>
      </c>
      <c r="FJ120" s="6">
        <v>0</v>
      </c>
      <c r="FK120" s="6">
        <v>0</v>
      </c>
      <c r="FL120" s="6">
        <v>0</v>
      </c>
      <c r="FM120" s="6">
        <v>0</v>
      </c>
      <c r="FN120" s="6">
        <v>0</v>
      </c>
      <c r="FO120" s="6">
        <v>0</v>
      </c>
      <c r="FP120" s="6">
        <v>0</v>
      </c>
      <c r="FQ120" s="6">
        <v>0</v>
      </c>
      <c r="FR120" s="6">
        <v>0</v>
      </c>
      <c r="FS120" s="6">
        <v>0</v>
      </c>
      <c r="FT120" s="6">
        <v>0</v>
      </c>
      <c r="FU120" s="6">
        <v>0</v>
      </c>
      <c r="FV120" s="6">
        <v>0</v>
      </c>
      <c r="FW120" s="6">
        <v>0</v>
      </c>
      <c r="FX120" s="6">
        <v>0</v>
      </c>
      <c r="FY120" s="6">
        <v>0</v>
      </c>
      <c r="FZ120" s="6">
        <v>0</v>
      </c>
      <c r="GA120" s="6">
        <v>0</v>
      </c>
      <c r="GB120" s="6">
        <v>0</v>
      </c>
      <c r="GC120" s="6">
        <v>0</v>
      </c>
      <c r="GD120" s="6">
        <v>0</v>
      </c>
      <c r="GE120" s="6">
        <v>0</v>
      </c>
      <c r="GF120" s="6">
        <v>0</v>
      </c>
      <c r="GG120" s="6">
        <v>0</v>
      </c>
      <c r="GH120" s="6">
        <v>0</v>
      </c>
      <c r="GI120" s="6">
        <v>0</v>
      </c>
      <c r="GJ120" s="6">
        <v>0</v>
      </c>
      <c r="GK120" s="6">
        <v>0</v>
      </c>
      <c r="GL120" s="6">
        <v>0</v>
      </c>
      <c r="GM120" s="6">
        <v>0</v>
      </c>
      <c r="GN120" s="6">
        <v>0</v>
      </c>
      <c r="GO120" s="6">
        <v>0</v>
      </c>
      <c r="GP120" s="6">
        <v>0</v>
      </c>
      <c r="GQ120" s="6">
        <v>0</v>
      </c>
      <c r="GR120" s="6">
        <v>0</v>
      </c>
      <c r="GS120" s="6">
        <v>0</v>
      </c>
      <c r="GT120" s="6">
        <v>0</v>
      </c>
      <c r="GU120" s="6">
        <v>0</v>
      </c>
      <c r="GV120" s="6">
        <v>0</v>
      </c>
      <c r="GW120" s="6">
        <v>0</v>
      </c>
      <c r="GX120" s="6">
        <v>0</v>
      </c>
      <c r="GY120" s="6">
        <v>0</v>
      </c>
      <c r="GZ120" s="6">
        <v>1216</v>
      </c>
      <c r="HA120" s="6">
        <v>1216</v>
      </c>
      <c r="HB120" s="6">
        <v>0</v>
      </c>
      <c r="HC120" s="6">
        <v>0</v>
      </c>
      <c r="HD120" s="2">
        <f>coco2!FY149</f>
        <v>-0.8</v>
      </c>
      <c r="HE120" s="2" t="str">
        <f>coco3!FA180</f>
        <v>Penc</v>
      </c>
    </row>
    <row r="121" spans="1:213" ht="30">
      <c r="A121" s="4" t="str">
        <f>'tanulasi minta'!A267</f>
        <v>Pestmegye</v>
      </c>
      <c r="B121" s="6">
        <v>0</v>
      </c>
      <c r="C121" s="6">
        <v>0</v>
      </c>
      <c r="D121" s="6">
        <v>0</v>
      </c>
      <c r="E121" s="6">
        <v>0</v>
      </c>
      <c r="F121" s="6">
        <v>0</v>
      </c>
      <c r="G121" s="6">
        <v>0</v>
      </c>
      <c r="H121" s="6">
        <v>0</v>
      </c>
      <c r="I121" s="6">
        <v>0</v>
      </c>
      <c r="J121" s="6">
        <v>0</v>
      </c>
      <c r="K121" s="6">
        <v>0</v>
      </c>
      <c r="L121" s="6">
        <v>0</v>
      </c>
      <c r="M121" s="6">
        <v>0</v>
      </c>
      <c r="N121" s="6">
        <v>0</v>
      </c>
      <c r="O121" s="6">
        <v>0</v>
      </c>
      <c r="P121" s="6">
        <v>0</v>
      </c>
      <c r="Q121" s="6">
        <v>0</v>
      </c>
      <c r="R121" s="6">
        <v>0</v>
      </c>
      <c r="S121" s="6">
        <v>0</v>
      </c>
      <c r="T121" s="6">
        <v>0</v>
      </c>
      <c r="U121" s="6">
        <v>0</v>
      </c>
      <c r="V121" s="6">
        <v>0</v>
      </c>
      <c r="W121" s="6">
        <v>0</v>
      </c>
      <c r="X121" s="6">
        <v>0</v>
      </c>
      <c r="Y121" s="6">
        <v>0</v>
      </c>
      <c r="Z121" s="6">
        <v>0</v>
      </c>
      <c r="AA121" s="6">
        <v>0</v>
      </c>
      <c r="AB121" s="6">
        <v>9.5</v>
      </c>
      <c r="AC121" s="6">
        <v>0</v>
      </c>
      <c r="AD121" s="6">
        <v>0</v>
      </c>
      <c r="AE121" s="6">
        <v>0</v>
      </c>
      <c r="AF121" s="6">
        <v>0</v>
      </c>
      <c r="AG121" s="6">
        <v>0</v>
      </c>
      <c r="AH121" s="6">
        <v>0</v>
      </c>
      <c r="AI121" s="6">
        <v>0</v>
      </c>
      <c r="AJ121" s="6">
        <v>0</v>
      </c>
      <c r="AK121" s="6">
        <v>0</v>
      </c>
      <c r="AL121" s="6">
        <v>0</v>
      </c>
      <c r="AM121" s="6">
        <v>0</v>
      </c>
      <c r="AN121" s="6">
        <v>0</v>
      </c>
      <c r="AO121" s="6">
        <v>0</v>
      </c>
      <c r="AP121" s="6">
        <v>594</v>
      </c>
      <c r="AQ121" s="6">
        <v>0</v>
      </c>
      <c r="AR121" s="6">
        <v>0</v>
      </c>
      <c r="AS121" s="6">
        <v>0</v>
      </c>
      <c r="AT121" s="6">
        <v>0</v>
      </c>
      <c r="AU121" s="6">
        <v>0</v>
      </c>
      <c r="AV121" s="6">
        <v>0</v>
      </c>
      <c r="AW121" s="6">
        <v>0</v>
      </c>
      <c r="AX121" s="6">
        <v>0</v>
      </c>
      <c r="AY121" s="6">
        <v>0</v>
      </c>
      <c r="AZ121" s="6">
        <v>0</v>
      </c>
      <c r="BA121" s="6">
        <v>0</v>
      </c>
      <c r="BB121" s="6">
        <v>0</v>
      </c>
      <c r="BC121" s="6">
        <v>0</v>
      </c>
      <c r="BD121" s="6">
        <v>0</v>
      </c>
      <c r="BE121" s="6">
        <v>0</v>
      </c>
      <c r="BF121" s="6">
        <v>0</v>
      </c>
      <c r="BG121" s="6">
        <v>0</v>
      </c>
      <c r="BH121" s="6">
        <v>0</v>
      </c>
      <c r="BI121" s="6">
        <v>0</v>
      </c>
      <c r="BJ121" s="6">
        <v>0</v>
      </c>
      <c r="BK121" s="6">
        <v>0</v>
      </c>
      <c r="BL121" s="6">
        <v>0</v>
      </c>
      <c r="BM121" s="6">
        <v>0</v>
      </c>
      <c r="BN121" s="6">
        <v>605.5</v>
      </c>
      <c r="BO121" s="6">
        <v>0</v>
      </c>
      <c r="BP121" s="6">
        <v>0</v>
      </c>
      <c r="BQ121" s="6">
        <v>0</v>
      </c>
      <c r="BR121" s="6">
        <v>0</v>
      </c>
      <c r="BS121" s="6">
        <v>0</v>
      </c>
      <c r="BT121" s="6">
        <v>0</v>
      </c>
      <c r="BU121" s="6">
        <v>0</v>
      </c>
      <c r="BV121" s="6">
        <v>0</v>
      </c>
      <c r="BW121" s="6">
        <v>0</v>
      </c>
      <c r="BX121" s="6">
        <v>0</v>
      </c>
      <c r="BY121" s="6">
        <v>0</v>
      </c>
      <c r="BZ121" s="6">
        <v>0</v>
      </c>
      <c r="CA121" s="6">
        <v>0</v>
      </c>
      <c r="CB121" s="6">
        <v>0</v>
      </c>
      <c r="CC121" s="6">
        <v>0</v>
      </c>
      <c r="CD121" s="6">
        <v>0</v>
      </c>
      <c r="CE121" s="6">
        <v>0</v>
      </c>
      <c r="CF121" s="6">
        <v>0</v>
      </c>
      <c r="CG121" s="6">
        <v>0</v>
      </c>
      <c r="CH121" s="6">
        <v>0</v>
      </c>
      <c r="CI121" s="6">
        <v>0</v>
      </c>
      <c r="CJ121" s="6">
        <v>0</v>
      </c>
      <c r="CK121" s="6">
        <v>0</v>
      </c>
      <c r="CL121" s="6">
        <v>0</v>
      </c>
      <c r="CM121" s="6">
        <v>0</v>
      </c>
      <c r="CN121" s="6">
        <v>0</v>
      </c>
      <c r="CO121" s="6">
        <v>0</v>
      </c>
      <c r="CP121" s="6">
        <v>0</v>
      </c>
      <c r="CQ121" s="6">
        <v>0</v>
      </c>
      <c r="CR121" s="6">
        <v>0</v>
      </c>
      <c r="CS121" s="6">
        <v>0</v>
      </c>
      <c r="CT121" s="6">
        <v>0</v>
      </c>
      <c r="CU121" s="6">
        <v>0</v>
      </c>
      <c r="CV121" s="6">
        <v>0</v>
      </c>
      <c r="CW121" s="6">
        <v>0</v>
      </c>
      <c r="CX121" s="6">
        <v>0</v>
      </c>
      <c r="CY121" s="6">
        <v>0</v>
      </c>
      <c r="CZ121" s="6">
        <v>0</v>
      </c>
      <c r="DA121" s="6">
        <v>0</v>
      </c>
      <c r="DB121" s="6">
        <v>0</v>
      </c>
      <c r="DC121" s="6">
        <v>0</v>
      </c>
      <c r="DD121" s="6">
        <v>0</v>
      </c>
      <c r="DE121" s="6">
        <v>0</v>
      </c>
      <c r="DF121" s="6">
        <v>0</v>
      </c>
      <c r="DG121" s="6">
        <v>0</v>
      </c>
      <c r="DH121" s="6">
        <v>0</v>
      </c>
      <c r="DI121" s="6">
        <v>0</v>
      </c>
      <c r="DJ121" s="6">
        <v>0</v>
      </c>
      <c r="DK121" s="6">
        <v>0</v>
      </c>
      <c r="DL121" s="6">
        <v>0</v>
      </c>
      <c r="DM121" s="6">
        <v>0</v>
      </c>
      <c r="DN121" s="6">
        <v>0</v>
      </c>
      <c r="DO121" s="6">
        <v>0</v>
      </c>
      <c r="DP121" s="6">
        <v>0</v>
      </c>
      <c r="DQ121" s="6">
        <v>0</v>
      </c>
      <c r="DR121" s="6">
        <v>0</v>
      </c>
      <c r="DS121" s="6">
        <v>0</v>
      </c>
      <c r="DT121" s="6">
        <v>0</v>
      </c>
      <c r="DU121" s="6">
        <v>0</v>
      </c>
      <c r="DV121" s="6">
        <v>0</v>
      </c>
      <c r="DW121" s="6">
        <v>0</v>
      </c>
      <c r="DX121" s="6">
        <v>0</v>
      </c>
      <c r="DY121" s="6">
        <v>0</v>
      </c>
      <c r="DZ121" s="6">
        <v>0</v>
      </c>
      <c r="EA121" s="6">
        <v>0</v>
      </c>
      <c r="EB121" s="6">
        <v>0</v>
      </c>
      <c r="EC121" s="6">
        <v>0</v>
      </c>
      <c r="ED121" s="6">
        <v>0</v>
      </c>
      <c r="EE121" s="6">
        <v>0</v>
      </c>
      <c r="EF121" s="6">
        <v>0</v>
      </c>
      <c r="EG121" s="6">
        <v>0</v>
      </c>
      <c r="EH121" s="6">
        <v>0</v>
      </c>
      <c r="EI121" s="6">
        <v>0</v>
      </c>
      <c r="EJ121" s="6">
        <v>0</v>
      </c>
      <c r="EK121" s="6">
        <v>0</v>
      </c>
      <c r="EL121" s="6">
        <v>0</v>
      </c>
      <c r="EM121" s="6">
        <v>0</v>
      </c>
      <c r="EN121" s="6">
        <v>0</v>
      </c>
      <c r="EO121" s="6">
        <v>0</v>
      </c>
      <c r="EP121" s="6">
        <v>0</v>
      </c>
      <c r="EQ121" s="6">
        <v>0</v>
      </c>
      <c r="ER121" s="6">
        <v>0</v>
      </c>
      <c r="ES121" s="6">
        <v>0</v>
      </c>
      <c r="ET121" s="6">
        <v>0</v>
      </c>
      <c r="EU121" s="6">
        <v>21</v>
      </c>
      <c r="EV121" s="6">
        <v>0</v>
      </c>
      <c r="EW121" s="6">
        <v>0</v>
      </c>
      <c r="EX121" s="6">
        <v>0</v>
      </c>
      <c r="EY121" s="6">
        <v>0</v>
      </c>
      <c r="EZ121" s="6">
        <v>0</v>
      </c>
      <c r="FA121" s="6">
        <v>0</v>
      </c>
      <c r="FB121" s="6">
        <v>0</v>
      </c>
      <c r="FC121" s="6">
        <v>0</v>
      </c>
      <c r="FD121" s="6">
        <v>0</v>
      </c>
      <c r="FE121" s="6">
        <v>0</v>
      </c>
      <c r="FF121" s="6">
        <v>0</v>
      </c>
      <c r="FG121" s="6">
        <v>0</v>
      </c>
      <c r="FH121" s="6">
        <v>0</v>
      </c>
      <c r="FI121" s="6">
        <v>0</v>
      </c>
      <c r="FJ121" s="6">
        <v>0</v>
      </c>
      <c r="FK121" s="6">
        <v>0</v>
      </c>
      <c r="FL121" s="6">
        <v>0</v>
      </c>
      <c r="FM121" s="6">
        <v>0</v>
      </c>
      <c r="FN121" s="6">
        <v>0</v>
      </c>
      <c r="FO121" s="6">
        <v>0</v>
      </c>
      <c r="FP121" s="6">
        <v>0</v>
      </c>
      <c r="FQ121" s="6">
        <v>0</v>
      </c>
      <c r="FR121" s="6">
        <v>0</v>
      </c>
      <c r="FS121" s="6">
        <v>0</v>
      </c>
      <c r="FT121" s="6">
        <v>0</v>
      </c>
      <c r="FU121" s="6">
        <v>0</v>
      </c>
      <c r="FV121" s="6">
        <v>0</v>
      </c>
      <c r="FW121" s="6">
        <v>0</v>
      </c>
      <c r="FX121" s="6">
        <v>0</v>
      </c>
      <c r="FY121" s="6">
        <v>0</v>
      </c>
      <c r="FZ121" s="6">
        <v>0</v>
      </c>
      <c r="GA121" s="6">
        <v>0</v>
      </c>
      <c r="GB121" s="6">
        <v>0</v>
      </c>
      <c r="GC121" s="6">
        <v>0</v>
      </c>
      <c r="GD121" s="6">
        <v>0</v>
      </c>
      <c r="GE121" s="6">
        <v>0</v>
      </c>
      <c r="GF121" s="6">
        <v>0</v>
      </c>
      <c r="GG121" s="6">
        <v>0</v>
      </c>
      <c r="GH121" s="6">
        <v>0</v>
      </c>
      <c r="GI121" s="6">
        <v>0</v>
      </c>
      <c r="GJ121" s="6">
        <v>0</v>
      </c>
      <c r="GK121" s="6">
        <v>0</v>
      </c>
      <c r="GL121" s="6">
        <v>0</v>
      </c>
      <c r="GM121" s="6">
        <v>0</v>
      </c>
      <c r="GN121" s="6">
        <v>0</v>
      </c>
      <c r="GO121" s="6">
        <v>0</v>
      </c>
      <c r="GP121" s="6">
        <v>0</v>
      </c>
      <c r="GQ121" s="6">
        <v>0</v>
      </c>
      <c r="GR121" s="6">
        <v>0</v>
      </c>
      <c r="GS121" s="6">
        <v>0</v>
      </c>
      <c r="GT121" s="6">
        <v>0</v>
      </c>
      <c r="GU121" s="6">
        <v>0</v>
      </c>
      <c r="GV121" s="6">
        <v>0</v>
      </c>
      <c r="GW121" s="6">
        <v>0</v>
      </c>
      <c r="GX121" s="6">
        <v>0</v>
      </c>
      <c r="GY121" s="6">
        <v>0</v>
      </c>
      <c r="GZ121" s="6">
        <v>1230</v>
      </c>
      <c r="HA121" s="6">
        <v>1230</v>
      </c>
      <c r="HB121" s="6">
        <v>0</v>
      </c>
      <c r="HC121" s="6">
        <v>0</v>
      </c>
      <c r="HD121" s="2">
        <f>coco2!FY150</f>
        <v>-1.3</v>
      </c>
      <c r="HE121" s="2" t="str">
        <f>coco3!FA181</f>
        <v>Pestmegye</v>
      </c>
    </row>
    <row r="122" spans="1:213">
      <c r="A122" s="4" t="str">
        <f>'tanulasi minta'!A268</f>
        <v>Rád</v>
      </c>
      <c r="B122" s="6">
        <v>0</v>
      </c>
      <c r="C122" s="6">
        <v>0</v>
      </c>
      <c r="D122" s="6">
        <v>0</v>
      </c>
      <c r="E122" s="6">
        <v>0</v>
      </c>
      <c r="F122" s="6">
        <v>0</v>
      </c>
      <c r="G122" s="6">
        <v>0</v>
      </c>
      <c r="H122" s="6">
        <v>0</v>
      </c>
      <c r="I122" s="6">
        <v>0</v>
      </c>
      <c r="J122" s="6">
        <v>0</v>
      </c>
      <c r="K122" s="6">
        <v>0</v>
      </c>
      <c r="L122" s="6">
        <v>0</v>
      </c>
      <c r="M122" s="6">
        <v>0</v>
      </c>
      <c r="N122" s="6">
        <v>0</v>
      </c>
      <c r="O122" s="6">
        <v>0</v>
      </c>
      <c r="P122" s="6">
        <v>0</v>
      </c>
      <c r="Q122" s="6">
        <v>0</v>
      </c>
      <c r="R122" s="6">
        <v>0</v>
      </c>
      <c r="S122" s="6">
        <v>0</v>
      </c>
      <c r="T122" s="6">
        <v>0</v>
      </c>
      <c r="U122" s="6">
        <v>0</v>
      </c>
      <c r="V122" s="6">
        <v>0</v>
      </c>
      <c r="W122" s="6">
        <v>0</v>
      </c>
      <c r="X122" s="6">
        <v>0</v>
      </c>
      <c r="Y122" s="6">
        <v>0</v>
      </c>
      <c r="Z122" s="6">
        <v>0</v>
      </c>
      <c r="AA122" s="6">
        <v>0</v>
      </c>
      <c r="AB122" s="6">
        <v>0</v>
      </c>
      <c r="AC122" s="6">
        <v>0</v>
      </c>
      <c r="AD122" s="6">
        <v>0</v>
      </c>
      <c r="AE122" s="6">
        <v>0</v>
      </c>
      <c r="AF122" s="6">
        <v>0</v>
      </c>
      <c r="AG122" s="6">
        <v>332.5</v>
      </c>
      <c r="AH122" s="6">
        <v>0</v>
      </c>
      <c r="AI122" s="6">
        <v>0</v>
      </c>
      <c r="AJ122" s="6">
        <v>0</v>
      </c>
      <c r="AK122" s="6">
        <v>0</v>
      </c>
      <c r="AL122" s="6">
        <v>0</v>
      </c>
      <c r="AM122" s="6">
        <v>0</v>
      </c>
      <c r="AN122" s="6">
        <v>0</v>
      </c>
      <c r="AO122" s="6">
        <v>0</v>
      </c>
      <c r="AP122" s="6">
        <v>0</v>
      </c>
      <c r="AQ122" s="6">
        <v>0</v>
      </c>
      <c r="AR122" s="6">
        <v>0</v>
      </c>
      <c r="AS122" s="6">
        <v>0</v>
      </c>
      <c r="AT122" s="6">
        <v>0</v>
      </c>
      <c r="AU122" s="6">
        <v>0</v>
      </c>
      <c r="AV122" s="6">
        <v>0</v>
      </c>
      <c r="AW122" s="6">
        <v>0</v>
      </c>
      <c r="AX122" s="6">
        <v>0</v>
      </c>
      <c r="AY122" s="6">
        <v>0</v>
      </c>
      <c r="AZ122" s="6">
        <v>0</v>
      </c>
      <c r="BA122" s="6">
        <v>0</v>
      </c>
      <c r="BB122" s="6">
        <v>0</v>
      </c>
      <c r="BC122" s="6">
        <v>0</v>
      </c>
      <c r="BD122" s="6">
        <v>0</v>
      </c>
      <c r="BE122" s="6">
        <v>0</v>
      </c>
      <c r="BF122" s="6">
        <v>0</v>
      </c>
      <c r="BG122" s="6">
        <v>0</v>
      </c>
      <c r="BH122" s="6">
        <v>0</v>
      </c>
      <c r="BI122" s="6">
        <v>0</v>
      </c>
      <c r="BJ122" s="6">
        <v>0</v>
      </c>
      <c r="BK122" s="6">
        <v>0</v>
      </c>
      <c r="BL122" s="6">
        <v>0</v>
      </c>
      <c r="BM122" s="6">
        <v>0</v>
      </c>
      <c r="BN122" s="6">
        <v>0</v>
      </c>
      <c r="BO122" s="6">
        <v>0</v>
      </c>
      <c r="BP122" s="6">
        <v>0</v>
      </c>
      <c r="BQ122" s="6">
        <v>0</v>
      </c>
      <c r="BR122" s="6">
        <v>0</v>
      </c>
      <c r="BS122" s="6">
        <v>0</v>
      </c>
      <c r="BT122" s="6">
        <v>0</v>
      </c>
      <c r="BU122" s="6">
        <v>0</v>
      </c>
      <c r="BV122" s="6">
        <v>0</v>
      </c>
      <c r="BW122" s="6">
        <v>0</v>
      </c>
      <c r="BX122" s="6">
        <v>0</v>
      </c>
      <c r="BY122" s="6">
        <v>0</v>
      </c>
      <c r="BZ122" s="6">
        <v>0</v>
      </c>
      <c r="CA122" s="6">
        <v>0</v>
      </c>
      <c r="CB122" s="6">
        <v>0</v>
      </c>
      <c r="CC122" s="6">
        <v>0</v>
      </c>
      <c r="CD122" s="6">
        <v>0</v>
      </c>
      <c r="CE122" s="6">
        <v>0</v>
      </c>
      <c r="CF122" s="6">
        <v>0</v>
      </c>
      <c r="CG122" s="6">
        <v>353.5</v>
      </c>
      <c r="CH122" s="6">
        <v>0</v>
      </c>
      <c r="CI122" s="6">
        <v>0</v>
      </c>
      <c r="CJ122" s="6">
        <v>0</v>
      </c>
      <c r="CK122" s="6">
        <v>0</v>
      </c>
      <c r="CL122" s="6">
        <v>0</v>
      </c>
      <c r="CM122" s="6">
        <v>0</v>
      </c>
      <c r="CN122" s="6">
        <v>0</v>
      </c>
      <c r="CO122" s="6">
        <v>0</v>
      </c>
      <c r="CP122" s="6">
        <v>0</v>
      </c>
      <c r="CQ122" s="6">
        <v>0</v>
      </c>
      <c r="CR122" s="6">
        <v>0</v>
      </c>
      <c r="CS122" s="6">
        <v>0</v>
      </c>
      <c r="CT122" s="6">
        <v>0</v>
      </c>
      <c r="CU122" s="6">
        <v>0</v>
      </c>
      <c r="CV122" s="6">
        <v>0</v>
      </c>
      <c r="CW122" s="6">
        <v>0</v>
      </c>
      <c r="CX122" s="6">
        <v>0</v>
      </c>
      <c r="CY122" s="6">
        <v>0</v>
      </c>
      <c r="CZ122" s="6">
        <v>0</v>
      </c>
      <c r="DA122" s="6">
        <v>0</v>
      </c>
      <c r="DB122" s="6">
        <v>0</v>
      </c>
      <c r="DC122" s="6">
        <v>0</v>
      </c>
      <c r="DD122" s="6">
        <v>0</v>
      </c>
      <c r="DE122" s="6">
        <v>0</v>
      </c>
      <c r="DF122" s="6">
        <v>0</v>
      </c>
      <c r="DG122" s="6">
        <v>0</v>
      </c>
      <c r="DH122" s="6">
        <v>0</v>
      </c>
      <c r="DI122" s="6">
        <v>0</v>
      </c>
      <c r="DJ122" s="6">
        <v>0</v>
      </c>
      <c r="DK122" s="6">
        <v>0</v>
      </c>
      <c r="DL122" s="6">
        <v>0</v>
      </c>
      <c r="DM122" s="6">
        <v>0</v>
      </c>
      <c r="DN122" s="6">
        <v>0</v>
      </c>
      <c r="DO122" s="6">
        <v>0</v>
      </c>
      <c r="DP122" s="6">
        <v>0</v>
      </c>
      <c r="DQ122" s="6">
        <v>0</v>
      </c>
      <c r="DR122" s="6">
        <v>0</v>
      </c>
      <c r="DS122" s="6">
        <v>0</v>
      </c>
      <c r="DT122" s="6">
        <v>0</v>
      </c>
      <c r="DU122" s="6">
        <v>0</v>
      </c>
      <c r="DV122" s="6">
        <v>0</v>
      </c>
      <c r="DW122" s="6">
        <v>0</v>
      </c>
      <c r="DX122" s="6">
        <v>0</v>
      </c>
      <c r="DY122" s="6">
        <v>0</v>
      </c>
      <c r="DZ122" s="6">
        <v>0</v>
      </c>
      <c r="EA122" s="6">
        <v>0</v>
      </c>
      <c r="EB122" s="6">
        <v>0</v>
      </c>
      <c r="EC122" s="6">
        <v>0</v>
      </c>
      <c r="ED122" s="6">
        <v>0</v>
      </c>
      <c r="EE122" s="6">
        <v>0</v>
      </c>
      <c r="EF122" s="6">
        <v>0</v>
      </c>
      <c r="EG122" s="6">
        <v>0</v>
      </c>
      <c r="EH122" s="6">
        <v>0</v>
      </c>
      <c r="EI122" s="6">
        <v>0</v>
      </c>
      <c r="EJ122" s="6">
        <v>0</v>
      </c>
      <c r="EK122" s="6">
        <v>0</v>
      </c>
      <c r="EL122" s="6">
        <v>0</v>
      </c>
      <c r="EM122" s="6">
        <v>0</v>
      </c>
      <c r="EN122" s="6">
        <v>0</v>
      </c>
      <c r="EO122" s="6">
        <v>0</v>
      </c>
      <c r="EP122" s="6">
        <v>0</v>
      </c>
      <c r="EQ122" s="6">
        <v>0</v>
      </c>
      <c r="ER122" s="6">
        <v>0</v>
      </c>
      <c r="ES122" s="6">
        <v>0</v>
      </c>
      <c r="ET122" s="6">
        <v>0</v>
      </c>
      <c r="EU122" s="6">
        <v>21</v>
      </c>
      <c r="EV122" s="6">
        <v>0</v>
      </c>
      <c r="EW122" s="6">
        <v>0</v>
      </c>
      <c r="EX122" s="6">
        <v>0</v>
      </c>
      <c r="EY122" s="6">
        <v>0</v>
      </c>
      <c r="EZ122" s="6">
        <v>0</v>
      </c>
      <c r="FA122" s="6">
        <v>0</v>
      </c>
      <c r="FB122" s="6">
        <v>0</v>
      </c>
      <c r="FC122" s="6">
        <v>0</v>
      </c>
      <c r="FD122" s="6">
        <v>0</v>
      </c>
      <c r="FE122" s="6">
        <v>0</v>
      </c>
      <c r="FF122" s="6">
        <v>0</v>
      </c>
      <c r="FG122" s="6">
        <v>0</v>
      </c>
      <c r="FH122" s="6">
        <v>0</v>
      </c>
      <c r="FI122" s="6">
        <v>0</v>
      </c>
      <c r="FJ122" s="6">
        <v>0</v>
      </c>
      <c r="FK122" s="6">
        <v>0</v>
      </c>
      <c r="FL122" s="6">
        <v>0</v>
      </c>
      <c r="FM122" s="6">
        <v>0</v>
      </c>
      <c r="FN122" s="6">
        <v>0</v>
      </c>
      <c r="FO122" s="6">
        <v>0</v>
      </c>
      <c r="FP122" s="6">
        <v>0</v>
      </c>
      <c r="FQ122" s="6">
        <v>0</v>
      </c>
      <c r="FR122" s="6">
        <v>0</v>
      </c>
      <c r="FS122" s="6">
        <v>0</v>
      </c>
      <c r="FT122" s="6">
        <v>0</v>
      </c>
      <c r="FU122" s="6">
        <v>0</v>
      </c>
      <c r="FV122" s="6">
        <v>0</v>
      </c>
      <c r="FW122" s="6">
        <v>0</v>
      </c>
      <c r="FX122" s="6">
        <v>0</v>
      </c>
      <c r="FY122" s="6">
        <v>0</v>
      </c>
      <c r="FZ122" s="6">
        <v>0</v>
      </c>
      <c r="GA122" s="6">
        <v>0</v>
      </c>
      <c r="GB122" s="6">
        <v>0</v>
      </c>
      <c r="GC122" s="6">
        <v>0</v>
      </c>
      <c r="GD122" s="6">
        <v>0</v>
      </c>
      <c r="GE122" s="6">
        <v>0</v>
      </c>
      <c r="GF122" s="6">
        <v>0</v>
      </c>
      <c r="GG122" s="6">
        <v>0</v>
      </c>
      <c r="GH122" s="6">
        <v>0</v>
      </c>
      <c r="GI122" s="6">
        <v>0</v>
      </c>
      <c r="GJ122" s="6">
        <v>0</v>
      </c>
      <c r="GK122" s="6">
        <v>0</v>
      </c>
      <c r="GL122" s="6">
        <v>0</v>
      </c>
      <c r="GM122" s="6">
        <v>0</v>
      </c>
      <c r="GN122" s="6">
        <v>0</v>
      </c>
      <c r="GO122" s="6">
        <v>0</v>
      </c>
      <c r="GP122" s="6">
        <v>0</v>
      </c>
      <c r="GQ122" s="6">
        <v>0</v>
      </c>
      <c r="GR122" s="6">
        <v>0</v>
      </c>
      <c r="GS122" s="6">
        <v>0</v>
      </c>
      <c r="GT122" s="6">
        <v>0</v>
      </c>
      <c r="GU122" s="6">
        <v>0</v>
      </c>
      <c r="GV122" s="6">
        <v>0</v>
      </c>
      <c r="GW122" s="6">
        <v>0</v>
      </c>
      <c r="GX122" s="6">
        <v>0</v>
      </c>
      <c r="GY122" s="6">
        <v>0</v>
      </c>
      <c r="GZ122" s="6">
        <v>707</v>
      </c>
      <c r="HA122" s="6">
        <v>707</v>
      </c>
      <c r="HB122" s="6">
        <v>0</v>
      </c>
      <c r="HC122" s="6">
        <v>0</v>
      </c>
      <c r="HD122" s="2">
        <f>coco2!FY151</f>
        <v>-0.5</v>
      </c>
      <c r="HE122" s="2" t="str">
        <f>coco3!FA182</f>
        <v>Rád</v>
      </c>
    </row>
    <row r="123" spans="1:213">
      <c r="A123" s="4" t="str">
        <f>'tanulasi minta'!A269</f>
        <v>Rétság</v>
      </c>
      <c r="B123" s="6">
        <v>0</v>
      </c>
      <c r="C123" s="6">
        <v>0</v>
      </c>
      <c r="D123" s="6">
        <v>0</v>
      </c>
      <c r="E123" s="6">
        <v>0</v>
      </c>
      <c r="F123" s="6">
        <v>0</v>
      </c>
      <c r="G123" s="6">
        <v>0</v>
      </c>
      <c r="H123" s="6">
        <v>0</v>
      </c>
      <c r="I123" s="6">
        <v>1313.5</v>
      </c>
      <c r="J123" s="6">
        <v>0</v>
      </c>
      <c r="K123" s="6">
        <v>0</v>
      </c>
      <c r="L123" s="6">
        <v>0</v>
      </c>
      <c r="M123" s="6">
        <v>0</v>
      </c>
      <c r="N123" s="6">
        <v>0</v>
      </c>
      <c r="O123" s="6">
        <v>0</v>
      </c>
      <c r="P123" s="6">
        <v>0</v>
      </c>
      <c r="Q123" s="6">
        <v>0</v>
      </c>
      <c r="R123" s="6">
        <v>0</v>
      </c>
      <c r="S123" s="6">
        <v>0</v>
      </c>
      <c r="T123" s="6">
        <v>0</v>
      </c>
      <c r="U123" s="6">
        <v>0</v>
      </c>
      <c r="V123" s="6">
        <v>0</v>
      </c>
      <c r="W123" s="6">
        <v>0</v>
      </c>
      <c r="X123" s="6">
        <v>0</v>
      </c>
      <c r="Y123" s="6">
        <v>0</v>
      </c>
      <c r="Z123" s="6">
        <v>0</v>
      </c>
      <c r="AA123" s="6">
        <v>0</v>
      </c>
      <c r="AB123" s="6">
        <v>0</v>
      </c>
      <c r="AC123" s="6">
        <v>0</v>
      </c>
      <c r="AD123" s="6">
        <v>0</v>
      </c>
      <c r="AE123" s="6">
        <v>0</v>
      </c>
      <c r="AF123" s="6">
        <v>0</v>
      </c>
      <c r="AG123" s="6">
        <v>0</v>
      </c>
      <c r="AH123" s="6">
        <v>0</v>
      </c>
      <c r="AI123" s="6">
        <v>0</v>
      </c>
      <c r="AJ123" s="6">
        <v>0</v>
      </c>
      <c r="AK123" s="6">
        <v>0</v>
      </c>
      <c r="AL123" s="6">
        <v>0</v>
      </c>
      <c r="AM123" s="6">
        <v>0</v>
      </c>
      <c r="AN123" s="6">
        <v>0</v>
      </c>
      <c r="AO123" s="6">
        <v>0</v>
      </c>
      <c r="AP123" s="6">
        <v>0</v>
      </c>
      <c r="AQ123" s="6">
        <v>0</v>
      </c>
      <c r="AR123" s="6">
        <v>0</v>
      </c>
      <c r="AS123" s="6">
        <v>0</v>
      </c>
      <c r="AT123" s="6">
        <v>0</v>
      </c>
      <c r="AU123" s="6">
        <v>0</v>
      </c>
      <c r="AV123" s="6">
        <v>0</v>
      </c>
      <c r="AW123" s="6">
        <v>0</v>
      </c>
      <c r="AX123" s="6">
        <v>0</v>
      </c>
      <c r="AY123" s="6">
        <v>0</v>
      </c>
      <c r="AZ123" s="6">
        <v>0</v>
      </c>
      <c r="BA123" s="6">
        <v>0</v>
      </c>
      <c r="BB123" s="6">
        <v>0</v>
      </c>
      <c r="BC123" s="6">
        <v>0</v>
      </c>
      <c r="BD123" s="6">
        <v>0</v>
      </c>
      <c r="BE123" s="6">
        <v>0</v>
      </c>
      <c r="BF123" s="6">
        <v>0</v>
      </c>
      <c r="BG123" s="6">
        <v>0</v>
      </c>
      <c r="BH123" s="6">
        <v>0</v>
      </c>
      <c r="BI123" s="6">
        <v>0</v>
      </c>
      <c r="BJ123" s="6">
        <v>0</v>
      </c>
      <c r="BK123" s="6">
        <v>0</v>
      </c>
      <c r="BL123" s="6">
        <v>0</v>
      </c>
      <c r="BM123" s="6">
        <v>0</v>
      </c>
      <c r="BN123" s="6">
        <v>605.5</v>
      </c>
      <c r="BO123" s="6">
        <v>0</v>
      </c>
      <c r="BP123" s="6">
        <v>0</v>
      </c>
      <c r="BQ123" s="6">
        <v>0</v>
      </c>
      <c r="BR123" s="6">
        <v>0</v>
      </c>
      <c r="BS123" s="6">
        <v>0</v>
      </c>
      <c r="BT123" s="6">
        <v>0</v>
      </c>
      <c r="BU123" s="6">
        <v>0</v>
      </c>
      <c r="BV123" s="6">
        <v>0</v>
      </c>
      <c r="BW123" s="6">
        <v>0</v>
      </c>
      <c r="BX123" s="6">
        <v>0</v>
      </c>
      <c r="BY123" s="6">
        <v>0</v>
      </c>
      <c r="BZ123" s="6">
        <v>0</v>
      </c>
      <c r="CA123" s="6">
        <v>0</v>
      </c>
      <c r="CB123" s="6">
        <v>0</v>
      </c>
      <c r="CC123" s="6">
        <v>0</v>
      </c>
      <c r="CD123" s="6">
        <v>0</v>
      </c>
      <c r="CE123" s="6">
        <v>0</v>
      </c>
      <c r="CF123" s="6">
        <v>0</v>
      </c>
      <c r="CG123" s="6">
        <v>0</v>
      </c>
      <c r="CH123" s="6">
        <v>0</v>
      </c>
      <c r="CI123" s="6">
        <v>0</v>
      </c>
      <c r="CJ123" s="6">
        <v>0</v>
      </c>
      <c r="CK123" s="6">
        <v>0</v>
      </c>
      <c r="CL123" s="6">
        <v>0</v>
      </c>
      <c r="CM123" s="6">
        <v>0</v>
      </c>
      <c r="CN123" s="6">
        <v>0</v>
      </c>
      <c r="CO123" s="6">
        <v>0</v>
      </c>
      <c r="CP123" s="6">
        <v>0</v>
      </c>
      <c r="CQ123" s="6">
        <v>0</v>
      </c>
      <c r="CR123" s="6">
        <v>0</v>
      </c>
      <c r="CS123" s="6">
        <v>0</v>
      </c>
      <c r="CT123" s="6">
        <v>0</v>
      </c>
      <c r="CU123" s="6">
        <v>0</v>
      </c>
      <c r="CV123" s="6">
        <v>0</v>
      </c>
      <c r="CW123" s="6">
        <v>0</v>
      </c>
      <c r="CX123" s="6">
        <v>0</v>
      </c>
      <c r="CY123" s="6">
        <v>0</v>
      </c>
      <c r="CZ123" s="6">
        <v>0</v>
      </c>
      <c r="DA123" s="6">
        <v>0</v>
      </c>
      <c r="DB123" s="6">
        <v>0</v>
      </c>
      <c r="DC123" s="6">
        <v>0</v>
      </c>
      <c r="DD123" s="6">
        <v>0</v>
      </c>
      <c r="DE123" s="6">
        <v>0</v>
      </c>
      <c r="DF123" s="6">
        <v>0</v>
      </c>
      <c r="DG123" s="6">
        <v>0</v>
      </c>
      <c r="DH123" s="6">
        <v>0</v>
      </c>
      <c r="DI123" s="6">
        <v>0</v>
      </c>
      <c r="DJ123" s="6">
        <v>0</v>
      </c>
      <c r="DK123" s="6">
        <v>0</v>
      </c>
      <c r="DL123" s="6">
        <v>0</v>
      </c>
      <c r="DM123" s="6">
        <v>0</v>
      </c>
      <c r="DN123" s="6">
        <v>0</v>
      </c>
      <c r="DO123" s="6">
        <v>0</v>
      </c>
      <c r="DP123" s="6">
        <v>0</v>
      </c>
      <c r="DQ123" s="6">
        <v>0</v>
      </c>
      <c r="DR123" s="6">
        <v>0</v>
      </c>
      <c r="DS123" s="6">
        <v>0</v>
      </c>
      <c r="DT123" s="6">
        <v>0</v>
      </c>
      <c r="DU123" s="6">
        <v>0</v>
      </c>
      <c r="DV123" s="6">
        <v>0</v>
      </c>
      <c r="DW123" s="6">
        <v>0</v>
      </c>
      <c r="DX123" s="6">
        <v>0</v>
      </c>
      <c r="DY123" s="6">
        <v>0</v>
      </c>
      <c r="DZ123" s="6">
        <v>0</v>
      </c>
      <c r="EA123" s="6">
        <v>0</v>
      </c>
      <c r="EB123" s="6">
        <v>0</v>
      </c>
      <c r="EC123" s="6">
        <v>0</v>
      </c>
      <c r="ED123" s="6">
        <v>0</v>
      </c>
      <c r="EE123" s="6">
        <v>0</v>
      </c>
      <c r="EF123" s="6">
        <v>0</v>
      </c>
      <c r="EG123" s="6">
        <v>0</v>
      </c>
      <c r="EH123" s="6">
        <v>0</v>
      </c>
      <c r="EI123" s="6">
        <v>0</v>
      </c>
      <c r="EJ123" s="6">
        <v>0</v>
      </c>
      <c r="EK123" s="6">
        <v>0</v>
      </c>
      <c r="EL123" s="6">
        <v>0</v>
      </c>
      <c r="EM123" s="6">
        <v>0</v>
      </c>
      <c r="EN123" s="6">
        <v>0</v>
      </c>
      <c r="EO123" s="6">
        <v>0</v>
      </c>
      <c r="EP123" s="6">
        <v>0</v>
      </c>
      <c r="EQ123" s="6">
        <v>0</v>
      </c>
      <c r="ER123" s="6">
        <v>0</v>
      </c>
      <c r="ES123" s="6">
        <v>0</v>
      </c>
      <c r="ET123" s="6">
        <v>0</v>
      </c>
      <c r="EU123" s="6">
        <v>21</v>
      </c>
      <c r="EV123" s="6">
        <v>0</v>
      </c>
      <c r="EW123" s="6">
        <v>0</v>
      </c>
      <c r="EX123" s="6">
        <v>0</v>
      </c>
      <c r="EY123" s="6">
        <v>0</v>
      </c>
      <c r="EZ123" s="6">
        <v>0</v>
      </c>
      <c r="FA123" s="6">
        <v>0</v>
      </c>
      <c r="FB123" s="6">
        <v>0</v>
      </c>
      <c r="FC123" s="6">
        <v>0</v>
      </c>
      <c r="FD123" s="6">
        <v>0</v>
      </c>
      <c r="FE123" s="6">
        <v>0</v>
      </c>
      <c r="FF123" s="6">
        <v>0</v>
      </c>
      <c r="FG123" s="6">
        <v>0</v>
      </c>
      <c r="FH123" s="6">
        <v>0</v>
      </c>
      <c r="FI123" s="6">
        <v>0</v>
      </c>
      <c r="FJ123" s="6">
        <v>0</v>
      </c>
      <c r="FK123" s="6">
        <v>0</v>
      </c>
      <c r="FL123" s="6">
        <v>0</v>
      </c>
      <c r="FM123" s="6">
        <v>0</v>
      </c>
      <c r="FN123" s="6">
        <v>0</v>
      </c>
      <c r="FO123" s="6">
        <v>0</v>
      </c>
      <c r="FP123" s="6">
        <v>0</v>
      </c>
      <c r="FQ123" s="6">
        <v>0</v>
      </c>
      <c r="FR123" s="6">
        <v>0</v>
      </c>
      <c r="FS123" s="6">
        <v>0</v>
      </c>
      <c r="FT123" s="6">
        <v>0</v>
      </c>
      <c r="FU123" s="6">
        <v>0</v>
      </c>
      <c r="FV123" s="6">
        <v>0</v>
      </c>
      <c r="FW123" s="6">
        <v>0</v>
      </c>
      <c r="FX123" s="6">
        <v>0</v>
      </c>
      <c r="FY123" s="6">
        <v>0</v>
      </c>
      <c r="FZ123" s="6">
        <v>0</v>
      </c>
      <c r="GA123" s="6">
        <v>0</v>
      </c>
      <c r="GB123" s="6">
        <v>0</v>
      </c>
      <c r="GC123" s="6">
        <v>0</v>
      </c>
      <c r="GD123" s="6">
        <v>0</v>
      </c>
      <c r="GE123" s="6">
        <v>0</v>
      </c>
      <c r="GF123" s="6">
        <v>0</v>
      </c>
      <c r="GG123" s="6">
        <v>0</v>
      </c>
      <c r="GH123" s="6">
        <v>0</v>
      </c>
      <c r="GI123" s="6">
        <v>0</v>
      </c>
      <c r="GJ123" s="6">
        <v>0</v>
      </c>
      <c r="GK123" s="6">
        <v>0</v>
      </c>
      <c r="GL123" s="6">
        <v>0</v>
      </c>
      <c r="GM123" s="6">
        <v>0</v>
      </c>
      <c r="GN123" s="6">
        <v>0</v>
      </c>
      <c r="GO123" s="6">
        <v>0</v>
      </c>
      <c r="GP123" s="6">
        <v>0</v>
      </c>
      <c r="GQ123" s="6">
        <v>0</v>
      </c>
      <c r="GR123" s="6">
        <v>0</v>
      </c>
      <c r="GS123" s="6">
        <v>0</v>
      </c>
      <c r="GT123" s="6">
        <v>0</v>
      </c>
      <c r="GU123" s="6">
        <v>0</v>
      </c>
      <c r="GV123" s="6">
        <v>0</v>
      </c>
      <c r="GW123" s="6">
        <v>0</v>
      </c>
      <c r="GX123" s="6">
        <v>0</v>
      </c>
      <c r="GY123" s="6">
        <v>0</v>
      </c>
      <c r="GZ123" s="6">
        <v>1940</v>
      </c>
      <c r="HA123" s="6">
        <v>1940</v>
      </c>
      <c r="HB123" s="6">
        <v>0</v>
      </c>
      <c r="HC123" s="6">
        <v>0</v>
      </c>
      <c r="HD123" s="2">
        <f>coco2!FY152</f>
        <v>-1.3</v>
      </c>
      <c r="HE123" s="2" t="str">
        <f>coco3!FA183</f>
        <v>Rétság</v>
      </c>
    </row>
    <row r="124" spans="1:213">
      <c r="A124" s="4" t="str">
        <f>'tanulasi minta'!A270</f>
        <v>Rétsági</v>
      </c>
      <c r="B124" s="6">
        <v>0</v>
      </c>
      <c r="C124" s="6">
        <v>0</v>
      </c>
      <c r="D124" s="6">
        <v>0</v>
      </c>
      <c r="E124" s="6">
        <v>0</v>
      </c>
      <c r="F124" s="6">
        <v>0</v>
      </c>
      <c r="G124" s="6">
        <v>0</v>
      </c>
      <c r="H124" s="6">
        <v>0</v>
      </c>
      <c r="I124" s="6">
        <v>0</v>
      </c>
      <c r="J124" s="6">
        <v>0</v>
      </c>
      <c r="K124" s="6">
        <v>0</v>
      </c>
      <c r="L124" s="6">
        <v>0</v>
      </c>
      <c r="M124" s="6">
        <v>0</v>
      </c>
      <c r="N124" s="6">
        <v>0</v>
      </c>
      <c r="O124" s="6">
        <v>0</v>
      </c>
      <c r="P124" s="6">
        <v>0</v>
      </c>
      <c r="Q124" s="6">
        <v>0</v>
      </c>
      <c r="R124" s="6">
        <v>0</v>
      </c>
      <c r="S124" s="6">
        <v>0</v>
      </c>
      <c r="T124" s="6">
        <v>0</v>
      </c>
      <c r="U124" s="6">
        <v>0</v>
      </c>
      <c r="V124" s="6">
        <v>0</v>
      </c>
      <c r="W124" s="6">
        <v>0</v>
      </c>
      <c r="X124" s="6">
        <v>0</v>
      </c>
      <c r="Y124" s="6">
        <v>0</v>
      </c>
      <c r="Z124" s="6">
        <v>0</v>
      </c>
      <c r="AA124" s="6">
        <v>0</v>
      </c>
      <c r="AB124" s="6">
        <v>9.5</v>
      </c>
      <c r="AC124" s="6">
        <v>0</v>
      </c>
      <c r="AD124" s="6">
        <v>0</v>
      </c>
      <c r="AE124" s="6">
        <v>0</v>
      </c>
      <c r="AF124" s="6">
        <v>0</v>
      </c>
      <c r="AG124" s="6">
        <v>0</v>
      </c>
      <c r="AH124" s="6">
        <v>0</v>
      </c>
      <c r="AI124" s="6">
        <v>0</v>
      </c>
      <c r="AJ124" s="6">
        <v>0</v>
      </c>
      <c r="AK124" s="6">
        <v>0</v>
      </c>
      <c r="AL124" s="6">
        <v>0</v>
      </c>
      <c r="AM124" s="6">
        <v>0</v>
      </c>
      <c r="AN124" s="6">
        <v>0</v>
      </c>
      <c r="AO124" s="6">
        <v>0</v>
      </c>
      <c r="AP124" s="6">
        <v>0</v>
      </c>
      <c r="AQ124" s="6">
        <v>0</v>
      </c>
      <c r="AR124" s="6">
        <v>0</v>
      </c>
      <c r="AS124" s="6">
        <v>0</v>
      </c>
      <c r="AT124" s="6">
        <v>0</v>
      </c>
      <c r="AU124" s="6">
        <v>0</v>
      </c>
      <c r="AV124" s="6">
        <v>0</v>
      </c>
      <c r="AW124" s="6">
        <v>0</v>
      </c>
      <c r="AX124" s="6">
        <v>0</v>
      </c>
      <c r="AY124" s="6">
        <v>0</v>
      </c>
      <c r="AZ124" s="6">
        <v>0</v>
      </c>
      <c r="BA124" s="6">
        <v>0</v>
      </c>
      <c r="BB124" s="6">
        <v>0</v>
      </c>
      <c r="BC124" s="6">
        <v>0</v>
      </c>
      <c r="BD124" s="6">
        <v>0</v>
      </c>
      <c r="BE124" s="6">
        <v>0</v>
      </c>
      <c r="BF124" s="6">
        <v>0</v>
      </c>
      <c r="BG124" s="6">
        <v>0</v>
      </c>
      <c r="BH124" s="6">
        <v>0</v>
      </c>
      <c r="BI124" s="6">
        <v>0</v>
      </c>
      <c r="BJ124" s="6">
        <v>0</v>
      </c>
      <c r="BK124" s="6">
        <v>0</v>
      </c>
      <c r="BL124" s="6">
        <v>0</v>
      </c>
      <c r="BM124" s="6">
        <v>0</v>
      </c>
      <c r="BN124" s="6">
        <v>0</v>
      </c>
      <c r="BO124" s="6">
        <v>0</v>
      </c>
      <c r="BP124" s="6">
        <v>0</v>
      </c>
      <c r="BQ124" s="6">
        <v>0</v>
      </c>
      <c r="BR124" s="6">
        <v>0</v>
      </c>
      <c r="BS124" s="6">
        <v>0</v>
      </c>
      <c r="BT124" s="6">
        <v>0</v>
      </c>
      <c r="BU124" s="6">
        <v>0</v>
      </c>
      <c r="BV124" s="6">
        <v>0</v>
      </c>
      <c r="BW124" s="6">
        <v>0</v>
      </c>
      <c r="BX124" s="6">
        <v>0</v>
      </c>
      <c r="BY124" s="6">
        <v>0</v>
      </c>
      <c r="BZ124" s="6">
        <v>226.5</v>
      </c>
      <c r="CA124" s="6">
        <v>0</v>
      </c>
      <c r="CB124" s="6">
        <v>0</v>
      </c>
      <c r="CC124" s="6">
        <v>0</v>
      </c>
      <c r="CD124" s="6">
        <v>0</v>
      </c>
      <c r="CE124" s="6">
        <v>0</v>
      </c>
      <c r="CF124" s="6">
        <v>0</v>
      </c>
      <c r="CG124" s="6">
        <v>0</v>
      </c>
      <c r="CH124" s="6">
        <v>0</v>
      </c>
      <c r="CI124" s="6">
        <v>0</v>
      </c>
      <c r="CJ124" s="6">
        <v>0</v>
      </c>
      <c r="CK124" s="6">
        <v>0</v>
      </c>
      <c r="CL124" s="6">
        <v>0</v>
      </c>
      <c r="CM124" s="6">
        <v>0</v>
      </c>
      <c r="CN124" s="6">
        <v>0</v>
      </c>
      <c r="CO124" s="6">
        <v>0</v>
      </c>
      <c r="CP124" s="6">
        <v>0</v>
      </c>
      <c r="CQ124" s="6">
        <v>0</v>
      </c>
      <c r="CR124" s="6">
        <v>0</v>
      </c>
      <c r="CS124" s="6">
        <v>0</v>
      </c>
      <c r="CT124" s="6">
        <v>0</v>
      </c>
      <c r="CU124" s="6">
        <v>0</v>
      </c>
      <c r="CV124" s="6">
        <v>0</v>
      </c>
      <c r="CW124" s="6">
        <v>0</v>
      </c>
      <c r="CX124" s="6">
        <v>0</v>
      </c>
      <c r="CY124" s="6">
        <v>0</v>
      </c>
      <c r="CZ124" s="6">
        <v>270</v>
      </c>
      <c r="DA124" s="6">
        <v>0</v>
      </c>
      <c r="DB124" s="6">
        <v>0</v>
      </c>
      <c r="DC124" s="6">
        <v>0</v>
      </c>
      <c r="DD124" s="6">
        <v>0</v>
      </c>
      <c r="DE124" s="6">
        <v>0</v>
      </c>
      <c r="DF124" s="6">
        <v>0</v>
      </c>
      <c r="DG124" s="6">
        <v>0</v>
      </c>
      <c r="DH124" s="6">
        <v>0</v>
      </c>
      <c r="DI124" s="6">
        <v>0</v>
      </c>
      <c r="DJ124" s="6">
        <v>0</v>
      </c>
      <c r="DK124" s="6">
        <v>0</v>
      </c>
      <c r="DL124" s="6">
        <v>0</v>
      </c>
      <c r="DM124" s="6">
        <v>0</v>
      </c>
      <c r="DN124" s="6">
        <v>0</v>
      </c>
      <c r="DO124" s="6">
        <v>0</v>
      </c>
      <c r="DP124" s="6">
        <v>0</v>
      </c>
      <c r="DQ124" s="6">
        <v>0</v>
      </c>
      <c r="DR124" s="6">
        <v>0</v>
      </c>
      <c r="DS124" s="6">
        <v>0</v>
      </c>
      <c r="DT124" s="6">
        <v>0</v>
      </c>
      <c r="DU124" s="6">
        <v>0</v>
      </c>
      <c r="DV124" s="6">
        <v>0</v>
      </c>
      <c r="DW124" s="6">
        <v>0</v>
      </c>
      <c r="DX124" s="6">
        <v>0</v>
      </c>
      <c r="DY124" s="6">
        <v>0</v>
      </c>
      <c r="DZ124" s="6">
        <v>0</v>
      </c>
      <c r="EA124" s="6">
        <v>0</v>
      </c>
      <c r="EB124" s="6">
        <v>0</v>
      </c>
      <c r="EC124" s="6">
        <v>0</v>
      </c>
      <c r="ED124" s="6">
        <v>0</v>
      </c>
      <c r="EE124" s="6">
        <v>0</v>
      </c>
      <c r="EF124" s="6">
        <v>0</v>
      </c>
      <c r="EG124" s="6">
        <v>0</v>
      </c>
      <c r="EH124" s="6">
        <v>0</v>
      </c>
      <c r="EI124" s="6">
        <v>0</v>
      </c>
      <c r="EJ124" s="6">
        <v>0</v>
      </c>
      <c r="EK124" s="6">
        <v>0</v>
      </c>
      <c r="EL124" s="6">
        <v>0</v>
      </c>
      <c r="EM124" s="6">
        <v>0</v>
      </c>
      <c r="EN124" s="6">
        <v>0</v>
      </c>
      <c r="EO124" s="6">
        <v>0</v>
      </c>
      <c r="EP124" s="6">
        <v>0</v>
      </c>
      <c r="EQ124" s="6">
        <v>0</v>
      </c>
      <c r="ER124" s="6">
        <v>0</v>
      </c>
      <c r="ES124" s="6">
        <v>0</v>
      </c>
      <c r="ET124" s="6">
        <v>0</v>
      </c>
      <c r="EU124" s="6">
        <v>21</v>
      </c>
      <c r="EV124" s="6">
        <v>0</v>
      </c>
      <c r="EW124" s="6">
        <v>0</v>
      </c>
      <c r="EX124" s="6">
        <v>0</v>
      </c>
      <c r="EY124" s="6">
        <v>0</v>
      </c>
      <c r="EZ124" s="6">
        <v>0</v>
      </c>
      <c r="FA124" s="6">
        <v>0</v>
      </c>
      <c r="FB124" s="6">
        <v>0</v>
      </c>
      <c r="FC124" s="6">
        <v>0</v>
      </c>
      <c r="FD124" s="6">
        <v>0</v>
      </c>
      <c r="FE124" s="6">
        <v>0</v>
      </c>
      <c r="FF124" s="6">
        <v>0</v>
      </c>
      <c r="FG124" s="6">
        <v>0</v>
      </c>
      <c r="FH124" s="6">
        <v>0</v>
      </c>
      <c r="FI124" s="6">
        <v>0</v>
      </c>
      <c r="FJ124" s="6">
        <v>0</v>
      </c>
      <c r="FK124" s="6">
        <v>0</v>
      </c>
      <c r="FL124" s="6">
        <v>0</v>
      </c>
      <c r="FM124" s="6">
        <v>0</v>
      </c>
      <c r="FN124" s="6">
        <v>0</v>
      </c>
      <c r="FO124" s="6">
        <v>0</v>
      </c>
      <c r="FP124" s="6">
        <v>0</v>
      </c>
      <c r="FQ124" s="6">
        <v>0</v>
      </c>
      <c r="FR124" s="6">
        <v>0</v>
      </c>
      <c r="FS124" s="6">
        <v>0</v>
      </c>
      <c r="FT124" s="6">
        <v>0</v>
      </c>
      <c r="FU124" s="6">
        <v>0</v>
      </c>
      <c r="FV124" s="6">
        <v>0</v>
      </c>
      <c r="FW124" s="6">
        <v>0</v>
      </c>
      <c r="FX124" s="6">
        <v>0</v>
      </c>
      <c r="FY124" s="6">
        <v>0</v>
      </c>
      <c r="FZ124" s="6">
        <v>0</v>
      </c>
      <c r="GA124" s="6">
        <v>0</v>
      </c>
      <c r="GB124" s="6">
        <v>458</v>
      </c>
      <c r="GC124" s="6">
        <v>0</v>
      </c>
      <c r="GD124" s="6">
        <v>0</v>
      </c>
      <c r="GE124" s="6">
        <v>0</v>
      </c>
      <c r="GF124" s="6">
        <v>0</v>
      </c>
      <c r="GG124" s="6">
        <v>0</v>
      </c>
      <c r="GH124" s="6">
        <v>0</v>
      </c>
      <c r="GI124" s="6">
        <v>0</v>
      </c>
      <c r="GJ124" s="6">
        <v>0</v>
      </c>
      <c r="GK124" s="6">
        <v>0</v>
      </c>
      <c r="GL124" s="6">
        <v>0</v>
      </c>
      <c r="GM124" s="6">
        <v>0</v>
      </c>
      <c r="GN124" s="6">
        <v>0</v>
      </c>
      <c r="GO124" s="6">
        <v>0</v>
      </c>
      <c r="GP124" s="6">
        <v>0</v>
      </c>
      <c r="GQ124" s="6">
        <v>0</v>
      </c>
      <c r="GR124" s="6">
        <v>0</v>
      </c>
      <c r="GS124" s="6">
        <v>0</v>
      </c>
      <c r="GT124" s="6">
        <v>0</v>
      </c>
      <c r="GU124" s="6">
        <v>0</v>
      </c>
      <c r="GV124" s="6">
        <v>0</v>
      </c>
      <c r="GW124" s="6">
        <v>0</v>
      </c>
      <c r="GX124" s="6">
        <v>0</v>
      </c>
      <c r="GY124" s="6">
        <v>0</v>
      </c>
      <c r="GZ124" s="6">
        <v>985</v>
      </c>
      <c r="HA124" s="6">
        <v>985</v>
      </c>
      <c r="HB124" s="6">
        <v>0</v>
      </c>
      <c r="HC124" s="6">
        <v>0</v>
      </c>
      <c r="HD124" s="2">
        <f>coco2!FY153</f>
        <v>-0.6</v>
      </c>
      <c r="HE124" s="2" t="str">
        <f>coco3!FA184</f>
        <v>Rétsági</v>
      </c>
    </row>
    <row r="125" spans="1:213" ht="30">
      <c r="A125" s="4" t="str">
        <f>'tanulasi minta'!A271</f>
        <v>Szendehely</v>
      </c>
      <c r="B125" s="6">
        <v>0</v>
      </c>
      <c r="C125" s="6">
        <v>0</v>
      </c>
      <c r="D125" s="6">
        <v>0</v>
      </c>
      <c r="E125" s="6">
        <v>0</v>
      </c>
      <c r="F125" s="6">
        <v>0</v>
      </c>
      <c r="G125" s="6">
        <v>0</v>
      </c>
      <c r="H125" s="6">
        <v>0</v>
      </c>
      <c r="I125" s="6">
        <v>0</v>
      </c>
      <c r="J125" s="6">
        <v>0</v>
      </c>
      <c r="K125" s="6">
        <v>0</v>
      </c>
      <c r="L125" s="6">
        <v>0</v>
      </c>
      <c r="M125" s="6">
        <v>0</v>
      </c>
      <c r="N125" s="6">
        <v>0</v>
      </c>
      <c r="O125" s="6">
        <v>0</v>
      </c>
      <c r="P125" s="6">
        <v>0</v>
      </c>
      <c r="Q125" s="6">
        <v>0</v>
      </c>
      <c r="R125" s="6">
        <v>0</v>
      </c>
      <c r="S125" s="6">
        <v>0</v>
      </c>
      <c r="T125" s="6">
        <v>0</v>
      </c>
      <c r="U125" s="6">
        <v>0</v>
      </c>
      <c r="V125" s="6">
        <v>0</v>
      </c>
      <c r="W125" s="6">
        <v>0</v>
      </c>
      <c r="X125" s="6">
        <v>0</v>
      </c>
      <c r="Y125" s="6">
        <v>0</v>
      </c>
      <c r="Z125" s="6">
        <v>0</v>
      </c>
      <c r="AA125" s="6">
        <v>0</v>
      </c>
      <c r="AB125" s="6">
        <v>9.5</v>
      </c>
      <c r="AC125" s="6">
        <v>0</v>
      </c>
      <c r="AD125" s="6">
        <v>0</v>
      </c>
      <c r="AE125" s="6">
        <v>0</v>
      </c>
      <c r="AF125" s="6">
        <v>0</v>
      </c>
      <c r="AG125" s="6">
        <v>0</v>
      </c>
      <c r="AH125" s="6">
        <v>0</v>
      </c>
      <c r="AI125" s="6">
        <v>0</v>
      </c>
      <c r="AJ125" s="6">
        <v>0</v>
      </c>
      <c r="AK125" s="6">
        <v>0</v>
      </c>
      <c r="AL125" s="6">
        <v>0</v>
      </c>
      <c r="AM125" s="6">
        <v>0</v>
      </c>
      <c r="AN125" s="6">
        <v>0</v>
      </c>
      <c r="AO125" s="6">
        <v>0</v>
      </c>
      <c r="AP125" s="6">
        <v>0</v>
      </c>
      <c r="AQ125" s="6">
        <v>0</v>
      </c>
      <c r="AR125" s="6">
        <v>0</v>
      </c>
      <c r="AS125" s="6">
        <v>0</v>
      </c>
      <c r="AT125" s="6">
        <v>0</v>
      </c>
      <c r="AU125" s="6">
        <v>0</v>
      </c>
      <c r="AV125" s="6">
        <v>0</v>
      </c>
      <c r="AW125" s="6">
        <v>0</v>
      </c>
      <c r="AX125" s="6">
        <v>0</v>
      </c>
      <c r="AY125" s="6">
        <v>0</v>
      </c>
      <c r="AZ125" s="6">
        <v>0</v>
      </c>
      <c r="BA125" s="6">
        <v>0</v>
      </c>
      <c r="BB125" s="6">
        <v>0</v>
      </c>
      <c r="BC125" s="6">
        <v>0</v>
      </c>
      <c r="BD125" s="6">
        <v>0</v>
      </c>
      <c r="BE125" s="6">
        <v>0</v>
      </c>
      <c r="BF125" s="6">
        <v>0</v>
      </c>
      <c r="BG125" s="6">
        <v>0</v>
      </c>
      <c r="BH125" s="6">
        <v>0</v>
      </c>
      <c r="BI125" s="6">
        <v>0</v>
      </c>
      <c r="BJ125" s="6">
        <v>0</v>
      </c>
      <c r="BK125" s="6">
        <v>0</v>
      </c>
      <c r="BL125" s="6">
        <v>0</v>
      </c>
      <c r="BM125" s="6">
        <v>0</v>
      </c>
      <c r="BN125" s="6">
        <v>0</v>
      </c>
      <c r="BO125" s="6">
        <v>0</v>
      </c>
      <c r="BP125" s="6">
        <v>0</v>
      </c>
      <c r="BQ125" s="6">
        <v>0</v>
      </c>
      <c r="BR125" s="6">
        <v>0</v>
      </c>
      <c r="BS125" s="6">
        <v>0</v>
      </c>
      <c r="BT125" s="6">
        <v>0</v>
      </c>
      <c r="BU125" s="6">
        <v>0</v>
      </c>
      <c r="BV125" s="6">
        <v>0</v>
      </c>
      <c r="BW125" s="6">
        <v>0</v>
      </c>
      <c r="BX125" s="6">
        <v>0</v>
      </c>
      <c r="BY125" s="6">
        <v>0</v>
      </c>
      <c r="BZ125" s="6">
        <v>0</v>
      </c>
      <c r="CA125" s="6">
        <v>0</v>
      </c>
      <c r="CB125" s="6">
        <v>0</v>
      </c>
      <c r="CC125" s="6">
        <v>0</v>
      </c>
      <c r="CD125" s="6">
        <v>0</v>
      </c>
      <c r="CE125" s="6">
        <v>0</v>
      </c>
      <c r="CF125" s="6">
        <v>0</v>
      </c>
      <c r="CG125" s="6">
        <v>353.5</v>
      </c>
      <c r="CH125" s="6">
        <v>0</v>
      </c>
      <c r="CI125" s="6">
        <v>0</v>
      </c>
      <c r="CJ125" s="6">
        <v>0</v>
      </c>
      <c r="CK125" s="6">
        <v>0</v>
      </c>
      <c r="CL125" s="6">
        <v>0</v>
      </c>
      <c r="CM125" s="6">
        <v>0</v>
      </c>
      <c r="CN125" s="6">
        <v>0</v>
      </c>
      <c r="CO125" s="6">
        <v>0</v>
      </c>
      <c r="CP125" s="6">
        <v>0</v>
      </c>
      <c r="CQ125" s="6">
        <v>0</v>
      </c>
      <c r="CR125" s="6">
        <v>0</v>
      </c>
      <c r="CS125" s="6">
        <v>0</v>
      </c>
      <c r="CT125" s="6">
        <v>0</v>
      </c>
      <c r="CU125" s="6">
        <v>0</v>
      </c>
      <c r="CV125" s="6">
        <v>0</v>
      </c>
      <c r="CW125" s="6">
        <v>0</v>
      </c>
      <c r="CX125" s="6">
        <v>0</v>
      </c>
      <c r="CY125" s="6">
        <v>0</v>
      </c>
      <c r="CZ125" s="6">
        <v>0</v>
      </c>
      <c r="DA125" s="6">
        <v>0</v>
      </c>
      <c r="DB125" s="6">
        <v>0</v>
      </c>
      <c r="DC125" s="6">
        <v>0</v>
      </c>
      <c r="DD125" s="6">
        <v>0</v>
      </c>
      <c r="DE125" s="6">
        <v>0</v>
      </c>
      <c r="DF125" s="6">
        <v>0</v>
      </c>
      <c r="DG125" s="6">
        <v>0</v>
      </c>
      <c r="DH125" s="6">
        <v>0</v>
      </c>
      <c r="DI125" s="6">
        <v>0</v>
      </c>
      <c r="DJ125" s="6">
        <v>0</v>
      </c>
      <c r="DK125" s="6">
        <v>0</v>
      </c>
      <c r="DL125" s="6">
        <v>0</v>
      </c>
      <c r="DM125" s="6">
        <v>2537</v>
      </c>
      <c r="DN125" s="6">
        <v>0</v>
      </c>
      <c r="DO125" s="6">
        <v>0</v>
      </c>
      <c r="DP125" s="6">
        <v>0</v>
      </c>
      <c r="DQ125" s="6">
        <v>0</v>
      </c>
      <c r="DR125" s="6">
        <v>0</v>
      </c>
      <c r="DS125" s="6">
        <v>0</v>
      </c>
      <c r="DT125" s="6">
        <v>0</v>
      </c>
      <c r="DU125" s="6">
        <v>0</v>
      </c>
      <c r="DV125" s="6">
        <v>0</v>
      </c>
      <c r="DW125" s="6">
        <v>0</v>
      </c>
      <c r="DX125" s="6">
        <v>0</v>
      </c>
      <c r="DY125" s="6">
        <v>0</v>
      </c>
      <c r="DZ125" s="6">
        <v>0</v>
      </c>
      <c r="EA125" s="6">
        <v>0</v>
      </c>
      <c r="EB125" s="6">
        <v>0</v>
      </c>
      <c r="EC125" s="6">
        <v>0</v>
      </c>
      <c r="ED125" s="6">
        <v>0</v>
      </c>
      <c r="EE125" s="6">
        <v>0</v>
      </c>
      <c r="EF125" s="6">
        <v>0</v>
      </c>
      <c r="EG125" s="6">
        <v>0</v>
      </c>
      <c r="EH125" s="6">
        <v>0</v>
      </c>
      <c r="EI125" s="6">
        <v>0</v>
      </c>
      <c r="EJ125" s="6">
        <v>0</v>
      </c>
      <c r="EK125" s="6">
        <v>0</v>
      </c>
      <c r="EL125" s="6">
        <v>0</v>
      </c>
      <c r="EM125" s="6">
        <v>0</v>
      </c>
      <c r="EN125" s="6">
        <v>0</v>
      </c>
      <c r="EO125" s="6">
        <v>0</v>
      </c>
      <c r="EP125" s="6">
        <v>0</v>
      </c>
      <c r="EQ125" s="6">
        <v>0</v>
      </c>
      <c r="ER125" s="6">
        <v>0</v>
      </c>
      <c r="ES125" s="6">
        <v>0</v>
      </c>
      <c r="ET125" s="6">
        <v>0</v>
      </c>
      <c r="EU125" s="6">
        <v>21</v>
      </c>
      <c r="EV125" s="6">
        <v>0</v>
      </c>
      <c r="EW125" s="6">
        <v>0</v>
      </c>
      <c r="EX125" s="6">
        <v>0</v>
      </c>
      <c r="EY125" s="6">
        <v>0</v>
      </c>
      <c r="EZ125" s="6">
        <v>0</v>
      </c>
      <c r="FA125" s="6">
        <v>0</v>
      </c>
      <c r="FB125" s="6">
        <v>0</v>
      </c>
      <c r="FC125" s="6">
        <v>0</v>
      </c>
      <c r="FD125" s="6">
        <v>0</v>
      </c>
      <c r="FE125" s="6">
        <v>0</v>
      </c>
      <c r="FF125" s="6">
        <v>0</v>
      </c>
      <c r="FG125" s="6">
        <v>0</v>
      </c>
      <c r="FH125" s="6">
        <v>0</v>
      </c>
      <c r="FI125" s="6">
        <v>0</v>
      </c>
      <c r="FJ125" s="6">
        <v>0</v>
      </c>
      <c r="FK125" s="6">
        <v>0</v>
      </c>
      <c r="FL125" s="6">
        <v>0</v>
      </c>
      <c r="FM125" s="6">
        <v>0</v>
      </c>
      <c r="FN125" s="6">
        <v>0</v>
      </c>
      <c r="FO125" s="6">
        <v>0</v>
      </c>
      <c r="FP125" s="6">
        <v>0</v>
      </c>
      <c r="FQ125" s="6">
        <v>0</v>
      </c>
      <c r="FR125" s="6">
        <v>0</v>
      </c>
      <c r="FS125" s="6">
        <v>0</v>
      </c>
      <c r="FT125" s="6">
        <v>0</v>
      </c>
      <c r="FU125" s="6">
        <v>0</v>
      </c>
      <c r="FV125" s="6">
        <v>0</v>
      </c>
      <c r="FW125" s="6">
        <v>0</v>
      </c>
      <c r="FX125" s="6">
        <v>0</v>
      </c>
      <c r="FY125" s="6">
        <v>0</v>
      </c>
      <c r="FZ125" s="6">
        <v>0</v>
      </c>
      <c r="GA125" s="6">
        <v>0</v>
      </c>
      <c r="GB125" s="6">
        <v>0</v>
      </c>
      <c r="GC125" s="6">
        <v>0</v>
      </c>
      <c r="GD125" s="6">
        <v>0</v>
      </c>
      <c r="GE125" s="6">
        <v>0</v>
      </c>
      <c r="GF125" s="6">
        <v>0</v>
      </c>
      <c r="GG125" s="6">
        <v>0</v>
      </c>
      <c r="GH125" s="6">
        <v>0</v>
      </c>
      <c r="GI125" s="6">
        <v>0</v>
      </c>
      <c r="GJ125" s="6">
        <v>0</v>
      </c>
      <c r="GK125" s="6">
        <v>0</v>
      </c>
      <c r="GL125" s="6">
        <v>0</v>
      </c>
      <c r="GM125" s="6">
        <v>0</v>
      </c>
      <c r="GN125" s="6">
        <v>0</v>
      </c>
      <c r="GO125" s="6">
        <v>0</v>
      </c>
      <c r="GP125" s="6">
        <v>0</v>
      </c>
      <c r="GQ125" s="6">
        <v>0</v>
      </c>
      <c r="GR125" s="6">
        <v>0</v>
      </c>
      <c r="GS125" s="6">
        <v>0</v>
      </c>
      <c r="GT125" s="6">
        <v>0</v>
      </c>
      <c r="GU125" s="6">
        <v>0</v>
      </c>
      <c r="GV125" s="6">
        <v>0</v>
      </c>
      <c r="GW125" s="6">
        <v>0</v>
      </c>
      <c r="GX125" s="6">
        <v>0</v>
      </c>
      <c r="GY125" s="6">
        <v>0</v>
      </c>
      <c r="GZ125" s="6">
        <v>2921</v>
      </c>
      <c r="HA125" s="6">
        <v>2921</v>
      </c>
      <c r="HB125" s="6">
        <v>0</v>
      </c>
      <c r="HC125" s="6">
        <v>0</v>
      </c>
      <c r="HD125" s="2">
        <f>coco2!FY154</f>
        <v>-2.4</v>
      </c>
      <c r="HE125" s="2" t="str">
        <f>coco3!FA185</f>
        <v>Szendehely</v>
      </c>
    </row>
    <row r="126" spans="1:213" ht="30">
      <c r="A126" s="4" t="str">
        <f>'tanulasi minta'!A272</f>
        <v>Tereske</v>
      </c>
      <c r="B126" s="6">
        <v>0</v>
      </c>
      <c r="C126" s="6">
        <v>0</v>
      </c>
      <c r="D126" s="6">
        <v>0</v>
      </c>
      <c r="E126" s="6">
        <v>0</v>
      </c>
      <c r="F126" s="6">
        <v>0</v>
      </c>
      <c r="G126" s="6">
        <v>0</v>
      </c>
      <c r="H126" s="6">
        <v>0</v>
      </c>
      <c r="I126" s="6">
        <v>0</v>
      </c>
      <c r="J126" s="6">
        <v>0</v>
      </c>
      <c r="K126" s="6">
        <v>0</v>
      </c>
      <c r="L126" s="6">
        <v>0</v>
      </c>
      <c r="M126" s="6">
        <v>0</v>
      </c>
      <c r="N126" s="6">
        <v>0</v>
      </c>
      <c r="O126" s="6">
        <v>0</v>
      </c>
      <c r="P126" s="6">
        <v>0</v>
      </c>
      <c r="Q126" s="6">
        <v>0</v>
      </c>
      <c r="R126" s="6">
        <v>0</v>
      </c>
      <c r="S126" s="6">
        <v>0</v>
      </c>
      <c r="T126" s="6">
        <v>0</v>
      </c>
      <c r="U126" s="6">
        <v>0</v>
      </c>
      <c r="V126" s="6">
        <v>0</v>
      </c>
      <c r="W126" s="6">
        <v>0</v>
      </c>
      <c r="X126" s="6">
        <v>0</v>
      </c>
      <c r="Y126" s="6">
        <v>0</v>
      </c>
      <c r="Z126" s="6">
        <v>0</v>
      </c>
      <c r="AA126" s="6">
        <v>0</v>
      </c>
      <c r="AB126" s="6">
        <v>0</v>
      </c>
      <c r="AC126" s="6">
        <v>0</v>
      </c>
      <c r="AD126" s="6">
        <v>0</v>
      </c>
      <c r="AE126" s="6">
        <v>0</v>
      </c>
      <c r="AF126" s="6">
        <v>0</v>
      </c>
      <c r="AG126" s="6">
        <v>0</v>
      </c>
      <c r="AH126" s="6">
        <v>0</v>
      </c>
      <c r="AI126" s="6">
        <v>0</v>
      </c>
      <c r="AJ126" s="6">
        <v>0</v>
      </c>
      <c r="AK126" s="6">
        <v>0</v>
      </c>
      <c r="AL126" s="6">
        <v>0</v>
      </c>
      <c r="AM126" s="6">
        <v>0</v>
      </c>
      <c r="AN126" s="6">
        <v>0</v>
      </c>
      <c r="AO126" s="6">
        <v>0</v>
      </c>
      <c r="AP126" s="6">
        <v>0</v>
      </c>
      <c r="AQ126" s="6">
        <v>0</v>
      </c>
      <c r="AR126" s="6">
        <v>0</v>
      </c>
      <c r="AS126" s="6">
        <v>0</v>
      </c>
      <c r="AT126" s="6">
        <v>0</v>
      </c>
      <c r="AU126" s="6">
        <v>0</v>
      </c>
      <c r="AV126" s="6">
        <v>0</v>
      </c>
      <c r="AW126" s="6">
        <v>0</v>
      </c>
      <c r="AX126" s="6">
        <v>0</v>
      </c>
      <c r="AY126" s="6">
        <v>0</v>
      </c>
      <c r="AZ126" s="6">
        <v>0</v>
      </c>
      <c r="BA126" s="6">
        <v>0</v>
      </c>
      <c r="BB126" s="6">
        <v>0</v>
      </c>
      <c r="BC126" s="6">
        <v>0</v>
      </c>
      <c r="BD126" s="6">
        <v>0</v>
      </c>
      <c r="BE126" s="6">
        <v>0</v>
      </c>
      <c r="BF126" s="6">
        <v>0</v>
      </c>
      <c r="BG126" s="6">
        <v>0</v>
      </c>
      <c r="BH126" s="6">
        <v>0</v>
      </c>
      <c r="BI126" s="6">
        <v>0</v>
      </c>
      <c r="BJ126" s="6">
        <v>0</v>
      </c>
      <c r="BK126" s="6">
        <v>0</v>
      </c>
      <c r="BL126" s="6">
        <v>0</v>
      </c>
      <c r="BM126" s="6">
        <v>0</v>
      </c>
      <c r="BN126" s="6">
        <v>0</v>
      </c>
      <c r="BO126" s="6">
        <v>0</v>
      </c>
      <c r="BP126" s="6">
        <v>0</v>
      </c>
      <c r="BQ126" s="6">
        <v>0</v>
      </c>
      <c r="BR126" s="6">
        <v>0</v>
      </c>
      <c r="BS126" s="6">
        <v>0</v>
      </c>
      <c r="BT126" s="6">
        <v>0</v>
      </c>
      <c r="BU126" s="6">
        <v>0</v>
      </c>
      <c r="BV126" s="6">
        <v>0</v>
      </c>
      <c r="BW126" s="6">
        <v>0</v>
      </c>
      <c r="BX126" s="6">
        <v>0</v>
      </c>
      <c r="BY126" s="6">
        <v>0</v>
      </c>
      <c r="BZ126" s="6">
        <v>0</v>
      </c>
      <c r="CA126" s="6">
        <v>0</v>
      </c>
      <c r="CB126" s="6">
        <v>0</v>
      </c>
      <c r="CC126" s="6">
        <v>0</v>
      </c>
      <c r="CD126" s="6">
        <v>0</v>
      </c>
      <c r="CE126" s="6">
        <v>0</v>
      </c>
      <c r="CF126" s="6">
        <v>0</v>
      </c>
      <c r="CG126" s="6">
        <v>0</v>
      </c>
      <c r="CH126" s="6">
        <v>0</v>
      </c>
      <c r="CI126" s="6">
        <v>0</v>
      </c>
      <c r="CJ126" s="6">
        <v>0</v>
      </c>
      <c r="CK126" s="6">
        <v>0</v>
      </c>
      <c r="CL126" s="6">
        <v>0</v>
      </c>
      <c r="CM126" s="6">
        <v>0</v>
      </c>
      <c r="CN126" s="6">
        <v>0</v>
      </c>
      <c r="CO126" s="6">
        <v>0</v>
      </c>
      <c r="CP126" s="6">
        <v>740</v>
      </c>
      <c r="CQ126" s="6">
        <v>0</v>
      </c>
      <c r="CR126" s="6">
        <v>0</v>
      </c>
      <c r="CS126" s="6">
        <v>0</v>
      </c>
      <c r="CT126" s="6">
        <v>0</v>
      </c>
      <c r="CU126" s="6">
        <v>0</v>
      </c>
      <c r="CV126" s="6">
        <v>0</v>
      </c>
      <c r="CW126" s="6">
        <v>0</v>
      </c>
      <c r="CX126" s="6">
        <v>0</v>
      </c>
      <c r="CY126" s="6">
        <v>0</v>
      </c>
      <c r="CZ126" s="6">
        <v>0</v>
      </c>
      <c r="DA126" s="6">
        <v>0</v>
      </c>
      <c r="DB126" s="6">
        <v>0</v>
      </c>
      <c r="DC126" s="6">
        <v>0</v>
      </c>
      <c r="DD126" s="6">
        <v>0</v>
      </c>
      <c r="DE126" s="6">
        <v>0</v>
      </c>
      <c r="DF126" s="6">
        <v>0</v>
      </c>
      <c r="DG126" s="6">
        <v>0</v>
      </c>
      <c r="DH126" s="6">
        <v>0</v>
      </c>
      <c r="DI126" s="6">
        <v>0</v>
      </c>
      <c r="DJ126" s="6">
        <v>0</v>
      </c>
      <c r="DK126" s="6">
        <v>0</v>
      </c>
      <c r="DL126" s="6">
        <v>0</v>
      </c>
      <c r="DM126" s="6">
        <v>0</v>
      </c>
      <c r="DN126" s="6">
        <v>0</v>
      </c>
      <c r="DO126" s="6">
        <v>0</v>
      </c>
      <c r="DP126" s="6">
        <v>0</v>
      </c>
      <c r="DQ126" s="6">
        <v>0</v>
      </c>
      <c r="DR126" s="6">
        <v>0</v>
      </c>
      <c r="DS126" s="6">
        <v>0</v>
      </c>
      <c r="DT126" s="6">
        <v>0</v>
      </c>
      <c r="DU126" s="6">
        <v>0</v>
      </c>
      <c r="DV126" s="6">
        <v>0</v>
      </c>
      <c r="DW126" s="6">
        <v>0</v>
      </c>
      <c r="DX126" s="6">
        <v>0</v>
      </c>
      <c r="DY126" s="6">
        <v>0</v>
      </c>
      <c r="DZ126" s="6">
        <v>0</v>
      </c>
      <c r="EA126" s="6">
        <v>0</v>
      </c>
      <c r="EB126" s="6">
        <v>0</v>
      </c>
      <c r="EC126" s="6">
        <v>0</v>
      </c>
      <c r="ED126" s="6">
        <v>0</v>
      </c>
      <c r="EE126" s="6">
        <v>0</v>
      </c>
      <c r="EF126" s="6">
        <v>0</v>
      </c>
      <c r="EG126" s="6">
        <v>0</v>
      </c>
      <c r="EH126" s="6">
        <v>0</v>
      </c>
      <c r="EI126" s="6">
        <v>0</v>
      </c>
      <c r="EJ126" s="6">
        <v>0</v>
      </c>
      <c r="EK126" s="6">
        <v>0</v>
      </c>
      <c r="EL126" s="6">
        <v>0</v>
      </c>
      <c r="EM126" s="6">
        <v>0</v>
      </c>
      <c r="EN126" s="6">
        <v>0</v>
      </c>
      <c r="EO126" s="6">
        <v>0</v>
      </c>
      <c r="EP126" s="6">
        <v>0</v>
      </c>
      <c r="EQ126" s="6">
        <v>0</v>
      </c>
      <c r="ER126" s="6">
        <v>0</v>
      </c>
      <c r="ES126" s="6">
        <v>0</v>
      </c>
      <c r="ET126" s="6">
        <v>0</v>
      </c>
      <c r="EU126" s="6">
        <v>0</v>
      </c>
      <c r="EV126" s="6">
        <v>0</v>
      </c>
      <c r="EW126" s="6">
        <v>0</v>
      </c>
      <c r="EX126" s="6">
        <v>0</v>
      </c>
      <c r="EY126" s="6">
        <v>0</v>
      </c>
      <c r="EZ126" s="6">
        <v>0</v>
      </c>
      <c r="FA126" s="6">
        <v>0</v>
      </c>
      <c r="FB126" s="6">
        <v>0</v>
      </c>
      <c r="FC126" s="6">
        <v>0</v>
      </c>
      <c r="FD126" s="6">
        <v>0</v>
      </c>
      <c r="FE126" s="6">
        <v>0</v>
      </c>
      <c r="FF126" s="6">
        <v>11.5</v>
      </c>
      <c r="FG126" s="6">
        <v>0</v>
      </c>
      <c r="FH126" s="6">
        <v>0</v>
      </c>
      <c r="FI126" s="6">
        <v>0</v>
      </c>
      <c r="FJ126" s="6">
        <v>0</v>
      </c>
      <c r="FK126" s="6">
        <v>0</v>
      </c>
      <c r="FL126" s="6">
        <v>0</v>
      </c>
      <c r="FM126" s="6">
        <v>0</v>
      </c>
      <c r="FN126" s="6">
        <v>0</v>
      </c>
      <c r="FO126" s="6">
        <v>0</v>
      </c>
      <c r="FP126" s="6">
        <v>0</v>
      </c>
      <c r="FQ126" s="6">
        <v>0</v>
      </c>
      <c r="FR126" s="6">
        <v>0</v>
      </c>
      <c r="FS126" s="6">
        <v>0</v>
      </c>
      <c r="FT126" s="6">
        <v>0</v>
      </c>
      <c r="FU126" s="6">
        <v>0</v>
      </c>
      <c r="FV126" s="6">
        <v>0</v>
      </c>
      <c r="FW126" s="6">
        <v>0</v>
      </c>
      <c r="FX126" s="6">
        <v>0</v>
      </c>
      <c r="FY126" s="6">
        <v>0</v>
      </c>
      <c r="FZ126" s="6">
        <v>0</v>
      </c>
      <c r="GA126" s="6">
        <v>0</v>
      </c>
      <c r="GB126" s="6">
        <v>0</v>
      </c>
      <c r="GC126" s="6">
        <v>0</v>
      </c>
      <c r="GD126" s="6">
        <v>0</v>
      </c>
      <c r="GE126" s="6">
        <v>0</v>
      </c>
      <c r="GF126" s="6">
        <v>0</v>
      </c>
      <c r="GG126" s="6">
        <v>0</v>
      </c>
      <c r="GH126" s="6">
        <v>0</v>
      </c>
      <c r="GI126" s="6">
        <v>0</v>
      </c>
      <c r="GJ126" s="6">
        <v>0</v>
      </c>
      <c r="GK126" s="6">
        <v>0</v>
      </c>
      <c r="GL126" s="6">
        <v>0</v>
      </c>
      <c r="GM126" s="6">
        <v>0</v>
      </c>
      <c r="GN126" s="6">
        <v>0</v>
      </c>
      <c r="GO126" s="6">
        <v>0</v>
      </c>
      <c r="GP126" s="6">
        <v>0</v>
      </c>
      <c r="GQ126" s="6">
        <v>0</v>
      </c>
      <c r="GR126" s="6">
        <v>0</v>
      </c>
      <c r="GS126" s="6">
        <v>0</v>
      </c>
      <c r="GT126" s="6">
        <v>0</v>
      </c>
      <c r="GU126" s="6">
        <v>0</v>
      </c>
      <c r="GV126" s="6">
        <v>0</v>
      </c>
      <c r="GW126" s="6">
        <v>0</v>
      </c>
      <c r="GX126" s="6">
        <v>0</v>
      </c>
      <c r="GY126" s="6">
        <v>0</v>
      </c>
      <c r="GZ126" s="6">
        <v>751.5</v>
      </c>
      <c r="HA126" s="6">
        <v>598</v>
      </c>
      <c r="HB126" s="6">
        <v>-153.5</v>
      </c>
      <c r="HC126" s="6">
        <v>-25.67</v>
      </c>
      <c r="HD126" s="2">
        <f>coco2!FY155</f>
        <v>-0.4</v>
      </c>
      <c r="HE126" s="2" t="str">
        <f>coco3!FA186</f>
        <v>Tereske</v>
      </c>
    </row>
    <row r="127" spans="1:213" ht="30">
      <c r="A127" s="4" t="str">
        <f>'tanulasi minta'!A273</f>
        <v>Tolmács</v>
      </c>
      <c r="B127" s="6">
        <v>0</v>
      </c>
      <c r="C127" s="6">
        <v>0</v>
      </c>
      <c r="D127" s="6">
        <v>0</v>
      </c>
      <c r="E127" s="6">
        <v>0</v>
      </c>
      <c r="F127" s="6">
        <v>0</v>
      </c>
      <c r="G127" s="6">
        <v>0</v>
      </c>
      <c r="H127" s="6">
        <v>0</v>
      </c>
      <c r="I127" s="6">
        <v>0</v>
      </c>
      <c r="J127" s="6">
        <v>0</v>
      </c>
      <c r="K127" s="6">
        <v>0</v>
      </c>
      <c r="L127" s="6">
        <v>0</v>
      </c>
      <c r="M127" s="6">
        <v>0</v>
      </c>
      <c r="N127" s="6">
        <v>0</v>
      </c>
      <c r="O127" s="6">
        <v>0</v>
      </c>
      <c r="P127" s="6">
        <v>0</v>
      </c>
      <c r="Q127" s="6">
        <v>0</v>
      </c>
      <c r="R127" s="6">
        <v>0</v>
      </c>
      <c r="S127" s="6">
        <v>0</v>
      </c>
      <c r="T127" s="6">
        <v>0</v>
      </c>
      <c r="U127" s="6">
        <v>0</v>
      </c>
      <c r="V127" s="6">
        <v>0</v>
      </c>
      <c r="W127" s="6">
        <v>0</v>
      </c>
      <c r="X127" s="6">
        <v>0</v>
      </c>
      <c r="Y127" s="6">
        <v>0</v>
      </c>
      <c r="Z127" s="6">
        <v>0</v>
      </c>
      <c r="AA127" s="6">
        <v>0</v>
      </c>
      <c r="AB127" s="6">
        <v>0</v>
      </c>
      <c r="AC127" s="6">
        <v>0</v>
      </c>
      <c r="AD127" s="6">
        <v>0</v>
      </c>
      <c r="AE127" s="6">
        <v>0</v>
      </c>
      <c r="AF127" s="6">
        <v>0</v>
      </c>
      <c r="AG127" s="6">
        <v>0</v>
      </c>
      <c r="AH127" s="6">
        <v>0</v>
      </c>
      <c r="AI127" s="6">
        <v>0</v>
      </c>
      <c r="AJ127" s="6">
        <v>0</v>
      </c>
      <c r="AK127" s="6">
        <v>0</v>
      </c>
      <c r="AL127" s="6">
        <v>0</v>
      </c>
      <c r="AM127" s="6">
        <v>0</v>
      </c>
      <c r="AN127" s="6">
        <v>0</v>
      </c>
      <c r="AO127" s="6">
        <v>0</v>
      </c>
      <c r="AP127" s="6">
        <v>0</v>
      </c>
      <c r="AQ127" s="6">
        <v>0</v>
      </c>
      <c r="AR127" s="6">
        <v>0</v>
      </c>
      <c r="AS127" s="6">
        <v>0</v>
      </c>
      <c r="AT127" s="6">
        <v>0</v>
      </c>
      <c r="AU127" s="6">
        <v>0</v>
      </c>
      <c r="AV127" s="6">
        <v>0</v>
      </c>
      <c r="AW127" s="6">
        <v>0</v>
      </c>
      <c r="AX127" s="6">
        <v>0</v>
      </c>
      <c r="AY127" s="6">
        <v>0</v>
      </c>
      <c r="AZ127" s="6">
        <v>0</v>
      </c>
      <c r="BA127" s="6">
        <v>0</v>
      </c>
      <c r="BB127" s="6">
        <v>0</v>
      </c>
      <c r="BC127" s="6">
        <v>0</v>
      </c>
      <c r="BD127" s="6">
        <v>0</v>
      </c>
      <c r="BE127" s="6">
        <v>0</v>
      </c>
      <c r="BF127" s="6">
        <v>325.5</v>
      </c>
      <c r="BG127" s="6">
        <v>0</v>
      </c>
      <c r="BH127" s="6">
        <v>0</v>
      </c>
      <c r="BI127" s="6">
        <v>0</v>
      </c>
      <c r="BJ127" s="6">
        <v>0</v>
      </c>
      <c r="BK127" s="6">
        <v>0</v>
      </c>
      <c r="BL127" s="6">
        <v>0</v>
      </c>
      <c r="BM127" s="6">
        <v>0</v>
      </c>
      <c r="BN127" s="6">
        <v>0</v>
      </c>
      <c r="BO127" s="6">
        <v>0</v>
      </c>
      <c r="BP127" s="6">
        <v>0</v>
      </c>
      <c r="BQ127" s="6">
        <v>0</v>
      </c>
      <c r="BR127" s="6">
        <v>0</v>
      </c>
      <c r="BS127" s="6">
        <v>0</v>
      </c>
      <c r="BT127" s="6">
        <v>0</v>
      </c>
      <c r="BU127" s="6">
        <v>0</v>
      </c>
      <c r="BV127" s="6">
        <v>0</v>
      </c>
      <c r="BW127" s="6">
        <v>0</v>
      </c>
      <c r="BX127" s="6">
        <v>0</v>
      </c>
      <c r="BY127" s="6">
        <v>0</v>
      </c>
      <c r="BZ127" s="6">
        <v>0</v>
      </c>
      <c r="CA127" s="6">
        <v>0</v>
      </c>
      <c r="CB127" s="6">
        <v>0</v>
      </c>
      <c r="CC127" s="6">
        <v>0</v>
      </c>
      <c r="CD127" s="6">
        <v>0</v>
      </c>
      <c r="CE127" s="6">
        <v>0</v>
      </c>
      <c r="CF127" s="6">
        <v>0</v>
      </c>
      <c r="CG127" s="6">
        <v>0</v>
      </c>
      <c r="CH127" s="6">
        <v>0</v>
      </c>
      <c r="CI127" s="6">
        <v>0</v>
      </c>
      <c r="CJ127" s="6">
        <v>0</v>
      </c>
      <c r="CK127" s="6">
        <v>0</v>
      </c>
      <c r="CL127" s="6">
        <v>0</v>
      </c>
      <c r="CM127" s="6">
        <v>0</v>
      </c>
      <c r="CN127" s="6">
        <v>0</v>
      </c>
      <c r="CO127" s="6">
        <v>0</v>
      </c>
      <c r="CP127" s="6">
        <v>879.5</v>
      </c>
      <c r="CQ127" s="6">
        <v>0</v>
      </c>
      <c r="CR127" s="6">
        <v>0</v>
      </c>
      <c r="CS127" s="6">
        <v>0</v>
      </c>
      <c r="CT127" s="6">
        <v>0</v>
      </c>
      <c r="CU127" s="6">
        <v>0</v>
      </c>
      <c r="CV127" s="6">
        <v>0</v>
      </c>
      <c r="CW127" s="6">
        <v>0</v>
      </c>
      <c r="CX127" s="6">
        <v>0</v>
      </c>
      <c r="CY127" s="6">
        <v>0</v>
      </c>
      <c r="CZ127" s="6">
        <v>0</v>
      </c>
      <c r="DA127" s="6">
        <v>0</v>
      </c>
      <c r="DB127" s="6">
        <v>0</v>
      </c>
      <c r="DC127" s="6">
        <v>0</v>
      </c>
      <c r="DD127" s="6">
        <v>0</v>
      </c>
      <c r="DE127" s="6">
        <v>0</v>
      </c>
      <c r="DF127" s="6">
        <v>0</v>
      </c>
      <c r="DG127" s="6">
        <v>0</v>
      </c>
      <c r="DH127" s="6">
        <v>0</v>
      </c>
      <c r="DI127" s="6">
        <v>0</v>
      </c>
      <c r="DJ127" s="6">
        <v>0</v>
      </c>
      <c r="DK127" s="6">
        <v>0</v>
      </c>
      <c r="DL127" s="6">
        <v>0</v>
      </c>
      <c r="DM127" s="6">
        <v>0</v>
      </c>
      <c r="DN127" s="6">
        <v>0</v>
      </c>
      <c r="DO127" s="6">
        <v>0</v>
      </c>
      <c r="DP127" s="6">
        <v>0</v>
      </c>
      <c r="DQ127" s="6">
        <v>0</v>
      </c>
      <c r="DR127" s="6">
        <v>0</v>
      </c>
      <c r="DS127" s="6">
        <v>0</v>
      </c>
      <c r="DT127" s="6">
        <v>0</v>
      </c>
      <c r="DU127" s="6">
        <v>0</v>
      </c>
      <c r="DV127" s="6">
        <v>0</v>
      </c>
      <c r="DW127" s="6">
        <v>0</v>
      </c>
      <c r="DX127" s="6">
        <v>0</v>
      </c>
      <c r="DY127" s="6">
        <v>0</v>
      </c>
      <c r="DZ127" s="6">
        <v>0</v>
      </c>
      <c r="EA127" s="6">
        <v>0</v>
      </c>
      <c r="EB127" s="6">
        <v>0</v>
      </c>
      <c r="EC127" s="6">
        <v>0</v>
      </c>
      <c r="ED127" s="6">
        <v>0</v>
      </c>
      <c r="EE127" s="6">
        <v>0</v>
      </c>
      <c r="EF127" s="6">
        <v>0</v>
      </c>
      <c r="EG127" s="6">
        <v>0</v>
      </c>
      <c r="EH127" s="6">
        <v>0</v>
      </c>
      <c r="EI127" s="6">
        <v>0</v>
      </c>
      <c r="EJ127" s="6">
        <v>0</v>
      </c>
      <c r="EK127" s="6">
        <v>0</v>
      </c>
      <c r="EL127" s="6">
        <v>0</v>
      </c>
      <c r="EM127" s="6">
        <v>0</v>
      </c>
      <c r="EN127" s="6">
        <v>0</v>
      </c>
      <c r="EO127" s="6">
        <v>0</v>
      </c>
      <c r="EP127" s="6">
        <v>0</v>
      </c>
      <c r="EQ127" s="6">
        <v>0</v>
      </c>
      <c r="ER127" s="6">
        <v>0</v>
      </c>
      <c r="ES127" s="6">
        <v>0</v>
      </c>
      <c r="ET127" s="6">
        <v>0</v>
      </c>
      <c r="EU127" s="6">
        <v>21</v>
      </c>
      <c r="EV127" s="6">
        <v>0</v>
      </c>
      <c r="EW127" s="6">
        <v>0</v>
      </c>
      <c r="EX127" s="6">
        <v>0</v>
      </c>
      <c r="EY127" s="6">
        <v>0</v>
      </c>
      <c r="EZ127" s="6">
        <v>0</v>
      </c>
      <c r="FA127" s="6">
        <v>0</v>
      </c>
      <c r="FB127" s="6">
        <v>0</v>
      </c>
      <c r="FC127" s="6">
        <v>0</v>
      </c>
      <c r="FD127" s="6">
        <v>0</v>
      </c>
      <c r="FE127" s="6">
        <v>0</v>
      </c>
      <c r="FF127" s="6">
        <v>0</v>
      </c>
      <c r="FG127" s="6">
        <v>0</v>
      </c>
      <c r="FH127" s="6">
        <v>0</v>
      </c>
      <c r="FI127" s="6">
        <v>0</v>
      </c>
      <c r="FJ127" s="6">
        <v>0</v>
      </c>
      <c r="FK127" s="6">
        <v>0</v>
      </c>
      <c r="FL127" s="6">
        <v>0</v>
      </c>
      <c r="FM127" s="6">
        <v>0</v>
      </c>
      <c r="FN127" s="6">
        <v>0</v>
      </c>
      <c r="FO127" s="6">
        <v>0</v>
      </c>
      <c r="FP127" s="6">
        <v>0</v>
      </c>
      <c r="FQ127" s="6">
        <v>0</v>
      </c>
      <c r="FR127" s="6">
        <v>0</v>
      </c>
      <c r="FS127" s="6">
        <v>0</v>
      </c>
      <c r="FT127" s="6">
        <v>0</v>
      </c>
      <c r="FU127" s="6">
        <v>0</v>
      </c>
      <c r="FV127" s="6">
        <v>0</v>
      </c>
      <c r="FW127" s="6">
        <v>0</v>
      </c>
      <c r="FX127" s="6">
        <v>0</v>
      </c>
      <c r="FY127" s="6">
        <v>0</v>
      </c>
      <c r="FZ127" s="6">
        <v>0</v>
      </c>
      <c r="GA127" s="6">
        <v>0</v>
      </c>
      <c r="GB127" s="6">
        <v>0</v>
      </c>
      <c r="GC127" s="6">
        <v>0</v>
      </c>
      <c r="GD127" s="6">
        <v>0</v>
      </c>
      <c r="GE127" s="6">
        <v>0</v>
      </c>
      <c r="GF127" s="6">
        <v>0</v>
      </c>
      <c r="GG127" s="6">
        <v>0</v>
      </c>
      <c r="GH127" s="6">
        <v>0</v>
      </c>
      <c r="GI127" s="6">
        <v>0</v>
      </c>
      <c r="GJ127" s="6">
        <v>0</v>
      </c>
      <c r="GK127" s="6">
        <v>0</v>
      </c>
      <c r="GL127" s="6">
        <v>0</v>
      </c>
      <c r="GM127" s="6">
        <v>0</v>
      </c>
      <c r="GN127" s="6">
        <v>0</v>
      </c>
      <c r="GO127" s="6">
        <v>0</v>
      </c>
      <c r="GP127" s="6">
        <v>0</v>
      </c>
      <c r="GQ127" s="6">
        <v>0</v>
      </c>
      <c r="GR127" s="6">
        <v>0</v>
      </c>
      <c r="GS127" s="6">
        <v>0</v>
      </c>
      <c r="GT127" s="6">
        <v>0</v>
      </c>
      <c r="GU127" s="6">
        <v>0</v>
      </c>
      <c r="GV127" s="6">
        <v>0</v>
      </c>
      <c r="GW127" s="6">
        <v>0</v>
      </c>
      <c r="GX127" s="6">
        <v>0</v>
      </c>
      <c r="GY127" s="6">
        <v>0</v>
      </c>
      <c r="GZ127" s="6">
        <v>1226</v>
      </c>
      <c r="HA127" s="6">
        <v>1226</v>
      </c>
      <c r="HB127" s="6">
        <v>0</v>
      </c>
      <c r="HC127" s="6">
        <v>0</v>
      </c>
      <c r="HD127" s="2">
        <f>coco2!FY156</f>
        <v>-0.8</v>
      </c>
      <c r="HE127" s="2" t="str">
        <f>coco3!FA187</f>
        <v>Tolmács</v>
      </c>
    </row>
    <row r="128" spans="1:213">
      <c r="A128" s="4" t="str">
        <f>'tanulasi minta'!A274</f>
        <v>Váci</v>
      </c>
      <c r="B128" s="6">
        <v>0</v>
      </c>
      <c r="C128" s="6">
        <v>0</v>
      </c>
      <c r="D128" s="6">
        <v>0</v>
      </c>
      <c r="E128" s="6">
        <v>0</v>
      </c>
      <c r="F128" s="6">
        <v>0</v>
      </c>
      <c r="G128" s="6">
        <v>0</v>
      </c>
      <c r="H128" s="6">
        <v>0</v>
      </c>
      <c r="I128" s="6">
        <v>0</v>
      </c>
      <c r="J128" s="6">
        <v>0</v>
      </c>
      <c r="K128" s="6">
        <v>0</v>
      </c>
      <c r="L128" s="6">
        <v>0</v>
      </c>
      <c r="M128" s="6">
        <v>0</v>
      </c>
      <c r="N128" s="6">
        <v>0</v>
      </c>
      <c r="O128" s="6">
        <v>0</v>
      </c>
      <c r="P128" s="6">
        <v>743.5</v>
      </c>
      <c r="Q128" s="6">
        <v>0</v>
      </c>
      <c r="R128" s="6">
        <v>0</v>
      </c>
      <c r="S128" s="6">
        <v>0</v>
      </c>
      <c r="T128" s="6">
        <v>0</v>
      </c>
      <c r="U128" s="6">
        <v>0</v>
      </c>
      <c r="V128" s="6">
        <v>0</v>
      </c>
      <c r="W128" s="6">
        <v>0</v>
      </c>
      <c r="X128" s="6">
        <v>0</v>
      </c>
      <c r="Y128" s="6">
        <v>0</v>
      </c>
      <c r="Z128" s="6">
        <v>0</v>
      </c>
      <c r="AA128" s="6">
        <v>0</v>
      </c>
      <c r="AB128" s="6">
        <v>9.5</v>
      </c>
      <c r="AC128" s="6">
        <v>0</v>
      </c>
      <c r="AD128" s="6">
        <v>0</v>
      </c>
      <c r="AE128" s="6">
        <v>0</v>
      </c>
      <c r="AF128" s="6">
        <v>0</v>
      </c>
      <c r="AG128" s="6">
        <v>0</v>
      </c>
      <c r="AH128" s="6">
        <v>0</v>
      </c>
      <c r="AI128" s="6">
        <v>0</v>
      </c>
      <c r="AJ128" s="6">
        <v>0</v>
      </c>
      <c r="AK128" s="6">
        <v>0</v>
      </c>
      <c r="AL128" s="6">
        <v>0</v>
      </c>
      <c r="AM128" s="6">
        <v>0</v>
      </c>
      <c r="AN128" s="6">
        <v>0</v>
      </c>
      <c r="AO128" s="6">
        <v>0</v>
      </c>
      <c r="AP128" s="6">
        <v>0</v>
      </c>
      <c r="AQ128" s="6">
        <v>0</v>
      </c>
      <c r="AR128" s="6">
        <v>0</v>
      </c>
      <c r="AS128" s="6">
        <v>0</v>
      </c>
      <c r="AT128" s="6">
        <v>0</v>
      </c>
      <c r="AU128" s="6">
        <v>0</v>
      </c>
      <c r="AV128" s="6">
        <v>0</v>
      </c>
      <c r="AW128" s="6">
        <v>0</v>
      </c>
      <c r="AX128" s="6">
        <v>0</v>
      </c>
      <c r="AY128" s="6">
        <v>0</v>
      </c>
      <c r="AZ128" s="6">
        <v>0</v>
      </c>
      <c r="BA128" s="6">
        <v>0</v>
      </c>
      <c r="BB128" s="6">
        <v>0</v>
      </c>
      <c r="BC128" s="6">
        <v>0</v>
      </c>
      <c r="BD128" s="6">
        <v>0</v>
      </c>
      <c r="BE128" s="6">
        <v>0</v>
      </c>
      <c r="BF128" s="6">
        <v>0</v>
      </c>
      <c r="BG128" s="6">
        <v>0</v>
      </c>
      <c r="BH128" s="6">
        <v>0</v>
      </c>
      <c r="BI128" s="6">
        <v>0</v>
      </c>
      <c r="BJ128" s="6">
        <v>0</v>
      </c>
      <c r="BK128" s="6">
        <v>0</v>
      </c>
      <c r="BL128" s="6">
        <v>0</v>
      </c>
      <c r="BM128" s="6">
        <v>0</v>
      </c>
      <c r="BN128" s="6">
        <v>0</v>
      </c>
      <c r="BO128" s="6">
        <v>0</v>
      </c>
      <c r="BP128" s="6">
        <v>0</v>
      </c>
      <c r="BQ128" s="6">
        <v>0</v>
      </c>
      <c r="BR128" s="6">
        <v>0</v>
      </c>
      <c r="BS128" s="6">
        <v>0</v>
      </c>
      <c r="BT128" s="6">
        <v>0</v>
      </c>
      <c r="BU128" s="6">
        <v>0</v>
      </c>
      <c r="BV128" s="6">
        <v>0</v>
      </c>
      <c r="BW128" s="6">
        <v>0</v>
      </c>
      <c r="BX128" s="6">
        <v>0</v>
      </c>
      <c r="BY128" s="6">
        <v>0</v>
      </c>
      <c r="BZ128" s="6">
        <v>0</v>
      </c>
      <c r="CA128" s="6">
        <v>0</v>
      </c>
      <c r="CB128" s="6">
        <v>0</v>
      </c>
      <c r="CC128" s="6">
        <v>0</v>
      </c>
      <c r="CD128" s="6">
        <v>0</v>
      </c>
      <c r="CE128" s="6">
        <v>0</v>
      </c>
      <c r="CF128" s="6">
        <v>0</v>
      </c>
      <c r="CG128" s="6">
        <v>0</v>
      </c>
      <c r="CH128" s="6">
        <v>0</v>
      </c>
      <c r="CI128" s="6">
        <v>0</v>
      </c>
      <c r="CJ128" s="6">
        <v>0</v>
      </c>
      <c r="CK128" s="6">
        <v>0</v>
      </c>
      <c r="CL128" s="6">
        <v>0</v>
      </c>
      <c r="CM128" s="6">
        <v>0</v>
      </c>
      <c r="CN128" s="6">
        <v>0</v>
      </c>
      <c r="CO128" s="6">
        <v>0</v>
      </c>
      <c r="CP128" s="6">
        <v>0</v>
      </c>
      <c r="CQ128" s="6">
        <v>0</v>
      </c>
      <c r="CR128" s="6">
        <v>0</v>
      </c>
      <c r="CS128" s="6">
        <v>0</v>
      </c>
      <c r="CT128" s="6">
        <v>0</v>
      </c>
      <c r="CU128" s="6">
        <v>0</v>
      </c>
      <c r="CV128" s="6">
        <v>0</v>
      </c>
      <c r="CW128" s="6">
        <v>0</v>
      </c>
      <c r="CX128" s="6">
        <v>0</v>
      </c>
      <c r="CY128" s="6">
        <v>0</v>
      </c>
      <c r="CZ128" s="6">
        <v>0</v>
      </c>
      <c r="DA128" s="6">
        <v>0</v>
      </c>
      <c r="DB128" s="6">
        <v>0</v>
      </c>
      <c r="DC128" s="6">
        <v>0</v>
      </c>
      <c r="DD128" s="6">
        <v>0</v>
      </c>
      <c r="DE128" s="6">
        <v>0</v>
      </c>
      <c r="DF128" s="6">
        <v>0</v>
      </c>
      <c r="DG128" s="6">
        <v>0</v>
      </c>
      <c r="DH128" s="6">
        <v>0</v>
      </c>
      <c r="DI128" s="6">
        <v>0</v>
      </c>
      <c r="DJ128" s="6">
        <v>0</v>
      </c>
      <c r="DK128" s="6">
        <v>0</v>
      </c>
      <c r="DL128" s="6">
        <v>0</v>
      </c>
      <c r="DM128" s="6">
        <v>0</v>
      </c>
      <c r="DN128" s="6">
        <v>0</v>
      </c>
      <c r="DO128" s="6">
        <v>0</v>
      </c>
      <c r="DP128" s="6">
        <v>0</v>
      </c>
      <c r="DQ128" s="6">
        <v>0</v>
      </c>
      <c r="DR128" s="6">
        <v>0</v>
      </c>
      <c r="DS128" s="6">
        <v>0</v>
      </c>
      <c r="DT128" s="6">
        <v>0</v>
      </c>
      <c r="DU128" s="6">
        <v>0</v>
      </c>
      <c r="DV128" s="6">
        <v>0</v>
      </c>
      <c r="DW128" s="6">
        <v>0</v>
      </c>
      <c r="DX128" s="6">
        <v>0</v>
      </c>
      <c r="DY128" s="6">
        <v>0</v>
      </c>
      <c r="DZ128" s="6">
        <v>0</v>
      </c>
      <c r="EA128" s="6">
        <v>0</v>
      </c>
      <c r="EB128" s="6">
        <v>0</v>
      </c>
      <c r="EC128" s="6">
        <v>0</v>
      </c>
      <c r="ED128" s="6">
        <v>0</v>
      </c>
      <c r="EE128" s="6">
        <v>0</v>
      </c>
      <c r="EF128" s="6">
        <v>0</v>
      </c>
      <c r="EG128" s="6">
        <v>0</v>
      </c>
      <c r="EH128" s="6">
        <v>0</v>
      </c>
      <c r="EI128" s="6">
        <v>0</v>
      </c>
      <c r="EJ128" s="6">
        <v>0</v>
      </c>
      <c r="EK128" s="6">
        <v>0</v>
      </c>
      <c r="EL128" s="6">
        <v>0</v>
      </c>
      <c r="EM128" s="6">
        <v>0</v>
      </c>
      <c r="EN128" s="6">
        <v>0</v>
      </c>
      <c r="EO128" s="6">
        <v>0</v>
      </c>
      <c r="EP128" s="6">
        <v>0</v>
      </c>
      <c r="EQ128" s="6">
        <v>0</v>
      </c>
      <c r="ER128" s="6">
        <v>0</v>
      </c>
      <c r="ES128" s="6">
        <v>0</v>
      </c>
      <c r="ET128" s="6">
        <v>0</v>
      </c>
      <c r="EU128" s="6">
        <v>21</v>
      </c>
      <c r="EV128" s="6">
        <v>0</v>
      </c>
      <c r="EW128" s="6">
        <v>0</v>
      </c>
      <c r="EX128" s="6">
        <v>0</v>
      </c>
      <c r="EY128" s="6">
        <v>0</v>
      </c>
      <c r="EZ128" s="6">
        <v>0</v>
      </c>
      <c r="FA128" s="6">
        <v>0</v>
      </c>
      <c r="FB128" s="6">
        <v>0</v>
      </c>
      <c r="FC128" s="6">
        <v>0</v>
      </c>
      <c r="FD128" s="6">
        <v>0</v>
      </c>
      <c r="FE128" s="6">
        <v>0</v>
      </c>
      <c r="FF128" s="6">
        <v>0</v>
      </c>
      <c r="FG128" s="6">
        <v>0</v>
      </c>
      <c r="FH128" s="6">
        <v>0</v>
      </c>
      <c r="FI128" s="6">
        <v>0</v>
      </c>
      <c r="FJ128" s="6">
        <v>0</v>
      </c>
      <c r="FK128" s="6">
        <v>0</v>
      </c>
      <c r="FL128" s="6">
        <v>0</v>
      </c>
      <c r="FM128" s="6">
        <v>0</v>
      </c>
      <c r="FN128" s="6">
        <v>0</v>
      </c>
      <c r="FO128" s="6">
        <v>0</v>
      </c>
      <c r="FP128" s="6">
        <v>0</v>
      </c>
      <c r="FQ128" s="6">
        <v>0</v>
      </c>
      <c r="FR128" s="6">
        <v>0</v>
      </c>
      <c r="FS128" s="6">
        <v>0</v>
      </c>
      <c r="FT128" s="6">
        <v>0</v>
      </c>
      <c r="FU128" s="6">
        <v>0</v>
      </c>
      <c r="FV128" s="6">
        <v>0</v>
      </c>
      <c r="FW128" s="6">
        <v>0</v>
      </c>
      <c r="FX128" s="6">
        <v>0</v>
      </c>
      <c r="FY128" s="6">
        <v>0</v>
      </c>
      <c r="FZ128" s="6">
        <v>0</v>
      </c>
      <c r="GA128" s="6">
        <v>0</v>
      </c>
      <c r="GB128" s="6">
        <v>0</v>
      </c>
      <c r="GC128" s="6">
        <v>0</v>
      </c>
      <c r="GD128" s="6">
        <v>0</v>
      </c>
      <c r="GE128" s="6">
        <v>0</v>
      </c>
      <c r="GF128" s="6">
        <v>0</v>
      </c>
      <c r="GG128" s="6">
        <v>0</v>
      </c>
      <c r="GH128" s="6">
        <v>0</v>
      </c>
      <c r="GI128" s="6">
        <v>0</v>
      </c>
      <c r="GJ128" s="6">
        <v>0</v>
      </c>
      <c r="GK128" s="6">
        <v>0</v>
      </c>
      <c r="GL128" s="6">
        <v>0</v>
      </c>
      <c r="GM128" s="6">
        <v>0</v>
      </c>
      <c r="GN128" s="6">
        <v>0</v>
      </c>
      <c r="GO128" s="6">
        <v>0</v>
      </c>
      <c r="GP128" s="6">
        <v>0</v>
      </c>
      <c r="GQ128" s="6">
        <v>0</v>
      </c>
      <c r="GR128" s="6">
        <v>0</v>
      </c>
      <c r="GS128" s="6">
        <v>0</v>
      </c>
      <c r="GT128" s="6">
        <v>0</v>
      </c>
      <c r="GU128" s="6">
        <v>0</v>
      </c>
      <c r="GV128" s="6">
        <v>0</v>
      </c>
      <c r="GW128" s="6">
        <v>0</v>
      </c>
      <c r="GX128" s="6">
        <v>0</v>
      </c>
      <c r="GY128" s="6">
        <v>0</v>
      </c>
      <c r="GZ128" s="6">
        <v>774</v>
      </c>
      <c r="HA128" s="6">
        <v>774</v>
      </c>
      <c r="HB128" s="6">
        <v>0</v>
      </c>
      <c r="HC128" s="6">
        <v>0</v>
      </c>
      <c r="HD128" s="2">
        <f>coco2!FY157</f>
        <v>-1</v>
      </c>
      <c r="HE128" s="2" t="str">
        <f>coco3!FA188</f>
        <v>Váci</v>
      </c>
    </row>
    <row r="129" spans="1:213">
      <c r="A129" s="4" t="str">
        <f>'tanulasi minta'!A275</f>
        <v>DIPO</v>
      </c>
      <c r="B129" s="6">
        <v>0</v>
      </c>
      <c r="C129" s="6">
        <v>0</v>
      </c>
      <c r="D129" s="6">
        <v>0</v>
      </c>
      <c r="E129" s="6">
        <v>0</v>
      </c>
      <c r="F129" s="6">
        <v>0</v>
      </c>
      <c r="G129" s="6">
        <v>0</v>
      </c>
      <c r="H129" s="6">
        <v>0</v>
      </c>
      <c r="I129" s="6">
        <v>0</v>
      </c>
      <c r="J129" s="6">
        <v>0</v>
      </c>
      <c r="K129" s="6">
        <v>0</v>
      </c>
      <c r="L129" s="6">
        <v>0</v>
      </c>
      <c r="M129" s="6">
        <v>0</v>
      </c>
      <c r="N129" s="6">
        <v>0</v>
      </c>
      <c r="O129" s="6">
        <v>0</v>
      </c>
      <c r="P129" s="6">
        <v>0</v>
      </c>
      <c r="Q129" s="6">
        <v>0</v>
      </c>
      <c r="R129" s="6">
        <v>0</v>
      </c>
      <c r="S129" s="6">
        <v>0</v>
      </c>
      <c r="T129" s="6">
        <v>0</v>
      </c>
      <c r="U129" s="6">
        <v>0</v>
      </c>
      <c r="V129" s="6">
        <v>0</v>
      </c>
      <c r="W129" s="6">
        <v>0</v>
      </c>
      <c r="X129" s="6">
        <v>0</v>
      </c>
      <c r="Y129" s="6">
        <v>0</v>
      </c>
      <c r="Z129" s="6">
        <v>0</v>
      </c>
      <c r="AA129" s="6">
        <v>0</v>
      </c>
      <c r="AB129" s="6">
        <v>9.5</v>
      </c>
      <c r="AC129" s="6">
        <v>0</v>
      </c>
      <c r="AD129" s="6">
        <v>0</v>
      </c>
      <c r="AE129" s="6">
        <v>0</v>
      </c>
      <c r="AF129" s="6">
        <v>0</v>
      </c>
      <c r="AG129" s="6">
        <v>0</v>
      </c>
      <c r="AH129" s="6">
        <v>0</v>
      </c>
      <c r="AI129" s="6">
        <v>0</v>
      </c>
      <c r="AJ129" s="6">
        <v>0</v>
      </c>
      <c r="AK129" s="6">
        <v>0</v>
      </c>
      <c r="AL129" s="6">
        <v>0</v>
      </c>
      <c r="AM129" s="6">
        <v>0</v>
      </c>
      <c r="AN129" s="6">
        <v>0</v>
      </c>
      <c r="AO129" s="6">
        <v>0</v>
      </c>
      <c r="AP129" s="6">
        <v>0</v>
      </c>
      <c r="AQ129" s="6">
        <v>0</v>
      </c>
      <c r="AR129" s="6">
        <v>0</v>
      </c>
      <c r="AS129" s="6">
        <v>0</v>
      </c>
      <c r="AT129" s="6">
        <v>0</v>
      </c>
      <c r="AU129" s="6">
        <v>0</v>
      </c>
      <c r="AV129" s="6">
        <v>0</v>
      </c>
      <c r="AW129" s="6">
        <v>0</v>
      </c>
      <c r="AX129" s="6">
        <v>0</v>
      </c>
      <c r="AY129" s="6">
        <v>0</v>
      </c>
      <c r="AZ129" s="6">
        <v>0</v>
      </c>
      <c r="BA129" s="6">
        <v>0</v>
      </c>
      <c r="BB129" s="6">
        <v>0</v>
      </c>
      <c r="BC129" s="6">
        <v>0</v>
      </c>
      <c r="BD129" s="6">
        <v>0</v>
      </c>
      <c r="BE129" s="6">
        <v>0</v>
      </c>
      <c r="BF129" s="6">
        <v>0</v>
      </c>
      <c r="BG129" s="6">
        <v>0</v>
      </c>
      <c r="BH129" s="6">
        <v>0</v>
      </c>
      <c r="BI129" s="6">
        <v>0</v>
      </c>
      <c r="BJ129" s="6">
        <v>0</v>
      </c>
      <c r="BK129" s="6">
        <v>0</v>
      </c>
      <c r="BL129" s="6">
        <v>0</v>
      </c>
      <c r="BM129" s="6">
        <v>0</v>
      </c>
      <c r="BN129" s="6">
        <v>0</v>
      </c>
      <c r="BO129" s="6">
        <v>0</v>
      </c>
      <c r="BP129" s="6">
        <v>0</v>
      </c>
      <c r="BQ129" s="6">
        <v>0</v>
      </c>
      <c r="BR129" s="6">
        <v>0</v>
      </c>
      <c r="BS129" s="6">
        <v>0</v>
      </c>
      <c r="BT129" s="6">
        <v>0</v>
      </c>
      <c r="BU129" s="6">
        <v>0</v>
      </c>
      <c r="BV129" s="6">
        <v>0</v>
      </c>
      <c r="BW129" s="6">
        <v>0</v>
      </c>
      <c r="BX129" s="6">
        <v>0</v>
      </c>
      <c r="BY129" s="6">
        <v>0</v>
      </c>
      <c r="BZ129" s="6">
        <v>226.5</v>
      </c>
      <c r="CA129" s="6">
        <v>0</v>
      </c>
      <c r="CB129" s="6">
        <v>0</v>
      </c>
      <c r="CC129" s="6">
        <v>0</v>
      </c>
      <c r="CD129" s="6">
        <v>0</v>
      </c>
      <c r="CE129" s="6">
        <v>0</v>
      </c>
      <c r="CF129" s="6">
        <v>0</v>
      </c>
      <c r="CG129" s="6">
        <v>0</v>
      </c>
      <c r="CH129" s="6">
        <v>0</v>
      </c>
      <c r="CI129" s="6">
        <v>0</v>
      </c>
      <c r="CJ129" s="6">
        <v>0</v>
      </c>
      <c r="CK129" s="6">
        <v>0</v>
      </c>
      <c r="CL129" s="6">
        <v>0</v>
      </c>
      <c r="CM129" s="6">
        <v>0</v>
      </c>
      <c r="CN129" s="6">
        <v>0</v>
      </c>
      <c r="CO129" s="6">
        <v>0</v>
      </c>
      <c r="CP129" s="6">
        <v>0</v>
      </c>
      <c r="CQ129" s="6">
        <v>0</v>
      </c>
      <c r="CR129" s="6">
        <v>0</v>
      </c>
      <c r="CS129" s="6">
        <v>0</v>
      </c>
      <c r="CT129" s="6">
        <v>0</v>
      </c>
      <c r="CU129" s="6">
        <v>0</v>
      </c>
      <c r="CV129" s="6">
        <v>0</v>
      </c>
      <c r="CW129" s="6">
        <v>0</v>
      </c>
      <c r="CX129" s="6">
        <v>0</v>
      </c>
      <c r="CY129" s="6">
        <v>0</v>
      </c>
      <c r="CZ129" s="6">
        <v>270</v>
      </c>
      <c r="DA129" s="6">
        <v>0</v>
      </c>
      <c r="DB129" s="6">
        <v>0</v>
      </c>
      <c r="DC129" s="6">
        <v>0</v>
      </c>
      <c r="DD129" s="6">
        <v>0</v>
      </c>
      <c r="DE129" s="6">
        <v>0</v>
      </c>
      <c r="DF129" s="6">
        <v>0</v>
      </c>
      <c r="DG129" s="6">
        <v>0</v>
      </c>
      <c r="DH129" s="6">
        <v>0</v>
      </c>
      <c r="DI129" s="6">
        <v>0</v>
      </c>
      <c r="DJ129" s="6">
        <v>0</v>
      </c>
      <c r="DK129" s="6">
        <v>0</v>
      </c>
      <c r="DL129" s="6">
        <v>0</v>
      </c>
      <c r="DM129" s="6">
        <v>0</v>
      </c>
      <c r="DN129" s="6">
        <v>0</v>
      </c>
      <c r="DO129" s="6">
        <v>0</v>
      </c>
      <c r="DP129" s="6">
        <v>0</v>
      </c>
      <c r="DQ129" s="6">
        <v>0</v>
      </c>
      <c r="DR129" s="6">
        <v>0</v>
      </c>
      <c r="DS129" s="6">
        <v>0</v>
      </c>
      <c r="DT129" s="6">
        <v>0</v>
      </c>
      <c r="DU129" s="6">
        <v>0</v>
      </c>
      <c r="DV129" s="6">
        <v>0</v>
      </c>
      <c r="DW129" s="6">
        <v>0</v>
      </c>
      <c r="DX129" s="6">
        <v>0</v>
      </c>
      <c r="DY129" s="6">
        <v>0</v>
      </c>
      <c r="DZ129" s="6">
        <v>0</v>
      </c>
      <c r="EA129" s="6">
        <v>0</v>
      </c>
      <c r="EB129" s="6">
        <v>0</v>
      </c>
      <c r="EC129" s="6">
        <v>0</v>
      </c>
      <c r="ED129" s="6">
        <v>0</v>
      </c>
      <c r="EE129" s="6">
        <v>0</v>
      </c>
      <c r="EF129" s="6">
        <v>0</v>
      </c>
      <c r="EG129" s="6">
        <v>0</v>
      </c>
      <c r="EH129" s="6">
        <v>0</v>
      </c>
      <c r="EI129" s="6">
        <v>0</v>
      </c>
      <c r="EJ129" s="6">
        <v>0</v>
      </c>
      <c r="EK129" s="6">
        <v>0</v>
      </c>
      <c r="EL129" s="6">
        <v>0</v>
      </c>
      <c r="EM129" s="6">
        <v>0</v>
      </c>
      <c r="EN129" s="6">
        <v>0</v>
      </c>
      <c r="EO129" s="6">
        <v>0</v>
      </c>
      <c r="EP129" s="6">
        <v>0</v>
      </c>
      <c r="EQ129" s="6">
        <v>0</v>
      </c>
      <c r="ER129" s="6">
        <v>0</v>
      </c>
      <c r="ES129" s="6">
        <v>0</v>
      </c>
      <c r="ET129" s="6">
        <v>0</v>
      </c>
      <c r="EU129" s="6">
        <v>21</v>
      </c>
      <c r="EV129" s="6">
        <v>0</v>
      </c>
      <c r="EW129" s="6">
        <v>0</v>
      </c>
      <c r="EX129" s="6">
        <v>0</v>
      </c>
      <c r="EY129" s="6">
        <v>0</v>
      </c>
      <c r="EZ129" s="6">
        <v>0</v>
      </c>
      <c r="FA129" s="6">
        <v>0</v>
      </c>
      <c r="FB129" s="6">
        <v>0</v>
      </c>
      <c r="FC129" s="6">
        <v>0</v>
      </c>
      <c r="FD129" s="6">
        <v>0</v>
      </c>
      <c r="FE129" s="6">
        <v>0</v>
      </c>
      <c r="FF129" s="6">
        <v>0</v>
      </c>
      <c r="FG129" s="6">
        <v>0</v>
      </c>
      <c r="FH129" s="6">
        <v>0</v>
      </c>
      <c r="FI129" s="6">
        <v>0</v>
      </c>
      <c r="FJ129" s="6">
        <v>0</v>
      </c>
      <c r="FK129" s="6">
        <v>0</v>
      </c>
      <c r="FL129" s="6">
        <v>0</v>
      </c>
      <c r="FM129" s="6">
        <v>0</v>
      </c>
      <c r="FN129" s="6">
        <v>0</v>
      </c>
      <c r="FO129" s="6">
        <v>0</v>
      </c>
      <c r="FP129" s="6">
        <v>0</v>
      </c>
      <c r="FQ129" s="6">
        <v>0</v>
      </c>
      <c r="FR129" s="6">
        <v>0</v>
      </c>
      <c r="FS129" s="6">
        <v>0</v>
      </c>
      <c r="FT129" s="6">
        <v>0</v>
      </c>
      <c r="FU129" s="6">
        <v>0</v>
      </c>
      <c r="FV129" s="6">
        <v>0</v>
      </c>
      <c r="FW129" s="6">
        <v>0</v>
      </c>
      <c r="FX129" s="6">
        <v>0</v>
      </c>
      <c r="FY129" s="6">
        <v>0</v>
      </c>
      <c r="FZ129" s="6">
        <v>0</v>
      </c>
      <c r="GA129" s="6">
        <v>0</v>
      </c>
      <c r="GB129" s="6">
        <v>0</v>
      </c>
      <c r="GC129" s="6">
        <v>0</v>
      </c>
      <c r="GD129" s="6">
        <v>0</v>
      </c>
      <c r="GE129" s="6">
        <v>0</v>
      </c>
      <c r="GF129" s="6">
        <v>0</v>
      </c>
      <c r="GG129" s="6">
        <v>0</v>
      </c>
      <c r="GH129" s="6">
        <v>0</v>
      </c>
      <c r="GI129" s="6">
        <v>0</v>
      </c>
      <c r="GJ129" s="6">
        <v>0</v>
      </c>
      <c r="GK129" s="6">
        <v>0</v>
      </c>
      <c r="GL129" s="6">
        <v>0</v>
      </c>
      <c r="GM129" s="6">
        <v>0</v>
      </c>
      <c r="GN129" s="6">
        <v>0</v>
      </c>
      <c r="GO129" s="6">
        <v>0</v>
      </c>
      <c r="GP129" s="6">
        <v>0</v>
      </c>
      <c r="GQ129" s="6">
        <v>0</v>
      </c>
      <c r="GR129" s="6">
        <v>0</v>
      </c>
      <c r="GS129" s="6">
        <v>0</v>
      </c>
      <c r="GT129" s="6">
        <v>0</v>
      </c>
      <c r="GU129" s="6">
        <v>0</v>
      </c>
      <c r="GV129" s="6">
        <v>0</v>
      </c>
      <c r="GW129" s="6">
        <v>0</v>
      </c>
      <c r="GX129" s="6">
        <v>0</v>
      </c>
      <c r="GY129" s="6">
        <v>0</v>
      </c>
      <c r="GZ129" s="6">
        <v>527</v>
      </c>
      <c r="HA129" s="6">
        <v>527</v>
      </c>
      <c r="HB129" s="6">
        <v>0</v>
      </c>
      <c r="HC129" s="6">
        <v>0</v>
      </c>
      <c r="HD129" s="2">
        <f>coco2!FY158</f>
        <v>-0.3</v>
      </c>
      <c r="HE129" s="2" t="str">
        <f>coco3!FA189</f>
        <v>DIPO</v>
      </c>
    </row>
    <row r="130" spans="1:213">
      <c r="B130">
        <f>SUM(B103:B129)</f>
        <v>0</v>
      </c>
      <c r="C130" s="2">
        <f t="shared" ref="C130:BN130" si="0">SUM(C103:C129)</f>
        <v>2797.5</v>
      </c>
      <c r="D130" s="2">
        <f t="shared" si="0"/>
        <v>0</v>
      </c>
      <c r="E130" s="2">
        <f t="shared" si="0"/>
        <v>13162.5</v>
      </c>
      <c r="F130" s="2">
        <f t="shared" si="0"/>
        <v>0</v>
      </c>
      <c r="G130" s="2">
        <f t="shared" si="0"/>
        <v>0</v>
      </c>
      <c r="H130" s="2">
        <f t="shared" si="0"/>
        <v>390.5</v>
      </c>
      <c r="I130" s="2">
        <f t="shared" si="0"/>
        <v>1313.5</v>
      </c>
      <c r="J130" s="2">
        <f t="shared" si="0"/>
        <v>0</v>
      </c>
      <c r="K130" s="2">
        <f t="shared" si="0"/>
        <v>0</v>
      </c>
      <c r="L130" s="2">
        <f t="shared" si="0"/>
        <v>0</v>
      </c>
      <c r="M130" s="2">
        <f t="shared" si="0"/>
        <v>0</v>
      </c>
      <c r="N130" s="2">
        <f t="shared" si="0"/>
        <v>0</v>
      </c>
      <c r="O130" s="2">
        <f t="shared" si="0"/>
        <v>1826</v>
      </c>
      <c r="P130" s="2">
        <f t="shared" si="0"/>
        <v>743.5</v>
      </c>
      <c r="Q130" s="2">
        <f t="shared" si="0"/>
        <v>0</v>
      </c>
      <c r="R130" s="2">
        <f t="shared" si="0"/>
        <v>1</v>
      </c>
      <c r="S130" s="2">
        <f t="shared" si="0"/>
        <v>1185.5</v>
      </c>
      <c r="T130" s="2">
        <f t="shared" si="0"/>
        <v>0</v>
      </c>
      <c r="U130" s="2">
        <f t="shared" si="0"/>
        <v>0</v>
      </c>
      <c r="V130" s="2">
        <f t="shared" si="0"/>
        <v>0</v>
      </c>
      <c r="W130" s="2">
        <f t="shared" si="0"/>
        <v>19429</v>
      </c>
      <c r="X130" s="2">
        <f t="shared" si="0"/>
        <v>0</v>
      </c>
      <c r="Y130" s="2">
        <f t="shared" si="0"/>
        <v>0</v>
      </c>
      <c r="Z130" s="2">
        <f t="shared" si="0"/>
        <v>0</v>
      </c>
      <c r="AA130" s="2">
        <f t="shared" si="0"/>
        <v>520</v>
      </c>
      <c r="AB130" s="2">
        <f t="shared" si="0"/>
        <v>152</v>
      </c>
      <c r="AC130" s="2">
        <f t="shared" si="0"/>
        <v>0</v>
      </c>
      <c r="AD130" s="2">
        <f t="shared" si="0"/>
        <v>0</v>
      </c>
      <c r="AE130" s="2">
        <f t="shared" si="0"/>
        <v>0</v>
      </c>
      <c r="AF130" s="2">
        <f t="shared" si="0"/>
        <v>0</v>
      </c>
      <c r="AG130" s="2">
        <f t="shared" si="0"/>
        <v>332.5</v>
      </c>
      <c r="AH130" s="2">
        <f t="shared" si="0"/>
        <v>0</v>
      </c>
      <c r="AI130" s="2">
        <f t="shared" si="0"/>
        <v>0</v>
      </c>
      <c r="AJ130" s="2">
        <f t="shared" si="0"/>
        <v>0</v>
      </c>
      <c r="AK130" s="2">
        <f t="shared" si="0"/>
        <v>0</v>
      </c>
      <c r="AL130" s="2">
        <f t="shared" si="0"/>
        <v>0</v>
      </c>
      <c r="AM130" s="2">
        <f t="shared" si="0"/>
        <v>0</v>
      </c>
      <c r="AN130" s="2">
        <f t="shared" si="0"/>
        <v>4224</v>
      </c>
      <c r="AO130" s="2">
        <f t="shared" si="0"/>
        <v>0</v>
      </c>
      <c r="AP130" s="2">
        <f t="shared" si="0"/>
        <v>594</v>
      </c>
      <c r="AQ130" s="2">
        <f t="shared" si="0"/>
        <v>0</v>
      </c>
      <c r="AR130" s="2">
        <f t="shared" si="0"/>
        <v>0</v>
      </c>
      <c r="AS130" s="2">
        <f t="shared" si="0"/>
        <v>0</v>
      </c>
      <c r="AT130" s="2">
        <f t="shared" si="0"/>
        <v>0</v>
      </c>
      <c r="AU130" s="2">
        <f t="shared" si="0"/>
        <v>0</v>
      </c>
      <c r="AV130" s="2">
        <f t="shared" si="0"/>
        <v>0</v>
      </c>
      <c r="AW130" s="2">
        <f t="shared" si="0"/>
        <v>2807</v>
      </c>
      <c r="AX130" s="2">
        <f t="shared" si="0"/>
        <v>0</v>
      </c>
      <c r="AY130" s="2">
        <f t="shared" si="0"/>
        <v>0</v>
      </c>
      <c r="AZ130" s="2">
        <f t="shared" si="0"/>
        <v>0</v>
      </c>
      <c r="BA130" s="2">
        <f t="shared" si="0"/>
        <v>0</v>
      </c>
      <c r="BB130" s="2">
        <f t="shared" si="0"/>
        <v>0</v>
      </c>
      <c r="BC130" s="2">
        <f t="shared" si="0"/>
        <v>0</v>
      </c>
      <c r="BD130" s="2">
        <f t="shared" si="0"/>
        <v>0</v>
      </c>
      <c r="BE130" s="2">
        <f t="shared" si="0"/>
        <v>2283.5</v>
      </c>
      <c r="BF130" s="2">
        <f t="shared" si="0"/>
        <v>325.5</v>
      </c>
      <c r="BG130" s="2">
        <f t="shared" si="0"/>
        <v>0</v>
      </c>
      <c r="BH130" s="2">
        <f t="shared" si="0"/>
        <v>0</v>
      </c>
      <c r="BI130" s="2">
        <f t="shared" si="0"/>
        <v>0</v>
      </c>
      <c r="BJ130" s="2">
        <f t="shared" si="0"/>
        <v>0</v>
      </c>
      <c r="BK130" s="2">
        <f t="shared" si="0"/>
        <v>0</v>
      </c>
      <c r="BL130" s="2">
        <f t="shared" si="0"/>
        <v>0</v>
      </c>
      <c r="BM130" s="2">
        <f t="shared" si="0"/>
        <v>0</v>
      </c>
      <c r="BN130" s="2">
        <f t="shared" si="0"/>
        <v>3027.5</v>
      </c>
      <c r="BO130" s="2">
        <f t="shared" ref="BO130:DZ130" si="1">SUM(BO103:BO129)</f>
        <v>0</v>
      </c>
      <c r="BP130" s="2">
        <f t="shared" si="1"/>
        <v>0</v>
      </c>
      <c r="BQ130" s="2">
        <f t="shared" si="1"/>
        <v>0</v>
      </c>
      <c r="BR130" s="2">
        <f t="shared" si="1"/>
        <v>0</v>
      </c>
      <c r="BS130" s="2">
        <f t="shared" si="1"/>
        <v>447</v>
      </c>
      <c r="BT130" s="2">
        <f t="shared" si="1"/>
        <v>0</v>
      </c>
      <c r="BU130" s="2">
        <f t="shared" si="1"/>
        <v>0</v>
      </c>
      <c r="BV130" s="2">
        <f t="shared" si="1"/>
        <v>0</v>
      </c>
      <c r="BW130" s="2">
        <f t="shared" si="1"/>
        <v>0</v>
      </c>
      <c r="BX130" s="2">
        <f t="shared" si="1"/>
        <v>0</v>
      </c>
      <c r="BY130" s="2">
        <f t="shared" si="1"/>
        <v>0</v>
      </c>
      <c r="BZ130" s="2">
        <f t="shared" si="1"/>
        <v>906</v>
      </c>
      <c r="CA130" s="2">
        <f t="shared" si="1"/>
        <v>0</v>
      </c>
      <c r="CB130" s="2">
        <f t="shared" si="1"/>
        <v>0</v>
      </c>
      <c r="CC130" s="2">
        <f t="shared" si="1"/>
        <v>0</v>
      </c>
      <c r="CD130" s="2">
        <f t="shared" si="1"/>
        <v>0</v>
      </c>
      <c r="CE130" s="2">
        <f t="shared" si="1"/>
        <v>0</v>
      </c>
      <c r="CF130" s="2">
        <f t="shared" si="1"/>
        <v>0</v>
      </c>
      <c r="CG130" s="2">
        <f t="shared" si="1"/>
        <v>2758</v>
      </c>
      <c r="CH130" s="2">
        <f t="shared" si="1"/>
        <v>0</v>
      </c>
      <c r="CI130" s="2">
        <f t="shared" si="1"/>
        <v>0</v>
      </c>
      <c r="CJ130" s="2">
        <f t="shared" si="1"/>
        <v>0</v>
      </c>
      <c r="CK130" s="2">
        <f t="shared" si="1"/>
        <v>0</v>
      </c>
      <c r="CL130" s="2">
        <f t="shared" si="1"/>
        <v>0</v>
      </c>
      <c r="CM130" s="2">
        <f t="shared" si="1"/>
        <v>0</v>
      </c>
      <c r="CN130" s="2">
        <f t="shared" si="1"/>
        <v>0</v>
      </c>
      <c r="CO130" s="2">
        <f t="shared" si="1"/>
        <v>0</v>
      </c>
      <c r="CP130" s="2">
        <f t="shared" si="1"/>
        <v>6199</v>
      </c>
      <c r="CQ130" s="2">
        <f t="shared" si="1"/>
        <v>0</v>
      </c>
      <c r="CR130" s="2">
        <f t="shared" si="1"/>
        <v>0</v>
      </c>
      <c r="CS130" s="2">
        <f t="shared" si="1"/>
        <v>0</v>
      </c>
      <c r="CT130" s="2">
        <f t="shared" si="1"/>
        <v>0</v>
      </c>
      <c r="CU130" s="2">
        <f t="shared" si="1"/>
        <v>0</v>
      </c>
      <c r="CV130" s="2">
        <f t="shared" si="1"/>
        <v>0</v>
      </c>
      <c r="CW130" s="2">
        <f t="shared" si="1"/>
        <v>0</v>
      </c>
      <c r="CX130" s="2">
        <f t="shared" si="1"/>
        <v>0</v>
      </c>
      <c r="CY130" s="2">
        <f t="shared" si="1"/>
        <v>0</v>
      </c>
      <c r="CZ130" s="2">
        <f t="shared" si="1"/>
        <v>1080</v>
      </c>
      <c r="DA130" s="2">
        <f t="shared" si="1"/>
        <v>0</v>
      </c>
      <c r="DB130" s="2">
        <f t="shared" si="1"/>
        <v>0</v>
      </c>
      <c r="DC130" s="2">
        <f t="shared" si="1"/>
        <v>0</v>
      </c>
      <c r="DD130" s="2">
        <f t="shared" si="1"/>
        <v>0</v>
      </c>
      <c r="DE130" s="2">
        <f t="shared" si="1"/>
        <v>0</v>
      </c>
      <c r="DF130" s="2">
        <f t="shared" si="1"/>
        <v>0</v>
      </c>
      <c r="DG130" s="2">
        <f t="shared" si="1"/>
        <v>0</v>
      </c>
      <c r="DH130" s="2">
        <f t="shared" si="1"/>
        <v>0</v>
      </c>
      <c r="DI130" s="2">
        <f t="shared" si="1"/>
        <v>0</v>
      </c>
      <c r="DJ130" s="2">
        <f t="shared" si="1"/>
        <v>0</v>
      </c>
      <c r="DK130" s="2">
        <f t="shared" si="1"/>
        <v>0</v>
      </c>
      <c r="DL130" s="2">
        <f t="shared" si="1"/>
        <v>0</v>
      </c>
      <c r="DM130" s="2">
        <f t="shared" si="1"/>
        <v>2537</v>
      </c>
      <c r="DN130" s="2">
        <f t="shared" si="1"/>
        <v>0</v>
      </c>
      <c r="DO130" s="2">
        <f t="shared" si="1"/>
        <v>0</v>
      </c>
      <c r="DP130" s="2">
        <f t="shared" si="1"/>
        <v>0</v>
      </c>
      <c r="DQ130" s="2">
        <f t="shared" si="1"/>
        <v>0</v>
      </c>
      <c r="DR130" s="2">
        <f t="shared" si="1"/>
        <v>0</v>
      </c>
      <c r="DS130" s="2">
        <f t="shared" si="1"/>
        <v>0</v>
      </c>
      <c r="DT130" s="2">
        <f t="shared" si="1"/>
        <v>0</v>
      </c>
      <c r="DU130" s="2">
        <f t="shared" si="1"/>
        <v>0</v>
      </c>
      <c r="DV130" s="2">
        <f t="shared" si="1"/>
        <v>0</v>
      </c>
      <c r="DW130" s="2">
        <f t="shared" si="1"/>
        <v>0</v>
      </c>
      <c r="DX130" s="2">
        <f t="shared" si="1"/>
        <v>0</v>
      </c>
      <c r="DY130" s="2">
        <f t="shared" si="1"/>
        <v>0</v>
      </c>
      <c r="DZ130" s="2">
        <f t="shared" si="1"/>
        <v>0</v>
      </c>
      <c r="EA130" s="2">
        <f t="shared" ref="EA130:GL130" si="2">SUM(EA103:EA129)</f>
        <v>0</v>
      </c>
      <c r="EB130" s="2">
        <f t="shared" si="2"/>
        <v>0</v>
      </c>
      <c r="EC130" s="2">
        <f t="shared" si="2"/>
        <v>0</v>
      </c>
      <c r="ED130" s="2">
        <f t="shared" si="2"/>
        <v>0</v>
      </c>
      <c r="EE130" s="2">
        <f t="shared" si="2"/>
        <v>0</v>
      </c>
      <c r="EF130" s="2">
        <f t="shared" si="2"/>
        <v>0</v>
      </c>
      <c r="EG130" s="2">
        <f t="shared" si="2"/>
        <v>0</v>
      </c>
      <c r="EH130" s="2">
        <f t="shared" si="2"/>
        <v>0</v>
      </c>
      <c r="EI130" s="2">
        <f t="shared" si="2"/>
        <v>0</v>
      </c>
      <c r="EJ130" s="2">
        <f t="shared" si="2"/>
        <v>0</v>
      </c>
      <c r="EK130" s="2">
        <f t="shared" si="2"/>
        <v>0</v>
      </c>
      <c r="EL130" s="2">
        <f t="shared" si="2"/>
        <v>0</v>
      </c>
      <c r="EM130" s="2">
        <f t="shared" si="2"/>
        <v>0</v>
      </c>
      <c r="EN130" s="2">
        <f t="shared" si="2"/>
        <v>0</v>
      </c>
      <c r="EO130" s="2">
        <f t="shared" si="2"/>
        <v>0</v>
      </c>
      <c r="EP130" s="2">
        <f t="shared" si="2"/>
        <v>0</v>
      </c>
      <c r="EQ130" s="2">
        <f t="shared" si="2"/>
        <v>0</v>
      </c>
      <c r="ER130" s="2">
        <f t="shared" si="2"/>
        <v>0</v>
      </c>
      <c r="ES130" s="2">
        <f t="shared" si="2"/>
        <v>0</v>
      </c>
      <c r="ET130" s="2">
        <f t="shared" si="2"/>
        <v>0</v>
      </c>
      <c r="EU130" s="2">
        <f t="shared" si="2"/>
        <v>378</v>
      </c>
      <c r="EV130" s="2">
        <f t="shared" si="2"/>
        <v>0</v>
      </c>
      <c r="EW130" s="2">
        <f t="shared" si="2"/>
        <v>0</v>
      </c>
      <c r="EX130" s="2">
        <f t="shared" si="2"/>
        <v>165</v>
      </c>
      <c r="EY130" s="2">
        <f t="shared" si="2"/>
        <v>0</v>
      </c>
      <c r="EZ130" s="2">
        <f t="shared" si="2"/>
        <v>0</v>
      </c>
      <c r="FA130" s="2">
        <f t="shared" si="2"/>
        <v>2101.5</v>
      </c>
      <c r="FB130" s="2">
        <f t="shared" si="2"/>
        <v>0</v>
      </c>
      <c r="FC130" s="2">
        <f t="shared" si="2"/>
        <v>0</v>
      </c>
      <c r="FD130" s="2">
        <f t="shared" si="2"/>
        <v>0</v>
      </c>
      <c r="FE130" s="2">
        <f t="shared" si="2"/>
        <v>0</v>
      </c>
      <c r="FF130" s="2">
        <f t="shared" si="2"/>
        <v>57.5</v>
      </c>
      <c r="FG130" s="2">
        <f t="shared" si="2"/>
        <v>0</v>
      </c>
      <c r="FH130" s="2">
        <f t="shared" si="2"/>
        <v>0</v>
      </c>
      <c r="FI130" s="2">
        <f t="shared" si="2"/>
        <v>0</v>
      </c>
      <c r="FJ130" s="2">
        <f t="shared" si="2"/>
        <v>0</v>
      </c>
      <c r="FK130" s="2">
        <f t="shared" si="2"/>
        <v>0</v>
      </c>
      <c r="FL130" s="2">
        <f t="shared" si="2"/>
        <v>0</v>
      </c>
      <c r="FM130" s="2">
        <f t="shared" si="2"/>
        <v>0</v>
      </c>
      <c r="FN130" s="2">
        <f t="shared" si="2"/>
        <v>0</v>
      </c>
      <c r="FO130" s="2">
        <f t="shared" si="2"/>
        <v>0</v>
      </c>
      <c r="FP130" s="2">
        <f t="shared" si="2"/>
        <v>0</v>
      </c>
      <c r="FQ130" s="2">
        <f t="shared" si="2"/>
        <v>0</v>
      </c>
      <c r="FR130" s="2">
        <f t="shared" si="2"/>
        <v>0</v>
      </c>
      <c r="FS130" s="2">
        <f t="shared" si="2"/>
        <v>0</v>
      </c>
      <c r="FT130" s="2">
        <f t="shared" si="2"/>
        <v>0</v>
      </c>
      <c r="FU130" s="2">
        <f t="shared" si="2"/>
        <v>0</v>
      </c>
      <c r="FV130" s="2">
        <f t="shared" si="2"/>
        <v>0</v>
      </c>
      <c r="FW130" s="2">
        <f t="shared" si="2"/>
        <v>0</v>
      </c>
      <c r="FX130" s="2">
        <f t="shared" si="2"/>
        <v>0</v>
      </c>
      <c r="FY130" s="2">
        <f t="shared" si="2"/>
        <v>0</v>
      </c>
      <c r="FZ130" s="2">
        <f t="shared" si="2"/>
        <v>0</v>
      </c>
      <c r="GA130" s="2">
        <f t="shared" si="2"/>
        <v>0</v>
      </c>
      <c r="GB130" s="2">
        <f t="shared" si="2"/>
        <v>458</v>
      </c>
      <c r="GC130" s="2">
        <f t="shared" si="2"/>
        <v>0</v>
      </c>
      <c r="GD130" s="2">
        <f t="shared" si="2"/>
        <v>0</v>
      </c>
      <c r="GE130" s="2">
        <f t="shared" si="2"/>
        <v>0</v>
      </c>
      <c r="GF130" s="2">
        <f t="shared" si="2"/>
        <v>0</v>
      </c>
      <c r="GG130" s="2">
        <f t="shared" si="2"/>
        <v>0</v>
      </c>
      <c r="GH130" s="2">
        <f t="shared" si="2"/>
        <v>0</v>
      </c>
      <c r="GI130" s="2">
        <f t="shared" si="2"/>
        <v>0</v>
      </c>
      <c r="GJ130" s="2">
        <f t="shared" si="2"/>
        <v>0</v>
      </c>
      <c r="GK130" s="2">
        <f t="shared" si="2"/>
        <v>0</v>
      </c>
      <c r="GL130" s="2">
        <f t="shared" si="2"/>
        <v>0</v>
      </c>
      <c r="GM130" s="2">
        <f t="shared" ref="GM130:GY130" si="3">SUM(GM103:GM129)</f>
        <v>0</v>
      </c>
      <c r="GN130" s="2">
        <f t="shared" si="3"/>
        <v>0</v>
      </c>
      <c r="GO130" s="2">
        <f t="shared" si="3"/>
        <v>0</v>
      </c>
      <c r="GP130" s="2">
        <f t="shared" si="3"/>
        <v>0</v>
      </c>
      <c r="GQ130" s="2">
        <f t="shared" si="3"/>
        <v>0</v>
      </c>
      <c r="GR130" s="2">
        <f t="shared" si="3"/>
        <v>0</v>
      </c>
      <c r="GS130" s="2">
        <f t="shared" si="3"/>
        <v>0</v>
      </c>
      <c r="GT130" s="2">
        <f t="shared" si="3"/>
        <v>0</v>
      </c>
      <c r="GU130" s="2">
        <f t="shared" si="3"/>
        <v>0</v>
      </c>
      <c r="GV130" s="2">
        <f t="shared" si="3"/>
        <v>0</v>
      </c>
      <c r="GW130" s="2">
        <f t="shared" si="3"/>
        <v>0</v>
      </c>
      <c r="GX130" s="2">
        <f t="shared" si="3"/>
        <v>0</v>
      </c>
      <c r="GY130" s="2">
        <f t="shared" si="3"/>
        <v>0</v>
      </c>
      <c r="GZ130">
        <f>SUM(GZ103:GZ129)</f>
        <v>72202</v>
      </c>
      <c r="HA130" s="2">
        <f>SUM(HA103:HA129)</f>
        <v>72202</v>
      </c>
    </row>
    <row r="131" spans="1:213">
      <c r="B131" s="15">
        <v>1</v>
      </c>
      <c r="C131" s="15">
        <v>2</v>
      </c>
      <c r="D131" s="15">
        <v>3</v>
      </c>
      <c r="E131" s="15">
        <v>4</v>
      </c>
      <c r="F131" s="15">
        <v>5</v>
      </c>
      <c r="G131" s="15">
        <v>6</v>
      </c>
      <c r="H131" s="15">
        <v>7</v>
      </c>
      <c r="I131" s="15">
        <v>8</v>
      </c>
      <c r="J131" s="15">
        <v>9</v>
      </c>
      <c r="K131" s="15">
        <v>10</v>
      </c>
      <c r="L131" s="15">
        <v>11</v>
      </c>
      <c r="M131" s="15">
        <v>12</v>
      </c>
      <c r="N131" s="15">
        <v>13</v>
      </c>
      <c r="O131" s="15">
        <v>14</v>
      </c>
      <c r="P131" s="15">
        <v>15</v>
      </c>
      <c r="Q131" s="15">
        <v>16</v>
      </c>
      <c r="R131" s="15">
        <v>17</v>
      </c>
      <c r="S131" s="15">
        <v>18</v>
      </c>
      <c r="T131" s="15">
        <v>19</v>
      </c>
      <c r="U131" s="15">
        <v>20</v>
      </c>
      <c r="V131" s="15">
        <v>21</v>
      </c>
      <c r="W131" s="15">
        <v>22</v>
      </c>
      <c r="X131" s="15">
        <v>23</v>
      </c>
      <c r="Y131" s="15">
        <v>24</v>
      </c>
      <c r="Z131" s="15">
        <v>25</v>
      </c>
      <c r="AA131" s="15">
        <v>26</v>
      </c>
      <c r="AB131" s="15">
        <v>27</v>
      </c>
      <c r="AC131" s="15">
        <v>28</v>
      </c>
      <c r="AD131" s="15">
        <v>29</v>
      </c>
      <c r="AE131" s="15">
        <v>30</v>
      </c>
      <c r="AF131" s="15">
        <v>31</v>
      </c>
      <c r="AG131" s="15">
        <v>32</v>
      </c>
      <c r="AH131" s="15">
        <v>33</v>
      </c>
      <c r="AI131" s="15">
        <v>34</v>
      </c>
      <c r="AJ131" s="15">
        <v>35</v>
      </c>
      <c r="AK131" s="15">
        <v>36</v>
      </c>
      <c r="AL131" s="15">
        <v>37</v>
      </c>
      <c r="AM131" s="15">
        <v>38</v>
      </c>
      <c r="AN131" s="15">
        <v>39</v>
      </c>
      <c r="AO131" s="15">
        <v>40</v>
      </c>
      <c r="AP131" s="15">
        <v>41</v>
      </c>
      <c r="AQ131" s="15">
        <v>42</v>
      </c>
      <c r="AR131" s="15">
        <v>43</v>
      </c>
      <c r="AS131" s="15">
        <v>44</v>
      </c>
      <c r="AT131" s="15">
        <v>45</v>
      </c>
      <c r="AU131" s="15">
        <v>46</v>
      </c>
      <c r="AV131" s="15">
        <v>47</v>
      </c>
      <c r="AW131" s="15">
        <v>48</v>
      </c>
      <c r="AX131" s="15">
        <v>49</v>
      </c>
      <c r="AY131" s="15">
        <v>50</v>
      </c>
      <c r="AZ131" s="15">
        <v>51</v>
      </c>
      <c r="BA131" s="15">
        <v>52</v>
      </c>
      <c r="BB131" s="15">
        <v>53</v>
      </c>
      <c r="BC131" s="15">
        <v>54</v>
      </c>
      <c r="BD131" s="15">
        <v>55</v>
      </c>
      <c r="BE131" s="15">
        <v>56</v>
      </c>
      <c r="BF131" s="15">
        <v>57</v>
      </c>
      <c r="BG131" s="15">
        <v>58</v>
      </c>
      <c r="BH131" s="15">
        <v>59</v>
      </c>
      <c r="BI131" s="15">
        <v>60</v>
      </c>
      <c r="BJ131" s="15">
        <v>61</v>
      </c>
      <c r="BK131" s="15">
        <v>62</v>
      </c>
      <c r="BL131" s="15">
        <v>63</v>
      </c>
      <c r="BM131" s="15">
        <v>64</v>
      </c>
      <c r="BN131" s="15">
        <v>65</v>
      </c>
      <c r="BO131" s="15">
        <v>66</v>
      </c>
      <c r="BP131" s="15">
        <v>67</v>
      </c>
      <c r="BQ131" s="15">
        <v>68</v>
      </c>
      <c r="BR131" s="15">
        <v>69</v>
      </c>
      <c r="BS131" s="15">
        <v>70</v>
      </c>
      <c r="BT131" s="15">
        <v>71</v>
      </c>
      <c r="BU131" s="15">
        <v>72</v>
      </c>
      <c r="BV131" s="15">
        <v>73</v>
      </c>
      <c r="BW131" s="15">
        <v>74</v>
      </c>
      <c r="BX131" s="15">
        <v>75</v>
      </c>
      <c r="BY131" s="15">
        <v>76</v>
      </c>
      <c r="BZ131" s="15">
        <v>77</v>
      </c>
      <c r="CA131" s="15">
        <v>78</v>
      </c>
      <c r="CB131" s="15">
        <v>79</v>
      </c>
      <c r="CC131" s="15">
        <v>80</v>
      </c>
      <c r="CD131" s="15">
        <v>81</v>
      </c>
      <c r="CE131" s="15">
        <v>82</v>
      </c>
      <c r="CF131" s="15">
        <v>83</v>
      </c>
      <c r="CG131" s="15">
        <v>84</v>
      </c>
      <c r="CH131" s="15">
        <v>85</v>
      </c>
      <c r="CI131" s="15">
        <v>86</v>
      </c>
      <c r="CJ131" s="15">
        <v>87</v>
      </c>
      <c r="CK131" s="15">
        <v>88</v>
      </c>
      <c r="CL131" s="15">
        <v>89</v>
      </c>
      <c r="CM131" s="15">
        <v>90</v>
      </c>
      <c r="CN131" s="15">
        <v>91</v>
      </c>
      <c r="CO131" s="15">
        <v>92</v>
      </c>
      <c r="CP131" s="15">
        <v>93</v>
      </c>
      <c r="CQ131" s="15">
        <v>94</v>
      </c>
      <c r="CR131" s="15">
        <v>95</v>
      </c>
      <c r="CS131" s="15">
        <v>96</v>
      </c>
      <c r="CT131" s="15">
        <v>97</v>
      </c>
      <c r="CU131" s="15">
        <v>98</v>
      </c>
      <c r="CV131" s="15">
        <v>99</v>
      </c>
      <c r="CW131" s="15">
        <v>100</v>
      </c>
      <c r="CX131" s="15">
        <v>101</v>
      </c>
      <c r="CY131" s="15">
        <v>102</v>
      </c>
      <c r="CZ131" s="15">
        <v>103</v>
      </c>
      <c r="DA131" s="15">
        <v>104</v>
      </c>
      <c r="DB131" s="15">
        <v>105</v>
      </c>
      <c r="DC131" s="15">
        <v>106</v>
      </c>
      <c r="DD131" s="15">
        <v>107</v>
      </c>
      <c r="DE131" s="15">
        <v>108</v>
      </c>
      <c r="DF131" s="15">
        <v>109</v>
      </c>
      <c r="DG131" s="15">
        <v>110</v>
      </c>
      <c r="DH131" s="15">
        <v>111</v>
      </c>
      <c r="DI131" s="15">
        <v>112</v>
      </c>
      <c r="DJ131" s="15">
        <v>113</v>
      </c>
      <c r="DK131" s="15">
        <v>114</v>
      </c>
      <c r="DL131" s="15">
        <v>115</v>
      </c>
      <c r="DM131" s="15">
        <v>116</v>
      </c>
      <c r="DN131" s="15">
        <v>117</v>
      </c>
      <c r="DO131" s="15">
        <v>118</v>
      </c>
      <c r="DP131" s="15">
        <v>119</v>
      </c>
      <c r="DQ131" s="15">
        <v>120</v>
      </c>
      <c r="DR131" s="15">
        <v>121</v>
      </c>
      <c r="DS131" s="15">
        <v>122</v>
      </c>
      <c r="DT131" s="15">
        <v>123</v>
      </c>
      <c r="DU131" s="15">
        <v>124</v>
      </c>
      <c r="DV131" s="15">
        <v>125</v>
      </c>
      <c r="DW131" s="15">
        <v>126</v>
      </c>
      <c r="DX131" s="15">
        <v>127</v>
      </c>
      <c r="DY131" s="15">
        <v>128</v>
      </c>
      <c r="DZ131" s="15">
        <v>129</v>
      </c>
      <c r="EA131" s="15">
        <v>130</v>
      </c>
      <c r="EB131" s="15">
        <v>131</v>
      </c>
      <c r="EC131" s="15">
        <v>132</v>
      </c>
      <c r="ED131" s="15">
        <v>133</v>
      </c>
      <c r="EE131" s="15">
        <v>134</v>
      </c>
      <c r="EF131" s="15">
        <v>135</v>
      </c>
      <c r="EG131" s="15">
        <v>136</v>
      </c>
      <c r="EH131" s="15">
        <v>137</v>
      </c>
      <c r="EI131" s="15">
        <v>138</v>
      </c>
      <c r="EJ131" s="15">
        <v>139</v>
      </c>
      <c r="EK131" s="15">
        <v>140</v>
      </c>
      <c r="EL131" s="15">
        <v>141</v>
      </c>
      <c r="EM131" s="15">
        <v>142</v>
      </c>
      <c r="EN131" s="15">
        <v>143</v>
      </c>
      <c r="EO131" s="15">
        <v>144</v>
      </c>
      <c r="EP131" s="15">
        <v>145</v>
      </c>
      <c r="EQ131" s="15">
        <v>146</v>
      </c>
      <c r="ER131" s="15">
        <v>147</v>
      </c>
      <c r="ES131" s="15">
        <v>148</v>
      </c>
      <c r="ET131" s="15">
        <v>149</v>
      </c>
      <c r="EU131" s="15">
        <v>150</v>
      </c>
      <c r="EV131" s="15">
        <v>151</v>
      </c>
      <c r="EW131" s="15">
        <v>152</v>
      </c>
      <c r="EX131" s="15">
        <v>153</v>
      </c>
      <c r="EY131" s="15">
        <v>154</v>
      </c>
      <c r="EZ131" s="15">
        <v>155</v>
      </c>
      <c r="FA131" s="15">
        <v>156</v>
      </c>
      <c r="FB131" s="15">
        <v>157</v>
      </c>
      <c r="FC131" s="15">
        <v>158</v>
      </c>
      <c r="FD131" s="15">
        <v>159</v>
      </c>
      <c r="FE131" s="15">
        <v>160</v>
      </c>
      <c r="FF131" s="15">
        <v>161</v>
      </c>
      <c r="FG131" s="15">
        <v>162</v>
      </c>
      <c r="FH131" s="15">
        <v>163</v>
      </c>
      <c r="FI131" s="15">
        <v>164</v>
      </c>
      <c r="FJ131" s="15">
        <v>165</v>
      </c>
      <c r="FK131" s="15">
        <v>166</v>
      </c>
      <c r="FL131" s="15">
        <v>167</v>
      </c>
      <c r="FM131" s="15">
        <v>168</v>
      </c>
      <c r="FN131" s="15">
        <v>169</v>
      </c>
      <c r="FO131" s="15">
        <v>170</v>
      </c>
      <c r="FP131" s="15">
        <v>171</v>
      </c>
      <c r="FQ131" s="15">
        <v>172</v>
      </c>
      <c r="FR131" s="15">
        <v>173</v>
      </c>
      <c r="FS131" s="15">
        <v>174</v>
      </c>
      <c r="FT131" s="15">
        <v>175</v>
      </c>
      <c r="FU131" s="15">
        <v>176</v>
      </c>
      <c r="FV131" s="15">
        <v>177</v>
      </c>
      <c r="FW131" s="15">
        <v>178</v>
      </c>
      <c r="FX131" s="15">
        <v>179</v>
      </c>
      <c r="FY131" s="15">
        <v>180</v>
      </c>
      <c r="FZ131" s="15">
        <v>181</v>
      </c>
      <c r="GA131" s="15">
        <v>182</v>
      </c>
      <c r="GB131" s="15">
        <v>183</v>
      </c>
      <c r="GC131" s="15">
        <v>184</v>
      </c>
      <c r="GD131" s="15">
        <v>185</v>
      </c>
      <c r="GE131" s="15">
        <v>186</v>
      </c>
      <c r="GF131" s="15">
        <v>187</v>
      </c>
      <c r="GG131" s="15">
        <v>188</v>
      </c>
      <c r="GH131" s="15">
        <v>189</v>
      </c>
      <c r="GI131" s="15">
        <v>190</v>
      </c>
      <c r="GJ131" s="15">
        <v>191</v>
      </c>
      <c r="GK131" s="15">
        <v>192</v>
      </c>
      <c r="GL131" s="15">
        <v>193</v>
      </c>
      <c r="GM131" s="15">
        <v>194</v>
      </c>
      <c r="GN131" s="15">
        <v>195</v>
      </c>
      <c r="GO131" s="15">
        <v>196</v>
      </c>
      <c r="GP131" s="15">
        <v>197</v>
      </c>
      <c r="GQ131" s="15">
        <v>198</v>
      </c>
      <c r="GR131" s="15">
        <v>199</v>
      </c>
      <c r="GS131" s="15">
        <v>200</v>
      </c>
      <c r="GT131" s="15">
        <v>201</v>
      </c>
      <c r="GU131" s="15">
        <v>202</v>
      </c>
      <c r="GV131" s="15">
        <v>203</v>
      </c>
      <c r="GW131" s="15">
        <v>204</v>
      </c>
      <c r="GX131" s="15">
        <v>205</v>
      </c>
      <c r="GY131" s="15">
        <v>206</v>
      </c>
      <c r="HA131">
        <f>HA130-GZ130</f>
        <v>0</v>
      </c>
    </row>
    <row r="132" spans="1:213">
      <c r="HA132" s="2">
        <f>PEARSON(GZ103:GZ129,HA103:HA129)</f>
        <v>0.84742677579885084</v>
      </c>
    </row>
  </sheetData>
  <mergeCells count="828">
    <mergeCell ref="B11:B12"/>
    <mergeCell ref="C11:C12"/>
    <mergeCell ref="D11:D12"/>
    <mergeCell ref="E11:E12"/>
    <mergeCell ref="F11:F12"/>
    <mergeCell ref="G11:G12"/>
    <mergeCell ref="N11:N12"/>
    <mergeCell ref="O11:O12"/>
    <mergeCell ref="P11:P12"/>
    <mergeCell ref="Q11:Q12"/>
    <mergeCell ref="R11:R12"/>
    <mergeCell ref="S11:S12"/>
    <mergeCell ref="H11:H12"/>
    <mergeCell ref="I11:I12"/>
    <mergeCell ref="J11:J12"/>
    <mergeCell ref="K11:K12"/>
    <mergeCell ref="L11:L12"/>
    <mergeCell ref="M11:M12"/>
    <mergeCell ref="Z11:Z12"/>
    <mergeCell ref="AA11:AA12"/>
    <mergeCell ref="AB11:AB12"/>
    <mergeCell ref="AC11:AC12"/>
    <mergeCell ref="AD11:AD12"/>
    <mergeCell ref="AE11:AE12"/>
    <mergeCell ref="T11:T12"/>
    <mergeCell ref="U11:U12"/>
    <mergeCell ref="V11:V12"/>
    <mergeCell ref="W11:W12"/>
    <mergeCell ref="X11:X12"/>
    <mergeCell ref="Y11:Y12"/>
    <mergeCell ref="AL11:AL12"/>
    <mergeCell ref="AM11:AM12"/>
    <mergeCell ref="AN11:AN12"/>
    <mergeCell ref="AO11:AO12"/>
    <mergeCell ref="AP11:AP12"/>
    <mergeCell ref="AQ11:AQ12"/>
    <mergeCell ref="AF11:AF12"/>
    <mergeCell ref="AG11:AG12"/>
    <mergeCell ref="AH11:AH12"/>
    <mergeCell ref="AI11:AI12"/>
    <mergeCell ref="AJ11:AJ12"/>
    <mergeCell ref="AK11:AK12"/>
    <mergeCell ref="AX11:AX12"/>
    <mergeCell ref="AY11:AY12"/>
    <mergeCell ref="AZ11:AZ12"/>
    <mergeCell ref="BA11:BA12"/>
    <mergeCell ref="BB11:BB12"/>
    <mergeCell ref="BC11:BC12"/>
    <mergeCell ref="AR11:AR12"/>
    <mergeCell ref="AS11:AS12"/>
    <mergeCell ref="AT11:AT12"/>
    <mergeCell ref="AU11:AU12"/>
    <mergeCell ref="AV11:AV12"/>
    <mergeCell ref="AW11:AW12"/>
    <mergeCell ref="BJ11:BJ12"/>
    <mergeCell ref="BK11:BK12"/>
    <mergeCell ref="BL11:BL12"/>
    <mergeCell ref="BM11:BM12"/>
    <mergeCell ref="BN11:BN12"/>
    <mergeCell ref="BO11:BO12"/>
    <mergeCell ref="BD11:BD12"/>
    <mergeCell ref="BE11:BE12"/>
    <mergeCell ref="BF11:BF12"/>
    <mergeCell ref="BG11:BG12"/>
    <mergeCell ref="BH11:BH12"/>
    <mergeCell ref="BI11:BI12"/>
    <mergeCell ref="BV11:BV12"/>
    <mergeCell ref="BW11:BW12"/>
    <mergeCell ref="BX11:BX12"/>
    <mergeCell ref="BY11:BY12"/>
    <mergeCell ref="BZ11:BZ12"/>
    <mergeCell ref="CA11:CA12"/>
    <mergeCell ref="BP11:BP12"/>
    <mergeCell ref="BQ11:BQ12"/>
    <mergeCell ref="BR11:BR12"/>
    <mergeCell ref="BS11:BS12"/>
    <mergeCell ref="BT11:BT12"/>
    <mergeCell ref="BU11:BU12"/>
    <mergeCell ref="CH11:CH12"/>
    <mergeCell ref="CI11:CI12"/>
    <mergeCell ref="CJ11:CJ12"/>
    <mergeCell ref="CK11:CK12"/>
    <mergeCell ref="CL11:CL12"/>
    <mergeCell ref="CM11:CM12"/>
    <mergeCell ref="CB11:CB12"/>
    <mergeCell ref="CC11:CC12"/>
    <mergeCell ref="CD11:CD12"/>
    <mergeCell ref="CE11:CE12"/>
    <mergeCell ref="CF11:CF12"/>
    <mergeCell ref="CG11:CG12"/>
    <mergeCell ref="CT11:CT12"/>
    <mergeCell ref="CU11:CU12"/>
    <mergeCell ref="CV11:CV12"/>
    <mergeCell ref="CW11:CW12"/>
    <mergeCell ref="CX11:CX12"/>
    <mergeCell ref="CY11:CY12"/>
    <mergeCell ref="CN11:CN12"/>
    <mergeCell ref="CO11:CO12"/>
    <mergeCell ref="CP11:CP12"/>
    <mergeCell ref="CQ11:CQ12"/>
    <mergeCell ref="CR11:CR12"/>
    <mergeCell ref="CS11:CS12"/>
    <mergeCell ref="DF11:DF12"/>
    <mergeCell ref="DG11:DG12"/>
    <mergeCell ref="DH11:DH12"/>
    <mergeCell ref="DI11:DI12"/>
    <mergeCell ref="DJ11:DJ12"/>
    <mergeCell ref="DK11:DK12"/>
    <mergeCell ref="CZ11:CZ12"/>
    <mergeCell ref="DA11:DA12"/>
    <mergeCell ref="DB11:DB12"/>
    <mergeCell ref="DC11:DC12"/>
    <mergeCell ref="DD11:DD12"/>
    <mergeCell ref="DE11:DE12"/>
    <mergeCell ref="DR11:DR12"/>
    <mergeCell ref="DS11:DS12"/>
    <mergeCell ref="DT11:DT12"/>
    <mergeCell ref="DU11:DU12"/>
    <mergeCell ref="DV11:DV12"/>
    <mergeCell ref="DW11:DW12"/>
    <mergeCell ref="DL11:DL12"/>
    <mergeCell ref="DM11:DM12"/>
    <mergeCell ref="DN11:DN12"/>
    <mergeCell ref="DO11:DO12"/>
    <mergeCell ref="DP11:DP12"/>
    <mergeCell ref="DQ11:DQ12"/>
    <mergeCell ref="ED11:ED12"/>
    <mergeCell ref="EE11:EE12"/>
    <mergeCell ref="EF11:EF12"/>
    <mergeCell ref="EG11:EG12"/>
    <mergeCell ref="EH11:EH12"/>
    <mergeCell ref="EI11:EI12"/>
    <mergeCell ref="DX11:DX12"/>
    <mergeCell ref="DY11:DY12"/>
    <mergeCell ref="DZ11:DZ12"/>
    <mergeCell ref="EA11:EA12"/>
    <mergeCell ref="EB11:EB12"/>
    <mergeCell ref="EC11:EC12"/>
    <mergeCell ref="EP11:EP12"/>
    <mergeCell ref="EQ11:EQ12"/>
    <mergeCell ref="ER11:ER12"/>
    <mergeCell ref="ES11:ES12"/>
    <mergeCell ref="ET11:ET12"/>
    <mergeCell ref="EU11:EU12"/>
    <mergeCell ref="EJ11:EJ12"/>
    <mergeCell ref="EK11:EK12"/>
    <mergeCell ref="EL11:EL12"/>
    <mergeCell ref="EM11:EM12"/>
    <mergeCell ref="EN11:EN12"/>
    <mergeCell ref="EO11:EO12"/>
    <mergeCell ref="FB11:FB12"/>
    <mergeCell ref="FC11:FC12"/>
    <mergeCell ref="FD11:FD12"/>
    <mergeCell ref="FE11:FE12"/>
    <mergeCell ref="FF11:FF12"/>
    <mergeCell ref="FG11:FG12"/>
    <mergeCell ref="EV11:EV12"/>
    <mergeCell ref="EW11:EW12"/>
    <mergeCell ref="EX11:EX12"/>
    <mergeCell ref="EY11:EY12"/>
    <mergeCell ref="EZ11:EZ12"/>
    <mergeCell ref="FA11:FA12"/>
    <mergeCell ref="FP11:FP12"/>
    <mergeCell ref="FQ11:FQ12"/>
    <mergeCell ref="FR11:FR12"/>
    <mergeCell ref="FS11:FS12"/>
    <mergeCell ref="FH11:FH12"/>
    <mergeCell ref="FI11:FI12"/>
    <mergeCell ref="FJ11:FJ12"/>
    <mergeCell ref="FK11:FK12"/>
    <mergeCell ref="FL11:FL12"/>
    <mergeCell ref="FM11:FM12"/>
    <mergeCell ref="B41:B42"/>
    <mergeCell ref="C41:C42"/>
    <mergeCell ref="D41:D42"/>
    <mergeCell ref="E41:E42"/>
    <mergeCell ref="F41:F42"/>
    <mergeCell ref="G41:G42"/>
    <mergeCell ref="H41:H42"/>
    <mergeCell ref="GR11:GR12"/>
    <mergeCell ref="GS11:GS12"/>
    <mergeCell ref="GL11:GL12"/>
    <mergeCell ref="GM11:GM12"/>
    <mergeCell ref="GN11:GN12"/>
    <mergeCell ref="GO11:GO12"/>
    <mergeCell ref="GP11:GP12"/>
    <mergeCell ref="GQ11:GQ12"/>
    <mergeCell ref="GF11:GF12"/>
    <mergeCell ref="GG11:GG12"/>
    <mergeCell ref="GH11:GH12"/>
    <mergeCell ref="GI11:GI12"/>
    <mergeCell ref="GJ11:GJ12"/>
    <mergeCell ref="GK11:GK12"/>
    <mergeCell ref="FZ11:FZ12"/>
    <mergeCell ref="GA11:GA12"/>
    <mergeCell ref="GB11:GB12"/>
    <mergeCell ref="I41:I42"/>
    <mergeCell ref="J41:J42"/>
    <mergeCell ref="K41:K42"/>
    <mergeCell ref="L41:L42"/>
    <mergeCell ref="M41:M42"/>
    <mergeCell ref="N41:N42"/>
    <mergeCell ref="GX11:GX12"/>
    <mergeCell ref="GY11:GY12"/>
    <mergeCell ref="GZ11:GZ12"/>
    <mergeCell ref="GT11:GT12"/>
    <mergeCell ref="GU11:GU12"/>
    <mergeCell ref="GV11:GV12"/>
    <mergeCell ref="GW11:GW12"/>
    <mergeCell ref="GC11:GC12"/>
    <mergeCell ref="GD11:GD12"/>
    <mergeCell ref="GE11:GE12"/>
    <mergeCell ref="FT11:FT12"/>
    <mergeCell ref="FU11:FU12"/>
    <mergeCell ref="FV11:FV12"/>
    <mergeCell ref="FW11:FW12"/>
    <mergeCell ref="FX11:FX12"/>
    <mergeCell ref="FY11:FY12"/>
    <mergeCell ref="FN11:FN12"/>
    <mergeCell ref="FO11:FO12"/>
    <mergeCell ref="U41:U42"/>
    <mergeCell ref="V41:V42"/>
    <mergeCell ref="W41:W42"/>
    <mergeCell ref="X41:X42"/>
    <mergeCell ref="Y41:Y42"/>
    <mergeCell ref="Z41:Z42"/>
    <mergeCell ref="O41:O42"/>
    <mergeCell ref="P41:P42"/>
    <mergeCell ref="Q41:Q42"/>
    <mergeCell ref="R41:R42"/>
    <mergeCell ref="S41:S42"/>
    <mergeCell ref="T41:T42"/>
    <mergeCell ref="AG41:AG42"/>
    <mergeCell ref="AH41:AH42"/>
    <mergeCell ref="AI41:AI42"/>
    <mergeCell ref="AJ41:AJ42"/>
    <mergeCell ref="AK41:AK42"/>
    <mergeCell ref="AL41:AL42"/>
    <mergeCell ref="AA41:AA42"/>
    <mergeCell ref="AB41:AB42"/>
    <mergeCell ref="AC41:AC42"/>
    <mergeCell ref="AD41:AD42"/>
    <mergeCell ref="AE41:AE42"/>
    <mergeCell ref="AF41:AF42"/>
    <mergeCell ref="AS41:AS42"/>
    <mergeCell ref="AT41:AT42"/>
    <mergeCell ref="AU41:AU42"/>
    <mergeCell ref="AV41:AV42"/>
    <mergeCell ref="AW41:AW42"/>
    <mergeCell ref="AX41:AX42"/>
    <mergeCell ref="AM41:AM42"/>
    <mergeCell ref="AN41:AN42"/>
    <mergeCell ref="AO41:AO42"/>
    <mergeCell ref="AP41:AP42"/>
    <mergeCell ref="AQ41:AQ42"/>
    <mergeCell ref="AR41:AR42"/>
    <mergeCell ref="BE41:BE42"/>
    <mergeCell ref="BF41:BF42"/>
    <mergeCell ref="BG41:BG42"/>
    <mergeCell ref="BH41:BH42"/>
    <mergeCell ref="BI41:BI42"/>
    <mergeCell ref="BJ41:BJ42"/>
    <mergeCell ref="AY41:AY42"/>
    <mergeCell ref="AZ41:AZ42"/>
    <mergeCell ref="BA41:BA42"/>
    <mergeCell ref="BB41:BB42"/>
    <mergeCell ref="BC41:BC42"/>
    <mergeCell ref="BD41:BD42"/>
    <mergeCell ref="BQ41:BQ42"/>
    <mergeCell ref="BR41:BR42"/>
    <mergeCell ref="BS41:BS42"/>
    <mergeCell ref="BT41:BT42"/>
    <mergeCell ref="BU41:BU42"/>
    <mergeCell ref="BV41:BV42"/>
    <mergeCell ref="BK41:BK42"/>
    <mergeCell ref="BL41:BL42"/>
    <mergeCell ref="BM41:BM42"/>
    <mergeCell ref="BN41:BN42"/>
    <mergeCell ref="BO41:BO42"/>
    <mergeCell ref="BP41:BP42"/>
    <mergeCell ref="CC41:CC42"/>
    <mergeCell ref="CD41:CD42"/>
    <mergeCell ref="CE41:CE42"/>
    <mergeCell ref="CF41:CF42"/>
    <mergeCell ref="CG41:CG42"/>
    <mergeCell ref="CH41:CH42"/>
    <mergeCell ref="BW41:BW42"/>
    <mergeCell ref="BX41:BX42"/>
    <mergeCell ref="BY41:BY42"/>
    <mergeCell ref="BZ41:BZ42"/>
    <mergeCell ref="CA41:CA42"/>
    <mergeCell ref="CB41:CB42"/>
    <mergeCell ref="CO41:CO42"/>
    <mergeCell ref="CP41:CP42"/>
    <mergeCell ref="CQ41:CQ42"/>
    <mergeCell ref="CR41:CR42"/>
    <mergeCell ref="CS41:CS42"/>
    <mergeCell ref="CT41:CT42"/>
    <mergeCell ref="CI41:CI42"/>
    <mergeCell ref="CJ41:CJ42"/>
    <mergeCell ref="CK41:CK42"/>
    <mergeCell ref="CL41:CL42"/>
    <mergeCell ref="CM41:CM42"/>
    <mergeCell ref="CN41:CN42"/>
    <mergeCell ref="DA41:DA42"/>
    <mergeCell ref="DB41:DB42"/>
    <mergeCell ref="DC41:DC42"/>
    <mergeCell ref="DD41:DD42"/>
    <mergeCell ref="DE41:DE42"/>
    <mergeCell ref="DF41:DF42"/>
    <mergeCell ref="CU41:CU42"/>
    <mergeCell ref="CV41:CV42"/>
    <mergeCell ref="CW41:CW42"/>
    <mergeCell ref="CX41:CX42"/>
    <mergeCell ref="CY41:CY42"/>
    <mergeCell ref="CZ41:CZ42"/>
    <mergeCell ref="DM41:DM42"/>
    <mergeCell ref="DN41:DN42"/>
    <mergeCell ref="DO41:DO42"/>
    <mergeCell ref="DP41:DP42"/>
    <mergeCell ref="DQ41:DQ42"/>
    <mergeCell ref="DR41:DR42"/>
    <mergeCell ref="DG41:DG42"/>
    <mergeCell ref="DH41:DH42"/>
    <mergeCell ref="DI41:DI42"/>
    <mergeCell ref="DJ41:DJ42"/>
    <mergeCell ref="DK41:DK42"/>
    <mergeCell ref="DL41:DL42"/>
    <mergeCell ref="DY41:DY42"/>
    <mergeCell ref="DZ41:DZ42"/>
    <mergeCell ref="EA41:EA42"/>
    <mergeCell ref="EB41:EB42"/>
    <mergeCell ref="EC41:EC42"/>
    <mergeCell ref="ED41:ED42"/>
    <mergeCell ref="DS41:DS42"/>
    <mergeCell ref="DT41:DT42"/>
    <mergeCell ref="DU41:DU42"/>
    <mergeCell ref="DV41:DV42"/>
    <mergeCell ref="DW41:DW42"/>
    <mergeCell ref="DX41:DX42"/>
    <mergeCell ref="EK41:EK42"/>
    <mergeCell ref="EL41:EL42"/>
    <mergeCell ref="EM41:EM42"/>
    <mergeCell ref="EN41:EN42"/>
    <mergeCell ref="EO41:EO42"/>
    <mergeCell ref="EP41:EP42"/>
    <mergeCell ref="EE41:EE42"/>
    <mergeCell ref="EF41:EF42"/>
    <mergeCell ref="EG41:EG42"/>
    <mergeCell ref="EH41:EH42"/>
    <mergeCell ref="EI41:EI42"/>
    <mergeCell ref="EJ41:EJ42"/>
    <mergeCell ref="EW41:EW42"/>
    <mergeCell ref="EX41:EX42"/>
    <mergeCell ref="EY41:EY42"/>
    <mergeCell ref="EZ41:EZ42"/>
    <mergeCell ref="FA41:FA42"/>
    <mergeCell ref="FB41:FB42"/>
    <mergeCell ref="EQ41:EQ42"/>
    <mergeCell ref="ER41:ER42"/>
    <mergeCell ref="ES41:ES42"/>
    <mergeCell ref="ET41:ET42"/>
    <mergeCell ref="EU41:EU42"/>
    <mergeCell ref="EV41:EV42"/>
    <mergeCell ref="FI41:FI42"/>
    <mergeCell ref="FJ41:FJ42"/>
    <mergeCell ref="FK41:FK42"/>
    <mergeCell ref="FL41:FL42"/>
    <mergeCell ref="FM41:FM42"/>
    <mergeCell ref="FN41:FN42"/>
    <mergeCell ref="FC41:FC42"/>
    <mergeCell ref="FD41:FD42"/>
    <mergeCell ref="FE41:FE42"/>
    <mergeCell ref="FF41:FF42"/>
    <mergeCell ref="FG41:FG42"/>
    <mergeCell ref="FH41:FH42"/>
    <mergeCell ref="FU41:FU42"/>
    <mergeCell ref="FV41:FV42"/>
    <mergeCell ref="FW41:FW42"/>
    <mergeCell ref="FX41:FX42"/>
    <mergeCell ref="FY41:FY42"/>
    <mergeCell ref="FZ41:FZ42"/>
    <mergeCell ref="FO41:FO42"/>
    <mergeCell ref="FP41:FP42"/>
    <mergeCell ref="FQ41:FQ42"/>
    <mergeCell ref="FR41:FR42"/>
    <mergeCell ref="FS41:FS42"/>
    <mergeCell ref="FT41:FT42"/>
    <mergeCell ref="GI41:GI42"/>
    <mergeCell ref="GJ41:GJ42"/>
    <mergeCell ref="GK41:GK42"/>
    <mergeCell ref="GL41:GL42"/>
    <mergeCell ref="GA41:GA42"/>
    <mergeCell ref="GB41:GB42"/>
    <mergeCell ref="GC41:GC42"/>
    <mergeCell ref="GD41:GD42"/>
    <mergeCell ref="GE41:GE42"/>
    <mergeCell ref="GF41:GF42"/>
    <mergeCell ref="GY41:GY42"/>
    <mergeCell ref="B71:B72"/>
    <mergeCell ref="C71:C72"/>
    <mergeCell ref="D71:D72"/>
    <mergeCell ref="E71:E72"/>
    <mergeCell ref="F71:F72"/>
    <mergeCell ref="G71:G72"/>
    <mergeCell ref="H71:H72"/>
    <mergeCell ref="I71:I72"/>
    <mergeCell ref="J71:J72"/>
    <mergeCell ref="GS41:GS42"/>
    <mergeCell ref="GT41:GT42"/>
    <mergeCell ref="GU41:GU42"/>
    <mergeCell ref="GV41:GV42"/>
    <mergeCell ref="GW41:GW42"/>
    <mergeCell ref="GX41:GX42"/>
    <mergeCell ref="GM41:GM42"/>
    <mergeCell ref="GN41:GN42"/>
    <mergeCell ref="GO41:GO42"/>
    <mergeCell ref="GP41:GP42"/>
    <mergeCell ref="GQ41:GQ42"/>
    <mergeCell ref="GR41:GR42"/>
    <mergeCell ref="GG41:GG42"/>
    <mergeCell ref="GH41:GH42"/>
    <mergeCell ref="Q71:Q72"/>
    <mergeCell ref="R71:R72"/>
    <mergeCell ref="S71:S72"/>
    <mergeCell ref="T71:T72"/>
    <mergeCell ref="U71:U72"/>
    <mergeCell ref="V71:V72"/>
    <mergeCell ref="K71:K72"/>
    <mergeCell ref="L71:L72"/>
    <mergeCell ref="M71:M72"/>
    <mergeCell ref="N71:N72"/>
    <mergeCell ref="O71:O72"/>
    <mergeCell ref="P71:P72"/>
    <mergeCell ref="AC71:AC72"/>
    <mergeCell ref="AD71:AD72"/>
    <mergeCell ref="AE71:AE72"/>
    <mergeCell ref="AF71:AF72"/>
    <mergeCell ref="AG71:AG72"/>
    <mergeCell ref="AH71:AH72"/>
    <mergeCell ref="W71:W72"/>
    <mergeCell ref="X71:X72"/>
    <mergeCell ref="Y71:Y72"/>
    <mergeCell ref="Z71:Z72"/>
    <mergeCell ref="AA71:AA72"/>
    <mergeCell ref="AB71:AB72"/>
    <mergeCell ref="AO71:AO72"/>
    <mergeCell ref="AP71:AP72"/>
    <mergeCell ref="AQ71:AQ72"/>
    <mergeCell ref="AR71:AR72"/>
    <mergeCell ref="AS71:AS72"/>
    <mergeCell ref="AT71:AT72"/>
    <mergeCell ref="AI71:AI72"/>
    <mergeCell ref="AJ71:AJ72"/>
    <mergeCell ref="AK71:AK72"/>
    <mergeCell ref="AL71:AL72"/>
    <mergeCell ref="AM71:AM72"/>
    <mergeCell ref="AN71:AN72"/>
    <mergeCell ref="BA71:BA72"/>
    <mergeCell ref="BB71:BB72"/>
    <mergeCell ref="BC71:BC72"/>
    <mergeCell ref="BD71:BD72"/>
    <mergeCell ref="BE71:BE72"/>
    <mergeCell ref="BF71:BF72"/>
    <mergeCell ref="AU71:AU72"/>
    <mergeCell ref="AV71:AV72"/>
    <mergeCell ref="AW71:AW72"/>
    <mergeCell ref="AX71:AX72"/>
    <mergeCell ref="AY71:AY72"/>
    <mergeCell ref="AZ71:AZ72"/>
    <mergeCell ref="BM71:BM72"/>
    <mergeCell ref="BN71:BN72"/>
    <mergeCell ref="BO71:BO72"/>
    <mergeCell ref="BP71:BP72"/>
    <mergeCell ref="BQ71:BQ72"/>
    <mergeCell ref="BR71:BR72"/>
    <mergeCell ref="BG71:BG72"/>
    <mergeCell ref="BH71:BH72"/>
    <mergeCell ref="BI71:BI72"/>
    <mergeCell ref="BJ71:BJ72"/>
    <mergeCell ref="BK71:BK72"/>
    <mergeCell ref="BL71:BL72"/>
    <mergeCell ref="BY71:BY72"/>
    <mergeCell ref="BZ71:BZ72"/>
    <mergeCell ref="CA71:CA72"/>
    <mergeCell ref="CB71:CB72"/>
    <mergeCell ref="CC71:CC72"/>
    <mergeCell ref="CD71:CD72"/>
    <mergeCell ref="BS71:BS72"/>
    <mergeCell ref="BT71:BT72"/>
    <mergeCell ref="BU71:BU72"/>
    <mergeCell ref="BV71:BV72"/>
    <mergeCell ref="BW71:BW72"/>
    <mergeCell ref="BX71:BX72"/>
    <mergeCell ref="CK71:CK72"/>
    <mergeCell ref="CL71:CL72"/>
    <mergeCell ref="CM71:CM72"/>
    <mergeCell ref="CN71:CN72"/>
    <mergeCell ref="CO71:CO72"/>
    <mergeCell ref="CP71:CP72"/>
    <mergeCell ref="CE71:CE72"/>
    <mergeCell ref="CF71:CF72"/>
    <mergeCell ref="CG71:CG72"/>
    <mergeCell ref="CH71:CH72"/>
    <mergeCell ref="CI71:CI72"/>
    <mergeCell ref="CJ71:CJ72"/>
    <mergeCell ref="CW71:CW72"/>
    <mergeCell ref="CX71:CX72"/>
    <mergeCell ref="CY71:CY72"/>
    <mergeCell ref="CZ71:CZ72"/>
    <mergeCell ref="DA71:DA72"/>
    <mergeCell ref="DB71:DB72"/>
    <mergeCell ref="CQ71:CQ72"/>
    <mergeCell ref="CR71:CR72"/>
    <mergeCell ref="CS71:CS72"/>
    <mergeCell ref="CT71:CT72"/>
    <mergeCell ref="CU71:CU72"/>
    <mergeCell ref="CV71:CV72"/>
    <mergeCell ref="DI71:DI72"/>
    <mergeCell ref="DJ71:DJ72"/>
    <mergeCell ref="DK71:DK72"/>
    <mergeCell ref="DL71:DL72"/>
    <mergeCell ref="DM71:DM72"/>
    <mergeCell ref="DN71:DN72"/>
    <mergeCell ref="DC71:DC72"/>
    <mergeCell ref="DD71:DD72"/>
    <mergeCell ref="DE71:DE72"/>
    <mergeCell ref="DF71:DF72"/>
    <mergeCell ref="DG71:DG72"/>
    <mergeCell ref="DH71:DH72"/>
    <mergeCell ref="DU71:DU72"/>
    <mergeCell ref="DV71:DV72"/>
    <mergeCell ref="DW71:DW72"/>
    <mergeCell ref="DX71:DX72"/>
    <mergeCell ref="DY71:DY72"/>
    <mergeCell ref="DZ71:DZ72"/>
    <mergeCell ref="DO71:DO72"/>
    <mergeCell ref="DP71:DP72"/>
    <mergeCell ref="DQ71:DQ72"/>
    <mergeCell ref="DR71:DR72"/>
    <mergeCell ref="DS71:DS72"/>
    <mergeCell ref="DT71:DT72"/>
    <mergeCell ref="EG71:EG72"/>
    <mergeCell ref="EH71:EH72"/>
    <mergeCell ref="EI71:EI72"/>
    <mergeCell ref="EJ71:EJ72"/>
    <mergeCell ref="EK71:EK72"/>
    <mergeCell ref="EL71:EL72"/>
    <mergeCell ref="EA71:EA72"/>
    <mergeCell ref="EB71:EB72"/>
    <mergeCell ref="EC71:EC72"/>
    <mergeCell ref="ED71:ED72"/>
    <mergeCell ref="EE71:EE72"/>
    <mergeCell ref="EF71:EF72"/>
    <mergeCell ref="ES71:ES72"/>
    <mergeCell ref="ET71:ET72"/>
    <mergeCell ref="EU71:EU72"/>
    <mergeCell ref="EV71:EV72"/>
    <mergeCell ref="EW71:EW72"/>
    <mergeCell ref="EX71:EX72"/>
    <mergeCell ref="EM71:EM72"/>
    <mergeCell ref="EN71:EN72"/>
    <mergeCell ref="EO71:EO72"/>
    <mergeCell ref="EP71:EP72"/>
    <mergeCell ref="EQ71:EQ72"/>
    <mergeCell ref="ER71:ER72"/>
    <mergeCell ref="FE71:FE72"/>
    <mergeCell ref="FF71:FF72"/>
    <mergeCell ref="FG71:FG72"/>
    <mergeCell ref="FH71:FH72"/>
    <mergeCell ref="FI71:FI72"/>
    <mergeCell ref="FJ71:FJ72"/>
    <mergeCell ref="EY71:EY72"/>
    <mergeCell ref="EZ71:EZ72"/>
    <mergeCell ref="FA71:FA72"/>
    <mergeCell ref="FB71:FB72"/>
    <mergeCell ref="FC71:FC72"/>
    <mergeCell ref="FD71:FD72"/>
    <mergeCell ref="FQ71:FQ72"/>
    <mergeCell ref="FR71:FR72"/>
    <mergeCell ref="FS71:FS72"/>
    <mergeCell ref="FT71:FT72"/>
    <mergeCell ref="FU71:FU72"/>
    <mergeCell ref="FV71:FV72"/>
    <mergeCell ref="FK71:FK72"/>
    <mergeCell ref="FL71:FL72"/>
    <mergeCell ref="FM71:FM72"/>
    <mergeCell ref="FN71:FN72"/>
    <mergeCell ref="FO71:FO72"/>
    <mergeCell ref="FP71:FP72"/>
    <mergeCell ref="GE71:GE72"/>
    <mergeCell ref="GF71:GF72"/>
    <mergeCell ref="GG71:GG72"/>
    <mergeCell ref="GH71:GH72"/>
    <mergeCell ref="FW71:FW72"/>
    <mergeCell ref="FX71:FX72"/>
    <mergeCell ref="FY71:FY72"/>
    <mergeCell ref="FZ71:FZ72"/>
    <mergeCell ref="GA71:GA72"/>
    <mergeCell ref="GB71:GB72"/>
    <mergeCell ref="GU71:GU72"/>
    <mergeCell ref="GV71:GV72"/>
    <mergeCell ref="GW71:GW72"/>
    <mergeCell ref="GX71:GX72"/>
    <mergeCell ref="GY71:GY72"/>
    <mergeCell ref="A101:A102"/>
    <mergeCell ref="B101:B102"/>
    <mergeCell ref="C101:C102"/>
    <mergeCell ref="D101:D102"/>
    <mergeCell ref="E101:E102"/>
    <mergeCell ref="GO71:GO72"/>
    <mergeCell ref="GP71:GP72"/>
    <mergeCell ref="GQ71:GQ72"/>
    <mergeCell ref="GR71:GR72"/>
    <mergeCell ref="GS71:GS72"/>
    <mergeCell ref="GT71:GT72"/>
    <mergeCell ref="GI71:GI72"/>
    <mergeCell ref="GJ71:GJ72"/>
    <mergeCell ref="GK71:GK72"/>
    <mergeCell ref="GL71:GL72"/>
    <mergeCell ref="GM71:GM72"/>
    <mergeCell ref="GN71:GN72"/>
    <mergeCell ref="GC71:GC72"/>
    <mergeCell ref="GD71:GD72"/>
    <mergeCell ref="L101:L102"/>
    <mergeCell ref="M101:M102"/>
    <mergeCell ref="N101:N102"/>
    <mergeCell ref="O101:O102"/>
    <mergeCell ref="P101:P102"/>
    <mergeCell ref="Q101:Q102"/>
    <mergeCell ref="F101:F102"/>
    <mergeCell ref="G101:G102"/>
    <mergeCell ref="H101:H102"/>
    <mergeCell ref="I101:I102"/>
    <mergeCell ref="J101:J102"/>
    <mergeCell ref="K101:K102"/>
    <mergeCell ref="X101:X102"/>
    <mergeCell ref="Y101:Y102"/>
    <mergeCell ref="Z101:Z102"/>
    <mergeCell ref="AA101:AA102"/>
    <mergeCell ref="AB101:AB102"/>
    <mergeCell ref="AC101:AC102"/>
    <mergeCell ref="R101:R102"/>
    <mergeCell ref="S101:S102"/>
    <mergeCell ref="T101:T102"/>
    <mergeCell ref="U101:U102"/>
    <mergeCell ref="V101:V102"/>
    <mergeCell ref="W101:W102"/>
    <mergeCell ref="AJ101:AJ102"/>
    <mergeCell ref="AK101:AK102"/>
    <mergeCell ref="AL101:AL102"/>
    <mergeCell ref="AM101:AM102"/>
    <mergeCell ref="AN101:AN102"/>
    <mergeCell ref="AO101:AO102"/>
    <mergeCell ref="AD101:AD102"/>
    <mergeCell ref="AE101:AE102"/>
    <mergeCell ref="AF101:AF102"/>
    <mergeCell ref="AG101:AG102"/>
    <mergeCell ref="AH101:AH102"/>
    <mergeCell ref="AI101:AI102"/>
    <mergeCell ref="AV101:AV102"/>
    <mergeCell ref="AW101:AW102"/>
    <mergeCell ref="AX101:AX102"/>
    <mergeCell ref="AY101:AY102"/>
    <mergeCell ref="AZ101:AZ102"/>
    <mergeCell ref="BA101:BA102"/>
    <mergeCell ref="AP101:AP102"/>
    <mergeCell ref="AQ101:AQ102"/>
    <mergeCell ref="AR101:AR102"/>
    <mergeCell ref="AS101:AS102"/>
    <mergeCell ref="AT101:AT102"/>
    <mergeCell ref="AU101:AU102"/>
    <mergeCell ref="BH101:BH102"/>
    <mergeCell ref="BI101:BI102"/>
    <mergeCell ref="BJ101:BJ102"/>
    <mergeCell ref="BK101:BK102"/>
    <mergeCell ref="BL101:BL102"/>
    <mergeCell ref="BM101:BM102"/>
    <mergeCell ref="BB101:BB102"/>
    <mergeCell ref="BC101:BC102"/>
    <mergeCell ref="BD101:BD102"/>
    <mergeCell ref="BE101:BE102"/>
    <mergeCell ref="BF101:BF102"/>
    <mergeCell ref="BG101:BG102"/>
    <mergeCell ref="BT101:BT102"/>
    <mergeCell ref="BU101:BU102"/>
    <mergeCell ref="BV101:BV102"/>
    <mergeCell ref="BW101:BW102"/>
    <mergeCell ref="BX101:BX102"/>
    <mergeCell ref="BY101:BY102"/>
    <mergeCell ref="BN101:BN102"/>
    <mergeCell ref="BO101:BO102"/>
    <mergeCell ref="BP101:BP102"/>
    <mergeCell ref="BQ101:BQ102"/>
    <mergeCell ref="BR101:BR102"/>
    <mergeCell ref="BS101:BS102"/>
    <mergeCell ref="CF101:CF102"/>
    <mergeCell ref="CG101:CG102"/>
    <mergeCell ref="CH101:CH102"/>
    <mergeCell ref="CI101:CI102"/>
    <mergeCell ref="CJ101:CJ102"/>
    <mergeCell ref="CK101:CK102"/>
    <mergeCell ref="BZ101:BZ102"/>
    <mergeCell ref="CA101:CA102"/>
    <mergeCell ref="CB101:CB102"/>
    <mergeCell ref="CC101:CC102"/>
    <mergeCell ref="CD101:CD102"/>
    <mergeCell ref="CE101:CE102"/>
    <mergeCell ref="CR101:CR102"/>
    <mergeCell ref="CS101:CS102"/>
    <mergeCell ref="CT101:CT102"/>
    <mergeCell ref="CU101:CU102"/>
    <mergeCell ref="CV101:CV102"/>
    <mergeCell ref="CW101:CW102"/>
    <mergeCell ref="CL101:CL102"/>
    <mergeCell ref="CM101:CM102"/>
    <mergeCell ref="CN101:CN102"/>
    <mergeCell ref="CO101:CO102"/>
    <mergeCell ref="CP101:CP102"/>
    <mergeCell ref="CQ101:CQ102"/>
    <mergeCell ref="DD101:DD102"/>
    <mergeCell ref="DE101:DE102"/>
    <mergeCell ref="DF101:DF102"/>
    <mergeCell ref="DG101:DG102"/>
    <mergeCell ref="DH101:DH102"/>
    <mergeCell ref="DI101:DI102"/>
    <mergeCell ref="CX101:CX102"/>
    <mergeCell ref="CY101:CY102"/>
    <mergeCell ref="CZ101:CZ102"/>
    <mergeCell ref="DA101:DA102"/>
    <mergeCell ref="DB101:DB102"/>
    <mergeCell ref="DC101:DC102"/>
    <mergeCell ref="DP101:DP102"/>
    <mergeCell ref="DQ101:DQ102"/>
    <mergeCell ref="DR101:DR102"/>
    <mergeCell ref="DS101:DS102"/>
    <mergeCell ref="DT101:DT102"/>
    <mergeCell ref="DU101:DU102"/>
    <mergeCell ref="DJ101:DJ102"/>
    <mergeCell ref="DK101:DK102"/>
    <mergeCell ref="DL101:DL102"/>
    <mergeCell ref="DM101:DM102"/>
    <mergeCell ref="DN101:DN102"/>
    <mergeCell ref="DO101:DO102"/>
    <mergeCell ref="EB101:EB102"/>
    <mergeCell ref="EC101:EC102"/>
    <mergeCell ref="ED101:ED102"/>
    <mergeCell ref="EE101:EE102"/>
    <mergeCell ref="EF101:EF102"/>
    <mergeCell ref="EG101:EG102"/>
    <mergeCell ref="DV101:DV102"/>
    <mergeCell ref="DW101:DW102"/>
    <mergeCell ref="DX101:DX102"/>
    <mergeCell ref="DY101:DY102"/>
    <mergeCell ref="DZ101:DZ102"/>
    <mergeCell ref="EA101:EA102"/>
    <mergeCell ref="EN101:EN102"/>
    <mergeCell ref="EO101:EO102"/>
    <mergeCell ref="EP101:EP102"/>
    <mergeCell ref="EQ101:EQ102"/>
    <mergeCell ref="ER101:ER102"/>
    <mergeCell ref="ES101:ES102"/>
    <mergeCell ref="EH101:EH102"/>
    <mergeCell ref="EI101:EI102"/>
    <mergeCell ref="EJ101:EJ102"/>
    <mergeCell ref="EK101:EK102"/>
    <mergeCell ref="EL101:EL102"/>
    <mergeCell ref="EM101:EM102"/>
    <mergeCell ref="EZ101:EZ102"/>
    <mergeCell ref="FA101:FA102"/>
    <mergeCell ref="FB101:FB102"/>
    <mergeCell ref="FC101:FC102"/>
    <mergeCell ref="FD101:FD102"/>
    <mergeCell ref="FE101:FE102"/>
    <mergeCell ref="ET101:ET102"/>
    <mergeCell ref="EU101:EU102"/>
    <mergeCell ref="EV101:EV102"/>
    <mergeCell ref="EW101:EW102"/>
    <mergeCell ref="EX101:EX102"/>
    <mergeCell ref="EY101:EY102"/>
    <mergeCell ref="FL101:FL102"/>
    <mergeCell ref="FM101:FM102"/>
    <mergeCell ref="FN101:FN102"/>
    <mergeCell ref="FO101:FO102"/>
    <mergeCell ref="FP101:FP102"/>
    <mergeCell ref="FQ101:FQ102"/>
    <mergeCell ref="FF101:FF102"/>
    <mergeCell ref="FG101:FG102"/>
    <mergeCell ref="FH101:FH102"/>
    <mergeCell ref="FI101:FI102"/>
    <mergeCell ref="FJ101:FJ102"/>
    <mergeCell ref="FK101:FK102"/>
    <mergeCell ref="FX101:FX102"/>
    <mergeCell ref="FY101:FY102"/>
    <mergeCell ref="FZ101:FZ102"/>
    <mergeCell ref="GA101:GA102"/>
    <mergeCell ref="GB101:GB102"/>
    <mergeCell ref="GC101:GC102"/>
    <mergeCell ref="FR101:FR102"/>
    <mergeCell ref="FS101:FS102"/>
    <mergeCell ref="FT101:FT102"/>
    <mergeCell ref="FU101:FU102"/>
    <mergeCell ref="FV101:FV102"/>
    <mergeCell ref="FW101:FW102"/>
    <mergeCell ref="GJ101:GJ102"/>
    <mergeCell ref="GK101:GK102"/>
    <mergeCell ref="GL101:GL102"/>
    <mergeCell ref="GM101:GM102"/>
    <mergeCell ref="GN101:GN102"/>
    <mergeCell ref="GO101:GO102"/>
    <mergeCell ref="GD101:GD102"/>
    <mergeCell ref="GE101:GE102"/>
    <mergeCell ref="GF101:GF102"/>
    <mergeCell ref="GG101:GG102"/>
    <mergeCell ref="GH101:GH102"/>
    <mergeCell ref="GI101:GI102"/>
    <mergeCell ref="GV101:GV102"/>
    <mergeCell ref="GW101:GW102"/>
    <mergeCell ref="GX101:GX102"/>
    <mergeCell ref="GY101:GY102"/>
    <mergeCell ref="GZ101:GZ102"/>
    <mergeCell ref="HA101:HA102"/>
    <mergeCell ref="GP101:GP102"/>
    <mergeCell ref="GQ101:GQ102"/>
    <mergeCell ref="GR101:GR102"/>
    <mergeCell ref="GS101:GS102"/>
    <mergeCell ref="GT101:GT102"/>
    <mergeCell ref="GU101:GU102"/>
  </mergeCells>
  <conditionalFormatting sqref="B130:GY130">
    <cfRule type="cellIs" dxfId="36" priority="2" operator="greaterThan">
      <formula>0</formula>
    </cfRule>
  </conditionalFormatting>
  <conditionalFormatting sqref="HA132">
    <cfRule type="cellIs" dxfId="35" priority="1" operator="greaterThan">
      <formula>0</formula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FZ161"/>
  <sheetViews>
    <sheetView workbookViewId="0"/>
  </sheetViews>
  <sheetFormatPr defaultRowHeight="15"/>
  <cols>
    <col min="1" max="1" width="14.85546875" style="2" customWidth="1"/>
  </cols>
  <sheetData>
    <row r="1" spans="1:179" s="2" customFormat="1">
      <c r="A1" s="2" t="s">
        <v>1029</v>
      </c>
      <c r="B1" s="2" t="s">
        <v>0</v>
      </c>
      <c r="C1" s="2" t="s">
        <v>2</v>
      </c>
      <c r="D1" s="2" t="s">
        <v>4</v>
      </c>
      <c r="E1" s="2" t="s">
        <v>5</v>
      </c>
      <c r="F1" s="2" t="s">
        <v>8</v>
      </c>
      <c r="G1" s="2" t="s">
        <v>9</v>
      </c>
      <c r="H1" s="2" t="s">
        <v>10</v>
      </c>
      <c r="I1" s="2" t="s">
        <v>11</v>
      </c>
      <c r="J1" s="2" t="s">
        <v>12</v>
      </c>
      <c r="K1" s="2" t="s">
        <v>15</v>
      </c>
      <c r="L1" s="2" t="s">
        <v>18</v>
      </c>
      <c r="M1" s="2" t="s">
        <v>19</v>
      </c>
      <c r="N1" s="2" t="s">
        <v>20</v>
      </c>
      <c r="O1" s="2" t="s">
        <v>22</v>
      </c>
      <c r="P1" s="2" t="s">
        <v>23</v>
      </c>
      <c r="Q1" s="2" t="s">
        <v>24</v>
      </c>
      <c r="R1" s="2" t="s">
        <v>27</v>
      </c>
      <c r="S1" s="2" t="s">
        <v>28</v>
      </c>
      <c r="T1" s="2" t="s">
        <v>29</v>
      </c>
      <c r="U1" s="2" t="s">
        <v>30</v>
      </c>
      <c r="V1" s="2" t="s">
        <v>32</v>
      </c>
      <c r="W1" s="2" t="s">
        <v>33</v>
      </c>
      <c r="X1" s="2" t="s">
        <v>34</v>
      </c>
      <c r="Y1" s="2" t="s">
        <v>35</v>
      </c>
      <c r="Z1" s="2" t="s">
        <v>36</v>
      </c>
      <c r="AA1" s="2" t="s">
        <v>37</v>
      </c>
      <c r="AB1" s="2" t="s">
        <v>39</v>
      </c>
      <c r="AC1" s="2" t="s">
        <v>41</v>
      </c>
      <c r="AD1" s="2" t="s">
        <v>42</v>
      </c>
      <c r="AE1" s="2" t="s">
        <v>43</v>
      </c>
      <c r="AF1" s="2" t="s">
        <v>44</v>
      </c>
      <c r="AG1" s="2" t="s">
        <v>45</v>
      </c>
      <c r="AH1" s="2" t="s">
        <v>46</v>
      </c>
      <c r="AI1" s="2" t="s">
        <v>48</v>
      </c>
      <c r="AJ1" s="2" t="s">
        <v>49</v>
      </c>
      <c r="AK1" s="2" t="s">
        <v>50</v>
      </c>
      <c r="AL1" s="2" t="s">
        <v>51</v>
      </c>
      <c r="AM1" s="2" t="s">
        <v>52</v>
      </c>
      <c r="AN1" s="2" t="s">
        <v>53</v>
      </c>
      <c r="AO1" s="2" t="s">
        <v>54</v>
      </c>
      <c r="AP1" s="2" t="s">
        <v>57</v>
      </c>
      <c r="AQ1" s="2" t="s">
        <v>58</v>
      </c>
      <c r="AR1" s="2" t="s">
        <v>59</v>
      </c>
      <c r="AS1" s="2" t="s">
        <v>60</v>
      </c>
      <c r="AT1" s="2" t="s">
        <v>61</v>
      </c>
      <c r="AU1" s="2" t="s">
        <v>62</v>
      </c>
      <c r="AV1" s="2" t="s">
        <v>63</v>
      </c>
      <c r="AW1" s="2" t="s">
        <v>65</v>
      </c>
      <c r="AX1" s="2" t="s">
        <v>66</v>
      </c>
      <c r="AY1" s="2" t="s">
        <v>67</v>
      </c>
      <c r="AZ1" s="2" t="s">
        <v>68</v>
      </c>
      <c r="BA1" s="2" t="s">
        <v>70</v>
      </c>
      <c r="BB1" s="2" t="s">
        <v>71</v>
      </c>
      <c r="BC1" s="2" t="s">
        <v>72</v>
      </c>
      <c r="BD1" s="2" t="s">
        <v>73</v>
      </c>
      <c r="BE1" s="2" t="s">
        <v>74</v>
      </c>
      <c r="BF1" s="2" t="s">
        <v>75</v>
      </c>
      <c r="BG1" s="2" t="s">
        <v>77</v>
      </c>
      <c r="BH1" s="2" t="s">
        <v>78</v>
      </c>
      <c r="BI1" s="2" t="s">
        <v>79</v>
      </c>
      <c r="BJ1" s="2" t="s">
        <v>80</v>
      </c>
      <c r="BK1" s="2" t="s">
        <v>81</v>
      </c>
      <c r="BL1" s="2" t="s">
        <v>82</v>
      </c>
      <c r="BM1" s="2" t="s">
        <v>84</v>
      </c>
      <c r="BN1" s="2" t="s">
        <v>85</v>
      </c>
      <c r="BO1" s="2" t="s">
        <v>86</v>
      </c>
      <c r="BP1" s="2" t="s">
        <v>87</v>
      </c>
      <c r="BQ1" s="2" t="s">
        <v>88</v>
      </c>
      <c r="BR1" s="2" t="s">
        <v>89</v>
      </c>
      <c r="BS1" s="2" t="s">
        <v>90</v>
      </c>
      <c r="BT1" s="2" t="s">
        <v>91</v>
      </c>
      <c r="BU1" s="2" t="s">
        <v>93</v>
      </c>
      <c r="BV1" s="2" t="s">
        <v>94</v>
      </c>
      <c r="BW1" s="2" t="s">
        <v>95</v>
      </c>
      <c r="BX1" s="2" t="s">
        <v>96</v>
      </c>
      <c r="BY1" s="2" t="s">
        <v>97</v>
      </c>
      <c r="BZ1" s="2" t="s">
        <v>98</v>
      </c>
      <c r="CA1" s="2" t="s">
        <v>99</v>
      </c>
      <c r="CB1" s="2" t="s">
        <v>100</v>
      </c>
      <c r="CC1" s="2" t="s">
        <v>101</v>
      </c>
      <c r="CD1" s="2" t="s">
        <v>103</v>
      </c>
      <c r="CE1" s="2" t="s">
        <v>104</v>
      </c>
      <c r="CF1" s="2" t="s">
        <v>105</v>
      </c>
      <c r="CG1" s="2" t="s">
        <v>106</v>
      </c>
      <c r="CH1" s="2" t="s">
        <v>107</v>
      </c>
      <c r="CI1" s="2" t="s">
        <v>108</v>
      </c>
      <c r="CJ1" s="2" t="s">
        <v>109</v>
      </c>
      <c r="CK1" s="2" t="s">
        <v>110</v>
      </c>
      <c r="CL1" s="2" t="s">
        <v>111</v>
      </c>
      <c r="CM1" s="2" t="s">
        <v>112</v>
      </c>
      <c r="CN1" s="2" t="s">
        <v>113</v>
      </c>
      <c r="CO1" s="2" t="s">
        <v>114</v>
      </c>
      <c r="CP1" s="2" t="s">
        <v>116</v>
      </c>
      <c r="CQ1" s="2" t="s">
        <v>117</v>
      </c>
      <c r="CR1" s="2" t="s">
        <v>118</v>
      </c>
      <c r="CS1" s="2" t="s">
        <v>119</v>
      </c>
      <c r="CT1" s="2" t="s">
        <v>120</v>
      </c>
      <c r="CU1" s="2" t="s">
        <v>121</v>
      </c>
      <c r="CV1" s="2" t="s">
        <v>122</v>
      </c>
      <c r="CW1" s="2" t="s">
        <v>123</v>
      </c>
      <c r="CX1" s="2" t="s">
        <v>124</v>
      </c>
      <c r="CY1" s="2" t="s">
        <v>125</v>
      </c>
      <c r="CZ1" s="2" t="s">
        <v>126</v>
      </c>
      <c r="DA1" s="2" t="s">
        <v>127</v>
      </c>
      <c r="DB1" s="2" t="s">
        <v>128</v>
      </c>
      <c r="DC1" s="2" t="s">
        <v>129</v>
      </c>
      <c r="DD1" s="2" t="s">
        <v>130</v>
      </c>
      <c r="DE1" s="2" t="s">
        <v>131</v>
      </c>
      <c r="DF1" s="2" t="s">
        <v>132</v>
      </c>
      <c r="DG1" s="2" t="s">
        <v>133</v>
      </c>
      <c r="DH1" s="2" t="s">
        <v>134</v>
      </c>
      <c r="DI1" s="2" t="s">
        <v>135</v>
      </c>
      <c r="DJ1" s="2" t="s">
        <v>136</v>
      </c>
      <c r="DK1" s="2" t="s">
        <v>137</v>
      </c>
      <c r="DL1" s="2" t="s">
        <v>138</v>
      </c>
      <c r="DM1" s="2" t="s">
        <v>139</v>
      </c>
      <c r="DN1" s="2" t="s">
        <v>140</v>
      </c>
      <c r="DO1" s="2" t="s">
        <v>141</v>
      </c>
      <c r="DP1" s="2" t="s">
        <v>142</v>
      </c>
      <c r="DQ1" s="2" t="s">
        <v>143</v>
      </c>
      <c r="DR1" s="2" t="s">
        <v>144</v>
      </c>
      <c r="DS1" s="2" t="s">
        <v>145</v>
      </c>
      <c r="DT1" s="2" t="s">
        <v>146</v>
      </c>
      <c r="DU1" s="2" t="s">
        <v>147</v>
      </c>
      <c r="DV1" s="2" t="s">
        <v>148</v>
      </c>
      <c r="DW1" s="2" t="s">
        <v>150</v>
      </c>
      <c r="DX1" s="2" t="s">
        <v>151</v>
      </c>
      <c r="DY1" s="2" t="s">
        <v>153</v>
      </c>
      <c r="DZ1" s="2" t="s">
        <v>154</v>
      </c>
      <c r="EA1" s="2" t="s">
        <v>156</v>
      </c>
      <c r="EB1" s="2" t="s">
        <v>157</v>
      </c>
      <c r="EC1" s="2" t="s">
        <v>158</v>
      </c>
      <c r="ED1" s="2" t="s">
        <v>159</v>
      </c>
      <c r="EE1" s="2" t="s">
        <v>161</v>
      </c>
      <c r="EF1" s="2" t="s">
        <v>162</v>
      </c>
      <c r="EG1" s="2" t="s">
        <v>163</v>
      </c>
      <c r="EH1" s="2" t="s">
        <v>164</v>
      </c>
      <c r="EI1" s="2" t="s">
        <v>165</v>
      </c>
      <c r="EJ1" s="2" t="s">
        <v>166</v>
      </c>
      <c r="EK1" s="2" t="s">
        <v>167</v>
      </c>
      <c r="EL1" s="2" t="s">
        <v>168</v>
      </c>
      <c r="EM1" s="2" t="s">
        <v>169</v>
      </c>
      <c r="EN1" s="2" t="s">
        <v>170</v>
      </c>
      <c r="EO1" s="2" t="s">
        <v>171</v>
      </c>
      <c r="EP1" s="2" t="s">
        <v>172</v>
      </c>
      <c r="EQ1" s="2" t="s">
        <v>173</v>
      </c>
      <c r="ER1" s="2" t="s">
        <v>174</v>
      </c>
      <c r="ES1" s="2" t="s">
        <v>175</v>
      </c>
      <c r="ET1" s="2" t="s">
        <v>176</v>
      </c>
      <c r="EU1" s="2" t="s">
        <v>177</v>
      </c>
      <c r="EV1" s="2" t="s">
        <v>178</v>
      </c>
      <c r="EW1" s="2" t="s">
        <v>179</v>
      </c>
      <c r="EX1" s="2" t="s">
        <v>180</v>
      </c>
      <c r="EY1" s="2" t="s">
        <v>181</v>
      </c>
      <c r="EZ1" s="2" t="s">
        <v>183</v>
      </c>
      <c r="FA1" s="2" t="s">
        <v>184</v>
      </c>
      <c r="FB1" s="2" t="s">
        <v>185</v>
      </c>
      <c r="FC1" s="2" t="s">
        <v>186</v>
      </c>
      <c r="FD1" s="2" t="s">
        <v>187</v>
      </c>
      <c r="FE1" s="2" t="s">
        <v>188</v>
      </c>
      <c r="FF1" s="2" t="s">
        <v>189</v>
      </c>
      <c r="FG1" s="2" t="s">
        <v>190</v>
      </c>
      <c r="FH1" s="2" t="s">
        <v>191</v>
      </c>
      <c r="FI1" s="2" t="s">
        <v>192</v>
      </c>
      <c r="FJ1" s="2" t="s">
        <v>193</v>
      </c>
      <c r="FK1" s="2" t="s">
        <v>194</v>
      </c>
      <c r="FL1" s="2" t="s">
        <v>195</v>
      </c>
      <c r="FM1" s="2" t="s">
        <v>196</v>
      </c>
      <c r="FN1" s="2" t="s">
        <v>197</v>
      </c>
      <c r="FO1" s="2" t="s">
        <v>198</v>
      </c>
      <c r="FP1" s="2" t="s">
        <v>199</v>
      </c>
      <c r="FQ1" s="2" t="s">
        <v>200</v>
      </c>
      <c r="FR1" s="2" t="s">
        <v>201</v>
      </c>
      <c r="FS1" s="2" t="s">
        <v>202</v>
      </c>
      <c r="FT1" s="2" t="s">
        <v>203</v>
      </c>
      <c r="FU1" s="2" t="s">
        <v>204</v>
      </c>
      <c r="FV1" s="2" t="s">
        <v>205</v>
      </c>
      <c r="FW1" s="12"/>
    </row>
    <row r="2" spans="1:179">
      <c r="B2" s="6">
        <v>10</v>
      </c>
      <c r="C2" s="6">
        <v>12</v>
      </c>
      <c r="D2" s="6">
        <v>10</v>
      </c>
      <c r="E2" s="6">
        <v>11</v>
      </c>
      <c r="F2" s="6">
        <v>11</v>
      </c>
      <c r="G2" s="6">
        <v>20</v>
      </c>
      <c r="H2" s="6">
        <v>20</v>
      </c>
      <c r="I2" s="6">
        <v>20</v>
      </c>
      <c r="J2" s="6">
        <v>20</v>
      </c>
      <c r="K2" s="6">
        <v>26</v>
      </c>
      <c r="L2" s="6">
        <v>26</v>
      </c>
      <c r="M2" s="6">
        <v>21</v>
      </c>
      <c r="N2" s="6">
        <v>26</v>
      </c>
      <c r="O2" s="6">
        <v>7</v>
      </c>
      <c r="P2" s="6">
        <v>26</v>
      </c>
      <c r="Q2" s="6">
        <v>26</v>
      </c>
      <c r="R2" s="6">
        <v>26</v>
      </c>
      <c r="S2" s="6">
        <v>10</v>
      </c>
      <c r="T2" s="6">
        <v>22</v>
      </c>
      <c r="U2" s="6">
        <v>18</v>
      </c>
      <c r="V2" s="6">
        <v>21</v>
      </c>
      <c r="W2" s="6">
        <v>6</v>
      </c>
      <c r="X2" s="6">
        <v>4</v>
      </c>
      <c r="Y2" s="6">
        <v>1</v>
      </c>
      <c r="Z2" s="6">
        <v>2</v>
      </c>
      <c r="AA2" s="6">
        <v>11</v>
      </c>
      <c r="AB2" s="6">
        <v>5</v>
      </c>
      <c r="AC2" s="6">
        <v>6</v>
      </c>
      <c r="AD2" s="6">
        <v>1</v>
      </c>
      <c r="AE2" s="6">
        <v>8</v>
      </c>
      <c r="AF2" s="6">
        <v>23</v>
      </c>
      <c r="AG2" s="6">
        <v>3</v>
      </c>
      <c r="AH2" s="6">
        <v>10</v>
      </c>
      <c r="AI2" s="6">
        <v>4</v>
      </c>
      <c r="AJ2" s="6">
        <v>18</v>
      </c>
      <c r="AK2" s="6">
        <v>11</v>
      </c>
      <c r="AL2" s="6">
        <v>10</v>
      </c>
      <c r="AM2" s="6">
        <v>3</v>
      </c>
      <c r="AN2" s="6">
        <v>7</v>
      </c>
      <c r="AO2" s="6">
        <v>5</v>
      </c>
      <c r="AP2" s="6">
        <v>5</v>
      </c>
      <c r="AQ2" s="6">
        <v>7</v>
      </c>
      <c r="AR2" s="6">
        <v>11</v>
      </c>
      <c r="AS2" s="6">
        <v>7</v>
      </c>
      <c r="AT2" s="6">
        <v>6</v>
      </c>
      <c r="AU2" s="6">
        <v>10</v>
      </c>
      <c r="AV2" s="6">
        <v>1</v>
      </c>
      <c r="AW2" s="6">
        <v>6</v>
      </c>
      <c r="AX2" s="6">
        <v>11</v>
      </c>
      <c r="AY2" s="6">
        <v>16</v>
      </c>
      <c r="AZ2" s="6">
        <v>10</v>
      </c>
      <c r="BA2" s="6">
        <v>17</v>
      </c>
      <c r="BB2" s="6">
        <v>11</v>
      </c>
      <c r="BC2" s="6">
        <v>1</v>
      </c>
      <c r="BD2" s="6">
        <v>16</v>
      </c>
      <c r="BE2" s="6">
        <v>10</v>
      </c>
      <c r="BF2" s="6">
        <v>27</v>
      </c>
      <c r="BG2" s="6">
        <v>7</v>
      </c>
      <c r="BH2" s="6">
        <v>1</v>
      </c>
      <c r="BI2" s="6">
        <v>2</v>
      </c>
      <c r="BJ2" s="6">
        <v>2</v>
      </c>
      <c r="BK2" s="6">
        <v>1</v>
      </c>
      <c r="BL2" s="6">
        <v>8</v>
      </c>
      <c r="BM2" s="6">
        <v>5</v>
      </c>
      <c r="BN2" s="6">
        <v>14</v>
      </c>
      <c r="BO2" s="6">
        <v>10</v>
      </c>
      <c r="BP2" s="6">
        <v>8</v>
      </c>
      <c r="BQ2" s="6">
        <v>7</v>
      </c>
      <c r="BR2" s="6">
        <v>5</v>
      </c>
      <c r="BS2" s="6">
        <v>4</v>
      </c>
      <c r="BT2" s="6">
        <v>7</v>
      </c>
      <c r="BU2" s="6">
        <v>11</v>
      </c>
      <c r="BV2" s="6">
        <v>27</v>
      </c>
      <c r="BW2" s="6">
        <v>2</v>
      </c>
      <c r="BX2" s="6">
        <v>6</v>
      </c>
      <c r="BY2" s="6">
        <v>6</v>
      </c>
      <c r="BZ2" s="6">
        <v>10</v>
      </c>
      <c r="CA2" s="6">
        <v>26</v>
      </c>
      <c r="CB2" s="6">
        <v>16</v>
      </c>
      <c r="CC2" s="6">
        <v>2</v>
      </c>
      <c r="CD2" s="6">
        <v>8</v>
      </c>
      <c r="CE2" s="6">
        <v>8</v>
      </c>
      <c r="CF2" s="6">
        <v>7</v>
      </c>
      <c r="CG2" s="6">
        <v>8</v>
      </c>
      <c r="CH2" s="6">
        <v>22</v>
      </c>
      <c r="CI2" s="6">
        <v>2</v>
      </c>
      <c r="CJ2" s="6">
        <v>2</v>
      </c>
      <c r="CK2" s="6">
        <v>10</v>
      </c>
      <c r="CL2" s="6">
        <v>10</v>
      </c>
      <c r="CM2" s="6">
        <v>10</v>
      </c>
      <c r="CN2" s="6">
        <v>7</v>
      </c>
      <c r="CO2" s="6">
        <v>10</v>
      </c>
      <c r="CP2" s="6">
        <v>1</v>
      </c>
      <c r="CQ2" s="6">
        <v>5</v>
      </c>
      <c r="CR2" s="6">
        <v>10</v>
      </c>
      <c r="CS2" s="6">
        <v>2</v>
      </c>
      <c r="CT2" s="6">
        <v>1</v>
      </c>
      <c r="CU2" s="6">
        <v>1</v>
      </c>
      <c r="CV2" s="6">
        <v>2</v>
      </c>
      <c r="CW2" s="6">
        <v>8</v>
      </c>
      <c r="CX2" s="6">
        <v>6</v>
      </c>
      <c r="CY2" s="6">
        <v>1</v>
      </c>
      <c r="CZ2" s="6">
        <v>11</v>
      </c>
      <c r="DA2" s="6">
        <v>10</v>
      </c>
      <c r="DB2" s="6">
        <v>2</v>
      </c>
      <c r="DC2" s="6">
        <v>2</v>
      </c>
      <c r="DD2" s="6">
        <v>1</v>
      </c>
      <c r="DE2" s="6">
        <v>2</v>
      </c>
      <c r="DF2" s="6">
        <v>8</v>
      </c>
      <c r="DG2" s="6">
        <v>6</v>
      </c>
      <c r="DH2" s="6">
        <v>4</v>
      </c>
      <c r="DI2" s="6">
        <v>8</v>
      </c>
      <c r="DJ2" s="6">
        <v>22</v>
      </c>
      <c r="DK2" s="6">
        <v>1</v>
      </c>
      <c r="DL2" s="6">
        <v>2</v>
      </c>
      <c r="DM2" s="6">
        <v>10</v>
      </c>
      <c r="DN2" s="6">
        <v>1</v>
      </c>
      <c r="DO2" s="6">
        <v>7</v>
      </c>
      <c r="DP2" s="6">
        <v>27</v>
      </c>
      <c r="DQ2" s="6">
        <v>5</v>
      </c>
      <c r="DR2" s="6">
        <v>15</v>
      </c>
      <c r="DS2" s="6">
        <v>22</v>
      </c>
      <c r="DT2" s="6">
        <v>7</v>
      </c>
      <c r="DU2" s="6">
        <v>1</v>
      </c>
      <c r="DV2" s="6">
        <v>1</v>
      </c>
      <c r="DW2" s="6">
        <v>17</v>
      </c>
      <c r="DX2" s="6">
        <v>16</v>
      </c>
      <c r="DY2" s="6">
        <v>15</v>
      </c>
      <c r="DZ2" s="6">
        <v>16</v>
      </c>
      <c r="EA2" s="6">
        <v>8</v>
      </c>
      <c r="EB2" s="6">
        <v>11</v>
      </c>
      <c r="EC2" s="6">
        <v>2</v>
      </c>
      <c r="ED2" s="6">
        <v>4</v>
      </c>
      <c r="EE2" s="6">
        <v>2</v>
      </c>
      <c r="EF2" s="6">
        <v>12</v>
      </c>
      <c r="EG2" s="6">
        <v>11</v>
      </c>
      <c r="EH2" s="6">
        <v>9</v>
      </c>
      <c r="EI2" s="6">
        <v>10</v>
      </c>
      <c r="EJ2" s="6">
        <v>10</v>
      </c>
      <c r="EK2" s="6">
        <v>7</v>
      </c>
      <c r="EL2" s="6">
        <v>10</v>
      </c>
      <c r="EM2" s="6">
        <v>10</v>
      </c>
      <c r="EN2" s="6">
        <v>10</v>
      </c>
      <c r="EO2" s="6">
        <v>1</v>
      </c>
      <c r="EP2" s="6">
        <v>1</v>
      </c>
      <c r="EQ2" s="6">
        <v>25</v>
      </c>
      <c r="ER2" s="6">
        <v>21</v>
      </c>
      <c r="ES2" s="6">
        <v>3</v>
      </c>
      <c r="ET2" s="6">
        <v>1</v>
      </c>
      <c r="EU2" s="6">
        <v>7</v>
      </c>
      <c r="EV2" s="6">
        <v>12</v>
      </c>
      <c r="EW2" s="6">
        <v>12</v>
      </c>
      <c r="EX2" s="6">
        <v>18</v>
      </c>
      <c r="EY2" s="6">
        <v>8</v>
      </c>
      <c r="EZ2" s="6">
        <v>13</v>
      </c>
      <c r="FA2" s="6">
        <v>4</v>
      </c>
      <c r="FB2" s="6">
        <v>1</v>
      </c>
      <c r="FC2" s="6">
        <v>3</v>
      </c>
      <c r="FD2" s="6">
        <v>1</v>
      </c>
      <c r="FE2" s="6">
        <v>1</v>
      </c>
      <c r="FF2" s="6">
        <v>1</v>
      </c>
      <c r="FG2" s="6">
        <v>1</v>
      </c>
      <c r="FH2" s="6">
        <v>8</v>
      </c>
      <c r="FI2" s="6">
        <v>6</v>
      </c>
      <c r="FJ2" s="6">
        <v>2</v>
      </c>
      <c r="FK2" s="6">
        <v>1</v>
      </c>
      <c r="FL2" s="6">
        <v>5</v>
      </c>
      <c r="FM2" s="6">
        <v>2</v>
      </c>
      <c r="FN2" s="6">
        <v>1</v>
      </c>
      <c r="FO2" s="6">
        <v>1</v>
      </c>
      <c r="FP2" s="6">
        <v>1</v>
      </c>
      <c r="FQ2" s="6">
        <v>8</v>
      </c>
      <c r="FR2" s="6">
        <v>6</v>
      </c>
      <c r="FS2" s="6">
        <v>1</v>
      </c>
      <c r="FT2" s="6">
        <v>1</v>
      </c>
      <c r="FU2" s="6">
        <v>15</v>
      </c>
      <c r="FV2" s="6">
        <v>17</v>
      </c>
      <c r="FW2">
        <v>2546</v>
      </c>
    </row>
    <row r="3" spans="1:179">
      <c r="B3" s="6">
        <v>21</v>
      </c>
      <c r="C3" s="6">
        <v>21</v>
      </c>
      <c r="D3" s="6">
        <v>10</v>
      </c>
      <c r="E3" s="6">
        <v>11</v>
      </c>
      <c r="F3" s="6">
        <v>11</v>
      </c>
      <c r="G3" s="6">
        <v>20</v>
      </c>
      <c r="H3" s="6">
        <v>20</v>
      </c>
      <c r="I3" s="6">
        <v>20</v>
      </c>
      <c r="J3" s="6">
        <v>20</v>
      </c>
      <c r="K3" s="6">
        <v>8</v>
      </c>
      <c r="L3" s="6">
        <v>9</v>
      </c>
      <c r="M3" s="6">
        <v>13</v>
      </c>
      <c r="N3" s="6">
        <v>8</v>
      </c>
      <c r="O3" s="6">
        <v>7</v>
      </c>
      <c r="P3" s="6">
        <v>21</v>
      </c>
      <c r="Q3" s="6">
        <v>8</v>
      </c>
      <c r="R3" s="6">
        <v>7</v>
      </c>
      <c r="S3" s="6">
        <v>10</v>
      </c>
      <c r="T3" s="6">
        <v>1</v>
      </c>
      <c r="U3" s="6">
        <v>1</v>
      </c>
      <c r="V3" s="6">
        <v>15</v>
      </c>
      <c r="W3" s="6">
        <v>6</v>
      </c>
      <c r="X3" s="6">
        <v>4</v>
      </c>
      <c r="Y3" s="6">
        <v>5</v>
      </c>
      <c r="Z3" s="6">
        <v>4</v>
      </c>
      <c r="AA3" s="6">
        <v>11</v>
      </c>
      <c r="AB3" s="6">
        <v>5</v>
      </c>
      <c r="AC3" s="6">
        <v>6</v>
      </c>
      <c r="AD3" s="6">
        <v>10</v>
      </c>
      <c r="AE3" s="6">
        <v>8</v>
      </c>
      <c r="AF3" s="6">
        <v>13</v>
      </c>
      <c r="AG3" s="6">
        <v>5</v>
      </c>
      <c r="AH3" s="6">
        <v>11</v>
      </c>
      <c r="AI3" s="6">
        <v>7</v>
      </c>
      <c r="AJ3" s="6">
        <v>14</v>
      </c>
      <c r="AK3" s="6">
        <v>11</v>
      </c>
      <c r="AL3" s="6">
        <v>10</v>
      </c>
      <c r="AM3" s="6">
        <v>1</v>
      </c>
      <c r="AN3" s="6">
        <v>7</v>
      </c>
      <c r="AO3" s="6">
        <v>27</v>
      </c>
      <c r="AP3" s="6">
        <v>26</v>
      </c>
      <c r="AQ3" s="6">
        <v>20</v>
      </c>
      <c r="AR3" s="6">
        <v>11</v>
      </c>
      <c r="AS3" s="6">
        <v>7</v>
      </c>
      <c r="AT3" s="6">
        <v>25</v>
      </c>
      <c r="AU3" s="6">
        <v>10</v>
      </c>
      <c r="AV3" s="6">
        <v>25</v>
      </c>
      <c r="AW3" s="6">
        <v>6</v>
      </c>
      <c r="AX3" s="6">
        <v>1</v>
      </c>
      <c r="AY3" s="6">
        <v>6</v>
      </c>
      <c r="AZ3" s="6">
        <v>10</v>
      </c>
      <c r="BA3" s="6">
        <v>13</v>
      </c>
      <c r="BB3" s="6">
        <v>11</v>
      </c>
      <c r="BC3" s="6">
        <v>18</v>
      </c>
      <c r="BD3" s="6">
        <v>16</v>
      </c>
      <c r="BE3" s="6">
        <v>10</v>
      </c>
      <c r="BF3" s="6">
        <v>22</v>
      </c>
      <c r="BG3" s="6">
        <v>7</v>
      </c>
      <c r="BH3" s="6">
        <v>6</v>
      </c>
      <c r="BI3" s="6">
        <v>1</v>
      </c>
      <c r="BJ3" s="6">
        <v>1</v>
      </c>
      <c r="BK3" s="6">
        <v>3</v>
      </c>
      <c r="BL3" s="6">
        <v>8</v>
      </c>
      <c r="BM3" s="6">
        <v>15</v>
      </c>
      <c r="BN3" s="6">
        <v>14</v>
      </c>
      <c r="BO3" s="6">
        <v>10</v>
      </c>
      <c r="BP3" s="6">
        <v>8</v>
      </c>
      <c r="BQ3" s="6">
        <v>7</v>
      </c>
      <c r="BR3" s="6">
        <v>5</v>
      </c>
      <c r="BS3" s="6">
        <v>4</v>
      </c>
      <c r="BT3" s="6">
        <v>7</v>
      </c>
      <c r="BU3" s="6">
        <v>13</v>
      </c>
      <c r="BV3" s="6">
        <v>26</v>
      </c>
      <c r="BW3" s="6">
        <v>4</v>
      </c>
      <c r="BX3" s="6">
        <v>6</v>
      </c>
      <c r="BY3" s="6">
        <v>6</v>
      </c>
      <c r="BZ3" s="6">
        <v>10</v>
      </c>
      <c r="CA3" s="6">
        <v>1</v>
      </c>
      <c r="CB3" s="6">
        <v>16</v>
      </c>
      <c r="CC3" s="6">
        <v>11</v>
      </c>
      <c r="CD3" s="6">
        <v>8</v>
      </c>
      <c r="CE3" s="6">
        <v>8</v>
      </c>
      <c r="CF3" s="6">
        <v>7</v>
      </c>
      <c r="CG3" s="6">
        <v>8</v>
      </c>
      <c r="CH3" s="6">
        <v>7</v>
      </c>
      <c r="CI3" s="6">
        <v>16</v>
      </c>
      <c r="CJ3" s="6">
        <v>16</v>
      </c>
      <c r="CK3" s="6">
        <v>10</v>
      </c>
      <c r="CL3" s="6">
        <v>10</v>
      </c>
      <c r="CM3" s="6">
        <v>10</v>
      </c>
      <c r="CN3" s="6">
        <v>7</v>
      </c>
      <c r="CO3" s="6">
        <v>10</v>
      </c>
      <c r="CP3" s="6">
        <v>3</v>
      </c>
      <c r="CQ3" s="6">
        <v>5</v>
      </c>
      <c r="CR3" s="6">
        <v>10</v>
      </c>
      <c r="CS3" s="6">
        <v>11</v>
      </c>
      <c r="CT3" s="6">
        <v>3</v>
      </c>
      <c r="CU3" s="6">
        <v>8</v>
      </c>
      <c r="CV3" s="6">
        <v>10</v>
      </c>
      <c r="CW3" s="6">
        <v>8</v>
      </c>
      <c r="CX3" s="6">
        <v>6</v>
      </c>
      <c r="CY3" s="6">
        <v>3</v>
      </c>
      <c r="CZ3" s="6">
        <v>11</v>
      </c>
      <c r="DA3" s="6">
        <v>10</v>
      </c>
      <c r="DB3" s="6">
        <v>11</v>
      </c>
      <c r="DC3" s="6">
        <v>3</v>
      </c>
      <c r="DD3" s="6">
        <v>6</v>
      </c>
      <c r="DE3" s="6">
        <v>10</v>
      </c>
      <c r="DF3" s="6">
        <v>8</v>
      </c>
      <c r="DG3" s="6">
        <v>6</v>
      </c>
      <c r="DH3" s="6">
        <v>16</v>
      </c>
      <c r="DI3" s="6">
        <v>16</v>
      </c>
      <c r="DJ3" s="6">
        <v>10</v>
      </c>
      <c r="DK3" s="6">
        <v>2</v>
      </c>
      <c r="DL3" s="6">
        <v>1</v>
      </c>
      <c r="DM3" s="6">
        <v>10</v>
      </c>
      <c r="DN3" s="6">
        <v>5</v>
      </c>
      <c r="DO3" s="6">
        <v>7</v>
      </c>
      <c r="DP3" s="6">
        <v>5</v>
      </c>
      <c r="DQ3" s="6">
        <v>3</v>
      </c>
      <c r="DR3" s="6">
        <v>7</v>
      </c>
      <c r="DS3" s="6">
        <v>1</v>
      </c>
      <c r="DT3" s="6">
        <v>7</v>
      </c>
      <c r="DU3" s="6">
        <v>2</v>
      </c>
      <c r="DV3" s="6">
        <v>2</v>
      </c>
      <c r="DW3" s="6">
        <v>15</v>
      </c>
      <c r="DX3" s="6">
        <v>22</v>
      </c>
      <c r="DY3" s="6">
        <v>21</v>
      </c>
      <c r="DZ3" s="6">
        <v>22</v>
      </c>
      <c r="EA3" s="6">
        <v>23</v>
      </c>
      <c r="EB3" s="6">
        <v>22</v>
      </c>
      <c r="EC3" s="6">
        <v>24</v>
      </c>
      <c r="ED3" s="6">
        <v>26</v>
      </c>
      <c r="EE3" s="6">
        <v>13</v>
      </c>
      <c r="EF3" s="6">
        <v>21</v>
      </c>
      <c r="EG3" s="6">
        <v>17</v>
      </c>
      <c r="EH3" s="6">
        <v>22</v>
      </c>
      <c r="EI3" s="6">
        <v>14</v>
      </c>
      <c r="EJ3" s="6">
        <v>10</v>
      </c>
      <c r="EK3" s="6">
        <v>7</v>
      </c>
      <c r="EL3" s="6">
        <v>10</v>
      </c>
      <c r="EM3" s="6">
        <v>10</v>
      </c>
      <c r="EN3" s="6">
        <v>10</v>
      </c>
      <c r="EO3" s="6">
        <v>10</v>
      </c>
      <c r="EP3" s="6">
        <v>10</v>
      </c>
      <c r="EQ3" s="6">
        <v>22</v>
      </c>
      <c r="ER3" s="6">
        <v>3</v>
      </c>
      <c r="ES3" s="6">
        <v>7</v>
      </c>
      <c r="ET3" s="6">
        <v>10</v>
      </c>
      <c r="EU3" s="6">
        <v>11</v>
      </c>
      <c r="EV3" s="6">
        <v>12</v>
      </c>
      <c r="EW3" s="6">
        <v>2</v>
      </c>
      <c r="EX3" s="6">
        <v>2</v>
      </c>
      <c r="EY3" s="6">
        <v>8</v>
      </c>
      <c r="EZ3" s="6">
        <v>27</v>
      </c>
      <c r="FA3" s="6">
        <v>6</v>
      </c>
      <c r="FB3" s="6">
        <v>3</v>
      </c>
      <c r="FC3" s="6">
        <v>11</v>
      </c>
      <c r="FD3" s="6">
        <v>2</v>
      </c>
      <c r="FE3" s="6">
        <v>5</v>
      </c>
      <c r="FF3" s="6">
        <v>2</v>
      </c>
      <c r="FG3" s="6">
        <v>10</v>
      </c>
      <c r="FH3" s="6">
        <v>8</v>
      </c>
      <c r="FI3" s="6">
        <v>6</v>
      </c>
      <c r="FJ3" s="6">
        <v>6</v>
      </c>
      <c r="FK3" s="6">
        <v>3</v>
      </c>
      <c r="FL3" s="6">
        <v>5</v>
      </c>
      <c r="FM3" s="6">
        <v>11</v>
      </c>
      <c r="FN3" s="6">
        <v>5</v>
      </c>
      <c r="FO3" s="6">
        <v>2</v>
      </c>
      <c r="FP3" s="6">
        <v>10</v>
      </c>
      <c r="FQ3" s="6">
        <v>8</v>
      </c>
      <c r="FR3" s="6">
        <v>6</v>
      </c>
      <c r="FS3" s="6">
        <v>2</v>
      </c>
      <c r="FT3" s="6">
        <v>4</v>
      </c>
      <c r="FU3" s="6">
        <v>3</v>
      </c>
      <c r="FV3" s="6">
        <v>17</v>
      </c>
      <c r="FW3">
        <v>1164</v>
      </c>
    </row>
    <row r="4" spans="1:179">
      <c r="B4" s="6">
        <v>6</v>
      </c>
      <c r="C4" s="6">
        <v>4</v>
      </c>
      <c r="D4" s="6">
        <v>10</v>
      </c>
      <c r="E4" s="6">
        <v>11</v>
      </c>
      <c r="F4" s="6">
        <v>11</v>
      </c>
      <c r="G4" s="6">
        <v>13</v>
      </c>
      <c r="H4" s="6">
        <v>4</v>
      </c>
      <c r="I4" s="6">
        <v>4</v>
      </c>
      <c r="J4" s="6">
        <v>6</v>
      </c>
      <c r="K4" s="6">
        <v>21</v>
      </c>
      <c r="L4" s="6">
        <v>1</v>
      </c>
      <c r="M4" s="6">
        <v>25</v>
      </c>
      <c r="N4" s="6">
        <v>4</v>
      </c>
      <c r="O4" s="6">
        <v>7</v>
      </c>
      <c r="P4" s="6">
        <v>6</v>
      </c>
      <c r="Q4" s="6">
        <v>4</v>
      </c>
      <c r="R4" s="6">
        <v>4</v>
      </c>
      <c r="S4" s="6">
        <v>10</v>
      </c>
      <c r="T4" s="6">
        <v>19</v>
      </c>
      <c r="U4" s="6">
        <v>20</v>
      </c>
      <c r="V4" s="6">
        <v>10</v>
      </c>
      <c r="W4" s="6">
        <v>6</v>
      </c>
      <c r="X4" s="6">
        <v>4</v>
      </c>
      <c r="Y4" s="6">
        <v>8</v>
      </c>
      <c r="Z4" s="6">
        <v>3</v>
      </c>
      <c r="AA4" s="6">
        <v>2</v>
      </c>
      <c r="AB4" s="6">
        <v>5</v>
      </c>
      <c r="AC4" s="6">
        <v>6</v>
      </c>
      <c r="AD4" s="6">
        <v>10</v>
      </c>
      <c r="AE4" s="6">
        <v>8</v>
      </c>
      <c r="AF4" s="6">
        <v>4</v>
      </c>
      <c r="AG4" s="6">
        <v>26</v>
      </c>
      <c r="AH4" s="6">
        <v>26</v>
      </c>
      <c r="AI4" s="6">
        <v>24</v>
      </c>
      <c r="AJ4" s="6">
        <v>10</v>
      </c>
      <c r="AK4" s="6">
        <v>11</v>
      </c>
      <c r="AL4" s="6">
        <v>10</v>
      </c>
      <c r="AM4" s="6">
        <v>5</v>
      </c>
      <c r="AN4" s="6">
        <v>7</v>
      </c>
      <c r="AO4" s="6">
        <v>1</v>
      </c>
      <c r="AP4" s="6">
        <v>2</v>
      </c>
      <c r="AQ4" s="6">
        <v>4</v>
      </c>
      <c r="AR4" s="6">
        <v>11</v>
      </c>
      <c r="AS4" s="6">
        <v>7</v>
      </c>
      <c r="AT4" s="6">
        <v>5</v>
      </c>
      <c r="AU4" s="6">
        <v>10</v>
      </c>
      <c r="AV4" s="6">
        <v>24</v>
      </c>
      <c r="AW4" s="6">
        <v>6</v>
      </c>
      <c r="AX4" s="6">
        <v>11</v>
      </c>
      <c r="AY4" s="6">
        <v>1</v>
      </c>
      <c r="AZ4" s="6">
        <v>10</v>
      </c>
      <c r="BA4" s="6">
        <v>16</v>
      </c>
      <c r="BB4" s="6">
        <v>11</v>
      </c>
      <c r="BC4" s="6">
        <v>9</v>
      </c>
      <c r="BD4" s="6">
        <v>1</v>
      </c>
      <c r="BE4" s="6">
        <v>10</v>
      </c>
      <c r="BF4" s="6">
        <v>24</v>
      </c>
      <c r="BG4" s="6">
        <v>7</v>
      </c>
      <c r="BH4" s="6">
        <v>26</v>
      </c>
      <c r="BI4" s="6">
        <v>3</v>
      </c>
      <c r="BJ4" s="6">
        <v>3</v>
      </c>
      <c r="BK4" s="6">
        <v>12</v>
      </c>
      <c r="BL4" s="6">
        <v>8</v>
      </c>
      <c r="BM4" s="6">
        <v>25</v>
      </c>
      <c r="BN4" s="6">
        <v>14</v>
      </c>
      <c r="BO4" s="6">
        <v>10</v>
      </c>
      <c r="BP4" s="6">
        <v>8</v>
      </c>
      <c r="BQ4" s="6">
        <v>7</v>
      </c>
      <c r="BR4" s="6">
        <v>5</v>
      </c>
      <c r="BS4" s="6">
        <v>4</v>
      </c>
      <c r="BT4" s="6">
        <v>7</v>
      </c>
      <c r="BU4" s="6">
        <v>13</v>
      </c>
      <c r="BV4" s="6">
        <v>25</v>
      </c>
      <c r="BW4" s="6">
        <v>26</v>
      </c>
      <c r="BX4" s="6">
        <v>6</v>
      </c>
      <c r="BY4" s="6">
        <v>6</v>
      </c>
      <c r="BZ4" s="6">
        <v>10</v>
      </c>
      <c r="CA4" s="6">
        <v>23</v>
      </c>
      <c r="CB4" s="6">
        <v>3</v>
      </c>
      <c r="CC4" s="6">
        <v>11</v>
      </c>
      <c r="CD4" s="6">
        <v>8</v>
      </c>
      <c r="CE4" s="6">
        <v>8</v>
      </c>
      <c r="CF4" s="6">
        <v>7</v>
      </c>
      <c r="CG4" s="6">
        <v>8</v>
      </c>
      <c r="CH4" s="6">
        <v>22</v>
      </c>
      <c r="CI4" s="6">
        <v>14</v>
      </c>
      <c r="CJ4" s="6">
        <v>5</v>
      </c>
      <c r="CK4" s="6">
        <v>10</v>
      </c>
      <c r="CL4" s="6">
        <v>10</v>
      </c>
      <c r="CM4" s="6">
        <v>10</v>
      </c>
      <c r="CN4" s="6">
        <v>7</v>
      </c>
      <c r="CO4" s="6">
        <v>10</v>
      </c>
      <c r="CP4" s="6">
        <v>12</v>
      </c>
      <c r="CQ4" s="6">
        <v>5</v>
      </c>
      <c r="CR4" s="6">
        <v>10</v>
      </c>
      <c r="CS4" s="6">
        <v>14</v>
      </c>
      <c r="CT4" s="6">
        <v>14</v>
      </c>
      <c r="CU4" s="6">
        <v>14</v>
      </c>
      <c r="CV4" s="6">
        <v>10</v>
      </c>
      <c r="CW4" s="6">
        <v>8</v>
      </c>
      <c r="CX4" s="6">
        <v>6</v>
      </c>
      <c r="CY4" s="6">
        <v>12</v>
      </c>
      <c r="CZ4" s="6">
        <v>11</v>
      </c>
      <c r="DA4" s="6">
        <v>10</v>
      </c>
      <c r="DB4" s="6">
        <v>14</v>
      </c>
      <c r="DC4" s="6">
        <v>14</v>
      </c>
      <c r="DD4" s="6">
        <v>14</v>
      </c>
      <c r="DE4" s="6">
        <v>10</v>
      </c>
      <c r="DF4" s="6">
        <v>8</v>
      </c>
      <c r="DG4" s="6">
        <v>6</v>
      </c>
      <c r="DH4" s="6">
        <v>16</v>
      </c>
      <c r="DI4" s="6">
        <v>6</v>
      </c>
      <c r="DJ4" s="6">
        <v>24</v>
      </c>
      <c r="DK4" s="6">
        <v>4</v>
      </c>
      <c r="DL4" s="6">
        <v>4</v>
      </c>
      <c r="DM4" s="6">
        <v>10</v>
      </c>
      <c r="DN4" s="6">
        <v>10</v>
      </c>
      <c r="DO4" s="6">
        <v>7</v>
      </c>
      <c r="DP4" s="6">
        <v>2</v>
      </c>
      <c r="DQ4" s="6">
        <v>10</v>
      </c>
      <c r="DR4" s="6">
        <v>10</v>
      </c>
      <c r="DS4" s="6">
        <v>5</v>
      </c>
      <c r="DT4" s="6">
        <v>7</v>
      </c>
      <c r="DU4" s="6">
        <v>14</v>
      </c>
      <c r="DV4" s="6">
        <v>14</v>
      </c>
      <c r="DW4" s="6">
        <v>4</v>
      </c>
      <c r="DX4" s="6">
        <v>4</v>
      </c>
      <c r="DY4" s="6">
        <v>6</v>
      </c>
      <c r="DZ4" s="6">
        <v>4</v>
      </c>
      <c r="EA4" s="6">
        <v>4</v>
      </c>
      <c r="EB4" s="6">
        <v>5</v>
      </c>
      <c r="EC4" s="6">
        <v>7</v>
      </c>
      <c r="ED4" s="6">
        <v>11</v>
      </c>
      <c r="EE4" s="6">
        <v>22</v>
      </c>
      <c r="EF4" s="6">
        <v>5</v>
      </c>
      <c r="EG4" s="6">
        <v>6</v>
      </c>
      <c r="EH4" s="6">
        <v>5</v>
      </c>
      <c r="EI4" s="6">
        <v>17</v>
      </c>
      <c r="EJ4" s="6">
        <v>10</v>
      </c>
      <c r="EK4" s="6">
        <v>7</v>
      </c>
      <c r="EL4" s="6">
        <v>10</v>
      </c>
      <c r="EM4" s="6">
        <v>10</v>
      </c>
      <c r="EN4" s="6">
        <v>10</v>
      </c>
      <c r="EO4" s="6">
        <v>10</v>
      </c>
      <c r="EP4" s="6">
        <v>10</v>
      </c>
      <c r="EQ4" s="6">
        <v>9</v>
      </c>
      <c r="ER4" s="6">
        <v>4</v>
      </c>
      <c r="ES4" s="6">
        <v>25</v>
      </c>
      <c r="ET4" s="6">
        <v>10</v>
      </c>
      <c r="EU4" s="6">
        <v>24</v>
      </c>
      <c r="EV4" s="6">
        <v>12</v>
      </c>
      <c r="EW4" s="6">
        <v>7</v>
      </c>
      <c r="EX4" s="6">
        <v>12</v>
      </c>
      <c r="EY4" s="6">
        <v>8</v>
      </c>
      <c r="EZ4" s="6">
        <v>3</v>
      </c>
      <c r="FA4" s="6">
        <v>3</v>
      </c>
      <c r="FB4" s="6">
        <v>12</v>
      </c>
      <c r="FC4" s="6">
        <v>11</v>
      </c>
      <c r="FD4" s="6">
        <v>14</v>
      </c>
      <c r="FE4" s="6">
        <v>4</v>
      </c>
      <c r="FF4" s="6">
        <v>14</v>
      </c>
      <c r="FG4" s="6">
        <v>10</v>
      </c>
      <c r="FH4" s="6">
        <v>8</v>
      </c>
      <c r="FI4" s="6">
        <v>6</v>
      </c>
      <c r="FJ4" s="6">
        <v>3</v>
      </c>
      <c r="FK4" s="6">
        <v>12</v>
      </c>
      <c r="FL4" s="6">
        <v>5</v>
      </c>
      <c r="FM4" s="6">
        <v>11</v>
      </c>
      <c r="FN4" s="6">
        <v>4</v>
      </c>
      <c r="FO4" s="6">
        <v>14</v>
      </c>
      <c r="FP4" s="6">
        <v>10</v>
      </c>
      <c r="FQ4" s="6">
        <v>8</v>
      </c>
      <c r="FR4" s="6">
        <v>6</v>
      </c>
      <c r="FS4" s="6">
        <v>14</v>
      </c>
      <c r="FT4" s="6">
        <v>16</v>
      </c>
      <c r="FU4" s="6">
        <v>22</v>
      </c>
      <c r="FV4" s="6">
        <v>1</v>
      </c>
      <c r="FW4">
        <v>689</v>
      </c>
    </row>
    <row r="5" spans="1:179">
      <c r="B5" s="6">
        <v>7</v>
      </c>
      <c r="C5" s="6">
        <v>9</v>
      </c>
      <c r="D5" s="6">
        <v>10</v>
      </c>
      <c r="E5" s="6">
        <v>2</v>
      </c>
      <c r="F5" s="6">
        <v>2</v>
      </c>
      <c r="G5" s="6">
        <v>17</v>
      </c>
      <c r="H5" s="6">
        <v>14</v>
      </c>
      <c r="I5" s="6">
        <v>14</v>
      </c>
      <c r="J5" s="6">
        <v>19</v>
      </c>
      <c r="K5" s="6">
        <v>4</v>
      </c>
      <c r="L5" s="6">
        <v>21</v>
      </c>
      <c r="M5" s="6">
        <v>14</v>
      </c>
      <c r="N5" s="6">
        <v>15</v>
      </c>
      <c r="O5" s="6">
        <v>7</v>
      </c>
      <c r="P5" s="6">
        <v>16</v>
      </c>
      <c r="Q5" s="6">
        <v>17</v>
      </c>
      <c r="R5" s="6">
        <v>18</v>
      </c>
      <c r="S5" s="6">
        <v>10</v>
      </c>
      <c r="T5" s="6">
        <v>15</v>
      </c>
      <c r="U5" s="6">
        <v>17</v>
      </c>
      <c r="V5" s="6">
        <v>11</v>
      </c>
      <c r="W5" s="6">
        <v>6</v>
      </c>
      <c r="X5" s="6">
        <v>4</v>
      </c>
      <c r="Y5" s="6">
        <v>19</v>
      </c>
      <c r="Z5" s="6">
        <v>20</v>
      </c>
      <c r="AA5" s="6">
        <v>11</v>
      </c>
      <c r="AB5" s="6">
        <v>5</v>
      </c>
      <c r="AC5" s="6">
        <v>6</v>
      </c>
      <c r="AD5" s="6">
        <v>10</v>
      </c>
      <c r="AE5" s="6">
        <v>8</v>
      </c>
      <c r="AF5" s="6">
        <v>8</v>
      </c>
      <c r="AG5" s="6">
        <v>25</v>
      </c>
      <c r="AH5" s="6">
        <v>24</v>
      </c>
      <c r="AI5" s="6">
        <v>20</v>
      </c>
      <c r="AJ5" s="6">
        <v>7</v>
      </c>
      <c r="AK5" s="6">
        <v>11</v>
      </c>
      <c r="AL5" s="6">
        <v>10</v>
      </c>
      <c r="AM5" s="6">
        <v>17</v>
      </c>
      <c r="AN5" s="6">
        <v>7</v>
      </c>
      <c r="AO5" s="6">
        <v>18</v>
      </c>
      <c r="AP5" s="6">
        <v>19</v>
      </c>
      <c r="AQ5" s="6">
        <v>16</v>
      </c>
      <c r="AR5" s="6">
        <v>11</v>
      </c>
      <c r="AS5" s="6">
        <v>7</v>
      </c>
      <c r="AT5" s="6">
        <v>19</v>
      </c>
      <c r="AU5" s="6">
        <v>10</v>
      </c>
      <c r="AV5" s="6">
        <v>3</v>
      </c>
      <c r="AW5" s="6">
        <v>6</v>
      </c>
      <c r="AX5" s="6">
        <v>11</v>
      </c>
      <c r="AY5" s="6">
        <v>4</v>
      </c>
      <c r="AZ5" s="6">
        <v>10</v>
      </c>
      <c r="BA5" s="6">
        <v>14</v>
      </c>
      <c r="BB5" s="6">
        <v>11</v>
      </c>
      <c r="BC5" s="6">
        <v>4</v>
      </c>
      <c r="BD5" s="6">
        <v>5</v>
      </c>
      <c r="BE5" s="6">
        <v>10</v>
      </c>
      <c r="BF5" s="6">
        <v>13</v>
      </c>
      <c r="BG5" s="6">
        <v>7</v>
      </c>
      <c r="BH5" s="6">
        <v>5</v>
      </c>
      <c r="BI5" s="6">
        <v>7</v>
      </c>
      <c r="BJ5" s="6">
        <v>7</v>
      </c>
      <c r="BK5" s="6">
        <v>4</v>
      </c>
      <c r="BL5" s="6">
        <v>8</v>
      </c>
      <c r="BM5" s="6">
        <v>23</v>
      </c>
      <c r="BN5" s="6">
        <v>11</v>
      </c>
      <c r="BO5" s="6">
        <v>10</v>
      </c>
      <c r="BP5" s="6">
        <v>8</v>
      </c>
      <c r="BQ5" s="6">
        <v>7</v>
      </c>
      <c r="BR5" s="6">
        <v>5</v>
      </c>
      <c r="BS5" s="6">
        <v>4</v>
      </c>
      <c r="BT5" s="6">
        <v>7</v>
      </c>
      <c r="BU5" s="6">
        <v>9</v>
      </c>
      <c r="BV5" s="6">
        <v>17</v>
      </c>
      <c r="BW5" s="6">
        <v>24</v>
      </c>
      <c r="BX5" s="6">
        <v>6</v>
      </c>
      <c r="BY5" s="6">
        <v>6</v>
      </c>
      <c r="BZ5" s="6">
        <v>10</v>
      </c>
      <c r="CA5" s="6">
        <v>24</v>
      </c>
      <c r="CB5" s="6">
        <v>8</v>
      </c>
      <c r="CC5" s="6">
        <v>1</v>
      </c>
      <c r="CD5" s="6">
        <v>8</v>
      </c>
      <c r="CE5" s="6">
        <v>8</v>
      </c>
      <c r="CF5" s="6">
        <v>7</v>
      </c>
      <c r="CG5" s="6">
        <v>8</v>
      </c>
      <c r="CH5" s="6">
        <v>19</v>
      </c>
      <c r="CI5" s="6">
        <v>20</v>
      </c>
      <c r="CJ5" s="6">
        <v>16</v>
      </c>
      <c r="CK5" s="6">
        <v>10</v>
      </c>
      <c r="CL5" s="6">
        <v>10</v>
      </c>
      <c r="CM5" s="6">
        <v>10</v>
      </c>
      <c r="CN5" s="6">
        <v>7</v>
      </c>
      <c r="CO5" s="6">
        <v>10</v>
      </c>
      <c r="CP5" s="6">
        <v>10</v>
      </c>
      <c r="CQ5" s="6">
        <v>5</v>
      </c>
      <c r="CR5" s="6">
        <v>2</v>
      </c>
      <c r="CS5" s="6">
        <v>10</v>
      </c>
      <c r="CT5" s="6">
        <v>11</v>
      </c>
      <c r="CU5" s="6">
        <v>13</v>
      </c>
      <c r="CV5" s="6">
        <v>10</v>
      </c>
      <c r="CW5" s="6">
        <v>8</v>
      </c>
      <c r="CX5" s="6">
        <v>6</v>
      </c>
      <c r="CY5" s="6">
        <v>10</v>
      </c>
      <c r="CZ5" s="6">
        <v>11</v>
      </c>
      <c r="DA5" s="6">
        <v>3</v>
      </c>
      <c r="DB5" s="6">
        <v>10</v>
      </c>
      <c r="DC5" s="6">
        <v>13</v>
      </c>
      <c r="DD5" s="6">
        <v>11</v>
      </c>
      <c r="DE5" s="6">
        <v>10</v>
      </c>
      <c r="DF5" s="6">
        <v>8</v>
      </c>
      <c r="DG5" s="6">
        <v>6</v>
      </c>
      <c r="DH5" s="6">
        <v>7</v>
      </c>
      <c r="DI5" s="6">
        <v>1</v>
      </c>
      <c r="DJ5" s="6">
        <v>27</v>
      </c>
      <c r="DK5" s="6">
        <v>6</v>
      </c>
      <c r="DL5" s="6">
        <v>7</v>
      </c>
      <c r="DM5" s="6">
        <v>10</v>
      </c>
      <c r="DN5" s="6">
        <v>11</v>
      </c>
      <c r="DO5" s="6">
        <v>7</v>
      </c>
      <c r="DP5" s="6">
        <v>6</v>
      </c>
      <c r="DQ5" s="6">
        <v>25</v>
      </c>
      <c r="DR5" s="6">
        <v>14</v>
      </c>
      <c r="DS5" s="6">
        <v>2</v>
      </c>
      <c r="DT5" s="6">
        <v>7</v>
      </c>
      <c r="DU5" s="6">
        <v>5</v>
      </c>
      <c r="DV5" s="6">
        <v>5</v>
      </c>
      <c r="DW5" s="6">
        <v>5</v>
      </c>
      <c r="DX5" s="6">
        <v>11</v>
      </c>
      <c r="DY5" s="6">
        <v>10</v>
      </c>
      <c r="DZ5" s="6">
        <v>10</v>
      </c>
      <c r="EA5" s="6">
        <v>10</v>
      </c>
      <c r="EB5" s="6">
        <v>9</v>
      </c>
      <c r="EC5" s="6">
        <v>10</v>
      </c>
      <c r="ED5" s="6">
        <v>7</v>
      </c>
      <c r="EE5" s="6">
        <v>9</v>
      </c>
      <c r="EF5" s="6">
        <v>13</v>
      </c>
      <c r="EG5" s="6">
        <v>10</v>
      </c>
      <c r="EH5" s="6">
        <v>13</v>
      </c>
      <c r="EI5" s="6">
        <v>15</v>
      </c>
      <c r="EJ5" s="6">
        <v>10</v>
      </c>
      <c r="EK5" s="6">
        <v>7</v>
      </c>
      <c r="EL5" s="6">
        <v>10</v>
      </c>
      <c r="EM5" s="6">
        <v>10</v>
      </c>
      <c r="EN5" s="6">
        <v>10</v>
      </c>
      <c r="EO5" s="6">
        <v>10</v>
      </c>
      <c r="EP5" s="6">
        <v>10</v>
      </c>
      <c r="EQ5" s="6">
        <v>20</v>
      </c>
      <c r="ER5" s="6">
        <v>25</v>
      </c>
      <c r="ES5" s="6">
        <v>18</v>
      </c>
      <c r="ET5" s="6">
        <v>10</v>
      </c>
      <c r="EU5" s="6">
        <v>20</v>
      </c>
      <c r="EV5" s="6">
        <v>12</v>
      </c>
      <c r="EW5" s="6">
        <v>24</v>
      </c>
      <c r="EX5" s="6">
        <v>24</v>
      </c>
      <c r="EY5" s="6">
        <v>8</v>
      </c>
      <c r="EZ5" s="6">
        <v>19</v>
      </c>
      <c r="FA5" s="6">
        <v>5</v>
      </c>
      <c r="FB5" s="6">
        <v>4</v>
      </c>
      <c r="FC5" s="6">
        <v>2</v>
      </c>
      <c r="FD5" s="6">
        <v>6</v>
      </c>
      <c r="FE5" s="6">
        <v>6</v>
      </c>
      <c r="FF5" s="6">
        <v>12</v>
      </c>
      <c r="FG5" s="6">
        <v>10</v>
      </c>
      <c r="FH5" s="6">
        <v>8</v>
      </c>
      <c r="FI5" s="6">
        <v>6</v>
      </c>
      <c r="FJ5" s="6">
        <v>5</v>
      </c>
      <c r="FK5" s="6">
        <v>4</v>
      </c>
      <c r="FL5" s="6">
        <v>5</v>
      </c>
      <c r="FM5" s="6">
        <v>1</v>
      </c>
      <c r="FN5" s="6">
        <v>3</v>
      </c>
      <c r="FO5" s="6">
        <v>11</v>
      </c>
      <c r="FP5" s="6">
        <v>10</v>
      </c>
      <c r="FQ5" s="6">
        <v>8</v>
      </c>
      <c r="FR5" s="6">
        <v>6</v>
      </c>
      <c r="FS5" s="6">
        <v>5</v>
      </c>
      <c r="FT5" s="6">
        <v>8</v>
      </c>
      <c r="FU5" s="6">
        <v>12</v>
      </c>
      <c r="FV5" s="6">
        <v>10</v>
      </c>
      <c r="FW5">
        <v>1266</v>
      </c>
    </row>
    <row r="6" spans="1:179">
      <c r="B6" s="6">
        <v>1</v>
      </c>
      <c r="C6" s="6">
        <v>1</v>
      </c>
      <c r="D6" s="6">
        <v>2</v>
      </c>
      <c r="E6" s="6">
        <v>7</v>
      </c>
      <c r="F6" s="6">
        <v>6</v>
      </c>
      <c r="G6" s="6">
        <v>12</v>
      </c>
      <c r="H6" s="6">
        <v>11</v>
      </c>
      <c r="I6" s="6">
        <v>9</v>
      </c>
      <c r="J6" s="6">
        <v>14</v>
      </c>
      <c r="K6" s="6">
        <v>10</v>
      </c>
      <c r="L6" s="6">
        <v>6</v>
      </c>
      <c r="M6" s="6">
        <v>12</v>
      </c>
      <c r="N6" s="6">
        <v>5</v>
      </c>
      <c r="O6" s="6">
        <v>5</v>
      </c>
      <c r="P6" s="6">
        <v>9</v>
      </c>
      <c r="Q6" s="6">
        <v>15</v>
      </c>
      <c r="R6" s="6">
        <v>13</v>
      </c>
      <c r="S6" s="6">
        <v>4</v>
      </c>
      <c r="T6" s="6">
        <v>20</v>
      </c>
      <c r="U6" s="6">
        <v>19</v>
      </c>
      <c r="V6" s="6">
        <v>14</v>
      </c>
      <c r="W6" s="6">
        <v>5</v>
      </c>
      <c r="X6" s="6">
        <v>3</v>
      </c>
      <c r="Y6" s="6">
        <v>7</v>
      </c>
      <c r="Z6" s="6">
        <v>6</v>
      </c>
      <c r="AA6" s="6">
        <v>3</v>
      </c>
      <c r="AB6" s="6">
        <v>5</v>
      </c>
      <c r="AC6" s="6">
        <v>3</v>
      </c>
      <c r="AD6" s="6">
        <v>5</v>
      </c>
      <c r="AE6" s="6">
        <v>5</v>
      </c>
      <c r="AF6" s="6">
        <v>21</v>
      </c>
      <c r="AG6" s="6">
        <v>20</v>
      </c>
      <c r="AH6" s="6">
        <v>9</v>
      </c>
      <c r="AI6" s="6">
        <v>22</v>
      </c>
      <c r="AJ6" s="6">
        <v>17</v>
      </c>
      <c r="AK6" s="6">
        <v>7</v>
      </c>
      <c r="AL6" s="6">
        <v>4</v>
      </c>
      <c r="AM6" s="6">
        <v>6</v>
      </c>
      <c r="AN6" s="6">
        <v>1</v>
      </c>
      <c r="AO6" s="6">
        <v>7</v>
      </c>
      <c r="AP6" s="6">
        <v>7</v>
      </c>
      <c r="AQ6" s="6">
        <v>11</v>
      </c>
      <c r="AR6" s="6">
        <v>3</v>
      </c>
      <c r="AS6" s="6">
        <v>6</v>
      </c>
      <c r="AT6" s="6">
        <v>10</v>
      </c>
      <c r="AU6" s="6">
        <v>4</v>
      </c>
      <c r="AV6" s="6">
        <v>7</v>
      </c>
      <c r="AW6" s="6">
        <v>2</v>
      </c>
      <c r="AX6" s="6">
        <v>6</v>
      </c>
      <c r="AY6" s="6">
        <v>12</v>
      </c>
      <c r="AZ6" s="6">
        <v>3</v>
      </c>
      <c r="BA6" s="6">
        <v>7</v>
      </c>
      <c r="BB6" s="6">
        <v>5</v>
      </c>
      <c r="BC6" s="6">
        <v>10</v>
      </c>
      <c r="BD6" s="6">
        <v>7</v>
      </c>
      <c r="BE6" s="6">
        <v>5</v>
      </c>
      <c r="BF6" s="6">
        <v>7</v>
      </c>
      <c r="BG6" s="6">
        <v>4</v>
      </c>
      <c r="BH6" s="6">
        <v>9</v>
      </c>
      <c r="BI6" s="6">
        <v>6</v>
      </c>
      <c r="BJ6" s="6">
        <v>6</v>
      </c>
      <c r="BK6" s="6">
        <v>5</v>
      </c>
      <c r="BL6" s="6">
        <v>2</v>
      </c>
      <c r="BM6" s="6">
        <v>17</v>
      </c>
      <c r="BN6" s="6">
        <v>8</v>
      </c>
      <c r="BO6" s="6">
        <v>5</v>
      </c>
      <c r="BP6" s="6">
        <v>2</v>
      </c>
      <c r="BQ6" s="6">
        <v>4</v>
      </c>
      <c r="BR6" s="6">
        <v>3</v>
      </c>
      <c r="BS6" s="6">
        <v>2</v>
      </c>
      <c r="BT6" s="6">
        <v>3</v>
      </c>
      <c r="BU6" s="6">
        <v>4</v>
      </c>
      <c r="BV6" s="6">
        <v>15</v>
      </c>
      <c r="BW6" s="6">
        <v>13</v>
      </c>
      <c r="BX6" s="6">
        <v>1</v>
      </c>
      <c r="BY6" s="6">
        <v>2</v>
      </c>
      <c r="BZ6" s="6">
        <v>6</v>
      </c>
      <c r="CA6" s="6">
        <v>14</v>
      </c>
      <c r="CB6" s="6">
        <v>9</v>
      </c>
      <c r="CC6" s="6">
        <v>6</v>
      </c>
      <c r="CD6" s="6">
        <v>3</v>
      </c>
      <c r="CE6" s="6">
        <v>1</v>
      </c>
      <c r="CF6" s="6">
        <v>1</v>
      </c>
      <c r="CG6" s="6">
        <v>3</v>
      </c>
      <c r="CH6" s="6">
        <v>13</v>
      </c>
      <c r="CI6" s="6">
        <v>6</v>
      </c>
      <c r="CJ6" s="6">
        <v>15</v>
      </c>
      <c r="CK6" s="6">
        <v>5</v>
      </c>
      <c r="CL6" s="6">
        <v>5</v>
      </c>
      <c r="CM6" s="6">
        <v>4</v>
      </c>
      <c r="CN6" s="6">
        <v>4</v>
      </c>
      <c r="CO6" s="6">
        <v>4</v>
      </c>
      <c r="CP6" s="6">
        <v>5</v>
      </c>
      <c r="CQ6" s="6">
        <v>3</v>
      </c>
      <c r="CR6" s="6">
        <v>3</v>
      </c>
      <c r="CS6" s="6">
        <v>4</v>
      </c>
      <c r="CT6" s="6">
        <v>6</v>
      </c>
      <c r="CU6" s="6">
        <v>4</v>
      </c>
      <c r="CV6" s="6">
        <v>5</v>
      </c>
      <c r="CW6" s="6">
        <v>1</v>
      </c>
      <c r="CX6" s="6">
        <v>3</v>
      </c>
      <c r="CY6" s="6">
        <v>6</v>
      </c>
      <c r="CZ6" s="6">
        <v>3</v>
      </c>
      <c r="DA6" s="6">
        <v>2</v>
      </c>
      <c r="DB6" s="6">
        <v>4</v>
      </c>
      <c r="DC6" s="6">
        <v>6</v>
      </c>
      <c r="DD6" s="6">
        <v>4</v>
      </c>
      <c r="DE6" s="6">
        <v>4</v>
      </c>
      <c r="DF6" s="6">
        <v>1</v>
      </c>
      <c r="DG6" s="6">
        <v>3</v>
      </c>
      <c r="DH6" s="6">
        <v>13</v>
      </c>
      <c r="DI6" s="6">
        <v>24</v>
      </c>
      <c r="DJ6" s="6">
        <v>9</v>
      </c>
      <c r="DK6" s="6">
        <v>8</v>
      </c>
      <c r="DL6" s="6">
        <v>6</v>
      </c>
      <c r="DM6" s="6">
        <v>7</v>
      </c>
      <c r="DN6" s="6">
        <v>6</v>
      </c>
      <c r="DO6" s="6">
        <v>2</v>
      </c>
      <c r="DP6" s="6">
        <v>12</v>
      </c>
      <c r="DQ6" s="6">
        <v>20</v>
      </c>
      <c r="DR6" s="6">
        <v>21</v>
      </c>
      <c r="DS6" s="6">
        <v>19</v>
      </c>
      <c r="DT6" s="6">
        <v>4</v>
      </c>
      <c r="DU6" s="6">
        <v>8</v>
      </c>
      <c r="DV6" s="6">
        <v>8</v>
      </c>
      <c r="DW6" s="6">
        <v>2</v>
      </c>
      <c r="DX6" s="6">
        <v>3</v>
      </c>
      <c r="DY6" s="6">
        <v>1</v>
      </c>
      <c r="DZ6" s="6">
        <v>1</v>
      </c>
      <c r="EA6" s="6">
        <v>2</v>
      </c>
      <c r="EB6" s="6">
        <v>2</v>
      </c>
      <c r="EC6" s="6">
        <v>11</v>
      </c>
      <c r="ED6" s="6">
        <v>3</v>
      </c>
      <c r="EE6" s="6">
        <v>4</v>
      </c>
      <c r="EF6" s="6">
        <v>1</v>
      </c>
      <c r="EG6" s="6">
        <v>2</v>
      </c>
      <c r="EH6" s="6">
        <v>1</v>
      </c>
      <c r="EI6" s="6">
        <v>7</v>
      </c>
      <c r="EJ6" s="6">
        <v>5</v>
      </c>
      <c r="EK6" s="6">
        <v>3</v>
      </c>
      <c r="EL6" s="6">
        <v>3</v>
      </c>
      <c r="EM6" s="6">
        <v>4</v>
      </c>
      <c r="EN6" s="6">
        <v>6</v>
      </c>
      <c r="EO6" s="6">
        <v>4</v>
      </c>
      <c r="EP6" s="6">
        <v>3</v>
      </c>
      <c r="EQ6" s="6">
        <v>5</v>
      </c>
      <c r="ER6" s="6">
        <v>18</v>
      </c>
      <c r="ES6" s="6">
        <v>24</v>
      </c>
      <c r="ET6" s="6">
        <v>4</v>
      </c>
      <c r="EU6" s="6">
        <v>17</v>
      </c>
      <c r="EV6" s="6">
        <v>7</v>
      </c>
      <c r="EW6" s="6">
        <v>19</v>
      </c>
      <c r="EX6" s="6">
        <v>13</v>
      </c>
      <c r="EY6" s="6">
        <v>1</v>
      </c>
      <c r="EZ6" s="6">
        <v>9</v>
      </c>
      <c r="FA6" s="6">
        <v>9</v>
      </c>
      <c r="FB6" s="6">
        <v>6</v>
      </c>
      <c r="FC6" s="6">
        <v>4</v>
      </c>
      <c r="FD6" s="6">
        <v>5</v>
      </c>
      <c r="FE6" s="6">
        <v>8</v>
      </c>
      <c r="FF6" s="6">
        <v>6</v>
      </c>
      <c r="FG6" s="6">
        <v>4</v>
      </c>
      <c r="FH6" s="6">
        <v>2</v>
      </c>
      <c r="FI6" s="6">
        <v>2</v>
      </c>
      <c r="FJ6" s="6">
        <v>9</v>
      </c>
      <c r="FK6" s="6">
        <v>5</v>
      </c>
      <c r="FL6" s="6">
        <v>3</v>
      </c>
      <c r="FM6" s="6">
        <v>4</v>
      </c>
      <c r="FN6" s="6">
        <v>8</v>
      </c>
      <c r="FO6" s="6">
        <v>5</v>
      </c>
      <c r="FP6" s="6">
        <v>4</v>
      </c>
      <c r="FQ6" s="6">
        <v>2</v>
      </c>
      <c r="FR6" s="6">
        <v>1</v>
      </c>
      <c r="FS6" s="6">
        <v>6</v>
      </c>
      <c r="FT6" s="6">
        <v>6</v>
      </c>
      <c r="FU6" s="6">
        <v>11</v>
      </c>
      <c r="FV6" s="6">
        <v>7</v>
      </c>
      <c r="FW6">
        <v>42</v>
      </c>
    </row>
    <row r="7" spans="1:179">
      <c r="B7" s="6">
        <v>20</v>
      </c>
      <c r="C7" s="6">
        <v>19</v>
      </c>
      <c r="D7" s="6">
        <v>10</v>
      </c>
      <c r="E7" s="6">
        <v>11</v>
      </c>
      <c r="F7" s="6">
        <v>11</v>
      </c>
      <c r="G7" s="6">
        <v>20</v>
      </c>
      <c r="H7" s="6">
        <v>20</v>
      </c>
      <c r="I7" s="6">
        <v>20</v>
      </c>
      <c r="J7" s="6">
        <v>20</v>
      </c>
      <c r="K7" s="6">
        <v>23</v>
      </c>
      <c r="L7" s="6">
        <v>27</v>
      </c>
      <c r="M7" s="6">
        <v>27</v>
      </c>
      <c r="N7" s="6">
        <v>3</v>
      </c>
      <c r="O7" s="6">
        <v>7</v>
      </c>
      <c r="P7" s="6">
        <v>23</v>
      </c>
      <c r="Q7" s="6">
        <v>23</v>
      </c>
      <c r="R7" s="6">
        <v>23</v>
      </c>
      <c r="S7" s="6">
        <v>10</v>
      </c>
      <c r="T7" s="6">
        <v>18</v>
      </c>
      <c r="U7" s="6">
        <v>16</v>
      </c>
      <c r="V7" s="6">
        <v>21</v>
      </c>
      <c r="W7" s="6">
        <v>6</v>
      </c>
      <c r="X7" s="6">
        <v>4</v>
      </c>
      <c r="Y7" s="6">
        <v>24</v>
      </c>
      <c r="Z7" s="6">
        <v>22</v>
      </c>
      <c r="AA7" s="6">
        <v>11</v>
      </c>
      <c r="AB7" s="6">
        <v>5</v>
      </c>
      <c r="AC7" s="6">
        <v>6</v>
      </c>
      <c r="AD7" s="6">
        <v>10</v>
      </c>
      <c r="AE7" s="6">
        <v>8</v>
      </c>
      <c r="AF7" s="6">
        <v>26</v>
      </c>
      <c r="AG7" s="6">
        <v>19</v>
      </c>
      <c r="AH7" s="6">
        <v>18</v>
      </c>
      <c r="AI7" s="6">
        <v>19</v>
      </c>
      <c r="AJ7" s="6">
        <v>23</v>
      </c>
      <c r="AK7" s="6">
        <v>11</v>
      </c>
      <c r="AL7" s="6">
        <v>10</v>
      </c>
      <c r="AM7" s="6">
        <v>4</v>
      </c>
      <c r="AN7" s="6">
        <v>7</v>
      </c>
      <c r="AO7" s="6">
        <v>23</v>
      </c>
      <c r="AP7" s="6">
        <v>24</v>
      </c>
      <c r="AQ7" s="6">
        <v>24</v>
      </c>
      <c r="AR7" s="6">
        <v>11</v>
      </c>
      <c r="AS7" s="6">
        <v>7</v>
      </c>
      <c r="AT7" s="6">
        <v>14</v>
      </c>
      <c r="AU7" s="6">
        <v>10</v>
      </c>
      <c r="AV7" s="6">
        <v>17</v>
      </c>
      <c r="AW7" s="6">
        <v>6</v>
      </c>
      <c r="AX7" s="6">
        <v>11</v>
      </c>
      <c r="AY7" s="6">
        <v>16</v>
      </c>
      <c r="AZ7" s="6">
        <v>10</v>
      </c>
      <c r="BA7" s="6">
        <v>15</v>
      </c>
      <c r="BB7" s="6">
        <v>11</v>
      </c>
      <c r="BC7" s="6">
        <v>21</v>
      </c>
      <c r="BD7" s="6">
        <v>16</v>
      </c>
      <c r="BE7" s="6">
        <v>10</v>
      </c>
      <c r="BF7" s="6">
        <v>14</v>
      </c>
      <c r="BG7" s="6">
        <v>7</v>
      </c>
      <c r="BH7" s="6">
        <v>10</v>
      </c>
      <c r="BI7" s="6">
        <v>17</v>
      </c>
      <c r="BJ7" s="6">
        <v>17</v>
      </c>
      <c r="BK7" s="6">
        <v>12</v>
      </c>
      <c r="BL7" s="6">
        <v>8</v>
      </c>
      <c r="BM7" s="6">
        <v>24</v>
      </c>
      <c r="BN7" s="6">
        <v>14</v>
      </c>
      <c r="BO7" s="6">
        <v>10</v>
      </c>
      <c r="BP7" s="6">
        <v>8</v>
      </c>
      <c r="BQ7" s="6">
        <v>7</v>
      </c>
      <c r="BR7" s="6">
        <v>5</v>
      </c>
      <c r="BS7" s="6">
        <v>4</v>
      </c>
      <c r="BT7" s="6">
        <v>7</v>
      </c>
      <c r="BU7" s="6">
        <v>13</v>
      </c>
      <c r="BV7" s="6">
        <v>24</v>
      </c>
      <c r="BW7" s="6">
        <v>15</v>
      </c>
      <c r="BX7" s="6">
        <v>6</v>
      </c>
      <c r="BY7" s="6">
        <v>6</v>
      </c>
      <c r="BZ7" s="6">
        <v>10</v>
      </c>
      <c r="CA7" s="6">
        <v>5</v>
      </c>
      <c r="CB7" s="6">
        <v>16</v>
      </c>
      <c r="CC7" s="6">
        <v>11</v>
      </c>
      <c r="CD7" s="6">
        <v>8</v>
      </c>
      <c r="CE7" s="6">
        <v>8</v>
      </c>
      <c r="CF7" s="6">
        <v>7</v>
      </c>
      <c r="CG7" s="6">
        <v>8</v>
      </c>
      <c r="CH7" s="6">
        <v>22</v>
      </c>
      <c r="CI7" s="6">
        <v>22</v>
      </c>
      <c r="CJ7" s="6">
        <v>10</v>
      </c>
      <c r="CK7" s="6">
        <v>10</v>
      </c>
      <c r="CL7" s="6">
        <v>10</v>
      </c>
      <c r="CM7" s="6">
        <v>10</v>
      </c>
      <c r="CN7" s="6">
        <v>7</v>
      </c>
      <c r="CO7" s="6">
        <v>10</v>
      </c>
      <c r="CP7" s="6">
        <v>12</v>
      </c>
      <c r="CQ7" s="6">
        <v>5</v>
      </c>
      <c r="CR7" s="6">
        <v>10</v>
      </c>
      <c r="CS7" s="6">
        <v>14</v>
      </c>
      <c r="CT7" s="6">
        <v>14</v>
      </c>
      <c r="CU7" s="6">
        <v>14</v>
      </c>
      <c r="CV7" s="6">
        <v>10</v>
      </c>
      <c r="CW7" s="6">
        <v>8</v>
      </c>
      <c r="CX7" s="6">
        <v>6</v>
      </c>
      <c r="CY7" s="6">
        <v>12</v>
      </c>
      <c r="CZ7" s="6">
        <v>7</v>
      </c>
      <c r="DA7" s="6">
        <v>10</v>
      </c>
      <c r="DB7" s="6">
        <v>14</v>
      </c>
      <c r="DC7" s="6">
        <v>14</v>
      </c>
      <c r="DD7" s="6">
        <v>14</v>
      </c>
      <c r="DE7" s="6">
        <v>10</v>
      </c>
      <c r="DF7" s="6">
        <v>8</v>
      </c>
      <c r="DG7" s="6">
        <v>6</v>
      </c>
      <c r="DH7" s="6">
        <v>16</v>
      </c>
      <c r="DI7" s="6">
        <v>12</v>
      </c>
      <c r="DJ7" s="6">
        <v>13</v>
      </c>
      <c r="DK7" s="6">
        <v>17</v>
      </c>
      <c r="DL7" s="6">
        <v>17</v>
      </c>
      <c r="DM7" s="6">
        <v>10</v>
      </c>
      <c r="DN7" s="6">
        <v>20</v>
      </c>
      <c r="DO7" s="6">
        <v>7</v>
      </c>
      <c r="DP7" s="6">
        <v>3</v>
      </c>
      <c r="DQ7" s="6">
        <v>7</v>
      </c>
      <c r="DR7" s="6">
        <v>22</v>
      </c>
      <c r="DS7" s="6">
        <v>23</v>
      </c>
      <c r="DT7" s="6">
        <v>7</v>
      </c>
      <c r="DU7" s="6">
        <v>14</v>
      </c>
      <c r="DV7" s="6">
        <v>14</v>
      </c>
      <c r="DW7" s="6">
        <v>7</v>
      </c>
      <c r="DX7" s="6">
        <v>9</v>
      </c>
      <c r="DY7" s="6">
        <v>16</v>
      </c>
      <c r="DZ7" s="6">
        <v>17</v>
      </c>
      <c r="EA7" s="6">
        <v>18</v>
      </c>
      <c r="EB7" s="6">
        <v>18</v>
      </c>
      <c r="EC7" s="6">
        <v>19</v>
      </c>
      <c r="ED7" s="6">
        <v>23</v>
      </c>
      <c r="EE7" s="6">
        <v>23</v>
      </c>
      <c r="EF7" s="6">
        <v>9</v>
      </c>
      <c r="EG7" s="6">
        <v>20</v>
      </c>
      <c r="EH7" s="6">
        <v>4</v>
      </c>
      <c r="EI7" s="6">
        <v>16</v>
      </c>
      <c r="EJ7" s="6">
        <v>10</v>
      </c>
      <c r="EK7" s="6">
        <v>7</v>
      </c>
      <c r="EL7" s="6">
        <v>10</v>
      </c>
      <c r="EM7" s="6">
        <v>10</v>
      </c>
      <c r="EN7" s="6">
        <v>10</v>
      </c>
      <c r="EO7" s="6">
        <v>10</v>
      </c>
      <c r="EP7" s="6">
        <v>10</v>
      </c>
      <c r="EQ7" s="6">
        <v>19</v>
      </c>
      <c r="ER7" s="6">
        <v>2</v>
      </c>
      <c r="ES7" s="6">
        <v>17</v>
      </c>
      <c r="ET7" s="6">
        <v>10</v>
      </c>
      <c r="EU7" s="6">
        <v>25</v>
      </c>
      <c r="EV7" s="6">
        <v>12</v>
      </c>
      <c r="EW7" s="6">
        <v>25</v>
      </c>
      <c r="EX7" s="6">
        <v>25</v>
      </c>
      <c r="EY7" s="6">
        <v>8</v>
      </c>
      <c r="EZ7" s="6">
        <v>20</v>
      </c>
      <c r="FA7" s="6">
        <v>16</v>
      </c>
      <c r="FB7" s="6">
        <v>12</v>
      </c>
      <c r="FC7" s="6">
        <v>11</v>
      </c>
      <c r="FD7" s="6">
        <v>14</v>
      </c>
      <c r="FE7" s="6">
        <v>16</v>
      </c>
      <c r="FF7" s="6">
        <v>14</v>
      </c>
      <c r="FG7" s="6">
        <v>10</v>
      </c>
      <c r="FH7" s="6">
        <v>8</v>
      </c>
      <c r="FI7" s="6">
        <v>6</v>
      </c>
      <c r="FJ7" s="6">
        <v>16</v>
      </c>
      <c r="FK7" s="6">
        <v>12</v>
      </c>
      <c r="FL7" s="6">
        <v>5</v>
      </c>
      <c r="FM7" s="6">
        <v>11</v>
      </c>
      <c r="FN7" s="6">
        <v>16</v>
      </c>
      <c r="FO7" s="6">
        <v>14</v>
      </c>
      <c r="FP7" s="6">
        <v>10</v>
      </c>
      <c r="FQ7" s="6">
        <v>8</v>
      </c>
      <c r="FR7" s="6">
        <v>6</v>
      </c>
      <c r="FS7" s="6">
        <v>14</v>
      </c>
      <c r="FT7" s="6">
        <v>24</v>
      </c>
      <c r="FU7" s="6">
        <v>21</v>
      </c>
      <c r="FV7" s="6">
        <v>17</v>
      </c>
      <c r="FW7">
        <v>905</v>
      </c>
    </row>
    <row r="8" spans="1:179">
      <c r="B8" s="6">
        <v>8</v>
      </c>
      <c r="C8" s="6">
        <v>8</v>
      </c>
      <c r="D8" s="6">
        <v>5</v>
      </c>
      <c r="E8" s="6">
        <v>5</v>
      </c>
      <c r="F8" s="6">
        <v>5</v>
      </c>
      <c r="G8" s="6">
        <v>10</v>
      </c>
      <c r="H8" s="6">
        <v>15</v>
      </c>
      <c r="I8" s="6">
        <v>15</v>
      </c>
      <c r="J8" s="6">
        <v>15</v>
      </c>
      <c r="K8" s="6">
        <v>5</v>
      </c>
      <c r="L8" s="6">
        <v>17</v>
      </c>
      <c r="M8" s="6">
        <v>8</v>
      </c>
      <c r="N8" s="6">
        <v>11</v>
      </c>
      <c r="O8" s="6">
        <v>6</v>
      </c>
      <c r="P8" s="6">
        <v>11</v>
      </c>
      <c r="Q8" s="6">
        <v>18</v>
      </c>
      <c r="R8" s="6">
        <v>17</v>
      </c>
      <c r="S8" s="6">
        <v>2</v>
      </c>
      <c r="T8" s="6">
        <v>8</v>
      </c>
      <c r="U8" s="6">
        <v>9</v>
      </c>
      <c r="V8" s="6">
        <v>5</v>
      </c>
      <c r="W8" s="6">
        <v>3</v>
      </c>
      <c r="X8" s="6">
        <v>2</v>
      </c>
      <c r="Y8" s="6">
        <v>2</v>
      </c>
      <c r="Z8" s="6">
        <v>5</v>
      </c>
      <c r="AA8" s="6">
        <v>4</v>
      </c>
      <c r="AB8" s="6">
        <v>3</v>
      </c>
      <c r="AC8" s="6">
        <v>4</v>
      </c>
      <c r="AD8" s="6">
        <v>3</v>
      </c>
      <c r="AE8" s="6">
        <v>3</v>
      </c>
      <c r="AF8" s="6">
        <v>22</v>
      </c>
      <c r="AG8" s="6">
        <v>15</v>
      </c>
      <c r="AH8" s="6">
        <v>5</v>
      </c>
      <c r="AI8" s="6">
        <v>10</v>
      </c>
      <c r="AJ8" s="6">
        <v>11</v>
      </c>
      <c r="AK8" s="6">
        <v>4</v>
      </c>
      <c r="AL8" s="6">
        <v>2</v>
      </c>
      <c r="AM8" s="6">
        <v>9</v>
      </c>
      <c r="AN8" s="6">
        <v>3</v>
      </c>
      <c r="AO8" s="6">
        <v>4</v>
      </c>
      <c r="AP8" s="6">
        <v>3</v>
      </c>
      <c r="AQ8" s="6">
        <v>14</v>
      </c>
      <c r="AR8" s="6">
        <v>4</v>
      </c>
      <c r="AS8" s="6">
        <v>4</v>
      </c>
      <c r="AT8" s="6">
        <v>9</v>
      </c>
      <c r="AU8" s="6">
        <v>3</v>
      </c>
      <c r="AV8" s="6">
        <v>6</v>
      </c>
      <c r="AW8" s="6">
        <v>1</v>
      </c>
      <c r="AX8" s="6">
        <v>4</v>
      </c>
      <c r="AY8" s="6">
        <v>13</v>
      </c>
      <c r="AZ8" s="6">
        <v>3</v>
      </c>
      <c r="BA8" s="6">
        <v>6</v>
      </c>
      <c r="BB8" s="6">
        <v>2</v>
      </c>
      <c r="BC8" s="6">
        <v>13</v>
      </c>
      <c r="BD8" s="6">
        <v>14</v>
      </c>
      <c r="BE8" s="6">
        <v>4</v>
      </c>
      <c r="BF8" s="6">
        <v>11</v>
      </c>
      <c r="BG8" s="6">
        <v>3</v>
      </c>
      <c r="BH8" s="6">
        <v>3</v>
      </c>
      <c r="BI8" s="6">
        <v>11</v>
      </c>
      <c r="BJ8" s="6">
        <v>9</v>
      </c>
      <c r="BK8" s="6">
        <v>2</v>
      </c>
      <c r="BL8" s="6">
        <v>3</v>
      </c>
      <c r="BM8" s="6">
        <v>10</v>
      </c>
      <c r="BN8" s="6">
        <v>4</v>
      </c>
      <c r="BO8" s="6">
        <v>4</v>
      </c>
      <c r="BP8" s="6">
        <v>3</v>
      </c>
      <c r="BQ8" s="6">
        <v>3</v>
      </c>
      <c r="BR8" s="6">
        <v>1</v>
      </c>
      <c r="BS8" s="6">
        <v>1</v>
      </c>
      <c r="BT8" s="6">
        <v>1</v>
      </c>
      <c r="BU8" s="6">
        <v>3</v>
      </c>
      <c r="BV8" s="6">
        <v>10</v>
      </c>
      <c r="BW8" s="6">
        <v>9</v>
      </c>
      <c r="BX8" s="6">
        <v>3</v>
      </c>
      <c r="BY8" s="6">
        <v>3</v>
      </c>
      <c r="BZ8" s="6">
        <v>4</v>
      </c>
      <c r="CA8" s="6">
        <v>15</v>
      </c>
      <c r="CB8" s="6">
        <v>4</v>
      </c>
      <c r="CC8" s="6">
        <v>4</v>
      </c>
      <c r="CD8" s="6">
        <v>4</v>
      </c>
      <c r="CE8" s="6">
        <v>2</v>
      </c>
      <c r="CF8" s="6">
        <v>3</v>
      </c>
      <c r="CG8" s="6">
        <v>2</v>
      </c>
      <c r="CH8" s="6">
        <v>16</v>
      </c>
      <c r="CI8" s="6">
        <v>3</v>
      </c>
      <c r="CJ8" s="6">
        <v>6</v>
      </c>
      <c r="CK8" s="6">
        <v>4</v>
      </c>
      <c r="CL8" s="6">
        <v>4</v>
      </c>
      <c r="CM8" s="6">
        <v>3</v>
      </c>
      <c r="CN8" s="6">
        <v>3</v>
      </c>
      <c r="CO8" s="6">
        <v>3</v>
      </c>
      <c r="CP8" s="6">
        <v>2</v>
      </c>
      <c r="CQ8" s="6">
        <v>2</v>
      </c>
      <c r="CR8" s="6">
        <v>1</v>
      </c>
      <c r="CS8" s="6">
        <v>3</v>
      </c>
      <c r="CT8" s="6">
        <v>4</v>
      </c>
      <c r="CU8" s="6">
        <v>3</v>
      </c>
      <c r="CV8" s="6">
        <v>3</v>
      </c>
      <c r="CW8" s="6">
        <v>3</v>
      </c>
      <c r="CX8" s="6">
        <v>2</v>
      </c>
      <c r="CY8" s="6">
        <v>2</v>
      </c>
      <c r="CZ8" s="6">
        <v>2</v>
      </c>
      <c r="DA8" s="6">
        <v>1</v>
      </c>
      <c r="DB8" s="6">
        <v>3</v>
      </c>
      <c r="DC8" s="6">
        <v>4</v>
      </c>
      <c r="DD8" s="6">
        <v>2</v>
      </c>
      <c r="DE8" s="6">
        <v>3</v>
      </c>
      <c r="DF8" s="6">
        <v>2</v>
      </c>
      <c r="DG8" s="6">
        <v>2</v>
      </c>
      <c r="DH8" s="6">
        <v>8</v>
      </c>
      <c r="DI8" s="6">
        <v>23</v>
      </c>
      <c r="DJ8" s="6">
        <v>7</v>
      </c>
      <c r="DK8" s="6">
        <v>3</v>
      </c>
      <c r="DL8" s="6">
        <v>3</v>
      </c>
      <c r="DM8" s="6">
        <v>3</v>
      </c>
      <c r="DN8" s="6">
        <v>9</v>
      </c>
      <c r="DO8" s="6">
        <v>4</v>
      </c>
      <c r="DP8" s="6">
        <v>16</v>
      </c>
      <c r="DQ8" s="6">
        <v>22</v>
      </c>
      <c r="DR8" s="6">
        <v>23</v>
      </c>
      <c r="DS8" s="6">
        <v>17</v>
      </c>
      <c r="DT8" s="6">
        <v>3</v>
      </c>
      <c r="DU8" s="6">
        <v>9</v>
      </c>
      <c r="DV8" s="6">
        <v>10</v>
      </c>
      <c r="DW8" s="6">
        <v>9</v>
      </c>
      <c r="DX8" s="6">
        <v>14</v>
      </c>
      <c r="DY8" s="6">
        <v>11</v>
      </c>
      <c r="DZ8" s="6">
        <v>13</v>
      </c>
      <c r="EA8" s="6">
        <v>11</v>
      </c>
      <c r="EB8" s="6">
        <v>10</v>
      </c>
      <c r="EC8" s="6">
        <v>16</v>
      </c>
      <c r="ED8" s="6">
        <v>5</v>
      </c>
      <c r="EE8" s="6">
        <v>6</v>
      </c>
      <c r="EF8" s="6">
        <v>11</v>
      </c>
      <c r="EG8" s="6">
        <v>7</v>
      </c>
      <c r="EH8" s="6">
        <v>11</v>
      </c>
      <c r="EI8" s="6">
        <v>4</v>
      </c>
      <c r="EJ8" s="6">
        <v>4</v>
      </c>
      <c r="EK8" s="6">
        <v>1</v>
      </c>
      <c r="EL8" s="6">
        <v>4</v>
      </c>
      <c r="EM8" s="6">
        <v>5</v>
      </c>
      <c r="EN8" s="6">
        <v>2</v>
      </c>
      <c r="EO8" s="6">
        <v>3</v>
      </c>
      <c r="EP8" s="6">
        <v>2</v>
      </c>
      <c r="EQ8" s="6">
        <v>4</v>
      </c>
      <c r="ER8" s="6">
        <v>20</v>
      </c>
      <c r="ES8" s="6">
        <v>11</v>
      </c>
      <c r="ET8" s="6">
        <v>3</v>
      </c>
      <c r="EU8" s="6">
        <v>10</v>
      </c>
      <c r="EV8" s="6">
        <v>4</v>
      </c>
      <c r="EW8" s="6">
        <v>20</v>
      </c>
      <c r="EX8" s="6">
        <v>15</v>
      </c>
      <c r="EY8" s="6">
        <v>5</v>
      </c>
      <c r="EZ8" s="6">
        <v>7</v>
      </c>
      <c r="FA8" s="6">
        <v>11</v>
      </c>
      <c r="FB8" s="6">
        <v>2</v>
      </c>
      <c r="FC8" s="6">
        <v>1</v>
      </c>
      <c r="FD8" s="6">
        <v>4</v>
      </c>
      <c r="FE8" s="6">
        <v>7</v>
      </c>
      <c r="FF8" s="6">
        <v>8</v>
      </c>
      <c r="FG8" s="6">
        <v>3</v>
      </c>
      <c r="FH8" s="6">
        <v>5</v>
      </c>
      <c r="FI8" s="6">
        <v>3</v>
      </c>
      <c r="FJ8" s="6">
        <v>11</v>
      </c>
      <c r="FK8" s="6">
        <v>2</v>
      </c>
      <c r="FL8" s="6">
        <v>2</v>
      </c>
      <c r="FM8" s="6">
        <v>3</v>
      </c>
      <c r="FN8" s="6">
        <v>7</v>
      </c>
      <c r="FO8" s="6">
        <v>8</v>
      </c>
      <c r="FP8" s="6">
        <v>3</v>
      </c>
      <c r="FQ8" s="6">
        <v>4</v>
      </c>
      <c r="FR8" s="6">
        <v>3</v>
      </c>
      <c r="FS8" s="6">
        <v>4</v>
      </c>
      <c r="FT8" s="6">
        <v>5</v>
      </c>
      <c r="FU8" s="6">
        <v>7</v>
      </c>
      <c r="FV8" s="6">
        <v>11</v>
      </c>
      <c r="FW8">
        <v>4860</v>
      </c>
    </row>
    <row r="9" spans="1:179">
      <c r="B9" s="6">
        <v>14</v>
      </c>
      <c r="C9" s="6">
        <v>18</v>
      </c>
      <c r="D9" s="6">
        <v>10</v>
      </c>
      <c r="E9" s="6">
        <v>11</v>
      </c>
      <c r="F9" s="6">
        <v>11</v>
      </c>
      <c r="G9" s="6">
        <v>20</v>
      </c>
      <c r="H9" s="6">
        <v>20</v>
      </c>
      <c r="I9" s="6">
        <v>20</v>
      </c>
      <c r="J9" s="6">
        <v>20</v>
      </c>
      <c r="K9" s="6">
        <v>20</v>
      </c>
      <c r="L9" s="6">
        <v>24</v>
      </c>
      <c r="M9" s="6">
        <v>23</v>
      </c>
      <c r="N9" s="6">
        <v>24</v>
      </c>
      <c r="O9" s="6">
        <v>7</v>
      </c>
      <c r="P9" s="6">
        <v>22</v>
      </c>
      <c r="Q9" s="6">
        <v>14</v>
      </c>
      <c r="R9" s="6">
        <v>20</v>
      </c>
      <c r="S9" s="6">
        <v>10</v>
      </c>
      <c r="T9" s="6">
        <v>13</v>
      </c>
      <c r="U9" s="6">
        <v>14</v>
      </c>
      <c r="V9" s="6">
        <v>20</v>
      </c>
      <c r="W9" s="6">
        <v>6</v>
      </c>
      <c r="X9" s="6">
        <v>4</v>
      </c>
      <c r="Y9" s="6">
        <v>24</v>
      </c>
      <c r="Z9" s="6">
        <v>22</v>
      </c>
      <c r="AA9" s="6">
        <v>11</v>
      </c>
      <c r="AB9" s="6">
        <v>5</v>
      </c>
      <c r="AC9" s="6">
        <v>6</v>
      </c>
      <c r="AD9" s="6">
        <v>10</v>
      </c>
      <c r="AE9" s="6">
        <v>8</v>
      </c>
      <c r="AF9" s="6">
        <v>14</v>
      </c>
      <c r="AG9" s="6">
        <v>18</v>
      </c>
      <c r="AH9" s="6">
        <v>7</v>
      </c>
      <c r="AI9" s="6">
        <v>25</v>
      </c>
      <c r="AJ9" s="6">
        <v>26</v>
      </c>
      <c r="AK9" s="6">
        <v>11</v>
      </c>
      <c r="AL9" s="6">
        <v>10</v>
      </c>
      <c r="AM9" s="6">
        <v>2</v>
      </c>
      <c r="AN9" s="6">
        <v>7</v>
      </c>
      <c r="AO9" s="6">
        <v>21</v>
      </c>
      <c r="AP9" s="6">
        <v>15</v>
      </c>
      <c r="AQ9" s="6">
        <v>17</v>
      </c>
      <c r="AR9" s="6">
        <v>11</v>
      </c>
      <c r="AS9" s="6">
        <v>7</v>
      </c>
      <c r="AT9" s="6">
        <v>21</v>
      </c>
      <c r="AU9" s="6">
        <v>10</v>
      </c>
      <c r="AV9" s="6">
        <v>25</v>
      </c>
      <c r="AW9" s="6">
        <v>6</v>
      </c>
      <c r="AX9" s="6">
        <v>11</v>
      </c>
      <c r="AY9" s="6">
        <v>16</v>
      </c>
      <c r="AZ9" s="6">
        <v>10</v>
      </c>
      <c r="BA9" s="6">
        <v>17</v>
      </c>
      <c r="BB9" s="6">
        <v>11</v>
      </c>
      <c r="BC9" s="6">
        <v>27</v>
      </c>
      <c r="BD9" s="6">
        <v>16</v>
      </c>
      <c r="BE9" s="6">
        <v>10</v>
      </c>
      <c r="BF9" s="6">
        <v>23</v>
      </c>
      <c r="BG9" s="6">
        <v>7</v>
      </c>
      <c r="BH9" s="6">
        <v>25</v>
      </c>
      <c r="BI9" s="6">
        <v>17</v>
      </c>
      <c r="BJ9" s="6">
        <v>17</v>
      </c>
      <c r="BK9" s="6">
        <v>12</v>
      </c>
      <c r="BL9" s="6">
        <v>8</v>
      </c>
      <c r="BM9" s="6">
        <v>26</v>
      </c>
      <c r="BN9" s="6">
        <v>14</v>
      </c>
      <c r="BO9" s="6">
        <v>10</v>
      </c>
      <c r="BP9" s="6">
        <v>8</v>
      </c>
      <c r="BQ9" s="6">
        <v>7</v>
      </c>
      <c r="BR9" s="6">
        <v>5</v>
      </c>
      <c r="BS9" s="6">
        <v>4</v>
      </c>
      <c r="BT9" s="6">
        <v>7</v>
      </c>
      <c r="BU9" s="6">
        <v>13</v>
      </c>
      <c r="BV9" s="6">
        <v>13</v>
      </c>
      <c r="BW9" s="6">
        <v>10</v>
      </c>
      <c r="BX9" s="6">
        <v>6</v>
      </c>
      <c r="BY9" s="6">
        <v>6</v>
      </c>
      <c r="BZ9" s="6">
        <v>10</v>
      </c>
      <c r="CA9" s="6">
        <v>6</v>
      </c>
      <c r="CB9" s="6">
        <v>16</v>
      </c>
      <c r="CC9" s="6">
        <v>11</v>
      </c>
      <c r="CD9" s="6">
        <v>8</v>
      </c>
      <c r="CE9" s="6">
        <v>8</v>
      </c>
      <c r="CF9" s="6">
        <v>7</v>
      </c>
      <c r="CG9" s="6">
        <v>8</v>
      </c>
      <c r="CH9" s="6">
        <v>22</v>
      </c>
      <c r="CI9" s="6">
        <v>21</v>
      </c>
      <c r="CJ9" s="6">
        <v>7</v>
      </c>
      <c r="CK9" s="6">
        <v>10</v>
      </c>
      <c r="CL9" s="6">
        <v>10</v>
      </c>
      <c r="CM9" s="6">
        <v>10</v>
      </c>
      <c r="CN9" s="6">
        <v>7</v>
      </c>
      <c r="CO9" s="6">
        <v>10</v>
      </c>
      <c r="CP9" s="6">
        <v>12</v>
      </c>
      <c r="CQ9" s="6">
        <v>5</v>
      </c>
      <c r="CR9" s="6">
        <v>10</v>
      </c>
      <c r="CS9" s="6">
        <v>14</v>
      </c>
      <c r="CT9" s="6">
        <v>14</v>
      </c>
      <c r="CU9" s="6">
        <v>14</v>
      </c>
      <c r="CV9" s="6">
        <v>10</v>
      </c>
      <c r="CW9" s="6">
        <v>8</v>
      </c>
      <c r="CX9" s="6">
        <v>6</v>
      </c>
      <c r="CY9" s="6">
        <v>12</v>
      </c>
      <c r="CZ9" s="6">
        <v>11</v>
      </c>
      <c r="DA9" s="6">
        <v>10</v>
      </c>
      <c r="DB9" s="6">
        <v>14</v>
      </c>
      <c r="DC9" s="6">
        <v>14</v>
      </c>
      <c r="DD9" s="6">
        <v>14</v>
      </c>
      <c r="DE9" s="6">
        <v>10</v>
      </c>
      <c r="DF9" s="6">
        <v>8</v>
      </c>
      <c r="DG9" s="6">
        <v>6</v>
      </c>
      <c r="DH9" s="6">
        <v>16</v>
      </c>
      <c r="DI9" s="6">
        <v>11</v>
      </c>
      <c r="DJ9" s="6">
        <v>16</v>
      </c>
      <c r="DK9" s="6">
        <v>17</v>
      </c>
      <c r="DL9" s="6">
        <v>17</v>
      </c>
      <c r="DM9" s="6">
        <v>10</v>
      </c>
      <c r="DN9" s="6">
        <v>20</v>
      </c>
      <c r="DO9" s="6">
        <v>7</v>
      </c>
      <c r="DP9" s="6">
        <v>18</v>
      </c>
      <c r="DQ9" s="6">
        <v>4</v>
      </c>
      <c r="DR9" s="6">
        <v>12</v>
      </c>
      <c r="DS9" s="6">
        <v>26</v>
      </c>
      <c r="DT9" s="6">
        <v>7</v>
      </c>
      <c r="DU9" s="6">
        <v>14</v>
      </c>
      <c r="DV9" s="6">
        <v>14</v>
      </c>
      <c r="DW9" s="6">
        <v>27</v>
      </c>
      <c r="DX9" s="6">
        <v>10</v>
      </c>
      <c r="DY9" s="6">
        <v>8</v>
      </c>
      <c r="DZ9" s="6">
        <v>14</v>
      </c>
      <c r="EA9" s="6">
        <v>20</v>
      </c>
      <c r="EB9" s="6">
        <v>16</v>
      </c>
      <c r="EC9" s="6">
        <v>26</v>
      </c>
      <c r="ED9" s="6">
        <v>24</v>
      </c>
      <c r="EE9" s="6">
        <v>26</v>
      </c>
      <c r="EF9" s="6">
        <v>20</v>
      </c>
      <c r="EG9" s="6">
        <v>27</v>
      </c>
      <c r="EH9" s="6">
        <v>12</v>
      </c>
      <c r="EI9" s="6">
        <v>18</v>
      </c>
      <c r="EJ9" s="6">
        <v>10</v>
      </c>
      <c r="EK9" s="6">
        <v>7</v>
      </c>
      <c r="EL9" s="6">
        <v>10</v>
      </c>
      <c r="EM9" s="6">
        <v>10</v>
      </c>
      <c r="EN9" s="6">
        <v>10</v>
      </c>
      <c r="EO9" s="6">
        <v>10</v>
      </c>
      <c r="EP9" s="6">
        <v>10</v>
      </c>
      <c r="EQ9" s="6">
        <v>26</v>
      </c>
      <c r="ER9" s="6">
        <v>26</v>
      </c>
      <c r="ES9" s="6">
        <v>23</v>
      </c>
      <c r="ET9" s="6">
        <v>10</v>
      </c>
      <c r="EU9" s="6">
        <v>26</v>
      </c>
      <c r="EV9" s="6">
        <v>12</v>
      </c>
      <c r="EW9" s="6">
        <v>25</v>
      </c>
      <c r="EX9" s="6">
        <v>25</v>
      </c>
      <c r="EY9" s="6">
        <v>8</v>
      </c>
      <c r="EZ9" s="6">
        <v>17</v>
      </c>
      <c r="FA9" s="6">
        <v>16</v>
      </c>
      <c r="FB9" s="6">
        <v>12</v>
      </c>
      <c r="FC9" s="6">
        <v>11</v>
      </c>
      <c r="FD9" s="6">
        <v>14</v>
      </c>
      <c r="FE9" s="6">
        <v>16</v>
      </c>
      <c r="FF9" s="6">
        <v>14</v>
      </c>
      <c r="FG9" s="6">
        <v>10</v>
      </c>
      <c r="FH9" s="6">
        <v>8</v>
      </c>
      <c r="FI9" s="6">
        <v>6</v>
      </c>
      <c r="FJ9" s="6">
        <v>16</v>
      </c>
      <c r="FK9" s="6">
        <v>12</v>
      </c>
      <c r="FL9" s="6">
        <v>5</v>
      </c>
      <c r="FM9" s="6">
        <v>11</v>
      </c>
      <c r="FN9" s="6">
        <v>16</v>
      </c>
      <c r="FO9" s="6">
        <v>14</v>
      </c>
      <c r="FP9" s="6">
        <v>10</v>
      </c>
      <c r="FQ9" s="6">
        <v>8</v>
      </c>
      <c r="FR9" s="6">
        <v>6</v>
      </c>
      <c r="FS9" s="6">
        <v>14</v>
      </c>
      <c r="FT9" s="6">
        <v>23</v>
      </c>
      <c r="FU9" s="6">
        <v>22</v>
      </c>
      <c r="FV9" s="6">
        <v>17</v>
      </c>
      <c r="FW9">
        <v>20809</v>
      </c>
    </row>
    <row r="10" spans="1:179">
      <c r="B10" s="6">
        <v>27</v>
      </c>
      <c r="C10" s="6">
        <v>27</v>
      </c>
      <c r="D10" s="6">
        <v>6</v>
      </c>
      <c r="E10" s="6">
        <v>1</v>
      </c>
      <c r="F10" s="6">
        <v>7</v>
      </c>
      <c r="G10" s="6">
        <v>4</v>
      </c>
      <c r="H10" s="6">
        <v>18</v>
      </c>
      <c r="I10" s="6">
        <v>19</v>
      </c>
      <c r="J10" s="6">
        <v>1</v>
      </c>
      <c r="K10" s="6">
        <v>9</v>
      </c>
      <c r="L10" s="6">
        <v>25</v>
      </c>
      <c r="M10" s="6">
        <v>7</v>
      </c>
      <c r="N10" s="6">
        <v>18</v>
      </c>
      <c r="O10" s="6">
        <v>4</v>
      </c>
      <c r="P10" s="6">
        <v>18</v>
      </c>
      <c r="Q10" s="6">
        <v>21</v>
      </c>
      <c r="R10" s="6">
        <v>21</v>
      </c>
      <c r="S10" s="6">
        <v>3</v>
      </c>
      <c r="T10" s="6">
        <v>5</v>
      </c>
      <c r="U10" s="6">
        <v>5</v>
      </c>
      <c r="V10" s="6">
        <v>1</v>
      </c>
      <c r="W10" s="6">
        <v>1</v>
      </c>
      <c r="X10" s="6">
        <v>1</v>
      </c>
      <c r="Y10" s="6">
        <v>6</v>
      </c>
      <c r="Z10" s="6">
        <v>15</v>
      </c>
      <c r="AA10" s="6">
        <v>7</v>
      </c>
      <c r="AB10" s="6">
        <v>2</v>
      </c>
      <c r="AC10" s="6">
        <v>2</v>
      </c>
      <c r="AD10" s="6">
        <v>2</v>
      </c>
      <c r="AE10" s="6">
        <v>4</v>
      </c>
      <c r="AF10" s="6">
        <v>24</v>
      </c>
      <c r="AG10" s="6">
        <v>8</v>
      </c>
      <c r="AH10" s="6">
        <v>2</v>
      </c>
      <c r="AI10" s="6">
        <v>1</v>
      </c>
      <c r="AJ10" s="6">
        <v>2</v>
      </c>
      <c r="AK10" s="6">
        <v>3</v>
      </c>
      <c r="AL10" s="6">
        <v>1</v>
      </c>
      <c r="AM10" s="6">
        <v>12</v>
      </c>
      <c r="AN10" s="6">
        <v>2</v>
      </c>
      <c r="AO10" s="6">
        <v>3</v>
      </c>
      <c r="AP10" s="6">
        <v>6</v>
      </c>
      <c r="AQ10" s="6">
        <v>22</v>
      </c>
      <c r="AR10" s="6">
        <v>10</v>
      </c>
      <c r="AS10" s="6">
        <v>1</v>
      </c>
      <c r="AT10" s="6">
        <v>20</v>
      </c>
      <c r="AU10" s="6">
        <v>7</v>
      </c>
      <c r="AV10" s="6">
        <v>16</v>
      </c>
      <c r="AW10" s="6">
        <v>4</v>
      </c>
      <c r="AX10" s="6">
        <v>5</v>
      </c>
      <c r="AY10" s="6">
        <v>15</v>
      </c>
      <c r="AZ10" s="6">
        <v>7</v>
      </c>
      <c r="BA10" s="6">
        <v>10</v>
      </c>
      <c r="BB10" s="6">
        <v>6</v>
      </c>
      <c r="BC10" s="6">
        <v>19</v>
      </c>
      <c r="BD10" s="6">
        <v>13</v>
      </c>
      <c r="BE10" s="6">
        <v>3</v>
      </c>
      <c r="BF10" s="6">
        <v>10</v>
      </c>
      <c r="BG10" s="6">
        <v>2</v>
      </c>
      <c r="BH10" s="6">
        <v>7</v>
      </c>
      <c r="BI10" s="6">
        <v>15</v>
      </c>
      <c r="BJ10" s="6">
        <v>14</v>
      </c>
      <c r="BK10" s="6">
        <v>7</v>
      </c>
      <c r="BL10" s="6">
        <v>5</v>
      </c>
      <c r="BM10" s="6">
        <v>4</v>
      </c>
      <c r="BN10" s="6">
        <v>5</v>
      </c>
      <c r="BO10" s="6">
        <v>2</v>
      </c>
      <c r="BP10" s="6">
        <v>6</v>
      </c>
      <c r="BQ10" s="6">
        <v>2</v>
      </c>
      <c r="BR10" s="6">
        <v>2</v>
      </c>
      <c r="BS10" s="6">
        <v>3</v>
      </c>
      <c r="BT10" s="6">
        <v>2</v>
      </c>
      <c r="BU10" s="6">
        <v>5</v>
      </c>
      <c r="BV10" s="6">
        <v>5</v>
      </c>
      <c r="BW10" s="6">
        <v>1</v>
      </c>
      <c r="BX10" s="6">
        <v>4</v>
      </c>
      <c r="BY10" s="6">
        <v>4</v>
      </c>
      <c r="BZ10" s="6">
        <v>2</v>
      </c>
      <c r="CA10" s="6">
        <v>19</v>
      </c>
      <c r="CB10" s="6">
        <v>5</v>
      </c>
      <c r="CC10" s="6">
        <v>8</v>
      </c>
      <c r="CD10" s="6">
        <v>6</v>
      </c>
      <c r="CE10" s="6">
        <v>6</v>
      </c>
      <c r="CF10" s="6">
        <v>5</v>
      </c>
      <c r="CG10" s="6">
        <v>5</v>
      </c>
      <c r="CH10" s="6">
        <v>18</v>
      </c>
      <c r="CI10" s="6">
        <v>1</v>
      </c>
      <c r="CJ10" s="6">
        <v>1</v>
      </c>
      <c r="CK10" s="6">
        <v>3</v>
      </c>
      <c r="CL10" s="6">
        <v>3</v>
      </c>
      <c r="CM10" s="6">
        <v>2</v>
      </c>
      <c r="CN10" s="6">
        <v>2</v>
      </c>
      <c r="CO10" s="6">
        <v>2</v>
      </c>
      <c r="CP10" s="6">
        <v>4</v>
      </c>
      <c r="CQ10" s="6">
        <v>1</v>
      </c>
      <c r="CR10" s="6">
        <v>4</v>
      </c>
      <c r="CS10" s="6">
        <v>1</v>
      </c>
      <c r="CT10" s="6">
        <v>8</v>
      </c>
      <c r="CU10" s="6">
        <v>2</v>
      </c>
      <c r="CV10" s="6">
        <v>1</v>
      </c>
      <c r="CW10" s="6">
        <v>2</v>
      </c>
      <c r="CX10" s="6">
        <v>1</v>
      </c>
      <c r="CY10" s="6">
        <v>5</v>
      </c>
      <c r="CZ10" s="6">
        <v>1</v>
      </c>
      <c r="DA10" s="6">
        <v>4</v>
      </c>
      <c r="DB10" s="6">
        <v>1</v>
      </c>
      <c r="DC10" s="6">
        <v>9</v>
      </c>
      <c r="DD10" s="6">
        <v>3</v>
      </c>
      <c r="DE10" s="6">
        <v>1</v>
      </c>
      <c r="DF10" s="6">
        <v>3</v>
      </c>
      <c r="DG10" s="6">
        <v>1</v>
      </c>
      <c r="DH10" s="6">
        <v>3</v>
      </c>
      <c r="DI10" s="6">
        <v>26</v>
      </c>
      <c r="DJ10" s="6">
        <v>4</v>
      </c>
      <c r="DK10" s="6">
        <v>15</v>
      </c>
      <c r="DL10" s="6">
        <v>14</v>
      </c>
      <c r="DM10" s="6">
        <v>4</v>
      </c>
      <c r="DN10" s="6">
        <v>7</v>
      </c>
      <c r="DO10" s="6">
        <v>5</v>
      </c>
      <c r="DP10" s="6">
        <v>22</v>
      </c>
      <c r="DQ10" s="6">
        <v>25</v>
      </c>
      <c r="DR10" s="6">
        <v>27</v>
      </c>
      <c r="DS10" s="6">
        <v>16</v>
      </c>
      <c r="DT10" s="6">
        <v>6</v>
      </c>
      <c r="DU10" s="6">
        <v>12</v>
      </c>
      <c r="DV10" s="6">
        <v>12</v>
      </c>
      <c r="DW10" s="6">
        <v>23</v>
      </c>
      <c r="DX10" s="6">
        <v>26</v>
      </c>
      <c r="DY10" s="6">
        <v>27</v>
      </c>
      <c r="DZ10" s="6">
        <v>27</v>
      </c>
      <c r="EA10" s="6">
        <v>27</v>
      </c>
      <c r="EB10" s="6">
        <v>27</v>
      </c>
      <c r="EC10" s="6">
        <v>23</v>
      </c>
      <c r="ED10" s="6">
        <v>20</v>
      </c>
      <c r="EE10" s="6">
        <v>14</v>
      </c>
      <c r="EF10" s="6">
        <v>27</v>
      </c>
      <c r="EG10" s="6">
        <v>24</v>
      </c>
      <c r="EH10" s="6">
        <v>26</v>
      </c>
      <c r="EI10" s="6">
        <v>2</v>
      </c>
      <c r="EJ10" s="6">
        <v>6</v>
      </c>
      <c r="EK10" s="6">
        <v>2</v>
      </c>
      <c r="EL10" s="6">
        <v>6</v>
      </c>
      <c r="EM10" s="6">
        <v>6</v>
      </c>
      <c r="EN10" s="6">
        <v>3</v>
      </c>
      <c r="EO10" s="6">
        <v>2</v>
      </c>
      <c r="EP10" s="6">
        <v>5</v>
      </c>
      <c r="EQ10" s="6">
        <v>6</v>
      </c>
      <c r="ER10" s="6">
        <v>23</v>
      </c>
      <c r="ES10" s="6">
        <v>2</v>
      </c>
      <c r="ET10" s="6">
        <v>2</v>
      </c>
      <c r="EU10" s="6">
        <v>5</v>
      </c>
      <c r="EV10" s="6">
        <v>2</v>
      </c>
      <c r="EW10" s="6">
        <v>21</v>
      </c>
      <c r="EX10" s="6">
        <v>17</v>
      </c>
      <c r="EY10" s="6">
        <v>6</v>
      </c>
      <c r="EZ10" s="6">
        <v>5</v>
      </c>
      <c r="FA10" s="6">
        <v>14</v>
      </c>
      <c r="FB10" s="6">
        <v>7</v>
      </c>
      <c r="FC10" s="6">
        <v>8</v>
      </c>
      <c r="FD10" s="6">
        <v>3</v>
      </c>
      <c r="FE10" s="6">
        <v>14</v>
      </c>
      <c r="FF10" s="6">
        <v>11</v>
      </c>
      <c r="FG10" s="6">
        <v>2</v>
      </c>
      <c r="FH10" s="6">
        <v>6</v>
      </c>
      <c r="FI10" s="6">
        <v>4</v>
      </c>
      <c r="FJ10" s="6">
        <v>14</v>
      </c>
      <c r="FK10" s="6">
        <v>7</v>
      </c>
      <c r="FL10" s="6">
        <v>1</v>
      </c>
      <c r="FM10" s="6">
        <v>8</v>
      </c>
      <c r="FN10" s="6">
        <v>13</v>
      </c>
      <c r="FO10" s="6">
        <v>10</v>
      </c>
      <c r="FP10" s="6">
        <v>2</v>
      </c>
      <c r="FQ10" s="6">
        <v>6</v>
      </c>
      <c r="FR10" s="6">
        <v>4</v>
      </c>
      <c r="FS10" s="6">
        <v>3</v>
      </c>
      <c r="FT10" s="6">
        <v>10</v>
      </c>
      <c r="FU10" s="6">
        <v>10</v>
      </c>
      <c r="FV10" s="6">
        <v>5</v>
      </c>
      <c r="FW10">
        <v>19</v>
      </c>
    </row>
    <row r="11" spans="1:179">
      <c r="B11" s="6">
        <v>18</v>
      </c>
      <c r="C11" s="6">
        <v>20</v>
      </c>
      <c r="D11" s="6">
        <v>10</v>
      </c>
      <c r="E11" s="6">
        <v>11</v>
      </c>
      <c r="F11" s="6">
        <v>11</v>
      </c>
      <c r="G11" s="6">
        <v>19</v>
      </c>
      <c r="H11" s="6">
        <v>19</v>
      </c>
      <c r="I11" s="6">
        <v>18</v>
      </c>
      <c r="J11" s="6">
        <v>17</v>
      </c>
      <c r="K11" s="6">
        <v>17</v>
      </c>
      <c r="L11" s="6">
        <v>10</v>
      </c>
      <c r="M11" s="6">
        <v>17</v>
      </c>
      <c r="N11" s="6">
        <v>21</v>
      </c>
      <c r="O11" s="6">
        <v>7</v>
      </c>
      <c r="P11" s="6">
        <v>19</v>
      </c>
      <c r="Q11" s="6">
        <v>22</v>
      </c>
      <c r="R11" s="6">
        <v>22</v>
      </c>
      <c r="S11" s="6">
        <v>10</v>
      </c>
      <c r="T11" s="6">
        <v>6</v>
      </c>
      <c r="U11" s="6">
        <v>6</v>
      </c>
      <c r="V11" s="6">
        <v>13</v>
      </c>
      <c r="W11" s="6">
        <v>6</v>
      </c>
      <c r="X11" s="6">
        <v>4</v>
      </c>
      <c r="Y11" s="6">
        <v>13</v>
      </c>
      <c r="Z11" s="6">
        <v>8</v>
      </c>
      <c r="AA11" s="6">
        <v>11</v>
      </c>
      <c r="AB11" s="6">
        <v>5</v>
      </c>
      <c r="AC11" s="6">
        <v>6</v>
      </c>
      <c r="AD11" s="6">
        <v>10</v>
      </c>
      <c r="AE11" s="6">
        <v>8</v>
      </c>
      <c r="AF11" s="6">
        <v>10</v>
      </c>
      <c r="AG11" s="6">
        <v>14</v>
      </c>
      <c r="AH11" s="6">
        <v>21</v>
      </c>
      <c r="AI11" s="6">
        <v>8</v>
      </c>
      <c r="AJ11" s="6">
        <v>3</v>
      </c>
      <c r="AK11" s="6">
        <v>11</v>
      </c>
      <c r="AL11" s="6">
        <v>10</v>
      </c>
      <c r="AM11" s="6">
        <v>15</v>
      </c>
      <c r="AN11" s="6">
        <v>7</v>
      </c>
      <c r="AO11" s="6">
        <v>25</v>
      </c>
      <c r="AP11" s="6">
        <v>27</v>
      </c>
      <c r="AQ11" s="6">
        <v>27</v>
      </c>
      <c r="AR11" s="6">
        <v>11</v>
      </c>
      <c r="AS11" s="6">
        <v>7</v>
      </c>
      <c r="AT11" s="6">
        <v>23</v>
      </c>
      <c r="AU11" s="6">
        <v>10</v>
      </c>
      <c r="AV11" s="6">
        <v>19</v>
      </c>
      <c r="AW11" s="6">
        <v>6</v>
      </c>
      <c r="AX11" s="6">
        <v>11</v>
      </c>
      <c r="AY11" s="6">
        <v>16</v>
      </c>
      <c r="AZ11" s="6">
        <v>10</v>
      </c>
      <c r="BA11" s="6">
        <v>17</v>
      </c>
      <c r="BB11" s="6">
        <v>11</v>
      </c>
      <c r="BC11" s="6">
        <v>25</v>
      </c>
      <c r="BD11" s="6">
        <v>4</v>
      </c>
      <c r="BE11" s="6">
        <v>10</v>
      </c>
      <c r="BF11" s="6">
        <v>8</v>
      </c>
      <c r="BG11" s="6">
        <v>7</v>
      </c>
      <c r="BH11" s="6">
        <v>23</v>
      </c>
      <c r="BI11" s="6">
        <v>17</v>
      </c>
      <c r="BJ11" s="6">
        <v>17</v>
      </c>
      <c r="BK11" s="6">
        <v>12</v>
      </c>
      <c r="BL11" s="6">
        <v>8</v>
      </c>
      <c r="BM11" s="6">
        <v>18</v>
      </c>
      <c r="BN11" s="6">
        <v>14</v>
      </c>
      <c r="BO11" s="6">
        <v>10</v>
      </c>
      <c r="BP11" s="6">
        <v>8</v>
      </c>
      <c r="BQ11" s="6">
        <v>7</v>
      </c>
      <c r="BR11" s="6">
        <v>5</v>
      </c>
      <c r="BS11" s="6">
        <v>4</v>
      </c>
      <c r="BT11" s="6">
        <v>7</v>
      </c>
      <c r="BU11" s="6">
        <v>13</v>
      </c>
      <c r="BV11" s="6">
        <v>12</v>
      </c>
      <c r="BW11" s="6">
        <v>21</v>
      </c>
      <c r="BX11" s="6">
        <v>6</v>
      </c>
      <c r="BY11" s="6">
        <v>6</v>
      </c>
      <c r="BZ11" s="6">
        <v>10</v>
      </c>
      <c r="CA11" s="6">
        <v>16</v>
      </c>
      <c r="CB11" s="6">
        <v>16</v>
      </c>
      <c r="CC11" s="6">
        <v>11</v>
      </c>
      <c r="CD11" s="6">
        <v>8</v>
      </c>
      <c r="CE11" s="6">
        <v>8</v>
      </c>
      <c r="CF11" s="6">
        <v>7</v>
      </c>
      <c r="CG11" s="6">
        <v>8</v>
      </c>
      <c r="CH11" s="6">
        <v>16</v>
      </c>
      <c r="CI11" s="6">
        <v>9</v>
      </c>
      <c r="CJ11" s="6">
        <v>16</v>
      </c>
      <c r="CK11" s="6">
        <v>10</v>
      </c>
      <c r="CL11" s="6">
        <v>10</v>
      </c>
      <c r="CM11" s="6">
        <v>10</v>
      </c>
      <c r="CN11" s="6">
        <v>7</v>
      </c>
      <c r="CO11" s="6">
        <v>10</v>
      </c>
      <c r="CP11" s="6">
        <v>12</v>
      </c>
      <c r="CQ11" s="6">
        <v>5</v>
      </c>
      <c r="CR11" s="6">
        <v>10</v>
      </c>
      <c r="CS11" s="6">
        <v>14</v>
      </c>
      <c r="CT11" s="6">
        <v>14</v>
      </c>
      <c r="CU11" s="6">
        <v>14</v>
      </c>
      <c r="CV11" s="6">
        <v>10</v>
      </c>
      <c r="CW11" s="6">
        <v>8</v>
      </c>
      <c r="CX11" s="6">
        <v>6</v>
      </c>
      <c r="CY11" s="6">
        <v>12</v>
      </c>
      <c r="CZ11" s="6">
        <v>11</v>
      </c>
      <c r="DA11" s="6">
        <v>10</v>
      </c>
      <c r="DB11" s="6">
        <v>14</v>
      </c>
      <c r="DC11" s="6">
        <v>14</v>
      </c>
      <c r="DD11" s="6">
        <v>14</v>
      </c>
      <c r="DE11" s="6">
        <v>10</v>
      </c>
      <c r="DF11" s="6">
        <v>8</v>
      </c>
      <c r="DG11" s="6">
        <v>6</v>
      </c>
      <c r="DH11" s="6">
        <v>9</v>
      </c>
      <c r="DI11" s="6">
        <v>19</v>
      </c>
      <c r="DJ11" s="6">
        <v>2</v>
      </c>
      <c r="DK11" s="6">
        <v>17</v>
      </c>
      <c r="DL11" s="6">
        <v>17</v>
      </c>
      <c r="DM11" s="6">
        <v>10</v>
      </c>
      <c r="DN11" s="6">
        <v>12</v>
      </c>
      <c r="DO11" s="6">
        <v>7</v>
      </c>
      <c r="DP11" s="6">
        <v>11</v>
      </c>
      <c r="DQ11" s="6">
        <v>23</v>
      </c>
      <c r="DR11" s="6">
        <v>19</v>
      </c>
      <c r="DS11" s="6">
        <v>3</v>
      </c>
      <c r="DT11" s="6">
        <v>7</v>
      </c>
      <c r="DU11" s="6">
        <v>14</v>
      </c>
      <c r="DV11" s="6">
        <v>14</v>
      </c>
      <c r="DW11" s="6">
        <v>25</v>
      </c>
      <c r="DX11" s="6">
        <v>19</v>
      </c>
      <c r="DY11" s="6">
        <v>22</v>
      </c>
      <c r="DZ11" s="6">
        <v>21</v>
      </c>
      <c r="EA11" s="6">
        <v>21</v>
      </c>
      <c r="EB11" s="6">
        <v>21</v>
      </c>
      <c r="EC11" s="6">
        <v>15</v>
      </c>
      <c r="ED11" s="6">
        <v>19</v>
      </c>
      <c r="EE11" s="6">
        <v>18</v>
      </c>
      <c r="EF11" s="6">
        <v>24</v>
      </c>
      <c r="EG11" s="6">
        <v>21</v>
      </c>
      <c r="EH11" s="6">
        <v>27</v>
      </c>
      <c r="EI11" s="6">
        <v>18</v>
      </c>
      <c r="EJ11" s="6">
        <v>10</v>
      </c>
      <c r="EK11" s="6">
        <v>7</v>
      </c>
      <c r="EL11" s="6">
        <v>10</v>
      </c>
      <c r="EM11" s="6">
        <v>10</v>
      </c>
      <c r="EN11" s="6">
        <v>10</v>
      </c>
      <c r="EO11" s="6">
        <v>10</v>
      </c>
      <c r="EP11" s="6">
        <v>10</v>
      </c>
      <c r="EQ11" s="6">
        <v>12</v>
      </c>
      <c r="ER11" s="6">
        <v>15</v>
      </c>
      <c r="ES11" s="6">
        <v>6</v>
      </c>
      <c r="ET11" s="6">
        <v>10</v>
      </c>
      <c r="EU11" s="6">
        <v>13</v>
      </c>
      <c r="EV11" s="6">
        <v>12</v>
      </c>
      <c r="EW11" s="6">
        <v>22</v>
      </c>
      <c r="EX11" s="6">
        <v>23</v>
      </c>
      <c r="EY11" s="6">
        <v>8</v>
      </c>
      <c r="EZ11" s="6">
        <v>14</v>
      </c>
      <c r="FA11" s="6">
        <v>16</v>
      </c>
      <c r="FB11" s="6">
        <v>12</v>
      </c>
      <c r="FC11" s="6">
        <v>11</v>
      </c>
      <c r="FD11" s="6">
        <v>14</v>
      </c>
      <c r="FE11" s="6">
        <v>16</v>
      </c>
      <c r="FF11" s="6">
        <v>14</v>
      </c>
      <c r="FG11" s="6">
        <v>10</v>
      </c>
      <c r="FH11" s="6">
        <v>8</v>
      </c>
      <c r="FI11" s="6">
        <v>6</v>
      </c>
      <c r="FJ11" s="6">
        <v>16</v>
      </c>
      <c r="FK11" s="6">
        <v>12</v>
      </c>
      <c r="FL11" s="6">
        <v>5</v>
      </c>
      <c r="FM11" s="6">
        <v>11</v>
      </c>
      <c r="FN11" s="6">
        <v>16</v>
      </c>
      <c r="FO11" s="6">
        <v>14</v>
      </c>
      <c r="FP11" s="6">
        <v>10</v>
      </c>
      <c r="FQ11" s="6">
        <v>8</v>
      </c>
      <c r="FR11" s="6">
        <v>6</v>
      </c>
      <c r="FS11" s="6">
        <v>14</v>
      </c>
      <c r="FT11" s="6">
        <v>27</v>
      </c>
      <c r="FU11" s="6">
        <v>16</v>
      </c>
      <c r="FV11" s="6">
        <v>6</v>
      </c>
      <c r="FW11">
        <v>489</v>
      </c>
    </row>
    <row r="12" spans="1:179">
      <c r="B12" s="6">
        <v>4</v>
      </c>
      <c r="C12" s="6">
        <v>5</v>
      </c>
      <c r="D12" s="6">
        <v>10</v>
      </c>
      <c r="E12" s="6">
        <v>11</v>
      </c>
      <c r="F12" s="6">
        <v>11</v>
      </c>
      <c r="G12" s="6">
        <v>20</v>
      </c>
      <c r="H12" s="6">
        <v>20</v>
      </c>
      <c r="I12" s="6">
        <v>20</v>
      </c>
      <c r="J12" s="6">
        <v>20</v>
      </c>
      <c r="K12" s="6">
        <v>25</v>
      </c>
      <c r="L12" s="6">
        <v>2</v>
      </c>
      <c r="M12" s="6">
        <v>24</v>
      </c>
      <c r="N12" s="6">
        <v>25</v>
      </c>
      <c r="O12" s="6">
        <v>7</v>
      </c>
      <c r="P12" s="6">
        <v>25</v>
      </c>
      <c r="Q12" s="6">
        <v>25</v>
      </c>
      <c r="R12" s="6">
        <v>24</v>
      </c>
      <c r="S12" s="6">
        <v>10</v>
      </c>
      <c r="T12" s="6">
        <v>27</v>
      </c>
      <c r="U12" s="6">
        <v>27</v>
      </c>
      <c r="V12" s="6">
        <v>21</v>
      </c>
      <c r="W12" s="6">
        <v>6</v>
      </c>
      <c r="X12" s="6">
        <v>4</v>
      </c>
      <c r="Y12" s="6">
        <v>3</v>
      </c>
      <c r="Z12" s="6">
        <v>1</v>
      </c>
      <c r="AA12" s="6">
        <v>11</v>
      </c>
      <c r="AB12" s="6">
        <v>5</v>
      </c>
      <c r="AC12" s="6">
        <v>6</v>
      </c>
      <c r="AD12" s="6">
        <v>10</v>
      </c>
      <c r="AE12" s="6">
        <v>8</v>
      </c>
      <c r="AF12" s="6">
        <v>5</v>
      </c>
      <c r="AG12" s="6">
        <v>24</v>
      </c>
      <c r="AH12" s="6">
        <v>25</v>
      </c>
      <c r="AI12" s="6">
        <v>26</v>
      </c>
      <c r="AJ12" s="6">
        <v>21</v>
      </c>
      <c r="AK12" s="6">
        <v>11</v>
      </c>
      <c r="AL12" s="6">
        <v>10</v>
      </c>
      <c r="AM12" s="6">
        <v>19</v>
      </c>
      <c r="AN12" s="6">
        <v>7</v>
      </c>
      <c r="AO12" s="6">
        <v>20</v>
      </c>
      <c r="AP12" s="6">
        <v>18</v>
      </c>
      <c r="AQ12" s="6">
        <v>1</v>
      </c>
      <c r="AR12" s="6">
        <v>11</v>
      </c>
      <c r="AS12" s="6">
        <v>7</v>
      </c>
      <c r="AT12" s="6">
        <v>4</v>
      </c>
      <c r="AU12" s="6">
        <v>10</v>
      </c>
      <c r="AV12" s="6">
        <v>23</v>
      </c>
      <c r="AW12" s="6">
        <v>6</v>
      </c>
      <c r="AX12" s="6">
        <v>11</v>
      </c>
      <c r="AY12" s="6">
        <v>16</v>
      </c>
      <c r="AZ12" s="6">
        <v>10</v>
      </c>
      <c r="BA12" s="6">
        <v>17</v>
      </c>
      <c r="BB12" s="6">
        <v>11</v>
      </c>
      <c r="BC12" s="6">
        <v>5</v>
      </c>
      <c r="BD12" s="6">
        <v>16</v>
      </c>
      <c r="BE12" s="6">
        <v>10</v>
      </c>
      <c r="BF12" s="6">
        <v>4</v>
      </c>
      <c r="BG12" s="6">
        <v>7</v>
      </c>
      <c r="BH12" s="6">
        <v>24</v>
      </c>
      <c r="BI12" s="6">
        <v>17</v>
      </c>
      <c r="BJ12" s="6">
        <v>17</v>
      </c>
      <c r="BK12" s="6">
        <v>12</v>
      </c>
      <c r="BL12" s="6">
        <v>8</v>
      </c>
      <c r="BM12" s="6">
        <v>21</v>
      </c>
      <c r="BN12" s="6">
        <v>14</v>
      </c>
      <c r="BO12" s="6">
        <v>10</v>
      </c>
      <c r="BP12" s="6">
        <v>8</v>
      </c>
      <c r="BQ12" s="6">
        <v>7</v>
      </c>
      <c r="BR12" s="6">
        <v>5</v>
      </c>
      <c r="BS12" s="6">
        <v>4</v>
      </c>
      <c r="BT12" s="6">
        <v>7</v>
      </c>
      <c r="BU12" s="6">
        <v>13</v>
      </c>
      <c r="BV12" s="6">
        <v>14</v>
      </c>
      <c r="BW12" s="6">
        <v>22</v>
      </c>
      <c r="BX12" s="6">
        <v>6</v>
      </c>
      <c r="BY12" s="6">
        <v>6</v>
      </c>
      <c r="BZ12" s="6">
        <v>10</v>
      </c>
      <c r="CA12" s="6">
        <v>11</v>
      </c>
      <c r="CB12" s="6">
        <v>16</v>
      </c>
      <c r="CC12" s="6">
        <v>11</v>
      </c>
      <c r="CD12" s="6">
        <v>8</v>
      </c>
      <c r="CE12" s="6">
        <v>8</v>
      </c>
      <c r="CF12" s="6">
        <v>7</v>
      </c>
      <c r="CG12" s="6">
        <v>8</v>
      </c>
      <c r="CH12" s="6">
        <v>6</v>
      </c>
      <c r="CI12" s="6">
        <v>11</v>
      </c>
      <c r="CJ12" s="6">
        <v>4</v>
      </c>
      <c r="CK12" s="6">
        <v>10</v>
      </c>
      <c r="CL12" s="6">
        <v>10</v>
      </c>
      <c r="CM12" s="6">
        <v>10</v>
      </c>
      <c r="CN12" s="6">
        <v>7</v>
      </c>
      <c r="CO12" s="6">
        <v>10</v>
      </c>
      <c r="CP12" s="6">
        <v>12</v>
      </c>
      <c r="CQ12" s="6">
        <v>5</v>
      </c>
      <c r="CR12" s="6">
        <v>10</v>
      </c>
      <c r="CS12" s="6">
        <v>14</v>
      </c>
      <c r="CT12" s="6">
        <v>14</v>
      </c>
      <c r="CU12" s="6">
        <v>14</v>
      </c>
      <c r="CV12" s="6">
        <v>10</v>
      </c>
      <c r="CW12" s="6">
        <v>8</v>
      </c>
      <c r="CX12" s="6">
        <v>6</v>
      </c>
      <c r="CY12" s="6">
        <v>12</v>
      </c>
      <c r="CZ12" s="6">
        <v>6</v>
      </c>
      <c r="DA12" s="6">
        <v>10</v>
      </c>
      <c r="DB12" s="6">
        <v>14</v>
      </c>
      <c r="DC12" s="6">
        <v>14</v>
      </c>
      <c r="DD12" s="6">
        <v>14</v>
      </c>
      <c r="DE12" s="6">
        <v>10</v>
      </c>
      <c r="DF12" s="6">
        <v>8</v>
      </c>
      <c r="DG12" s="6">
        <v>6</v>
      </c>
      <c r="DH12" s="6">
        <v>16</v>
      </c>
      <c r="DI12" s="6">
        <v>4</v>
      </c>
      <c r="DJ12" s="6">
        <v>26</v>
      </c>
      <c r="DK12" s="6">
        <v>17</v>
      </c>
      <c r="DL12" s="6">
        <v>17</v>
      </c>
      <c r="DM12" s="6">
        <v>10</v>
      </c>
      <c r="DN12" s="6">
        <v>20</v>
      </c>
      <c r="DO12" s="6">
        <v>7</v>
      </c>
      <c r="DP12" s="6">
        <v>9</v>
      </c>
      <c r="DQ12" s="6">
        <v>2</v>
      </c>
      <c r="DR12" s="6">
        <v>5</v>
      </c>
      <c r="DS12" s="6">
        <v>6</v>
      </c>
      <c r="DT12" s="6">
        <v>7</v>
      </c>
      <c r="DU12" s="6">
        <v>14</v>
      </c>
      <c r="DV12" s="6">
        <v>14</v>
      </c>
      <c r="DW12" s="6">
        <v>10</v>
      </c>
      <c r="DX12" s="6">
        <v>1</v>
      </c>
      <c r="DY12" s="6">
        <v>3</v>
      </c>
      <c r="DZ12" s="6">
        <v>5</v>
      </c>
      <c r="EA12" s="6">
        <v>13</v>
      </c>
      <c r="EB12" s="6">
        <v>6</v>
      </c>
      <c r="EC12" s="6">
        <v>13</v>
      </c>
      <c r="ED12" s="6">
        <v>25</v>
      </c>
      <c r="EE12" s="6">
        <v>21</v>
      </c>
      <c r="EF12" s="6">
        <v>7</v>
      </c>
      <c r="EG12" s="6">
        <v>12</v>
      </c>
      <c r="EH12" s="6">
        <v>6</v>
      </c>
      <c r="EI12" s="6">
        <v>18</v>
      </c>
      <c r="EJ12" s="6">
        <v>10</v>
      </c>
      <c r="EK12" s="6">
        <v>7</v>
      </c>
      <c r="EL12" s="6">
        <v>10</v>
      </c>
      <c r="EM12" s="6">
        <v>10</v>
      </c>
      <c r="EN12" s="6">
        <v>10</v>
      </c>
      <c r="EO12" s="6">
        <v>10</v>
      </c>
      <c r="EP12" s="6">
        <v>10</v>
      </c>
      <c r="EQ12" s="6">
        <v>24</v>
      </c>
      <c r="ER12" s="6">
        <v>17</v>
      </c>
      <c r="ES12" s="6">
        <v>26</v>
      </c>
      <c r="ET12" s="6">
        <v>10</v>
      </c>
      <c r="EU12" s="6">
        <v>23</v>
      </c>
      <c r="EV12" s="6">
        <v>12</v>
      </c>
      <c r="EW12" s="6">
        <v>13</v>
      </c>
      <c r="EX12" s="6">
        <v>19</v>
      </c>
      <c r="EY12" s="6">
        <v>8</v>
      </c>
      <c r="EZ12" s="6">
        <v>21</v>
      </c>
      <c r="FA12" s="6">
        <v>16</v>
      </c>
      <c r="FB12" s="6">
        <v>12</v>
      </c>
      <c r="FC12" s="6">
        <v>11</v>
      </c>
      <c r="FD12" s="6">
        <v>14</v>
      </c>
      <c r="FE12" s="6">
        <v>16</v>
      </c>
      <c r="FF12" s="6">
        <v>14</v>
      </c>
      <c r="FG12" s="6">
        <v>10</v>
      </c>
      <c r="FH12" s="6">
        <v>8</v>
      </c>
      <c r="FI12" s="6">
        <v>6</v>
      </c>
      <c r="FJ12" s="6">
        <v>16</v>
      </c>
      <c r="FK12" s="6">
        <v>12</v>
      </c>
      <c r="FL12" s="6">
        <v>5</v>
      </c>
      <c r="FM12" s="6">
        <v>11</v>
      </c>
      <c r="FN12" s="6">
        <v>16</v>
      </c>
      <c r="FO12" s="6">
        <v>14</v>
      </c>
      <c r="FP12" s="6">
        <v>10</v>
      </c>
      <c r="FQ12" s="6">
        <v>8</v>
      </c>
      <c r="FR12" s="6">
        <v>6</v>
      </c>
      <c r="FS12" s="6">
        <v>14</v>
      </c>
      <c r="FT12" s="6">
        <v>3</v>
      </c>
      <c r="FU12" s="6">
        <v>22</v>
      </c>
      <c r="FV12" s="6">
        <v>17</v>
      </c>
      <c r="FW12">
        <v>1738</v>
      </c>
    </row>
    <row r="13" spans="1:179">
      <c r="B13" s="6">
        <v>3</v>
      </c>
      <c r="C13" s="6">
        <v>3</v>
      </c>
      <c r="D13" s="6">
        <v>10</v>
      </c>
      <c r="E13" s="6">
        <v>11</v>
      </c>
      <c r="F13" s="6">
        <v>11</v>
      </c>
      <c r="G13" s="6">
        <v>9</v>
      </c>
      <c r="H13" s="6">
        <v>10</v>
      </c>
      <c r="I13" s="6">
        <v>10</v>
      </c>
      <c r="J13" s="6">
        <v>7</v>
      </c>
      <c r="K13" s="6">
        <v>14</v>
      </c>
      <c r="L13" s="6">
        <v>20</v>
      </c>
      <c r="M13" s="6">
        <v>9</v>
      </c>
      <c r="N13" s="6">
        <v>14</v>
      </c>
      <c r="O13" s="6">
        <v>7</v>
      </c>
      <c r="P13" s="6">
        <v>2</v>
      </c>
      <c r="Q13" s="6">
        <v>5</v>
      </c>
      <c r="R13" s="6">
        <v>5</v>
      </c>
      <c r="S13" s="6">
        <v>10</v>
      </c>
      <c r="T13" s="6">
        <v>26</v>
      </c>
      <c r="U13" s="6">
        <v>26</v>
      </c>
      <c r="V13" s="6">
        <v>21</v>
      </c>
      <c r="W13" s="6">
        <v>6</v>
      </c>
      <c r="X13" s="6">
        <v>4</v>
      </c>
      <c r="Y13" s="6">
        <v>12</v>
      </c>
      <c r="Z13" s="6">
        <v>22</v>
      </c>
      <c r="AA13" s="6">
        <v>11</v>
      </c>
      <c r="AB13" s="6">
        <v>5</v>
      </c>
      <c r="AC13" s="6">
        <v>6</v>
      </c>
      <c r="AD13" s="6">
        <v>10</v>
      </c>
      <c r="AE13" s="6">
        <v>8</v>
      </c>
      <c r="AF13" s="6">
        <v>15</v>
      </c>
      <c r="AG13" s="6">
        <v>12</v>
      </c>
      <c r="AH13" s="6">
        <v>19</v>
      </c>
      <c r="AI13" s="6">
        <v>21</v>
      </c>
      <c r="AJ13" s="6">
        <v>22</v>
      </c>
      <c r="AK13" s="6">
        <v>2</v>
      </c>
      <c r="AL13" s="6">
        <v>10</v>
      </c>
      <c r="AM13" s="6">
        <v>19</v>
      </c>
      <c r="AN13" s="6">
        <v>7</v>
      </c>
      <c r="AO13" s="6">
        <v>15</v>
      </c>
      <c r="AP13" s="6">
        <v>22</v>
      </c>
      <c r="AQ13" s="6">
        <v>2</v>
      </c>
      <c r="AR13" s="6">
        <v>1</v>
      </c>
      <c r="AS13" s="6">
        <v>7</v>
      </c>
      <c r="AT13" s="6">
        <v>8</v>
      </c>
      <c r="AU13" s="6">
        <v>10</v>
      </c>
      <c r="AV13" s="6">
        <v>25</v>
      </c>
      <c r="AW13" s="6">
        <v>6</v>
      </c>
      <c r="AX13" s="6">
        <v>11</v>
      </c>
      <c r="AY13" s="6">
        <v>3</v>
      </c>
      <c r="AZ13" s="6">
        <v>10</v>
      </c>
      <c r="BA13" s="6">
        <v>2</v>
      </c>
      <c r="BB13" s="6">
        <v>11</v>
      </c>
      <c r="BC13" s="6">
        <v>8</v>
      </c>
      <c r="BD13" s="6">
        <v>16</v>
      </c>
      <c r="BE13" s="6">
        <v>10</v>
      </c>
      <c r="BF13" s="6">
        <v>25</v>
      </c>
      <c r="BG13" s="6">
        <v>7</v>
      </c>
      <c r="BH13" s="6">
        <v>27</v>
      </c>
      <c r="BI13" s="6">
        <v>14</v>
      </c>
      <c r="BJ13" s="6">
        <v>15</v>
      </c>
      <c r="BK13" s="6">
        <v>12</v>
      </c>
      <c r="BL13" s="6">
        <v>8</v>
      </c>
      <c r="BM13" s="6">
        <v>12</v>
      </c>
      <c r="BN13" s="6">
        <v>14</v>
      </c>
      <c r="BO13" s="6">
        <v>10</v>
      </c>
      <c r="BP13" s="6">
        <v>8</v>
      </c>
      <c r="BQ13" s="6">
        <v>7</v>
      </c>
      <c r="BR13" s="6">
        <v>5</v>
      </c>
      <c r="BS13" s="6">
        <v>4</v>
      </c>
      <c r="BT13" s="6">
        <v>7</v>
      </c>
      <c r="BU13" s="6">
        <v>12</v>
      </c>
      <c r="BV13" s="6">
        <v>23</v>
      </c>
      <c r="BW13" s="6">
        <v>14</v>
      </c>
      <c r="BX13" s="6">
        <v>6</v>
      </c>
      <c r="BY13" s="6">
        <v>6</v>
      </c>
      <c r="BZ13" s="6">
        <v>10</v>
      </c>
      <c r="CA13" s="6">
        <v>20</v>
      </c>
      <c r="CB13" s="6">
        <v>7</v>
      </c>
      <c r="CC13" s="6">
        <v>11</v>
      </c>
      <c r="CD13" s="6">
        <v>8</v>
      </c>
      <c r="CE13" s="6">
        <v>8</v>
      </c>
      <c r="CF13" s="6">
        <v>7</v>
      </c>
      <c r="CG13" s="6">
        <v>8</v>
      </c>
      <c r="CH13" s="6">
        <v>3</v>
      </c>
      <c r="CI13" s="6">
        <v>24</v>
      </c>
      <c r="CJ13" s="6">
        <v>16</v>
      </c>
      <c r="CK13" s="6">
        <v>10</v>
      </c>
      <c r="CL13" s="6">
        <v>10</v>
      </c>
      <c r="CM13" s="6">
        <v>10</v>
      </c>
      <c r="CN13" s="6">
        <v>7</v>
      </c>
      <c r="CO13" s="6">
        <v>10</v>
      </c>
      <c r="CP13" s="6">
        <v>12</v>
      </c>
      <c r="CQ13" s="6">
        <v>5</v>
      </c>
      <c r="CR13" s="6">
        <v>10</v>
      </c>
      <c r="CS13" s="6">
        <v>14</v>
      </c>
      <c r="CT13" s="6">
        <v>14</v>
      </c>
      <c r="CU13" s="6">
        <v>14</v>
      </c>
      <c r="CV13" s="6">
        <v>10</v>
      </c>
      <c r="CW13" s="6">
        <v>8</v>
      </c>
      <c r="CX13" s="6">
        <v>6</v>
      </c>
      <c r="CY13" s="6">
        <v>12</v>
      </c>
      <c r="CZ13" s="6">
        <v>11</v>
      </c>
      <c r="DA13" s="6">
        <v>10</v>
      </c>
      <c r="DB13" s="6">
        <v>14</v>
      </c>
      <c r="DC13" s="6">
        <v>14</v>
      </c>
      <c r="DD13" s="6">
        <v>14</v>
      </c>
      <c r="DE13" s="6">
        <v>10</v>
      </c>
      <c r="DF13" s="6">
        <v>8</v>
      </c>
      <c r="DG13" s="6">
        <v>6</v>
      </c>
      <c r="DH13" s="6">
        <v>16</v>
      </c>
      <c r="DI13" s="6">
        <v>25</v>
      </c>
      <c r="DJ13" s="6">
        <v>5</v>
      </c>
      <c r="DK13" s="6">
        <v>16</v>
      </c>
      <c r="DL13" s="6">
        <v>16</v>
      </c>
      <c r="DM13" s="6">
        <v>10</v>
      </c>
      <c r="DN13" s="6">
        <v>19</v>
      </c>
      <c r="DO13" s="6">
        <v>7</v>
      </c>
      <c r="DP13" s="6">
        <v>24</v>
      </c>
      <c r="DQ13" s="6">
        <v>11</v>
      </c>
      <c r="DR13" s="6">
        <v>6</v>
      </c>
      <c r="DS13" s="6">
        <v>21</v>
      </c>
      <c r="DT13" s="6">
        <v>7</v>
      </c>
      <c r="DU13" s="6">
        <v>14</v>
      </c>
      <c r="DV13" s="6">
        <v>14</v>
      </c>
      <c r="DW13" s="6">
        <v>13</v>
      </c>
      <c r="DX13" s="6">
        <v>6</v>
      </c>
      <c r="DY13" s="6">
        <v>5</v>
      </c>
      <c r="DZ13" s="6">
        <v>6</v>
      </c>
      <c r="EA13" s="6">
        <v>6</v>
      </c>
      <c r="EB13" s="6">
        <v>4</v>
      </c>
      <c r="EC13" s="6">
        <v>3</v>
      </c>
      <c r="ED13" s="6">
        <v>8</v>
      </c>
      <c r="EE13" s="6">
        <v>5</v>
      </c>
      <c r="EF13" s="6">
        <v>23</v>
      </c>
      <c r="EG13" s="6">
        <v>25</v>
      </c>
      <c r="EH13" s="6">
        <v>18</v>
      </c>
      <c r="EI13" s="6">
        <v>9</v>
      </c>
      <c r="EJ13" s="6">
        <v>10</v>
      </c>
      <c r="EK13" s="6">
        <v>7</v>
      </c>
      <c r="EL13" s="6">
        <v>10</v>
      </c>
      <c r="EM13" s="6">
        <v>10</v>
      </c>
      <c r="EN13" s="6">
        <v>10</v>
      </c>
      <c r="EO13" s="6">
        <v>10</v>
      </c>
      <c r="EP13" s="6">
        <v>10</v>
      </c>
      <c r="EQ13" s="6">
        <v>10</v>
      </c>
      <c r="ER13" s="6">
        <v>11</v>
      </c>
      <c r="ES13" s="6">
        <v>19</v>
      </c>
      <c r="ET13" s="6">
        <v>10</v>
      </c>
      <c r="EU13" s="6">
        <v>19</v>
      </c>
      <c r="EV13" s="6">
        <v>12</v>
      </c>
      <c r="EW13" s="6">
        <v>6</v>
      </c>
      <c r="EX13" s="6">
        <v>3</v>
      </c>
      <c r="EY13" s="6">
        <v>8</v>
      </c>
      <c r="EZ13" s="6">
        <v>10</v>
      </c>
      <c r="FA13" s="6">
        <v>16</v>
      </c>
      <c r="FB13" s="6">
        <v>12</v>
      </c>
      <c r="FC13" s="6">
        <v>11</v>
      </c>
      <c r="FD13" s="6">
        <v>14</v>
      </c>
      <c r="FE13" s="6">
        <v>16</v>
      </c>
      <c r="FF13" s="6">
        <v>14</v>
      </c>
      <c r="FG13" s="6">
        <v>10</v>
      </c>
      <c r="FH13" s="6">
        <v>8</v>
      </c>
      <c r="FI13" s="6">
        <v>6</v>
      </c>
      <c r="FJ13" s="6">
        <v>16</v>
      </c>
      <c r="FK13" s="6">
        <v>12</v>
      </c>
      <c r="FL13" s="6">
        <v>5</v>
      </c>
      <c r="FM13" s="6">
        <v>11</v>
      </c>
      <c r="FN13" s="6">
        <v>16</v>
      </c>
      <c r="FO13" s="6">
        <v>14</v>
      </c>
      <c r="FP13" s="6">
        <v>10</v>
      </c>
      <c r="FQ13" s="6">
        <v>8</v>
      </c>
      <c r="FR13" s="6">
        <v>6</v>
      </c>
      <c r="FS13" s="6">
        <v>14</v>
      </c>
      <c r="FT13" s="6">
        <v>21</v>
      </c>
      <c r="FU13" s="6">
        <v>18</v>
      </c>
      <c r="FV13" s="6">
        <v>17</v>
      </c>
      <c r="FW13">
        <v>1230</v>
      </c>
    </row>
    <row r="14" spans="1:179">
      <c r="B14" s="6">
        <v>16</v>
      </c>
      <c r="C14" s="6">
        <v>17</v>
      </c>
      <c r="D14" s="6">
        <v>10</v>
      </c>
      <c r="E14" s="6">
        <v>11</v>
      </c>
      <c r="F14" s="6">
        <v>11</v>
      </c>
      <c r="G14" s="6">
        <v>18</v>
      </c>
      <c r="H14" s="6">
        <v>9</v>
      </c>
      <c r="I14" s="6">
        <v>7</v>
      </c>
      <c r="J14" s="6">
        <v>12</v>
      </c>
      <c r="K14" s="6">
        <v>2</v>
      </c>
      <c r="L14" s="6">
        <v>23</v>
      </c>
      <c r="M14" s="6">
        <v>22</v>
      </c>
      <c r="N14" s="6">
        <v>22</v>
      </c>
      <c r="O14" s="6">
        <v>7</v>
      </c>
      <c r="P14" s="6">
        <v>10</v>
      </c>
      <c r="Q14" s="6">
        <v>9</v>
      </c>
      <c r="R14" s="6">
        <v>6</v>
      </c>
      <c r="S14" s="6">
        <v>6</v>
      </c>
      <c r="T14" s="6">
        <v>21</v>
      </c>
      <c r="U14" s="6">
        <v>23</v>
      </c>
      <c r="V14" s="6">
        <v>19</v>
      </c>
      <c r="W14" s="6">
        <v>6</v>
      </c>
      <c r="X14" s="6">
        <v>4</v>
      </c>
      <c r="Y14" s="6">
        <v>16</v>
      </c>
      <c r="Z14" s="6">
        <v>11</v>
      </c>
      <c r="AA14" s="6">
        <v>11</v>
      </c>
      <c r="AB14" s="6">
        <v>5</v>
      </c>
      <c r="AC14" s="6">
        <v>6</v>
      </c>
      <c r="AD14" s="6">
        <v>10</v>
      </c>
      <c r="AE14" s="6">
        <v>8</v>
      </c>
      <c r="AF14" s="6">
        <v>20</v>
      </c>
      <c r="AG14" s="6">
        <v>21</v>
      </c>
      <c r="AH14" s="6">
        <v>22</v>
      </c>
      <c r="AI14" s="6">
        <v>9</v>
      </c>
      <c r="AJ14" s="6">
        <v>9</v>
      </c>
      <c r="AK14" s="6">
        <v>11</v>
      </c>
      <c r="AL14" s="6">
        <v>10</v>
      </c>
      <c r="AM14" s="6">
        <v>19</v>
      </c>
      <c r="AN14" s="6">
        <v>7</v>
      </c>
      <c r="AO14" s="6">
        <v>19</v>
      </c>
      <c r="AP14" s="6">
        <v>20</v>
      </c>
      <c r="AQ14" s="6">
        <v>6</v>
      </c>
      <c r="AR14" s="6">
        <v>11</v>
      </c>
      <c r="AS14" s="6">
        <v>7</v>
      </c>
      <c r="AT14" s="6">
        <v>17</v>
      </c>
      <c r="AU14" s="6">
        <v>10</v>
      </c>
      <c r="AV14" s="6">
        <v>10</v>
      </c>
      <c r="AW14" s="6">
        <v>6</v>
      </c>
      <c r="AX14" s="6">
        <v>11</v>
      </c>
      <c r="AY14" s="6">
        <v>16</v>
      </c>
      <c r="AZ14" s="6">
        <v>10</v>
      </c>
      <c r="BA14" s="6">
        <v>17</v>
      </c>
      <c r="BB14" s="6">
        <v>8</v>
      </c>
      <c r="BC14" s="6">
        <v>7</v>
      </c>
      <c r="BD14" s="6">
        <v>15</v>
      </c>
      <c r="BE14" s="6">
        <v>10</v>
      </c>
      <c r="BF14" s="6">
        <v>5</v>
      </c>
      <c r="BG14" s="6">
        <v>7</v>
      </c>
      <c r="BH14" s="6">
        <v>16</v>
      </c>
      <c r="BI14" s="6">
        <v>12</v>
      </c>
      <c r="BJ14" s="6">
        <v>12</v>
      </c>
      <c r="BK14" s="6">
        <v>12</v>
      </c>
      <c r="BL14" s="6">
        <v>8</v>
      </c>
      <c r="BM14" s="6">
        <v>6</v>
      </c>
      <c r="BN14" s="6">
        <v>14</v>
      </c>
      <c r="BO14" s="6">
        <v>10</v>
      </c>
      <c r="BP14" s="6">
        <v>8</v>
      </c>
      <c r="BQ14" s="6">
        <v>7</v>
      </c>
      <c r="BR14" s="6">
        <v>5</v>
      </c>
      <c r="BS14" s="6">
        <v>4</v>
      </c>
      <c r="BT14" s="6">
        <v>7</v>
      </c>
      <c r="BU14" s="6">
        <v>13</v>
      </c>
      <c r="BV14" s="6">
        <v>11</v>
      </c>
      <c r="BW14" s="6">
        <v>20</v>
      </c>
      <c r="BX14" s="6">
        <v>6</v>
      </c>
      <c r="BY14" s="6">
        <v>6</v>
      </c>
      <c r="BZ14" s="6">
        <v>10</v>
      </c>
      <c r="CA14" s="6">
        <v>25</v>
      </c>
      <c r="CB14" s="6">
        <v>15</v>
      </c>
      <c r="CC14" s="6">
        <v>11</v>
      </c>
      <c r="CD14" s="6">
        <v>8</v>
      </c>
      <c r="CE14" s="6">
        <v>8</v>
      </c>
      <c r="CF14" s="6">
        <v>7</v>
      </c>
      <c r="CG14" s="6">
        <v>8</v>
      </c>
      <c r="CH14" s="6">
        <v>8</v>
      </c>
      <c r="CI14" s="6">
        <v>18</v>
      </c>
      <c r="CJ14" s="6">
        <v>16</v>
      </c>
      <c r="CK14" s="6">
        <v>10</v>
      </c>
      <c r="CL14" s="6">
        <v>10</v>
      </c>
      <c r="CM14" s="6">
        <v>10</v>
      </c>
      <c r="CN14" s="6">
        <v>7</v>
      </c>
      <c r="CO14" s="6">
        <v>10</v>
      </c>
      <c r="CP14" s="6">
        <v>12</v>
      </c>
      <c r="CQ14" s="6">
        <v>5</v>
      </c>
      <c r="CR14" s="6">
        <v>10</v>
      </c>
      <c r="CS14" s="6">
        <v>14</v>
      </c>
      <c r="CT14" s="6">
        <v>14</v>
      </c>
      <c r="CU14" s="6">
        <v>14</v>
      </c>
      <c r="CV14" s="6">
        <v>10</v>
      </c>
      <c r="CW14" s="6">
        <v>8</v>
      </c>
      <c r="CX14" s="6">
        <v>6</v>
      </c>
      <c r="CY14" s="6">
        <v>12</v>
      </c>
      <c r="CZ14" s="6">
        <v>11</v>
      </c>
      <c r="DA14" s="6">
        <v>10</v>
      </c>
      <c r="DB14" s="6">
        <v>14</v>
      </c>
      <c r="DC14" s="6">
        <v>14</v>
      </c>
      <c r="DD14" s="6">
        <v>14</v>
      </c>
      <c r="DE14" s="6">
        <v>10</v>
      </c>
      <c r="DF14" s="6">
        <v>8</v>
      </c>
      <c r="DG14" s="6">
        <v>6</v>
      </c>
      <c r="DH14" s="6">
        <v>14</v>
      </c>
      <c r="DI14" s="6">
        <v>3</v>
      </c>
      <c r="DJ14" s="6">
        <v>25</v>
      </c>
      <c r="DK14" s="6">
        <v>14</v>
      </c>
      <c r="DL14" s="6">
        <v>15</v>
      </c>
      <c r="DM14" s="6">
        <v>10</v>
      </c>
      <c r="DN14" s="6">
        <v>20</v>
      </c>
      <c r="DO14" s="6">
        <v>7</v>
      </c>
      <c r="DP14" s="6">
        <v>25</v>
      </c>
      <c r="DQ14" s="6">
        <v>18</v>
      </c>
      <c r="DR14" s="6">
        <v>24</v>
      </c>
      <c r="DS14" s="6">
        <v>25</v>
      </c>
      <c r="DT14" s="6">
        <v>7</v>
      </c>
      <c r="DU14" s="6">
        <v>14</v>
      </c>
      <c r="DV14" s="6">
        <v>14</v>
      </c>
      <c r="DW14" s="6">
        <v>21</v>
      </c>
      <c r="DX14" s="6">
        <v>18</v>
      </c>
      <c r="DY14" s="6">
        <v>19</v>
      </c>
      <c r="DZ14" s="6">
        <v>19</v>
      </c>
      <c r="EA14" s="6">
        <v>17</v>
      </c>
      <c r="EB14" s="6">
        <v>19</v>
      </c>
      <c r="EC14" s="6">
        <v>4</v>
      </c>
      <c r="ED14" s="6">
        <v>12</v>
      </c>
      <c r="EE14" s="6">
        <v>8</v>
      </c>
      <c r="EF14" s="6">
        <v>17</v>
      </c>
      <c r="EG14" s="6">
        <v>13</v>
      </c>
      <c r="EH14" s="6">
        <v>20</v>
      </c>
      <c r="EI14" s="6">
        <v>18</v>
      </c>
      <c r="EJ14" s="6">
        <v>10</v>
      </c>
      <c r="EK14" s="6">
        <v>7</v>
      </c>
      <c r="EL14" s="6">
        <v>10</v>
      </c>
      <c r="EM14" s="6">
        <v>10</v>
      </c>
      <c r="EN14" s="6">
        <v>10</v>
      </c>
      <c r="EO14" s="6">
        <v>10</v>
      </c>
      <c r="EP14" s="6">
        <v>10</v>
      </c>
      <c r="EQ14" s="6">
        <v>21</v>
      </c>
      <c r="ER14" s="6">
        <v>19</v>
      </c>
      <c r="ES14" s="6">
        <v>10</v>
      </c>
      <c r="ET14" s="6">
        <v>10</v>
      </c>
      <c r="EU14" s="6">
        <v>9</v>
      </c>
      <c r="EV14" s="6">
        <v>10</v>
      </c>
      <c r="EW14" s="6">
        <v>15</v>
      </c>
      <c r="EX14" s="6">
        <v>21</v>
      </c>
      <c r="EY14" s="6">
        <v>8</v>
      </c>
      <c r="EZ14" s="6">
        <v>18</v>
      </c>
      <c r="FA14" s="6">
        <v>15</v>
      </c>
      <c r="FB14" s="6">
        <v>12</v>
      </c>
      <c r="FC14" s="6">
        <v>11</v>
      </c>
      <c r="FD14" s="6">
        <v>14</v>
      </c>
      <c r="FE14" s="6">
        <v>15</v>
      </c>
      <c r="FF14" s="6">
        <v>14</v>
      </c>
      <c r="FG14" s="6">
        <v>10</v>
      </c>
      <c r="FH14" s="6">
        <v>8</v>
      </c>
      <c r="FI14" s="6">
        <v>6</v>
      </c>
      <c r="FJ14" s="6">
        <v>15</v>
      </c>
      <c r="FK14" s="6">
        <v>12</v>
      </c>
      <c r="FL14" s="6">
        <v>5</v>
      </c>
      <c r="FM14" s="6">
        <v>11</v>
      </c>
      <c r="FN14" s="6">
        <v>15</v>
      </c>
      <c r="FO14" s="6">
        <v>14</v>
      </c>
      <c r="FP14" s="6">
        <v>10</v>
      </c>
      <c r="FQ14" s="6">
        <v>8</v>
      </c>
      <c r="FR14" s="6">
        <v>6</v>
      </c>
      <c r="FS14" s="6">
        <v>14</v>
      </c>
      <c r="FT14" s="6">
        <v>14</v>
      </c>
      <c r="FU14" s="6">
        <v>8</v>
      </c>
      <c r="FV14" s="6">
        <v>16</v>
      </c>
      <c r="FW14">
        <v>2851</v>
      </c>
    </row>
    <row r="15" spans="1:179">
      <c r="B15" s="6">
        <v>2</v>
      </c>
      <c r="C15" s="6">
        <v>2</v>
      </c>
      <c r="D15" s="6">
        <v>3</v>
      </c>
      <c r="E15" s="6">
        <v>8</v>
      </c>
      <c r="F15" s="6">
        <v>8</v>
      </c>
      <c r="G15" s="6">
        <v>16</v>
      </c>
      <c r="H15" s="6">
        <v>13</v>
      </c>
      <c r="I15" s="6">
        <v>13</v>
      </c>
      <c r="J15" s="6">
        <v>13</v>
      </c>
      <c r="K15" s="6">
        <v>6</v>
      </c>
      <c r="L15" s="6">
        <v>15</v>
      </c>
      <c r="M15" s="6">
        <v>16</v>
      </c>
      <c r="N15" s="6">
        <v>10</v>
      </c>
      <c r="O15" s="6">
        <v>1</v>
      </c>
      <c r="P15" s="6">
        <v>13</v>
      </c>
      <c r="Q15" s="6">
        <v>16</v>
      </c>
      <c r="R15" s="6">
        <v>16</v>
      </c>
      <c r="S15" s="6">
        <v>5</v>
      </c>
      <c r="T15" s="6">
        <v>23</v>
      </c>
      <c r="U15" s="6">
        <v>23</v>
      </c>
      <c r="V15" s="6">
        <v>17</v>
      </c>
      <c r="W15" s="6">
        <v>6</v>
      </c>
      <c r="X15" s="6">
        <v>4</v>
      </c>
      <c r="Y15" s="6">
        <v>9</v>
      </c>
      <c r="Z15" s="6">
        <v>13</v>
      </c>
      <c r="AA15" s="6">
        <v>6</v>
      </c>
      <c r="AB15" s="6">
        <v>5</v>
      </c>
      <c r="AC15" s="6">
        <v>1</v>
      </c>
      <c r="AD15" s="6">
        <v>4</v>
      </c>
      <c r="AE15" s="6">
        <v>6</v>
      </c>
      <c r="AF15" s="6">
        <v>19</v>
      </c>
      <c r="AG15" s="6">
        <v>22</v>
      </c>
      <c r="AH15" s="6">
        <v>8</v>
      </c>
      <c r="AI15" s="6">
        <v>17</v>
      </c>
      <c r="AJ15" s="6">
        <v>16</v>
      </c>
      <c r="AK15" s="6">
        <v>8</v>
      </c>
      <c r="AL15" s="6">
        <v>7</v>
      </c>
      <c r="AM15" s="6">
        <v>10</v>
      </c>
      <c r="AN15" s="6">
        <v>5</v>
      </c>
      <c r="AO15" s="6">
        <v>9</v>
      </c>
      <c r="AP15" s="6">
        <v>4</v>
      </c>
      <c r="AQ15" s="6">
        <v>10</v>
      </c>
      <c r="AR15" s="6">
        <v>6</v>
      </c>
      <c r="AS15" s="6">
        <v>3</v>
      </c>
      <c r="AT15" s="6">
        <v>7</v>
      </c>
      <c r="AU15" s="6">
        <v>6</v>
      </c>
      <c r="AV15" s="6">
        <v>9</v>
      </c>
      <c r="AW15" s="6">
        <v>6</v>
      </c>
      <c r="AX15" s="6">
        <v>7</v>
      </c>
      <c r="AY15" s="6">
        <v>8</v>
      </c>
      <c r="AZ15" s="6">
        <v>2</v>
      </c>
      <c r="BA15" s="6">
        <v>8</v>
      </c>
      <c r="BB15" s="6">
        <v>7</v>
      </c>
      <c r="BC15" s="6">
        <v>6</v>
      </c>
      <c r="BD15" s="6">
        <v>8</v>
      </c>
      <c r="BE15" s="6">
        <v>7</v>
      </c>
      <c r="BF15" s="6">
        <v>15</v>
      </c>
      <c r="BG15" s="6">
        <v>5</v>
      </c>
      <c r="BH15" s="6">
        <v>13</v>
      </c>
      <c r="BI15" s="6">
        <v>10</v>
      </c>
      <c r="BJ15" s="6">
        <v>10</v>
      </c>
      <c r="BK15" s="6">
        <v>11</v>
      </c>
      <c r="BL15" s="6">
        <v>4</v>
      </c>
      <c r="BM15" s="6">
        <v>16</v>
      </c>
      <c r="BN15" s="6">
        <v>6</v>
      </c>
      <c r="BO15" s="6">
        <v>3</v>
      </c>
      <c r="BP15" s="6">
        <v>5</v>
      </c>
      <c r="BQ15" s="6">
        <v>5</v>
      </c>
      <c r="BR15" s="6">
        <v>5</v>
      </c>
      <c r="BS15" s="6">
        <v>4</v>
      </c>
      <c r="BT15" s="6">
        <v>5</v>
      </c>
      <c r="BU15" s="6">
        <v>2</v>
      </c>
      <c r="BV15" s="6">
        <v>20</v>
      </c>
      <c r="BW15" s="6">
        <v>23</v>
      </c>
      <c r="BX15" s="6">
        <v>2</v>
      </c>
      <c r="BY15" s="6">
        <v>1</v>
      </c>
      <c r="BZ15" s="6">
        <v>7</v>
      </c>
      <c r="CA15" s="6">
        <v>13</v>
      </c>
      <c r="CB15" s="6">
        <v>6</v>
      </c>
      <c r="CC15" s="6">
        <v>7</v>
      </c>
      <c r="CD15" s="6">
        <v>2</v>
      </c>
      <c r="CE15" s="6">
        <v>3</v>
      </c>
      <c r="CF15" s="6">
        <v>4</v>
      </c>
      <c r="CG15" s="6">
        <v>4</v>
      </c>
      <c r="CH15" s="6">
        <v>12</v>
      </c>
      <c r="CI15" s="6">
        <v>7</v>
      </c>
      <c r="CJ15" s="6">
        <v>13</v>
      </c>
      <c r="CK15" s="6">
        <v>6</v>
      </c>
      <c r="CL15" s="6">
        <v>6</v>
      </c>
      <c r="CM15" s="6">
        <v>5</v>
      </c>
      <c r="CN15" s="6">
        <v>5</v>
      </c>
      <c r="CO15" s="6">
        <v>5</v>
      </c>
      <c r="CP15" s="6">
        <v>11</v>
      </c>
      <c r="CQ15" s="6">
        <v>5</v>
      </c>
      <c r="CR15" s="6">
        <v>9</v>
      </c>
      <c r="CS15" s="6">
        <v>9</v>
      </c>
      <c r="CT15" s="6">
        <v>5</v>
      </c>
      <c r="CU15" s="6">
        <v>9</v>
      </c>
      <c r="CV15" s="6">
        <v>9</v>
      </c>
      <c r="CW15" s="6">
        <v>4</v>
      </c>
      <c r="CX15" s="6">
        <v>5</v>
      </c>
      <c r="CY15" s="6">
        <v>11</v>
      </c>
      <c r="CZ15" s="6">
        <v>11</v>
      </c>
      <c r="DA15" s="6">
        <v>9</v>
      </c>
      <c r="DB15" s="6">
        <v>9</v>
      </c>
      <c r="DC15" s="6">
        <v>12</v>
      </c>
      <c r="DD15" s="6">
        <v>8</v>
      </c>
      <c r="DE15" s="6">
        <v>9</v>
      </c>
      <c r="DF15" s="6">
        <v>4</v>
      </c>
      <c r="DG15" s="6">
        <v>4</v>
      </c>
      <c r="DH15" s="6">
        <v>10</v>
      </c>
      <c r="DI15" s="6">
        <v>21</v>
      </c>
      <c r="DJ15" s="6">
        <v>12</v>
      </c>
      <c r="DK15" s="6">
        <v>11</v>
      </c>
      <c r="DL15" s="6">
        <v>11</v>
      </c>
      <c r="DM15" s="6">
        <v>6</v>
      </c>
      <c r="DN15" s="6">
        <v>4</v>
      </c>
      <c r="DO15" s="6">
        <v>3</v>
      </c>
      <c r="DP15" s="6">
        <v>17</v>
      </c>
      <c r="DQ15" s="6">
        <v>17</v>
      </c>
      <c r="DR15" s="6">
        <v>18</v>
      </c>
      <c r="DS15" s="6">
        <v>18</v>
      </c>
      <c r="DT15" s="6">
        <v>1</v>
      </c>
      <c r="DU15" s="6">
        <v>7</v>
      </c>
      <c r="DV15" s="6">
        <v>9</v>
      </c>
      <c r="DW15" s="6">
        <v>3</v>
      </c>
      <c r="DX15" s="6">
        <v>2</v>
      </c>
      <c r="DY15" s="6">
        <v>2</v>
      </c>
      <c r="DZ15" s="6">
        <v>2</v>
      </c>
      <c r="EA15" s="6">
        <v>1</v>
      </c>
      <c r="EB15" s="6">
        <v>1</v>
      </c>
      <c r="EC15" s="6">
        <v>6</v>
      </c>
      <c r="ED15" s="6">
        <v>2</v>
      </c>
      <c r="EE15" s="6">
        <v>3</v>
      </c>
      <c r="EF15" s="6">
        <v>2</v>
      </c>
      <c r="EG15" s="6">
        <v>3</v>
      </c>
      <c r="EH15" s="6">
        <v>3</v>
      </c>
      <c r="EI15" s="6">
        <v>11</v>
      </c>
      <c r="EJ15" s="6">
        <v>3</v>
      </c>
      <c r="EK15" s="6">
        <v>4</v>
      </c>
      <c r="EL15" s="6">
        <v>5</v>
      </c>
      <c r="EM15" s="6">
        <v>3</v>
      </c>
      <c r="EN15" s="6">
        <v>4</v>
      </c>
      <c r="EO15" s="6">
        <v>7</v>
      </c>
      <c r="EP15" s="6">
        <v>6</v>
      </c>
      <c r="EQ15" s="6">
        <v>7</v>
      </c>
      <c r="ER15" s="6">
        <v>13</v>
      </c>
      <c r="ES15" s="6">
        <v>20</v>
      </c>
      <c r="ET15" s="6">
        <v>7</v>
      </c>
      <c r="EU15" s="6">
        <v>16</v>
      </c>
      <c r="EV15" s="6">
        <v>8</v>
      </c>
      <c r="EW15" s="6">
        <v>16</v>
      </c>
      <c r="EX15" s="6">
        <v>8</v>
      </c>
      <c r="EY15" s="6">
        <v>4</v>
      </c>
      <c r="EZ15" s="6">
        <v>8</v>
      </c>
      <c r="FA15" s="6">
        <v>10</v>
      </c>
      <c r="FB15" s="6">
        <v>11</v>
      </c>
      <c r="FC15" s="6">
        <v>10</v>
      </c>
      <c r="FD15" s="6">
        <v>9</v>
      </c>
      <c r="FE15" s="6">
        <v>11</v>
      </c>
      <c r="FF15" s="6">
        <v>7</v>
      </c>
      <c r="FG15" s="6">
        <v>9</v>
      </c>
      <c r="FH15" s="6">
        <v>4</v>
      </c>
      <c r="FI15" s="6">
        <v>1</v>
      </c>
      <c r="FJ15" s="6">
        <v>10</v>
      </c>
      <c r="FK15" s="6">
        <v>11</v>
      </c>
      <c r="FL15" s="6">
        <v>5</v>
      </c>
      <c r="FM15" s="6">
        <v>10</v>
      </c>
      <c r="FN15" s="6">
        <v>11</v>
      </c>
      <c r="FO15" s="6">
        <v>7</v>
      </c>
      <c r="FP15" s="6">
        <v>9</v>
      </c>
      <c r="FQ15" s="6">
        <v>5</v>
      </c>
      <c r="FR15" s="6">
        <v>2</v>
      </c>
      <c r="FS15" s="6">
        <v>10</v>
      </c>
      <c r="FT15" s="6">
        <v>9</v>
      </c>
      <c r="FU15" s="6">
        <v>14</v>
      </c>
      <c r="FV15" s="6">
        <v>9</v>
      </c>
      <c r="FW15">
        <v>3445</v>
      </c>
    </row>
    <row r="16" spans="1:179">
      <c r="B16" s="6">
        <v>22</v>
      </c>
      <c r="C16" s="6">
        <v>14</v>
      </c>
      <c r="D16" s="6">
        <v>1</v>
      </c>
      <c r="E16" s="6">
        <v>11</v>
      </c>
      <c r="F16" s="6">
        <v>11</v>
      </c>
      <c r="G16" s="6">
        <v>5</v>
      </c>
      <c r="H16" s="6">
        <v>3</v>
      </c>
      <c r="I16" s="6">
        <v>3</v>
      </c>
      <c r="J16" s="6">
        <v>5</v>
      </c>
      <c r="K16" s="6">
        <v>11</v>
      </c>
      <c r="L16" s="6">
        <v>7</v>
      </c>
      <c r="M16" s="6">
        <v>10</v>
      </c>
      <c r="N16" s="6">
        <v>1</v>
      </c>
      <c r="O16" s="6">
        <v>7</v>
      </c>
      <c r="P16" s="6">
        <v>1</v>
      </c>
      <c r="Q16" s="6">
        <v>1</v>
      </c>
      <c r="R16" s="6">
        <v>2</v>
      </c>
      <c r="S16" s="6">
        <v>10</v>
      </c>
      <c r="T16" s="6">
        <v>25</v>
      </c>
      <c r="U16" s="6">
        <v>25</v>
      </c>
      <c r="V16" s="6">
        <v>21</v>
      </c>
      <c r="W16" s="6">
        <v>6</v>
      </c>
      <c r="X16" s="6">
        <v>4</v>
      </c>
      <c r="Y16" s="6">
        <v>24</v>
      </c>
      <c r="Z16" s="6">
        <v>22</v>
      </c>
      <c r="AA16" s="6">
        <v>11</v>
      </c>
      <c r="AB16" s="6">
        <v>5</v>
      </c>
      <c r="AC16" s="6">
        <v>6</v>
      </c>
      <c r="AD16" s="6">
        <v>10</v>
      </c>
      <c r="AE16" s="6">
        <v>8</v>
      </c>
      <c r="AF16" s="6">
        <v>3</v>
      </c>
      <c r="AG16" s="6">
        <v>2</v>
      </c>
      <c r="AH16" s="6">
        <v>12</v>
      </c>
      <c r="AI16" s="6">
        <v>12</v>
      </c>
      <c r="AJ16" s="6">
        <v>24</v>
      </c>
      <c r="AK16" s="6">
        <v>11</v>
      </c>
      <c r="AL16" s="6">
        <v>10</v>
      </c>
      <c r="AM16" s="6">
        <v>19</v>
      </c>
      <c r="AN16" s="6">
        <v>7</v>
      </c>
      <c r="AO16" s="6">
        <v>17</v>
      </c>
      <c r="AP16" s="6">
        <v>8</v>
      </c>
      <c r="AQ16" s="6">
        <v>12</v>
      </c>
      <c r="AR16" s="6">
        <v>11</v>
      </c>
      <c r="AS16" s="6">
        <v>7</v>
      </c>
      <c r="AT16" s="6">
        <v>3</v>
      </c>
      <c r="AU16" s="6">
        <v>10</v>
      </c>
      <c r="AV16" s="6">
        <v>22</v>
      </c>
      <c r="AW16" s="6">
        <v>6</v>
      </c>
      <c r="AX16" s="6">
        <v>11</v>
      </c>
      <c r="AY16" s="6">
        <v>16</v>
      </c>
      <c r="AZ16" s="6">
        <v>10</v>
      </c>
      <c r="BA16" s="6">
        <v>1</v>
      </c>
      <c r="BB16" s="6">
        <v>11</v>
      </c>
      <c r="BC16" s="6">
        <v>20</v>
      </c>
      <c r="BD16" s="6">
        <v>9</v>
      </c>
      <c r="BE16" s="6">
        <v>10</v>
      </c>
      <c r="BF16" s="6">
        <v>20</v>
      </c>
      <c r="BG16" s="6">
        <v>7</v>
      </c>
      <c r="BH16" s="6">
        <v>22</v>
      </c>
      <c r="BI16" s="6">
        <v>17</v>
      </c>
      <c r="BJ16" s="6">
        <v>17</v>
      </c>
      <c r="BK16" s="6">
        <v>12</v>
      </c>
      <c r="BL16" s="6">
        <v>8</v>
      </c>
      <c r="BM16" s="6">
        <v>11</v>
      </c>
      <c r="BN16" s="6">
        <v>2</v>
      </c>
      <c r="BO16" s="6">
        <v>10</v>
      </c>
      <c r="BP16" s="6">
        <v>8</v>
      </c>
      <c r="BQ16" s="6">
        <v>7</v>
      </c>
      <c r="BR16" s="6">
        <v>5</v>
      </c>
      <c r="BS16" s="6">
        <v>4</v>
      </c>
      <c r="BT16" s="6">
        <v>7</v>
      </c>
      <c r="BU16" s="6">
        <v>13</v>
      </c>
      <c r="BV16" s="6">
        <v>7</v>
      </c>
      <c r="BW16" s="6">
        <v>6</v>
      </c>
      <c r="BX16" s="6">
        <v>6</v>
      </c>
      <c r="BY16" s="6">
        <v>6</v>
      </c>
      <c r="BZ16" s="6">
        <v>10</v>
      </c>
      <c r="CA16" s="6">
        <v>3</v>
      </c>
      <c r="CB16" s="6">
        <v>16</v>
      </c>
      <c r="CC16" s="6">
        <v>11</v>
      </c>
      <c r="CD16" s="6">
        <v>8</v>
      </c>
      <c r="CE16" s="6">
        <v>8</v>
      </c>
      <c r="CF16" s="6">
        <v>7</v>
      </c>
      <c r="CG16" s="6">
        <v>8</v>
      </c>
      <c r="CH16" s="6">
        <v>1</v>
      </c>
      <c r="CI16" s="6">
        <v>17</v>
      </c>
      <c r="CJ16" s="6">
        <v>3</v>
      </c>
      <c r="CK16" s="6">
        <v>10</v>
      </c>
      <c r="CL16" s="6">
        <v>10</v>
      </c>
      <c r="CM16" s="6">
        <v>10</v>
      </c>
      <c r="CN16" s="6">
        <v>7</v>
      </c>
      <c r="CO16" s="6">
        <v>10</v>
      </c>
      <c r="CP16" s="6">
        <v>12</v>
      </c>
      <c r="CQ16" s="6">
        <v>5</v>
      </c>
      <c r="CR16" s="6">
        <v>10</v>
      </c>
      <c r="CS16" s="6">
        <v>14</v>
      </c>
      <c r="CT16" s="6">
        <v>14</v>
      </c>
      <c r="CU16" s="6">
        <v>14</v>
      </c>
      <c r="CV16" s="6">
        <v>10</v>
      </c>
      <c r="CW16" s="6">
        <v>8</v>
      </c>
      <c r="CX16" s="6">
        <v>6</v>
      </c>
      <c r="CY16" s="6">
        <v>12</v>
      </c>
      <c r="CZ16" s="6">
        <v>8</v>
      </c>
      <c r="DA16" s="6">
        <v>10</v>
      </c>
      <c r="DB16" s="6">
        <v>14</v>
      </c>
      <c r="DC16" s="6">
        <v>14</v>
      </c>
      <c r="DD16" s="6">
        <v>14</v>
      </c>
      <c r="DE16" s="6">
        <v>10</v>
      </c>
      <c r="DF16" s="6">
        <v>8</v>
      </c>
      <c r="DG16" s="6">
        <v>6</v>
      </c>
      <c r="DH16" s="6">
        <v>16</v>
      </c>
      <c r="DI16" s="6">
        <v>22</v>
      </c>
      <c r="DJ16" s="6">
        <v>11</v>
      </c>
      <c r="DK16" s="6">
        <v>17</v>
      </c>
      <c r="DL16" s="6">
        <v>17</v>
      </c>
      <c r="DM16" s="6">
        <v>10</v>
      </c>
      <c r="DN16" s="6">
        <v>14</v>
      </c>
      <c r="DO16" s="6">
        <v>7</v>
      </c>
      <c r="DP16" s="6">
        <v>14</v>
      </c>
      <c r="DQ16" s="6">
        <v>9</v>
      </c>
      <c r="DR16" s="6">
        <v>4</v>
      </c>
      <c r="DS16" s="6">
        <v>27</v>
      </c>
      <c r="DT16" s="6">
        <v>7</v>
      </c>
      <c r="DU16" s="6">
        <v>14</v>
      </c>
      <c r="DV16" s="6">
        <v>14</v>
      </c>
      <c r="DW16" s="6">
        <v>16</v>
      </c>
      <c r="DX16" s="6">
        <v>12</v>
      </c>
      <c r="DY16" s="6">
        <v>18</v>
      </c>
      <c r="DZ16" s="6">
        <v>12</v>
      </c>
      <c r="EA16" s="6">
        <v>9</v>
      </c>
      <c r="EB16" s="6">
        <v>15</v>
      </c>
      <c r="EC16" s="6">
        <v>14</v>
      </c>
      <c r="ED16" s="6">
        <v>22</v>
      </c>
      <c r="EE16" s="6">
        <v>25</v>
      </c>
      <c r="EF16" s="6">
        <v>19</v>
      </c>
      <c r="EG16" s="6">
        <v>9</v>
      </c>
      <c r="EH16" s="6">
        <v>24</v>
      </c>
      <c r="EI16" s="6">
        <v>1</v>
      </c>
      <c r="EJ16" s="6">
        <v>1</v>
      </c>
      <c r="EK16" s="6">
        <v>7</v>
      </c>
      <c r="EL16" s="6">
        <v>1</v>
      </c>
      <c r="EM16" s="6">
        <v>1</v>
      </c>
      <c r="EN16" s="6">
        <v>10</v>
      </c>
      <c r="EO16" s="6">
        <v>10</v>
      </c>
      <c r="EP16" s="6">
        <v>10</v>
      </c>
      <c r="EQ16" s="6">
        <v>2</v>
      </c>
      <c r="ER16" s="6">
        <v>1</v>
      </c>
      <c r="ES16" s="6">
        <v>9</v>
      </c>
      <c r="ET16" s="6">
        <v>10</v>
      </c>
      <c r="EU16" s="6">
        <v>12</v>
      </c>
      <c r="EV16" s="6">
        <v>12</v>
      </c>
      <c r="EW16" s="6">
        <v>5</v>
      </c>
      <c r="EX16" s="6">
        <v>6</v>
      </c>
      <c r="EY16" s="6">
        <v>8</v>
      </c>
      <c r="EZ16" s="6">
        <v>25</v>
      </c>
      <c r="FA16" s="6">
        <v>16</v>
      </c>
      <c r="FB16" s="6">
        <v>12</v>
      </c>
      <c r="FC16" s="6">
        <v>11</v>
      </c>
      <c r="FD16" s="6">
        <v>14</v>
      </c>
      <c r="FE16" s="6">
        <v>16</v>
      </c>
      <c r="FF16" s="6">
        <v>14</v>
      </c>
      <c r="FG16" s="6">
        <v>10</v>
      </c>
      <c r="FH16" s="6">
        <v>8</v>
      </c>
      <c r="FI16" s="6">
        <v>6</v>
      </c>
      <c r="FJ16" s="6">
        <v>16</v>
      </c>
      <c r="FK16" s="6">
        <v>12</v>
      </c>
      <c r="FL16" s="6">
        <v>5</v>
      </c>
      <c r="FM16" s="6">
        <v>11</v>
      </c>
      <c r="FN16" s="6">
        <v>16</v>
      </c>
      <c r="FO16" s="6">
        <v>14</v>
      </c>
      <c r="FP16" s="6">
        <v>10</v>
      </c>
      <c r="FQ16" s="6">
        <v>8</v>
      </c>
      <c r="FR16" s="6">
        <v>6</v>
      </c>
      <c r="FS16" s="6">
        <v>14</v>
      </c>
      <c r="FT16" s="6">
        <v>17</v>
      </c>
      <c r="FU16" s="6">
        <v>9</v>
      </c>
      <c r="FV16" s="6">
        <v>14</v>
      </c>
      <c r="FW16">
        <v>908</v>
      </c>
    </row>
    <row r="17" spans="1:179">
      <c r="B17" s="6">
        <v>12</v>
      </c>
      <c r="C17" s="6">
        <v>11</v>
      </c>
      <c r="D17" s="6">
        <v>10</v>
      </c>
      <c r="E17" s="6">
        <v>11</v>
      </c>
      <c r="F17" s="6">
        <v>11</v>
      </c>
      <c r="G17" s="6">
        <v>1</v>
      </c>
      <c r="H17" s="6">
        <v>1</v>
      </c>
      <c r="I17" s="6">
        <v>1</v>
      </c>
      <c r="J17" s="6">
        <v>2</v>
      </c>
      <c r="K17" s="6">
        <v>19</v>
      </c>
      <c r="L17" s="6">
        <v>19</v>
      </c>
      <c r="M17" s="6">
        <v>20</v>
      </c>
      <c r="N17" s="6">
        <v>9</v>
      </c>
      <c r="O17" s="6">
        <v>7</v>
      </c>
      <c r="P17" s="6">
        <v>4</v>
      </c>
      <c r="Q17" s="6">
        <v>2</v>
      </c>
      <c r="R17" s="6">
        <v>3</v>
      </c>
      <c r="S17" s="6">
        <v>10</v>
      </c>
      <c r="T17" s="6">
        <v>11</v>
      </c>
      <c r="U17" s="6">
        <v>10</v>
      </c>
      <c r="V17" s="6">
        <v>8</v>
      </c>
      <c r="W17" s="6">
        <v>6</v>
      </c>
      <c r="X17" s="6">
        <v>4</v>
      </c>
      <c r="Y17" s="6">
        <v>20</v>
      </c>
      <c r="Z17" s="6">
        <v>22</v>
      </c>
      <c r="AA17" s="6">
        <v>11</v>
      </c>
      <c r="AB17" s="6">
        <v>5</v>
      </c>
      <c r="AC17" s="6">
        <v>6</v>
      </c>
      <c r="AD17" s="6">
        <v>10</v>
      </c>
      <c r="AE17" s="6">
        <v>8</v>
      </c>
      <c r="AF17" s="6">
        <v>17</v>
      </c>
      <c r="AG17" s="6">
        <v>6</v>
      </c>
      <c r="AH17" s="6">
        <v>13</v>
      </c>
      <c r="AI17" s="6">
        <v>15</v>
      </c>
      <c r="AJ17" s="6">
        <v>5</v>
      </c>
      <c r="AK17" s="6">
        <v>11</v>
      </c>
      <c r="AL17" s="6">
        <v>10</v>
      </c>
      <c r="AM17" s="6">
        <v>19</v>
      </c>
      <c r="AN17" s="6">
        <v>7</v>
      </c>
      <c r="AO17" s="6">
        <v>2</v>
      </c>
      <c r="AP17" s="6">
        <v>1</v>
      </c>
      <c r="AQ17" s="6">
        <v>21</v>
      </c>
      <c r="AR17" s="6">
        <v>11</v>
      </c>
      <c r="AS17" s="6">
        <v>7</v>
      </c>
      <c r="AT17" s="6">
        <v>1</v>
      </c>
      <c r="AU17" s="6">
        <v>10</v>
      </c>
      <c r="AV17" s="6">
        <v>20</v>
      </c>
      <c r="AW17" s="6">
        <v>6</v>
      </c>
      <c r="AX17" s="6">
        <v>11</v>
      </c>
      <c r="AY17" s="6">
        <v>16</v>
      </c>
      <c r="AZ17" s="6">
        <v>10</v>
      </c>
      <c r="BA17" s="6">
        <v>17</v>
      </c>
      <c r="BB17" s="6">
        <v>11</v>
      </c>
      <c r="BC17" s="6">
        <v>26</v>
      </c>
      <c r="BD17" s="6">
        <v>16</v>
      </c>
      <c r="BE17" s="6">
        <v>10</v>
      </c>
      <c r="BF17" s="6">
        <v>18</v>
      </c>
      <c r="BG17" s="6">
        <v>7</v>
      </c>
      <c r="BH17" s="6">
        <v>17</v>
      </c>
      <c r="BI17" s="6">
        <v>17</v>
      </c>
      <c r="BJ17" s="6">
        <v>17</v>
      </c>
      <c r="BK17" s="6">
        <v>12</v>
      </c>
      <c r="BL17" s="6">
        <v>8</v>
      </c>
      <c r="BM17" s="6">
        <v>9</v>
      </c>
      <c r="BN17" s="6">
        <v>14</v>
      </c>
      <c r="BO17" s="6">
        <v>10</v>
      </c>
      <c r="BP17" s="6">
        <v>8</v>
      </c>
      <c r="BQ17" s="6">
        <v>7</v>
      </c>
      <c r="BR17" s="6">
        <v>5</v>
      </c>
      <c r="BS17" s="6">
        <v>4</v>
      </c>
      <c r="BT17" s="6">
        <v>7</v>
      </c>
      <c r="BU17" s="6">
        <v>13</v>
      </c>
      <c r="BV17" s="6">
        <v>21</v>
      </c>
      <c r="BW17" s="6">
        <v>7</v>
      </c>
      <c r="BX17" s="6">
        <v>6</v>
      </c>
      <c r="BY17" s="6">
        <v>6</v>
      </c>
      <c r="BZ17" s="6">
        <v>10</v>
      </c>
      <c r="CA17" s="6">
        <v>7</v>
      </c>
      <c r="CB17" s="6">
        <v>16</v>
      </c>
      <c r="CC17" s="6">
        <v>11</v>
      </c>
      <c r="CD17" s="6">
        <v>8</v>
      </c>
      <c r="CE17" s="6">
        <v>8</v>
      </c>
      <c r="CF17" s="6">
        <v>7</v>
      </c>
      <c r="CG17" s="6">
        <v>8</v>
      </c>
      <c r="CH17" s="6">
        <v>4</v>
      </c>
      <c r="CI17" s="6">
        <v>19</v>
      </c>
      <c r="CJ17" s="6">
        <v>16</v>
      </c>
      <c r="CK17" s="6">
        <v>10</v>
      </c>
      <c r="CL17" s="6">
        <v>10</v>
      </c>
      <c r="CM17" s="6">
        <v>10</v>
      </c>
      <c r="CN17" s="6">
        <v>7</v>
      </c>
      <c r="CO17" s="6">
        <v>10</v>
      </c>
      <c r="CP17" s="6">
        <v>12</v>
      </c>
      <c r="CQ17" s="6">
        <v>5</v>
      </c>
      <c r="CR17" s="6">
        <v>10</v>
      </c>
      <c r="CS17" s="6">
        <v>13</v>
      </c>
      <c r="CT17" s="6">
        <v>14</v>
      </c>
      <c r="CU17" s="6">
        <v>12</v>
      </c>
      <c r="CV17" s="6">
        <v>10</v>
      </c>
      <c r="CW17" s="6">
        <v>8</v>
      </c>
      <c r="CX17" s="6">
        <v>6</v>
      </c>
      <c r="CY17" s="6">
        <v>12</v>
      </c>
      <c r="CZ17" s="6">
        <v>11</v>
      </c>
      <c r="DA17" s="6">
        <v>10</v>
      </c>
      <c r="DB17" s="6">
        <v>13</v>
      </c>
      <c r="DC17" s="6">
        <v>14</v>
      </c>
      <c r="DD17" s="6">
        <v>13</v>
      </c>
      <c r="DE17" s="6">
        <v>10</v>
      </c>
      <c r="DF17" s="6">
        <v>8</v>
      </c>
      <c r="DG17" s="6">
        <v>6</v>
      </c>
      <c r="DH17" s="6">
        <v>16</v>
      </c>
      <c r="DI17" s="6">
        <v>15</v>
      </c>
      <c r="DJ17" s="6">
        <v>14</v>
      </c>
      <c r="DK17" s="6">
        <v>17</v>
      </c>
      <c r="DL17" s="6">
        <v>17</v>
      </c>
      <c r="DM17" s="6">
        <v>10</v>
      </c>
      <c r="DN17" s="6">
        <v>12</v>
      </c>
      <c r="DO17" s="6">
        <v>7</v>
      </c>
      <c r="DP17" s="6">
        <v>23</v>
      </c>
      <c r="DQ17" s="6">
        <v>12</v>
      </c>
      <c r="DR17" s="6">
        <v>3</v>
      </c>
      <c r="DS17" s="6">
        <v>11</v>
      </c>
      <c r="DT17" s="6">
        <v>7</v>
      </c>
      <c r="DU17" s="6">
        <v>10</v>
      </c>
      <c r="DV17" s="6">
        <v>7</v>
      </c>
      <c r="DW17" s="6">
        <v>14</v>
      </c>
      <c r="DX17" s="6">
        <v>17</v>
      </c>
      <c r="DY17" s="6">
        <v>13</v>
      </c>
      <c r="DZ17" s="6">
        <v>11</v>
      </c>
      <c r="EA17" s="6">
        <v>12</v>
      </c>
      <c r="EB17" s="6">
        <v>12</v>
      </c>
      <c r="EC17" s="6">
        <v>5</v>
      </c>
      <c r="ED17" s="6">
        <v>9</v>
      </c>
      <c r="EE17" s="6">
        <v>15</v>
      </c>
      <c r="EF17" s="6">
        <v>14</v>
      </c>
      <c r="EG17" s="6">
        <v>18</v>
      </c>
      <c r="EH17" s="6">
        <v>10</v>
      </c>
      <c r="EI17" s="6">
        <v>18</v>
      </c>
      <c r="EJ17" s="6">
        <v>10</v>
      </c>
      <c r="EK17" s="6">
        <v>7</v>
      </c>
      <c r="EL17" s="6">
        <v>10</v>
      </c>
      <c r="EM17" s="6">
        <v>10</v>
      </c>
      <c r="EN17" s="6">
        <v>10</v>
      </c>
      <c r="EO17" s="6">
        <v>10</v>
      </c>
      <c r="EP17" s="6">
        <v>10</v>
      </c>
      <c r="EQ17" s="6">
        <v>3</v>
      </c>
      <c r="ER17" s="6">
        <v>6</v>
      </c>
      <c r="ES17" s="6">
        <v>14</v>
      </c>
      <c r="ET17" s="6">
        <v>10</v>
      </c>
      <c r="EU17" s="6">
        <v>4</v>
      </c>
      <c r="EV17" s="6">
        <v>12</v>
      </c>
      <c r="EW17" s="6">
        <v>1</v>
      </c>
      <c r="EX17" s="6">
        <v>4</v>
      </c>
      <c r="EY17" s="6">
        <v>8</v>
      </c>
      <c r="EZ17" s="6">
        <v>2</v>
      </c>
      <c r="FA17" s="6">
        <v>16</v>
      </c>
      <c r="FB17" s="6">
        <v>12</v>
      </c>
      <c r="FC17" s="6">
        <v>11</v>
      </c>
      <c r="FD17" s="6">
        <v>13</v>
      </c>
      <c r="FE17" s="6">
        <v>16</v>
      </c>
      <c r="FF17" s="6">
        <v>9</v>
      </c>
      <c r="FG17" s="6">
        <v>10</v>
      </c>
      <c r="FH17" s="6">
        <v>8</v>
      </c>
      <c r="FI17" s="6">
        <v>6</v>
      </c>
      <c r="FJ17" s="6">
        <v>16</v>
      </c>
      <c r="FK17" s="6">
        <v>12</v>
      </c>
      <c r="FL17" s="6">
        <v>5</v>
      </c>
      <c r="FM17" s="6">
        <v>11</v>
      </c>
      <c r="FN17" s="6">
        <v>16</v>
      </c>
      <c r="FO17" s="6">
        <v>9</v>
      </c>
      <c r="FP17" s="6">
        <v>10</v>
      </c>
      <c r="FQ17" s="6">
        <v>8</v>
      </c>
      <c r="FR17" s="6">
        <v>6</v>
      </c>
      <c r="FS17" s="6">
        <v>13</v>
      </c>
      <c r="FT17" s="6">
        <v>22</v>
      </c>
      <c r="FU17" s="6">
        <v>2</v>
      </c>
      <c r="FV17" s="6">
        <v>17</v>
      </c>
      <c r="FW17">
        <v>13933</v>
      </c>
    </row>
    <row r="18" spans="1:179">
      <c r="B18" s="6">
        <v>15</v>
      </c>
      <c r="C18" s="6">
        <v>15</v>
      </c>
      <c r="D18" s="6">
        <v>10</v>
      </c>
      <c r="E18" s="6">
        <v>11</v>
      </c>
      <c r="F18" s="6">
        <v>11</v>
      </c>
      <c r="G18" s="6">
        <v>20</v>
      </c>
      <c r="H18" s="6">
        <v>20</v>
      </c>
      <c r="I18" s="6">
        <v>20</v>
      </c>
      <c r="J18" s="6">
        <v>20</v>
      </c>
      <c r="K18" s="6">
        <v>27</v>
      </c>
      <c r="L18" s="6">
        <v>8</v>
      </c>
      <c r="M18" s="6">
        <v>6</v>
      </c>
      <c r="N18" s="6">
        <v>26</v>
      </c>
      <c r="O18" s="6">
        <v>7</v>
      </c>
      <c r="P18" s="6">
        <v>27</v>
      </c>
      <c r="Q18" s="6">
        <v>27</v>
      </c>
      <c r="R18" s="6">
        <v>27</v>
      </c>
      <c r="S18" s="6">
        <v>10</v>
      </c>
      <c r="T18" s="6">
        <v>17</v>
      </c>
      <c r="U18" s="6">
        <v>13</v>
      </c>
      <c r="V18" s="6">
        <v>2</v>
      </c>
      <c r="W18" s="6">
        <v>6</v>
      </c>
      <c r="X18" s="6">
        <v>4</v>
      </c>
      <c r="Y18" s="6">
        <v>24</v>
      </c>
      <c r="Z18" s="6">
        <v>22</v>
      </c>
      <c r="AA18" s="6">
        <v>11</v>
      </c>
      <c r="AB18" s="6">
        <v>5</v>
      </c>
      <c r="AC18" s="6">
        <v>6</v>
      </c>
      <c r="AD18" s="6">
        <v>10</v>
      </c>
      <c r="AE18" s="6">
        <v>8</v>
      </c>
      <c r="AF18" s="6">
        <v>2</v>
      </c>
      <c r="AG18" s="6">
        <v>11</v>
      </c>
      <c r="AH18" s="6">
        <v>20</v>
      </c>
      <c r="AI18" s="6">
        <v>14</v>
      </c>
      <c r="AJ18" s="6">
        <v>4</v>
      </c>
      <c r="AK18" s="6">
        <v>11</v>
      </c>
      <c r="AL18" s="6">
        <v>10</v>
      </c>
      <c r="AM18" s="6">
        <v>19</v>
      </c>
      <c r="AN18" s="6">
        <v>7</v>
      </c>
      <c r="AO18" s="6">
        <v>11</v>
      </c>
      <c r="AP18" s="6">
        <v>10</v>
      </c>
      <c r="AQ18" s="6">
        <v>3</v>
      </c>
      <c r="AR18" s="6">
        <v>11</v>
      </c>
      <c r="AS18" s="6">
        <v>7</v>
      </c>
      <c r="AT18" s="6">
        <v>2</v>
      </c>
      <c r="AU18" s="6">
        <v>10</v>
      </c>
      <c r="AV18" s="6">
        <v>11</v>
      </c>
      <c r="AW18" s="6">
        <v>6</v>
      </c>
      <c r="AX18" s="6">
        <v>11</v>
      </c>
      <c r="AY18" s="6">
        <v>16</v>
      </c>
      <c r="AZ18" s="6">
        <v>10</v>
      </c>
      <c r="BA18" s="6">
        <v>17</v>
      </c>
      <c r="BB18" s="6">
        <v>11</v>
      </c>
      <c r="BC18" s="6">
        <v>2</v>
      </c>
      <c r="BD18" s="6">
        <v>16</v>
      </c>
      <c r="BE18" s="6">
        <v>10</v>
      </c>
      <c r="BF18" s="6">
        <v>21</v>
      </c>
      <c r="BG18" s="6">
        <v>7</v>
      </c>
      <c r="BH18" s="6">
        <v>19</v>
      </c>
      <c r="BI18" s="6">
        <v>17</v>
      </c>
      <c r="BJ18" s="6">
        <v>17</v>
      </c>
      <c r="BK18" s="6">
        <v>12</v>
      </c>
      <c r="BL18" s="6">
        <v>8</v>
      </c>
      <c r="BM18" s="6">
        <v>19</v>
      </c>
      <c r="BN18" s="6">
        <v>14</v>
      </c>
      <c r="BO18" s="6">
        <v>10</v>
      </c>
      <c r="BP18" s="6">
        <v>8</v>
      </c>
      <c r="BQ18" s="6">
        <v>7</v>
      </c>
      <c r="BR18" s="6">
        <v>5</v>
      </c>
      <c r="BS18" s="6">
        <v>4</v>
      </c>
      <c r="BT18" s="6">
        <v>7</v>
      </c>
      <c r="BU18" s="6">
        <v>13</v>
      </c>
      <c r="BV18" s="6">
        <v>2</v>
      </c>
      <c r="BW18" s="6">
        <v>3</v>
      </c>
      <c r="BX18" s="6">
        <v>6</v>
      </c>
      <c r="BY18" s="6">
        <v>6</v>
      </c>
      <c r="BZ18" s="6">
        <v>10</v>
      </c>
      <c r="CA18" s="6">
        <v>26</v>
      </c>
      <c r="CB18" s="6">
        <v>16</v>
      </c>
      <c r="CC18" s="6">
        <v>11</v>
      </c>
      <c r="CD18" s="6">
        <v>8</v>
      </c>
      <c r="CE18" s="6">
        <v>8</v>
      </c>
      <c r="CF18" s="6">
        <v>7</v>
      </c>
      <c r="CG18" s="6">
        <v>8</v>
      </c>
      <c r="CH18" s="6">
        <v>22</v>
      </c>
      <c r="CI18" s="6">
        <v>15</v>
      </c>
      <c r="CJ18" s="6">
        <v>8</v>
      </c>
      <c r="CK18" s="6">
        <v>10</v>
      </c>
      <c r="CL18" s="6">
        <v>10</v>
      </c>
      <c r="CM18" s="6">
        <v>10</v>
      </c>
      <c r="CN18" s="6">
        <v>7</v>
      </c>
      <c r="CO18" s="6">
        <v>10</v>
      </c>
      <c r="CP18" s="6">
        <v>12</v>
      </c>
      <c r="CQ18" s="6">
        <v>5</v>
      </c>
      <c r="CR18" s="6">
        <v>10</v>
      </c>
      <c r="CS18" s="6">
        <v>14</v>
      </c>
      <c r="CT18" s="6">
        <v>14</v>
      </c>
      <c r="CU18" s="6">
        <v>14</v>
      </c>
      <c r="CV18" s="6">
        <v>10</v>
      </c>
      <c r="CW18" s="6">
        <v>8</v>
      </c>
      <c r="CX18" s="6">
        <v>6</v>
      </c>
      <c r="CY18" s="6">
        <v>12</v>
      </c>
      <c r="CZ18" s="6">
        <v>11</v>
      </c>
      <c r="DA18" s="6">
        <v>10</v>
      </c>
      <c r="DB18" s="6">
        <v>14</v>
      </c>
      <c r="DC18" s="6">
        <v>14</v>
      </c>
      <c r="DD18" s="6">
        <v>14</v>
      </c>
      <c r="DE18" s="6">
        <v>10</v>
      </c>
      <c r="DF18" s="6">
        <v>8</v>
      </c>
      <c r="DG18" s="6">
        <v>6</v>
      </c>
      <c r="DH18" s="6">
        <v>16</v>
      </c>
      <c r="DI18" s="6">
        <v>27</v>
      </c>
      <c r="DJ18" s="6">
        <v>1</v>
      </c>
      <c r="DK18" s="6">
        <v>17</v>
      </c>
      <c r="DL18" s="6">
        <v>17</v>
      </c>
      <c r="DM18" s="6">
        <v>10</v>
      </c>
      <c r="DN18" s="6">
        <v>20</v>
      </c>
      <c r="DO18" s="6">
        <v>7</v>
      </c>
      <c r="DP18" s="6">
        <v>19</v>
      </c>
      <c r="DQ18" s="6">
        <v>1</v>
      </c>
      <c r="DR18" s="6">
        <v>2</v>
      </c>
      <c r="DS18" s="6">
        <v>20</v>
      </c>
      <c r="DT18" s="6">
        <v>7</v>
      </c>
      <c r="DU18" s="6">
        <v>14</v>
      </c>
      <c r="DV18" s="6">
        <v>14</v>
      </c>
      <c r="DW18" s="6">
        <v>24</v>
      </c>
      <c r="DX18" s="6">
        <v>7</v>
      </c>
      <c r="DY18" s="6">
        <v>12</v>
      </c>
      <c r="DZ18" s="6">
        <v>9</v>
      </c>
      <c r="EA18" s="6">
        <v>14</v>
      </c>
      <c r="EB18" s="6">
        <v>13</v>
      </c>
      <c r="EC18" s="6">
        <v>17</v>
      </c>
      <c r="ED18" s="6">
        <v>27</v>
      </c>
      <c r="EE18" s="6">
        <v>27</v>
      </c>
      <c r="EF18" s="6">
        <v>3</v>
      </c>
      <c r="EG18" s="6">
        <v>1</v>
      </c>
      <c r="EH18" s="6">
        <v>25</v>
      </c>
      <c r="EI18" s="6">
        <v>18</v>
      </c>
      <c r="EJ18" s="6">
        <v>10</v>
      </c>
      <c r="EK18" s="6">
        <v>7</v>
      </c>
      <c r="EL18" s="6">
        <v>10</v>
      </c>
      <c r="EM18" s="6">
        <v>10</v>
      </c>
      <c r="EN18" s="6">
        <v>10</v>
      </c>
      <c r="EO18" s="6">
        <v>10</v>
      </c>
      <c r="EP18" s="6">
        <v>10</v>
      </c>
      <c r="EQ18" s="6">
        <v>26</v>
      </c>
      <c r="ER18" s="6">
        <v>26</v>
      </c>
      <c r="ES18" s="6">
        <v>12</v>
      </c>
      <c r="ET18" s="6">
        <v>10</v>
      </c>
      <c r="EU18" s="6">
        <v>15</v>
      </c>
      <c r="EV18" s="6">
        <v>12</v>
      </c>
      <c r="EW18" s="6">
        <v>25</v>
      </c>
      <c r="EX18" s="6">
        <v>25</v>
      </c>
      <c r="EY18" s="6">
        <v>8</v>
      </c>
      <c r="EZ18" s="6">
        <v>26</v>
      </c>
      <c r="FA18" s="6">
        <v>16</v>
      </c>
      <c r="FB18" s="6">
        <v>12</v>
      </c>
      <c r="FC18" s="6">
        <v>11</v>
      </c>
      <c r="FD18" s="6">
        <v>14</v>
      </c>
      <c r="FE18" s="6">
        <v>16</v>
      </c>
      <c r="FF18" s="6">
        <v>14</v>
      </c>
      <c r="FG18" s="6">
        <v>10</v>
      </c>
      <c r="FH18" s="6">
        <v>8</v>
      </c>
      <c r="FI18" s="6">
        <v>6</v>
      </c>
      <c r="FJ18" s="6">
        <v>16</v>
      </c>
      <c r="FK18" s="6">
        <v>12</v>
      </c>
      <c r="FL18" s="6">
        <v>5</v>
      </c>
      <c r="FM18" s="6">
        <v>11</v>
      </c>
      <c r="FN18" s="6">
        <v>16</v>
      </c>
      <c r="FO18" s="6">
        <v>14</v>
      </c>
      <c r="FP18" s="6">
        <v>10</v>
      </c>
      <c r="FQ18" s="6">
        <v>8</v>
      </c>
      <c r="FR18" s="6">
        <v>6</v>
      </c>
      <c r="FS18" s="6">
        <v>14</v>
      </c>
      <c r="FT18" s="6">
        <v>15</v>
      </c>
      <c r="FU18" s="6">
        <v>22</v>
      </c>
      <c r="FV18" s="6">
        <v>17</v>
      </c>
      <c r="FW18">
        <v>3184</v>
      </c>
    </row>
    <row r="19" spans="1:179">
      <c r="B19" s="6">
        <v>23</v>
      </c>
      <c r="C19" s="6">
        <v>25</v>
      </c>
      <c r="D19" s="6">
        <v>10</v>
      </c>
      <c r="E19" s="6">
        <v>11</v>
      </c>
      <c r="F19" s="6">
        <v>11</v>
      </c>
      <c r="G19" s="6">
        <v>3</v>
      </c>
      <c r="H19" s="6">
        <v>7</v>
      </c>
      <c r="I19" s="6">
        <v>6</v>
      </c>
      <c r="J19" s="6">
        <v>8</v>
      </c>
      <c r="K19" s="6">
        <v>18</v>
      </c>
      <c r="L19" s="6">
        <v>3</v>
      </c>
      <c r="M19" s="6">
        <v>3</v>
      </c>
      <c r="N19" s="6">
        <v>17</v>
      </c>
      <c r="O19" s="6">
        <v>7</v>
      </c>
      <c r="P19" s="6">
        <v>8</v>
      </c>
      <c r="Q19" s="6">
        <v>6</v>
      </c>
      <c r="R19" s="6">
        <v>8</v>
      </c>
      <c r="S19" s="6">
        <v>10</v>
      </c>
      <c r="T19" s="6">
        <v>10</v>
      </c>
      <c r="U19" s="6">
        <v>8</v>
      </c>
      <c r="V19" s="6">
        <v>3</v>
      </c>
      <c r="W19" s="6">
        <v>6</v>
      </c>
      <c r="X19" s="6">
        <v>4</v>
      </c>
      <c r="Y19" s="6">
        <v>21</v>
      </c>
      <c r="Z19" s="6">
        <v>18</v>
      </c>
      <c r="AA19" s="6">
        <v>11</v>
      </c>
      <c r="AB19" s="6">
        <v>5</v>
      </c>
      <c r="AC19" s="6">
        <v>6</v>
      </c>
      <c r="AD19" s="6">
        <v>10</v>
      </c>
      <c r="AE19" s="6">
        <v>8</v>
      </c>
      <c r="AF19" s="6">
        <v>11</v>
      </c>
      <c r="AG19" s="6">
        <v>23</v>
      </c>
      <c r="AH19" s="6">
        <v>23</v>
      </c>
      <c r="AI19" s="6">
        <v>23</v>
      </c>
      <c r="AJ19" s="6">
        <v>25</v>
      </c>
      <c r="AK19" s="6">
        <v>11</v>
      </c>
      <c r="AL19" s="6">
        <v>10</v>
      </c>
      <c r="AM19" s="6">
        <v>19</v>
      </c>
      <c r="AN19" s="6">
        <v>7</v>
      </c>
      <c r="AO19" s="6">
        <v>12</v>
      </c>
      <c r="AP19" s="6">
        <v>14</v>
      </c>
      <c r="AQ19" s="6">
        <v>25</v>
      </c>
      <c r="AR19" s="6">
        <v>11</v>
      </c>
      <c r="AS19" s="6">
        <v>7</v>
      </c>
      <c r="AT19" s="6">
        <v>18</v>
      </c>
      <c r="AU19" s="6">
        <v>10</v>
      </c>
      <c r="AV19" s="6">
        <v>15</v>
      </c>
      <c r="AW19" s="6">
        <v>6</v>
      </c>
      <c r="AX19" s="6">
        <v>11</v>
      </c>
      <c r="AY19" s="6">
        <v>10</v>
      </c>
      <c r="AZ19" s="6">
        <v>10</v>
      </c>
      <c r="BA19" s="6">
        <v>3</v>
      </c>
      <c r="BB19" s="6">
        <v>11</v>
      </c>
      <c r="BC19" s="6">
        <v>22</v>
      </c>
      <c r="BD19" s="6">
        <v>16</v>
      </c>
      <c r="BE19" s="6">
        <v>10</v>
      </c>
      <c r="BF19" s="6">
        <v>9</v>
      </c>
      <c r="BG19" s="6">
        <v>7</v>
      </c>
      <c r="BH19" s="6">
        <v>21</v>
      </c>
      <c r="BI19" s="6">
        <v>17</v>
      </c>
      <c r="BJ19" s="6">
        <v>17</v>
      </c>
      <c r="BK19" s="6">
        <v>12</v>
      </c>
      <c r="BL19" s="6">
        <v>8</v>
      </c>
      <c r="BM19" s="6">
        <v>20</v>
      </c>
      <c r="BN19" s="6">
        <v>13</v>
      </c>
      <c r="BO19" s="6">
        <v>10</v>
      </c>
      <c r="BP19" s="6">
        <v>8</v>
      </c>
      <c r="BQ19" s="6">
        <v>7</v>
      </c>
      <c r="BR19" s="6">
        <v>5</v>
      </c>
      <c r="BS19" s="6">
        <v>4</v>
      </c>
      <c r="BT19" s="6">
        <v>7</v>
      </c>
      <c r="BU19" s="6">
        <v>13</v>
      </c>
      <c r="BV19" s="6">
        <v>1</v>
      </c>
      <c r="BW19" s="6">
        <v>25</v>
      </c>
      <c r="BX19" s="6">
        <v>6</v>
      </c>
      <c r="BY19" s="6">
        <v>6</v>
      </c>
      <c r="BZ19" s="6">
        <v>10</v>
      </c>
      <c r="CA19" s="6">
        <v>4</v>
      </c>
      <c r="CB19" s="6">
        <v>14</v>
      </c>
      <c r="CC19" s="6">
        <v>11</v>
      </c>
      <c r="CD19" s="6">
        <v>8</v>
      </c>
      <c r="CE19" s="6">
        <v>8</v>
      </c>
      <c r="CF19" s="6">
        <v>7</v>
      </c>
      <c r="CG19" s="6">
        <v>8</v>
      </c>
      <c r="CH19" s="6">
        <v>15</v>
      </c>
      <c r="CI19" s="6">
        <v>24</v>
      </c>
      <c r="CJ19" s="6">
        <v>16</v>
      </c>
      <c r="CK19" s="6">
        <v>10</v>
      </c>
      <c r="CL19" s="6">
        <v>10</v>
      </c>
      <c r="CM19" s="6">
        <v>10</v>
      </c>
      <c r="CN19" s="6">
        <v>7</v>
      </c>
      <c r="CO19" s="6">
        <v>10</v>
      </c>
      <c r="CP19" s="6">
        <v>12</v>
      </c>
      <c r="CQ19" s="6">
        <v>5</v>
      </c>
      <c r="CR19" s="6">
        <v>10</v>
      </c>
      <c r="CS19" s="6">
        <v>14</v>
      </c>
      <c r="CT19" s="6">
        <v>14</v>
      </c>
      <c r="CU19" s="6">
        <v>14</v>
      </c>
      <c r="CV19" s="6">
        <v>10</v>
      </c>
      <c r="CW19" s="6">
        <v>8</v>
      </c>
      <c r="CX19" s="6">
        <v>6</v>
      </c>
      <c r="CY19" s="6">
        <v>12</v>
      </c>
      <c r="CZ19" s="6">
        <v>11</v>
      </c>
      <c r="DA19" s="6">
        <v>10</v>
      </c>
      <c r="DB19" s="6">
        <v>14</v>
      </c>
      <c r="DC19" s="6">
        <v>14</v>
      </c>
      <c r="DD19" s="6">
        <v>14</v>
      </c>
      <c r="DE19" s="6">
        <v>10</v>
      </c>
      <c r="DF19" s="6">
        <v>8</v>
      </c>
      <c r="DG19" s="6">
        <v>6</v>
      </c>
      <c r="DH19" s="6">
        <v>16</v>
      </c>
      <c r="DI19" s="6">
        <v>5</v>
      </c>
      <c r="DJ19" s="6">
        <v>23</v>
      </c>
      <c r="DK19" s="6">
        <v>17</v>
      </c>
      <c r="DL19" s="6">
        <v>17</v>
      </c>
      <c r="DM19" s="6">
        <v>10</v>
      </c>
      <c r="DN19" s="6">
        <v>20</v>
      </c>
      <c r="DO19" s="6">
        <v>7</v>
      </c>
      <c r="DP19" s="6">
        <v>20</v>
      </c>
      <c r="DQ19" s="6">
        <v>15</v>
      </c>
      <c r="DR19" s="6">
        <v>17</v>
      </c>
      <c r="DS19" s="6">
        <v>7</v>
      </c>
      <c r="DT19" s="6">
        <v>7</v>
      </c>
      <c r="DU19" s="6">
        <v>14</v>
      </c>
      <c r="DV19" s="6">
        <v>14</v>
      </c>
      <c r="DW19" s="6">
        <v>26</v>
      </c>
      <c r="DX19" s="6">
        <v>24</v>
      </c>
      <c r="DY19" s="6">
        <v>23</v>
      </c>
      <c r="DZ19" s="6">
        <v>23</v>
      </c>
      <c r="EA19" s="6">
        <v>26</v>
      </c>
      <c r="EB19" s="6">
        <v>25</v>
      </c>
      <c r="EC19" s="6">
        <v>20</v>
      </c>
      <c r="ED19" s="6">
        <v>21</v>
      </c>
      <c r="EE19" s="6">
        <v>19</v>
      </c>
      <c r="EF19" s="6">
        <v>18</v>
      </c>
      <c r="EG19" s="6">
        <v>19</v>
      </c>
      <c r="EH19" s="6">
        <v>17</v>
      </c>
      <c r="EI19" s="6">
        <v>8</v>
      </c>
      <c r="EJ19" s="6">
        <v>10</v>
      </c>
      <c r="EK19" s="6">
        <v>7</v>
      </c>
      <c r="EL19" s="6">
        <v>10</v>
      </c>
      <c r="EM19" s="6">
        <v>10</v>
      </c>
      <c r="EN19" s="6">
        <v>10</v>
      </c>
      <c r="EO19" s="6">
        <v>10</v>
      </c>
      <c r="EP19" s="6">
        <v>10</v>
      </c>
      <c r="EQ19" s="6">
        <v>13</v>
      </c>
      <c r="ER19" s="6">
        <v>8</v>
      </c>
      <c r="ES19" s="6">
        <v>22</v>
      </c>
      <c r="ET19" s="6">
        <v>10</v>
      </c>
      <c r="EU19" s="6">
        <v>21</v>
      </c>
      <c r="EV19" s="6">
        <v>12</v>
      </c>
      <c r="EW19" s="6">
        <v>8</v>
      </c>
      <c r="EX19" s="6">
        <v>14</v>
      </c>
      <c r="EY19" s="6">
        <v>8</v>
      </c>
      <c r="EZ19" s="6">
        <v>12</v>
      </c>
      <c r="FA19" s="6">
        <v>16</v>
      </c>
      <c r="FB19" s="6">
        <v>12</v>
      </c>
      <c r="FC19" s="6">
        <v>11</v>
      </c>
      <c r="FD19" s="6">
        <v>14</v>
      </c>
      <c r="FE19" s="6">
        <v>16</v>
      </c>
      <c r="FF19" s="6">
        <v>14</v>
      </c>
      <c r="FG19" s="6">
        <v>10</v>
      </c>
      <c r="FH19" s="6">
        <v>8</v>
      </c>
      <c r="FI19" s="6">
        <v>6</v>
      </c>
      <c r="FJ19" s="6">
        <v>16</v>
      </c>
      <c r="FK19" s="6">
        <v>12</v>
      </c>
      <c r="FL19" s="6">
        <v>5</v>
      </c>
      <c r="FM19" s="6">
        <v>11</v>
      </c>
      <c r="FN19" s="6">
        <v>16</v>
      </c>
      <c r="FO19" s="6">
        <v>14</v>
      </c>
      <c r="FP19" s="6">
        <v>10</v>
      </c>
      <c r="FQ19" s="6">
        <v>8</v>
      </c>
      <c r="FR19" s="6">
        <v>6</v>
      </c>
      <c r="FS19" s="6">
        <v>14</v>
      </c>
      <c r="FT19" s="6">
        <v>26</v>
      </c>
      <c r="FU19" s="6">
        <v>19</v>
      </c>
      <c r="FV19" s="6">
        <v>15</v>
      </c>
      <c r="FW19">
        <v>1216</v>
      </c>
    </row>
    <row r="20" spans="1:179">
      <c r="B20" s="6">
        <v>26</v>
      </c>
      <c r="C20" s="6">
        <v>24</v>
      </c>
      <c r="D20" s="6">
        <v>7</v>
      </c>
      <c r="E20" s="6">
        <v>4</v>
      </c>
      <c r="F20" s="6">
        <v>3</v>
      </c>
      <c r="G20" s="6">
        <v>7</v>
      </c>
      <c r="H20" s="6">
        <v>17</v>
      </c>
      <c r="I20" s="6">
        <v>17</v>
      </c>
      <c r="J20" s="6">
        <v>18</v>
      </c>
      <c r="K20" s="6">
        <v>12</v>
      </c>
      <c r="L20" s="6">
        <v>16</v>
      </c>
      <c r="M20" s="6">
        <v>5</v>
      </c>
      <c r="N20" s="6">
        <v>6</v>
      </c>
      <c r="O20" s="6">
        <v>3</v>
      </c>
      <c r="P20" s="6">
        <v>17</v>
      </c>
      <c r="Q20" s="6">
        <v>19</v>
      </c>
      <c r="R20" s="6">
        <v>19</v>
      </c>
      <c r="S20" s="6">
        <v>7</v>
      </c>
      <c r="T20" s="6">
        <v>4</v>
      </c>
      <c r="U20" s="6">
        <v>4</v>
      </c>
      <c r="V20" s="6">
        <v>4</v>
      </c>
      <c r="W20" s="6">
        <v>4</v>
      </c>
      <c r="X20" s="6">
        <v>4</v>
      </c>
      <c r="Y20" s="6">
        <v>4</v>
      </c>
      <c r="Z20" s="6">
        <v>9</v>
      </c>
      <c r="AA20" s="6">
        <v>5</v>
      </c>
      <c r="AB20" s="6">
        <v>4</v>
      </c>
      <c r="AC20" s="6">
        <v>6</v>
      </c>
      <c r="AD20" s="6">
        <v>9</v>
      </c>
      <c r="AE20" s="6">
        <v>2</v>
      </c>
      <c r="AF20" s="6">
        <v>18</v>
      </c>
      <c r="AG20" s="6">
        <v>1</v>
      </c>
      <c r="AH20" s="6">
        <v>6</v>
      </c>
      <c r="AI20" s="6">
        <v>5</v>
      </c>
      <c r="AJ20" s="6">
        <v>6</v>
      </c>
      <c r="AK20" s="6">
        <v>5</v>
      </c>
      <c r="AL20" s="6">
        <v>5</v>
      </c>
      <c r="AM20" s="6">
        <v>11</v>
      </c>
      <c r="AN20" s="6">
        <v>6</v>
      </c>
      <c r="AO20" s="6">
        <v>6</v>
      </c>
      <c r="AP20" s="6">
        <v>9</v>
      </c>
      <c r="AQ20" s="6">
        <v>18</v>
      </c>
      <c r="AR20" s="6">
        <v>5</v>
      </c>
      <c r="AS20" s="6">
        <v>5</v>
      </c>
      <c r="AT20" s="6">
        <v>11</v>
      </c>
      <c r="AU20" s="6">
        <v>5</v>
      </c>
      <c r="AV20" s="6">
        <v>8</v>
      </c>
      <c r="AW20" s="6">
        <v>3</v>
      </c>
      <c r="AX20" s="6">
        <v>3</v>
      </c>
      <c r="AY20" s="6">
        <v>14</v>
      </c>
      <c r="AZ20" s="6">
        <v>5</v>
      </c>
      <c r="BA20" s="6">
        <v>9</v>
      </c>
      <c r="BB20" s="6">
        <v>4</v>
      </c>
      <c r="BC20" s="6">
        <v>16</v>
      </c>
      <c r="BD20" s="6">
        <v>12</v>
      </c>
      <c r="BE20" s="6">
        <v>6</v>
      </c>
      <c r="BF20" s="6">
        <v>3</v>
      </c>
      <c r="BG20" s="6">
        <v>6</v>
      </c>
      <c r="BH20" s="6">
        <v>8</v>
      </c>
      <c r="BI20" s="6">
        <v>13</v>
      </c>
      <c r="BJ20" s="6">
        <v>13</v>
      </c>
      <c r="BK20" s="6">
        <v>10</v>
      </c>
      <c r="BL20" s="6">
        <v>6</v>
      </c>
      <c r="BM20" s="6">
        <v>2</v>
      </c>
      <c r="BN20" s="6">
        <v>7</v>
      </c>
      <c r="BO20" s="6">
        <v>7</v>
      </c>
      <c r="BP20" s="6">
        <v>4</v>
      </c>
      <c r="BQ20" s="6">
        <v>6</v>
      </c>
      <c r="BR20" s="6">
        <v>4</v>
      </c>
      <c r="BS20" s="6">
        <v>4</v>
      </c>
      <c r="BT20" s="6">
        <v>4</v>
      </c>
      <c r="BU20" s="6">
        <v>7</v>
      </c>
      <c r="BV20" s="6">
        <v>9</v>
      </c>
      <c r="BW20" s="6">
        <v>8</v>
      </c>
      <c r="BX20" s="6">
        <v>5</v>
      </c>
      <c r="BY20" s="6">
        <v>5</v>
      </c>
      <c r="BZ20" s="6">
        <v>5</v>
      </c>
      <c r="CA20" s="6">
        <v>21</v>
      </c>
      <c r="CB20" s="6">
        <v>10</v>
      </c>
      <c r="CC20" s="6">
        <v>10</v>
      </c>
      <c r="CD20" s="6">
        <v>7</v>
      </c>
      <c r="CE20" s="6">
        <v>5</v>
      </c>
      <c r="CF20" s="6">
        <v>6</v>
      </c>
      <c r="CG20" s="6">
        <v>6</v>
      </c>
      <c r="CH20" s="6">
        <v>20</v>
      </c>
      <c r="CI20" s="6">
        <v>8</v>
      </c>
      <c r="CJ20" s="6">
        <v>14</v>
      </c>
      <c r="CK20" s="6">
        <v>7</v>
      </c>
      <c r="CL20" s="6">
        <v>7</v>
      </c>
      <c r="CM20" s="6">
        <v>6</v>
      </c>
      <c r="CN20" s="6">
        <v>6</v>
      </c>
      <c r="CO20" s="6">
        <v>7</v>
      </c>
      <c r="CP20" s="6">
        <v>7</v>
      </c>
      <c r="CQ20" s="6">
        <v>4</v>
      </c>
      <c r="CR20" s="6">
        <v>5</v>
      </c>
      <c r="CS20" s="6">
        <v>5</v>
      </c>
      <c r="CT20" s="6">
        <v>10</v>
      </c>
      <c r="CU20" s="6">
        <v>6</v>
      </c>
      <c r="CV20" s="6">
        <v>4</v>
      </c>
      <c r="CW20" s="6">
        <v>7</v>
      </c>
      <c r="CX20" s="6">
        <v>4</v>
      </c>
      <c r="CY20" s="6">
        <v>7</v>
      </c>
      <c r="CZ20" s="6">
        <v>4</v>
      </c>
      <c r="DA20" s="6">
        <v>5</v>
      </c>
      <c r="DB20" s="6">
        <v>5</v>
      </c>
      <c r="DC20" s="6">
        <v>11</v>
      </c>
      <c r="DD20" s="6">
        <v>5</v>
      </c>
      <c r="DE20" s="6">
        <v>5</v>
      </c>
      <c r="DF20" s="6">
        <v>7</v>
      </c>
      <c r="DG20" s="6">
        <v>5</v>
      </c>
      <c r="DH20" s="6">
        <v>5</v>
      </c>
      <c r="DI20" s="6">
        <v>14</v>
      </c>
      <c r="DJ20" s="6">
        <v>6</v>
      </c>
      <c r="DK20" s="6">
        <v>12</v>
      </c>
      <c r="DL20" s="6">
        <v>12</v>
      </c>
      <c r="DM20" s="6">
        <v>2</v>
      </c>
      <c r="DN20" s="6">
        <v>18</v>
      </c>
      <c r="DO20" s="6">
        <v>6</v>
      </c>
      <c r="DP20" s="6">
        <v>4</v>
      </c>
      <c r="DQ20" s="6">
        <v>24</v>
      </c>
      <c r="DR20" s="6">
        <v>25</v>
      </c>
      <c r="DS20" s="6">
        <v>13</v>
      </c>
      <c r="DT20" s="6">
        <v>5</v>
      </c>
      <c r="DU20" s="6">
        <v>11</v>
      </c>
      <c r="DV20" s="6">
        <v>11</v>
      </c>
      <c r="DW20" s="6">
        <v>18</v>
      </c>
      <c r="DX20" s="6">
        <v>23</v>
      </c>
      <c r="DY20" s="6">
        <v>26</v>
      </c>
      <c r="DZ20" s="6">
        <v>24</v>
      </c>
      <c r="EA20" s="6">
        <v>24</v>
      </c>
      <c r="EB20" s="6">
        <v>24</v>
      </c>
      <c r="EC20" s="6">
        <v>22</v>
      </c>
      <c r="ED20" s="6">
        <v>17</v>
      </c>
      <c r="EE20" s="6">
        <v>17</v>
      </c>
      <c r="EF20" s="6">
        <v>25</v>
      </c>
      <c r="EG20" s="6">
        <v>23</v>
      </c>
      <c r="EH20" s="6">
        <v>23</v>
      </c>
      <c r="EI20" s="6">
        <v>6</v>
      </c>
      <c r="EJ20" s="6">
        <v>9</v>
      </c>
      <c r="EK20" s="6">
        <v>5</v>
      </c>
      <c r="EL20" s="6">
        <v>7</v>
      </c>
      <c r="EM20" s="6">
        <v>7</v>
      </c>
      <c r="EN20" s="6">
        <v>7</v>
      </c>
      <c r="EO20" s="6">
        <v>6</v>
      </c>
      <c r="EP20" s="6">
        <v>7</v>
      </c>
      <c r="EQ20" s="6">
        <v>11</v>
      </c>
      <c r="ER20" s="6">
        <v>24</v>
      </c>
      <c r="ES20" s="6">
        <v>4</v>
      </c>
      <c r="ET20" s="6">
        <v>6</v>
      </c>
      <c r="EU20" s="6">
        <v>3</v>
      </c>
      <c r="EV20" s="6">
        <v>6</v>
      </c>
      <c r="EW20" s="6">
        <v>23</v>
      </c>
      <c r="EX20" s="6">
        <v>22</v>
      </c>
      <c r="EY20" s="6">
        <v>7</v>
      </c>
      <c r="EZ20" s="6">
        <v>6</v>
      </c>
      <c r="FA20" s="6">
        <v>12</v>
      </c>
      <c r="FB20" s="6">
        <v>8</v>
      </c>
      <c r="FC20" s="6">
        <v>7</v>
      </c>
      <c r="FD20" s="6">
        <v>12</v>
      </c>
      <c r="FE20" s="6">
        <v>13</v>
      </c>
      <c r="FF20" s="6">
        <v>10</v>
      </c>
      <c r="FG20" s="6">
        <v>6</v>
      </c>
      <c r="FH20" s="6">
        <v>7</v>
      </c>
      <c r="FI20" s="6">
        <v>5</v>
      </c>
      <c r="FJ20" s="6">
        <v>12</v>
      </c>
      <c r="FK20" s="6">
        <v>6</v>
      </c>
      <c r="FL20" s="6">
        <v>4</v>
      </c>
      <c r="FM20" s="6">
        <v>7</v>
      </c>
      <c r="FN20" s="6">
        <v>12</v>
      </c>
      <c r="FO20" s="6">
        <v>12</v>
      </c>
      <c r="FP20" s="6">
        <v>5</v>
      </c>
      <c r="FQ20" s="6">
        <v>7</v>
      </c>
      <c r="FR20" s="6">
        <v>5</v>
      </c>
      <c r="FS20" s="6">
        <v>11</v>
      </c>
      <c r="FT20" s="6">
        <v>12</v>
      </c>
      <c r="FU20" s="6">
        <v>6</v>
      </c>
      <c r="FV20" s="6">
        <v>8</v>
      </c>
      <c r="FW20">
        <v>1230</v>
      </c>
    </row>
    <row r="21" spans="1:179">
      <c r="B21" s="6">
        <v>24</v>
      </c>
      <c r="C21" s="6">
        <v>26</v>
      </c>
      <c r="D21" s="6">
        <v>10</v>
      </c>
      <c r="E21" s="6">
        <v>11</v>
      </c>
      <c r="F21" s="6">
        <v>11</v>
      </c>
      <c r="G21" s="6">
        <v>2</v>
      </c>
      <c r="H21" s="6">
        <v>6</v>
      </c>
      <c r="I21" s="6">
        <v>12</v>
      </c>
      <c r="J21" s="6">
        <v>9</v>
      </c>
      <c r="K21" s="6">
        <v>24</v>
      </c>
      <c r="L21" s="6">
        <v>13</v>
      </c>
      <c r="M21" s="6">
        <v>11</v>
      </c>
      <c r="N21" s="6">
        <v>12</v>
      </c>
      <c r="O21" s="6">
        <v>7</v>
      </c>
      <c r="P21" s="6">
        <v>20</v>
      </c>
      <c r="Q21" s="6">
        <v>13</v>
      </c>
      <c r="R21" s="6">
        <v>15</v>
      </c>
      <c r="S21" s="6">
        <v>10</v>
      </c>
      <c r="T21" s="6">
        <v>2</v>
      </c>
      <c r="U21" s="6">
        <v>2</v>
      </c>
      <c r="V21" s="6">
        <v>7</v>
      </c>
      <c r="W21" s="6">
        <v>6</v>
      </c>
      <c r="X21" s="6">
        <v>4</v>
      </c>
      <c r="Y21" s="6">
        <v>18</v>
      </c>
      <c r="Z21" s="6">
        <v>12</v>
      </c>
      <c r="AA21" s="6">
        <v>11</v>
      </c>
      <c r="AB21" s="6">
        <v>5</v>
      </c>
      <c r="AC21" s="6">
        <v>6</v>
      </c>
      <c r="AD21" s="6">
        <v>10</v>
      </c>
      <c r="AE21" s="6">
        <v>8</v>
      </c>
      <c r="AF21" s="6">
        <v>6</v>
      </c>
      <c r="AG21" s="6">
        <v>9</v>
      </c>
      <c r="AH21" s="6">
        <v>17</v>
      </c>
      <c r="AI21" s="6">
        <v>18</v>
      </c>
      <c r="AJ21" s="6">
        <v>20</v>
      </c>
      <c r="AK21" s="6">
        <v>11</v>
      </c>
      <c r="AL21" s="6">
        <v>10</v>
      </c>
      <c r="AM21" s="6">
        <v>8</v>
      </c>
      <c r="AN21" s="6">
        <v>7</v>
      </c>
      <c r="AO21" s="6">
        <v>24</v>
      </c>
      <c r="AP21" s="6">
        <v>23</v>
      </c>
      <c r="AQ21" s="6">
        <v>26</v>
      </c>
      <c r="AR21" s="6">
        <v>11</v>
      </c>
      <c r="AS21" s="6">
        <v>7</v>
      </c>
      <c r="AT21" s="6">
        <v>24</v>
      </c>
      <c r="AU21" s="6">
        <v>10</v>
      </c>
      <c r="AV21" s="6">
        <v>4</v>
      </c>
      <c r="AW21" s="6">
        <v>6</v>
      </c>
      <c r="AX21" s="6">
        <v>11</v>
      </c>
      <c r="AY21" s="6">
        <v>16</v>
      </c>
      <c r="AZ21" s="6">
        <v>10</v>
      </c>
      <c r="BA21" s="6">
        <v>17</v>
      </c>
      <c r="BB21" s="6">
        <v>11</v>
      </c>
      <c r="BC21" s="6">
        <v>17</v>
      </c>
      <c r="BD21" s="6">
        <v>16</v>
      </c>
      <c r="BE21" s="6">
        <v>10</v>
      </c>
      <c r="BF21" s="6">
        <v>1</v>
      </c>
      <c r="BG21" s="6">
        <v>7</v>
      </c>
      <c r="BH21" s="6">
        <v>11</v>
      </c>
      <c r="BI21" s="6">
        <v>17</v>
      </c>
      <c r="BJ21" s="6">
        <v>17</v>
      </c>
      <c r="BK21" s="6">
        <v>12</v>
      </c>
      <c r="BL21" s="6">
        <v>8</v>
      </c>
      <c r="BM21" s="6">
        <v>14</v>
      </c>
      <c r="BN21" s="6">
        <v>14</v>
      </c>
      <c r="BO21" s="6">
        <v>10</v>
      </c>
      <c r="BP21" s="6">
        <v>8</v>
      </c>
      <c r="BQ21" s="6">
        <v>7</v>
      </c>
      <c r="BR21" s="6">
        <v>5</v>
      </c>
      <c r="BS21" s="6">
        <v>4</v>
      </c>
      <c r="BT21" s="6">
        <v>7</v>
      </c>
      <c r="BU21" s="6">
        <v>13</v>
      </c>
      <c r="BV21" s="6">
        <v>8</v>
      </c>
      <c r="BW21" s="6">
        <v>18</v>
      </c>
      <c r="BX21" s="6">
        <v>6</v>
      </c>
      <c r="BY21" s="6">
        <v>6</v>
      </c>
      <c r="BZ21" s="6">
        <v>10</v>
      </c>
      <c r="CA21" s="6">
        <v>8</v>
      </c>
      <c r="CB21" s="6">
        <v>16</v>
      </c>
      <c r="CC21" s="6">
        <v>11</v>
      </c>
      <c r="CD21" s="6">
        <v>8</v>
      </c>
      <c r="CE21" s="6">
        <v>8</v>
      </c>
      <c r="CF21" s="6">
        <v>7</v>
      </c>
      <c r="CG21" s="6">
        <v>8</v>
      </c>
      <c r="CH21" s="6">
        <v>9</v>
      </c>
      <c r="CI21" s="6">
        <v>24</v>
      </c>
      <c r="CJ21" s="6">
        <v>16</v>
      </c>
      <c r="CK21" s="6">
        <v>10</v>
      </c>
      <c r="CL21" s="6">
        <v>10</v>
      </c>
      <c r="CM21" s="6">
        <v>10</v>
      </c>
      <c r="CN21" s="6">
        <v>7</v>
      </c>
      <c r="CO21" s="6">
        <v>10</v>
      </c>
      <c r="CP21" s="6">
        <v>12</v>
      </c>
      <c r="CQ21" s="6">
        <v>5</v>
      </c>
      <c r="CR21" s="6">
        <v>10</v>
      </c>
      <c r="CS21" s="6">
        <v>14</v>
      </c>
      <c r="CT21" s="6">
        <v>14</v>
      </c>
      <c r="CU21" s="6">
        <v>14</v>
      </c>
      <c r="CV21" s="6">
        <v>10</v>
      </c>
      <c r="CW21" s="6">
        <v>8</v>
      </c>
      <c r="CX21" s="6">
        <v>6</v>
      </c>
      <c r="CY21" s="6">
        <v>12</v>
      </c>
      <c r="CZ21" s="6">
        <v>11</v>
      </c>
      <c r="DA21" s="6">
        <v>10</v>
      </c>
      <c r="DB21" s="6">
        <v>14</v>
      </c>
      <c r="DC21" s="6">
        <v>14</v>
      </c>
      <c r="DD21" s="6">
        <v>14</v>
      </c>
      <c r="DE21" s="6">
        <v>10</v>
      </c>
      <c r="DF21" s="6">
        <v>8</v>
      </c>
      <c r="DG21" s="6">
        <v>6</v>
      </c>
      <c r="DH21" s="6">
        <v>15</v>
      </c>
      <c r="DI21" s="6">
        <v>2</v>
      </c>
      <c r="DJ21" s="6">
        <v>19</v>
      </c>
      <c r="DK21" s="6">
        <v>17</v>
      </c>
      <c r="DL21" s="6">
        <v>17</v>
      </c>
      <c r="DM21" s="6">
        <v>10</v>
      </c>
      <c r="DN21" s="6">
        <v>20</v>
      </c>
      <c r="DO21" s="6">
        <v>7</v>
      </c>
      <c r="DP21" s="6">
        <v>8</v>
      </c>
      <c r="DQ21" s="6">
        <v>19</v>
      </c>
      <c r="DR21" s="6">
        <v>20</v>
      </c>
      <c r="DS21" s="6">
        <v>8</v>
      </c>
      <c r="DT21" s="6">
        <v>7</v>
      </c>
      <c r="DU21" s="6">
        <v>14</v>
      </c>
      <c r="DV21" s="6">
        <v>14</v>
      </c>
      <c r="DW21" s="6">
        <v>19</v>
      </c>
      <c r="DX21" s="6">
        <v>27</v>
      </c>
      <c r="DY21" s="6">
        <v>24</v>
      </c>
      <c r="DZ21" s="6">
        <v>26</v>
      </c>
      <c r="EA21" s="6">
        <v>25</v>
      </c>
      <c r="EB21" s="6">
        <v>26</v>
      </c>
      <c r="EC21" s="6">
        <v>25</v>
      </c>
      <c r="ED21" s="6">
        <v>16</v>
      </c>
      <c r="EE21" s="6">
        <v>16</v>
      </c>
      <c r="EF21" s="6">
        <v>26</v>
      </c>
      <c r="EG21" s="6">
        <v>26</v>
      </c>
      <c r="EH21" s="6">
        <v>21</v>
      </c>
      <c r="EI21" s="6">
        <v>18</v>
      </c>
      <c r="EJ21" s="6">
        <v>10</v>
      </c>
      <c r="EK21" s="6">
        <v>7</v>
      </c>
      <c r="EL21" s="6">
        <v>10</v>
      </c>
      <c r="EM21" s="6">
        <v>10</v>
      </c>
      <c r="EN21" s="6">
        <v>10</v>
      </c>
      <c r="EO21" s="6">
        <v>10</v>
      </c>
      <c r="EP21" s="6">
        <v>10</v>
      </c>
      <c r="EQ21" s="6">
        <v>17</v>
      </c>
      <c r="ER21" s="6">
        <v>9</v>
      </c>
      <c r="ES21" s="6">
        <v>15</v>
      </c>
      <c r="ET21" s="6">
        <v>10</v>
      </c>
      <c r="EU21" s="6">
        <v>18</v>
      </c>
      <c r="EV21" s="6">
        <v>1</v>
      </c>
      <c r="EW21" s="6">
        <v>14</v>
      </c>
      <c r="EX21" s="6">
        <v>20</v>
      </c>
      <c r="EY21" s="6">
        <v>8</v>
      </c>
      <c r="EZ21" s="6">
        <v>11</v>
      </c>
      <c r="FA21" s="6">
        <v>16</v>
      </c>
      <c r="FB21" s="6">
        <v>12</v>
      </c>
      <c r="FC21" s="6">
        <v>11</v>
      </c>
      <c r="FD21" s="6">
        <v>14</v>
      </c>
      <c r="FE21" s="6">
        <v>16</v>
      </c>
      <c r="FF21" s="6">
        <v>14</v>
      </c>
      <c r="FG21" s="6">
        <v>10</v>
      </c>
      <c r="FH21" s="6">
        <v>8</v>
      </c>
      <c r="FI21" s="6">
        <v>6</v>
      </c>
      <c r="FJ21" s="6">
        <v>16</v>
      </c>
      <c r="FK21" s="6">
        <v>12</v>
      </c>
      <c r="FL21" s="6">
        <v>5</v>
      </c>
      <c r="FM21" s="6">
        <v>11</v>
      </c>
      <c r="FN21" s="6">
        <v>16</v>
      </c>
      <c r="FO21" s="6">
        <v>14</v>
      </c>
      <c r="FP21" s="6">
        <v>10</v>
      </c>
      <c r="FQ21" s="6">
        <v>8</v>
      </c>
      <c r="FR21" s="6">
        <v>6</v>
      </c>
      <c r="FS21" s="6">
        <v>14</v>
      </c>
      <c r="FT21" s="6">
        <v>25</v>
      </c>
      <c r="FU21" s="6">
        <v>20</v>
      </c>
      <c r="FV21" s="6">
        <v>17</v>
      </c>
      <c r="FW21">
        <v>707</v>
      </c>
    </row>
    <row r="22" spans="1:179">
      <c r="B22" s="6">
        <v>11</v>
      </c>
      <c r="C22" s="6">
        <v>6</v>
      </c>
      <c r="D22" s="6">
        <v>10</v>
      </c>
      <c r="E22" s="6">
        <v>3</v>
      </c>
      <c r="F22" s="6">
        <v>1</v>
      </c>
      <c r="G22" s="6">
        <v>6</v>
      </c>
      <c r="H22" s="6">
        <v>5</v>
      </c>
      <c r="I22" s="6">
        <v>5</v>
      </c>
      <c r="J22" s="6">
        <v>4</v>
      </c>
      <c r="K22" s="6">
        <v>3</v>
      </c>
      <c r="L22" s="6">
        <v>5</v>
      </c>
      <c r="M22" s="6">
        <v>1</v>
      </c>
      <c r="N22" s="6">
        <v>2</v>
      </c>
      <c r="O22" s="6">
        <v>7</v>
      </c>
      <c r="P22" s="6">
        <v>5</v>
      </c>
      <c r="Q22" s="6">
        <v>20</v>
      </c>
      <c r="R22" s="6">
        <v>10</v>
      </c>
      <c r="S22" s="6">
        <v>10</v>
      </c>
      <c r="T22" s="6">
        <v>14</v>
      </c>
      <c r="U22" s="6">
        <v>12</v>
      </c>
      <c r="V22" s="6">
        <v>12</v>
      </c>
      <c r="W22" s="6">
        <v>6</v>
      </c>
      <c r="X22" s="6">
        <v>4</v>
      </c>
      <c r="Y22" s="6">
        <v>23</v>
      </c>
      <c r="Z22" s="6">
        <v>21</v>
      </c>
      <c r="AA22" s="6">
        <v>11</v>
      </c>
      <c r="AB22" s="6">
        <v>5</v>
      </c>
      <c r="AC22" s="6">
        <v>6</v>
      </c>
      <c r="AD22" s="6">
        <v>10</v>
      </c>
      <c r="AE22" s="6">
        <v>8</v>
      </c>
      <c r="AF22" s="6">
        <v>25</v>
      </c>
      <c r="AG22" s="6">
        <v>7</v>
      </c>
      <c r="AH22" s="6">
        <v>1</v>
      </c>
      <c r="AI22" s="6">
        <v>2</v>
      </c>
      <c r="AJ22" s="6">
        <v>1</v>
      </c>
      <c r="AK22" s="6">
        <v>1</v>
      </c>
      <c r="AL22" s="6">
        <v>6</v>
      </c>
      <c r="AM22" s="6">
        <v>18</v>
      </c>
      <c r="AN22" s="6">
        <v>7</v>
      </c>
      <c r="AO22" s="6">
        <v>10</v>
      </c>
      <c r="AP22" s="6">
        <v>13</v>
      </c>
      <c r="AQ22" s="6">
        <v>5</v>
      </c>
      <c r="AR22" s="6">
        <v>2</v>
      </c>
      <c r="AS22" s="6">
        <v>7</v>
      </c>
      <c r="AT22" s="6">
        <v>15</v>
      </c>
      <c r="AU22" s="6">
        <v>1</v>
      </c>
      <c r="AV22" s="6">
        <v>2</v>
      </c>
      <c r="AW22" s="6">
        <v>6</v>
      </c>
      <c r="AX22" s="6">
        <v>8</v>
      </c>
      <c r="AY22" s="6">
        <v>2</v>
      </c>
      <c r="AZ22" s="6">
        <v>1</v>
      </c>
      <c r="BA22" s="6">
        <v>4</v>
      </c>
      <c r="BB22" s="6">
        <v>1</v>
      </c>
      <c r="BC22" s="6">
        <v>3</v>
      </c>
      <c r="BD22" s="6">
        <v>2</v>
      </c>
      <c r="BE22" s="6">
        <v>1</v>
      </c>
      <c r="BF22" s="6">
        <v>12</v>
      </c>
      <c r="BG22" s="6">
        <v>7</v>
      </c>
      <c r="BH22" s="6">
        <v>2</v>
      </c>
      <c r="BI22" s="6">
        <v>17</v>
      </c>
      <c r="BJ22" s="6">
        <v>17</v>
      </c>
      <c r="BK22" s="6">
        <v>12</v>
      </c>
      <c r="BL22" s="6">
        <v>8</v>
      </c>
      <c r="BM22" s="6">
        <v>1</v>
      </c>
      <c r="BN22" s="6">
        <v>1</v>
      </c>
      <c r="BO22" s="6">
        <v>1</v>
      </c>
      <c r="BP22" s="6">
        <v>8</v>
      </c>
      <c r="BQ22" s="6">
        <v>7</v>
      </c>
      <c r="BR22" s="6">
        <v>5</v>
      </c>
      <c r="BS22" s="6">
        <v>4</v>
      </c>
      <c r="BT22" s="6">
        <v>7</v>
      </c>
      <c r="BU22" s="6">
        <v>1</v>
      </c>
      <c r="BV22" s="6">
        <v>3</v>
      </c>
      <c r="BW22" s="6">
        <v>12</v>
      </c>
      <c r="BX22" s="6">
        <v>6</v>
      </c>
      <c r="BY22" s="6">
        <v>6</v>
      </c>
      <c r="BZ22" s="6">
        <v>1</v>
      </c>
      <c r="CA22" s="6">
        <v>22</v>
      </c>
      <c r="CB22" s="6">
        <v>1</v>
      </c>
      <c r="CC22" s="6">
        <v>11</v>
      </c>
      <c r="CD22" s="6">
        <v>8</v>
      </c>
      <c r="CE22" s="6">
        <v>8</v>
      </c>
      <c r="CF22" s="6">
        <v>7</v>
      </c>
      <c r="CG22" s="6">
        <v>8</v>
      </c>
      <c r="CH22" s="6">
        <v>21</v>
      </c>
      <c r="CI22" s="6">
        <v>5</v>
      </c>
      <c r="CJ22" s="6">
        <v>16</v>
      </c>
      <c r="CK22" s="6">
        <v>1</v>
      </c>
      <c r="CL22" s="6">
        <v>1</v>
      </c>
      <c r="CM22" s="6">
        <v>7</v>
      </c>
      <c r="CN22" s="6">
        <v>7</v>
      </c>
      <c r="CO22" s="6">
        <v>6</v>
      </c>
      <c r="CP22" s="6">
        <v>12</v>
      </c>
      <c r="CQ22" s="6">
        <v>5</v>
      </c>
      <c r="CR22" s="6">
        <v>10</v>
      </c>
      <c r="CS22" s="6">
        <v>12</v>
      </c>
      <c r="CT22" s="6">
        <v>14</v>
      </c>
      <c r="CU22" s="6">
        <v>11</v>
      </c>
      <c r="CV22" s="6">
        <v>10</v>
      </c>
      <c r="CW22" s="6">
        <v>8</v>
      </c>
      <c r="CX22" s="6">
        <v>6</v>
      </c>
      <c r="CY22" s="6">
        <v>12</v>
      </c>
      <c r="CZ22" s="6">
        <v>10</v>
      </c>
      <c r="DA22" s="6">
        <v>10</v>
      </c>
      <c r="DB22" s="6">
        <v>12</v>
      </c>
      <c r="DC22" s="6">
        <v>14</v>
      </c>
      <c r="DD22" s="6">
        <v>12</v>
      </c>
      <c r="DE22" s="6">
        <v>10</v>
      </c>
      <c r="DF22" s="6">
        <v>8</v>
      </c>
      <c r="DG22" s="6">
        <v>6</v>
      </c>
      <c r="DH22" s="6">
        <v>1</v>
      </c>
      <c r="DI22" s="6">
        <v>7</v>
      </c>
      <c r="DJ22" s="6">
        <v>18</v>
      </c>
      <c r="DK22" s="6">
        <v>17</v>
      </c>
      <c r="DL22" s="6">
        <v>17</v>
      </c>
      <c r="DM22" s="6">
        <v>1</v>
      </c>
      <c r="DN22" s="6">
        <v>3</v>
      </c>
      <c r="DO22" s="6">
        <v>7</v>
      </c>
      <c r="DP22" s="6">
        <v>10</v>
      </c>
      <c r="DQ22" s="6">
        <v>27</v>
      </c>
      <c r="DR22" s="6">
        <v>9</v>
      </c>
      <c r="DS22" s="6">
        <v>15</v>
      </c>
      <c r="DT22" s="6">
        <v>7</v>
      </c>
      <c r="DU22" s="6">
        <v>3</v>
      </c>
      <c r="DV22" s="6">
        <v>3</v>
      </c>
      <c r="DW22" s="6">
        <v>11</v>
      </c>
      <c r="DX22" s="6">
        <v>13</v>
      </c>
      <c r="DY22" s="6">
        <v>7</v>
      </c>
      <c r="DZ22" s="6">
        <v>8</v>
      </c>
      <c r="EA22" s="6">
        <v>5</v>
      </c>
      <c r="EB22" s="6">
        <v>7</v>
      </c>
      <c r="EC22" s="6">
        <v>8</v>
      </c>
      <c r="ED22" s="6">
        <v>1</v>
      </c>
      <c r="EE22" s="6">
        <v>1</v>
      </c>
      <c r="EF22" s="6">
        <v>4</v>
      </c>
      <c r="EG22" s="6">
        <v>5</v>
      </c>
      <c r="EH22" s="6">
        <v>7</v>
      </c>
      <c r="EI22" s="6">
        <v>3</v>
      </c>
      <c r="EJ22" s="6">
        <v>10</v>
      </c>
      <c r="EK22" s="6">
        <v>7</v>
      </c>
      <c r="EL22" s="6">
        <v>10</v>
      </c>
      <c r="EM22" s="6">
        <v>10</v>
      </c>
      <c r="EN22" s="6">
        <v>4</v>
      </c>
      <c r="EO22" s="6">
        <v>10</v>
      </c>
      <c r="EP22" s="6">
        <v>10</v>
      </c>
      <c r="EQ22" s="6">
        <v>18</v>
      </c>
      <c r="ER22" s="6">
        <v>22</v>
      </c>
      <c r="ES22" s="6">
        <v>1</v>
      </c>
      <c r="ET22" s="6">
        <v>10</v>
      </c>
      <c r="EU22" s="6">
        <v>2</v>
      </c>
      <c r="EV22" s="6">
        <v>3</v>
      </c>
      <c r="EW22" s="6">
        <v>17</v>
      </c>
      <c r="EX22" s="6">
        <v>7</v>
      </c>
      <c r="EY22" s="6">
        <v>8</v>
      </c>
      <c r="EZ22" s="6">
        <v>1</v>
      </c>
      <c r="FA22" s="6">
        <v>16</v>
      </c>
      <c r="FB22" s="6">
        <v>12</v>
      </c>
      <c r="FC22" s="6">
        <v>11</v>
      </c>
      <c r="FD22" s="6">
        <v>11</v>
      </c>
      <c r="FE22" s="6">
        <v>16</v>
      </c>
      <c r="FF22" s="6">
        <v>3</v>
      </c>
      <c r="FG22" s="6">
        <v>10</v>
      </c>
      <c r="FH22" s="6">
        <v>8</v>
      </c>
      <c r="FI22" s="6">
        <v>6</v>
      </c>
      <c r="FJ22" s="6">
        <v>16</v>
      </c>
      <c r="FK22" s="6">
        <v>12</v>
      </c>
      <c r="FL22" s="6">
        <v>5</v>
      </c>
      <c r="FM22" s="6">
        <v>11</v>
      </c>
      <c r="FN22" s="6">
        <v>16</v>
      </c>
      <c r="FO22" s="6">
        <v>6</v>
      </c>
      <c r="FP22" s="6">
        <v>10</v>
      </c>
      <c r="FQ22" s="6">
        <v>8</v>
      </c>
      <c r="FR22" s="6">
        <v>6</v>
      </c>
      <c r="FS22" s="6">
        <v>12</v>
      </c>
      <c r="FT22" s="6">
        <v>2</v>
      </c>
      <c r="FU22" s="6">
        <v>22</v>
      </c>
      <c r="FV22" s="6">
        <v>2</v>
      </c>
      <c r="FW22">
        <v>1940</v>
      </c>
    </row>
    <row r="23" spans="1:179">
      <c r="B23" s="6">
        <v>9</v>
      </c>
      <c r="C23" s="6">
        <v>7</v>
      </c>
      <c r="D23" s="6">
        <v>9</v>
      </c>
      <c r="E23" s="6">
        <v>9</v>
      </c>
      <c r="F23" s="6">
        <v>9</v>
      </c>
      <c r="G23" s="6">
        <v>14</v>
      </c>
      <c r="H23" s="6">
        <v>8</v>
      </c>
      <c r="I23" s="6">
        <v>8</v>
      </c>
      <c r="J23" s="6">
        <v>10</v>
      </c>
      <c r="K23" s="6">
        <v>15</v>
      </c>
      <c r="L23" s="6">
        <v>12</v>
      </c>
      <c r="M23" s="6">
        <v>19</v>
      </c>
      <c r="N23" s="6">
        <v>19</v>
      </c>
      <c r="O23" s="6">
        <v>7</v>
      </c>
      <c r="P23" s="6">
        <v>15</v>
      </c>
      <c r="Q23" s="6">
        <v>10</v>
      </c>
      <c r="R23" s="6">
        <v>12</v>
      </c>
      <c r="S23" s="6">
        <v>9</v>
      </c>
      <c r="T23" s="6">
        <v>16</v>
      </c>
      <c r="U23" s="6">
        <v>15</v>
      </c>
      <c r="V23" s="6">
        <v>18</v>
      </c>
      <c r="W23" s="6">
        <v>6</v>
      </c>
      <c r="X23" s="6">
        <v>4</v>
      </c>
      <c r="Y23" s="6">
        <v>14</v>
      </c>
      <c r="Z23" s="6">
        <v>16</v>
      </c>
      <c r="AA23" s="6">
        <v>10</v>
      </c>
      <c r="AB23" s="6">
        <v>5</v>
      </c>
      <c r="AC23" s="6">
        <v>6</v>
      </c>
      <c r="AD23" s="6">
        <v>7</v>
      </c>
      <c r="AE23" s="6">
        <v>7</v>
      </c>
      <c r="AF23" s="6">
        <v>12</v>
      </c>
      <c r="AG23" s="6">
        <v>16</v>
      </c>
      <c r="AH23" s="6">
        <v>4</v>
      </c>
      <c r="AI23" s="6">
        <v>3</v>
      </c>
      <c r="AJ23" s="6">
        <v>8</v>
      </c>
      <c r="AK23" s="6">
        <v>10</v>
      </c>
      <c r="AL23" s="6">
        <v>9</v>
      </c>
      <c r="AM23" s="6">
        <v>13</v>
      </c>
      <c r="AN23" s="6">
        <v>7</v>
      </c>
      <c r="AO23" s="6">
        <v>14</v>
      </c>
      <c r="AP23" s="6">
        <v>16</v>
      </c>
      <c r="AQ23" s="6">
        <v>9</v>
      </c>
      <c r="AR23" s="6">
        <v>8</v>
      </c>
      <c r="AS23" s="6">
        <v>7</v>
      </c>
      <c r="AT23" s="6">
        <v>13</v>
      </c>
      <c r="AU23" s="6">
        <v>9</v>
      </c>
      <c r="AV23" s="6">
        <v>12</v>
      </c>
      <c r="AW23" s="6">
        <v>6</v>
      </c>
      <c r="AX23" s="6">
        <v>10</v>
      </c>
      <c r="AY23" s="6">
        <v>9</v>
      </c>
      <c r="AZ23" s="6">
        <v>7</v>
      </c>
      <c r="BA23" s="6">
        <v>12</v>
      </c>
      <c r="BB23" s="6">
        <v>9</v>
      </c>
      <c r="BC23" s="6">
        <v>12</v>
      </c>
      <c r="BD23" s="6">
        <v>10</v>
      </c>
      <c r="BE23" s="6">
        <v>9</v>
      </c>
      <c r="BF23" s="6">
        <v>17</v>
      </c>
      <c r="BG23" s="6">
        <v>7</v>
      </c>
      <c r="BH23" s="6">
        <v>14</v>
      </c>
      <c r="BI23" s="6">
        <v>8</v>
      </c>
      <c r="BJ23" s="6">
        <v>8</v>
      </c>
      <c r="BK23" s="6">
        <v>9</v>
      </c>
      <c r="BL23" s="6">
        <v>7</v>
      </c>
      <c r="BM23" s="6">
        <v>7</v>
      </c>
      <c r="BN23" s="6">
        <v>10</v>
      </c>
      <c r="BO23" s="6">
        <v>9</v>
      </c>
      <c r="BP23" s="6">
        <v>7</v>
      </c>
      <c r="BQ23" s="6">
        <v>7</v>
      </c>
      <c r="BR23" s="6">
        <v>5</v>
      </c>
      <c r="BS23" s="6">
        <v>4</v>
      </c>
      <c r="BT23" s="6">
        <v>7</v>
      </c>
      <c r="BU23" s="6">
        <v>8</v>
      </c>
      <c r="BV23" s="6">
        <v>19</v>
      </c>
      <c r="BW23" s="6">
        <v>19</v>
      </c>
      <c r="BX23" s="6">
        <v>6</v>
      </c>
      <c r="BY23" s="6">
        <v>6</v>
      </c>
      <c r="BZ23" s="6">
        <v>9</v>
      </c>
      <c r="CA23" s="6">
        <v>17</v>
      </c>
      <c r="CB23" s="6">
        <v>11</v>
      </c>
      <c r="CC23" s="6">
        <v>3</v>
      </c>
      <c r="CD23" s="6">
        <v>5</v>
      </c>
      <c r="CE23" s="6">
        <v>7</v>
      </c>
      <c r="CF23" s="6">
        <v>7</v>
      </c>
      <c r="CG23" s="6">
        <v>6</v>
      </c>
      <c r="CH23" s="6">
        <v>11</v>
      </c>
      <c r="CI23" s="6">
        <v>12</v>
      </c>
      <c r="CJ23" s="6">
        <v>11</v>
      </c>
      <c r="CK23" s="6">
        <v>9</v>
      </c>
      <c r="CL23" s="6">
        <v>9</v>
      </c>
      <c r="CM23" s="6">
        <v>9</v>
      </c>
      <c r="CN23" s="6">
        <v>7</v>
      </c>
      <c r="CO23" s="6">
        <v>9</v>
      </c>
      <c r="CP23" s="6">
        <v>9</v>
      </c>
      <c r="CQ23" s="6">
        <v>5</v>
      </c>
      <c r="CR23" s="6">
        <v>6</v>
      </c>
      <c r="CS23" s="6">
        <v>7</v>
      </c>
      <c r="CT23" s="6">
        <v>9</v>
      </c>
      <c r="CU23" s="6">
        <v>5</v>
      </c>
      <c r="CV23" s="6">
        <v>8</v>
      </c>
      <c r="CW23" s="6">
        <v>5</v>
      </c>
      <c r="CX23" s="6">
        <v>6</v>
      </c>
      <c r="CY23" s="6">
        <v>9</v>
      </c>
      <c r="CZ23" s="6">
        <v>11</v>
      </c>
      <c r="DA23" s="6">
        <v>6</v>
      </c>
      <c r="DB23" s="6">
        <v>6</v>
      </c>
      <c r="DC23" s="6">
        <v>8</v>
      </c>
      <c r="DD23" s="6">
        <v>7</v>
      </c>
      <c r="DE23" s="6">
        <v>8</v>
      </c>
      <c r="DF23" s="6">
        <v>6</v>
      </c>
      <c r="DG23" s="6">
        <v>6</v>
      </c>
      <c r="DH23" s="6">
        <v>6</v>
      </c>
      <c r="DI23" s="6">
        <v>13</v>
      </c>
      <c r="DJ23" s="6">
        <v>15</v>
      </c>
      <c r="DK23" s="6">
        <v>9</v>
      </c>
      <c r="DL23" s="6">
        <v>9</v>
      </c>
      <c r="DM23" s="6">
        <v>9</v>
      </c>
      <c r="DN23" s="6">
        <v>17</v>
      </c>
      <c r="DO23" s="6">
        <v>7</v>
      </c>
      <c r="DP23" s="6">
        <v>21</v>
      </c>
      <c r="DQ23" s="6">
        <v>14</v>
      </c>
      <c r="DR23" s="6">
        <v>13</v>
      </c>
      <c r="DS23" s="6">
        <v>14</v>
      </c>
      <c r="DT23" s="6">
        <v>7</v>
      </c>
      <c r="DU23" s="6">
        <v>4</v>
      </c>
      <c r="DV23" s="6">
        <v>4</v>
      </c>
      <c r="DW23" s="6">
        <v>8</v>
      </c>
      <c r="DX23" s="6">
        <v>8</v>
      </c>
      <c r="DY23" s="6">
        <v>9</v>
      </c>
      <c r="DZ23" s="6">
        <v>7</v>
      </c>
      <c r="EA23" s="6">
        <v>7</v>
      </c>
      <c r="EB23" s="6">
        <v>8</v>
      </c>
      <c r="EC23" s="6">
        <v>9</v>
      </c>
      <c r="ED23" s="6">
        <v>6</v>
      </c>
      <c r="EE23" s="6">
        <v>7</v>
      </c>
      <c r="EF23" s="6">
        <v>10</v>
      </c>
      <c r="EG23" s="6">
        <v>8</v>
      </c>
      <c r="EH23" s="6">
        <v>8</v>
      </c>
      <c r="EI23" s="6">
        <v>12</v>
      </c>
      <c r="EJ23" s="6">
        <v>7</v>
      </c>
      <c r="EK23" s="6">
        <v>7</v>
      </c>
      <c r="EL23" s="6">
        <v>8</v>
      </c>
      <c r="EM23" s="6">
        <v>8</v>
      </c>
      <c r="EN23" s="6">
        <v>9</v>
      </c>
      <c r="EO23" s="6">
        <v>9</v>
      </c>
      <c r="EP23" s="6">
        <v>9</v>
      </c>
      <c r="EQ23" s="6">
        <v>16</v>
      </c>
      <c r="ER23" s="6">
        <v>12</v>
      </c>
      <c r="ES23" s="6">
        <v>16</v>
      </c>
      <c r="ET23" s="6">
        <v>9</v>
      </c>
      <c r="EU23" s="6">
        <v>6</v>
      </c>
      <c r="EV23" s="6">
        <v>11</v>
      </c>
      <c r="EW23" s="6">
        <v>10</v>
      </c>
      <c r="EX23" s="6">
        <v>9</v>
      </c>
      <c r="EY23" s="6">
        <v>3</v>
      </c>
      <c r="EZ23" s="6">
        <v>16</v>
      </c>
      <c r="FA23" s="6">
        <v>7</v>
      </c>
      <c r="FB23" s="6">
        <v>10</v>
      </c>
      <c r="FC23" s="6">
        <v>5</v>
      </c>
      <c r="FD23" s="6">
        <v>7</v>
      </c>
      <c r="FE23" s="6">
        <v>9</v>
      </c>
      <c r="FF23" s="6">
        <v>4</v>
      </c>
      <c r="FG23" s="6">
        <v>8</v>
      </c>
      <c r="FH23" s="6">
        <v>3</v>
      </c>
      <c r="FI23" s="6">
        <v>6</v>
      </c>
      <c r="FJ23" s="6">
        <v>7</v>
      </c>
      <c r="FK23" s="6">
        <v>10</v>
      </c>
      <c r="FL23" s="6">
        <v>5</v>
      </c>
      <c r="FM23" s="6">
        <v>5</v>
      </c>
      <c r="FN23" s="6">
        <v>9</v>
      </c>
      <c r="FO23" s="6">
        <v>3</v>
      </c>
      <c r="FP23" s="6">
        <v>8</v>
      </c>
      <c r="FQ23" s="6">
        <v>3</v>
      </c>
      <c r="FR23" s="6">
        <v>6</v>
      </c>
      <c r="FS23" s="6">
        <v>7</v>
      </c>
      <c r="FT23" s="6">
        <v>11</v>
      </c>
      <c r="FU23" s="6">
        <v>5</v>
      </c>
      <c r="FV23" s="6">
        <v>12</v>
      </c>
      <c r="FW23">
        <v>985</v>
      </c>
    </row>
    <row r="24" spans="1:179">
      <c r="B24" s="6">
        <v>17</v>
      </c>
      <c r="C24" s="6">
        <v>16</v>
      </c>
      <c r="D24" s="6">
        <v>10</v>
      </c>
      <c r="E24" s="6">
        <v>11</v>
      </c>
      <c r="F24" s="6">
        <v>11</v>
      </c>
      <c r="G24" s="6">
        <v>20</v>
      </c>
      <c r="H24" s="6">
        <v>20</v>
      </c>
      <c r="I24" s="6">
        <v>20</v>
      </c>
      <c r="J24" s="6">
        <v>20</v>
      </c>
      <c r="K24" s="6">
        <v>22</v>
      </c>
      <c r="L24" s="6">
        <v>4</v>
      </c>
      <c r="M24" s="6">
        <v>4</v>
      </c>
      <c r="N24" s="6">
        <v>13</v>
      </c>
      <c r="O24" s="6">
        <v>7</v>
      </c>
      <c r="P24" s="6">
        <v>14</v>
      </c>
      <c r="Q24" s="6">
        <v>7</v>
      </c>
      <c r="R24" s="6">
        <v>9</v>
      </c>
      <c r="S24" s="6">
        <v>10</v>
      </c>
      <c r="T24" s="6">
        <v>3</v>
      </c>
      <c r="U24" s="6">
        <v>3</v>
      </c>
      <c r="V24" s="6">
        <v>9</v>
      </c>
      <c r="W24" s="6">
        <v>6</v>
      </c>
      <c r="X24" s="6">
        <v>4</v>
      </c>
      <c r="Y24" s="6">
        <v>22</v>
      </c>
      <c r="Z24" s="6">
        <v>19</v>
      </c>
      <c r="AA24" s="6">
        <v>11</v>
      </c>
      <c r="AB24" s="6">
        <v>5</v>
      </c>
      <c r="AC24" s="6">
        <v>6</v>
      </c>
      <c r="AD24" s="6">
        <v>10</v>
      </c>
      <c r="AE24" s="6">
        <v>8</v>
      </c>
      <c r="AF24" s="6">
        <v>7</v>
      </c>
      <c r="AG24" s="6">
        <v>4</v>
      </c>
      <c r="AH24" s="6">
        <v>14</v>
      </c>
      <c r="AI24" s="6">
        <v>11</v>
      </c>
      <c r="AJ24" s="6">
        <v>19</v>
      </c>
      <c r="AK24" s="6">
        <v>11</v>
      </c>
      <c r="AL24" s="6">
        <v>10</v>
      </c>
      <c r="AM24" s="6">
        <v>7</v>
      </c>
      <c r="AN24" s="6">
        <v>7</v>
      </c>
      <c r="AO24" s="6">
        <v>26</v>
      </c>
      <c r="AP24" s="6">
        <v>21</v>
      </c>
      <c r="AQ24" s="6">
        <v>23</v>
      </c>
      <c r="AR24" s="6">
        <v>11</v>
      </c>
      <c r="AS24" s="6">
        <v>7</v>
      </c>
      <c r="AT24" s="6">
        <v>22</v>
      </c>
      <c r="AU24" s="6">
        <v>10</v>
      </c>
      <c r="AV24" s="6">
        <v>18</v>
      </c>
      <c r="AW24" s="6">
        <v>6</v>
      </c>
      <c r="AX24" s="6">
        <v>11</v>
      </c>
      <c r="AY24" s="6">
        <v>5</v>
      </c>
      <c r="AZ24" s="6">
        <v>10</v>
      </c>
      <c r="BA24" s="6">
        <v>17</v>
      </c>
      <c r="BB24" s="6">
        <v>11</v>
      </c>
      <c r="BC24" s="6">
        <v>24</v>
      </c>
      <c r="BD24" s="6">
        <v>3</v>
      </c>
      <c r="BE24" s="6">
        <v>10</v>
      </c>
      <c r="BF24" s="6">
        <v>2</v>
      </c>
      <c r="BG24" s="6">
        <v>7</v>
      </c>
      <c r="BH24" s="6">
        <v>12</v>
      </c>
      <c r="BI24" s="6">
        <v>4</v>
      </c>
      <c r="BJ24" s="6">
        <v>4</v>
      </c>
      <c r="BK24" s="6">
        <v>12</v>
      </c>
      <c r="BL24" s="6">
        <v>8</v>
      </c>
      <c r="BM24" s="6">
        <v>3</v>
      </c>
      <c r="BN24" s="6">
        <v>3</v>
      </c>
      <c r="BO24" s="6">
        <v>10</v>
      </c>
      <c r="BP24" s="6">
        <v>8</v>
      </c>
      <c r="BQ24" s="6">
        <v>7</v>
      </c>
      <c r="BR24" s="6">
        <v>5</v>
      </c>
      <c r="BS24" s="6">
        <v>4</v>
      </c>
      <c r="BT24" s="6">
        <v>7</v>
      </c>
      <c r="BU24" s="6">
        <v>13</v>
      </c>
      <c r="BV24" s="6">
        <v>22</v>
      </c>
      <c r="BW24" s="6">
        <v>5</v>
      </c>
      <c r="BX24" s="6">
        <v>6</v>
      </c>
      <c r="BY24" s="6">
        <v>6</v>
      </c>
      <c r="BZ24" s="6">
        <v>10</v>
      </c>
      <c r="CA24" s="6">
        <v>10</v>
      </c>
      <c r="CB24" s="6">
        <v>12</v>
      </c>
      <c r="CC24" s="6">
        <v>11</v>
      </c>
      <c r="CD24" s="6">
        <v>8</v>
      </c>
      <c r="CE24" s="6">
        <v>8</v>
      </c>
      <c r="CF24" s="6">
        <v>7</v>
      </c>
      <c r="CG24" s="6">
        <v>8</v>
      </c>
      <c r="CH24" s="6">
        <v>5</v>
      </c>
      <c r="CI24" s="6">
        <v>23</v>
      </c>
      <c r="CJ24" s="6">
        <v>16</v>
      </c>
      <c r="CK24" s="6">
        <v>10</v>
      </c>
      <c r="CL24" s="6">
        <v>10</v>
      </c>
      <c r="CM24" s="6">
        <v>10</v>
      </c>
      <c r="CN24" s="6">
        <v>7</v>
      </c>
      <c r="CO24" s="6">
        <v>10</v>
      </c>
      <c r="CP24" s="6">
        <v>12</v>
      </c>
      <c r="CQ24" s="6">
        <v>5</v>
      </c>
      <c r="CR24" s="6">
        <v>10</v>
      </c>
      <c r="CS24" s="6">
        <v>14</v>
      </c>
      <c r="CT24" s="6">
        <v>2</v>
      </c>
      <c r="CU24" s="6">
        <v>14</v>
      </c>
      <c r="CV24" s="6">
        <v>10</v>
      </c>
      <c r="CW24" s="6">
        <v>8</v>
      </c>
      <c r="CX24" s="6">
        <v>6</v>
      </c>
      <c r="CY24" s="6">
        <v>12</v>
      </c>
      <c r="CZ24" s="6">
        <v>5</v>
      </c>
      <c r="DA24" s="6">
        <v>10</v>
      </c>
      <c r="DB24" s="6">
        <v>14</v>
      </c>
      <c r="DC24" s="6">
        <v>1</v>
      </c>
      <c r="DD24" s="6">
        <v>14</v>
      </c>
      <c r="DE24" s="6">
        <v>10</v>
      </c>
      <c r="DF24" s="6">
        <v>8</v>
      </c>
      <c r="DG24" s="6">
        <v>6</v>
      </c>
      <c r="DH24" s="6">
        <v>11</v>
      </c>
      <c r="DI24" s="6">
        <v>18</v>
      </c>
      <c r="DJ24" s="6">
        <v>3</v>
      </c>
      <c r="DK24" s="6">
        <v>5</v>
      </c>
      <c r="DL24" s="6">
        <v>5</v>
      </c>
      <c r="DM24" s="6">
        <v>10</v>
      </c>
      <c r="DN24" s="6">
        <v>20</v>
      </c>
      <c r="DO24" s="6">
        <v>7</v>
      </c>
      <c r="DP24" s="6">
        <v>7</v>
      </c>
      <c r="DQ24" s="6">
        <v>16</v>
      </c>
      <c r="DR24" s="6">
        <v>8</v>
      </c>
      <c r="DS24" s="6">
        <v>9</v>
      </c>
      <c r="DT24" s="6">
        <v>7</v>
      </c>
      <c r="DU24" s="6">
        <v>14</v>
      </c>
      <c r="DV24" s="6">
        <v>14</v>
      </c>
      <c r="DW24" s="6">
        <v>6</v>
      </c>
      <c r="DX24" s="6">
        <v>21</v>
      </c>
      <c r="DY24" s="6">
        <v>17</v>
      </c>
      <c r="DZ24" s="6">
        <v>18</v>
      </c>
      <c r="EA24" s="6">
        <v>16</v>
      </c>
      <c r="EB24" s="6">
        <v>17</v>
      </c>
      <c r="EC24" s="6">
        <v>18</v>
      </c>
      <c r="ED24" s="6">
        <v>18</v>
      </c>
      <c r="EE24" s="6">
        <v>11</v>
      </c>
      <c r="EF24" s="6">
        <v>16</v>
      </c>
      <c r="EG24" s="6">
        <v>15</v>
      </c>
      <c r="EH24" s="6">
        <v>16</v>
      </c>
      <c r="EI24" s="6">
        <v>18</v>
      </c>
      <c r="EJ24" s="6">
        <v>10</v>
      </c>
      <c r="EK24" s="6">
        <v>7</v>
      </c>
      <c r="EL24" s="6">
        <v>10</v>
      </c>
      <c r="EM24" s="6">
        <v>10</v>
      </c>
      <c r="EN24" s="6">
        <v>10</v>
      </c>
      <c r="EO24" s="6">
        <v>10</v>
      </c>
      <c r="EP24" s="6">
        <v>10</v>
      </c>
      <c r="EQ24" s="6">
        <v>14</v>
      </c>
      <c r="ER24" s="6">
        <v>16</v>
      </c>
      <c r="ES24" s="6">
        <v>8</v>
      </c>
      <c r="ET24" s="6">
        <v>10</v>
      </c>
      <c r="EU24" s="6">
        <v>1</v>
      </c>
      <c r="EV24" s="6">
        <v>12</v>
      </c>
      <c r="EW24" s="6">
        <v>9</v>
      </c>
      <c r="EX24" s="6">
        <v>16</v>
      </c>
      <c r="EY24" s="6">
        <v>8</v>
      </c>
      <c r="EZ24" s="6">
        <v>24</v>
      </c>
      <c r="FA24" s="6">
        <v>2</v>
      </c>
      <c r="FB24" s="6">
        <v>12</v>
      </c>
      <c r="FC24" s="6">
        <v>11</v>
      </c>
      <c r="FD24" s="6">
        <v>14</v>
      </c>
      <c r="FE24" s="6">
        <v>3</v>
      </c>
      <c r="FF24" s="6">
        <v>14</v>
      </c>
      <c r="FG24" s="6">
        <v>10</v>
      </c>
      <c r="FH24" s="6">
        <v>8</v>
      </c>
      <c r="FI24" s="6">
        <v>6</v>
      </c>
      <c r="FJ24" s="6">
        <v>4</v>
      </c>
      <c r="FK24" s="6">
        <v>12</v>
      </c>
      <c r="FL24" s="6">
        <v>5</v>
      </c>
      <c r="FM24" s="6">
        <v>11</v>
      </c>
      <c r="FN24" s="6">
        <v>6</v>
      </c>
      <c r="FO24" s="6">
        <v>14</v>
      </c>
      <c r="FP24" s="6">
        <v>10</v>
      </c>
      <c r="FQ24" s="6">
        <v>8</v>
      </c>
      <c r="FR24" s="6">
        <v>6</v>
      </c>
      <c r="FS24" s="6">
        <v>14</v>
      </c>
      <c r="FT24" s="6">
        <v>20</v>
      </c>
      <c r="FU24" s="6">
        <v>1</v>
      </c>
      <c r="FV24" s="6">
        <v>3</v>
      </c>
      <c r="FW24">
        <v>2921</v>
      </c>
    </row>
    <row r="25" spans="1:179">
      <c r="B25" s="6">
        <v>5</v>
      </c>
      <c r="C25" s="6">
        <v>10</v>
      </c>
      <c r="D25" s="6">
        <v>10</v>
      </c>
      <c r="E25" s="6">
        <v>11</v>
      </c>
      <c r="F25" s="6">
        <v>11</v>
      </c>
      <c r="G25" s="6">
        <v>15</v>
      </c>
      <c r="H25" s="6">
        <v>2</v>
      </c>
      <c r="I25" s="6">
        <v>2</v>
      </c>
      <c r="J25" s="6">
        <v>3</v>
      </c>
      <c r="K25" s="6">
        <v>1</v>
      </c>
      <c r="L25" s="6">
        <v>22</v>
      </c>
      <c r="M25" s="6">
        <v>26</v>
      </c>
      <c r="N25" s="6">
        <v>20</v>
      </c>
      <c r="O25" s="6">
        <v>7</v>
      </c>
      <c r="P25" s="6">
        <v>3</v>
      </c>
      <c r="Q25" s="6">
        <v>3</v>
      </c>
      <c r="R25" s="6">
        <v>1</v>
      </c>
      <c r="S25" s="6">
        <v>10</v>
      </c>
      <c r="T25" s="6">
        <v>9</v>
      </c>
      <c r="U25" s="6">
        <v>21</v>
      </c>
      <c r="V25" s="6">
        <v>21</v>
      </c>
      <c r="W25" s="6">
        <v>6</v>
      </c>
      <c r="X25" s="6">
        <v>4</v>
      </c>
      <c r="Y25" s="6">
        <v>10</v>
      </c>
      <c r="Z25" s="6">
        <v>7</v>
      </c>
      <c r="AA25" s="6">
        <v>1</v>
      </c>
      <c r="AB25" s="6">
        <v>5</v>
      </c>
      <c r="AC25" s="6">
        <v>6</v>
      </c>
      <c r="AD25" s="6">
        <v>10</v>
      </c>
      <c r="AE25" s="6">
        <v>8</v>
      </c>
      <c r="AF25" s="6">
        <v>1</v>
      </c>
      <c r="AG25" s="6">
        <v>27</v>
      </c>
      <c r="AH25" s="6">
        <v>27</v>
      </c>
      <c r="AI25" s="6">
        <v>27</v>
      </c>
      <c r="AJ25" s="6">
        <v>27</v>
      </c>
      <c r="AK25" s="6">
        <v>11</v>
      </c>
      <c r="AL25" s="6">
        <v>10</v>
      </c>
      <c r="AM25" s="6">
        <v>19</v>
      </c>
      <c r="AN25" s="6">
        <v>7</v>
      </c>
      <c r="AO25" s="6">
        <v>13</v>
      </c>
      <c r="AP25" s="6">
        <v>12</v>
      </c>
      <c r="AQ25" s="6">
        <v>8</v>
      </c>
      <c r="AR25" s="6">
        <v>11</v>
      </c>
      <c r="AS25" s="6">
        <v>7</v>
      </c>
      <c r="AT25" s="6">
        <v>26</v>
      </c>
      <c r="AU25" s="6">
        <v>10</v>
      </c>
      <c r="AV25" s="6">
        <v>14</v>
      </c>
      <c r="AW25" s="6">
        <v>6</v>
      </c>
      <c r="AX25" s="6">
        <v>11</v>
      </c>
      <c r="AY25" s="6">
        <v>16</v>
      </c>
      <c r="AZ25" s="6">
        <v>10</v>
      </c>
      <c r="BA25" s="6">
        <v>17</v>
      </c>
      <c r="BB25" s="6">
        <v>11</v>
      </c>
      <c r="BC25" s="6">
        <v>14</v>
      </c>
      <c r="BD25" s="6">
        <v>16</v>
      </c>
      <c r="BE25" s="6">
        <v>10</v>
      </c>
      <c r="BF25" s="6">
        <v>19</v>
      </c>
      <c r="BG25" s="6">
        <v>7</v>
      </c>
      <c r="BH25" s="6">
        <v>20</v>
      </c>
      <c r="BI25" s="6">
        <v>17</v>
      </c>
      <c r="BJ25" s="6">
        <v>17</v>
      </c>
      <c r="BK25" s="6">
        <v>12</v>
      </c>
      <c r="BL25" s="6">
        <v>8</v>
      </c>
      <c r="BM25" s="6">
        <v>27</v>
      </c>
      <c r="BN25" s="6">
        <v>14</v>
      </c>
      <c r="BO25" s="6">
        <v>10</v>
      </c>
      <c r="BP25" s="6">
        <v>8</v>
      </c>
      <c r="BQ25" s="6">
        <v>7</v>
      </c>
      <c r="BR25" s="6">
        <v>5</v>
      </c>
      <c r="BS25" s="6">
        <v>4</v>
      </c>
      <c r="BT25" s="6">
        <v>7</v>
      </c>
      <c r="BU25" s="6">
        <v>13</v>
      </c>
      <c r="BV25" s="6">
        <v>6</v>
      </c>
      <c r="BW25" s="6">
        <v>27</v>
      </c>
      <c r="BX25" s="6">
        <v>6</v>
      </c>
      <c r="BY25" s="6">
        <v>6</v>
      </c>
      <c r="BZ25" s="6">
        <v>10</v>
      </c>
      <c r="CA25" s="6">
        <v>2</v>
      </c>
      <c r="CB25" s="6">
        <v>16</v>
      </c>
      <c r="CC25" s="6">
        <v>11</v>
      </c>
      <c r="CD25" s="6">
        <v>8</v>
      </c>
      <c r="CE25" s="6">
        <v>8</v>
      </c>
      <c r="CF25" s="6">
        <v>7</v>
      </c>
      <c r="CG25" s="6">
        <v>8</v>
      </c>
      <c r="CH25" s="6">
        <v>22</v>
      </c>
      <c r="CI25" s="6">
        <v>10</v>
      </c>
      <c r="CJ25" s="6">
        <v>9</v>
      </c>
      <c r="CK25" s="6">
        <v>10</v>
      </c>
      <c r="CL25" s="6">
        <v>10</v>
      </c>
      <c r="CM25" s="6">
        <v>10</v>
      </c>
      <c r="CN25" s="6">
        <v>7</v>
      </c>
      <c r="CO25" s="6">
        <v>10</v>
      </c>
      <c r="CP25" s="6">
        <v>12</v>
      </c>
      <c r="CQ25" s="6">
        <v>5</v>
      </c>
      <c r="CR25" s="6">
        <v>10</v>
      </c>
      <c r="CS25" s="6">
        <v>14</v>
      </c>
      <c r="CT25" s="6">
        <v>14</v>
      </c>
      <c r="CU25" s="6">
        <v>14</v>
      </c>
      <c r="CV25" s="6">
        <v>10</v>
      </c>
      <c r="CW25" s="6">
        <v>8</v>
      </c>
      <c r="CX25" s="6">
        <v>6</v>
      </c>
      <c r="CY25" s="6">
        <v>12</v>
      </c>
      <c r="CZ25" s="6">
        <v>11</v>
      </c>
      <c r="DA25" s="6">
        <v>10</v>
      </c>
      <c r="DB25" s="6">
        <v>14</v>
      </c>
      <c r="DC25" s="6">
        <v>14</v>
      </c>
      <c r="DD25" s="6">
        <v>14</v>
      </c>
      <c r="DE25" s="6">
        <v>10</v>
      </c>
      <c r="DF25" s="6">
        <v>8</v>
      </c>
      <c r="DG25" s="6">
        <v>6</v>
      </c>
      <c r="DH25" s="6">
        <v>16</v>
      </c>
      <c r="DI25" s="6">
        <v>9</v>
      </c>
      <c r="DJ25" s="6">
        <v>20</v>
      </c>
      <c r="DK25" s="6">
        <v>17</v>
      </c>
      <c r="DL25" s="6">
        <v>17</v>
      </c>
      <c r="DM25" s="6">
        <v>10</v>
      </c>
      <c r="DN25" s="6">
        <v>8</v>
      </c>
      <c r="DO25" s="6">
        <v>7</v>
      </c>
      <c r="DP25" s="6">
        <v>1</v>
      </c>
      <c r="DQ25" s="6">
        <v>6</v>
      </c>
      <c r="DR25" s="6">
        <v>1</v>
      </c>
      <c r="DS25" s="6">
        <v>4</v>
      </c>
      <c r="DT25" s="6">
        <v>7</v>
      </c>
      <c r="DU25" s="6">
        <v>14</v>
      </c>
      <c r="DV25" s="6">
        <v>14</v>
      </c>
      <c r="DW25" s="6">
        <v>1</v>
      </c>
      <c r="DX25" s="6">
        <v>5</v>
      </c>
      <c r="DY25" s="6">
        <v>4</v>
      </c>
      <c r="DZ25" s="6">
        <v>3</v>
      </c>
      <c r="EA25" s="6">
        <v>3</v>
      </c>
      <c r="EB25" s="6">
        <v>3</v>
      </c>
      <c r="EC25" s="6">
        <v>26</v>
      </c>
      <c r="ED25" s="6">
        <v>14</v>
      </c>
      <c r="EE25" s="6">
        <v>24</v>
      </c>
      <c r="EF25" s="6">
        <v>8</v>
      </c>
      <c r="EG25" s="6">
        <v>4</v>
      </c>
      <c r="EH25" s="6">
        <v>15</v>
      </c>
      <c r="EI25" s="6">
        <v>18</v>
      </c>
      <c r="EJ25" s="6">
        <v>10</v>
      </c>
      <c r="EK25" s="6">
        <v>7</v>
      </c>
      <c r="EL25" s="6">
        <v>10</v>
      </c>
      <c r="EM25" s="6">
        <v>10</v>
      </c>
      <c r="EN25" s="6">
        <v>10</v>
      </c>
      <c r="EO25" s="6">
        <v>10</v>
      </c>
      <c r="EP25" s="6">
        <v>10</v>
      </c>
      <c r="EQ25" s="6">
        <v>8</v>
      </c>
      <c r="ER25" s="6">
        <v>5</v>
      </c>
      <c r="ES25" s="6">
        <v>27</v>
      </c>
      <c r="ET25" s="6">
        <v>10</v>
      </c>
      <c r="EU25" s="6">
        <v>27</v>
      </c>
      <c r="EV25" s="6">
        <v>12</v>
      </c>
      <c r="EW25" s="6">
        <v>3</v>
      </c>
      <c r="EX25" s="6">
        <v>1</v>
      </c>
      <c r="EY25" s="6">
        <v>8</v>
      </c>
      <c r="EZ25" s="6">
        <v>23</v>
      </c>
      <c r="FA25" s="6">
        <v>16</v>
      </c>
      <c r="FB25" s="6">
        <v>12</v>
      </c>
      <c r="FC25" s="6">
        <v>11</v>
      </c>
      <c r="FD25" s="6">
        <v>14</v>
      </c>
      <c r="FE25" s="6">
        <v>16</v>
      </c>
      <c r="FF25" s="6">
        <v>14</v>
      </c>
      <c r="FG25" s="6">
        <v>10</v>
      </c>
      <c r="FH25" s="6">
        <v>8</v>
      </c>
      <c r="FI25" s="6">
        <v>6</v>
      </c>
      <c r="FJ25" s="6">
        <v>16</v>
      </c>
      <c r="FK25" s="6">
        <v>12</v>
      </c>
      <c r="FL25" s="6">
        <v>5</v>
      </c>
      <c r="FM25" s="6">
        <v>11</v>
      </c>
      <c r="FN25" s="6">
        <v>16</v>
      </c>
      <c r="FO25" s="6">
        <v>14</v>
      </c>
      <c r="FP25" s="6">
        <v>10</v>
      </c>
      <c r="FQ25" s="6">
        <v>8</v>
      </c>
      <c r="FR25" s="6">
        <v>6</v>
      </c>
      <c r="FS25" s="6">
        <v>14</v>
      </c>
      <c r="FT25" s="6">
        <v>18</v>
      </c>
      <c r="FU25" s="6">
        <v>22</v>
      </c>
      <c r="FV25" s="6">
        <v>17</v>
      </c>
      <c r="FW25">
        <v>598</v>
      </c>
    </row>
    <row r="26" spans="1:179">
      <c r="B26" s="6">
        <v>19</v>
      </c>
      <c r="C26" s="6">
        <v>22</v>
      </c>
      <c r="D26" s="6">
        <v>10</v>
      </c>
      <c r="E26" s="6">
        <v>11</v>
      </c>
      <c r="F26" s="6">
        <v>11</v>
      </c>
      <c r="G26" s="6">
        <v>20</v>
      </c>
      <c r="H26" s="6">
        <v>20</v>
      </c>
      <c r="I26" s="6">
        <v>20</v>
      </c>
      <c r="J26" s="6">
        <v>20</v>
      </c>
      <c r="K26" s="6">
        <v>16</v>
      </c>
      <c r="L26" s="6">
        <v>11</v>
      </c>
      <c r="M26" s="6">
        <v>18</v>
      </c>
      <c r="N26" s="6">
        <v>23</v>
      </c>
      <c r="O26" s="6">
        <v>7</v>
      </c>
      <c r="P26" s="6">
        <v>24</v>
      </c>
      <c r="Q26" s="6">
        <v>24</v>
      </c>
      <c r="R26" s="6">
        <v>25</v>
      </c>
      <c r="S26" s="6">
        <v>10</v>
      </c>
      <c r="T26" s="6">
        <v>24</v>
      </c>
      <c r="U26" s="6">
        <v>22</v>
      </c>
      <c r="V26" s="6">
        <v>21</v>
      </c>
      <c r="W26" s="6">
        <v>6</v>
      </c>
      <c r="X26" s="6">
        <v>4</v>
      </c>
      <c r="Y26" s="6">
        <v>15</v>
      </c>
      <c r="Z26" s="6">
        <v>10</v>
      </c>
      <c r="AA26" s="6">
        <v>11</v>
      </c>
      <c r="AB26" s="6">
        <v>5</v>
      </c>
      <c r="AC26" s="6">
        <v>6</v>
      </c>
      <c r="AD26" s="6">
        <v>10</v>
      </c>
      <c r="AE26" s="6">
        <v>8</v>
      </c>
      <c r="AF26" s="6">
        <v>27</v>
      </c>
      <c r="AG26" s="6">
        <v>17</v>
      </c>
      <c r="AH26" s="6">
        <v>16</v>
      </c>
      <c r="AI26" s="6">
        <v>16</v>
      </c>
      <c r="AJ26" s="6">
        <v>13</v>
      </c>
      <c r="AK26" s="6">
        <v>11</v>
      </c>
      <c r="AL26" s="6">
        <v>10</v>
      </c>
      <c r="AM26" s="6">
        <v>19</v>
      </c>
      <c r="AN26" s="6">
        <v>7</v>
      </c>
      <c r="AO26" s="6">
        <v>22</v>
      </c>
      <c r="AP26" s="6">
        <v>25</v>
      </c>
      <c r="AQ26" s="6">
        <v>19</v>
      </c>
      <c r="AR26" s="6">
        <v>11</v>
      </c>
      <c r="AS26" s="6">
        <v>7</v>
      </c>
      <c r="AT26" s="6">
        <v>27</v>
      </c>
      <c r="AU26" s="6">
        <v>10</v>
      </c>
      <c r="AV26" s="6">
        <v>21</v>
      </c>
      <c r="AW26" s="6">
        <v>6</v>
      </c>
      <c r="AX26" s="6">
        <v>11</v>
      </c>
      <c r="AY26" s="6">
        <v>16</v>
      </c>
      <c r="AZ26" s="6">
        <v>10</v>
      </c>
      <c r="BA26" s="6">
        <v>17</v>
      </c>
      <c r="BB26" s="6">
        <v>11</v>
      </c>
      <c r="BC26" s="6">
        <v>23</v>
      </c>
      <c r="BD26" s="6">
        <v>16</v>
      </c>
      <c r="BE26" s="6">
        <v>10</v>
      </c>
      <c r="BF26" s="6">
        <v>26</v>
      </c>
      <c r="BG26" s="6">
        <v>7</v>
      </c>
      <c r="BH26" s="6">
        <v>18</v>
      </c>
      <c r="BI26" s="6">
        <v>5</v>
      </c>
      <c r="BJ26" s="6">
        <v>5</v>
      </c>
      <c r="BK26" s="6">
        <v>12</v>
      </c>
      <c r="BL26" s="6">
        <v>8</v>
      </c>
      <c r="BM26" s="6">
        <v>22</v>
      </c>
      <c r="BN26" s="6">
        <v>14</v>
      </c>
      <c r="BO26" s="6">
        <v>10</v>
      </c>
      <c r="BP26" s="6">
        <v>8</v>
      </c>
      <c r="BQ26" s="6">
        <v>7</v>
      </c>
      <c r="BR26" s="6">
        <v>5</v>
      </c>
      <c r="BS26" s="6">
        <v>4</v>
      </c>
      <c r="BT26" s="6">
        <v>7</v>
      </c>
      <c r="BU26" s="6">
        <v>13</v>
      </c>
      <c r="BV26" s="6">
        <v>17</v>
      </c>
      <c r="BW26" s="6">
        <v>17</v>
      </c>
      <c r="BX26" s="6">
        <v>6</v>
      </c>
      <c r="BY26" s="6">
        <v>6</v>
      </c>
      <c r="BZ26" s="6">
        <v>10</v>
      </c>
      <c r="CA26" s="6">
        <v>18</v>
      </c>
      <c r="CB26" s="6">
        <v>16</v>
      </c>
      <c r="CC26" s="6">
        <v>11</v>
      </c>
      <c r="CD26" s="6">
        <v>8</v>
      </c>
      <c r="CE26" s="6">
        <v>8</v>
      </c>
      <c r="CF26" s="6">
        <v>7</v>
      </c>
      <c r="CG26" s="6">
        <v>8</v>
      </c>
      <c r="CH26" s="6">
        <v>2</v>
      </c>
      <c r="CI26" s="6">
        <v>24</v>
      </c>
      <c r="CJ26" s="6">
        <v>16</v>
      </c>
      <c r="CK26" s="6">
        <v>10</v>
      </c>
      <c r="CL26" s="6">
        <v>10</v>
      </c>
      <c r="CM26" s="6">
        <v>10</v>
      </c>
      <c r="CN26" s="6">
        <v>7</v>
      </c>
      <c r="CO26" s="6">
        <v>10</v>
      </c>
      <c r="CP26" s="6">
        <v>12</v>
      </c>
      <c r="CQ26" s="6">
        <v>5</v>
      </c>
      <c r="CR26" s="6">
        <v>10</v>
      </c>
      <c r="CS26" s="6">
        <v>14</v>
      </c>
      <c r="CT26" s="6">
        <v>13</v>
      </c>
      <c r="CU26" s="6">
        <v>14</v>
      </c>
      <c r="CV26" s="6">
        <v>10</v>
      </c>
      <c r="CW26" s="6">
        <v>8</v>
      </c>
      <c r="CX26" s="6">
        <v>6</v>
      </c>
      <c r="CY26" s="6">
        <v>12</v>
      </c>
      <c r="CZ26" s="6">
        <v>11</v>
      </c>
      <c r="DA26" s="6">
        <v>10</v>
      </c>
      <c r="DB26" s="6">
        <v>14</v>
      </c>
      <c r="DC26" s="6">
        <v>10</v>
      </c>
      <c r="DD26" s="6">
        <v>14</v>
      </c>
      <c r="DE26" s="6">
        <v>10</v>
      </c>
      <c r="DF26" s="6">
        <v>8</v>
      </c>
      <c r="DG26" s="6">
        <v>6</v>
      </c>
      <c r="DH26" s="6">
        <v>16</v>
      </c>
      <c r="DI26" s="6">
        <v>20</v>
      </c>
      <c r="DJ26" s="6">
        <v>21</v>
      </c>
      <c r="DK26" s="6">
        <v>7</v>
      </c>
      <c r="DL26" s="6">
        <v>8</v>
      </c>
      <c r="DM26" s="6">
        <v>10</v>
      </c>
      <c r="DN26" s="6">
        <v>2</v>
      </c>
      <c r="DO26" s="6">
        <v>7</v>
      </c>
      <c r="DP26" s="6">
        <v>26</v>
      </c>
      <c r="DQ26" s="6">
        <v>8</v>
      </c>
      <c r="DR26" s="6">
        <v>26</v>
      </c>
      <c r="DS26" s="6">
        <v>24</v>
      </c>
      <c r="DT26" s="6">
        <v>7</v>
      </c>
      <c r="DU26" s="6">
        <v>14</v>
      </c>
      <c r="DV26" s="6">
        <v>14</v>
      </c>
      <c r="DW26" s="6">
        <v>22</v>
      </c>
      <c r="DX26" s="6">
        <v>20</v>
      </c>
      <c r="DY26" s="6">
        <v>20</v>
      </c>
      <c r="DZ26" s="6">
        <v>20</v>
      </c>
      <c r="EA26" s="6">
        <v>19</v>
      </c>
      <c r="EB26" s="6">
        <v>20</v>
      </c>
      <c r="EC26" s="6">
        <v>1</v>
      </c>
      <c r="ED26" s="6">
        <v>15</v>
      </c>
      <c r="EE26" s="6">
        <v>20</v>
      </c>
      <c r="EF26" s="6">
        <v>6</v>
      </c>
      <c r="EG26" s="6">
        <v>16</v>
      </c>
      <c r="EH26" s="6">
        <v>2</v>
      </c>
      <c r="EI26" s="6">
        <v>18</v>
      </c>
      <c r="EJ26" s="6">
        <v>10</v>
      </c>
      <c r="EK26" s="6">
        <v>7</v>
      </c>
      <c r="EL26" s="6">
        <v>10</v>
      </c>
      <c r="EM26" s="6">
        <v>10</v>
      </c>
      <c r="EN26" s="6">
        <v>10</v>
      </c>
      <c r="EO26" s="6">
        <v>10</v>
      </c>
      <c r="EP26" s="6">
        <v>10</v>
      </c>
      <c r="EQ26" s="6">
        <v>23</v>
      </c>
      <c r="ER26" s="6">
        <v>7</v>
      </c>
      <c r="ES26" s="6">
        <v>21</v>
      </c>
      <c r="ET26" s="6">
        <v>10</v>
      </c>
      <c r="EU26" s="6">
        <v>22</v>
      </c>
      <c r="EV26" s="6">
        <v>12</v>
      </c>
      <c r="EW26" s="6">
        <v>4</v>
      </c>
      <c r="EX26" s="6">
        <v>5</v>
      </c>
      <c r="EY26" s="6">
        <v>8</v>
      </c>
      <c r="EZ26" s="6">
        <v>22</v>
      </c>
      <c r="FA26" s="6">
        <v>1</v>
      </c>
      <c r="FB26" s="6">
        <v>12</v>
      </c>
      <c r="FC26" s="6">
        <v>11</v>
      </c>
      <c r="FD26" s="6">
        <v>14</v>
      </c>
      <c r="FE26" s="6">
        <v>2</v>
      </c>
      <c r="FF26" s="6">
        <v>14</v>
      </c>
      <c r="FG26" s="6">
        <v>10</v>
      </c>
      <c r="FH26" s="6">
        <v>8</v>
      </c>
      <c r="FI26" s="6">
        <v>6</v>
      </c>
      <c r="FJ26" s="6">
        <v>1</v>
      </c>
      <c r="FK26" s="6">
        <v>12</v>
      </c>
      <c r="FL26" s="6">
        <v>5</v>
      </c>
      <c r="FM26" s="6">
        <v>11</v>
      </c>
      <c r="FN26" s="6">
        <v>2</v>
      </c>
      <c r="FO26" s="6">
        <v>14</v>
      </c>
      <c r="FP26" s="6">
        <v>10</v>
      </c>
      <c r="FQ26" s="6">
        <v>8</v>
      </c>
      <c r="FR26" s="6">
        <v>6</v>
      </c>
      <c r="FS26" s="6">
        <v>14</v>
      </c>
      <c r="FT26" s="6">
        <v>19</v>
      </c>
      <c r="FU26" s="6">
        <v>17</v>
      </c>
      <c r="FV26" s="6">
        <v>17</v>
      </c>
      <c r="FW26">
        <v>1226</v>
      </c>
    </row>
    <row r="27" spans="1:179">
      <c r="B27" s="6">
        <v>25</v>
      </c>
      <c r="C27" s="6">
        <v>23</v>
      </c>
      <c r="D27" s="6">
        <v>4</v>
      </c>
      <c r="E27" s="6">
        <v>6</v>
      </c>
      <c r="F27" s="6">
        <v>4</v>
      </c>
      <c r="G27" s="6">
        <v>11</v>
      </c>
      <c r="H27" s="6">
        <v>16</v>
      </c>
      <c r="I27" s="6">
        <v>16</v>
      </c>
      <c r="J27" s="6">
        <v>16</v>
      </c>
      <c r="K27" s="6">
        <v>7</v>
      </c>
      <c r="L27" s="6">
        <v>18</v>
      </c>
      <c r="M27" s="6">
        <v>2</v>
      </c>
      <c r="N27" s="6">
        <v>7</v>
      </c>
      <c r="O27" s="6">
        <v>2</v>
      </c>
      <c r="P27" s="6">
        <v>7</v>
      </c>
      <c r="Q27" s="6">
        <v>12</v>
      </c>
      <c r="R27" s="6">
        <v>14</v>
      </c>
      <c r="S27" s="6">
        <v>1</v>
      </c>
      <c r="T27" s="6">
        <v>7</v>
      </c>
      <c r="U27" s="6">
        <v>7</v>
      </c>
      <c r="V27" s="6">
        <v>6</v>
      </c>
      <c r="W27" s="6">
        <v>2</v>
      </c>
      <c r="X27" s="6">
        <v>4</v>
      </c>
      <c r="Y27" s="6">
        <v>11</v>
      </c>
      <c r="Z27" s="6">
        <v>14</v>
      </c>
      <c r="AA27" s="6">
        <v>8</v>
      </c>
      <c r="AB27" s="6">
        <v>1</v>
      </c>
      <c r="AC27" s="6">
        <v>5</v>
      </c>
      <c r="AD27" s="6">
        <v>8</v>
      </c>
      <c r="AE27" s="6">
        <v>1</v>
      </c>
      <c r="AF27" s="6">
        <v>16</v>
      </c>
      <c r="AG27" s="6">
        <v>10</v>
      </c>
      <c r="AH27" s="6">
        <v>3</v>
      </c>
      <c r="AI27" s="6">
        <v>6</v>
      </c>
      <c r="AJ27" s="6">
        <v>12</v>
      </c>
      <c r="AK27" s="6">
        <v>6</v>
      </c>
      <c r="AL27" s="6">
        <v>3</v>
      </c>
      <c r="AM27" s="6">
        <v>13</v>
      </c>
      <c r="AN27" s="6">
        <v>4</v>
      </c>
      <c r="AO27" s="6">
        <v>8</v>
      </c>
      <c r="AP27" s="6">
        <v>11</v>
      </c>
      <c r="AQ27" s="6">
        <v>15</v>
      </c>
      <c r="AR27" s="6">
        <v>9</v>
      </c>
      <c r="AS27" s="6">
        <v>2</v>
      </c>
      <c r="AT27" s="6">
        <v>12</v>
      </c>
      <c r="AU27" s="6">
        <v>2</v>
      </c>
      <c r="AV27" s="6">
        <v>5</v>
      </c>
      <c r="AW27" s="6">
        <v>5</v>
      </c>
      <c r="AX27" s="6">
        <v>2</v>
      </c>
      <c r="AY27" s="6">
        <v>7</v>
      </c>
      <c r="AZ27" s="6">
        <v>9</v>
      </c>
      <c r="BA27" s="6">
        <v>5</v>
      </c>
      <c r="BB27" s="6">
        <v>3</v>
      </c>
      <c r="BC27" s="6">
        <v>11</v>
      </c>
      <c r="BD27" s="6">
        <v>6</v>
      </c>
      <c r="BE27" s="6">
        <v>2</v>
      </c>
      <c r="BF27" s="6">
        <v>6</v>
      </c>
      <c r="BG27" s="6">
        <v>1</v>
      </c>
      <c r="BH27" s="6">
        <v>4</v>
      </c>
      <c r="BI27" s="6">
        <v>16</v>
      </c>
      <c r="BJ27" s="6">
        <v>16</v>
      </c>
      <c r="BK27" s="6">
        <v>6</v>
      </c>
      <c r="BL27" s="6">
        <v>1</v>
      </c>
      <c r="BM27" s="6">
        <v>8</v>
      </c>
      <c r="BN27" s="6">
        <v>9</v>
      </c>
      <c r="BO27" s="6">
        <v>6</v>
      </c>
      <c r="BP27" s="6">
        <v>1</v>
      </c>
      <c r="BQ27" s="6">
        <v>1</v>
      </c>
      <c r="BR27" s="6">
        <v>5</v>
      </c>
      <c r="BS27" s="6">
        <v>4</v>
      </c>
      <c r="BT27" s="6">
        <v>6</v>
      </c>
      <c r="BU27" s="6">
        <v>6</v>
      </c>
      <c r="BV27" s="6">
        <v>4</v>
      </c>
      <c r="BW27" s="6">
        <v>11</v>
      </c>
      <c r="BX27" s="6">
        <v>6</v>
      </c>
      <c r="BY27" s="6">
        <v>6</v>
      </c>
      <c r="BZ27" s="6">
        <v>3</v>
      </c>
      <c r="CA27" s="6">
        <v>9</v>
      </c>
      <c r="CB27" s="6">
        <v>2</v>
      </c>
      <c r="CC27" s="6">
        <v>9</v>
      </c>
      <c r="CD27" s="6">
        <v>1</v>
      </c>
      <c r="CE27" s="6">
        <v>4</v>
      </c>
      <c r="CF27" s="6">
        <v>2</v>
      </c>
      <c r="CG27" s="6">
        <v>1</v>
      </c>
      <c r="CH27" s="6">
        <v>14</v>
      </c>
      <c r="CI27" s="6">
        <v>4</v>
      </c>
      <c r="CJ27" s="6">
        <v>16</v>
      </c>
      <c r="CK27" s="6">
        <v>2</v>
      </c>
      <c r="CL27" s="6">
        <v>2</v>
      </c>
      <c r="CM27" s="6">
        <v>1</v>
      </c>
      <c r="CN27" s="6">
        <v>1</v>
      </c>
      <c r="CO27" s="6">
        <v>1</v>
      </c>
      <c r="CP27" s="6">
        <v>6</v>
      </c>
      <c r="CQ27" s="6">
        <v>5</v>
      </c>
      <c r="CR27" s="6">
        <v>8</v>
      </c>
      <c r="CS27" s="6">
        <v>6</v>
      </c>
      <c r="CT27" s="6">
        <v>12</v>
      </c>
      <c r="CU27" s="6">
        <v>7</v>
      </c>
      <c r="CV27" s="6">
        <v>6</v>
      </c>
      <c r="CW27" s="6">
        <v>6</v>
      </c>
      <c r="CX27" s="6">
        <v>6</v>
      </c>
      <c r="CY27" s="6">
        <v>4</v>
      </c>
      <c r="CZ27" s="6">
        <v>11</v>
      </c>
      <c r="DA27" s="6">
        <v>8</v>
      </c>
      <c r="DB27" s="6">
        <v>7</v>
      </c>
      <c r="DC27" s="6">
        <v>5</v>
      </c>
      <c r="DD27" s="6">
        <v>9</v>
      </c>
      <c r="DE27" s="6">
        <v>6</v>
      </c>
      <c r="DF27" s="6">
        <v>5</v>
      </c>
      <c r="DG27" s="6">
        <v>6</v>
      </c>
      <c r="DH27" s="6">
        <v>2</v>
      </c>
      <c r="DI27" s="6">
        <v>17</v>
      </c>
      <c r="DJ27" s="6">
        <v>8</v>
      </c>
      <c r="DK27" s="6">
        <v>13</v>
      </c>
      <c r="DL27" s="6">
        <v>12</v>
      </c>
      <c r="DM27" s="6">
        <v>5</v>
      </c>
      <c r="DN27" s="6">
        <v>15</v>
      </c>
      <c r="DO27" s="6">
        <v>1</v>
      </c>
      <c r="DP27" s="6">
        <v>13</v>
      </c>
      <c r="DQ27" s="6">
        <v>21</v>
      </c>
      <c r="DR27" s="6">
        <v>16</v>
      </c>
      <c r="DS27" s="6">
        <v>10</v>
      </c>
      <c r="DT27" s="6">
        <v>2</v>
      </c>
      <c r="DU27" s="6">
        <v>13</v>
      </c>
      <c r="DV27" s="6">
        <v>13</v>
      </c>
      <c r="DW27" s="6">
        <v>20</v>
      </c>
      <c r="DX27" s="6">
        <v>25</v>
      </c>
      <c r="DY27" s="6">
        <v>25</v>
      </c>
      <c r="DZ27" s="6">
        <v>25</v>
      </c>
      <c r="EA27" s="6">
        <v>22</v>
      </c>
      <c r="EB27" s="6">
        <v>23</v>
      </c>
      <c r="EC27" s="6">
        <v>21</v>
      </c>
      <c r="ED27" s="6">
        <v>13</v>
      </c>
      <c r="EE27" s="6">
        <v>12</v>
      </c>
      <c r="EF27" s="6">
        <v>22</v>
      </c>
      <c r="EG27" s="6">
        <v>22</v>
      </c>
      <c r="EH27" s="6">
        <v>19</v>
      </c>
      <c r="EI27" s="6">
        <v>5</v>
      </c>
      <c r="EJ27" s="6">
        <v>2</v>
      </c>
      <c r="EK27" s="6">
        <v>6</v>
      </c>
      <c r="EL27" s="6">
        <v>2</v>
      </c>
      <c r="EM27" s="6">
        <v>2</v>
      </c>
      <c r="EN27" s="6">
        <v>1</v>
      </c>
      <c r="EO27" s="6">
        <v>5</v>
      </c>
      <c r="EP27" s="6">
        <v>3</v>
      </c>
      <c r="EQ27" s="6">
        <v>1</v>
      </c>
      <c r="ER27" s="6">
        <v>14</v>
      </c>
      <c r="ES27" s="6">
        <v>5</v>
      </c>
      <c r="ET27" s="6">
        <v>5</v>
      </c>
      <c r="EU27" s="6">
        <v>8</v>
      </c>
      <c r="EV27" s="6">
        <v>5</v>
      </c>
      <c r="EW27" s="6">
        <v>18</v>
      </c>
      <c r="EX27" s="6">
        <v>10</v>
      </c>
      <c r="EY27" s="6">
        <v>2</v>
      </c>
      <c r="EZ27" s="6">
        <v>4</v>
      </c>
      <c r="FA27" s="6">
        <v>13</v>
      </c>
      <c r="FB27" s="6">
        <v>5</v>
      </c>
      <c r="FC27" s="6">
        <v>9</v>
      </c>
      <c r="FD27" s="6">
        <v>10</v>
      </c>
      <c r="FE27" s="6">
        <v>12</v>
      </c>
      <c r="FF27" s="6">
        <v>13</v>
      </c>
      <c r="FG27" s="6">
        <v>5</v>
      </c>
      <c r="FH27" s="6">
        <v>1</v>
      </c>
      <c r="FI27" s="6">
        <v>6</v>
      </c>
      <c r="FJ27" s="6">
        <v>13</v>
      </c>
      <c r="FK27" s="6">
        <v>8</v>
      </c>
      <c r="FL27" s="6">
        <v>5</v>
      </c>
      <c r="FM27" s="6">
        <v>9</v>
      </c>
      <c r="FN27" s="6">
        <v>14</v>
      </c>
      <c r="FO27" s="6">
        <v>13</v>
      </c>
      <c r="FP27" s="6">
        <v>6</v>
      </c>
      <c r="FQ27" s="6">
        <v>1</v>
      </c>
      <c r="FR27" s="6">
        <v>6</v>
      </c>
      <c r="FS27" s="6">
        <v>9</v>
      </c>
      <c r="FT27" s="6">
        <v>7</v>
      </c>
      <c r="FU27" s="6">
        <v>4</v>
      </c>
      <c r="FV27" s="6">
        <v>4</v>
      </c>
      <c r="FW27">
        <v>774</v>
      </c>
    </row>
    <row r="28" spans="1:179">
      <c r="B28" s="6">
        <v>13</v>
      </c>
      <c r="C28" s="6">
        <v>13</v>
      </c>
      <c r="D28" s="6">
        <v>8</v>
      </c>
      <c r="E28" s="6">
        <v>10</v>
      </c>
      <c r="F28" s="6">
        <v>10</v>
      </c>
      <c r="G28" s="6">
        <v>8</v>
      </c>
      <c r="H28" s="6">
        <v>12</v>
      </c>
      <c r="I28" s="6">
        <v>11</v>
      </c>
      <c r="J28" s="6">
        <v>11</v>
      </c>
      <c r="K28" s="6">
        <v>13</v>
      </c>
      <c r="L28" s="6">
        <v>14</v>
      </c>
      <c r="M28" s="6">
        <v>15</v>
      </c>
      <c r="N28" s="6">
        <v>16</v>
      </c>
      <c r="O28" s="6">
        <v>7</v>
      </c>
      <c r="P28" s="6">
        <v>12</v>
      </c>
      <c r="Q28" s="6">
        <v>11</v>
      </c>
      <c r="R28" s="6">
        <v>11</v>
      </c>
      <c r="S28" s="6">
        <v>8</v>
      </c>
      <c r="T28" s="6">
        <v>12</v>
      </c>
      <c r="U28" s="6">
        <v>11</v>
      </c>
      <c r="V28" s="6">
        <v>16</v>
      </c>
      <c r="W28" s="6">
        <v>6</v>
      </c>
      <c r="X28" s="6">
        <v>4</v>
      </c>
      <c r="Y28" s="6">
        <v>17</v>
      </c>
      <c r="Z28" s="6">
        <v>17</v>
      </c>
      <c r="AA28" s="6">
        <v>9</v>
      </c>
      <c r="AB28" s="6">
        <v>5</v>
      </c>
      <c r="AC28" s="6">
        <v>6</v>
      </c>
      <c r="AD28" s="6">
        <v>6</v>
      </c>
      <c r="AE28" s="6">
        <v>8</v>
      </c>
      <c r="AF28" s="6">
        <v>9</v>
      </c>
      <c r="AG28" s="6">
        <v>13</v>
      </c>
      <c r="AH28" s="6">
        <v>15</v>
      </c>
      <c r="AI28" s="6">
        <v>13</v>
      </c>
      <c r="AJ28" s="6">
        <v>15</v>
      </c>
      <c r="AK28" s="6">
        <v>9</v>
      </c>
      <c r="AL28" s="6">
        <v>8</v>
      </c>
      <c r="AM28" s="6">
        <v>16</v>
      </c>
      <c r="AN28" s="6">
        <v>7</v>
      </c>
      <c r="AO28" s="6">
        <v>16</v>
      </c>
      <c r="AP28" s="6">
        <v>17</v>
      </c>
      <c r="AQ28" s="6">
        <v>13</v>
      </c>
      <c r="AR28" s="6">
        <v>7</v>
      </c>
      <c r="AS28" s="6">
        <v>7</v>
      </c>
      <c r="AT28" s="6">
        <v>16</v>
      </c>
      <c r="AU28" s="6">
        <v>8</v>
      </c>
      <c r="AV28" s="6">
        <v>13</v>
      </c>
      <c r="AW28" s="6">
        <v>6</v>
      </c>
      <c r="AX28" s="6">
        <v>9</v>
      </c>
      <c r="AY28" s="6">
        <v>11</v>
      </c>
      <c r="AZ28" s="6">
        <v>6</v>
      </c>
      <c r="BA28" s="6">
        <v>11</v>
      </c>
      <c r="BB28" s="6">
        <v>10</v>
      </c>
      <c r="BC28" s="6">
        <v>15</v>
      </c>
      <c r="BD28" s="6">
        <v>11</v>
      </c>
      <c r="BE28" s="6">
        <v>8</v>
      </c>
      <c r="BF28" s="6">
        <v>16</v>
      </c>
      <c r="BG28" s="6">
        <v>7</v>
      </c>
      <c r="BH28" s="6">
        <v>15</v>
      </c>
      <c r="BI28" s="6">
        <v>9</v>
      </c>
      <c r="BJ28" s="6">
        <v>11</v>
      </c>
      <c r="BK28" s="6">
        <v>8</v>
      </c>
      <c r="BL28" s="6">
        <v>8</v>
      </c>
      <c r="BM28" s="6">
        <v>13</v>
      </c>
      <c r="BN28" s="6">
        <v>12</v>
      </c>
      <c r="BO28" s="6">
        <v>8</v>
      </c>
      <c r="BP28" s="6">
        <v>8</v>
      </c>
      <c r="BQ28" s="6">
        <v>7</v>
      </c>
      <c r="BR28" s="6">
        <v>5</v>
      </c>
      <c r="BS28" s="6">
        <v>4</v>
      </c>
      <c r="BT28" s="6">
        <v>7</v>
      </c>
      <c r="BU28" s="6">
        <v>10</v>
      </c>
      <c r="BV28" s="6">
        <v>16</v>
      </c>
      <c r="BW28" s="6">
        <v>16</v>
      </c>
      <c r="BX28" s="6">
        <v>6</v>
      </c>
      <c r="BY28" s="6">
        <v>6</v>
      </c>
      <c r="BZ28" s="6">
        <v>8</v>
      </c>
      <c r="CA28" s="6">
        <v>12</v>
      </c>
      <c r="CB28" s="6">
        <v>13</v>
      </c>
      <c r="CC28" s="6">
        <v>5</v>
      </c>
      <c r="CD28" s="6">
        <v>8</v>
      </c>
      <c r="CE28" s="6">
        <v>8</v>
      </c>
      <c r="CF28" s="6">
        <v>7</v>
      </c>
      <c r="CG28" s="6">
        <v>8</v>
      </c>
      <c r="CH28" s="6">
        <v>10</v>
      </c>
      <c r="CI28" s="6">
        <v>13</v>
      </c>
      <c r="CJ28" s="6">
        <v>12</v>
      </c>
      <c r="CK28" s="6">
        <v>8</v>
      </c>
      <c r="CL28" s="6">
        <v>8</v>
      </c>
      <c r="CM28" s="6">
        <v>8</v>
      </c>
      <c r="CN28" s="6">
        <v>7</v>
      </c>
      <c r="CO28" s="6">
        <v>8</v>
      </c>
      <c r="CP28" s="6">
        <v>8</v>
      </c>
      <c r="CQ28" s="6">
        <v>5</v>
      </c>
      <c r="CR28" s="6">
        <v>7</v>
      </c>
      <c r="CS28" s="6">
        <v>8</v>
      </c>
      <c r="CT28" s="6">
        <v>7</v>
      </c>
      <c r="CU28" s="6">
        <v>10</v>
      </c>
      <c r="CV28" s="6">
        <v>7</v>
      </c>
      <c r="CW28" s="6">
        <v>8</v>
      </c>
      <c r="CX28" s="6">
        <v>6</v>
      </c>
      <c r="CY28" s="6">
        <v>8</v>
      </c>
      <c r="CZ28" s="6">
        <v>9</v>
      </c>
      <c r="DA28" s="6">
        <v>7</v>
      </c>
      <c r="DB28" s="6">
        <v>8</v>
      </c>
      <c r="DC28" s="6">
        <v>7</v>
      </c>
      <c r="DD28" s="6">
        <v>10</v>
      </c>
      <c r="DE28" s="6">
        <v>7</v>
      </c>
      <c r="DF28" s="6">
        <v>8</v>
      </c>
      <c r="DG28" s="6">
        <v>6</v>
      </c>
      <c r="DH28" s="6">
        <v>12</v>
      </c>
      <c r="DI28" s="6">
        <v>10</v>
      </c>
      <c r="DJ28" s="6">
        <v>17</v>
      </c>
      <c r="DK28" s="6">
        <v>10</v>
      </c>
      <c r="DL28" s="6">
        <v>10</v>
      </c>
      <c r="DM28" s="6">
        <v>8</v>
      </c>
      <c r="DN28" s="6">
        <v>16</v>
      </c>
      <c r="DO28" s="6">
        <v>7</v>
      </c>
      <c r="DP28" s="6">
        <v>15</v>
      </c>
      <c r="DQ28" s="6">
        <v>13</v>
      </c>
      <c r="DR28" s="6">
        <v>11</v>
      </c>
      <c r="DS28" s="6">
        <v>12</v>
      </c>
      <c r="DT28" s="6">
        <v>7</v>
      </c>
      <c r="DU28" s="6">
        <v>6</v>
      </c>
      <c r="DV28" s="6">
        <v>6</v>
      </c>
      <c r="DW28" s="6">
        <v>12</v>
      </c>
      <c r="DX28" s="6">
        <v>15</v>
      </c>
      <c r="DY28" s="6">
        <v>14</v>
      </c>
      <c r="DZ28" s="6">
        <v>15</v>
      </c>
      <c r="EA28" s="6">
        <v>15</v>
      </c>
      <c r="EB28" s="6">
        <v>14</v>
      </c>
      <c r="EC28" s="6">
        <v>12</v>
      </c>
      <c r="ED28" s="6">
        <v>10</v>
      </c>
      <c r="EE28" s="6">
        <v>10</v>
      </c>
      <c r="EF28" s="6">
        <v>15</v>
      </c>
      <c r="EG28" s="6">
        <v>14</v>
      </c>
      <c r="EH28" s="6">
        <v>14</v>
      </c>
      <c r="EI28" s="6">
        <v>13</v>
      </c>
      <c r="EJ28" s="6">
        <v>8</v>
      </c>
      <c r="EK28" s="6">
        <v>7</v>
      </c>
      <c r="EL28" s="6">
        <v>9</v>
      </c>
      <c r="EM28" s="6">
        <v>9</v>
      </c>
      <c r="EN28" s="6">
        <v>8</v>
      </c>
      <c r="EO28" s="6">
        <v>8</v>
      </c>
      <c r="EP28" s="6">
        <v>8</v>
      </c>
      <c r="EQ28" s="6">
        <v>15</v>
      </c>
      <c r="ER28" s="6">
        <v>10</v>
      </c>
      <c r="ES28" s="6">
        <v>13</v>
      </c>
      <c r="ET28" s="6">
        <v>8</v>
      </c>
      <c r="EU28" s="6">
        <v>14</v>
      </c>
      <c r="EV28" s="6">
        <v>9</v>
      </c>
      <c r="EW28" s="6">
        <v>11</v>
      </c>
      <c r="EX28" s="6">
        <v>11</v>
      </c>
      <c r="EY28" s="6">
        <v>8</v>
      </c>
      <c r="EZ28" s="6">
        <v>15</v>
      </c>
      <c r="FA28" s="6">
        <v>8</v>
      </c>
      <c r="FB28" s="6">
        <v>9</v>
      </c>
      <c r="FC28" s="6">
        <v>6</v>
      </c>
      <c r="FD28" s="6">
        <v>8</v>
      </c>
      <c r="FE28" s="6">
        <v>10</v>
      </c>
      <c r="FF28" s="6">
        <v>5</v>
      </c>
      <c r="FG28" s="6">
        <v>7</v>
      </c>
      <c r="FH28" s="6">
        <v>8</v>
      </c>
      <c r="FI28" s="6">
        <v>6</v>
      </c>
      <c r="FJ28" s="6">
        <v>8</v>
      </c>
      <c r="FK28" s="6">
        <v>9</v>
      </c>
      <c r="FL28" s="6">
        <v>5</v>
      </c>
      <c r="FM28" s="6">
        <v>6</v>
      </c>
      <c r="FN28" s="6">
        <v>10</v>
      </c>
      <c r="FO28" s="6">
        <v>4</v>
      </c>
      <c r="FP28" s="6">
        <v>7</v>
      </c>
      <c r="FQ28" s="6">
        <v>8</v>
      </c>
      <c r="FR28" s="6">
        <v>6</v>
      </c>
      <c r="FS28" s="6">
        <v>8</v>
      </c>
      <c r="FT28" s="6">
        <v>13</v>
      </c>
      <c r="FU28" s="6">
        <v>13</v>
      </c>
      <c r="FV28" s="6">
        <v>13</v>
      </c>
      <c r="FW28">
        <v>527</v>
      </c>
    </row>
    <row r="30" spans="1:179" ht="18">
      <c r="A30" s="3" t="s">
        <v>521</v>
      </c>
    </row>
    <row r="31" spans="1:179">
      <c r="A31"/>
    </row>
    <row r="32" spans="1:179" ht="45">
      <c r="A32" s="4" t="s">
        <v>522</v>
      </c>
      <c r="B32" s="5" t="s">
        <v>523</v>
      </c>
    </row>
    <row r="33" spans="1:179" ht="30">
      <c r="A33" s="4" t="s">
        <v>524</v>
      </c>
      <c r="B33" s="5" t="s">
        <v>842</v>
      </c>
    </row>
    <row r="34" spans="1:179" ht="45">
      <c r="A34" s="4" t="s">
        <v>525</v>
      </c>
      <c r="B34" s="5">
        <v>27</v>
      </c>
    </row>
    <row r="35" spans="1:179" ht="45">
      <c r="A35" s="4" t="s">
        <v>526</v>
      </c>
      <c r="B35" s="5">
        <v>177</v>
      </c>
    </row>
    <row r="36" spans="1:179">
      <c r="A36" s="4" t="s">
        <v>527</v>
      </c>
      <c r="B36" s="5">
        <v>27</v>
      </c>
    </row>
    <row r="37" spans="1:179" ht="30">
      <c r="A37" s="4" t="s">
        <v>528</v>
      </c>
      <c r="B37" s="5">
        <v>0</v>
      </c>
    </row>
    <row r="38" spans="1:179" ht="75">
      <c r="A38" s="4" t="s">
        <v>529</v>
      </c>
      <c r="B38" s="5" t="s">
        <v>843</v>
      </c>
    </row>
    <row r="39" spans="1:179">
      <c r="A39"/>
    </row>
    <row r="40" spans="1:179">
      <c r="A40" s="8" t="s">
        <v>530</v>
      </c>
      <c r="B40" s="43" t="s">
        <v>531</v>
      </c>
      <c r="C40" s="43" t="s">
        <v>532</v>
      </c>
      <c r="D40" s="43" t="s">
        <v>533</v>
      </c>
      <c r="E40" s="43" t="s">
        <v>534</v>
      </c>
      <c r="F40" s="43" t="s">
        <v>535</v>
      </c>
      <c r="G40" s="43" t="s">
        <v>536</v>
      </c>
      <c r="H40" s="43" t="s">
        <v>537</v>
      </c>
      <c r="I40" s="43" t="s">
        <v>538</v>
      </c>
      <c r="J40" s="43" t="s">
        <v>539</v>
      </c>
      <c r="K40" s="43" t="s">
        <v>540</v>
      </c>
      <c r="L40" s="43" t="s">
        <v>541</v>
      </c>
      <c r="M40" s="43" t="s">
        <v>542</v>
      </c>
      <c r="N40" s="43" t="s">
        <v>543</v>
      </c>
      <c r="O40" s="43" t="s">
        <v>544</v>
      </c>
      <c r="P40" s="43" t="s">
        <v>545</v>
      </c>
      <c r="Q40" s="43" t="s">
        <v>546</v>
      </c>
      <c r="R40" s="43" t="s">
        <v>547</v>
      </c>
      <c r="S40" s="43" t="s">
        <v>548</v>
      </c>
      <c r="T40" s="43" t="s">
        <v>549</v>
      </c>
      <c r="U40" s="43" t="s">
        <v>550</v>
      </c>
      <c r="V40" s="43" t="s">
        <v>551</v>
      </c>
      <c r="W40" s="43" t="s">
        <v>552</v>
      </c>
      <c r="X40" s="43" t="s">
        <v>553</v>
      </c>
      <c r="Y40" s="43" t="s">
        <v>554</v>
      </c>
      <c r="Z40" s="43" t="s">
        <v>555</v>
      </c>
      <c r="AA40" s="43" t="s">
        <v>556</v>
      </c>
      <c r="AB40" s="43" t="s">
        <v>557</v>
      </c>
      <c r="AC40" s="43" t="s">
        <v>558</v>
      </c>
      <c r="AD40" s="43" t="s">
        <v>559</v>
      </c>
      <c r="AE40" s="43" t="s">
        <v>560</v>
      </c>
      <c r="AF40" s="43" t="s">
        <v>561</v>
      </c>
      <c r="AG40" s="43" t="s">
        <v>562</v>
      </c>
      <c r="AH40" s="43" t="s">
        <v>563</v>
      </c>
      <c r="AI40" s="43" t="s">
        <v>564</v>
      </c>
      <c r="AJ40" s="43" t="s">
        <v>565</v>
      </c>
      <c r="AK40" s="43" t="s">
        <v>566</v>
      </c>
      <c r="AL40" s="43" t="s">
        <v>567</v>
      </c>
      <c r="AM40" s="43" t="s">
        <v>568</v>
      </c>
      <c r="AN40" s="43" t="s">
        <v>569</v>
      </c>
      <c r="AO40" s="43" t="s">
        <v>570</v>
      </c>
      <c r="AP40" s="43" t="s">
        <v>571</v>
      </c>
      <c r="AQ40" s="43" t="s">
        <v>572</v>
      </c>
      <c r="AR40" s="43" t="s">
        <v>573</v>
      </c>
      <c r="AS40" s="43" t="s">
        <v>574</v>
      </c>
      <c r="AT40" s="43" t="s">
        <v>575</v>
      </c>
      <c r="AU40" s="43" t="s">
        <v>576</v>
      </c>
      <c r="AV40" s="43" t="s">
        <v>577</v>
      </c>
      <c r="AW40" s="43" t="s">
        <v>578</v>
      </c>
      <c r="AX40" s="43" t="s">
        <v>579</v>
      </c>
      <c r="AY40" s="43" t="s">
        <v>580</v>
      </c>
      <c r="AZ40" s="43" t="s">
        <v>581</v>
      </c>
      <c r="BA40" s="43" t="s">
        <v>582</v>
      </c>
      <c r="BB40" s="43" t="s">
        <v>583</v>
      </c>
      <c r="BC40" s="43" t="s">
        <v>584</v>
      </c>
      <c r="BD40" s="43" t="s">
        <v>585</v>
      </c>
      <c r="BE40" s="43" t="s">
        <v>586</v>
      </c>
      <c r="BF40" s="43" t="s">
        <v>587</v>
      </c>
      <c r="BG40" s="43" t="s">
        <v>588</v>
      </c>
      <c r="BH40" s="43" t="s">
        <v>589</v>
      </c>
      <c r="BI40" s="43" t="s">
        <v>590</v>
      </c>
      <c r="BJ40" s="43" t="s">
        <v>591</v>
      </c>
      <c r="BK40" s="43" t="s">
        <v>592</v>
      </c>
      <c r="BL40" s="43" t="s">
        <v>593</v>
      </c>
      <c r="BM40" s="43" t="s">
        <v>594</v>
      </c>
      <c r="BN40" s="43" t="s">
        <v>595</v>
      </c>
      <c r="BO40" s="43" t="s">
        <v>596</v>
      </c>
      <c r="BP40" s="43" t="s">
        <v>597</v>
      </c>
      <c r="BQ40" s="43" t="s">
        <v>598</v>
      </c>
      <c r="BR40" s="43" t="s">
        <v>599</v>
      </c>
      <c r="BS40" s="43" t="s">
        <v>600</v>
      </c>
      <c r="BT40" s="43" t="s">
        <v>601</v>
      </c>
      <c r="BU40" s="43" t="s">
        <v>602</v>
      </c>
      <c r="BV40" s="43" t="s">
        <v>603</v>
      </c>
      <c r="BW40" s="43" t="s">
        <v>604</v>
      </c>
      <c r="BX40" s="43" t="s">
        <v>605</v>
      </c>
      <c r="BY40" s="43" t="s">
        <v>606</v>
      </c>
      <c r="BZ40" s="43" t="s">
        <v>607</v>
      </c>
      <c r="CA40" s="43" t="s">
        <v>608</v>
      </c>
      <c r="CB40" s="43" t="s">
        <v>609</v>
      </c>
      <c r="CC40" s="43" t="s">
        <v>610</v>
      </c>
      <c r="CD40" s="43" t="s">
        <v>611</v>
      </c>
      <c r="CE40" s="43" t="s">
        <v>612</v>
      </c>
      <c r="CF40" s="43" t="s">
        <v>613</v>
      </c>
      <c r="CG40" s="43" t="s">
        <v>614</v>
      </c>
      <c r="CH40" s="43" t="s">
        <v>615</v>
      </c>
      <c r="CI40" s="43" t="s">
        <v>616</v>
      </c>
      <c r="CJ40" s="43" t="s">
        <v>617</v>
      </c>
      <c r="CK40" s="43" t="s">
        <v>618</v>
      </c>
      <c r="CL40" s="43" t="s">
        <v>619</v>
      </c>
      <c r="CM40" s="43" t="s">
        <v>620</v>
      </c>
      <c r="CN40" s="43" t="s">
        <v>621</v>
      </c>
      <c r="CO40" s="43" t="s">
        <v>622</v>
      </c>
      <c r="CP40" s="43" t="s">
        <v>623</v>
      </c>
      <c r="CQ40" s="43" t="s">
        <v>624</v>
      </c>
      <c r="CR40" s="43" t="s">
        <v>625</v>
      </c>
      <c r="CS40" s="43" t="s">
        <v>626</v>
      </c>
      <c r="CT40" s="43" t="s">
        <v>627</v>
      </c>
      <c r="CU40" s="43" t="s">
        <v>628</v>
      </c>
      <c r="CV40" s="43" t="s">
        <v>629</v>
      </c>
      <c r="CW40" s="43" t="s">
        <v>630</v>
      </c>
      <c r="CX40" s="43" t="s">
        <v>631</v>
      </c>
      <c r="CY40" s="43" t="s">
        <v>632</v>
      </c>
      <c r="CZ40" s="43" t="s">
        <v>633</v>
      </c>
      <c r="DA40" s="43" t="s">
        <v>634</v>
      </c>
      <c r="DB40" s="43" t="s">
        <v>635</v>
      </c>
      <c r="DC40" s="43" t="s">
        <v>636</v>
      </c>
      <c r="DD40" s="43" t="s">
        <v>637</v>
      </c>
      <c r="DE40" s="43" t="s">
        <v>638</v>
      </c>
      <c r="DF40" s="43" t="s">
        <v>639</v>
      </c>
      <c r="DG40" s="43" t="s">
        <v>640</v>
      </c>
      <c r="DH40" s="43" t="s">
        <v>641</v>
      </c>
      <c r="DI40" s="43" t="s">
        <v>642</v>
      </c>
      <c r="DJ40" s="43" t="s">
        <v>643</v>
      </c>
      <c r="DK40" s="43" t="s">
        <v>644</v>
      </c>
      <c r="DL40" s="43" t="s">
        <v>645</v>
      </c>
      <c r="DM40" s="43" t="s">
        <v>646</v>
      </c>
      <c r="DN40" s="43" t="s">
        <v>647</v>
      </c>
      <c r="DO40" s="43" t="s">
        <v>648</v>
      </c>
      <c r="DP40" s="43" t="s">
        <v>649</v>
      </c>
      <c r="DQ40" s="43" t="s">
        <v>650</v>
      </c>
      <c r="DR40" s="43" t="s">
        <v>651</v>
      </c>
      <c r="DS40" s="43" t="s">
        <v>652</v>
      </c>
      <c r="DT40" s="43" t="s">
        <v>653</v>
      </c>
      <c r="DU40" s="43" t="s">
        <v>654</v>
      </c>
      <c r="DV40" s="43" t="s">
        <v>655</v>
      </c>
      <c r="DW40" s="43" t="s">
        <v>656</v>
      </c>
      <c r="DX40" s="43" t="s">
        <v>657</v>
      </c>
      <c r="DY40" s="43" t="s">
        <v>658</v>
      </c>
      <c r="DZ40" s="43" t="s">
        <v>659</v>
      </c>
      <c r="EA40" s="43" t="s">
        <v>660</v>
      </c>
      <c r="EB40" s="43" t="s">
        <v>661</v>
      </c>
      <c r="EC40" s="43" t="s">
        <v>662</v>
      </c>
      <c r="ED40" s="43" t="s">
        <v>663</v>
      </c>
      <c r="EE40" s="43" t="s">
        <v>664</v>
      </c>
      <c r="EF40" s="43" t="s">
        <v>665</v>
      </c>
      <c r="EG40" s="43" t="s">
        <v>666</v>
      </c>
      <c r="EH40" s="43" t="s">
        <v>667</v>
      </c>
      <c r="EI40" s="43" t="s">
        <v>668</v>
      </c>
      <c r="EJ40" s="43" t="s">
        <v>669</v>
      </c>
      <c r="EK40" s="43" t="s">
        <v>670</v>
      </c>
      <c r="EL40" s="43" t="s">
        <v>671</v>
      </c>
      <c r="EM40" s="43" t="s">
        <v>672</v>
      </c>
      <c r="EN40" s="43" t="s">
        <v>673</v>
      </c>
      <c r="EO40" s="43" t="s">
        <v>674</v>
      </c>
      <c r="EP40" s="43" t="s">
        <v>675</v>
      </c>
      <c r="EQ40" s="43" t="s">
        <v>676</v>
      </c>
      <c r="ER40" s="43" t="s">
        <v>677</v>
      </c>
      <c r="ES40" s="43" t="s">
        <v>678</v>
      </c>
      <c r="ET40" s="43" t="s">
        <v>679</v>
      </c>
      <c r="EU40" s="43" t="s">
        <v>680</v>
      </c>
      <c r="EV40" s="43" t="s">
        <v>681</v>
      </c>
      <c r="EW40" s="43" t="s">
        <v>682</v>
      </c>
      <c r="EX40" s="43" t="s">
        <v>683</v>
      </c>
      <c r="EY40" s="43" t="s">
        <v>684</v>
      </c>
      <c r="EZ40" s="43" t="s">
        <v>685</v>
      </c>
      <c r="FA40" s="43" t="s">
        <v>686</v>
      </c>
      <c r="FB40" s="43" t="s">
        <v>687</v>
      </c>
      <c r="FC40" s="43" t="s">
        <v>688</v>
      </c>
      <c r="FD40" s="43" t="s">
        <v>689</v>
      </c>
      <c r="FE40" s="43" t="s">
        <v>690</v>
      </c>
      <c r="FF40" s="43" t="s">
        <v>691</v>
      </c>
      <c r="FG40" s="43" t="s">
        <v>692</v>
      </c>
      <c r="FH40" s="43" t="s">
        <v>693</v>
      </c>
      <c r="FI40" s="43" t="s">
        <v>694</v>
      </c>
      <c r="FJ40" s="43" t="s">
        <v>695</v>
      </c>
      <c r="FK40" s="43" t="s">
        <v>696</v>
      </c>
      <c r="FL40" s="43" t="s">
        <v>697</v>
      </c>
      <c r="FM40" s="43" t="s">
        <v>698</v>
      </c>
      <c r="FN40" s="43" t="s">
        <v>699</v>
      </c>
      <c r="FO40" s="43" t="s">
        <v>700</v>
      </c>
      <c r="FP40" s="43" t="s">
        <v>701</v>
      </c>
      <c r="FQ40" s="43" t="s">
        <v>702</v>
      </c>
      <c r="FR40" s="43" t="s">
        <v>703</v>
      </c>
      <c r="FS40" s="43" t="s">
        <v>704</v>
      </c>
      <c r="FT40" s="43" t="s">
        <v>705</v>
      </c>
      <c r="FU40" s="43" t="s">
        <v>706</v>
      </c>
      <c r="FV40" s="43" t="s">
        <v>707</v>
      </c>
      <c r="FW40" s="43" t="s">
        <v>845</v>
      </c>
    </row>
    <row r="41" spans="1:179" ht="30">
      <c r="A41" s="9" t="s">
        <v>844</v>
      </c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44"/>
      <c r="P41" s="44"/>
      <c r="Q41" s="44"/>
      <c r="R41" s="44"/>
      <c r="S41" s="44"/>
      <c r="T41" s="44"/>
      <c r="U41" s="44"/>
      <c r="V41" s="44"/>
      <c r="W41" s="44"/>
      <c r="X41" s="44"/>
      <c r="Y41" s="44"/>
      <c r="Z41" s="44"/>
      <c r="AA41" s="44"/>
      <c r="AB41" s="44"/>
      <c r="AC41" s="44"/>
      <c r="AD41" s="44"/>
      <c r="AE41" s="44"/>
      <c r="AF41" s="44"/>
      <c r="AG41" s="44"/>
      <c r="AH41" s="44"/>
      <c r="AI41" s="44"/>
      <c r="AJ41" s="44"/>
      <c r="AK41" s="44"/>
      <c r="AL41" s="44"/>
      <c r="AM41" s="44"/>
      <c r="AN41" s="44"/>
      <c r="AO41" s="44"/>
      <c r="AP41" s="44"/>
      <c r="AQ41" s="44"/>
      <c r="AR41" s="44"/>
      <c r="AS41" s="44"/>
      <c r="AT41" s="44"/>
      <c r="AU41" s="44"/>
      <c r="AV41" s="44"/>
      <c r="AW41" s="44"/>
      <c r="AX41" s="44"/>
      <c r="AY41" s="44"/>
      <c r="AZ41" s="44"/>
      <c r="BA41" s="44"/>
      <c r="BB41" s="44"/>
      <c r="BC41" s="44"/>
      <c r="BD41" s="44"/>
      <c r="BE41" s="44"/>
      <c r="BF41" s="44"/>
      <c r="BG41" s="44"/>
      <c r="BH41" s="44"/>
      <c r="BI41" s="44"/>
      <c r="BJ41" s="44"/>
      <c r="BK41" s="44"/>
      <c r="BL41" s="44"/>
      <c r="BM41" s="44"/>
      <c r="BN41" s="44"/>
      <c r="BO41" s="44"/>
      <c r="BP41" s="44"/>
      <c r="BQ41" s="44"/>
      <c r="BR41" s="44"/>
      <c r="BS41" s="44"/>
      <c r="BT41" s="44"/>
      <c r="BU41" s="44"/>
      <c r="BV41" s="44"/>
      <c r="BW41" s="44"/>
      <c r="BX41" s="44"/>
      <c r="BY41" s="44"/>
      <c r="BZ41" s="44"/>
      <c r="CA41" s="44"/>
      <c r="CB41" s="44"/>
      <c r="CC41" s="44"/>
      <c r="CD41" s="44"/>
      <c r="CE41" s="44"/>
      <c r="CF41" s="44"/>
      <c r="CG41" s="44"/>
      <c r="CH41" s="44"/>
      <c r="CI41" s="44"/>
      <c r="CJ41" s="44"/>
      <c r="CK41" s="44"/>
      <c r="CL41" s="44"/>
      <c r="CM41" s="44"/>
      <c r="CN41" s="44"/>
      <c r="CO41" s="44"/>
      <c r="CP41" s="44"/>
      <c r="CQ41" s="44"/>
      <c r="CR41" s="44"/>
      <c r="CS41" s="44"/>
      <c r="CT41" s="44"/>
      <c r="CU41" s="44"/>
      <c r="CV41" s="44"/>
      <c r="CW41" s="44"/>
      <c r="CX41" s="44"/>
      <c r="CY41" s="44"/>
      <c r="CZ41" s="44"/>
      <c r="DA41" s="44"/>
      <c r="DB41" s="44"/>
      <c r="DC41" s="44"/>
      <c r="DD41" s="44"/>
      <c r="DE41" s="44"/>
      <c r="DF41" s="44"/>
      <c r="DG41" s="44"/>
      <c r="DH41" s="44"/>
      <c r="DI41" s="44"/>
      <c r="DJ41" s="44"/>
      <c r="DK41" s="44"/>
      <c r="DL41" s="44"/>
      <c r="DM41" s="44"/>
      <c r="DN41" s="44"/>
      <c r="DO41" s="44"/>
      <c r="DP41" s="44"/>
      <c r="DQ41" s="44"/>
      <c r="DR41" s="44"/>
      <c r="DS41" s="44"/>
      <c r="DT41" s="44"/>
      <c r="DU41" s="44"/>
      <c r="DV41" s="44"/>
      <c r="DW41" s="44"/>
      <c r="DX41" s="44"/>
      <c r="DY41" s="44"/>
      <c r="DZ41" s="44"/>
      <c r="EA41" s="44"/>
      <c r="EB41" s="44"/>
      <c r="EC41" s="44"/>
      <c r="ED41" s="44"/>
      <c r="EE41" s="44"/>
      <c r="EF41" s="44"/>
      <c r="EG41" s="44"/>
      <c r="EH41" s="44"/>
      <c r="EI41" s="44"/>
      <c r="EJ41" s="44"/>
      <c r="EK41" s="44"/>
      <c r="EL41" s="44"/>
      <c r="EM41" s="44"/>
      <c r="EN41" s="44"/>
      <c r="EO41" s="44"/>
      <c r="EP41" s="44"/>
      <c r="EQ41" s="44"/>
      <c r="ER41" s="44"/>
      <c r="ES41" s="44"/>
      <c r="ET41" s="44"/>
      <c r="EU41" s="44"/>
      <c r="EV41" s="44"/>
      <c r="EW41" s="44"/>
      <c r="EX41" s="44"/>
      <c r="EY41" s="44"/>
      <c r="EZ41" s="44"/>
      <c r="FA41" s="44"/>
      <c r="FB41" s="44"/>
      <c r="FC41" s="44"/>
      <c r="FD41" s="44"/>
      <c r="FE41" s="44"/>
      <c r="FF41" s="44"/>
      <c r="FG41" s="44"/>
      <c r="FH41" s="44"/>
      <c r="FI41" s="44"/>
      <c r="FJ41" s="44"/>
      <c r="FK41" s="44"/>
      <c r="FL41" s="44"/>
      <c r="FM41" s="44"/>
      <c r="FN41" s="44"/>
      <c r="FO41" s="44"/>
      <c r="FP41" s="44"/>
      <c r="FQ41" s="44"/>
      <c r="FR41" s="44"/>
      <c r="FS41" s="44"/>
      <c r="FT41" s="44"/>
      <c r="FU41" s="44"/>
      <c r="FV41" s="44"/>
      <c r="FW41" s="44"/>
    </row>
    <row r="42" spans="1:179">
      <c r="A42" s="4" t="s">
        <v>738</v>
      </c>
      <c r="B42" s="6">
        <v>10</v>
      </c>
      <c r="C42" s="6">
        <v>12</v>
      </c>
      <c r="D42" s="6">
        <v>10</v>
      </c>
      <c r="E42" s="6">
        <v>11</v>
      </c>
      <c r="F42" s="6">
        <v>11</v>
      </c>
      <c r="G42" s="6">
        <v>20</v>
      </c>
      <c r="H42" s="6">
        <v>20</v>
      </c>
      <c r="I42" s="6">
        <v>20</v>
      </c>
      <c r="J42" s="6">
        <v>20</v>
      </c>
      <c r="K42" s="6">
        <v>26</v>
      </c>
      <c r="L42" s="6">
        <v>26</v>
      </c>
      <c r="M42" s="6">
        <v>21</v>
      </c>
      <c r="N42" s="6">
        <v>26</v>
      </c>
      <c r="O42" s="6">
        <v>7</v>
      </c>
      <c r="P42" s="6">
        <v>26</v>
      </c>
      <c r="Q42" s="6">
        <v>26</v>
      </c>
      <c r="R42" s="6">
        <v>26</v>
      </c>
      <c r="S42" s="6">
        <v>10</v>
      </c>
      <c r="T42" s="6">
        <v>22</v>
      </c>
      <c r="U42" s="6">
        <v>18</v>
      </c>
      <c r="V42" s="6">
        <v>21</v>
      </c>
      <c r="W42" s="6">
        <v>6</v>
      </c>
      <c r="X42" s="6">
        <v>4</v>
      </c>
      <c r="Y42" s="6">
        <v>1</v>
      </c>
      <c r="Z42" s="6">
        <v>2</v>
      </c>
      <c r="AA42" s="6">
        <v>11</v>
      </c>
      <c r="AB42" s="6">
        <v>5</v>
      </c>
      <c r="AC42" s="6">
        <v>6</v>
      </c>
      <c r="AD42" s="6">
        <v>1</v>
      </c>
      <c r="AE42" s="6">
        <v>8</v>
      </c>
      <c r="AF42" s="6">
        <v>23</v>
      </c>
      <c r="AG42" s="6">
        <v>3</v>
      </c>
      <c r="AH42" s="6">
        <v>10</v>
      </c>
      <c r="AI42" s="6">
        <v>4</v>
      </c>
      <c r="AJ42" s="6">
        <v>18</v>
      </c>
      <c r="AK42" s="6">
        <v>11</v>
      </c>
      <c r="AL42" s="6">
        <v>10</v>
      </c>
      <c r="AM42" s="6">
        <v>3</v>
      </c>
      <c r="AN42" s="6">
        <v>7</v>
      </c>
      <c r="AO42" s="6">
        <v>5</v>
      </c>
      <c r="AP42" s="6">
        <v>5</v>
      </c>
      <c r="AQ42" s="6">
        <v>7</v>
      </c>
      <c r="AR42" s="6">
        <v>11</v>
      </c>
      <c r="AS42" s="6">
        <v>7</v>
      </c>
      <c r="AT42" s="6">
        <v>6</v>
      </c>
      <c r="AU42" s="6">
        <v>10</v>
      </c>
      <c r="AV42" s="6">
        <v>1</v>
      </c>
      <c r="AW42" s="6">
        <v>6</v>
      </c>
      <c r="AX42" s="6">
        <v>11</v>
      </c>
      <c r="AY42" s="6">
        <v>16</v>
      </c>
      <c r="AZ42" s="6">
        <v>10</v>
      </c>
      <c r="BA42" s="6">
        <v>17</v>
      </c>
      <c r="BB42" s="6">
        <v>11</v>
      </c>
      <c r="BC42" s="6">
        <v>1</v>
      </c>
      <c r="BD42" s="6">
        <v>16</v>
      </c>
      <c r="BE42" s="6">
        <v>10</v>
      </c>
      <c r="BF42" s="6">
        <v>27</v>
      </c>
      <c r="BG42" s="6">
        <v>7</v>
      </c>
      <c r="BH42" s="6">
        <v>1</v>
      </c>
      <c r="BI42" s="6">
        <v>2</v>
      </c>
      <c r="BJ42" s="6">
        <v>2</v>
      </c>
      <c r="BK42" s="6">
        <v>1</v>
      </c>
      <c r="BL42" s="6">
        <v>8</v>
      </c>
      <c r="BM42" s="6">
        <v>5</v>
      </c>
      <c r="BN42" s="6">
        <v>14</v>
      </c>
      <c r="BO42" s="6">
        <v>10</v>
      </c>
      <c r="BP42" s="6">
        <v>8</v>
      </c>
      <c r="BQ42" s="6">
        <v>7</v>
      </c>
      <c r="BR42" s="6">
        <v>5</v>
      </c>
      <c r="BS42" s="6">
        <v>4</v>
      </c>
      <c r="BT42" s="6">
        <v>7</v>
      </c>
      <c r="BU42" s="6">
        <v>11</v>
      </c>
      <c r="BV42" s="6">
        <v>27</v>
      </c>
      <c r="BW42" s="6">
        <v>2</v>
      </c>
      <c r="BX42" s="6">
        <v>6</v>
      </c>
      <c r="BY42" s="6">
        <v>6</v>
      </c>
      <c r="BZ42" s="6">
        <v>10</v>
      </c>
      <c r="CA42" s="6">
        <v>26</v>
      </c>
      <c r="CB42" s="6">
        <v>16</v>
      </c>
      <c r="CC42" s="6">
        <v>2</v>
      </c>
      <c r="CD42" s="6">
        <v>8</v>
      </c>
      <c r="CE42" s="6">
        <v>8</v>
      </c>
      <c r="CF42" s="6">
        <v>7</v>
      </c>
      <c r="CG42" s="6">
        <v>8</v>
      </c>
      <c r="CH42" s="6">
        <v>22</v>
      </c>
      <c r="CI42" s="6">
        <v>2</v>
      </c>
      <c r="CJ42" s="6">
        <v>2</v>
      </c>
      <c r="CK42" s="6">
        <v>10</v>
      </c>
      <c r="CL42" s="6">
        <v>10</v>
      </c>
      <c r="CM42" s="6">
        <v>10</v>
      </c>
      <c r="CN42" s="6">
        <v>7</v>
      </c>
      <c r="CO42" s="6">
        <v>10</v>
      </c>
      <c r="CP42" s="6">
        <v>1</v>
      </c>
      <c r="CQ42" s="6">
        <v>5</v>
      </c>
      <c r="CR42" s="6">
        <v>10</v>
      </c>
      <c r="CS42" s="6">
        <v>2</v>
      </c>
      <c r="CT42" s="6">
        <v>1</v>
      </c>
      <c r="CU42" s="6">
        <v>1</v>
      </c>
      <c r="CV42" s="6">
        <v>2</v>
      </c>
      <c r="CW42" s="6">
        <v>8</v>
      </c>
      <c r="CX42" s="6">
        <v>6</v>
      </c>
      <c r="CY42" s="6">
        <v>1</v>
      </c>
      <c r="CZ42" s="6">
        <v>11</v>
      </c>
      <c r="DA42" s="6">
        <v>10</v>
      </c>
      <c r="DB42" s="6">
        <v>2</v>
      </c>
      <c r="DC42" s="6">
        <v>2</v>
      </c>
      <c r="DD42" s="6">
        <v>1</v>
      </c>
      <c r="DE42" s="6">
        <v>2</v>
      </c>
      <c r="DF42" s="6">
        <v>8</v>
      </c>
      <c r="DG42" s="6">
        <v>6</v>
      </c>
      <c r="DH42" s="6">
        <v>4</v>
      </c>
      <c r="DI42" s="6">
        <v>8</v>
      </c>
      <c r="DJ42" s="6">
        <v>22</v>
      </c>
      <c r="DK42" s="6">
        <v>1</v>
      </c>
      <c r="DL42" s="6">
        <v>2</v>
      </c>
      <c r="DM42" s="6">
        <v>10</v>
      </c>
      <c r="DN42" s="6">
        <v>1</v>
      </c>
      <c r="DO42" s="6">
        <v>7</v>
      </c>
      <c r="DP42" s="6">
        <v>27</v>
      </c>
      <c r="DQ42" s="6">
        <v>5</v>
      </c>
      <c r="DR42" s="6">
        <v>15</v>
      </c>
      <c r="DS42" s="6">
        <v>22</v>
      </c>
      <c r="DT42" s="6">
        <v>7</v>
      </c>
      <c r="DU42" s="6">
        <v>1</v>
      </c>
      <c r="DV42" s="6">
        <v>1</v>
      </c>
      <c r="DW42" s="6">
        <v>17</v>
      </c>
      <c r="DX42" s="6">
        <v>16</v>
      </c>
      <c r="DY42" s="6">
        <v>15</v>
      </c>
      <c r="DZ42" s="6">
        <v>16</v>
      </c>
      <c r="EA42" s="6">
        <v>8</v>
      </c>
      <c r="EB42" s="6">
        <v>11</v>
      </c>
      <c r="EC42" s="6">
        <v>2</v>
      </c>
      <c r="ED42" s="6">
        <v>4</v>
      </c>
      <c r="EE42" s="6">
        <v>2</v>
      </c>
      <c r="EF42" s="6">
        <v>12</v>
      </c>
      <c r="EG42" s="6">
        <v>11</v>
      </c>
      <c r="EH42" s="6">
        <v>9</v>
      </c>
      <c r="EI42" s="6">
        <v>10</v>
      </c>
      <c r="EJ42" s="6">
        <v>10</v>
      </c>
      <c r="EK42" s="6">
        <v>7</v>
      </c>
      <c r="EL42" s="6">
        <v>10</v>
      </c>
      <c r="EM42" s="6">
        <v>10</v>
      </c>
      <c r="EN42" s="6">
        <v>10</v>
      </c>
      <c r="EO42" s="6">
        <v>1</v>
      </c>
      <c r="EP42" s="6">
        <v>1</v>
      </c>
      <c r="EQ42" s="6">
        <v>25</v>
      </c>
      <c r="ER42" s="6">
        <v>21</v>
      </c>
      <c r="ES42" s="6">
        <v>3</v>
      </c>
      <c r="ET42" s="6">
        <v>1</v>
      </c>
      <c r="EU42" s="6">
        <v>7</v>
      </c>
      <c r="EV42" s="6">
        <v>12</v>
      </c>
      <c r="EW42" s="6">
        <v>12</v>
      </c>
      <c r="EX42" s="6">
        <v>18</v>
      </c>
      <c r="EY42" s="6">
        <v>8</v>
      </c>
      <c r="EZ42" s="6">
        <v>13</v>
      </c>
      <c r="FA42" s="6">
        <v>4</v>
      </c>
      <c r="FB42" s="6">
        <v>1</v>
      </c>
      <c r="FC42" s="6">
        <v>3</v>
      </c>
      <c r="FD42" s="6">
        <v>1</v>
      </c>
      <c r="FE42" s="6">
        <v>1</v>
      </c>
      <c r="FF42" s="6">
        <v>1</v>
      </c>
      <c r="FG42" s="6">
        <v>1</v>
      </c>
      <c r="FH42" s="6">
        <v>8</v>
      </c>
      <c r="FI42" s="6">
        <v>6</v>
      </c>
      <c r="FJ42" s="6">
        <v>2</v>
      </c>
      <c r="FK42" s="6">
        <v>1</v>
      </c>
      <c r="FL42" s="6">
        <v>5</v>
      </c>
      <c r="FM42" s="6">
        <v>2</v>
      </c>
      <c r="FN42" s="6">
        <v>1</v>
      </c>
      <c r="FO42" s="6">
        <v>1</v>
      </c>
      <c r="FP42" s="6">
        <v>1</v>
      </c>
      <c r="FQ42" s="6">
        <v>8</v>
      </c>
      <c r="FR42" s="6">
        <v>6</v>
      </c>
      <c r="FS42" s="6">
        <v>1</v>
      </c>
      <c r="FT42" s="6">
        <v>1</v>
      </c>
      <c r="FU42" s="6">
        <v>15</v>
      </c>
      <c r="FV42" s="6">
        <v>17</v>
      </c>
      <c r="FW42" s="6">
        <v>2546</v>
      </c>
    </row>
    <row r="43" spans="1:179">
      <c r="A43" s="4" t="s">
        <v>739</v>
      </c>
      <c r="B43" s="6">
        <v>21</v>
      </c>
      <c r="C43" s="6">
        <v>21</v>
      </c>
      <c r="D43" s="6">
        <v>10</v>
      </c>
      <c r="E43" s="6">
        <v>11</v>
      </c>
      <c r="F43" s="6">
        <v>11</v>
      </c>
      <c r="G43" s="6">
        <v>20</v>
      </c>
      <c r="H43" s="6">
        <v>20</v>
      </c>
      <c r="I43" s="6">
        <v>20</v>
      </c>
      <c r="J43" s="6">
        <v>20</v>
      </c>
      <c r="K43" s="6">
        <v>8</v>
      </c>
      <c r="L43" s="6">
        <v>9</v>
      </c>
      <c r="M43" s="6">
        <v>13</v>
      </c>
      <c r="N43" s="6">
        <v>8</v>
      </c>
      <c r="O43" s="6">
        <v>7</v>
      </c>
      <c r="P43" s="6">
        <v>21</v>
      </c>
      <c r="Q43" s="6">
        <v>8</v>
      </c>
      <c r="R43" s="6">
        <v>7</v>
      </c>
      <c r="S43" s="6">
        <v>10</v>
      </c>
      <c r="T43" s="6">
        <v>1</v>
      </c>
      <c r="U43" s="6">
        <v>1</v>
      </c>
      <c r="V43" s="6">
        <v>15</v>
      </c>
      <c r="W43" s="6">
        <v>6</v>
      </c>
      <c r="X43" s="6">
        <v>4</v>
      </c>
      <c r="Y43" s="6">
        <v>5</v>
      </c>
      <c r="Z43" s="6">
        <v>4</v>
      </c>
      <c r="AA43" s="6">
        <v>11</v>
      </c>
      <c r="AB43" s="6">
        <v>5</v>
      </c>
      <c r="AC43" s="6">
        <v>6</v>
      </c>
      <c r="AD43" s="6">
        <v>10</v>
      </c>
      <c r="AE43" s="6">
        <v>8</v>
      </c>
      <c r="AF43" s="6">
        <v>13</v>
      </c>
      <c r="AG43" s="6">
        <v>5</v>
      </c>
      <c r="AH43" s="6">
        <v>11</v>
      </c>
      <c r="AI43" s="6">
        <v>7</v>
      </c>
      <c r="AJ43" s="6">
        <v>14</v>
      </c>
      <c r="AK43" s="6">
        <v>11</v>
      </c>
      <c r="AL43" s="6">
        <v>10</v>
      </c>
      <c r="AM43" s="6">
        <v>1</v>
      </c>
      <c r="AN43" s="6">
        <v>7</v>
      </c>
      <c r="AO43" s="6">
        <v>27</v>
      </c>
      <c r="AP43" s="6">
        <v>26</v>
      </c>
      <c r="AQ43" s="6">
        <v>20</v>
      </c>
      <c r="AR43" s="6">
        <v>11</v>
      </c>
      <c r="AS43" s="6">
        <v>7</v>
      </c>
      <c r="AT43" s="6">
        <v>25</v>
      </c>
      <c r="AU43" s="6">
        <v>10</v>
      </c>
      <c r="AV43" s="6">
        <v>25</v>
      </c>
      <c r="AW43" s="6">
        <v>6</v>
      </c>
      <c r="AX43" s="6">
        <v>1</v>
      </c>
      <c r="AY43" s="6">
        <v>6</v>
      </c>
      <c r="AZ43" s="6">
        <v>10</v>
      </c>
      <c r="BA43" s="6">
        <v>13</v>
      </c>
      <c r="BB43" s="6">
        <v>11</v>
      </c>
      <c r="BC43" s="6">
        <v>18</v>
      </c>
      <c r="BD43" s="6">
        <v>16</v>
      </c>
      <c r="BE43" s="6">
        <v>10</v>
      </c>
      <c r="BF43" s="6">
        <v>22</v>
      </c>
      <c r="BG43" s="6">
        <v>7</v>
      </c>
      <c r="BH43" s="6">
        <v>6</v>
      </c>
      <c r="BI43" s="6">
        <v>1</v>
      </c>
      <c r="BJ43" s="6">
        <v>1</v>
      </c>
      <c r="BK43" s="6">
        <v>3</v>
      </c>
      <c r="BL43" s="6">
        <v>8</v>
      </c>
      <c r="BM43" s="6">
        <v>15</v>
      </c>
      <c r="BN43" s="6">
        <v>14</v>
      </c>
      <c r="BO43" s="6">
        <v>10</v>
      </c>
      <c r="BP43" s="6">
        <v>8</v>
      </c>
      <c r="BQ43" s="6">
        <v>7</v>
      </c>
      <c r="BR43" s="6">
        <v>5</v>
      </c>
      <c r="BS43" s="6">
        <v>4</v>
      </c>
      <c r="BT43" s="6">
        <v>7</v>
      </c>
      <c r="BU43" s="6">
        <v>13</v>
      </c>
      <c r="BV43" s="6">
        <v>26</v>
      </c>
      <c r="BW43" s="6">
        <v>4</v>
      </c>
      <c r="BX43" s="6">
        <v>6</v>
      </c>
      <c r="BY43" s="6">
        <v>6</v>
      </c>
      <c r="BZ43" s="6">
        <v>10</v>
      </c>
      <c r="CA43" s="6">
        <v>1</v>
      </c>
      <c r="CB43" s="6">
        <v>16</v>
      </c>
      <c r="CC43" s="6">
        <v>11</v>
      </c>
      <c r="CD43" s="6">
        <v>8</v>
      </c>
      <c r="CE43" s="6">
        <v>8</v>
      </c>
      <c r="CF43" s="6">
        <v>7</v>
      </c>
      <c r="CG43" s="6">
        <v>8</v>
      </c>
      <c r="CH43" s="6">
        <v>7</v>
      </c>
      <c r="CI43" s="6">
        <v>16</v>
      </c>
      <c r="CJ43" s="6">
        <v>16</v>
      </c>
      <c r="CK43" s="6">
        <v>10</v>
      </c>
      <c r="CL43" s="6">
        <v>10</v>
      </c>
      <c r="CM43" s="6">
        <v>10</v>
      </c>
      <c r="CN43" s="6">
        <v>7</v>
      </c>
      <c r="CO43" s="6">
        <v>10</v>
      </c>
      <c r="CP43" s="6">
        <v>3</v>
      </c>
      <c r="CQ43" s="6">
        <v>5</v>
      </c>
      <c r="CR43" s="6">
        <v>10</v>
      </c>
      <c r="CS43" s="6">
        <v>11</v>
      </c>
      <c r="CT43" s="6">
        <v>3</v>
      </c>
      <c r="CU43" s="6">
        <v>8</v>
      </c>
      <c r="CV43" s="6">
        <v>10</v>
      </c>
      <c r="CW43" s="6">
        <v>8</v>
      </c>
      <c r="CX43" s="6">
        <v>6</v>
      </c>
      <c r="CY43" s="6">
        <v>3</v>
      </c>
      <c r="CZ43" s="6">
        <v>11</v>
      </c>
      <c r="DA43" s="6">
        <v>10</v>
      </c>
      <c r="DB43" s="6">
        <v>11</v>
      </c>
      <c r="DC43" s="6">
        <v>3</v>
      </c>
      <c r="DD43" s="6">
        <v>6</v>
      </c>
      <c r="DE43" s="6">
        <v>10</v>
      </c>
      <c r="DF43" s="6">
        <v>8</v>
      </c>
      <c r="DG43" s="6">
        <v>6</v>
      </c>
      <c r="DH43" s="6">
        <v>16</v>
      </c>
      <c r="DI43" s="6">
        <v>16</v>
      </c>
      <c r="DJ43" s="6">
        <v>10</v>
      </c>
      <c r="DK43" s="6">
        <v>2</v>
      </c>
      <c r="DL43" s="6">
        <v>1</v>
      </c>
      <c r="DM43" s="6">
        <v>10</v>
      </c>
      <c r="DN43" s="6">
        <v>5</v>
      </c>
      <c r="DO43" s="6">
        <v>7</v>
      </c>
      <c r="DP43" s="6">
        <v>5</v>
      </c>
      <c r="DQ43" s="6">
        <v>3</v>
      </c>
      <c r="DR43" s="6">
        <v>7</v>
      </c>
      <c r="DS43" s="6">
        <v>1</v>
      </c>
      <c r="DT43" s="6">
        <v>7</v>
      </c>
      <c r="DU43" s="6">
        <v>2</v>
      </c>
      <c r="DV43" s="6">
        <v>2</v>
      </c>
      <c r="DW43" s="6">
        <v>15</v>
      </c>
      <c r="DX43" s="6">
        <v>22</v>
      </c>
      <c r="DY43" s="6">
        <v>21</v>
      </c>
      <c r="DZ43" s="6">
        <v>22</v>
      </c>
      <c r="EA43" s="6">
        <v>23</v>
      </c>
      <c r="EB43" s="6">
        <v>22</v>
      </c>
      <c r="EC43" s="6">
        <v>24</v>
      </c>
      <c r="ED43" s="6">
        <v>26</v>
      </c>
      <c r="EE43" s="6">
        <v>13</v>
      </c>
      <c r="EF43" s="6">
        <v>21</v>
      </c>
      <c r="EG43" s="6">
        <v>17</v>
      </c>
      <c r="EH43" s="6">
        <v>22</v>
      </c>
      <c r="EI43" s="6">
        <v>14</v>
      </c>
      <c r="EJ43" s="6">
        <v>10</v>
      </c>
      <c r="EK43" s="6">
        <v>7</v>
      </c>
      <c r="EL43" s="6">
        <v>10</v>
      </c>
      <c r="EM43" s="6">
        <v>10</v>
      </c>
      <c r="EN43" s="6">
        <v>10</v>
      </c>
      <c r="EO43" s="6">
        <v>10</v>
      </c>
      <c r="EP43" s="6">
        <v>10</v>
      </c>
      <c r="EQ43" s="6">
        <v>22</v>
      </c>
      <c r="ER43" s="6">
        <v>3</v>
      </c>
      <c r="ES43" s="6">
        <v>7</v>
      </c>
      <c r="ET43" s="6">
        <v>10</v>
      </c>
      <c r="EU43" s="6">
        <v>11</v>
      </c>
      <c r="EV43" s="6">
        <v>12</v>
      </c>
      <c r="EW43" s="6">
        <v>2</v>
      </c>
      <c r="EX43" s="6">
        <v>2</v>
      </c>
      <c r="EY43" s="6">
        <v>8</v>
      </c>
      <c r="EZ43" s="6">
        <v>27</v>
      </c>
      <c r="FA43" s="6">
        <v>6</v>
      </c>
      <c r="FB43" s="6">
        <v>3</v>
      </c>
      <c r="FC43" s="6">
        <v>11</v>
      </c>
      <c r="FD43" s="6">
        <v>2</v>
      </c>
      <c r="FE43" s="6">
        <v>5</v>
      </c>
      <c r="FF43" s="6">
        <v>2</v>
      </c>
      <c r="FG43" s="6">
        <v>10</v>
      </c>
      <c r="FH43" s="6">
        <v>8</v>
      </c>
      <c r="FI43" s="6">
        <v>6</v>
      </c>
      <c r="FJ43" s="6">
        <v>6</v>
      </c>
      <c r="FK43" s="6">
        <v>3</v>
      </c>
      <c r="FL43" s="6">
        <v>5</v>
      </c>
      <c r="FM43" s="6">
        <v>11</v>
      </c>
      <c r="FN43" s="6">
        <v>5</v>
      </c>
      <c r="FO43" s="6">
        <v>2</v>
      </c>
      <c r="FP43" s="6">
        <v>10</v>
      </c>
      <c r="FQ43" s="6">
        <v>8</v>
      </c>
      <c r="FR43" s="6">
        <v>6</v>
      </c>
      <c r="FS43" s="6">
        <v>2</v>
      </c>
      <c r="FT43" s="6">
        <v>4</v>
      </c>
      <c r="FU43" s="6">
        <v>3</v>
      </c>
      <c r="FV43" s="6">
        <v>17</v>
      </c>
      <c r="FW43" s="6">
        <v>1164</v>
      </c>
    </row>
    <row r="44" spans="1:179">
      <c r="A44" s="4" t="s">
        <v>740</v>
      </c>
      <c r="B44" s="6">
        <v>6</v>
      </c>
      <c r="C44" s="6">
        <v>4</v>
      </c>
      <c r="D44" s="6">
        <v>10</v>
      </c>
      <c r="E44" s="6">
        <v>11</v>
      </c>
      <c r="F44" s="6">
        <v>11</v>
      </c>
      <c r="G44" s="6">
        <v>13</v>
      </c>
      <c r="H44" s="6">
        <v>4</v>
      </c>
      <c r="I44" s="6">
        <v>4</v>
      </c>
      <c r="J44" s="6">
        <v>6</v>
      </c>
      <c r="K44" s="6">
        <v>21</v>
      </c>
      <c r="L44" s="6">
        <v>1</v>
      </c>
      <c r="M44" s="6">
        <v>25</v>
      </c>
      <c r="N44" s="6">
        <v>4</v>
      </c>
      <c r="O44" s="6">
        <v>7</v>
      </c>
      <c r="P44" s="6">
        <v>6</v>
      </c>
      <c r="Q44" s="6">
        <v>4</v>
      </c>
      <c r="R44" s="6">
        <v>4</v>
      </c>
      <c r="S44" s="6">
        <v>10</v>
      </c>
      <c r="T44" s="6">
        <v>19</v>
      </c>
      <c r="U44" s="6">
        <v>20</v>
      </c>
      <c r="V44" s="6">
        <v>10</v>
      </c>
      <c r="W44" s="6">
        <v>6</v>
      </c>
      <c r="X44" s="6">
        <v>4</v>
      </c>
      <c r="Y44" s="6">
        <v>8</v>
      </c>
      <c r="Z44" s="6">
        <v>3</v>
      </c>
      <c r="AA44" s="6">
        <v>2</v>
      </c>
      <c r="AB44" s="6">
        <v>5</v>
      </c>
      <c r="AC44" s="6">
        <v>6</v>
      </c>
      <c r="AD44" s="6">
        <v>10</v>
      </c>
      <c r="AE44" s="6">
        <v>8</v>
      </c>
      <c r="AF44" s="6">
        <v>4</v>
      </c>
      <c r="AG44" s="6">
        <v>26</v>
      </c>
      <c r="AH44" s="6">
        <v>26</v>
      </c>
      <c r="AI44" s="6">
        <v>24</v>
      </c>
      <c r="AJ44" s="6">
        <v>10</v>
      </c>
      <c r="AK44" s="6">
        <v>11</v>
      </c>
      <c r="AL44" s="6">
        <v>10</v>
      </c>
      <c r="AM44" s="6">
        <v>5</v>
      </c>
      <c r="AN44" s="6">
        <v>7</v>
      </c>
      <c r="AO44" s="6">
        <v>1</v>
      </c>
      <c r="AP44" s="6">
        <v>2</v>
      </c>
      <c r="AQ44" s="6">
        <v>4</v>
      </c>
      <c r="AR44" s="6">
        <v>11</v>
      </c>
      <c r="AS44" s="6">
        <v>7</v>
      </c>
      <c r="AT44" s="6">
        <v>5</v>
      </c>
      <c r="AU44" s="6">
        <v>10</v>
      </c>
      <c r="AV44" s="6">
        <v>24</v>
      </c>
      <c r="AW44" s="6">
        <v>6</v>
      </c>
      <c r="AX44" s="6">
        <v>11</v>
      </c>
      <c r="AY44" s="6">
        <v>1</v>
      </c>
      <c r="AZ44" s="6">
        <v>10</v>
      </c>
      <c r="BA44" s="6">
        <v>16</v>
      </c>
      <c r="BB44" s="6">
        <v>11</v>
      </c>
      <c r="BC44" s="6">
        <v>9</v>
      </c>
      <c r="BD44" s="6">
        <v>1</v>
      </c>
      <c r="BE44" s="6">
        <v>10</v>
      </c>
      <c r="BF44" s="6">
        <v>24</v>
      </c>
      <c r="BG44" s="6">
        <v>7</v>
      </c>
      <c r="BH44" s="6">
        <v>26</v>
      </c>
      <c r="BI44" s="6">
        <v>3</v>
      </c>
      <c r="BJ44" s="6">
        <v>3</v>
      </c>
      <c r="BK44" s="6">
        <v>12</v>
      </c>
      <c r="BL44" s="6">
        <v>8</v>
      </c>
      <c r="BM44" s="6">
        <v>25</v>
      </c>
      <c r="BN44" s="6">
        <v>14</v>
      </c>
      <c r="BO44" s="6">
        <v>10</v>
      </c>
      <c r="BP44" s="6">
        <v>8</v>
      </c>
      <c r="BQ44" s="6">
        <v>7</v>
      </c>
      <c r="BR44" s="6">
        <v>5</v>
      </c>
      <c r="BS44" s="6">
        <v>4</v>
      </c>
      <c r="BT44" s="6">
        <v>7</v>
      </c>
      <c r="BU44" s="6">
        <v>13</v>
      </c>
      <c r="BV44" s="6">
        <v>25</v>
      </c>
      <c r="BW44" s="6">
        <v>26</v>
      </c>
      <c r="BX44" s="6">
        <v>6</v>
      </c>
      <c r="BY44" s="6">
        <v>6</v>
      </c>
      <c r="BZ44" s="6">
        <v>10</v>
      </c>
      <c r="CA44" s="6">
        <v>23</v>
      </c>
      <c r="CB44" s="6">
        <v>3</v>
      </c>
      <c r="CC44" s="6">
        <v>11</v>
      </c>
      <c r="CD44" s="6">
        <v>8</v>
      </c>
      <c r="CE44" s="6">
        <v>8</v>
      </c>
      <c r="CF44" s="6">
        <v>7</v>
      </c>
      <c r="CG44" s="6">
        <v>8</v>
      </c>
      <c r="CH44" s="6">
        <v>22</v>
      </c>
      <c r="CI44" s="6">
        <v>14</v>
      </c>
      <c r="CJ44" s="6">
        <v>5</v>
      </c>
      <c r="CK44" s="6">
        <v>10</v>
      </c>
      <c r="CL44" s="6">
        <v>10</v>
      </c>
      <c r="CM44" s="6">
        <v>10</v>
      </c>
      <c r="CN44" s="6">
        <v>7</v>
      </c>
      <c r="CO44" s="6">
        <v>10</v>
      </c>
      <c r="CP44" s="6">
        <v>12</v>
      </c>
      <c r="CQ44" s="6">
        <v>5</v>
      </c>
      <c r="CR44" s="6">
        <v>10</v>
      </c>
      <c r="CS44" s="6">
        <v>14</v>
      </c>
      <c r="CT44" s="6">
        <v>14</v>
      </c>
      <c r="CU44" s="6">
        <v>14</v>
      </c>
      <c r="CV44" s="6">
        <v>10</v>
      </c>
      <c r="CW44" s="6">
        <v>8</v>
      </c>
      <c r="CX44" s="6">
        <v>6</v>
      </c>
      <c r="CY44" s="6">
        <v>12</v>
      </c>
      <c r="CZ44" s="6">
        <v>11</v>
      </c>
      <c r="DA44" s="6">
        <v>10</v>
      </c>
      <c r="DB44" s="6">
        <v>14</v>
      </c>
      <c r="DC44" s="6">
        <v>14</v>
      </c>
      <c r="DD44" s="6">
        <v>14</v>
      </c>
      <c r="DE44" s="6">
        <v>10</v>
      </c>
      <c r="DF44" s="6">
        <v>8</v>
      </c>
      <c r="DG44" s="6">
        <v>6</v>
      </c>
      <c r="DH44" s="6">
        <v>16</v>
      </c>
      <c r="DI44" s="6">
        <v>6</v>
      </c>
      <c r="DJ44" s="6">
        <v>24</v>
      </c>
      <c r="DK44" s="6">
        <v>4</v>
      </c>
      <c r="DL44" s="6">
        <v>4</v>
      </c>
      <c r="DM44" s="6">
        <v>10</v>
      </c>
      <c r="DN44" s="6">
        <v>10</v>
      </c>
      <c r="DO44" s="6">
        <v>7</v>
      </c>
      <c r="DP44" s="6">
        <v>2</v>
      </c>
      <c r="DQ44" s="6">
        <v>10</v>
      </c>
      <c r="DR44" s="6">
        <v>10</v>
      </c>
      <c r="DS44" s="6">
        <v>5</v>
      </c>
      <c r="DT44" s="6">
        <v>7</v>
      </c>
      <c r="DU44" s="6">
        <v>14</v>
      </c>
      <c r="DV44" s="6">
        <v>14</v>
      </c>
      <c r="DW44" s="6">
        <v>4</v>
      </c>
      <c r="DX44" s="6">
        <v>4</v>
      </c>
      <c r="DY44" s="6">
        <v>6</v>
      </c>
      <c r="DZ44" s="6">
        <v>4</v>
      </c>
      <c r="EA44" s="6">
        <v>4</v>
      </c>
      <c r="EB44" s="6">
        <v>5</v>
      </c>
      <c r="EC44" s="6">
        <v>7</v>
      </c>
      <c r="ED44" s="6">
        <v>11</v>
      </c>
      <c r="EE44" s="6">
        <v>22</v>
      </c>
      <c r="EF44" s="6">
        <v>5</v>
      </c>
      <c r="EG44" s="6">
        <v>6</v>
      </c>
      <c r="EH44" s="6">
        <v>5</v>
      </c>
      <c r="EI44" s="6">
        <v>17</v>
      </c>
      <c r="EJ44" s="6">
        <v>10</v>
      </c>
      <c r="EK44" s="6">
        <v>7</v>
      </c>
      <c r="EL44" s="6">
        <v>10</v>
      </c>
      <c r="EM44" s="6">
        <v>10</v>
      </c>
      <c r="EN44" s="6">
        <v>10</v>
      </c>
      <c r="EO44" s="6">
        <v>10</v>
      </c>
      <c r="EP44" s="6">
        <v>10</v>
      </c>
      <c r="EQ44" s="6">
        <v>9</v>
      </c>
      <c r="ER44" s="6">
        <v>4</v>
      </c>
      <c r="ES44" s="6">
        <v>25</v>
      </c>
      <c r="ET44" s="6">
        <v>10</v>
      </c>
      <c r="EU44" s="6">
        <v>24</v>
      </c>
      <c r="EV44" s="6">
        <v>12</v>
      </c>
      <c r="EW44" s="6">
        <v>7</v>
      </c>
      <c r="EX44" s="6">
        <v>12</v>
      </c>
      <c r="EY44" s="6">
        <v>8</v>
      </c>
      <c r="EZ44" s="6">
        <v>3</v>
      </c>
      <c r="FA44" s="6">
        <v>3</v>
      </c>
      <c r="FB44" s="6">
        <v>12</v>
      </c>
      <c r="FC44" s="6">
        <v>11</v>
      </c>
      <c r="FD44" s="6">
        <v>14</v>
      </c>
      <c r="FE44" s="6">
        <v>4</v>
      </c>
      <c r="FF44" s="6">
        <v>14</v>
      </c>
      <c r="FG44" s="6">
        <v>10</v>
      </c>
      <c r="FH44" s="6">
        <v>8</v>
      </c>
      <c r="FI44" s="6">
        <v>6</v>
      </c>
      <c r="FJ44" s="6">
        <v>3</v>
      </c>
      <c r="FK44" s="6">
        <v>12</v>
      </c>
      <c r="FL44" s="6">
        <v>5</v>
      </c>
      <c r="FM44" s="6">
        <v>11</v>
      </c>
      <c r="FN44" s="6">
        <v>4</v>
      </c>
      <c r="FO44" s="6">
        <v>14</v>
      </c>
      <c r="FP44" s="6">
        <v>10</v>
      </c>
      <c r="FQ44" s="6">
        <v>8</v>
      </c>
      <c r="FR44" s="6">
        <v>6</v>
      </c>
      <c r="FS44" s="6">
        <v>14</v>
      </c>
      <c r="FT44" s="6">
        <v>16</v>
      </c>
      <c r="FU44" s="6">
        <v>22</v>
      </c>
      <c r="FV44" s="6">
        <v>1</v>
      </c>
      <c r="FW44" s="6">
        <v>689</v>
      </c>
    </row>
    <row r="45" spans="1:179">
      <c r="A45" s="4" t="s">
        <v>741</v>
      </c>
      <c r="B45" s="6">
        <v>7</v>
      </c>
      <c r="C45" s="6">
        <v>9</v>
      </c>
      <c r="D45" s="6">
        <v>10</v>
      </c>
      <c r="E45" s="6">
        <v>2</v>
      </c>
      <c r="F45" s="6">
        <v>2</v>
      </c>
      <c r="G45" s="6">
        <v>17</v>
      </c>
      <c r="H45" s="6">
        <v>14</v>
      </c>
      <c r="I45" s="6">
        <v>14</v>
      </c>
      <c r="J45" s="6">
        <v>19</v>
      </c>
      <c r="K45" s="6">
        <v>4</v>
      </c>
      <c r="L45" s="6">
        <v>21</v>
      </c>
      <c r="M45" s="6">
        <v>14</v>
      </c>
      <c r="N45" s="6">
        <v>15</v>
      </c>
      <c r="O45" s="6">
        <v>7</v>
      </c>
      <c r="P45" s="6">
        <v>16</v>
      </c>
      <c r="Q45" s="6">
        <v>17</v>
      </c>
      <c r="R45" s="6">
        <v>18</v>
      </c>
      <c r="S45" s="6">
        <v>10</v>
      </c>
      <c r="T45" s="6">
        <v>15</v>
      </c>
      <c r="U45" s="6">
        <v>17</v>
      </c>
      <c r="V45" s="6">
        <v>11</v>
      </c>
      <c r="W45" s="6">
        <v>6</v>
      </c>
      <c r="X45" s="6">
        <v>4</v>
      </c>
      <c r="Y45" s="6">
        <v>19</v>
      </c>
      <c r="Z45" s="6">
        <v>20</v>
      </c>
      <c r="AA45" s="6">
        <v>11</v>
      </c>
      <c r="AB45" s="6">
        <v>5</v>
      </c>
      <c r="AC45" s="6">
        <v>6</v>
      </c>
      <c r="AD45" s="6">
        <v>10</v>
      </c>
      <c r="AE45" s="6">
        <v>8</v>
      </c>
      <c r="AF45" s="6">
        <v>8</v>
      </c>
      <c r="AG45" s="6">
        <v>25</v>
      </c>
      <c r="AH45" s="6">
        <v>24</v>
      </c>
      <c r="AI45" s="6">
        <v>20</v>
      </c>
      <c r="AJ45" s="6">
        <v>7</v>
      </c>
      <c r="AK45" s="6">
        <v>11</v>
      </c>
      <c r="AL45" s="6">
        <v>10</v>
      </c>
      <c r="AM45" s="6">
        <v>17</v>
      </c>
      <c r="AN45" s="6">
        <v>7</v>
      </c>
      <c r="AO45" s="6">
        <v>18</v>
      </c>
      <c r="AP45" s="6">
        <v>19</v>
      </c>
      <c r="AQ45" s="6">
        <v>16</v>
      </c>
      <c r="AR45" s="6">
        <v>11</v>
      </c>
      <c r="AS45" s="6">
        <v>7</v>
      </c>
      <c r="AT45" s="6">
        <v>19</v>
      </c>
      <c r="AU45" s="6">
        <v>10</v>
      </c>
      <c r="AV45" s="6">
        <v>3</v>
      </c>
      <c r="AW45" s="6">
        <v>6</v>
      </c>
      <c r="AX45" s="6">
        <v>11</v>
      </c>
      <c r="AY45" s="6">
        <v>4</v>
      </c>
      <c r="AZ45" s="6">
        <v>10</v>
      </c>
      <c r="BA45" s="6">
        <v>14</v>
      </c>
      <c r="BB45" s="6">
        <v>11</v>
      </c>
      <c r="BC45" s="6">
        <v>4</v>
      </c>
      <c r="BD45" s="6">
        <v>5</v>
      </c>
      <c r="BE45" s="6">
        <v>10</v>
      </c>
      <c r="BF45" s="6">
        <v>13</v>
      </c>
      <c r="BG45" s="6">
        <v>7</v>
      </c>
      <c r="BH45" s="6">
        <v>5</v>
      </c>
      <c r="BI45" s="6">
        <v>7</v>
      </c>
      <c r="BJ45" s="6">
        <v>7</v>
      </c>
      <c r="BK45" s="6">
        <v>4</v>
      </c>
      <c r="BL45" s="6">
        <v>8</v>
      </c>
      <c r="BM45" s="6">
        <v>23</v>
      </c>
      <c r="BN45" s="6">
        <v>11</v>
      </c>
      <c r="BO45" s="6">
        <v>10</v>
      </c>
      <c r="BP45" s="6">
        <v>8</v>
      </c>
      <c r="BQ45" s="6">
        <v>7</v>
      </c>
      <c r="BR45" s="6">
        <v>5</v>
      </c>
      <c r="BS45" s="6">
        <v>4</v>
      </c>
      <c r="BT45" s="6">
        <v>7</v>
      </c>
      <c r="BU45" s="6">
        <v>9</v>
      </c>
      <c r="BV45" s="6">
        <v>17</v>
      </c>
      <c r="BW45" s="6">
        <v>24</v>
      </c>
      <c r="BX45" s="6">
        <v>6</v>
      </c>
      <c r="BY45" s="6">
        <v>6</v>
      </c>
      <c r="BZ45" s="6">
        <v>10</v>
      </c>
      <c r="CA45" s="6">
        <v>24</v>
      </c>
      <c r="CB45" s="6">
        <v>8</v>
      </c>
      <c r="CC45" s="6">
        <v>1</v>
      </c>
      <c r="CD45" s="6">
        <v>8</v>
      </c>
      <c r="CE45" s="6">
        <v>8</v>
      </c>
      <c r="CF45" s="6">
        <v>7</v>
      </c>
      <c r="CG45" s="6">
        <v>8</v>
      </c>
      <c r="CH45" s="6">
        <v>19</v>
      </c>
      <c r="CI45" s="6">
        <v>20</v>
      </c>
      <c r="CJ45" s="6">
        <v>16</v>
      </c>
      <c r="CK45" s="6">
        <v>10</v>
      </c>
      <c r="CL45" s="6">
        <v>10</v>
      </c>
      <c r="CM45" s="6">
        <v>10</v>
      </c>
      <c r="CN45" s="6">
        <v>7</v>
      </c>
      <c r="CO45" s="6">
        <v>10</v>
      </c>
      <c r="CP45" s="6">
        <v>10</v>
      </c>
      <c r="CQ45" s="6">
        <v>5</v>
      </c>
      <c r="CR45" s="6">
        <v>2</v>
      </c>
      <c r="CS45" s="6">
        <v>10</v>
      </c>
      <c r="CT45" s="6">
        <v>11</v>
      </c>
      <c r="CU45" s="6">
        <v>13</v>
      </c>
      <c r="CV45" s="6">
        <v>10</v>
      </c>
      <c r="CW45" s="6">
        <v>8</v>
      </c>
      <c r="CX45" s="6">
        <v>6</v>
      </c>
      <c r="CY45" s="6">
        <v>10</v>
      </c>
      <c r="CZ45" s="6">
        <v>11</v>
      </c>
      <c r="DA45" s="6">
        <v>3</v>
      </c>
      <c r="DB45" s="6">
        <v>10</v>
      </c>
      <c r="DC45" s="6">
        <v>13</v>
      </c>
      <c r="DD45" s="6">
        <v>11</v>
      </c>
      <c r="DE45" s="6">
        <v>10</v>
      </c>
      <c r="DF45" s="6">
        <v>8</v>
      </c>
      <c r="DG45" s="6">
        <v>6</v>
      </c>
      <c r="DH45" s="6">
        <v>7</v>
      </c>
      <c r="DI45" s="6">
        <v>1</v>
      </c>
      <c r="DJ45" s="6">
        <v>27</v>
      </c>
      <c r="DK45" s="6">
        <v>6</v>
      </c>
      <c r="DL45" s="6">
        <v>7</v>
      </c>
      <c r="DM45" s="6">
        <v>10</v>
      </c>
      <c r="DN45" s="6">
        <v>11</v>
      </c>
      <c r="DO45" s="6">
        <v>7</v>
      </c>
      <c r="DP45" s="6">
        <v>6</v>
      </c>
      <c r="DQ45" s="6">
        <v>25</v>
      </c>
      <c r="DR45" s="6">
        <v>14</v>
      </c>
      <c r="DS45" s="6">
        <v>2</v>
      </c>
      <c r="DT45" s="6">
        <v>7</v>
      </c>
      <c r="DU45" s="6">
        <v>5</v>
      </c>
      <c r="DV45" s="6">
        <v>5</v>
      </c>
      <c r="DW45" s="6">
        <v>5</v>
      </c>
      <c r="DX45" s="6">
        <v>11</v>
      </c>
      <c r="DY45" s="6">
        <v>10</v>
      </c>
      <c r="DZ45" s="6">
        <v>10</v>
      </c>
      <c r="EA45" s="6">
        <v>10</v>
      </c>
      <c r="EB45" s="6">
        <v>9</v>
      </c>
      <c r="EC45" s="6">
        <v>10</v>
      </c>
      <c r="ED45" s="6">
        <v>7</v>
      </c>
      <c r="EE45" s="6">
        <v>9</v>
      </c>
      <c r="EF45" s="6">
        <v>13</v>
      </c>
      <c r="EG45" s="6">
        <v>10</v>
      </c>
      <c r="EH45" s="6">
        <v>13</v>
      </c>
      <c r="EI45" s="6">
        <v>15</v>
      </c>
      <c r="EJ45" s="6">
        <v>10</v>
      </c>
      <c r="EK45" s="6">
        <v>7</v>
      </c>
      <c r="EL45" s="6">
        <v>10</v>
      </c>
      <c r="EM45" s="6">
        <v>10</v>
      </c>
      <c r="EN45" s="6">
        <v>10</v>
      </c>
      <c r="EO45" s="6">
        <v>10</v>
      </c>
      <c r="EP45" s="6">
        <v>10</v>
      </c>
      <c r="EQ45" s="6">
        <v>20</v>
      </c>
      <c r="ER45" s="6">
        <v>25</v>
      </c>
      <c r="ES45" s="6">
        <v>18</v>
      </c>
      <c r="ET45" s="6">
        <v>10</v>
      </c>
      <c r="EU45" s="6">
        <v>20</v>
      </c>
      <c r="EV45" s="6">
        <v>12</v>
      </c>
      <c r="EW45" s="6">
        <v>24</v>
      </c>
      <c r="EX45" s="6">
        <v>24</v>
      </c>
      <c r="EY45" s="6">
        <v>8</v>
      </c>
      <c r="EZ45" s="6">
        <v>19</v>
      </c>
      <c r="FA45" s="6">
        <v>5</v>
      </c>
      <c r="FB45" s="6">
        <v>4</v>
      </c>
      <c r="FC45" s="6">
        <v>2</v>
      </c>
      <c r="FD45" s="6">
        <v>6</v>
      </c>
      <c r="FE45" s="6">
        <v>6</v>
      </c>
      <c r="FF45" s="6">
        <v>12</v>
      </c>
      <c r="FG45" s="6">
        <v>10</v>
      </c>
      <c r="FH45" s="6">
        <v>8</v>
      </c>
      <c r="FI45" s="6">
        <v>6</v>
      </c>
      <c r="FJ45" s="6">
        <v>5</v>
      </c>
      <c r="FK45" s="6">
        <v>4</v>
      </c>
      <c r="FL45" s="6">
        <v>5</v>
      </c>
      <c r="FM45" s="6">
        <v>1</v>
      </c>
      <c r="FN45" s="6">
        <v>3</v>
      </c>
      <c r="FO45" s="6">
        <v>11</v>
      </c>
      <c r="FP45" s="6">
        <v>10</v>
      </c>
      <c r="FQ45" s="6">
        <v>8</v>
      </c>
      <c r="FR45" s="6">
        <v>6</v>
      </c>
      <c r="FS45" s="6">
        <v>5</v>
      </c>
      <c r="FT45" s="6">
        <v>8</v>
      </c>
      <c r="FU45" s="6">
        <v>12</v>
      </c>
      <c r="FV45" s="6">
        <v>10</v>
      </c>
      <c r="FW45" s="6">
        <v>1266</v>
      </c>
    </row>
    <row r="46" spans="1:179">
      <c r="A46" s="4" t="s">
        <v>742</v>
      </c>
      <c r="B46" s="6">
        <v>1</v>
      </c>
      <c r="C46" s="6">
        <v>1</v>
      </c>
      <c r="D46" s="6">
        <v>2</v>
      </c>
      <c r="E46" s="6">
        <v>7</v>
      </c>
      <c r="F46" s="6">
        <v>6</v>
      </c>
      <c r="G46" s="6">
        <v>12</v>
      </c>
      <c r="H46" s="6">
        <v>11</v>
      </c>
      <c r="I46" s="6">
        <v>9</v>
      </c>
      <c r="J46" s="6">
        <v>14</v>
      </c>
      <c r="K46" s="6">
        <v>10</v>
      </c>
      <c r="L46" s="6">
        <v>6</v>
      </c>
      <c r="M46" s="6">
        <v>12</v>
      </c>
      <c r="N46" s="6">
        <v>5</v>
      </c>
      <c r="O46" s="6">
        <v>5</v>
      </c>
      <c r="P46" s="6">
        <v>9</v>
      </c>
      <c r="Q46" s="6">
        <v>15</v>
      </c>
      <c r="R46" s="6">
        <v>13</v>
      </c>
      <c r="S46" s="6">
        <v>4</v>
      </c>
      <c r="T46" s="6">
        <v>20</v>
      </c>
      <c r="U46" s="6">
        <v>19</v>
      </c>
      <c r="V46" s="6">
        <v>14</v>
      </c>
      <c r="W46" s="6">
        <v>5</v>
      </c>
      <c r="X46" s="6">
        <v>3</v>
      </c>
      <c r="Y46" s="6">
        <v>7</v>
      </c>
      <c r="Z46" s="6">
        <v>6</v>
      </c>
      <c r="AA46" s="6">
        <v>3</v>
      </c>
      <c r="AB46" s="6">
        <v>5</v>
      </c>
      <c r="AC46" s="6">
        <v>3</v>
      </c>
      <c r="AD46" s="6">
        <v>5</v>
      </c>
      <c r="AE46" s="6">
        <v>5</v>
      </c>
      <c r="AF46" s="6">
        <v>21</v>
      </c>
      <c r="AG46" s="6">
        <v>20</v>
      </c>
      <c r="AH46" s="6">
        <v>9</v>
      </c>
      <c r="AI46" s="6">
        <v>22</v>
      </c>
      <c r="AJ46" s="6">
        <v>17</v>
      </c>
      <c r="AK46" s="6">
        <v>7</v>
      </c>
      <c r="AL46" s="6">
        <v>4</v>
      </c>
      <c r="AM46" s="6">
        <v>6</v>
      </c>
      <c r="AN46" s="6">
        <v>1</v>
      </c>
      <c r="AO46" s="6">
        <v>7</v>
      </c>
      <c r="AP46" s="6">
        <v>7</v>
      </c>
      <c r="AQ46" s="6">
        <v>11</v>
      </c>
      <c r="AR46" s="6">
        <v>3</v>
      </c>
      <c r="AS46" s="6">
        <v>6</v>
      </c>
      <c r="AT46" s="6">
        <v>10</v>
      </c>
      <c r="AU46" s="6">
        <v>4</v>
      </c>
      <c r="AV46" s="6">
        <v>7</v>
      </c>
      <c r="AW46" s="6">
        <v>2</v>
      </c>
      <c r="AX46" s="6">
        <v>6</v>
      </c>
      <c r="AY46" s="6">
        <v>12</v>
      </c>
      <c r="AZ46" s="6">
        <v>3</v>
      </c>
      <c r="BA46" s="6">
        <v>7</v>
      </c>
      <c r="BB46" s="6">
        <v>5</v>
      </c>
      <c r="BC46" s="6">
        <v>10</v>
      </c>
      <c r="BD46" s="6">
        <v>7</v>
      </c>
      <c r="BE46" s="6">
        <v>5</v>
      </c>
      <c r="BF46" s="6">
        <v>7</v>
      </c>
      <c r="BG46" s="6">
        <v>4</v>
      </c>
      <c r="BH46" s="6">
        <v>9</v>
      </c>
      <c r="BI46" s="6">
        <v>6</v>
      </c>
      <c r="BJ46" s="6">
        <v>6</v>
      </c>
      <c r="BK46" s="6">
        <v>5</v>
      </c>
      <c r="BL46" s="6">
        <v>2</v>
      </c>
      <c r="BM46" s="6">
        <v>17</v>
      </c>
      <c r="BN46" s="6">
        <v>8</v>
      </c>
      <c r="BO46" s="6">
        <v>5</v>
      </c>
      <c r="BP46" s="6">
        <v>2</v>
      </c>
      <c r="BQ46" s="6">
        <v>4</v>
      </c>
      <c r="BR46" s="6">
        <v>3</v>
      </c>
      <c r="BS46" s="6">
        <v>2</v>
      </c>
      <c r="BT46" s="6">
        <v>3</v>
      </c>
      <c r="BU46" s="6">
        <v>4</v>
      </c>
      <c r="BV46" s="6">
        <v>15</v>
      </c>
      <c r="BW46" s="6">
        <v>13</v>
      </c>
      <c r="BX46" s="6">
        <v>1</v>
      </c>
      <c r="BY46" s="6">
        <v>2</v>
      </c>
      <c r="BZ46" s="6">
        <v>6</v>
      </c>
      <c r="CA46" s="6">
        <v>14</v>
      </c>
      <c r="CB46" s="6">
        <v>9</v>
      </c>
      <c r="CC46" s="6">
        <v>6</v>
      </c>
      <c r="CD46" s="6">
        <v>3</v>
      </c>
      <c r="CE46" s="6">
        <v>1</v>
      </c>
      <c r="CF46" s="6">
        <v>1</v>
      </c>
      <c r="CG46" s="6">
        <v>3</v>
      </c>
      <c r="CH46" s="6">
        <v>13</v>
      </c>
      <c r="CI46" s="6">
        <v>6</v>
      </c>
      <c r="CJ46" s="6">
        <v>15</v>
      </c>
      <c r="CK46" s="6">
        <v>5</v>
      </c>
      <c r="CL46" s="6">
        <v>5</v>
      </c>
      <c r="CM46" s="6">
        <v>4</v>
      </c>
      <c r="CN46" s="6">
        <v>4</v>
      </c>
      <c r="CO46" s="6">
        <v>4</v>
      </c>
      <c r="CP46" s="6">
        <v>5</v>
      </c>
      <c r="CQ46" s="6">
        <v>3</v>
      </c>
      <c r="CR46" s="6">
        <v>3</v>
      </c>
      <c r="CS46" s="6">
        <v>4</v>
      </c>
      <c r="CT46" s="6">
        <v>6</v>
      </c>
      <c r="CU46" s="6">
        <v>4</v>
      </c>
      <c r="CV46" s="6">
        <v>5</v>
      </c>
      <c r="CW46" s="6">
        <v>1</v>
      </c>
      <c r="CX46" s="6">
        <v>3</v>
      </c>
      <c r="CY46" s="6">
        <v>6</v>
      </c>
      <c r="CZ46" s="6">
        <v>3</v>
      </c>
      <c r="DA46" s="6">
        <v>2</v>
      </c>
      <c r="DB46" s="6">
        <v>4</v>
      </c>
      <c r="DC46" s="6">
        <v>6</v>
      </c>
      <c r="DD46" s="6">
        <v>4</v>
      </c>
      <c r="DE46" s="6">
        <v>4</v>
      </c>
      <c r="DF46" s="6">
        <v>1</v>
      </c>
      <c r="DG46" s="6">
        <v>3</v>
      </c>
      <c r="DH46" s="6">
        <v>13</v>
      </c>
      <c r="DI46" s="6">
        <v>24</v>
      </c>
      <c r="DJ46" s="6">
        <v>9</v>
      </c>
      <c r="DK46" s="6">
        <v>8</v>
      </c>
      <c r="DL46" s="6">
        <v>6</v>
      </c>
      <c r="DM46" s="6">
        <v>7</v>
      </c>
      <c r="DN46" s="6">
        <v>6</v>
      </c>
      <c r="DO46" s="6">
        <v>2</v>
      </c>
      <c r="DP46" s="6">
        <v>12</v>
      </c>
      <c r="DQ46" s="6">
        <v>20</v>
      </c>
      <c r="DR46" s="6">
        <v>21</v>
      </c>
      <c r="DS46" s="6">
        <v>19</v>
      </c>
      <c r="DT46" s="6">
        <v>4</v>
      </c>
      <c r="DU46" s="6">
        <v>8</v>
      </c>
      <c r="DV46" s="6">
        <v>8</v>
      </c>
      <c r="DW46" s="6">
        <v>2</v>
      </c>
      <c r="DX46" s="6">
        <v>3</v>
      </c>
      <c r="DY46" s="6">
        <v>1</v>
      </c>
      <c r="DZ46" s="6">
        <v>1</v>
      </c>
      <c r="EA46" s="6">
        <v>2</v>
      </c>
      <c r="EB46" s="6">
        <v>2</v>
      </c>
      <c r="EC46" s="6">
        <v>11</v>
      </c>
      <c r="ED46" s="6">
        <v>3</v>
      </c>
      <c r="EE46" s="6">
        <v>4</v>
      </c>
      <c r="EF46" s="6">
        <v>1</v>
      </c>
      <c r="EG46" s="6">
        <v>2</v>
      </c>
      <c r="EH46" s="6">
        <v>1</v>
      </c>
      <c r="EI46" s="6">
        <v>7</v>
      </c>
      <c r="EJ46" s="6">
        <v>5</v>
      </c>
      <c r="EK46" s="6">
        <v>3</v>
      </c>
      <c r="EL46" s="6">
        <v>3</v>
      </c>
      <c r="EM46" s="6">
        <v>4</v>
      </c>
      <c r="EN46" s="6">
        <v>6</v>
      </c>
      <c r="EO46" s="6">
        <v>4</v>
      </c>
      <c r="EP46" s="6">
        <v>3</v>
      </c>
      <c r="EQ46" s="6">
        <v>5</v>
      </c>
      <c r="ER46" s="6">
        <v>18</v>
      </c>
      <c r="ES46" s="6">
        <v>24</v>
      </c>
      <c r="ET46" s="6">
        <v>4</v>
      </c>
      <c r="EU46" s="6">
        <v>17</v>
      </c>
      <c r="EV46" s="6">
        <v>7</v>
      </c>
      <c r="EW46" s="6">
        <v>19</v>
      </c>
      <c r="EX46" s="6">
        <v>13</v>
      </c>
      <c r="EY46" s="6">
        <v>1</v>
      </c>
      <c r="EZ46" s="6">
        <v>9</v>
      </c>
      <c r="FA46" s="6">
        <v>9</v>
      </c>
      <c r="FB46" s="6">
        <v>6</v>
      </c>
      <c r="FC46" s="6">
        <v>4</v>
      </c>
      <c r="FD46" s="6">
        <v>5</v>
      </c>
      <c r="FE46" s="6">
        <v>8</v>
      </c>
      <c r="FF46" s="6">
        <v>6</v>
      </c>
      <c r="FG46" s="6">
        <v>4</v>
      </c>
      <c r="FH46" s="6">
        <v>2</v>
      </c>
      <c r="FI46" s="6">
        <v>2</v>
      </c>
      <c r="FJ46" s="6">
        <v>9</v>
      </c>
      <c r="FK46" s="6">
        <v>5</v>
      </c>
      <c r="FL46" s="6">
        <v>3</v>
      </c>
      <c r="FM46" s="6">
        <v>4</v>
      </c>
      <c r="FN46" s="6">
        <v>8</v>
      </c>
      <c r="FO46" s="6">
        <v>5</v>
      </c>
      <c r="FP46" s="6">
        <v>4</v>
      </c>
      <c r="FQ46" s="6">
        <v>2</v>
      </c>
      <c r="FR46" s="6">
        <v>1</v>
      </c>
      <c r="FS46" s="6">
        <v>6</v>
      </c>
      <c r="FT46" s="6">
        <v>6</v>
      </c>
      <c r="FU46" s="6">
        <v>11</v>
      </c>
      <c r="FV46" s="6">
        <v>7</v>
      </c>
      <c r="FW46" s="6">
        <v>42</v>
      </c>
    </row>
    <row r="47" spans="1:179">
      <c r="A47" s="4" t="s">
        <v>743</v>
      </c>
      <c r="B47" s="6">
        <v>20</v>
      </c>
      <c r="C47" s="6">
        <v>19</v>
      </c>
      <c r="D47" s="6">
        <v>10</v>
      </c>
      <c r="E47" s="6">
        <v>11</v>
      </c>
      <c r="F47" s="6">
        <v>11</v>
      </c>
      <c r="G47" s="6">
        <v>20</v>
      </c>
      <c r="H47" s="6">
        <v>20</v>
      </c>
      <c r="I47" s="6">
        <v>20</v>
      </c>
      <c r="J47" s="6">
        <v>20</v>
      </c>
      <c r="K47" s="6">
        <v>23</v>
      </c>
      <c r="L47" s="6">
        <v>27</v>
      </c>
      <c r="M47" s="6">
        <v>27</v>
      </c>
      <c r="N47" s="6">
        <v>3</v>
      </c>
      <c r="O47" s="6">
        <v>7</v>
      </c>
      <c r="P47" s="6">
        <v>23</v>
      </c>
      <c r="Q47" s="6">
        <v>23</v>
      </c>
      <c r="R47" s="6">
        <v>23</v>
      </c>
      <c r="S47" s="6">
        <v>10</v>
      </c>
      <c r="T47" s="6">
        <v>18</v>
      </c>
      <c r="U47" s="6">
        <v>16</v>
      </c>
      <c r="V47" s="6">
        <v>21</v>
      </c>
      <c r="W47" s="6">
        <v>6</v>
      </c>
      <c r="X47" s="6">
        <v>4</v>
      </c>
      <c r="Y47" s="6">
        <v>24</v>
      </c>
      <c r="Z47" s="6">
        <v>22</v>
      </c>
      <c r="AA47" s="6">
        <v>11</v>
      </c>
      <c r="AB47" s="6">
        <v>5</v>
      </c>
      <c r="AC47" s="6">
        <v>6</v>
      </c>
      <c r="AD47" s="6">
        <v>10</v>
      </c>
      <c r="AE47" s="6">
        <v>8</v>
      </c>
      <c r="AF47" s="6">
        <v>26</v>
      </c>
      <c r="AG47" s="6">
        <v>19</v>
      </c>
      <c r="AH47" s="6">
        <v>18</v>
      </c>
      <c r="AI47" s="6">
        <v>19</v>
      </c>
      <c r="AJ47" s="6">
        <v>23</v>
      </c>
      <c r="AK47" s="6">
        <v>11</v>
      </c>
      <c r="AL47" s="6">
        <v>10</v>
      </c>
      <c r="AM47" s="6">
        <v>4</v>
      </c>
      <c r="AN47" s="6">
        <v>7</v>
      </c>
      <c r="AO47" s="6">
        <v>23</v>
      </c>
      <c r="AP47" s="6">
        <v>24</v>
      </c>
      <c r="AQ47" s="6">
        <v>24</v>
      </c>
      <c r="AR47" s="6">
        <v>11</v>
      </c>
      <c r="AS47" s="6">
        <v>7</v>
      </c>
      <c r="AT47" s="6">
        <v>14</v>
      </c>
      <c r="AU47" s="6">
        <v>10</v>
      </c>
      <c r="AV47" s="6">
        <v>17</v>
      </c>
      <c r="AW47" s="6">
        <v>6</v>
      </c>
      <c r="AX47" s="6">
        <v>11</v>
      </c>
      <c r="AY47" s="6">
        <v>16</v>
      </c>
      <c r="AZ47" s="6">
        <v>10</v>
      </c>
      <c r="BA47" s="6">
        <v>15</v>
      </c>
      <c r="BB47" s="6">
        <v>11</v>
      </c>
      <c r="BC47" s="6">
        <v>21</v>
      </c>
      <c r="BD47" s="6">
        <v>16</v>
      </c>
      <c r="BE47" s="6">
        <v>10</v>
      </c>
      <c r="BF47" s="6">
        <v>14</v>
      </c>
      <c r="BG47" s="6">
        <v>7</v>
      </c>
      <c r="BH47" s="6">
        <v>10</v>
      </c>
      <c r="BI47" s="6">
        <v>17</v>
      </c>
      <c r="BJ47" s="6">
        <v>17</v>
      </c>
      <c r="BK47" s="6">
        <v>12</v>
      </c>
      <c r="BL47" s="6">
        <v>8</v>
      </c>
      <c r="BM47" s="6">
        <v>24</v>
      </c>
      <c r="BN47" s="6">
        <v>14</v>
      </c>
      <c r="BO47" s="6">
        <v>10</v>
      </c>
      <c r="BP47" s="6">
        <v>8</v>
      </c>
      <c r="BQ47" s="6">
        <v>7</v>
      </c>
      <c r="BR47" s="6">
        <v>5</v>
      </c>
      <c r="BS47" s="6">
        <v>4</v>
      </c>
      <c r="BT47" s="6">
        <v>7</v>
      </c>
      <c r="BU47" s="6">
        <v>13</v>
      </c>
      <c r="BV47" s="6">
        <v>24</v>
      </c>
      <c r="BW47" s="6">
        <v>15</v>
      </c>
      <c r="BX47" s="6">
        <v>6</v>
      </c>
      <c r="BY47" s="6">
        <v>6</v>
      </c>
      <c r="BZ47" s="6">
        <v>10</v>
      </c>
      <c r="CA47" s="6">
        <v>5</v>
      </c>
      <c r="CB47" s="6">
        <v>16</v>
      </c>
      <c r="CC47" s="6">
        <v>11</v>
      </c>
      <c r="CD47" s="6">
        <v>8</v>
      </c>
      <c r="CE47" s="6">
        <v>8</v>
      </c>
      <c r="CF47" s="6">
        <v>7</v>
      </c>
      <c r="CG47" s="6">
        <v>8</v>
      </c>
      <c r="CH47" s="6">
        <v>22</v>
      </c>
      <c r="CI47" s="6">
        <v>22</v>
      </c>
      <c r="CJ47" s="6">
        <v>10</v>
      </c>
      <c r="CK47" s="6">
        <v>10</v>
      </c>
      <c r="CL47" s="6">
        <v>10</v>
      </c>
      <c r="CM47" s="6">
        <v>10</v>
      </c>
      <c r="CN47" s="6">
        <v>7</v>
      </c>
      <c r="CO47" s="6">
        <v>10</v>
      </c>
      <c r="CP47" s="6">
        <v>12</v>
      </c>
      <c r="CQ47" s="6">
        <v>5</v>
      </c>
      <c r="CR47" s="6">
        <v>10</v>
      </c>
      <c r="CS47" s="6">
        <v>14</v>
      </c>
      <c r="CT47" s="6">
        <v>14</v>
      </c>
      <c r="CU47" s="6">
        <v>14</v>
      </c>
      <c r="CV47" s="6">
        <v>10</v>
      </c>
      <c r="CW47" s="6">
        <v>8</v>
      </c>
      <c r="CX47" s="6">
        <v>6</v>
      </c>
      <c r="CY47" s="6">
        <v>12</v>
      </c>
      <c r="CZ47" s="6">
        <v>7</v>
      </c>
      <c r="DA47" s="6">
        <v>10</v>
      </c>
      <c r="DB47" s="6">
        <v>14</v>
      </c>
      <c r="DC47" s="6">
        <v>14</v>
      </c>
      <c r="DD47" s="6">
        <v>14</v>
      </c>
      <c r="DE47" s="6">
        <v>10</v>
      </c>
      <c r="DF47" s="6">
        <v>8</v>
      </c>
      <c r="DG47" s="6">
        <v>6</v>
      </c>
      <c r="DH47" s="6">
        <v>16</v>
      </c>
      <c r="DI47" s="6">
        <v>12</v>
      </c>
      <c r="DJ47" s="6">
        <v>13</v>
      </c>
      <c r="DK47" s="6">
        <v>17</v>
      </c>
      <c r="DL47" s="6">
        <v>17</v>
      </c>
      <c r="DM47" s="6">
        <v>10</v>
      </c>
      <c r="DN47" s="6">
        <v>20</v>
      </c>
      <c r="DO47" s="6">
        <v>7</v>
      </c>
      <c r="DP47" s="6">
        <v>3</v>
      </c>
      <c r="DQ47" s="6">
        <v>7</v>
      </c>
      <c r="DR47" s="6">
        <v>22</v>
      </c>
      <c r="DS47" s="6">
        <v>23</v>
      </c>
      <c r="DT47" s="6">
        <v>7</v>
      </c>
      <c r="DU47" s="6">
        <v>14</v>
      </c>
      <c r="DV47" s="6">
        <v>14</v>
      </c>
      <c r="DW47" s="6">
        <v>7</v>
      </c>
      <c r="DX47" s="6">
        <v>9</v>
      </c>
      <c r="DY47" s="6">
        <v>16</v>
      </c>
      <c r="DZ47" s="6">
        <v>17</v>
      </c>
      <c r="EA47" s="6">
        <v>18</v>
      </c>
      <c r="EB47" s="6">
        <v>18</v>
      </c>
      <c r="EC47" s="6">
        <v>19</v>
      </c>
      <c r="ED47" s="6">
        <v>23</v>
      </c>
      <c r="EE47" s="6">
        <v>23</v>
      </c>
      <c r="EF47" s="6">
        <v>9</v>
      </c>
      <c r="EG47" s="6">
        <v>20</v>
      </c>
      <c r="EH47" s="6">
        <v>4</v>
      </c>
      <c r="EI47" s="6">
        <v>16</v>
      </c>
      <c r="EJ47" s="6">
        <v>10</v>
      </c>
      <c r="EK47" s="6">
        <v>7</v>
      </c>
      <c r="EL47" s="6">
        <v>10</v>
      </c>
      <c r="EM47" s="6">
        <v>10</v>
      </c>
      <c r="EN47" s="6">
        <v>10</v>
      </c>
      <c r="EO47" s="6">
        <v>10</v>
      </c>
      <c r="EP47" s="6">
        <v>10</v>
      </c>
      <c r="EQ47" s="6">
        <v>19</v>
      </c>
      <c r="ER47" s="6">
        <v>2</v>
      </c>
      <c r="ES47" s="6">
        <v>17</v>
      </c>
      <c r="ET47" s="6">
        <v>10</v>
      </c>
      <c r="EU47" s="6">
        <v>25</v>
      </c>
      <c r="EV47" s="6">
        <v>12</v>
      </c>
      <c r="EW47" s="6">
        <v>25</v>
      </c>
      <c r="EX47" s="6">
        <v>25</v>
      </c>
      <c r="EY47" s="6">
        <v>8</v>
      </c>
      <c r="EZ47" s="6">
        <v>20</v>
      </c>
      <c r="FA47" s="6">
        <v>16</v>
      </c>
      <c r="FB47" s="6">
        <v>12</v>
      </c>
      <c r="FC47" s="6">
        <v>11</v>
      </c>
      <c r="FD47" s="6">
        <v>14</v>
      </c>
      <c r="FE47" s="6">
        <v>16</v>
      </c>
      <c r="FF47" s="6">
        <v>14</v>
      </c>
      <c r="FG47" s="6">
        <v>10</v>
      </c>
      <c r="FH47" s="6">
        <v>8</v>
      </c>
      <c r="FI47" s="6">
        <v>6</v>
      </c>
      <c r="FJ47" s="6">
        <v>16</v>
      </c>
      <c r="FK47" s="6">
        <v>12</v>
      </c>
      <c r="FL47" s="6">
        <v>5</v>
      </c>
      <c r="FM47" s="6">
        <v>11</v>
      </c>
      <c r="FN47" s="6">
        <v>16</v>
      </c>
      <c r="FO47" s="6">
        <v>14</v>
      </c>
      <c r="FP47" s="6">
        <v>10</v>
      </c>
      <c r="FQ47" s="6">
        <v>8</v>
      </c>
      <c r="FR47" s="6">
        <v>6</v>
      </c>
      <c r="FS47" s="6">
        <v>14</v>
      </c>
      <c r="FT47" s="6">
        <v>24</v>
      </c>
      <c r="FU47" s="6">
        <v>21</v>
      </c>
      <c r="FV47" s="6">
        <v>17</v>
      </c>
      <c r="FW47" s="6">
        <v>905</v>
      </c>
    </row>
    <row r="48" spans="1:179">
      <c r="A48" s="4" t="s">
        <v>744</v>
      </c>
      <c r="B48" s="6">
        <v>8</v>
      </c>
      <c r="C48" s="6">
        <v>8</v>
      </c>
      <c r="D48" s="6">
        <v>5</v>
      </c>
      <c r="E48" s="6">
        <v>5</v>
      </c>
      <c r="F48" s="6">
        <v>5</v>
      </c>
      <c r="G48" s="6">
        <v>10</v>
      </c>
      <c r="H48" s="6">
        <v>15</v>
      </c>
      <c r="I48" s="6">
        <v>15</v>
      </c>
      <c r="J48" s="6">
        <v>15</v>
      </c>
      <c r="K48" s="6">
        <v>5</v>
      </c>
      <c r="L48" s="6">
        <v>17</v>
      </c>
      <c r="M48" s="6">
        <v>8</v>
      </c>
      <c r="N48" s="6">
        <v>11</v>
      </c>
      <c r="O48" s="6">
        <v>6</v>
      </c>
      <c r="P48" s="6">
        <v>11</v>
      </c>
      <c r="Q48" s="6">
        <v>18</v>
      </c>
      <c r="R48" s="6">
        <v>17</v>
      </c>
      <c r="S48" s="6">
        <v>2</v>
      </c>
      <c r="T48" s="6">
        <v>8</v>
      </c>
      <c r="U48" s="6">
        <v>9</v>
      </c>
      <c r="V48" s="6">
        <v>5</v>
      </c>
      <c r="W48" s="6">
        <v>3</v>
      </c>
      <c r="X48" s="6">
        <v>2</v>
      </c>
      <c r="Y48" s="6">
        <v>2</v>
      </c>
      <c r="Z48" s="6">
        <v>5</v>
      </c>
      <c r="AA48" s="6">
        <v>4</v>
      </c>
      <c r="AB48" s="6">
        <v>3</v>
      </c>
      <c r="AC48" s="6">
        <v>4</v>
      </c>
      <c r="AD48" s="6">
        <v>3</v>
      </c>
      <c r="AE48" s="6">
        <v>3</v>
      </c>
      <c r="AF48" s="6">
        <v>22</v>
      </c>
      <c r="AG48" s="6">
        <v>15</v>
      </c>
      <c r="AH48" s="6">
        <v>5</v>
      </c>
      <c r="AI48" s="6">
        <v>10</v>
      </c>
      <c r="AJ48" s="6">
        <v>11</v>
      </c>
      <c r="AK48" s="6">
        <v>4</v>
      </c>
      <c r="AL48" s="6">
        <v>2</v>
      </c>
      <c r="AM48" s="6">
        <v>9</v>
      </c>
      <c r="AN48" s="6">
        <v>3</v>
      </c>
      <c r="AO48" s="6">
        <v>4</v>
      </c>
      <c r="AP48" s="6">
        <v>3</v>
      </c>
      <c r="AQ48" s="6">
        <v>14</v>
      </c>
      <c r="AR48" s="6">
        <v>4</v>
      </c>
      <c r="AS48" s="6">
        <v>4</v>
      </c>
      <c r="AT48" s="6">
        <v>9</v>
      </c>
      <c r="AU48" s="6">
        <v>3</v>
      </c>
      <c r="AV48" s="6">
        <v>6</v>
      </c>
      <c r="AW48" s="6">
        <v>1</v>
      </c>
      <c r="AX48" s="6">
        <v>4</v>
      </c>
      <c r="AY48" s="6">
        <v>13</v>
      </c>
      <c r="AZ48" s="6">
        <v>3</v>
      </c>
      <c r="BA48" s="6">
        <v>6</v>
      </c>
      <c r="BB48" s="6">
        <v>2</v>
      </c>
      <c r="BC48" s="6">
        <v>13</v>
      </c>
      <c r="BD48" s="6">
        <v>14</v>
      </c>
      <c r="BE48" s="6">
        <v>4</v>
      </c>
      <c r="BF48" s="6">
        <v>11</v>
      </c>
      <c r="BG48" s="6">
        <v>3</v>
      </c>
      <c r="BH48" s="6">
        <v>3</v>
      </c>
      <c r="BI48" s="6">
        <v>11</v>
      </c>
      <c r="BJ48" s="6">
        <v>9</v>
      </c>
      <c r="BK48" s="6">
        <v>2</v>
      </c>
      <c r="BL48" s="6">
        <v>3</v>
      </c>
      <c r="BM48" s="6">
        <v>10</v>
      </c>
      <c r="BN48" s="6">
        <v>4</v>
      </c>
      <c r="BO48" s="6">
        <v>4</v>
      </c>
      <c r="BP48" s="6">
        <v>3</v>
      </c>
      <c r="BQ48" s="6">
        <v>3</v>
      </c>
      <c r="BR48" s="6">
        <v>1</v>
      </c>
      <c r="BS48" s="6">
        <v>1</v>
      </c>
      <c r="BT48" s="6">
        <v>1</v>
      </c>
      <c r="BU48" s="6">
        <v>3</v>
      </c>
      <c r="BV48" s="6">
        <v>10</v>
      </c>
      <c r="BW48" s="6">
        <v>9</v>
      </c>
      <c r="BX48" s="6">
        <v>3</v>
      </c>
      <c r="BY48" s="6">
        <v>3</v>
      </c>
      <c r="BZ48" s="6">
        <v>4</v>
      </c>
      <c r="CA48" s="6">
        <v>15</v>
      </c>
      <c r="CB48" s="6">
        <v>4</v>
      </c>
      <c r="CC48" s="6">
        <v>4</v>
      </c>
      <c r="CD48" s="6">
        <v>4</v>
      </c>
      <c r="CE48" s="6">
        <v>2</v>
      </c>
      <c r="CF48" s="6">
        <v>3</v>
      </c>
      <c r="CG48" s="6">
        <v>2</v>
      </c>
      <c r="CH48" s="6">
        <v>16</v>
      </c>
      <c r="CI48" s="6">
        <v>3</v>
      </c>
      <c r="CJ48" s="6">
        <v>6</v>
      </c>
      <c r="CK48" s="6">
        <v>4</v>
      </c>
      <c r="CL48" s="6">
        <v>4</v>
      </c>
      <c r="CM48" s="6">
        <v>3</v>
      </c>
      <c r="CN48" s="6">
        <v>3</v>
      </c>
      <c r="CO48" s="6">
        <v>3</v>
      </c>
      <c r="CP48" s="6">
        <v>2</v>
      </c>
      <c r="CQ48" s="6">
        <v>2</v>
      </c>
      <c r="CR48" s="6">
        <v>1</v>
      </c>
      <c r="CS48" s="6">
        <v>3</v>
      </c>
      <c r="CT48" s="6">
        <v>4</v>
      </c>
      <c r="CU48" s="6">
        <v>3</v>
      </c>
      <c r="CV48" s="6">
        <v>3</v>
      </c>
      <c r="CW48" s="6">
        <v>3</v>
      </c>
      <c r="CX48" s="6">
        <v>2</v>
      </c>
      <c r="CY48" s="6">
        <v>2</v>
      </c>
      <c r="CZ48" s="6">
        <v>2</v>
      </c>
      <c r="DA48" s="6">
        <v>1</v>
      </c>
      <c r="DB48" s="6">
        <v>3</v>
      </c>
      <c r="DC48" s="6">
        <v>4</v>
      </c>
      <c r="DD48" s="6">
        <v>2</v>
      </c>
      <c r="DE48" s="6">
        <v>3</v>
      </c>
      <c r="DF48" s="6">
        <v>2</v>
      </c>
      <c r="DG48" s="6">
        <v>2</v>
      </c>
      <c r="DH48" s="6">
        <v>8</v>
      </c>
      <c r="DI48" s="6">
        <v>23</v>
      </c>
      <c r="DJ48" s="6">
        <v>7</v>
      </c>
      <c r="DK48" s="6">
        <v>3</v>
      </c>
      <c r="DL48" s="6">
        <v>3</v>
      </c>
      <c r="DM48" s="6">
        <v>3</v>
      </c>
      <c r="DN48" s="6">
        <v>9</v>
      </c>
      <c r="DO48" s="6">
        <v>4</v>
      </c>
      <c r="DP48" s="6">
        <v>16</v>
      </c>
      <c r="DQ48" s="6">
        <v>22</v>
      </c>
      <c r="DR48" s="6">
        <v>23</v>
      </c>
      <c r="DS48" s="6">
        <v>17</v>
      </c>
      <c r="DT48" s="6">
        <v>3</v>
      </c>
      <c r="DU48" s="6">
        <v>9</v>
      </c>
      <c r="DV48" s="6">
        <v>10</v>
      </c>
      <c r="DW48" s="6">
        <v>9</v>
      </c>
      <c r="DX48" s="6">
        <v>14</v>
      </c>
      <c r="DY48" s="6">
        <v>11</v>
      </c>
      <c r="DZ48" s="6">
        <v>13</v>
      </c>
      <c r="EA48" s="6">
        <v>11</v>
      </c>
      <c r="EB48" s="6">
        <v>10</v>
      </c>
      <c r="EC48" s="6">
        <v>16</v>
      </c>
      <c r="ED48" s="6">
        <v>5</v>
      </c>
      <c r="EE48" s="6">
        <v>6</v>
      </c>
      <c r="EF48" s="6">
        <v>11</v>
      </c>
      <c r="EG48" s="6">
        <v>7</v>
      </c>
      <c r="EH48" s="6">
        <v>11</v>
      </c>
      <c r="EI48" s="6">
        <v>4</v>
      </c>
      <c r="EJ48" s="6">
        <v>4</v>
      </c>
      <c r="EK48" s="6">
        <v>1</v>
      </c>
      <c r="EL48" s="6">
        <v>4</v>
      </c>
      <c r="EM48" s="6">
        <v>5</v>
      </c>
      <c r="EN48" s="6">
        <v>2</v>
      </c>
      <c r="EO48" s="6">
        <v>3</v>
      </c>
      <c r="EP48" s="6">
        <v>2</v>
      </c>
      <c r="EQ48" s="6">
        <v>4</v>
      </c>
      <c r="ER48" s="6">
        <v>20</v>
      </c>
      <c r="ES48" s="6">
        <v>11</v>
      </c>
      <c r="ET48" s="6">
        <v>3</v>
      </c>
      <c r="EU48" s="6">
        <v>10</v>
      </c>
      <c r="EV48" s="6">
        <v>4</v>
      </c>
      <c r="EW48" s="6">
        <v>20</v>
      </c>
      <c r="EX48" s="6">
        <v>15</v>
      </c>
      <c r="EY48" s="6">
        <v>5</v>
      </c>
      <c r="EZ48" s="6">
        <v>7</v>
      </c>
      <c r="FA48" s="6">
        <v>11</v>
      </c>
      <c r="FB48" s="6">
        <v>2</v>
      </c>
      <c r="FC48" s="6">
        <v>1</v>
      </c>
      <c r="FD48" s="6">
        <v>4</v>
      </c>
      <c r="FE48" s="6">
        <v>7</v>
      </c>
      <c r="FF48" s="6">
        <v>8</v>
      </c>
      <c r="FG48" s="6">
        <v>3</v>
      </c>
      <c r="FH48" s="6">
        <v>5</v>
      </c>
      <c r="FI48" s="6">
        <v>3</v>
      </c>
      <c r="FJ48" s="6">
        <v>11</v>
      </c>
      <c r="FK48" s="6">
        <v>2</v>
      </c>
      <c r="FL48" s="6">
        <v>2</v>
      </c>
      <c r="FM48" s="6">
        <v>3</v>
      </c>
      <c r="FN48" s="6">
        <v>7</v>
      </c>
      <c r="FO48" s="6">
        <v>8</v>
      </c>
      <c r="FP48" s="6">
        <v>3</v>
      </c>
      <c r="FQ48" s="6">
        <v>4</v>
      </c>
      <c r="FR48" s="6">
        <v>3</v>
      </c>
      <c r="FS48" s="6">
        <v>4</v>
      </c>
      <c r="FT48" s="6">
        <v>5</v>
      </c>
      <c r="FU48" s="6">
        <v>7</v>
      </c>
      <c r="FV48" s="6">
        <v>11</v>
      </c>
      <c r="FW48" s="6">
        <v>4860</v>
      </c>
    </row>
    <row r="49" spans="1:179">
      <c r="A49" s="4" t="s">
        <v>745</v>
      </c>
      <c r="B49" s="6">
        <v>14</v>
      </c>
      <c r="C49" s="6">
        <v>18</v>
      </c>
      <c r="D49" s="6">
        <v>10</v>
      </c>
      <c r="E49" s="6">
        <v>11</v>
      </c>
      <c r="F49" s="6">
        <v>11</v>
      </c>
      <c r="G49" s="6">
        <v>20</v>
      </c>
      <c r="H49" s="6">
        <v>20</v>
      </c>
      <c r="I49" s="6">
        <v>20</v>
      </c>
      <c r="J49" s="6">
        <v>20</v>
      </c>
      <c r="K49" s="6">
        <v>20</v>
      </c>
      <c r="L49" s="6">
        <v>24</v>
      </c>
      <c r="M49" s="6">
        <v>23</v>
      </c>
      <c r="N49" s="6">
        <v>24</v>
      </c>
      <c r="O49" s="6">
        <v>7</v>
      </c>
      <c r="P49" s="6">
        <v>22</v>
      </c>
      <c r="Q49" s="6">
        <v>14</v>
      </c>
      <c r="R49" s="6">
        <v>20</v>
      </c>
      <c r="S49" s="6">
        <v>10</v>
      </c>
      <c r="T49" s="6">
        <v>13</v>
      </c>
      <c r="U49" s="6">
        <v>14</v>
      </c>
      <c r="V49" s="6">
        <v>20</v>
      </c>
      <c r="W49" s="6">
        <v>6</v>
      </c>
      <c r="X49" s="6">
        <v>4</v>
      </c>
      <c r="Y49" s="6">
        <v>24</v>
      </c>
      <c r="Z49" s="6">
        <v>22</v>
      </c>
      <c r="AA49" s="6">
        <v>11</v>
      </c>
      <c r="AB49" s="6">
        <v>5</v>
      </c>
      <c r="AC49" s="6">
        <v>6</v>
      </c>
      <c r="AD49" s="6">
        <v>10</v>
      </c>
      <c r="AE49" s="6">
        <v>8</v>
      </c>
      <c r="AF49" s="6">
        <v>14</v>
      </c>
      <c r="AG49" s="6">
        <v>18</v>
      </c>
      <c r="AH49" s="6">
        <v>7</v>
      </c>
      <c r="AI49" s="6">
        <v>25</v>
      </c>
      <c r="AJ49" s="6">
        <v>26</v>
      </c>
      <c r="AK49" s="6">
        <v>11</v>
      </c>
      <c r="AL49" s="6">
        <v>10</v>
      </c>
      <c r="AM49" s="6">
        <v>2</v>
      </c>
      <c r="AN49" s="6">
        <v>7</v>
      </c>
      <c r="AO49" s="6">
        <v>21</v>
      </c>
      <c r="AP49" s="6">
        <v>15</v>
      </c>
      <c r="AQ49" s="6">
        <v>17</v>
      </c>
      <c r="AR49" s="6">
        <v>11</v>
      </c>
      <c r="AS49" s="6">
        <v>7</v>
      </c>
      <c r="AT49" s="6">
        <v>21</v>
      </c>
      <c r="AU49" s="6">
        <v>10</v>
      </c>
      <c r="AV49" s="6">
        <v>25</v>
      </c>
      <c r="AW49" s="6">
        <v>6</v>
      </c>
      <c r="AX49" s="6">
        <v>11</v>
      </c>
      <c r="AY49" s="6">
        <v>16</v>
      </c>
      <c r="AZ49" s="6">
        <v>10</v>
      </c>
      <c r="BA49" s="6">
        <v>17</v>
      </c>
      <c r="BB49" s="6">
        <v>11</v>
      </c>
      <c r="BC49" s="6">
        <v>27</v>
      </c>
      <c r="BD49" s="6">
        <v>16</v>
      </c>
      <c r="BE49" s="6">
        <v>10</v>
      </c>
      <c r="BF49" s="6">
        <v>23</v>
      </c>
      <c r="BG49" s="6">
        <v>7</v>
      </c>
      <c r="BH49" s="6">
        <v>25</v>
      </c>
      <c r="BI49" s="6">
        <v>17</v>
      </c>
      <c r="BJ49" s="6">
        <v>17</v>
      </c>
      <c r="BK49" s="6">
        <v>12</v>
      </c>
      <c r="BL49" s="6">
        <v>8</v>
      </c>
      <c r="BM49" s="6">
        <v>26</v>
      </c>
      <c r="BN49" s="6">
        <v>14</v>
      </c>
      <c r="BO49" s="6">
        <v>10</v>
      </c>
      <c r="BP49" s="6">
        <v>8</v>
      </c>
      <c r="BQ49" s="6">
        <v>7</v>
      </c>
      <c r="BR49" s="6">
        <v>5</v>
      </c>
      <c r="BS49" s="6">
        <v>4</v>
      </c>
      <c r="BT49" s="6">
        <v>7</v>
      </c>
      <c r="BU49" s="6">
        <v>13</v>
      </c>
      <c r="BV49" s="6">
        <v>13</v>
      </c>
      <c r="BW49" s="6">
        <v>10</v>
      </c>
      <c r="BX49" s="6">
        <v>6</v>
      </c>
      <c r="BY49" s="6">
        <v>6</v>
      </c>
      <c r="BZ49" s="6">
        <v>10</v>
      </c>
      <c r="CA49" s="6">
        <v>6</v>
      </c>
      <c r="CB49" s="6">
        <v>16</v>
      </c>
      <c r="CC49" s="6">
        <v>11</v>
      </c>
      <c r="CD49" s="6">
        <v>8</v>
      </c>
      <c r="CE49" s="6">
        <v>8</v>
      </c>
      <c r="CF49" s="6">
        <v>7</v>
      </c>
      <c r="CG49" s="6">
        <v>8</v>
      </c>
      <c r="CH49" s="6">
        <v>22</v>
      </c>
      <c r="CI49" s="6">
        <v>21</v>
      </c>
      <c r="CJ49" s="6">
        <v>7</v>
      </c>
      <c r="CK49" s="6">
        <v>10</v>
      </c>
      <c r="CL49" s="6">
        <v>10</v>
      </c>
      <c r="CM49" s="6">
        <v>10</v>
      </c>
      <c r="CN49" s="6">
        <v>7</v>
      </c>
      <c r="CO49" s="6">
        <v>10</v>
      </c>
      <c r="CP49" s="6">
        <v>12</v>
      </c>
      <c r="CQ49" s="6">
        <v>5</v>
      </c>
      <c r="CR49" s="6">
        <v>10</v>
      </c>
      <c r="CS49" s="6">
        <v>14</v>
      </c>
      <c r="CT49" s="6">
        <v>14</v>
      </c>
      <c r="CU49" s="6">
        <v>14</v>
      </c>
      <c r="CV49" s="6">
        <v>10</v>
      </c>
      <c r="CW49" s="6">
        <v>8</v>
      </c>
      <c r="CX49" s="6">
        <v>6</v>
      </c>
      <c r="CY49" s="6">
        <v>12</v>
      </c>
      <c r="CZ49" s="6">
        <v>11</v>
      </c>
      <c r="DA49" s="6">
        <v>10</v>
      </c>
      <c r="DB49" s="6">
        <v>14</v>
      </c>
      <c r="DC49" s="6">
        <v>14</v>
      </c>
      <c r="DD49" s="6">
        <v>14</v>
      </c>
      <c r="DE49" s="6">
        <v>10</v>
      </c>
      <c r="DF49" s="6">
        <v>8</v>
      </c>
      <c r="DG49" s="6">
        <v>6</v>
      </c>
      <c r="DH49" s="6">
        <v>16</v>
      </c>
      <c r="DI49" s="6">
        <v>11</v>
      </c>
      <c r="DJ49" s="6">
        <v>16</v>
      </c>
      <c r="DK49" s="6">
        <v>17</v>
      </c>
      <c r="DL49" s="6">
        <v>17</v>
      </c>
      <c r="DM49" s="6">
        <v>10</v>
      </c>
      <c r="DN49" s="6">
        <v>20</v>
      </c>
      <c r="DO49" s="6">
        <v>7</v>
      </c>
      <c r="DP49" s="6">
        <v>18</v>
      </c>
      <c r="DQ49" s="6">
        <v>4</v>
      </c>
      <c r="DR49" s="6">
        <v>12</v>
      </c>
      <c r="DS49" s="6">
        <v>26</v>
      </c>
      <c r="DT49" s="6">
        <v>7</v>
      </c>
      <c r="DU49" s="6">
        <v>14</v>
      </c>
      <c r="DV49" s="6">
        <v>14</v>
      </c>
      <c r="DW49" s="6">
        <v>27</v>
      </c>
      <c r="DX49" s="6">
        <v>10</v>
      </c>
      <c r="DY49" s="6">
        <v>8</v>
      </c>
      <c r="DZ49" s="6">
        <v>14</v>
      </c>
      <c r="EA49" s="6">
        <v>20</v>
      </c>
      <c r="EB49" s="6">
        <v>16</v>
      </c>
      <c r="EC49" s="6">
        <v>26</v>
      </c>
      <c r="ED49" s="6">
        <v>24</v>
      </c>
      <c r="EE49" s="6">
        <v>26</v>
      </c>
      <c r="EF49" s="6">
        <v>20</v>
      </c>
      <c r="EG49" s="6">
        <v>27</v>
      </c>
      <c r="EH49" s="6">
        <v>12</v>
      </c>
      <c r="EI49" s="6">
        <v>18</v>
      </c>
      <c r="EJ49" s="6">
        <v>10</v>
      </c>
      <c r="EK49" s="6">
        <v>7</v>
      </c>
      <c r="EL49" s="6">
        <v>10</v>
      </c>
      <c r="EM49" s="6">
        <v>10</v>
      </c>
      <c r="EN49" s="6">
        <v>10</v>
      </c>
      <c r="EO49" s="6">
        <v>10</v>
      </c>
      <c r="EP49" s="6">
        <v>10</v>
      </c>
      <c r="EQ49" s="6">
        <v>26</v>
      </c>
      <c r="ER49" s="6">
        <v>26</v>
      </c>
      <c r="ES49" s="6">
        <v>23</v>
      </c>
      <c r="ET49" s="6">
        <v>10</v>
      </c>
      <c r="EU49" s="6">
        <v>26</v>
      </c>
      <c r="EV49" s="6">
        <v>12</v>
      </c>
      <c r="EW49" s="6">
        <v>25</v>
      </c>
      <c r="EX49" s="6">
        <v>25</v>
      </c>
      <c r="EY49" s="6">
        <v>8</v>
      </c>
      <c r="EZ49" s="6">
        <v>17</v>
      </c>
      <c r="FA49" s="6">
        <v>16</v>
      </c>
      <c r="FB49" s="6">
        <v>12</v>
      </c>
      <c r="FC49" s="6">
        <v>11</v>
      </c>
      <c r="FD49" s="6">
        <v>14</v>
      </c>
      <c r="FE49" s="6">
        <v>16</v>
      </c>
      <c r="FF49" s="6">
        <v>14</v>
      </c>
      <c r="FG49" s="6">
        <v>10</v>
      </c>
      <c r="FH49" s="6">
        <v>8</v>
      </c>
      <c r="FI49" s="6">
        <v>6</v>
      </c>
      <c r="FJ49" s="6">
        <v>16</v>
      </c>
      <c r="FK49" s="6">
        <v>12</v>
      </c>
      <c r="FL49" s="6">
        <v>5</v>
      </c>
      <c r="FM49" s="6">
        <v>11</v>
      </c>
      <c r="FN49" s="6">
        <v>16</v>
      </c>
      <c r="FO49" s="6">
        <v>14</v>
      </c>
      <c r="FP49" s="6">
        <v>10</v>
      </c>
      <c r="FQ49" s="6">
        <v>8</v>
      </c>
      <c r="FR49" s="6">
        <v>6</v>
      </c>
      <c r="FS49" s="6">
        <v>14</v>
      </c>
      <c r="FT49" s="6">
        <v>23</v>
      </c>
      <c r="FU49" s="6">
        <v>22</v>
      </c>
      <c r="FV49" s="6">
        <v>17</v>
      </c>
      <c r="FW49" s="6">
        <v>20809</v>
      </c>
    </row>
    <row r="50" spans="1:179">
      <c r="A50" s="4" t="s">
        <v>746</v>
      </c>
      <c r="B50" s="6">
        <v>27</v>
      </c>
      <c r="C50" s="6">
        <v>27</v>
      </c>
      <c r="D50" s="6">
        <v>6</v>
      </c>
      <c r="E50" s="6">
        <v>1</v>
      </c>
      <c r="F50" s="6">
        <v>7</v>
      </c>
      <c r="G50" s="6">
        <v>4</v>
      </c>
      <c r="H50" s="6">
        <v>18</v>
      </c>
      <c r="I50" s="6">
        <v>19</v>
      </c>
      <c r="J50" s="6">
        <v>1</v>
      </c>
      <c r="K50" s="6">
        <v>9</v>
      </c>
      <c r="L50" s="6">
        <v>25</v>
      </c>
      <c r="M50" s="6">
        <v>7</v>
      </c>
      <c r="N50" s="6">
        <v>18</v>
      </c>
      <c r="O50" s="6">
        <v>4</v>
      </c>
      <c r="P50" s="6">
        <v>18</v>
      </c>
      <c r="Q50" s="6">
        <v>21</v>
      </c>
      <c r="R50" s="6">
        <v>21</v>
      </c>
      <c r="S50" s="6">
        <v>3</v>
      </c>
      <c r="T50" s="6">
        <v>5</v>
      </c>
      <c r="U50" s="6">
        <v>5</v>
      </c>
      <c r="V50" s="6">
        <v>1</v>
      </c>
      <c r="W50" s="6">
        <v>1</v>
      </c>
      <c r="X50" s="6">
        <v>1</v>
      </c>
      <c r="Y50" s="6">
        <v>6</v>
      </c>
      <c r="Z50" s="6">
        <v>15</v>
      </c>
      <c r="AA50" s="6">
        <v>7</v>
      </c>
      <c r="AB50" s="6">
        <v>2</v>
      </c>
      <c r="AC50" s="6">
        <v>2</v>
      </c>
      <c r="AD50" s="6">
        <v>2</v>
      </c>
      <c r="AE50" s="6">
        <v>4</v>
      </c>
      <c r="AF50" s="6">
        <v>24</v>
      </c>
      <c r="AG50" s="6">
        <v>8</v>
      </c>
      <c r="AH50" s="6">
        <v>2</v>
      </c>
      <c r="AI50" s="6">
        <v>1</v>
      </c>
      <c r="AJ50" s="6">
        <v>2</v>
      </c>
      <c r="AK50" s="6">
        <v>3</v>
      </c>
      <c r="AL50" s="6">
        <v>1</v>
      </c>
      <c r="AM50" s="6">
        <v>12</v>
      </c>
      <c r="AN50" s="6">
        <v>2</v>
      </c>
      <c r="AO50" s="6">
        <v>3</v>
      </c>
      <c r="AP50" s="6">
        <v>6</v>
      </c>
      <c r="AQ50" s="6">
        <v>22</v>
      </c>
      <c r="AR50" s="6">
        <v>10</v>
      </c>
      <c r="AS50" s="6">
        <v>1</v>
      </c>
      <c r="AT50" s="6">
        <v>20</v>
      </c>
      <c r="AU50" s="6">
        <v>7</v>
      </c>
      <c r="AV50" s="6">
        <v>16</v>
      </c>
      <c r="AW50" s="6">
        <v>4</v>
      </c>
      <c r="AX50" s="6">
        <v>5</v>
      </c>
      <c r="AY50" s="6">
        <v>15</v>
      </c>
      <c r="AZ50" s="6">
        <v>7</v>
      </c>
      <c r="BA50" s="6">
        <v>10</v>
      </c>
      <c r="BB50" s="6">
        <v>6</v>
      </c>
      <c r="BC50" s="6">
        <v>19</v>
      </c>
      <c r="BD50" s="6">
        <v>13</v>
      </c>
      <c r="BE50" s="6">
        <v>3</v>
      </c>
      <c r="BF50" s="6">
        <v>10</v>
      </c>
      <c r="BG50" s="6">
        <v>2</v>
      </c>
      <c r="BH50" s="6">
        <v>7</v>
      </c>
      <c r="BI50" s="6">
        <v>15</v>
      </c>
      <c r="BJ50" s="6">
        <v>14</v>
      </c>
      <c r="BK50" s="6">
        <v>7</v>
      </c>
      <c r="BL50" s="6">
        <v>5</v>
      </c>
      <c r="BM50" s="6">
        <v>4</v>
      </c>
      <c r="BN50" s="6">
        <v>5</v>
      </c>
      <c r="BO50" s="6">
        <v>2</v>
      </c>
      <c r="BP50" s="6">
        <v>6</v>
      </c>
      <c r="BQ50" s="6">
        <v>2</v>
      </c>
      <c r="BR50" s="6">
        <v>2</v>
      </c>
      <c r="BS50" s="6">
        <v>3</v>
      </c>
      <c r="BT50" s="6">
        <v>2</v>
      </c>
      <c r="BU50" s="6">
        <v>5</v>
      </c>
      <c r="BV50" s="6">
        <v>5</v>
      </c>
      <c r="BW50" s="6">
        <v>1</v>
      </c>
      <c r="BX50" s="6">
        <v>4</v>
      </c>
      <c r="BY50" s="6">
        <v>4</v>
      </c>
      <c r="BZ50" s="6">
        <v>2</v>
      </c>
      <c r="CA50" s="6">
        <v>19</v>
      </c>
      <c r="CB50" s="6">
        <v>5</v>
      </c>
      <c r="CC50" s="6">
        <v>8</v>
      </c>
      <c r="CD50" s="6">
        <v>6</v>
      </c>
      <c r="CE50" s="6">
        <v>6</v>
      </c>
      <c r="CF50" s="6">
        <v>5</v>
      </c>
      <c r="CG50" s="6">
        <v>5</v>
      </c>
      <c r="CH50" s="6">
        <v>18</v>
      </c>
      <c r="CI50" s="6">
        <v>1</v>
      </c>
      <c r="CJ50" s="6">
        <v>1</v>
      </c>
      <c r="CK50" s="6">
        <v>3</v>
      </c>
      <c r="CL50" s="6">
        <v>3</v>
      </c>
      <c r="CM50" s="6">
        <v>2</v>
      </c>
      <c r="CN50" s="6">
        <v>2</v>
      </c>
      <c r="CO50" s="6">
        <v>2</v>
      </c>
      <c r="CP50" s="6">
        <v>4</v>
      </c>
      <c r="CQ50" s="6">
        <v>1</v>
      </c>
      <c r="CR50" s="6">
        <v>4</v>
      </c>
      <c r="CS50" s="6">
        <v>1</v>
      </c>
      <c r="CT50" s="6">
        <v>8</v>
      </c>
      <c r="CU50" s="6">
        <v>2</v>
      </c>
      <c r="CV50" s="6">
        <v>1</v>
      </c>
      <c r="CW50" s="6">
        <v>2</v>
      </c>
      <c r="CX50" s="6">
        <v>1</v>
      </c>
      <c r="CY50" s="6">
        <v>5</v>
      </c>
      <c r="CZ50" s="6">
        <v>1</v>
      </c>
      <c r="DA50" s="6">
        <v>4</v>
      </c>
      <c r="DB50" s="6">
        <v>1</v>
      </c>
      <c r="DC50" s="6">
        <v>9</v>
      </c>
      <c r="DD50" s="6">
        <v>3</v>
      </c>
      <c r="DE50" s="6">
        <v>1</v>
      </c>
      <c r="DF50" s="6">
        <v>3</v>
      </c>
      <c r="DG50" s="6">
        <v>1</v>
      </c>
      <c r="DH50" s="6">
        <v>3</v>
      </c>
      <c r="DI50" s="6">
        <v>26</v>
      </c>
      <c r="DJ50" s="6">
        <v>4</v>
      </c>
      <c r="DK50" s="6">
        <v>15</v>
      </c>
      <c r="DL50" s="6">
        <v>14</v>
      </c>
      <c r="DM50" s="6">
        <v>4</v>
      </c>
      <c r="DN50" s="6">
        <v>7</v>
      </c>
      <c r="DO50" s="6">
        <v>5</v>
      </c>
      <c r="DP50" s="6">
        <v>22</v>
      </c>
      <c r="DQ50" s="6">
        <v>25</v>
      </c>
      <c r="DR50" s="6">
        <v>27</v>
      </c>
      <c r="DS50" s="6">
        <v>16</v>
      </c>
      <c r="DT50" s="6">
        <v>6</v>
      </c>
      <c r="DU50" s="6">
        <v>12</v>
      </c>
      <c r="DV50" s="6">
        <v>12</v>
      </c>
      <c r="DW50" s="6">
        <v>23</v>
      </c>
      <c r="DX50" s="6">
        <v>26</v>
      </c>
      <c r="DY50" s="6">
        <v>27</v>
      </c>
      <c r="DZ50" s="6">
        <v>27</v>
      </c>
      <c r="EA50" s="6">
        <v>27</v>
      </c>
      <c r="EB50" s="6">
        <v>27</v>
      </c>
      <c r="EC50" s="6">
        <v>23</v>
      </c>
      <c r="ED50" s="6">
        <v>20</v>
      </c>
      <c r="EE50" s="6">
        <v>14</v>
      </c>
      <c r="EF50" s="6">
        <v>27</v>
      </c>
      <c r="EG50" s="6">
        <v>24</v>
      </c>
      <c r="EH50" s="6">
        <v>26</v>
      </c>
      <c r="EI50" s="6">
        <v>2</v>
      </c>
      <c r="EJ50" s="6">
        <v>6</v>
      </c>
      <c r="EK50" s="6">
        <v>2</v>
      </c>
      <c r="EL50" s="6">
        <v>6</v>
      </c>
      <c r="EM50" s="6">
        <v>6</v>
      </c>
      <c r="EN50" s="6">
        <v>3</v>
      </c>
      <c r="EO50" s="6">
        <v>2</v>
      </c>
      <c r="EP50" s="6">
        <v>5</v>
      </c>
      <c r="EQ50" s="6">
        <v>6</v>
      </c>
      <c r="ER50" s="6">
        <v>23</v>
      </c>
      <c r="ES50" s="6">
        <v>2</v>
      </c>
      <c r="ET50" s="6">
        <v>2</v>
      </c>
      <c r="EU50" s="6">
        <v>5</v>
      </c>
      <c r="EV50" s="6">
        <v>2</v>
      </c>
      <c r="EW50" s="6">
        <v>21</v>
      </c>
      <c r="EX50" s="6">
        <v>17</v>
      </c>
      <c r="EY50" s="6">
        <v>6</v>
      </c>
      <c r="EZ50" s="6">
        <v>5</v>
      </c>
      <c r="FA50" s="6">
        <v>14</v>
      </c>
      <c r="FB50" s="6">
        <v>7</v>
      </c>
      <c r="FC50" s="6">
        <v>8</v>
      </c>
      <c r="FD50" s="6">
        <v>3</v>
      </c>
      <c r="FE50" s="6">
        <v>14</v>
      </c>
      <c r="FF50" s="6">
        <v>11</v>
      </c>
      <c r="FG50" s="6">
        <v>2</v>
      </c>
      <c r="FH50" s="6">
        <v>6</v>
      </c>
      <c r="FI50" s="6">
        <v>4</v>
      </c>
      <c r="FJ50" s="6">
        <v>14</v>
      </c>
      <c r="FK50" s="6">
        <v>7</v>
      </c>
      <c r="FL50" s="6">
        <v>1</v>
      </c>
      <c r="FM50" s="6">
        <v>8</v>
      </c>
      <c r="FN50" s="6">
        <v>13</v>
      </c>
      <c r="FO50" s="6">
        <v>10</v>
      </c>
      <c r="FP50" s="6">
        <v>2</v>
      </c>
      <c r="FQ50" s="6">
        <v>6</v>
      </c>
      <c r="FR50" s="6">
        <v>4</v>
      </c>
      <c r="FS50" s="6">
        <v>3</v>
      </c>
      <c r="FT50" s="6">
        <v>10</v>
      </c>
      <c r="FU50" s="6">
        <v>10</v>
      </c>
      <c r="FV50" s="6">
        <v>5</v>
      </c>
      <c r="FW50" s="6">
        <v>19</v>
      </c>
    </row>
    <row r="51" spans="1:179">
      <c r="A51" s="4" t="s">
        <v>747</v>
      </c>
      <c r="B51" s="6">
        <v>18</v>
      </c>
      <c r="C51" s="6">
        <v>20</v>
      </c>
      <c r="D51" s="6">
        <v>10</v>
      </c>
      <c r="E51" s="6">
        <v>11</v>
      </c>
      <c r="F51" s="6">
        <v>11</v>
      </c>
      <c r="G51" s="6">
        <v>19</v>
      </c>
      <c r="H51" s="6">
        <v>19</v>
      </c>
      <c r="I51" s="6">
        <v>18</v>
      </c>
      <c r="J51" s="6">
        <v>17</v>
      </c>
      <c r="K51" s="6">
        <v>17</v>
      </c>
      <c r="L51" s="6">
        <v>10</v>
      </c>
      <c r="M51" s="6">
        <v>17</v>
      </c>
      <c r="N51" s="6">
        <v>21</v>
      </c>
      <c r="O51" s="6">
        <v>7</v>
      </c>
      <c r="P51" s="6">
        <v>19</v>
      </c>
      <c r="Q51" s="6">
        <v>22</v>
      </c>
      <c r="R51" s="6">
        <v>22</v>
      </c>
      <c r="S51" s="6">
        <v>10</v>
      </c>
      <c r="T51" s="6">
        <v>6</v>
      </c>
      <c r="U51" s="6">
        <v>6</v>
      </c>
      <c r="V51" s="6">
        <v>13</v>
      </c>
      <c r="W51" s="6">
        <v>6</v>
      </c>
      <c r="X51" s="6">
        <v>4</v>
      </c>
      <c r="Y51" s="6">
        <v>13</v>
      </c>
      <c r="Z51" s="6">
        <v>8</v>
      </c>
      <c r="AA51" s="6">
        <v>11</v>
      </c>
      <c r="AB51" s="6">
        <v>5</v>
      </c>
      <c r="AC51" s="6">
        <v>6</v>
      </c>
      <c r="AD51" s="6">
        <v>10</v>
      </c>
      <c r="AE51" s="6">
        <v>8</v>
      </c>
      <c r="AF51" s="6">
        <v>10</v>
      </c>
      <c r="AG51" s="6">
        <v>14</v>
      </c>
      <c r="AH51" s="6">
        <v>21</v>
      </c>
      <c r="AI51" s="6">
        <v>8</v>
      </c>
      <c r="AJ51" s="6">
        <v>3</v>
      </c>
      <c r="AK51" s="6">
        <v>11</v>
      </c>
      <c r="AL51" s="6">
        <v>10</v>
      </c>
      <c r="AM51" s="6">
        <v>15</v>
      </c>
      <c r="AN51" s="6">
        <v>7</v>
      </c>
      <c r="AO51" s="6">
        <v>25</v>
      </c>
      <c r="AP51" s="6">
        <v>27</v>
      </c>
      <c r="AQ51" s="6">
        <v>27</v>
      </c>
      <c r="AR51" s="6">
        <v>11</v>
      </c>
      <c r="AS51" s="6">
        <v>7</v>
      </c>
      <c r="AT51" s="6">
        <v>23</v>
      </c>
      <c r="AU51" s="6">
        <v>10</v>
      </c>
      <c r="AV51" s="6">
        <v>19</v>
      </c>
      <c r="AW51" s="6">
        <v>6</v>
      </c>
      <c r="AX51" s="6">
        <v>11</v>
      </c>
      <c r="AY51" s="6">
        <v>16</v>
      </c>
      <c r="AZ51" s="6">
        <v>10</v>
      </c>
      <c r="BA51" s="6">
        <v>17</v>
      </c>
      <c r="BB51" s="6">
        <v>11</v>
      </c>
      <c r="BC51" s="6">
        <v>25</v>
      </c>
      <c r="BD51" s="6">
        <v>4</v>
      </c>
      <c r="BE51" s="6">
        <v>10</v>
      </c>
      <c r="BF51" s="6">
        <v>8</v>
      </c>
      <c r="BG51" s="6">
        <v>7</v>
      </c>
      <c r="BH51" s="6">
        <v>23</v>
      </c>
      <c r="BI51" s="6">
        <v>17</v>
      </c>
      <c r="BJ51" s="6">
        <v>17</v>
      </c>
      <c r="BK51" s="6">
        <v>12</v>
      </c>
      <c r="BL51" s="6">
        <v>8</v>
      </c>
      <c r="BM51" s="6">
        <v>18</v>
      </c>
      <c r="BN51" s="6">
        <v>14</v>
      </c>
      <c r="BO51" s="6">
        <v>10</v>
      </c>
      <c r="BP51" s="6">
        <v>8</v>
      </c>
      <c r="BQ51" s="6">
        <v>7</v>
      </c>
      <c r="BR51" s="6">
        <v>5</v>
      </c>
      <c r="BS51" s="6">
        <v>4</v>
      </c>
      <c r="BT51" s="6">
        <v>7</v>
      </c>
      <c r="BU51" s="6">
        <v>13</v>
      </c>
      <c r="BV51" s="6">
        <v>12</v>
      </c>
      <c r="BW51" s="6">
        <v>21</v>
      </c>
      <c r="BX51" s="6">
        <v>6</v>
      </c>
      <c r="BY51" s="6">
        <v>6</v>
      </c>
      <c r="BZ51" s="6">
        <v>10</v>
      </c>
      <c r="CA51" s="6">
        <v>16</v>
      </c>
      <c r="CB51" s="6">
        <v>16</v>
      </c>
      <c r="CC51" s="6">
        <v>11</v>
      </c>
      <c r="CD51" s="6">
        <v>8</v>
      </c>
      <c r="CE51" s="6">
        <v>8</v>
      </c>
      <c r="CF51" s="6">
        <v>7</v>
      </c>
      <c r="CG51" s="6">
        <v>8</v>
      </c>
      <c r="CH51" s="6">
        <v>16</v>
      </c>
      <c r="CI51" s="6">
        <v>9</v>
      </c>
      <c r="CJ51" s="6">
        <v>16</v>
      </c>
      <c r="CK51" s="6">
        <v>10</v>
      </c>
      <c r="CL51" s="6">
        <v>10</v>
      </c>
      <c r="CM51" s="6">
        <v>10</v>
      </c>
      <c r="CN51" s="6">
        <v>7</v>
      </c>
      <c r="CO51" s="6">
        <v>10</v>
      </c>
      <c r="CP51" s="6">
        <v>12</v>
      </c>
      <c r="CQ51" s="6">
        <v>5</v>
      </c>
      <c r="CR51" s="6">
        <v>10</v>
      </c>
      <c r="CS51" s="6">
        <v>14</v>
      </c>
      <c r="CT51" s="6">
        <v>14</v>
      </c>
      <c r="CU51" s="6">
        <v>14</v>
      </c>
      <c r="CV51" s="6">
        <v>10</v>
      </c>
      <c r="CW51" s="6">
        <v>8</v>
      </c>
      <c r="CX51" s="6">
        <v>6</v>
      </c>
      <c r="CY51" s="6">
        <v>12</v>
      </c>
      <c r="CZ51" s="6">
        <v>11</v>
      </c>
      <c r="DA51" s="6">
        <v>10</v>
      </c>
      <c r="DB51" s="6">
        <v>14</v>
      </c>
      <c r="DC51" s="6">
        <v>14</v>
      </c>
      <c r="DD51" s="6">
        <v>14</v>
      </c>
      <c r="DE51" s="6">
        <v>10</v>
      </c>
      <c r="DF51" s="6">
        <v>8</v>
      </c>
      <c r="DG51" s="6">
        <v>6</v>
      </c>
      <c r="DH51" s="6">
        <v>9</v>
      </c>
      <c r="DI51" s="6">
        <v>19</v>
      </c>
      <c r="DJ51" s="6">
        <v>2</v>
      </c>
      <c r="DK51" s="6">
        <v>17</v>
      </c>
      <c r="DL51" s="6">
        <v>17</v>
      </c>
      <c r="DM51" s="6">
        <v>10</v>
      </c>
      <c r="DN51" s="6">
        <v>12</v>
      </c>
      <c r="DO51" s="6">
        <v>7</v>
      </c>
      <c r="DP51" s="6">
        <v>11</v>
      </c>
      <c r="DQ51" s="6">
        <v>23</v>
      </c>
      <c r="DR51" s="6">
        <v>19</v>
      </c>
      <c r="DS51" s="6">
        <v>3</v>
      </c>
      <c r="DT51" s="6">
        <v>7</v>
      </c>
      <c r="DU51" s="6">
        <v>14</v>
      </c>
      <c r="DV51" s="6">
        <v>14</v>
      </c>
      <c r="DW51" s="6">
        <v>25</v>
      </c>
      <c r="DX51" s="6">
        <v>19</v>
      </c>
      <c r="DY51" s="6">
        <v>22</v>
      </c>
      <c r="DZ51" s="6">
        <v>21</v>
      </c>
      <c r="EA51" s="6">
        <v>21</v>
      </c>
      <c r="EB51" s="6">
        <v>21</v>
      </c>
      <c r="EC51" s="6">
        <v>15</v>
      </c>
      <c r="ED51" s="6">
        <v>19</v>
      </c>
      <c r="EE51" s="6">
        <v>18</v>
      </c>
      <c r="EF51" s="6">
        <v>24</v>
      </c>
      <c r="EG51" s="6">
        <v>21</v>
      </c>
      <c r="EH51" s="6">
        <v>27</v>
      </c>
      <c r="EI51" s="6">
        <v>18</v>
      </c>
      <c r="EJ51" s="6">
        <v>10</v>
      </c>
      <c r="EK51" s="6">
        <v>7</v>
      </c>
      <c r="EL51" s="6">
        <v>10</v>
      </c>
      <c r="EM51" s="6">
        <v>10</v>
      </c>
      <c r="EN51" s="6">
        <v>10</v>
      </c>
      <c r="EO51" s="6">
        <v>10</v>
      </c>
      <c r="EP51" s="6">
        <v>10</v>
      </c>
      <c r="EQ51" s="6">
        <v>12</v>
      </c>
      <c r="ER51" s="6">
        <v>15</v>
      </c>
      <c r="ES51" s="6">
        <v>6</v>
      </c>
      <c r="ET51" s="6">
        <v>10</v>
      </c>
      <c r="EU51" s="6">
        <v>13</v>
      </c>
      <c r="EV51" s="6">
        <v>12</v>
      </c>
      <c r="EW51" s="6">
        <v>22</v>
      </c>
      <c r="EX51" s="6">
        <v>23</v>
      </c>
      <c r="EY51" s="6">
        <v>8</v>
      </c>
      <c r="EZ51" s="6">
        <v>14</v>
      </c>
      <c r="FA51" s="6">
        <v>16</v>
      </c>
      <c r="FB51" s="6">
        <v>12</v>
      </c>
      <c r="FC51" s="6">
        <v>11</v>
      </c>
      <c r="FD51" s="6">
        <v>14</v>
      </c>
      <c r="FE51" s="6">
        <v>16</v>
      </c>
      <c r="FF51" s="6">
        <v>14</v>
      </c>
      <c r="FG51" s="6">
        <v>10</v>
      </c>
      <c r="FH51" s="6">
        <v>8</v>
      </c>
      <c r="FI51" s="6">
        <v>6</v>
      </c>
      <c r="FJ51" s="6">
        <v>16</v>
      </c>
      <c r="FK51" s="6">
        <v>12</v>
      </c>
      <c r="FL51" s="6">
        <v>5</v>
      </c>
      <c r="FM51" s="6">
        <v>11</v>
      </c>
      <c r="FN51" s="6">
        <v>16</v>
      </c>
      <c r="FO51" s="6">
        <v>14</v>
      </c>
      <c r="FP51" s="6">
        <v>10</v>
      </c>
      <c r="FQ51" s="6">
        <v>8</v>
      </c>
      <c r="FR51" s="6">
        <v>6</v>
      </c>
      <c r="FS51" s="6">
        <v>14</v>
      </c>
      <c r="FT51" s="6">
        <v>27</v>
      </c>
      <c r="FU51" s="6">
        <v>16</v>
      </c>
      <c r="FV51" s="6">
        <v>6</v>
      </c>
      <c r="FW51" s="6">
        <v>489</v>
      </c>
    </row>
    <row r="52" spans="1:179">
      <c r="A52" s="4" t="s">
        <v>748</v>
      </c>
      <c r="B52" s="6">
        <v>4</v>
      </c>
      <c r="C52" s="6">
        <v>5</v>
      </c>
      <c r="D52" s="6">
        <v>10</v>
      </c>
      <c r="E52" s="6">
        <v>11</v>
      </c>
      <c r="F52" s="6">
        <v>11</v>
      </c>
      <c r="G52" s="6">
        <v>20</v>
      </c>
      <c r="H52" s="6">
        <v>20</v>
      </c>
      <c r="I52" s="6">
        <v>20</v>
      </c>
      <c r="J52" s="6">
        <v>20</v>
      </c>
      <c r="K52" s="6">
        <v>25</v>
      </c>
      <c r="L52" s="6">
        <v>2</v>
      </c>
      <c r="M52" s="6">
        <v>24</v>
      </c>
      <c r="N52" s="6">
        <v>25</v>
      </c>
      <c r="O52" s="6">
        <v>7</v>
      </c>
      <c r="P52" s="6">
        <v>25</v>
      </c>
      <c r="Q52" s="6">
        <v>25</v>
      </c>
      <c r="R52" s="6">
        <v>24</v>
      </c>
      <c r="S52" s="6">
        <v>10</v>
      </c>
      <c r="T52" s="6">
        <v>27</v>
      </c>
      <c r="U52" s="6">
        <v>27</v>
      </c>
      <c r="V52" s="6">
        <v>21</v>
      </c>
      <c r="W52" s="6">
        <v>6</v>
      </c>
      <c r="X52" s="6">
        <v>4</v>
      </c>
      <c r="Y52" s="6">
        <v>3</v>
      </c>
      <c r="Z52" s="6">
        <v>1</v>
      </c>
      <c r="AA52" s="6">
        <v>11</v>
      </c>
      <c r="AB52" s="6">
        <v>5</v>
      </c>
      <c r="AC52" s="6">
        <v>6</v>
      </c>
      <c r="AD52" s="6">
        <v>10</v>
      </c>
      <c r="AE52" s="6">
        <v>8</v>
      </c>
      <c r="AF52" s="6">
        <v>5</v>
      </c>
      <c r="AG52" s="6">
        <v>24</v>
      </c>
      <c r="AH52" s="6">
        <v>25</v>
      </c>
      <c r="AI52" s="6">
        <v>26</v>
      </c>
      <c r="AJ52" s="6">
        <v>21</v>
      </c>
      <c r="AK52" s="6">
        <v>11</v>
      </c>
      <c r="AL52" s="6">
        <v>10</v>
      </c>
      <c r="AM52" s="6">
        <v>19</v>
      </c>
      <c r="AN52" s="6">
        <v>7</v>
      </c>
      <c r="AO52" s="6">
        <v>20</v>
      </c>
      <c r="AP52" s="6">
        <v>18</v>
      </c>
      <c r="AQ52" s="6">
        <v>1</v>
      </c>
      <c r="AR52" s="6">
        <v>11</v>
      </c>
      <c r="AS52" s="6">
        <v>7</v>
      </c>
      <c r="AT52" s="6">
        <v>4</v>
      </c>
      <c r="AU52" s="6">
        <v>10</v>
      </c>
      <c r="AV52" s="6">
        <v>23</v>
      </c>
      <c r="AW52" s="6">
        <v>6</v>
      </c>
      <c r="AX52" s="6">
        <v>11</v>
      </c>
      <c r="AY52" s="6">
        <v>16</v>
      </c>
      <c r="AZ52" s="6">
        <v>10</v>
      </c>
      <c r="BA52" s="6">
        <v>17</v>
      </c>
      <c r="BB52" s="6">
        <v>11</v>
      </c>
      <c r="BC52" s="6">
        <v>5</v>
      </c>
      <c r="BD52" s="6">
        <v>16</v>
      </c>
      <c r="BE52" s="6">
        <v>10</v>
      </c>
      <c r="BF52" s="6">
        <v>4</v>
      </c>
      <c r="BG52" s="6">
        <v>7</v>
      </c>
      <c r="BH52" s="6">
        <v>24</v>
      </c>
      <c r="BI52" s="6">
        <v>17</v>
      </c>
      <c r="BJ52" s="6">
        <v>17</v>
      </c>
      <c r="BK52" s="6">
        <v>12</v>
      </c>
      <c r="BL52" s="6">
        <v>8</v>
      </c>
      <c r="BM52" s="6">
        <v>21</v>
      </c>
      <c r="BN52" s="6">
        <v>14</v>
      </c>
      <c r="BO52" s="6">
        <v>10</v>
      </c>
      <c r="BP52" s="6">
        <v>8</v>
      </c>
      <c r="BQ52" s="6">
        <v>7</v>
      </c>
      <c r="BR52" s="6">
        <v>5</v>
      </c>
      <c r="BS52" s="6">
        <v>4</v>
      </c>
      <c r="BT52" s="6">
        <v>7</v>
      </c>
      <c r="BU52" s="6">
        <v>13</v>
      </c>
      <c r="BV52" s="6">
        <v>14</v>
      </c>
      <c r="BW52" s="6">
        <v>22</v>
      </c>
      <c r="BX52" s="6">
        <v>6</v>
      </c>
      <c r="BY52" s="6">
        <v>6</v>
      </c>
      <c r="BZ52" s="6">
        <v>10</v>
      </c>
      <c r="CA52" s="6">
        <v>11</v>
      </c>
      <c r="CB52" s="6">
        <v>16</v>
      </c>
      <c r="CC52" s="6">
        <v>11</v>
      </c>
      <c r="CD52" s="6">
        <v>8</v>
      </c>
      <c r="CE52" s="6">
        <v>8</v>
      </c>
      <c r="CF52" s="6">
        <v>7</v>
      </c>
      <c r="CG52" s="6">
        <v>8</v>
      </c>
      <c r="CH52" s="6">
        <v>6</v>
      </c>
      <c r="CI52" s="6">
        <v>11</v>
      </c>
      <c r="CJ52" s="6">
        <v>4</v>
      </c>
      <c r="CK52" s="6">
        <v>10</v>
      </c>
      <c r="CL52" s="6">
        <v>10</v>
      </c>
      <c r="CM52" s="6">
        <v>10</v>
      </c>
      <c r="CN52" s="6">
        <v>7</v>
      </c>
      <c r="CO52" s="6">
        <v>10</v>
      </c>
      <c r="CP52" s="6">
        <v>12</v>
      </c>
      <c r="CQ52" s="6">
        <v>5</v>
      </c>
      <c r="CR52" s="6">
        <v>10</v>
      </c>
      <c r="CS52" s="6">
        <v>14</v>
      </c>
      <c r="CT52" s="6">
        <v>14</v>
      </c>
      <c r="CU52" s="6">
        <v>14</v>
      </c>
      <c r="CV52" s="6">
        <v>10</v>
      </c>
      <c r="CW52" s="6">
        <v>8</v>
      </c>
      <c r="CX52" s="6">
        <v>6</v>
      </c>
      <c r="CY52" s="6">
        <v>12</v>
      </c>
      <c r="CZ52" s="6">
        <v>6</v>
      </c>
      <c r="DA52" s="6">
        <v>10</v>
      </c>
      <c r="DB52" s="6">
        <v>14</v>
      </c>
      <c r="DC52" s="6">
        <v>14</v>
      </c>
      <c r="DD52" s="6">
        <v>14</v>
      </c>
      <c r="DE52" s="6">
        <v>10</v>
      </c>
      <c r="DF52" s="6">
        <v>8</v>
      </c>
      <c r="DG52" s="6">
        <v>6</v>
      </c>
      <c r="DH52" s="6">
        <v>16</v>
      </c>
      <c r="DI52" s="6">
        <v>4</v>
      </c>
      <c r="DJ52" s="6">
        <v>26</v>
      </c>
      <c r="DK52" s="6">
        <v>17</v>
      </c>
      <c r="DL52" s="6">
        <v>17</v>
      </c>
      <c r="DM52" s="6">
        <v>10</v>
      </c>
      <c r="DN52" s="6">
        <v>20</v>
      </c>
      <c r="DO52" s="6">
        <v>7</v>
      </c>
      <c r="DP52" s="6">
        <v>9</v>
      </c>
      <c r="DQ52" s="6">
        <v>2</v>
      </c>
      <c r="DR52" s="6">
        <v>5</v>
      </c>
      <c r="DS52" s="6">
        <v>6</v>
      </c>
      <c r="DT52" s="6">
        <v>7</v>
      </c>
      <c r="DU52" s="6">
        <v>14</v>
      </c>
      <c r="DV52" s="6">
        <v>14</v>
      </c>
      <c r="DW52" s="6">
        <v>10</v>
      </c>
      <c r="DX52" s="6">
        <v>1</v>
      </c>
      <c r="DY52" s="6">
        <v>3</v>
      </c>
      <c r="DZ52" s="6">
        <v>5</v>
      </c>
      <c r="EA52" s="6">
        <v>13</v>
      </c>
      <c r="EB52" s="6">
        <v>6</v>
      </c>
      <c r="EC52" s="6">
        <v>13</v>
      </c>
      <c r="ED52" s="6">
        <v>25</v>
      </c>
      <c r="EE52" s="6">
        <v>21</v>
      </c>
      <c r="EF52" s="6">
        <v>7</v>
      </c>
      <c r="EG52" s="6">
        <v>12</v>
      </c>
      <c r="EH52" s="6">
        <v>6</v>
      </c>
      <c r="EI52" s="6">
        <v>18</v>
      </c>
      <c r="EJ52" s="6">
        <v>10</v>
      </c>
      <c r="EK52" s="6">
        <v>7</v>
      </c>
      <c r="EL52" s="6">
        <v>10</v>
      </c>
      <c r="EM52" s="6">
        <v>10</v>
      </c>
      <c r="EN52" s="6">
        <v>10</v>
      </c>
      <c r="EO52" s="6">
        <v>10</v>
      </c>
      <c r="EP52" s="6">
        <v>10</v>
      </c>
      <c r="EQ52" s="6">
        <v>24</v>
      </c>
      <c r="ER52" s="6">
        <v>17</v>
      </c>
      <c r="ES52" s="6">
        <v>26</v>
      </c>
      <c r="ET52" s="6">
        <v>10</v>
      </c>
      <c r="EU52" s="6">
        <v>23</v>
      </c>
      <c r="EV52" s="6">
        <v>12</v>
      </c>
      <c r="EW52" s="6">
        <v>13</v>
      </c>
      <c r="EX52" s="6">
        <v>19</v>
      </c>
      <c r="EY52" s="6">
        <v>8</v>
      </c>
      <c r="EZ52" s="6">
        <v>21</v>
      </c>
      <c r="FA52" s="6">
        <v>16</v>
      </c>
      <c r="FB52" s="6">
        <v>12</v>
      </c>
      <c r="FC52" s="6">
        <v>11</v>
      </c>
      <c r="FD52" s="6">
        <v>14</v>
      </c>
      <c r="FE52" s="6">
        <v>16</v>
      </c>
      <c r="FF52" s="6">
        <v>14</v>
      </c>
      <c r="FG52" s="6">
        <v>10</v>
      </c>
      <c r="FH52" s="6">
        <v>8</v>
      </c>
      <c r="FI52" s="6">
        <v>6</v>
      </c>
      <c r="FJ52" s="6">
        <v>16</v>
      </c>
      <c r="FK52" s="6">
        <v>12</v>
      </c>
      <c r="FL52" s="6">
        <v>5</v>
      </c>
      <c r="FM52" s="6">
        <v>11</v>
      </c>
      <c r="FN52" s="6">
        <v>16</v>
      </c>
      <c r="FO52" s="6">
        <v>14</v>
      </c>
      <c r="FP52" s="6">
        <v>10</v>
      </c>
      <c r="FQ52" s="6">
        <v>8</v>
      </c>
      <c r="FR52" s="6">
        <v>6</v>
      </c>
      <c r="FS52" s="6">
        <v>14</v>
      </c>
      <c r="FT52" s="6">
        <v>3</v>
      </c>
      <c r="FU52" s="6">
        <v>22</v>
      </c>
      <c r="FV52" s="6">
        <v>17</v>
      </c>
      <c r="FW52" s="6">
        <v>1738</v>
      </c>
    </row>
    <row r="53" spans="1:179">
      <c r="A53" s="4" t="s">
        <v>749</v>
      </c>
      <c r="B53" s="6">
        <v>3</v>
      </c>
      <c r="C53" s="6">
        <v>3</v>
      </c>
      <c r="D53" s="6">
        <v>10</v>
      </c>
      <c r="E53" s="6">
        <v>11</v>
      </c>
      <c r="F53" s="6">
        <v>11</v>
      </c>
      <c r="G53" s="6">
        <v>9</v>
      </c>
      <c r="H53" s="6">
        <v>10</v>
      </c>
      <c r="I53" s="6">
        <v>10</v>
      </c>
      <c r="J53" s="6">
        <v>7</v>
      </c>
      <c r="K53" s="6">
        <v>14</v>
      </c>
      <c r="L53" s="6">
        <v>20</v>
      </c>
      <c r="M53" s="6">
        <v>9</v>
      </c>
      <c r="N53" s="6">
        <v>14</v>
      </c>
      <c r="O53" s="6">
        <v>7</v>
      </c>
      <c r="P53" s="6">
        <v>2</v>
      </c>
      <c r="Q53" s="6">
        <v>5</v>
      </c>
      <c r="R53" s="6">
        <v>5</v>
      </c>
      <c r="S53" s="6">
        <v>10</v>
      </c>
      <c r="T53" s="6">
        <v>26</v>
      </c>
      <c r="U53" s="6">
        <v>26</v>
      </c>
      <c r="V53" s="6">
        <v>21</v>
      </c>
      <c r="W53" s="6">
        <v>6</v>
      </c>
      <c r="X53" s="6">
        <v>4</v>
      </c>
      <c r="Y53" s="6">
        <v>12</v>
      </c>
      <c r="Z53" s="6">
        <v>22</v>
      </c>
      <c r="AA53" s="6">
        <v>11</v>
      </c>
      <c r="AB53" s="6">
        <v>5</v>
      </c>
      <c r="AC53" s="6">
        <v>6</v>
      </c>
      <c r="AD53" s="6">
        <v>10</v>
      </c>
      <c r="AE53" s="6">
        <v>8</v>
      </c>
      <c r="AF53" s="6">
        <v>15</v>
      </c>
      <c r="AG53" s="6">
        <v>12</v>
      </c>
      <c r="AH53" s="6">
        <v>19</v>
      </c>
      <c r="AI53" s="6">
        <v>21</v>
      </c>
      <c r="AJ53" s="6">
        <v>22</v>
      </c>
      <c r="AK53" s="6">
        <v>2</v>
      </c>
      <c r="AL53" s="6">
        <v>10</v>
      </c>
      <c r="AM53" s="6">
        <v>19</v>
      </c>
      <c r="AN53" s="6">
        <v>7</v>
      </c>
      <c r="AO53" s="6">
        <v>15</v>
      </c>
      <c r="AP53" s="6">
        <v>22</v>
      </c>
      <c r="AQ53" s="6">
        <v>2</v>
      </c>
      <c r="AR53" s="6">
        <v>1</v>
      </c>
      <c r="AS53" s="6">
        <v>7</v>
      </c>
      <c r="AT53" s="6">
        <v>8</v>
      </c>
      <c r="AU53" s="6">
        <v>10</v>
      </c>
      <c r="AV53" s="6">
        <v>25</v>
      </c>
      <c r="AW53" s="6">
        <v>6</v>
      </c>
      <c r="AX53" s="6">
        <v>11</v>
      </c>
      <c r="AY53" s="6">
        <v>3</v>
      </c>
      <c r="AZ53" s="6">
        <v>10</v>
      </c>
      <c r="BA53" s="6">
        <v>2</v>
      </c>
      <c r="BB53" s="6">
        <v>11</v>
      </c>
      <c r="BC53" s="6">
        <v>8</v>
      </c>
      <c r="BD53" s="6">
        <v>16</v>
      </c>
      <c r="BE53" s="6">
        <v>10</v>
      </c>
      <c r="BF53" s="6">
        <v>25</v>
      </c>
      <c r="BG53" s="6">
        <v>7</v>
      </c>
      <c r="BH53" s="6">
        <v>27</v>
      </c>
      <c r="BI53" s="6">
        <v>14</v>
      </c>
      <c r="BJ53" s="6">
        <v>15</v>
      </c>
      <c r="BK53" s="6">
        <v>12</v>
      </c>
      <c r="BL53" s="6">
        <v>8</v>
      </c>
      <c r="BM53" s="6">
        <v>12</v>
      </c>
      <c r="BN53" s="6">
        <v>14</v>
      </c>
      <c r="BO53" s="6">
        <v>10</v>
      </c>
      <c r="BP53" s="6">
        <v>8</v>
      </c>
      <c r="BQ53" s="6">
        <v>7</v>
      </c>
      <c r="BR53" s="6">
        <v>5</v>
      </c>
      <c r="BS53" s="6">
        <v>4</v>
      </c>
      <c r="BT53" s="6">
        <v>7</v>
      </c>
      <c r="BU53" s="6">
        <v>12</v>
      </c>
      <c r="BV53" s="6">
        <v>23</v>
      </c>
      <c r="BW53" s="6">
        <v>14</v>
      </c>
      <c r="BX53" s="6">
        <v>6</v>
      </c>
      <c r="BY53" s="6">
        <v>6</v>
      </c>
      <c r="BZ53" s="6">
        <v>10</v>
      </c>
      <c r="CA53" s="6">
        <v>20</v>
      </c>
      <c r="CB53" s="6">
        <v>7</v>
      </c>
      <c r="CC53" s="6">
        <v>11</v>
      </c>
      <c r="CD53" s="6">
        <v>8</v>
      </c>
      <c r="CE53" s="6">
        <v>8</v>
      </c>
      <c r="CF53" s="6">
        <v>7</v>
      </c>
      <c r="CG53" s="6">
        <v>8</v>
      </c>
      <c r="CH53" s="6">
        <v>3</v>
      </c>
      <c r="CI53" s="6">
        <v>24</v>
      </c>
      <c r="CJ53" s="6">
        <v>16</v>
      </c>
      <c r="CK53" s="6">
        <v>10</v>
      </c>
      <c r="CL53" s="6">
        <v>10</v>
      </c>
      <c r="CM53" s="6">
        <v>10</v>
      </c>
      <c r="CN53" s="6">
        <v>7</v>
      </c>
      <c r="CO53" s="6">
        <v>10</v>
      </c>
      <c r="CP53" s="6">
        <v>12</v>
      </c>
      <c r="CQ53" s="6">
        <v>5</v>
      </c>
      <c r="CR53" s="6">
        <v>10</v>
      </c>
      <c r="CS53" s="6">
        <v>14</v>
      </c>
      <c r="CT53" s="6">
        <v>14</v>
      </c>
      <c r="CU53" s="6">
        <v>14</v>
      </c>
      <c r="CV53" s="6">
        <v>10</v>
      </c>
      <c r="CW53" s="6">
        <v>8</v>
      </c>
      <c r="CX53" s="6">
        <v>6</v>
      </c>
      <c r="CY53" s="6">
        <v>12</v>
      </c>
      <c r="CZ53" s="6">
        <v>11</v>
      </c>
      <c r="DA53" s="6">
        <v>10</v>
      </c>
      <c r="DB53" s="6">
        <v>14</v>
      </c>
      <c r="DC53" s="6">
        <v>14</v>
      </c>
      <c r="DD53" s="6">
        <v>14</v>
      </c>
      <c r="DE53" s="6">
        <v>10</v>
      </c>
      <c r="DF53" s="6">
        <v>8</v>
      </c>
      <c r="DG53" s="6">
        <v>6</v>
      </c>
      <c r="DH53" s="6">
        <v>16</v>
      </c>
      <c r="DI53" s="6">
        <v>25</v>
      </c>
      <c r="DJ53" s="6">
        <v>5</v>
      </c>
      <c r="DK53" s="6">
        <v>16</v>
      </c>
      <c r="DL53" s="6">
        <v>16</v>
      </c>
      <c r="DM53" s="6">
        <v>10</v>
      </c>
      <c r="DN53" s="6">
        <v>19</v>
      </c>
      <c r="DO53" s="6">
        <v>7</v>
      </c>
      <c r="DP53" s="6">
        <v>24</v>
      </c>
      <c r="DQ53" s="6">
        <v>11</v>
      </c>
      <c r="DR53" s="6">
        <v>6</v>
      </c>
      <c r="DS53" s="6">
        <v>21</v>
      </c>
      <c r="DT53" s="6">
        <v>7</v>
      </c>
      <c r="DU53" s="6">
        <v>14</v>
      </c>
      <c r="DV53" s="6">
        <v>14</v>
      </c>
      <c r="DW53" s="6">
        <v>13</v>
      </c>
      <c r="DX53" s="6">
        <v>6</v>
      </c>
      <c r="DY53" s="6">
        <v>5</v>
      </c>
      <c r="DZ53" s="6">
        <v>6</v>
      </c>
      <c r="EA53" s="6">
        <v>6</v>
      </c>
      <c r="EB53" s="6">
        <v>4</v>
      </c>
      <c r="EC53" s="6">
        <v>3</v>
      </c>
      <c r="ED53" s="6">
        <v>8</v>
      </c>
      <c r="EE53" s="6">
        <v>5</v>
      </c>
      <c r="EF53" s="6">
        <v>23</v>
      </c>
      <c r="EG53" s="6">
        <v>25</v>
      </c>
      <c r="EH53" s="6">
        <v>18</v>
      </c>
      <c r="EI53" s="6">
        <v>9</v>
      </c>
      <c r="EJ53" s="6">
        <v>10</v>
      </c>
      <c r="EK53" s="6">
        <v>7</v>
      </c>
      <c r="EL53" s="6">
        <v>10</v>
      </c>
      <c r="EM53" s="6">
        <v>10</v>
      </c>
      <c r="EN53" s="6">
        <v>10</v>
      </c>
      <c r="EO53" s="6">
        <v>10</v>
      </c>
      <c r="EP53" s="6">
        <v>10</v>
      </c>
      <c r="EQ53" s="6">
        <v>10</v>
      </c>
      <c r="ER53" s="6">
        <v>11</v>
      </c>
      <c r="ES53" s="6">
        <v>19</v>
      </c>
      <c r="ET53" s="6">
        <v>10</v>
      </c>
      <c r="EU53" s="6">
        <v>19</v>
      </c>
      <c r="EV53" s="6">
        <v>12</v>
      </c>
      <c r="EW53" s="6">
        <v>6</v>
      </c>
      <c r="EX53" s="6">
        <v>3</v>
      </c>
      <c r="EY53" s="6">
        <v>8</v>
      </c>
      <c r="EZ53" s="6">
        <v>10</v>
      </c>
      <c r="FA53" s="6">
        <v>16</v>
      </c>
      <c r="FB53" s="6">
        <v>12</v>
      </c>
      <c r="FC53" s="6">
        <v>11</v>
      </c>
      <c r="FD53" s="6">
        <v>14</v>
      </c>
      <c r="FE53" s="6">
        <v>16</v>
      </c>
      <c r="FF53" s="6">
        <v>14</v>
      </c>
      <c r="FG53" s="6">
        <v>10</v>
      </c>
      <c r="FH53" s="6">
        <v>8</v>
      </c>
      <c r="FI53" s="6">
        <v>6</v>
      </c>
      <c r="FJ53" s="6">
        <v>16</v>
      </c>
      <c r="FK53" s="6">
        <v>12</v>
      </c>
      <c r="FL53" s="6">
        <v>5</v>
      </c>
      <c r="FM53" s="6">
        <v>11</v>
      </c>
      <c r="FN53" s="6">
        <v>16</v>
      </c>
      <c r="FO53" s="6">
        <v>14</v>
      </c>
      <c r="FP53" s="6">
        <v>10</v>
      </c>
      <c r="FQ53" s="6">
        <v>8</v>
      </c>
      <c r="FR53" s="6">
        <v>6</v>
      </c>
      <c r="FS53" s="6">
        <v>14</v>
      </c>
      <c r="FT53" s="6">
        <v>21</v>
      </c>
      <c r="FU53" s="6">
        <v>18</v>
      </c>
      <c r="FV53" s="6">
        <v>17</v>
      </c>
      <c r="FW53" s="6">
        <v>1230</v>
      </c>
    </row>
    <row r="54" spans="1:179">
      <c r="A54" s="4" t="s">
        <v>750</v>
      </c>
      <c r="B54" s="6">
        <v>16</v>
      </c>
      <c r="C54" s="6">
        <v>17</v>
      </c>
      <c r="D54" s="6">
        <v>10</v>
      </c>
      <c r="E54" s="6">
        <v>11</v>
      </c>
      <c r="F54" s="6">
        <v>11</v>
      </c>
      <c r="G54" s="6">
        <v>18</v>
      </c>
      <c r="H54" s="6">
        <v>9</v>
      </c>
      <c r="I54" s="6">
        <v>7</v>
      </c>
      <c r="J54" s="6">
        <v>12</v>
      </c>
      <c r="K54" s="6">
        <v>2</v>
      </c>
      <c r="L54" s="6">
        <v>23</v>
      </c>
      <c r="M54" s="6">
        <v>22</v>
      </c>
      <c r="N54" s="6">
        <v>22</v>
      </c>
      <c r="O54" s="6">
        <v>7</v>
      </c>
      <c r="P54" s="6">
        <v>10</v>
      </c>
      <c r="Q54" s="6">
        <v>9</v>
      </c>
      <c r="R54" s="6">
        <v>6</v>
      </c>
      <c r="S54" s="6">
        <v>6</v>
      </c>
      <c r="T54" s="6">
        <v>21</v>
      </c>
      <c r="U54" s="6">
        <v>23</v>
      </c>
      <c r="V54" s="6">
        <v>19</v>
      </c>
      <c r="W54" s="6">
        <v>6</v>
      </c>
      <c r="X54" s="6">
        <v>4</v>
      </c>
      <c r="Y54" s="6">
        <v>16</v>
      </c>
      <c r="Z54" s="6">
        <v>11</v>
      </c>
      <c r="AA54" s="6">
        <v>11</v>
      </c>
      <c r="AB54" s="6">
        <v>5</v>
      </c>
      <c r="AC54" s="6">
        <v>6</v>
      </c>
      <c r="AD54" s="6">
        <v>10</v>
      </c>
      <c r="AE54" s="6">
        <v>8</v>
      </c>
      <c r="AF54" s="6">
        <v>20</v>
      </c>
      <c r="AG54" s="6">
        <v>21</v>
      </c>
      <c r="AH54" s="6">
        <v>22</v>
      </c>
      <c r="AI54" s="6">
        <v>9</v>
      </c>
      <c r="AJ54" s="6">
        <v>9</v>
      </c>
      <c r="AK54" s="6">
        <v>11</v>
      </c>
      <c r="AL54" s="6">
        <v>10</v>
      </c>
      <c r="AM54" s="6">
        <v>19</v>
      </c>
      <c r="AN54" s="6">
        <v>7</v>
      </c>
      <c r="AO54" s="6">
        <v>19</v>
      </c>
      <c r="AP54" s="6">
        <v>20</v>
      </c>
      <c r="AQ54" s="6">
        <v>6</v>
      </c>
      <c r="AR54" s="6">
        <v>11</v>
      </c>
      <c r="AS54" s="6">
        <v>7</v>
      </c>
      <c r="AT54" s="6">
        <v>17</v>
      </c>
      <c r="AU54" s="6">
        <v>10</v>
      </c>
      <c r="AV54" s="6">
        <v>10</v>
      </c>
      <c r="AW54" s="6">
        <v>6</v>
      </c>
      <c r="AX54" s="6">
        <v>11</v>
      </c>
      <c r="AY54" s="6">
        <v>16</v>
      </c>
      <c r="AZ54" s="6">
        <v>10</v>
      </c>
      <c r="BA54" s="6">
        <v>17</v>
      </c>
      <c r="BB54" s="6">
        <v>8</v>
      </c>
      <c r="BC54" s="6">
        <v>7</v>
      </c>
      <c r="BD54" s="6">
        <v>15</v>
      </c>
      <c r="BE54" s="6">
        <v>10</v>
      </c>
      <c r="BF54" s="6">
        <v>5</v>
      </c>
      <c r="BG54" s="6">
        <v>7</v>
      </c>
      <c r="BH54" s="6">
        <v>16</v>
      </c>
      <c r="BI54" s="6">
        <v>12</v>
      </c>
      <c r="BJ54" s="6">
        <v>12</v>
      </c>
      <c r="BK54" s="6">
        <v>12</v>
      </c>
      <c r="BL54" s="6">
        <v>8</v>
      </c>
      <c r="BM54" s="6">
        <v>6</v>
      </c>
      <c r="BN54" s="6">
        <v>14</v>
      </c>
      <c r="BO54" s="6">
        <v>10</v>
      </c>
      <c r="BP54" s="6">
        <v>8</v>
      </c>
      <c r="BQ54" s="6">
        <v>7</v>
      </c>
      <c r="BR54" s="6">
        <v>5</v>
      </c>
      <c r="BS54" s="6">
        <v>4</v>
      </c>
      <c r="BT54" s="6">
        <v>7</v>
      </c>
      <c r="BU54" s="6">
        <v>13</v>
      </c>
      <c r="BV54" s="6">
        <v>11</v>
      </c>
      <c r="BW54" s="6">
        <v>20</v>
      </c>
      <c r="BX54" s="6">
        <v>6</v>
      </c>
      <c r="BY54" s="6">
        <v>6</v>
      </c>
      <c r="BZ54" s="6">
        <v>10</v>
      </c>
      <c r="CA54" s="6">
        <v>25</v>
      </c>
      <c r="CB54" s="6">
        <v>15</v>
      </c>
      <c r="CC54" s="6">
        <v>11</v>
      </c>
      <c r="CD54" s="6">
        <v>8</v>
      </c>
      <c r="CE54" s="6">
        <v>8</v>
      </c>
      <c r="CF54" s="6">
        <v>7</v>
      </c>
      <c r="CG54" s="6">
        <v>8</v>
      </c>
      <c r="CH54" s="6">
        <v>8</v>
      </c>
      <c r="CI54" s="6">
        <v>18</v>
      </c>
      <c r="CJ54" s="6">
        <v>16</v>
      </c>
      <c r="CK54" s="6">
        <v>10</v>
      </c>
      <c r="CL54" s="6">
        <v>10</v>
      </c>
      <c r="CM54" s="6">
        <v>10</v>
      </c>
      <c r="CN54" s="6">
        <v>7</v>
      </c>
      <c r="CO54" s="6">
        <v>10</v>
      </c>
      <c r="CP54" s="6">
        <v>12</v>
      </c>
      <c r="CQ54" s="6">
        <v>5</v>
      </c>
      <c r="CR54" s="6">
        <v>10</v>
      </c>
      <c r="CS54" s="6">
        <v>14</v>
      </c>
      <c r="CT54" s="6">
        <v>14</v>
      </c>
      <c r="CU54" s="6">
        <v>14</v>
      </c>
      <c r="CV54" s="6">
        <v>10</v>
      </c>
      <c r="CW54" s="6">
        <v>8</v>
      </c>
      <c r="CX54" s="6">
        <v>6</v>
      </c>
      <c r="CY54" s="6">
        <v>12</v>
      </c>
      <c r="CZ54" s="6">
        <v>11</v>
      </c>
      <c r="DA54" s="6">
        <v>10</v>
      </c>
      <c r="DB54" s="6">
        <v>14</v>
      </c>
      <c r="DC54" s="6">
        <v>14</v>
      </c>
      <c r="DD54" s="6">
        <v>14</v>
      </c>
      <c r="DE54" s="6">
        <v>10</v>
      </c>
      <c r="DF54" s="6">
        <v>8</v>
      </c>
      <c r="DG54" s="6">
        <v>6</v>
      </c>
      <c r="DH54" s="6">
        <v>14</v>
      </c>
      <c r="DI54" s="6">
        <v>3</v>
      </c>
      <c r="DJ54" s="6">
        <v>25</v>
      </c>
      <c r="DK54" s="6">
        <v>14</v>
      </c>
      <c r="DL54" s="6">
        <v>15</v>
      </c>
      <c r="DM54" s="6">
        <v>10</v>
      </c>
      <c r="DN54" s="6">
        <v>20</v>
      </c>
      <c r="DO54" s="6">
        <v>7</v>
      </c>
      <c r="DP54" s="6">
        <v>25</v>
      </c>
      <c r="DQ54" s="6">
        <v>18</v>
      </c>
      <c r="DR54" s="6">
        <v>24</v>
      </c>
      <c r="DS54" s="6">
        <v>25</v>
      </c>
      <c r="DT54" s="6">
        <v>7</v>
      </c>
      <c r="DU54" s="6">
        <v>14</v>
      </c>
      <c r="DV54" s="6">
        <v>14</v>
      </c>
      <c r="DW54" s="6">
        <v>21</v>
      </c>
      <c r="DX54" s="6">
        <v>18</v>
      </c>
      <c r="DY54" s="6">
        <v>19</v>
      </c>
      <c r="DZ54" s="6">
        <v>19</v>
      </c>
      <c r="EA54" s="6">
        <v>17</v>
      </c>
      <c r="EB54" s="6">
        <v>19</v>
      </c>
      <c r="EC54" s="6">
        <v>4</v>
      </c>
      <c r="ED54" s="6">
        <v>12</v>
      </c>
      <c r="EE54" s="6">
        <v>8</v>
      </c>
      <c r="EF54" s="6">
        <v>17</v>
      </c>
      <c r="EG54" s="6">
        <v>13</v>
      </c>
      <c r="EH54" s="6">
        <v>20</v>
      </c>
      <c r="EI54" s="6">
        <v>18</v>
      </c>
      <c r="EJ54" s="6">
        <v>10</v>
      </c>
      <c r="EK54" s="6">
        <v>7</v>
      </c>
      <c r="EL54" s="6">
        <v>10</v>
      </c>
      <c r="EM54" s="6">
        <v>10</v>
      </c>
      <c r="EN54" s="6">
        <v>10</v>
      </c>
      <c r="EO54" s="6">
        <v>10</v>
      </c>
      <c r="EP54" s="6">
        <v>10</v>
      </c>
      <c r="EQ54" s="6">
        <v>21</v>
      </c>
      <c r="ER54" s="6">
        <v>19</v>
      </c>
      <c r="ES54" s="6">
        <v>10</v>
      </c>
      <c r="ET54" s="6">
        <v>10</v>
      </c>
      <c r="EU54" s="6">
        <v>9</v>
      </c>
      <c r="EV54" s="6">
        <v>10</v>
      </c>
      <c r="EW54" s="6">
        <v>15</v>
      </c>
      <c r="EX54" s="6">
        <v>21</v>
      </c>
      <c r="EY54" s="6">
        <v>8</v>
      </c>
      <c r="EZ54" s="6">
        <v>18</v>
      </c>
      <c r="FA54" s="6">
        <v>15</v>
      </c>
      <c r="FB54" s="6">
        <v>12</v>
      </c>
      <c r="FC54" s="6">
        <v>11</v>
      </c>
      <c r="FD54" s="6">
        <v>14</v>
      </c>
      <c r="FE54" s="6">
        <v>15</v>
      </c>
      <c r="FF54" s="6">
        <v>14</v>
      </c>
      <c r="FG54" s="6">
        <v>10</v>
      </c>
      <c r="FH54" s="6">
        <v>8</v>
      </c>
      <c r="FI54" s="6">
        <v>6</v>
      </c>
      <c r="FJ54" s="6">
        <v>15</v>
      </c>
      <c r="FK54" s="6">
        <v>12</v>
      </c>
      <c r="FL54" s="6">
        <v>5</v>
      </c>
      <c r="FM54" s="6">
        <v>11</v>
      </c>
      <c r="FN54" s="6">
        <v>15</v>
      </c>
      <c r="FO54" s="6">
        <v>14</v>
      </c>
      <c r="FP54" s="6">
        <v>10</v>
      </c>
      <c r="FQ54" s="6">
        <v>8</v>
      </c>
      <c r="FR54" s="6">
        <v>6</v>
      </c>
      <c r="FS54" s="6">
        <v>14</v>
      </c>
      <c r="FT54" s="6">
        <v>14</v>
      </c>
      <c r="FU54" s="6">
        <v>8</v>
      </c>
      <c r="FV54" s="6">
        <v>16</v>
      </c>
      <c r="FW54" s="6">
        <v>2851</v>
      </c>
    </row>
    <row r="55" spans="1:179">
      <c r="A55" s="4" t="s">
        <v>751</v>
      </c>
      <c r="B55" s="6">
        <v>2</v>
      </c>
      <c r="C55" s="6">
        <v>2</v>
      </c>
      <c r="D55" s="6">
        <v>3</v>
      </c>
      <c r="E55" s="6">
        <v>8</v>
      </c>
      <c r="F55" s="6">
        <v>8</v>
      </c>
      <c r="G55" s="6">
        <v>16</v>
      </c>
      <c r="H55" s="6">
        <v>13</v>
      </c>
      <c r="I55" s="6">
        <v>13</v>
      </c>
      <c r="J55" s="6">
        <v>13</v>
      </c>
      <c r="K55" s="6">
        <v>6</v>
      </c>
      <c r="L55" s="6">
        <v>15</v>
      </c>
      <c r="M55" s="6">
        <v>16</v>
      </c>
      <c r="N55" s="6">
        <v>10</v>
      </c>
      <c r="O55" s="6">
        <v>1</v>
      </c>
      <c r="P55" s="6">
        <v>13</v>
      </c>
      <c r="Q55" s="6">
        <v>16</v>
      </c>
      <c r="R55" s="6">
        <v>16</v>
      </c>
      <c r="S55" s="6">
        <v>5</v>
      </c>
      <c r="T55" s="6">
        <v>23</v>
      </c>
      <c r="U55" s="6">
        <v>23</v>
      </c>
      <c r="V55" s="6">
        <v>17</v>
      </c>
      <c r="W55" s="6">
        <v>6</v>
      </c>
      <c r="X55" s="6">
        <v>4</v>
      </c>
      <c r="Y55" s="6">
        <v>9</v>
      </c>
      <c r="Z55" s="6">
        <v>13</v>
      </c>
      <c r="AA55" s="6">
        <v>6</v>
      </c>
      <c r="AB55" s="6">
        <v>5</v>
      </c>
      <c r="AC55" s="6">
        <v>1</v>
      </c>
      <c r="AD55" s="6">
        <v>4</v>
      </c>
      <c r="AE55" s="6">
        <v>6</v>
      </c>
      <c r="AF55" s="6">
        <v>19</v>
      </c>
      <c r="AG55" s="6">
        <v>22</v>
      </c>
      <c r="AH55" s="6">
        <v>8</v>
      </c>
      <c r="AI55" s="6">
        <v>17</v>
      </c>
      <c r="AJ55" s="6">
        <v>16</v>
      </c>
      <c r="AK55" s="6">
        <v>8</v>
      </c>
      <c r="AL55" s="6">
        <v>7</v>
      </c>
      <c r="AM55" s="6">
        <v>10</v>
      </c>
      <c r="AN55" s="6">
        <v>5</v>
      </c>
      <c r="AO55" s="6">
        <v>9</v>
      </c>
      <c r="AP55" s="6">
        <v>4</v>
      </c>
      <c r="AQ55" s="6">
        <v>10</v>
      </c>
      <c r="AR55" s="6">
        <v>6</v>
      </c>
      <c r="AS55" s="6">
        <v>3</v>
      </c>
      <c r="AT55" s="6">
        <v>7</v>
      </c>
      <c r="AU55" s="6">
        <v>6</v>
      </c>
      <c r="AV55" s="6">
        <v>9</v>
      </c>
      <c r="AW55" s="6">
        <v>6</v>
      </c>
      <c r="AX55" s="6">
        <v>7</v>
      </c>
      <c r="AY55" s="6">
        <v>8</v>
      </c>
      <c r="AZ55" s="6">
        <v>2</v>
      </c>
      <c r="BA55" s="6">
        <v>8</v>
      </c>
      <c r="BB55" s="6">
        <v>7</v>
      </c>
      <c r="BC55" s="6">
        <v>6</v>
      </c>
      <c r="BD55" s="6">
        <v>8</v>
      </c>
      <c r="BE55" s="6">
        <v>7</v>
      </c>
      <c r="BF55" s="6">
        <v>15</v>
      </c>
      <c r="BG55" s="6">
        <v>5</v>
      </c>
      <c r="BH55" s="6">
        <v>13</v>
      </c>
      <c r="BI55" s="6">
        <v>10</v>
      </c>
      <c r="BJ55" s="6">
        <v>10</v>
      </c>
      <c r="BK55" s="6">
        <v>11</v>
      </c>
      <c r="BL55" s="6">
        <v>4</v>
      </c>
      <c r="BM55" s="6">
        <v>16</v>
      </c>
      <c r="BN55" s="6">
        <v>6</v>
      </c>
      <c r="BO55" s="6">
        <v>3</v>
      </c>
      <c r="BP55" s="6">
        <v>5</v>
      </c>
      <c r="BQ55" s="6">
        <v>5</v>
      </c>
      <c r="BR55" s="6">
        <v>5</v>
      </c>
      <c r="BS55" s="6">
        <v>4</v>
      </c>
      <c r="BT55" s="6">
        <v>5</v>
      </c>
      <c r="BU55" s="6">
        <v>2</v>
      </c>
      <c r="BV55" s="6">
        <v>20</v>
      </c>
      <c r="BW55" s="6">
        <v>23</v>
      </c>
      <c r="BX55" s="6">
        <v>2</v>
      </c>
      <c r="BY55" s="6">
        <v>1</v>
      </c>
      <c r="BZ55" s="6">
        <v>7</v>
      </c>
      <c r="CA55" s="6">
        <v>13</v>
      </c>
      <c r="CB55" s="6">
        <v>6</v>
      </c>
      <c r="CC55" s="6">
        <v>7</v>
      </c>
      <c r="CD55" s="6">
        <v>2</v>
      </c>
      <c r="CE55" s="6">
        <v>3</v>
      </c>
      <c r="CF55" s="6">
        <v>4</v>
      </c>
      <c r="CG55" s="6">
        <v>4</v>
      </c>
      <c r="CH55" s="6">
        <v>12</v>
      </c>
      <c r="CI55" s="6">
        <v>7</v>
      </c>
      <c r="CJ55" s="6">
        <v>13</v>
      </c>
      <c r="CK55" s="6">
        <v>6</v>
      </c>
      <c r="CL55" s="6">
        <v>6</v>
      </c>
      <c r="CM55" s="6">
        <v>5</v>
      </c>
      <c r="CN55" s="6">
        <v>5</v>
      </c>
      <c r="CO55" s="6">
        <v>5</v>
      </c>
      <c r="CP55" s="6">
        <v>11</v>
      </c>
      <c r="CQ55" s="6">
        <v>5</v>
      </c>
      <c r="CR55" s="6">
        <v>9</v>
      </c>
      <c r="CS55" s="6">
        <v>9</v>
      </c>
      <c r="CT55" s="6">
        <v>5</v>
      </c>
      <c r="CU55" s="6">
        <v>9</v>
      </c>
      <c r="CV55" s="6">
        <v>9</v>
      </c>
      <c r="CW55" s="6">
        <v>4</v>
      </c>
      <c r="CX55" s="6">
        <v>5</v>
      </c>
      <c r="CY55" s="6">
        <v>11</v>
      </c>
      <c r="CZ55" s="6">
        <v>11</v>
      </c>
      <c r="DA55" s="6">
        <v>9</v>
      </c>
      <c r="DB55" s="6">
        <v>9</v>
      </c>
      <c r="DC55" s="6">
        <v>12</v>
      </c>
      <c r="DD55" s="6">
        <v>8</v>
      </c>
      <c r="DE55" s="6">
        <v>9</v>
      </c>
      <c r="DF55" s="6">
        <v>4</v>
      </c>
      <c r="DG55" s="6">
        <v>4</v>
      </c>
      <c r="DH55" s="6">
        <v>10</v>
      </c>
      <c r="DI55" s="6">
        <v>21</v>
      </c>
      <c r="DJ55" s="6">
        <v>12</v>
      </c>
      <c r="DK55" s="6">
        <v>11</v>
      </c>
      <c r="DL55" s="6">
        <v>11</v>
      </c>
      <c r="DM55" s="6">
        <v>6</v>
      </c>
      <c r="DN55" s="6">
        <v>4</v>
      </c>
      <c r="DO55" s="6">
        <v>3</v>
      </c>
      <c r="DP55" s="6">
        <v>17</v>
      </c>
      <c r="DQ55" s="6">
        <v>17</v>
      </c>
      <c r="DR55" s="6">
        <v>18</v>
      </c>
      <c r="DS55" s="6">
        <v>18</v>
      </c>
      <c r="DT55" s="6">
        <v>1</v>
      </c>
      <c r="DU55" s="6">
        <v>7</v>
      </c>
      <c r="DV55" s="6">
        <v>9</v>
      </c>
      <c r="DW55" s="6">
        <v>3</v>
      </c>
      <c r="DX55" s="6">
        <v>2</v>
      </c>
      <c r="DY55" s="6">
        <v>2</v>
      </c>
      <c r="DZ55" s="6">
        <v>2</v>
      </c>
      <c r="EA55" s="6">
        <v>1</v>
      </c>
      <c r="EB55" s="6">
        <v>1</v>
      </c>
      <c r="EC55" s="6">
        <v>6</v>
      </c>
      <c r="ED55" s="6">
        <v>2</v>
      </c>
      <c r="EE55" s="6">
        <v>3</v>
      </c>
      <c r="EF55" s="6">
        <v>2</v>
      </c>
      <c r="EG55" s="6">
        <v>3</v>
      </c>
      <c r="EH55" s="6">
        <v>3</v>
      </c>
      <c r="EI55" s="6">
        <v>11</v>
      </c>
      <c r="EJ55" s="6">
        <v>3</v>
      </c>
      <c r="EK55" s="6">
        <v>4</v>
      </c>
      <c r="EL55" s="6">
        <v>5</v>
      </c>
      <c r="EM55" s="6">
        <v>3</v>
      </c>
      <c r="EN55" s="6">
        <v>4</v>
      </c>
      <c r="EO55" s="6">
        <v>7</v>
      </c>
      <c r="EP55" s="6">
        <v>6</v>
      </c>
      <c r="EQ55" s="6">
        <v>7</v>
      </c>
      <c r="ER55" s="6">
        <v>13</v>
      </c>
      <c r="ES55" s="6">
        <v>20</v>
      </c>
      <c r="ET55" s="6">
        <v>7</v>
      </c>
      <c r="EU55" s="6">
        <v>16</v>
      </c>
      <c r="EV55" s="6">
        <v>8</v>
      </c>
      <c r="EW55" s="6">
        <v>16</v>
      </c>
      <c r="EX55" s="6">
        <v>8</v>
      </c>
      <c r="EY55" s="6">
        <v>4</v>
      </c>
      <c r="EZ55" s="6">
        <v>8</v>
      </c>
      <c r="FA55" s="6">
        <v>10</v>
      </c>
      <c r="FB55" s="6">
        <v>11</v>
      </c>
      <c r="FC55" s="6">
        <v>10</v>
      </c>
      <c r="FD55" s="6">
        <v>9</v>
      </c>
      <c r="FE55" s="6">
        <v>11</v>
      </c>
      <c r="FF55" s="6">
        <v>7</v>
      </c>
      <c r="FG55" s="6">
        <v>9</v>
      </c>
      <c r="FH55" s="6">
        <v>4</v>
      </c>
      <c r="FI55" s="6">
        <v>1</v>
      </c>
      <c r="FJ55" s="6">
        <v>10</v>
      </c>
      <c r="FK55" s="6">
        <v>11</v>
      </c>
      <c r="FL55" s="6">
        <v>5</v>
      </c>
      <c r="FM55" s="6">
        <v>10</v>
      </c>
      <c r="FN55" s="6">
        <v>11</v>
      </c>
      <c r="FO55" s="6">
        <v>7</v>
      </c>
      <c r="FP55" s="6">
        <v>9</v>
      </c>
      <c r="FQ55" s="6">
        <v>5</v>
      </c>
      <c r="FR55" s="6">
        <v>2</v>
      </c>
      <c r="FS55" s="6">
        <v>10</v>
      </c>
      <c r="FT55" s="6">
        <v>9</v>
      </c>
      <c r="FU55" s="6">
        <v>14</v>
      </c>
      <c r="FV55" s="6">
        <v>9</v>
      </c>
      <c r="FW55" s="6">
        <v>3445</v>
      </c>
    </row>
    <row r="56" spans="1:179">
      <c r="A56" s="4" t="s">
        <v>752</v>
      </c>
      <c r="B56" s="6">
        <v>22</v>
      </c>
      <c r="C56" s="6">
        <v>14</v>
      </c>
      <c r="D56" s="6">
        <v>1</v>
      </c>
      <c r="E56" s="6">
        <v>11</v>
      </c>
      <c r="F56" s="6">
        <v>11</v>
      </c>
      <c r="G56" s="6">
        <v>5</v>
      </c>
      <c r="H56" s="6">
        <v>3</v>
      </c>
      <c r="I56" s="6">
        <v>3</v>
      </c>
      <c r="J56" s="6">
        <v>5</v>
      </c>
      <c r="K56" s="6">
        <v>11</v>
      </c>
      <c r="L56" s="6">
        <v>7</v>
      </c>
      <c r="M56" s="6">
        <v>10</v>
      </c>
      <c r="N56" s="6">
        <v>1</v>
      </c>
      <c r="O56" s="6">
        <v>7</v>
      </c>
      <c r="P56" s="6">
        <v>1</v>
      </c>
      <c r="Q56" s="6">
        <v>1</v>
      </c>
      <c r="R56" s="6">
        <v>2</v>
      </c>
      <c r="S56" s="6">
        <v>10</v>
      </c>
      <c r="T56" s="6">
        <v>25</v>
      </c>
      <c r="U56" s="6">
        <v>25</v>
      </c>
      <c r="V56" s="6">
        <v>21</v>
      </c>
      <c r="W56" s="6">
        <v>6</v>
      </c>
      <c r="X56" s="6">
        <v>4</v>
      </c>
      <c r="Y56" s="6">
        <v>24</v>
      </c>
      <c r="Z56" s="6">
        <v>22</v>
      </c>
      <c r="AA56" s="6">
        <v>11</v>
      </c>
      <c r="AB56" s="6">
        <v>5</v>
      </c>
      <c r="AC56" s="6">
        <v>6</v>
      </c>
      <c r="AD56" s="6">
        <v>10</v>
      </c>
      <c r="AE56" s="6">
        <v>8</v>
      </c>
      <c r="AF56" s="6">
        <v>3</v>
      </c>
      <c r="AG56" s="6">
        <v>2</v>
      </c>
      <c r="AH56" s="6">
        <v>12</v>
      </c>
      <c r="AI56" s="6">
        <v>12</v>
      </c>
      <c r="AJ56" s="6">
        <v>24</v>
      </c>
      <c r="AK56" s="6">
        <v>11</v>
      </c>
      <c r="AL56" s="6">
        <v>10</v>
      </c>
      <c r="AM56" s="6">
        <v>19</v>
      </c>
      <c r="AN56" s="6">
        <v>7</v>
      </c>
      <c r="AO56" s="6">
        <v>17</v>
      </c>
      <c r="AP56" s="6">
        <v>8</v>
      </c>
      <c r="AQ56" s="6">
        <v>12</v>
      </c>
      <c r="AR56" s="6">
        <v>11</v>
      </c>
      <c r="AS56" s="6">
        <v>7</v>
      </c>
      <c r="AT56" s="6">
        <v>3</v>
      </c>
      <c r="AU56" s="6">
        <v>10</v>
      </c>
      <c r="AV56" s="6">
        <v>22</v>
      </c>
      <c r="AW56" s="6">
        <v>6</v>
      </c>
      <c r="AX56" s="6">
        <v>11</v>
      </c>
      <c r="AY56" s="6">
        <v>16</v>
      </c>
      <c r="AZ56" s="6">
        <v>10</v>
      </c>
      <c r="BA56" s="6">
        <v>1</v>
      </c>
      <c r="BB56" s="6">
        <v>11</v>
      </c>
      <c r="BC56" s="6">
        <v>20</v>
      </c>
      <c r="BD56" s="6">
        <v>9</v>
      </c>
      <c r="BE56" s="6">
        <v>10</v>
      </c>
      <c r="BF56" s="6">
        <v>20</v>
      </c>
      <c r="BG56" s="6">
        <v>7</v>
      </c>
      <c r="BH56" s="6">
        <v>22</v>
      </c>
      <c r="BI56" s="6">
        <v>17</v>
      </c>
      <c r="BJ56" s="6">
        <v>17</v>
      </c>
      <c r="BK56" s="6">
        <v>12</v>
      </c>
      <c r="BL56" s="6">
        <v>8</v>
      </c>
      <c r="BM56" s="6">
        <v>11</v>
      </c>
      <c r="BN56" s="6">
        <v>2</v>
      </c>
      <c r="BO56" s="6">
        <v>10</v>
      </c>
      <c r="BP56" s="6">
        <v>8</v>
      </c>
      <c r="BQ56" s="6">
        <v>7</v>
      </c>
      <c r="BR56" s="6">
        <v>5</v>
      </c>
      <c r="BS56" s="6">
        <v>4</v>
      </c>
      <c r="BT56" s="6">
        <v>7</v>
      </c>
      <c r="BU56" s="6">
        <v>13</v>
      </c>
      <c r="BV56" s="6">
        <v>7</v>
      </c>
      <c r="BW56" s="6">
        <v>6</v>
      </c>
      <c r="BX56" s="6">
        <v>6</v>
      </c>
      <c r="BY56" s="6">
        <v>6</v>
      </c>
      <c r="BZ56" s="6">
        <v>10</v>
      </c>
      <c r="CA56" s="6">
        <v>3</v>
      </c>
      <c r="CB56" s="6">
        <v>16</v>
      </c>
      <c r="CC56" s="6">
        <v>11</v>
      </c>
      <c r="CD56" s="6">
        <v>8</v>
      </c>
      <c r="CE56" s="6">
        <v>8</v>
      </c>
      <c r="CF56" s="6">
        <v>7</v>
      </c>
      <c r="CG56" s="6">
        <v>8</v>
      </c>
      <c r="CH56" s="6">
        <v>1</v>
      </c>
      <c r="CI56" s="6">
        <v>17</v>
      </c>
      <c r="CJ56" s="6">
        <v>3</v>
      </c>
      <c r="CK56" s="6">
        <v>10</v>
      </c>
      <c r="CL56" s="6">
        <v>10</v>
      </c>
      <c r="CM56" s="6">
        <v>10</v>
      </c>
      <c r="CN56" s="6">
        <v>7</v>
      </c>
      <c r="CO56" s="6">
        <v>10</v>
      </c>
      <c r="CP56" s="6">
        <v>12</v>
      </c>
      <c r="CQ56" s="6">
        <v>5</v>
      </c>
      <c r="CR56" s="6">
        <v>10</v>
      </c>
      <c r="CS56" s="6">
        <v>14</v>
      </c>
      <c r="CT56" s="6">
        <v>14</v>
      </c>
      <c r="CU56" s="6">
        <v>14</v>
      </c>
      <c r="CV56" s="6">
        <v>10</v>
      </c>
      <c r="CW56" s="6">
        <v>8</v>
      </c>
      <c r="CX56" s="6">
        <v>6</v>
      </c>
      <c r="CY56" s="6">
        <v>12</v>
      </c>
      <c r="CZ56" s="6">
        <v>8</v>
      </c>
      <c r="DA56" s="6">
        <v>10</v>
      </c>
      <c r="DB56" s="6">
        <v>14</v>
      </c>
      <c r="DC56" s="6">
        <v>14</v>
      </c>
      <c r="DD56" s="6">
        <v>14</v>
      </c>
      <c r="DE56" s="6">
        <v>10</v>
      </c>
      <c r="DF56" s="6">
        <v>8</v>
      </c>
      <c r="DG56" s="6">
        <v>6</v>
      </c>
      <c r="DH56" s="6">
        <v>16</v>
      </c>
      <c r="DI56" s="6">
        <v>22</v>
      </c>
      <c r="DJ56" s="6">
        <v>11</v>
      </c>
      <c r="DK56" s="6">
        <v>17</v>
      </c>
      <c r="DL56" s="6">
        <v>17</v>
      </c>
      <c r="DM56" s="6">
        <v>10</v>
      </c>
      <c r="DN56" s="6">
        <v>14</v>
      </c>
      <c r="DO56" s="6">
        <v>7</v>
      </c>
      <c r="DP56" s="6">
        <v>14</v>
      </c>
      <c r="DQ56" s="6">
        <v>9</v>
      </c>
      <c r="DR56" s="6">
        <v>4</v>
      </c>
      <c r="DS56" s="6">
        <v>27</v>
      </c>
      <c r="DT56" s="6">
        <v>7</v>
      </c>
      <c r="DU56" s="6">
        <v>14</v>
      </c>
      <c r="DV56" s="6">
        <v>14</v>
      </c>
      <c r="DW56" s="6">
        <v>16</v>
      </c>
      <c r="DX56" s="6">
        <v>12</v>
      </c>
      <c r="DY56" s="6">
        <v>18</v>
      </c>
      <c r="DZ56" s="6">
        <v>12</v>
      </c>
      <c r="EA56" s="6">
        <v>9</v>
      </c>
      <c r="EB56" s="6">
        <v>15</v>
      </c>
      <c r="EC56" s="6">
        <v>14</v>
      </c>
      <c r="ED56" s="6">
        <v>22</v>
      </c>
      <c r="EE56" s="6">
        <v>25</v>
      </c>
      <c r="EF56" s="6">
        <v>19</v>
      </c>
      <c r="EG56" s="6">
        <v>9</v>
      </c>
      <c r="EH56" s="6">
        <v>24</v>
      </c>
      <c r="EI56" s="6">
        <v>1</v>
      </c>
      <c r="EJ56" s="6">
        <v>1</v>
      </c>
      <c r="EK56" s="6">
        <v>7</v>
      </c>
      <c r="EL56" s="6">
        <v>1</v>
      </c>
      <c r="EM56" s="6">
        <v>1</v>
      </c>
      <c r="EN56" s="6">
        <v>10</v>
      </c>
      <c r="EO56" s="6">
        <v>10</v>
      </c>
      <c r="EP56" s="6">
        <v>10</v>
      </c>
      <c r="EQ56" s="6">
        <v>2</v>
      </c>
      <c r="ER56" s="6">
        <v>1</v>
      </c>
      <c r="ES56" s="6">
        <v>9</v>
      </c>
      <c r="ET56" s="6">
        <v>10</v>
      </c>
      <c r="EU56" s="6">
        <v>12</v>
      </c>
      <c r="EV56" s="6">
        <v>12</v>
      </c>
      <c r="EW56" s="6">
        <v>5</v>
      </c>
      <c r="EX56" s="6">
        <v>6</v>
      </c>
      <c r="EY56" s="6">
        <v>8</v>
      </c>
      <c r="EZ56" s="6">
        <v>25</v>
      </c>
      <c r="FA56" s="6">
        <v>16</v>
      </c>
      <c r="FB56" s="6">
        <v>12</v>
      </c>
      <c r="FC56" s="6">
        <v>11</v>
      </c>
      <c r="FD56" s="6">
        <v>14</v>
      </c>
      <c r="FE56" s="6">
        <v>16</v>
      </c>
      <c r="FF56" s="6">
        <v>14</v>
      </c>
      <c r="FG56" s="6">
        <v>10</v>
      </c>
      <c r="FH56" s="6">
        <v>8</v>
      </c>
      <c r="FI56" s="6">
        <v>6</v>
      </c>
      <c r="FJ56" s="6">
        <v>16</v>
      </c>
      <c r="FK56" s="6">
        <v>12</v>
      </c>
      <c r="FL56" s="6">
        <v>5</v>
      </c>
      <c r="FM56" s="6">
        <v>11</v>
      </c>
      <c r="FN56" s="6">
        <v>16</v>
      </c>
      <c r="FO56" s="6">
        <v>14</v>
      </c>
      <c r="FP56" s="6">
        <v>10</v>
      </c>
      <c r="FQ56" s="6">
        <v>8</v>
      </c>
      <c r="FR56" s="6">
        <v>6</v>
      </c>
      <c r="FS56" s="6">
        <v>14</v>
      </c>
      <c r="FT56" s="6">
        <v>17</v>
      </c>
      <c r="FU56" s="6">
        <v>9</v>
      </c>
      <c r="FV56" s="6">
        <v>14</v>
      </c>
      <c r="FW56" s="6">
        <v>908</v>
      </c>
    </row>
    <row r="57" spans="1:179">
      <c r="A57" s="4" t="s">
        <v>753</v>
      </c>
      <c r="B57" s="6">
        <v>12</v>
      </c>
      <c r="C57" s="6">
        <v>11</v>
      </c>
      <c r="D57" s="6">
        <v>10</v>
      </c>
      <c r="E57" s="6">
        <v>11</v>
      </c>
      <c r="F57" s="6">
        <v>11</v>
      </c>
      <c r="G57" s="6">
        <v>1</v>
      </c>
      <c r="H57" s="6">
        <v>1</v>
      </c>
      <c r="I57" s="6">
        <v>1</v>
      </c>
      <c r="J57" s="6">
        <v>2</v>
      </c>
      <c r="K57" s="6">
        <v>19</v>
      </c>
      <c r="L57" s="6">
        <v>19</v>
      </c>
      <c r="M57" s="6">
        <v>20</v>
      </c>
      <c r="N57" s="6">
        <v>9</v>
      </c>
      <c r="O57" s="6">
        <v>7</v>
      </c>
      <c r="P57" s="6">
        <v>4</v>
      </c>
      <c r="Q57" s="6">
        <v>2</v>
      </c>
      <c r="R57" s="6">
        <v>3</v>
      </c>
      <c r="S57" s="6">
        <v>10</v>
      </c>
      <c r="T57" s="6">
        <v>11</v>
      </c>
      <c r="U57" s="6">
        <v>10</v>
      </c>
      <c r="V57" s="6">
        <v>8</v>
      </c>
      <c r="W57" s="6">
        <v>6</v>
      </c>
      <c r="X57" s="6">
        <v>4</v>
      </c>
      <c r="Y57" s="6">
        <v>20</v>
      </c>
      <c r="Z57" s="6">
        <v>22</v>
      </c>
      <c r="AA57" s="6">
        <v>11</v>
      </c>
      <c r="AB57" s="6">
        <v>5</v>
      </c>
      <c r="AC57" s="6">
        <v>6</v>
      </c>
      <c r="AD57" s="6">
        <v>10</v>
      </c>
      <c r="AE57" s="6">
        <v>8</v>
      </c>
      <c r="AF57" s="6">
        <v>17</v>
      </c>
      <c r="AG57" s="6">
        <v>6</v>
      </c>
      <c r="AH57" s="6">
        <v>13</v>
      </c>
      <c r="AI57" s="6">
        <v>15</v>
      </c>
      <c r="AJ57" s="6">
        <v>5</v>
      </c>
      <c r="AK57" s="6">
        <v>11</v>
      </c>
      <c r="AL57" s="6">
        <v>10</v>
      </c>
      <c r="AM57" s="6">
        <v>19</v>
      </c>
      <c r="AN57" s="6">
        <v>7</v>
      </c>
      <c r="AO57" s="6">
        <v>2</v>
      </c>
      <c r="AP57" s="6">
        <v>1</v>
      </c>
      <c r="AQ57" s="6">
        <v>21</v>
      </c>
      <c r="AR57" s="6">
        <v>11</v>
      </c>
      <c r="AS57" s="6">
        <v>7</v>
      </c>
      <c r="AT57" s="6">
        <v>1</v>
      </c>
      <c r="AU57" s="6">
        <v>10</v>
      </c>
      <c r="AV57" s="6">
        <v>20</v>
      </c>
      <c r="AW57" s="6">
        <v>6</v>
      </c>
      <c r="AX57" s="6">
        <v>11</v>
      </c>
      <c r="AY57" s="6">
        <v>16</v>
      </c>
      <c r="AZ57" s="6">
        <v>10</v>
      </c>
      <c r="BA57" s="6">
        <v>17</v>
      </c>
      <c r="BB57" s="6">
        <v>11</v>
      </c>
      <c r="BC57" s="6">
        <v>26</v>
      </c>
      <c r="BD57" s="6">
        <v>16</v>
      </c>
      <c r="BE57" s="6">
        <v>10</v>
      </c>
      <c r="BF57" s="6">
        <v>18</v>
      </c>
      <c r="BG57" s="6">
        <v>7</v>
      </c>
      <c r="BH57" s="6">
        <v>17</v>
      </c>
      <c r="BI57" s="6">
        <v>17</v>
      </c>
      <c r="BJ57" s="6">
        <v>17</v>
      </c>
      <c r="BK57" s="6">
        <v>12</v>
      </c>
      <c r="BL57" s="6">
        <v>8</v>
      </c>
      <c r="BM57" s="6">
        <v>9</v>
      </c>
      <c r="BN57" s="6">
        <v>14</v>
      </c>
      <c r="BO57" s="6">
        <v>10</v>
      </c>
      <c r="BP57" s="6">
        <v>8</v>
      </c>
      <c r="BQ57" s="6">
        <v>7</v>
      </c>
      <c r="BR57" s="6">
        <v>5</v>
      </c>
      <c r="BS57" s="6">
        <v>4</v>
      </c>
      <c r="BT57" s="6">
        <v>7</v>
      </c>
      <c r="BU57" s="6">
        <v>13</v>
      </c>
      <c r="BV57" s="6">
        <v>21</v>
      </c>
      <c r="BW57" s="6">
        <v>7</v>
      </c>
      <c r="BX57" s="6">
        <v>6</v>
      </c>
      <c r="BY57" s="6">
        <v>6</v>
      </c>
      <c r="BZ57" s="6">
        <v>10</v>
      </c>
      <c r="CA57" s="6">
        <v>7</v>
      </c>
      <c r="CB57" s="6">
        <v>16</v>
      </c>
      <c r="CC57" s="6">
        <v>11</v>
      </c>
      <c r="CD57" s="6">
        <v>8</v>
      </c>
      <c r="CE57" s="6">
        <v>8</v>
      </c>
      <c r="CF57" s="6">
        <v>7</v>
      </c>
      <c r="CG57" s="6">
        <v>8</v>
      </c>
      <c r="CH57" s="6">
        <v>4</v>
      </c>
      <c r="CI57" s="6">
        <v>19</v>
      </c>
      <c r="CJ57" s="6">
        <v>16</v>
      </c>
      <c r="CK57" s="6">
        <v>10</v>
      </c>
      <c r="CL57" s="6">
        <v>10</v>
      </c>
      <c r="CM57" s="6">
        <v>10</v>
      </c>
      <c r="CN57" s="6">
        <v>7</v>
      </c>
      <c r="CO57" s="6">
        <v>10</v>
      </c>
      <c r="CP57" s="6">
        <v>12</v>
      </c>
      <c r="CQ57" s="6">
        <v>5</v>
      </c>
      <c r="CR57" s="6">
        <v>10</v>
      </c>
      <c r="CS57" s="6">
        <v>13</v>
      </c>
      <c r="CT57" s="6">
        <v>14</v>
      </c>
      <c r="CU57" s="6">
        <v>12</v>
      </c>
      <c r="CV57" s="6">
        <v>10</v>
      </c>
      <c r="CW57" s="6">
        <v>8</v>
      </c>
      <c r="CX57" s="6">
        <v>6</v>
      </c>
      <c r="CY57" s="6">
        <v>12</v>
      </c>
      <c r="CZ57" s="6">
        <v>11</v>
      </c>
      <c r="DA57" s="6">
        <v>10</v>
      </c>
      <c r="DB57" s="6">
        <v>13</v>
      </c>
      <c r="DC57" s="6">
        <v>14</v>
      </c>
      <c r="DD57" s="6">
        <v>13</v>
      </c>
      <c r="DE57" s="6">
        <v>10</v>
      </c>
      <c r="DF57" s="6">
        <v>8</v>
      </c>
      <c r="DG57" s="6">
        <v>6</v>
      </c>
      <c r="DH57" s="6">
        <v>16</v>
      </c>
      <c r="DI57" s="6">
        <v>15</v>
      </c>
      <c r="DJ57" s="6">
        <v>14</v>
      </c>
      <c r="DK57" s="6">
        <v>17</v>
      </c>
      <c r="DL57" s="6">
        <v>17</v>
      </c>
      <c r="DM57" s="6">
        <v>10</v>
      </c>
      <c r="DN57" s="6">
        <v>12</v>
      </c>
      <c r="DO57" s="6">
        <v>7</v>
      </c>
      <c r="DP57" s="6">
        <v>23</v>
      </c>
      <c r="DQ57" s="6">
        <v>12</v>
      </c>
      <c r="DR57" s="6">
        <v>3</v>
      </c>
      <c r="DS57" s="6">
        <v>11</v>
      </c>
      <c r="DT57" s="6">
        <v>7</v>
      </c>
      <c r="DU57" s="6">
        <v>10</v>
      </c>
      <c r="DV57" s="6">
        <v>7</v>
      </c>
      <c r="DW57" s="6">
        <v>14</v>
      </c>
      <c r="DX57" s="6">
        <v>17</v>
      </c>
      <c r="DY57" s="6">
        <v>13</v>
      </c>
      <c r="DZ57" s="6">
        <v>11</v>
      </c>
      <c r="EA57" s="6">
        <v>12</v>
      </c>
      <c r="EB57" s="6">
        <v>12</v>
      </c>
      <c r="EC57" s="6">
        <v>5</v>
      </c>
      <c r="ED57" s="6">
        <v>9</v>
      </c>
      <c r="EE57" s="6">
        <v>15</v>
      </c>
      <c r="EF57" s="6">
        <v>14</v>
      </c>
      <c r="EG57" s="6">
        <v>18</v>
      </c>
      <c r="EH57" s="6">
        <v>10</v>
      </c>
      <c r="EI57" s="6">
        <v>18</v>
      </c>
      <c r="EJ57" s="6">
        <v>10</v>
      </c>
      <c r="EK57" s="6">
        <v>7</v>
      </c>
      <c r="EL57" s="6">
        <v>10</v>
      </c>
      <c r="EM57" s="6">
        <v>10</v>
      </c>
      <c r="EN57" s="6">
        <v>10</v>
      </c>
      <c r="EO57" s="6">
        <v>10</v>
      </c>
      <c r="EP57" s="6">
        <v>10</v>
      </c>
      <c r="EQ57" s="6">
        <v>3</v>
      </c>
      <c r="ER57" s="6">
        <v>6</v>
      </c>
      <c r="ES57" s="6">
        <v>14</v>
      </c>
      <c r="ET57" s="6">
        <v>10</v>
      </c>
      <c r="EU57" s="6">
        <v>4</v>
      </c>
      <c r="EV57" s="6">
        <v>12</v>
      </c>
      <c r="EW57" s="6">
        <v>1</v>
      </c>
      <c r="EX57" s="6">
        <v>4</v>
      </c>
      <c r="EY57" s="6">
        <v>8</v>
      </c>
      <c r="EZ57" s="6">
        <v>2</v>
      </c>
      <c r="FA57" s="6">
        <v>16</v>
      </c>
      <c r="FB57" s="6">
        <v>12</v>
      </c>
      <c r="FC57" s="6">
        <v>11</v>
      </c>
      <c r="FD57" s="6">
        <v>13</v>
      </c>
      <c r="FE57" s="6">
        <v>16</v>
      </c>
      <c r="FF57" s="6">
        <v>9</v>
      </c>
      <c r="FG57" s="6">
        <v>10</v>
      </c>
      <c r="FH57" s="6">
        <v>8</v>
      </c>
      <c r="FI57" s="6">
        <v>6</v>
      </c>
      <c r="FJ57" s="6">
        <v>16</v>
      </c>
      <c r="FK57" s="6">
        <v>12</v>
      </c>
      <c r="FL57" s="6">
        <v>5</v>
      </c>
      <c r="FM57" s="6">
        <v>11</v>
      </c>
      <c r="FN57" s="6">
        <v>16</v>
      </c>
      <c r="FO57" s="6">
        <v>9</v>
      </c>
      <c r="FP57" s="6">
        <v>10</v>
      </c>
      <c r="FQ57" s="6">
        <v>8</v>
      </c>
      <c r="FR57" s="6">
        <v>6</v>
      </c>
      <c r="FS57" s="6">
        <v>13</v>
      </c>
      <c r="FT57" s="6">
        <v>22</v>
      </c>
      <c r="FU57" s="6">
        <v>2</v>
      </c>
      <c r="FV57" s="6">
        <v>17</v>
      </c>
      <c r="FW57" s="6">
        <v>13933</v>
      </c>
    </row>
    <row r="58" spans="1:179">
      <c r="A58" s="4" t="s">
        <v>754</v>
      </c>
      <c r="B58" s="6">
        <v>15</v>
      </c>
      <c r="C58" s="6">
        <v>15</v>
      </c>
      <c r="D58" s="6">
        <v>10</v>
      </c>
      <c r="E58" s="6">
        <v>11</v>
      </c>
      <c r="F58" s="6">
        <v>11</v>
      </c>
      <c r="G58" s="6">
        <v>20</v>
      </c>
      <c r="H58" s="6">
        <v>20</v>
      </c>
      <c r="I58" s="6">
        <v>20</v>
      </c>
      <c r="J58" s="6">
        <v>20</v>
      </c>
      <c r="K58" s="6">
        <v>27</v>
      </c>
      <c r="L58" s="6">
        <v>8</v>
      </c>
      <c r="M58" s="6">
        <v>6</v>
      </c>
      <c r="N58" s="6">
        <v>26</v>
      </c>
      <c r="O58" s="6">
        <v>7</v>
      </c>
      <c r="P58" s="6">
        <v>27</v>
      </c>
      <c r="Q58" s="6">
        <v>27</v>
      </c>
      <c r="R58" s="6">
        <v>27</v>
      </c>
      <c r="S58" s="6">
        <v>10</v>
      </c>
      <c r="T58" s="6">
        <v>17</v>
      </c>
      <c r="U58" s="6">
        <v>13</v>
      </c>
      <c r="V58" s="6">
        <v>2</v>
      </c>
      <c r="W58" s="6">
        <v>6</v>
      </c>
      <c r="X58" s="6">
        <v>4</v>
      </c>
      <c r="Y58" s="6">
        <v>24</v>
      </c>
      <c r="Z58" s="6">
        <v>22</v>
      </c>
      <c r="AA58" s="6">
        <v>11</v>
      </c>
      <c r="AB58" s="6">
        <v>5</v>
      </c>
      <c r="AC58" s="6">
        <v>6</v>
      </c>
      <c r="AD58" s="6">
        <v>10</v>
      </c>
      <c r="AE58" s="6">
        <v>8</v>
      </c>
      <c r="AF58" s="6">
        <v>2</v>
      </c>
      <c r="AG58" s="6">
        <v>11</v>
      </c>
      <c r="AH58" s="6">
        <v>20</v>
      </c>
      <c r="AI58" s="6">
        <v>14</v>
      </c>
      <c r="AJ58" s="6">
        <v>4</v>
      </c>
      <c r="AK58" s="6">
        <v>11</v>
      </c>
      <c r="AL58" s="6">
        <v>10</v>
      </c>
      <c r="AM58" s="6">
        <v>19</v>
      </c>
      <c r="AN58" s="6">
        <v>7</v>
      </c>
      <c r="AO58" s="6">
        <v>11</v>
      </c>
      <c r="AP58" s="6">
        <v>10</v>
      </c>
      <c r="AQ58" s="6">
        <v>3</v>
      </c>
      <c r="AR58" s="6">
        <v>11</v>
      </c>
      <c r="AS58" s="6">
        <v>7</v>
      </c>
      <c r="AT58" s="6">
        <v>2</v>
      </c>
      <c r="AU58" s="6">
        <v>10</v>
      </c>
      <c r="AV58" s="6">
        <v>11</v>
      </c>
      <c r="AW58" s="6">
        <v>6</v>
      </c>
      <c r="AX58" s="6">
        <v>11</v>
      </c>
      <c r="AY58" s="6">
        <v>16</v>
      </c>
      <c r="AZ58" s="6">
        <v>10</v>
      </c>
      <c r="BA58" s="6">
        <v>17</v>
      </c>
      <c r="BB58" s="6">
        <v>11</v>
      </c>
      <c r="BC58" s="6">
        <v>2</v>
      </c>
      <c r="BD58" s="6">
        <v>16</v>
      </c>
      <c r="BE58" s="6">
        <v>10</v>
      </c>
      <c r="BF58" s="6">
        <v>21</v>
      </c>
      <c r="BG58" s="6">
        <v>7</v>
      </c>
      <c r="BH58" s="6">
        <v>19</v>
      </c>
      <c r="BI58" s="6">
        <v>17</v>
      </c>
      <c r="BJ58" s="6">
        <v>17</v>
      </c>
      <c r="BK58" s="6">
        <v>12</v>
      </c>
      <c r="BL58" s="6">
        <v>8</v>
      </c>
      <c r="BM58" s="6">
        <v>19</v>
      </c>
      <c r="BN58" s="6">
        <v>14</v>
      </c>
      <c r="BO58" s="6">
        <v>10</v>
      </c>
      <c r="BP58" s="6">
        <v>8</v>
      </c>
      <c r="BQ58" s="6">
        <v>7</v>
      </c>
      <c r="BR58" s="6">
        <v>5</v>
      </c>
      <c r="BS58" s="6">
        <v>4</v>
      </c>
      <c r="BT58" s="6">
        <v>7</v>
      </c>
      <c r="BU58" s="6">
        <v>13</v>
      </c>
      <c r="BV58" s="6">
        <v>2</v>
      </c>
      <c r="BW58" s="6">
        <v>3</v>
      </c>
      <c r="BX58" s="6">
        <v>6</v>
      </c>
      <c r="BY58" s="6">
        <v>6</v>
      </c>
      <c r="BZ58" s="6">
        <v>10</v>
      </c>
      <c r="CA58" s="6">
        <v>26</v>
      </c>
      <c r="CB58" s="6">
        <v>16</v>
      </c>
      <c r="CC58" s="6">
        <v>11</v>
      </c>
      <c r="CD58" s="6">
        <v>8</v>
      </c>
      <c r="CE58" s="6">
        <v>8</v>
      </c>
      <c r="CF58" s="6">
        <v>7</v>
      </c>
      <c r="CG58" s="6">
        <v>8</v>
      </c>
      <c r="CH58" s="6">
        <v>22</v>
      </c>
      <c r="CI58" s="6">
        <v>15</v>
      </c>
      <c r="CJ58" s="6">
        <v>8</v>
      </c>
      <c r="CK58" s="6">
        <v>10</v>
      </c>
      <c r="CL58" s="6">
        <v>10</v>
      </c>
      <c r="CM58" s="6">
        <v>10</v>
      </c>
      <c r="CN58" s="6">
        <v>7</v>
      </c>
      <c r="CO58" s="6">
        <v>10</v>
      </c>
      <c r="CP58" s="6">
        <v>12</v>
      </c>
      <c r="CQ58" s="6">
        <v>5</v>
      </c>
      <c r="CR58" s="6">
        <v>10</v>
      </c>
      <c r="CS58" s="6">
        <v>14</v>
      </c>
      <c r="CT58" s="6">
        <v>14</v>
      </c>
      <c r="CU58" s="6">
        <v>14</v>
      </c>
      <c r="CV58" s="6">
        <v>10</v>
      </c>
      <c r="CW58" s="6">
        <v>8</v>
      </c>
      <c r="CX58" s="6">
        <v>6</v>
      </c>
      <c r="CY58" s="6">
        <v>12</v>
      </c>
      <c r="CZ58" s="6">
        <v>11</v>
      </c>
      <c r="DA58" s="6">
        <v>10</v>
      </c>
      <c r="DB58" s="6">
        <v>14</v>
      </c>
      <c r="DC58" s="6">
        <v>14</v>
      </c>
      <c r="DD58" s="6">
        <v>14</v>
      </c>
      <c r="DE58" s="6">
        <v>10</v>
      </c>
      <c r="DF58" s="6">
        <v>8</v>
      </c>
      <c r="DG58" s="6">
        <v>6</v>
      </c>
      <c r="DH58" s="6">
        <v>16</v>
      </c>
      <c r="DI58" s="6">
        <v>27</v>
      </c>
      <c r="DJ58" s="6">
        <v>1</v>
      </c>
      <c r="DK58" s="6">
        <v>17</v>
      </c>
      <c r="DL58" s="6">
        <v>17</v>
      </c>
      <c r="DM58" s="6">
        <v>10</v>
      </c>
      <c r="DN58" s="6">
        <v>20</v>
      </c>
      <c r="DO58" s="6">
        <v>7</v>
      </c>
      <c r="DP58" s="6">
        <v>19</v>
      </c>
      <c r="DQ58" s="6">
        <v>1</v>
      </c>
      <c r="DR58" s="6">
        <v>2</v>
      </c>
      <c r="DS58" s="6">
        <v>20</v>
      </c>
      <c r="DT58" s="6">
        <v>7</v>
      </c>
      <c r="DU58" s="6">
        <v>14</v>
      </c>
      <c r="DV58" s="6">
        <v>14</v>
      </c>
      <c r="DW58" s="6">
        <v>24</v>
      </c>
      <c r="DX58" s="6">
        <v>7</v>
      </c>
      <c r="DY58" s="6">
        <v>12</v>
      </c>
      <c r="DZ58" s="6">
        <v>9</v>
      </c>
      <c r="EA58" s="6">
        <v>14</v>
      </c>
      <c r="EB58" s="6">
        <v>13</v>
      </c>
      <c r="EC58" s="6">
        <v>17</v>
      </c>
      <c r="ED58" s="6">
        <v>27</v>
      </c>
      <c r="EE58" s="6">
        <v>27</v>
      </c>
      <c r="EF58" s="6">
        <v>3</v>
      </c>
      <c r="EG58" s="6">
        <v>1</v>
      </c>
      <c r="EH58" s="6">
        <v>25</v>
      </c>
      <c r="EI58" s="6">
        <v>18</v>
      </c>
      <c r="EJ58" s="6">
        <v>10</v>
      </c>
      <c r="EK58" s="6">
        <v>7</v>
      </c>
      <c r="EL58" s="6">
        <v>10</v>
      </c>
      <c r="EM58" s="6">
        <v>10</v>
      </c>
      <c r="EN58" s="6">
        <v>10</v>
      </c>
      <c r="EO58" s="6">
        <v>10</v>
      </c>
      <c r="EP58" s="6">
        <v>10</v>
      </c>
      <c r="EQ58" s="6">
        <v>26</v>
      </c>
      <c r="ER58" s="6">
        <v>26</v>
      </c>
      <c r="ES58" s="6">
        <v>12</v>
      </c>
      <c r="ET58" s="6">
        <v>10</v>
      </c>
      <c r="EU58" s="6">
        <v>15</v>
      </c>
      <c r="EV58" s="6">
        <v>12</v>
      </c>
      <c r="EW58" s="6">
        <v>25</v>
      </c>
      <c r="EX58" s="6">
        <v>25</v>
      </c>
      <c r="EY58" s="6">
        <v>8</v>
      </c>
      <c r="EZ58" s="6">
        <v>26</v>
      </c>
      <c r="FA58" s="6">
        <v>16</v>
      </c>
      <c r="FB58" s="6">
        <v>12</v>
      </c>
      <c r="FC58" s="6">
        <v>11</v>
      </c>
      <c r="FD58" s="6">
        <v>14</v>
      </c>
      <c r="FE58" s="6">
        <v>16</v>
      </c>
      <c r="FF58" s="6">
        <v>14</v>
      </c>
      <c r="FG58" s="6">
        <v>10</v>
      </c>
      <c r="FH58" s="6">
        <v>8</v>
      </c>
      <c r="FI58" s="6">
        <v>6</v>
      </c>
      <c r="FJ58" s="6">
        <v>16</v>
      </c>
      <c r="FK58" s="6">
        <v>12</v>
      </c>
      <c r="FL58" s="6">
        <v>5</v>
      </c>
      <c r="FM58" s="6">
        <v>11</v>
      </c>
      <c r="FN58" s="6">
        <v>16</v>
      </c>
      <c r="FO58" s="6">
        <v>14</v>
      </c>
      <c r="FP58" s="6">
        <v>10</v>
      </c>
      <c r="FQ58" s="6">
        <v>8</v>
      </c>
      <c r="FR58" s="6">
        <v>6</v>
      </c>
      <c r="FS58" s="6">
        <v>14</v>
      </c>
      <c r="FT58" s="6">
        <v>15</v>
      </c>
      <c r="FU58" s="6">
        <v>22</v>
      </c>
      <c r="FV58" s="6">
        <v>17</v>
      </c>
      <c r="FW58" s="6">
        <v>3184</v>
      </c>
    </row>
    <row r="59" spans="1:179">
      <c r="A59" s="4" t="s">
        <v>755</v>
      </c>
      <c r="B59" s="6">
        <v>23</v>
      </c>
      <c r="C59" s="6">
        <v>25</v>
      </c>
      <c r="D59" s="6">
        <v>10</v>
      </c>
      <c r="E59" s="6">
        <v>11</v>
      </c>
      <c r="F59" s="6">
        <v>11</v>
      </c>
      <c r="G59" s="6">
        <v>3</v>
      </c>
      <c r="H59" s="6">
        <v>7</v>
      </c>
      <c r="I59" s="6">
        <v>6</v>
      </c>
      <c r="J59" s="6">
        <v>8</v>
      </c>
      <c r="K59" s="6">
        <v>18</v>
      </c>
      <c r="L59" s="6">
        <v>3</v>
      </c>
      <c r="M59" s="6">
        <v>3</v>
      </c>
      <c r="N59" s="6">
        <v>17</v>
      </c>
      <c r="O59" s="6">
        <v>7</v>
      </c>
      <c r="P59" s="6">
        <v>8</v>
      </c>
      <c r="Q59" s="6">
        <v>6</v>
      </c>
      <c r="R59" s="6">
        <v>8</v>
      </c>
      <c r="S59" s="6">
        <v>10</v>
      </c>
      <c r="T59" s="6">
        <v>10</v>
      </c>
      <c r="U59" s="6">
        <v>8</v>
      </c>
      <c r="V59" s="6">
        <v>3</v>
      </c>
      <c r="W59" s="6">
        <v>6</v>
      </c>
      <c r="X59" s="6">
        <v>4</v>
      </c>
      <c r="Y59" s="6">
        <v>21</v>
      </c>
      <c r="Z59" s="6">
        <v>18</v>
      </c>
      <c r="AA59" s="6">
        <v>11</v>
      </c>
      <c r="AB59" s="6">
        <v>5</v>
      </c>
      <c r="AC59" s="6">
        <v>6</v>
      </c>
      <c r="AD59" s="6">
        <v>10</v>
      </c>
      <c r="AE59" s="6">
        <v>8</v>
      </c>
      <c r="AF59" s="6">
        <v>11</v>
      </c>
      <c r="AG59" s="6">
        <v>23</v>
      </c>
      <c r="AH59" s="6">
        <v>23</v>
      </c>
      <c r="AI59" s="6">
        <v>23</v>
      </c>
      <c r="AJ59" s="6">
        <v>25</v>
      </c>
      <c r="AK59" s="6">
        <v>11</v>
      </c>
      <c r="AL59" s="6">
        <v>10</v>
      </c>
      <c r="AM59" s="6">
        <v>19</v>
      </c>
      <c r="AN59" s="6">
        <v>7</v>
      </c>
      <c r="AO59" s="6">
        <v>12</v>
      </c>
      <c r="AP59" s="6">
        <v>14</v>
      </c>
      <c r="AQ59" s="6">
        <v>25</v>
      </c>
      <c r="AR59" s="6">
        <v>11</v>
      </c>
      <c r="AS59" s="6">
        <v>7</v>
      </c>
      <c r="AT59" s="6">
        <v>18</v>
      </c>
      <c r="AU59" s="6">
        <v>10</v>
      </c>
      <c r="AV59" s="6">
        <v>15</v>
      </c>
      <c r="AW59" s="6">
        <v>6</v>
      </c>
      <c r="AX59" s="6">
        <v>11</v>
      </c>
      <c r="AY59" s="6">
        <v>10</v>
      </c>
      <c r="AZ59" s="6">
        <v>10</v>
      </c>
      <c r="BA59" s="6">
        <v>3</v>
      </c>
      <c r="BB59" s="6">
        <v>11</v>
      </c>
      <c r="BC59" s="6">
        <v>22</v>
      </c>
      <c r="BD59" s="6">
        <v>16</v>
      </c>
      <c r="BE59" s="6">
        <v>10</v>
      </c>
      <c r="BF59" s="6">
        <v>9</v>
      </c>
      <c r="BG59" s="6">
        <v>7</v>
      </c>
      <c r="BH59" s="6">
        <v>21</v>
      </c>
      <c r="BI59" s="6">
        <v>17</v>
      </c>
      <c r="BJ59" s="6">
        <v>17</v>
      </c>
      <c r="BK59" s="6">
        <v>12</v>
      </c>
      <c r="BL59" s="6">
        <v>8</v>
      </c>
      <c r="BM59" s="6">
        <v>20</v>
      </c>
      <c r="BN59" s="6">
        <v>13</v>
      </c>
      <c r="BO59" s="6">
        <v>10</v>
      </c>
      <c r="BP59" s="6">
        <v>8</v>
      </c>
      <c r="BQ59" s="6">
        <v>7</v>
      </c>
      <c r="BR59" s="6">
        <v>5</v>
      </c>
      <c r="BS59" s="6">
        <v>4</v>
      </c>
      <c r="BT59" s="6">
        <v>7</v>
      </c>
      <c r="BU59" s="6">
        <v>13</v>
      </c>
      <c r="BV59" s="6">
        <v>1</v>
      </c>
      <c r="BW59" s="6">
        <v>25</v>
      </c>
      <c r="BX59" s="6">
        <v>6</v>
      </c>
      <c r="BY59" s="6">
        <v>6</v>
      </c>
      <c r="BZ59" s="6">
        <v>10</v>
      </c>
      <c r="CA59" s="6">
        <v>4</v>
      </c>
      <c r="CB59" s="6">
        <v>14</v>
      </c>
      <c r="CC59" s="6">
        <v>11</v>
      </c>
      <c r="CD59" s="6">
        <v>8</v>
      </c>
      <c r="CE59" s="6">
        <v>8</v>
      </c>
      <c r="CF59" s="6">
        <v>7</v>
      </c>
      <c r="CG59" s="6">
        <v>8</v>
      </c>
      <c r="CH59" s="6">
        <v>15</v>
      </c>
      <c r="CI59" s="6">
        <v>24</v>
      </c>
      <c r="CJ59" s="6">
        <v>16</v>
      </c>
      <c r="CK59" s="6">
        <v>10</v>
      </c>
      <c r="CL59" s="6">
        <v>10</v>
      </c>
      <c r="CM59" s="6">
        <v>10</v>
      </c>
      <c r="CN59" s="6">
        <v>7</v>
      </c>
      <c r="CO59" s="6">
        <v>10</v>
      </c>
      <c r="CP59" s="6">
        <v>12</v>
      </c>
      <c r="CQ59" s="6">
        <v>5</v>
      </c>
      <c r="CR59" s="6">
        <v>10</v>
      </c>
      <c r="CS59" s="6">
        <v>14</v>
      </c>
      <c r="CT59" s="6">
        <v>14</v>
      </c>
      <c r="CU59" s="6">
        <v>14</v>
      </c>
      <c r="CV59" s="6">
        <v>10</v>
      </c>
      <c r="CW59" s="6">
        <v>8</v>
      </c>
      <c r="CX59" s="6">
        <v>6</v>
      </c>
      <c r="CY59" s="6">
        <v>12</v>
      </c>
      <c r="CZ59" s="6">
        <v>11</v>
      </c>
      <c r="DA59" s="6">
        <v>10</v>
      </c>
      <c r="DB59" s="6">
        <v>14</v>
      </c>
      <c r="DC59" s="6">
        <v>14</v>
      </c>
      <c r="DD59" s="6">
        <v>14</v>
      </c>
      <c r="DE59" s="6">
        <v>10</v>
      </c>
      <c r="DF59" s="6">
        <v>8</v>
      </c>
      <c r="DG59" s="6">
        <v>6</v>
      </c>
      <c r="DH59" s="6">
        <v>16</v>
      </c>
      <c r="DI59" s="6">
        <v>5</v>
      </c>
      <c r="DJ59" s="6">
        <v>23</v>
      </c>
      <c r="DK59" s="6">
        <v>17</v>
      </c>
      <c r="DL59" s="6">
        <v>17</v>
      </c>
      <c r="DM59" s="6">
        <v>10</v>
      </c>
      <c r="DN59" s="6">
        <v>20</v>
      </c>
      <c r="DO59" s="6">
        <v>7</v>
      </c>
      <c r="DP59" s="6">
        <v>20</v>
      </c>
      <c r="DQ59" s="6">
        <v>15</v>
      </c>
      <c r="DR59" s="6">
        <v>17</v>
      </c>
      <c r="DS59" s="6">
        <v>7</v>
      </c>
      <c r="DT59" s="6">
        <v>7</v>
      </c>
      <c r="DU59" s="6">
        <v>14</v>
      </c>
      <c r="DV59" s="6">
        <v>14</v>
      </c>
      <c r="DW59" s="6">
        <v>26</v>
      </c>
      <c r="DX59" s="6">
        <v>24</v>
      </c>
      <c r="DY59" s="6">
        <v>23</v>
      </c>
      <c r="DZ59" s="6">
        <v>23</v>
      </c>
      <c r="EA59" s="6">
        <v>26</v>
      </c>
      <c r="EB59" s="6">
        <v>25</v>
      </c>
      <c r="EC59" s="6">
        <v>20</v>
      </c>
      <c r="ED59" s="6">
        <v>21</v>
      </c>
      <c r="EE59" s="6">
        <v>19</v>
      </c>
      <c r="EF59" s="6">
        <v>18</v>
      </c>
      <c r="EG59" s="6">
        <v>19</v>
      </c>
      <c r="EH59" s="6">
        <v>17</v>
      </c>
      <c r="EI59" s="6">
        <v>8</v>
      </c>
      <c r="EJ59" s="6">
        <v>10</v>
      </c>
      <c r="EK59" s="6">
        <v>7</v>
      </c>
      <c r="EL59" s="6">
        <v>10</v>
      </c>
      <c r="EM59" s="6">
        <v>10</v>
      </c>
      <c r="EN59" s="6">
        <v>10</v>
      </c>
      <c r="EO59" s="6">
        <v>10</v>
      </c>
      <c r="EP59" s="6">
        <v>10</v>
      </c>
      <c r="EQ59" s="6">
        <v>13</v>
      </c>
      <c r="ER59" s="6">
        <v>8</v>
      </c>
      <c r="ES59" s="6">
        <v>22</v>
      </c>
      <c r="ET59" s="6">
        <v>10</v>
      </c>
      <c r="EU59" s="6">
        <v>21</v>
      </c>
      <c r="EV59" s="6">
        <v>12</v>
      </c>
      <c r="EW59" s="6">
        <v>8</v>
      </c>
      <c r="EX59" s="6">
        <v>14</v>
      </c>
      <c r="EY59" s="6">
        <v>8</v>
      </c>
      <c r="EZ59" s="6">
        <v>12</v>
      </c>
      <c r="FA59" s="6">
        <v>16</v>
      </c>
      <c r="FB59" s="6">
        <v>12</v>
      </c>
      <c r="FC59" s="6">
        <v>11</v>
      </c>
      <c r="FD59" s="6">
        <v>14</v>
      </c>
      <c r="FE59" s="6">
        <v>16</v>
      </c>
      <c r="FF59" s="6">
        <v>14</v>
      </c>
      <c r="FG59" s="6">
        <v>10</v>
      </c>
      <c r="FH59" s="6">
        <v>8</v>
      </c>
      <c r="FI59" s="6">
        <v>6</v>
      </c>
      <c r="FJ59" s="6">
        <v>16</v>
      </c>
      <c r="FK59" s="6">
        <v>12</v>
      </c>
      <c r="FL59" s="6">
        <v>5</v>
      </c>
      <c r="FM59" s="6">
        <v>11</v>
      </c>
      <c r="FN59" s="6">
        <v>16</v>
      </c>
      <c r="FO59" s="6">
        <v>14</v>
      </c>
      <c r="FP59" s="6">
        <v>10</v>
      </c>
      <c r="FQ59" s="6">
        <v>8</v>
      </c>
      <c r="FR59" s="6">
        <v>6</v>
      </c>
      <c r="FS59" s="6">
        <v>14</v>
      </c>
      <c r="FT59" s="6">
        <v>26</v>
      </c>
      <c r="FU59" s="6">
        <v>19</v>
      </c>
      <c r="FV59" s="6">
        <v>15</v>
      </c>
      <c r="FW59" s="6">
        <v>1216</v>
      </c>
    </row>
    <row r="60" spans="1:179">
      <c r="A60" s="4" t="s">
        <v>756</v>
      </c>
      <c r="B60" s="6">
        <v>26</v>
      </c>
      <c r="C60" s="6">
        <v>24</v>
      </c>
      <c r="D60" s="6">
        <v>7</v>
      </c>
      <c r="E60" s="6">
        <v>4</v>
      </c>
      <c r="F60" s="6">
        <v>3</v>
      </c>
      <c r="G60" s="6">
        <v>7</v>
      </c>
      <c r="H60" s="6">
        <v>17</v>
      </c>
      <c r="I60" s="6">
        <v>17</v>
      </c>
      <c r="J60" s="6">
        <v>18</v>
      </c>
      <c r="K60" s="6">
        <v>12</v>
      </c>
      <c r="L60" s="6">
        <v>16</v>
      </c>
      <c r="M60" s="6">
        <v>5</v>
      </c>
      <c r="N60" s="6">
        <v>6</v>
      </c>
      <c r="O60" s="6">
        <v>3</v>
      </c>
      <c r="P60" s="6">
        <v>17</v>
      </c>
      <c r="Q60" s="6">
        <v>19</v>
      </c>
      <c r="R60" s="6">
        <v>19</v>
      </c>
      <c r="S60" s="6">
        <v>7</v>
      </c>
      <c r="T60" s="6">
        <v>4</v>
      </c>
      <c r="U60" s="6">
        <v>4</v>
      </c>
      <c r="V60" s="6">
        <v>4</v>
      </c>
      <c r="W60" s="6">
        <v>4</v>
      </c>
      <c r="X60" s="6">
        <v>4</v>
      </c>
      <c r="Y60" s="6">
        <v>4</v>
      </c>
      <c r="Z60" s="6">
        <v>9</v>
      </c>
      <c r="AA60" s="6">
        <v>5</v>
      </c>
      <c r="AB60" s="6">
        <v>4</v>
      </c>
      <c r="AC60" s="6">
        <v>6</v>
      </c>
      <c r="AD60" s="6">
        <v>9</v>
      </c>
      <c r="AE60" s="6">
        <v>2</v>
      </c>
      <c r="AF60" s="6">
        <v>18</v>
      </c>
      <c r="AG60" s="6">
        <v>1</v>
      </c>
      <c r="AH60" s="6">
        <v>6</v>
      </c>
      <c r="AI60" s="6">
        <v>5</v>
      </c>
      <c r="AJ60" s="6">
        <v>6</v>
      </c>
      <c r="AK60" s="6">
        <v>5</v>
      </c>
      <c r="AL60" s="6">
        <v>5</v>
      </c>
      <c r="AM60" s="6">
        <v>11</v>
      </c>
      <c r="AN60" s="6">
        <v>6</v>
      </c>
      <c r="AO60" s="6">
        <v>6</v>
      </c>
      <c r="AP60" s="6">
        <v>9</v>
      </c>
      <c r="AQ60" s="6">
        <v>18</v>
      </c>
      <c r="AR60" s="6">
        <v>5</v>
      </c>
      <c r="AS60" s="6">
        <v>5</v>
      </c>
      <c r="AT60" s="6">
        <v>11</v>
      </c>
      <c r="AU60" s="6">
        <v>5</v>
      </c>
      <c r="AV60" s="6">
        <v>8</v>
      </c>
      <c r="AW60" s="6">
        <v>3</v>
      </c>
      <c r="AX60" s="6">
        <v>3</v>
      </c>
      <c r="AY60" s="6">
        <v>14</v>
      </c>
      <c r="AZ60" s="6">
        <v>5</v>
      </c>
      <c r="BA60" s="6">
        <v>9</v>
      </c>
      <c r="BB60" s="6">
        <v>4</v>
      </c>
      <c r="BC60" s="6">
        <v>16</v>
      </c>
      <c r="BD60" s="6">
        <v>12</v>
      </c>
      <c r="BE60" s="6">
        <v>6</v>
      </c>
      <c r="BF60" s="6">
        <v>3</v>
      </c>
      <c r="BG60" s="6">
        <v>6</v>
      </c>
      <c r="BH60" s="6">
        <v>8</v>
      </c>
      <c r="BI60" s="6">
        <v>13</v>
      </c>
      <c r="BJ60" s="6">
        <v>13</v>
      </c>
      <c r="BK60" s="6">
        <v>10</v>
      </c>
      <c r="BL60" s="6">
        <v>6</v>
      </c>
      <c r="BM60" s="6">
        <v>2</v>
      </c>
      <c r="BN60" s="6">
        <v>7</v>
      </c>
      <c r="BO60" s="6">
        <v>7</v>
      </c>
      <c r="BP60" s="6">
        <v>4</v>
      </c>
      <c r="BQ60" s="6">
        <v>6</v>
      </c>
      <c r="BR60" s="6">
        <v>4</v>
      </c>
      <c r="BS60" s="6">
        <v>4</v>
      </c>
      <c r="BT60" s="6">
        <v>4</v>
      </c>
      <c r="BU60" s="6">
        <v>7</v>
      </c>
      <c r="BV60" s="6">
        <v>9</v>
      </c>
      <c r="BW60" s="6">
        <v>8</v>
      </c>
      <c r="BX60" s="6">
        <v>5</v>
      </c>
      <c r="BY60" s="6">
        <v>5</v>
      </c>
      <c r="BZ60" s="6">
        <v>5</v>
      </c>
      <c r="CA60" s="6">
        <v>21</v>
      </c>
      <c r="CB60" s="6">
        <v>10</v>
      </c>
      <c r="CC60" s="6">
        <v>10</v>
      </c>
      <c r="CD60" s="6">
        <v>7</v>
      </c>
      <c r="CE60" s="6">
        <v>5</v>
      </c>
      <c r="CF60" s="6">
        <v>6</v>
      </c>
      <c r="CG60" s="6">
        <v>6</v>
      </c>
      <c r="CH60" s="6">
        <v>20</v>
      </c>
      <c r="CI60" s="6">
        <v>8</v>
      </c>
      <c r="CJ60" s="6">
        <v>14</v>
      </c>
      <c r="CK60" s="6">
        <v>7</v>
      </c>
      <c r="CL60" s="6">
        <v>7</v>
      </c>
      <c r="CM60" s="6">
        <v>6</v>
      </c>
      <c r="CN60" s="6">
        <v>6</v>
      </c>
      <c r="CO60" s="6">
        <v>7</v>
      </c>
      <c r="CP60" s="6">
        <v>7</v>
      </c>
      <c r="CQ60" s="6">
        <v>4</v>
      </c>
      <c r="CR60" s="6">
        <v>5</v>
      </c>
      <c r="CS60" s="6">
        <v>5</v>
      </c>
      <c r="CT60" s="6">
        <v>10</v>
      </c>
      <c r="CU60" s="6">
        <v>6</v>
      </c>
      <c r="CV60" s="6">
        <v>4</v>
      </c>
      <c r="CW60" s="6">
        <v>7</v>
      </c>
      <c r="CX60" s="6">
        <v>4</v>
      </c>
      <c r="CY60" s="6">
        <v>7</v>
      </c>
      <c r="CZ60" s="6">
        <v>4</v>
      </c>
      <c r="DA60" s="6">
        <v>5</v>
      </c>
      <c r="DB60" s="6">
        <v>5</v>
      </c>
      <c r="DC60" s="6">
        <v>11</v>
      </c>
      <c r="DD60" s="6">
        <v>5</v>
      </c>
      <c r="DE60" s="6">
        <v>5</v>
      </c>
      <c r="DF60" s="6">
        <v>7</v>
      </c>
      <c r="DG60" s="6">
        <v>5</v>
      </c>
      <c r="DH60" s="6">
        <v>5</v>
      </c>
      <c r="DI60" s="6">
        <v>14</v>
      </c>
      <c r="DJ60" s="6">
        <v>6</v>
      </c>
      <c r="DK60" s="6">
        <v>12</v>
      </c>
      <c r="DL60" s="6">
        <v>12</v>
      </c>
      <c r="DM60" s="6">
        <v>2</v>
      </c>
      <c r="DN60" s="6">
        <v>18</v>
      </c>
      <c r="DO60" s="6">
        <v>6</v>
      </c>
      <c r="DP60" s="6">
        <v>4</v>
      </c>
      <c r="DQ60" s="6">
        <v>24</v>
      </c>
      <c r="DR60" s="6">
        <v>25</v>
      </c>
      <c r="DS60" s="6">
        <v>13</v>
      </c>
      <c r="DT60" s="6">
        <v>5</v>
      </c>
      <c r="DU60" s="6">
        <v>11</v>
      </c>
      <c r="DV60" s="6">
        <v>11</v>
      </c>
      <c r="DW60" s="6">
        <v>18</v>
      </c>
      <c r="DX60" s="6">
        <v>23</v>
      </c>
      <c r="DY60" s="6">
        <v>26</v>
      </c>
      <c r="DZ60" s="6">
        <v>24</v>
      </c>
      <c r="EA60" s="6">
        <v>24</v>
      </c>
      <c r="EB60" s="6">
        <v>24</v>
      </c>
      <c r="EC60" s="6">
        <v>22</v>
      </c>
      <c r="ED60" s="6">
        <v>17</v>
      </c>
      <c r="EE60" s="6">
        <v>17</v>
      </c>
      <c r="EF60" s="6">
        <v>25</v>
      </c>
      <c r="EG60" s="6">
        <v>23</v>
      </c>
      <c r="EH60" s="6">
        <v>23</v>
      </c>
      <c r="EI60" s="6">
        <v>6</v>
      </c>
      <c r="EJ60" s="6">
        <v>9</v>
      </c>
      <c r="EK60" s="6">
        <v>5</v>
      </c>
      <c r="EL60" s="6">
        <v>7</v>
      </c>
      <c r="EM60" s="6">
        <v>7</v>
      </c>
      <c r="EN60" s="6">
        <v>7</v>
      </c>
      <c r="EO60" s="6">
        <v>6</v>
      </c>
      <c r="EP60" s="6">
        <v>7</v>
      </c>
      <c r="EQ60" s="6">
        <v>11</v>
      </c>
      <c r="ER60" s="6">
        <v>24</v>
      </c>
      <c r="ES60" s="6">
        <v>4</v>
      </c>
      <c r="ET60" s="6">
        <v>6</v>
      </c>
      <c r="EU60" s="6">
        <v>3</v>
      </c>
      <c r="EV60" s="6">
        <v>6</v>
      </c>
      <c r="EW60" s="6">
        <v>23</v>
      </c>
      <c r="EX60" s="6">
        <v>22</v>
      </c>
      <c r="EY60" s="6">
        <v>7</v>
      </c>
      <c r="EZ60" s="6">
        <v>6</v>
      </c>
      <c r="FA60" s="6">
        <v>12</v>
      </c>
      <c r="FB60" s="6">
        <v>8</v>
      </c>
      <c r="FC60" s="6">
        <v>7</v>
      </c>
      <c r="FD60" s="6">
        <v>12</v>
      </c>
      <c r="FE60" s="6">
        <v>13</v>
      </c>
      <c r="FF60" s="6">
        <v>10</v>
      </c>
      <c r="FG60" s="6">
        <v>6</v>
      </c>
      <c r="FH60" s="6">
        <v>7</v>
      </c>
      <c r="FI60" s="6">
        <v>5</v>
      </c>
      <c r="FJ60" s="6">
        <v>12</v>
      </c>
      <c r="FK60" s="6">
        <v>6</v>
      </c>
      <c r="FL60" s="6">
        <v>4</v>
      </c>
      <c r="FM60" s="6">
        <v>7</v>
      </c>
      <c r="FN60" s="6">
        <v>12</v>
      </c>
      <c r="FO60" s="6">
        <v>12</v>
      </c>
      <c r="FP60" s="6">
        <v>5</v>
      </c>
      <c r="FQ60" s="6">
        <v>7</v>
      </c>
      <c r="FR60" s="6">
        <v>5</v>
      </c>
      <c r="FS60" s="6">
        <v>11</v>
      </c>
      <c r="FT60" s="6">
        <v>12</v>
      </c>
      <c r="FU60" s="6">
        <v>6</v>
      </c>
      <c r="FV60" s="6">
        <v>8</v>
      </c>
      <c r="FW60" s="6">
        <v>1230</v>
      </c>
    </row>
    <row r="61" spans="1:179">
      <c r="A61" s="4" t="s">
        <v>757</v>
      </c>
      <c r="B61" s="6">
        <v>24</v>
      </c>
      <c r="C61" s="6">
        <v>26</v>
      </c>
      <c r="D61" s="6">
        <v>10</v>
      </c>
      <c r="E61" s="6">
        <v>11</v>
      </c>
      <c r="F61" s="6">
        <v>11</v>
      </c>
      <c r="G61" s="6">
        <v>2</v>
      </c>
      <c r="H61" s="6">
        <v>6</v>
      </c>
      <c r="I61" s="6">
        <v>12</v>
      </c>
      <c r="J61" s="6">
        <v>9</v>
      </c>
      <c r="K61" s="6">
        <v>24</v>
      </c>
      <c r="L61" s="6">
        <v>13</v>
      </c>
      <c r="M61" s="6">
        <v>11</v>
      </c>
      <c r="N61" s="6">
        <v>12</v>
      </c>
      <c r="O61" s="6">
        <v>7</v>
      </c>
      <c r="P61" s="6">
        <v>20</v>
      </c>
      <c r="Q61" s="6">
        <v>13</v>
      </c>
      <c r="R61" s="6">
        <v>15</v>
      </c>
      <c r="S61" s="6">
        <v>10</v>
      </c>
      <c r="T61" s="6">
        <v>2</v>
      </c>
      <c r="U61" s="6">
        <v>2</v>
      </c>
      <c r="V61" s="6">
        <v>7</v>
      </c>
      <c r="W61" s="6">
        <v>6</v>
      </c>
      <c r="X61" s="6">
        <v>4</v>
      </c>
      <c r="Y61" s="6">
        <v>18</v>
      </c>
      <c r="Z61" s="6">
        <v>12</v>
      </c>
      <c r="AA61" s="6">
        <v>11</v>
      </c>
      <c r="AB61" s="6">
        <v>5</v>
      </c>
      <c r="AC61" s="6">
        <v>6</v>
      </c>
      <c r="AD61" s="6">
        <v>10</v>
      </c>
      <c r="AE61" s="6">
        <v>8</v>
      </c>
      <c r="AF61" s="6">
        <v>6</v>
      </c>
      <c r="AG61" s="6">
        <v>9</v>
      </c>
      <c r="AH61" s="6">
        <v>17</v>
      </c>
      <c r="AI61" s="6">
        <v>18</v>
      </c>
      <c r="AJ61" s="6">
        <v>20</v>
      </c>
      <c r="AK61" s="6">
        <v>11</v>
      </c>
      <c r="AL61" s="6">
        <v>10</v>
      </c>
      <c r="AM61" s="6">
        <v>8</v>
      </c>
      <c r="AN61" s="6">
        <v>7</v>
      </c>
      <c r="AO61" s="6">
        <v>24</v>
      </c>
      <c r="AP61" s="6">
        <v>23</v>
      </c>
      <c r="AQ61" s="6">
        <v>26</v>
      </c>
      <c r="AR61" s="6">
        <v>11</v>
      </c>
      <c r="AS61" s="6">
        <v>7</v>
      </c>
      <c r="AT61" s="6">
        <v>24</v>
      </c>
      <c r="AU61" s="6">
        <v>10</v>
      </c>
      <c r="AV61" s="6">
        <v>4</v>
      </c>
      <c r="AW61" s="6">
        <v>6</v>
      </c>
      <c r="AX61" s="6">
        <v>11</v>
      </c>
      <c r="AY61" s="6">
        <v>16</v>
      </c>
      <c r="AZ61" s="6">
        <v>10</v>
      </c>
      <c r="BA61" s="6">
        <v>17</v>
      </c>
      <c r="BB61" s="6">
        <v>11</v>
      </c>
      <c r="BC61" s="6">
        <v>17</v>
      </c>
      <c r="BD61" s="6">
        <v>16</v>
      </c>
      <c r="BE61" s="6">
        <v>10</v>
      </c>
      <c r="BF61" s="6">
        <v>1</v>
      </c>
      <c r="BG61" s="6">
        <v>7</v>
      </c>
      <c r="BH61" s="6">
        <v>11</v>
      </c>
      <c r="BI61" s="6">
        <v>17</v>
      </c>
      <c r="BJ61" s="6">
        <v>17</v>
      </c>
      <c r="BK61" s="6">
        <v>12</v>
      </c>
      <c r="BL61" s="6">
        <v>8</v>
      </c>
      <c r="BM61" s="6">
        <v>14</v>
      </c>
      <c r="BN61" s="6">
        <v>14</v>
      </c>
      <c r="BO61" s="6">
        <v>10</v>
      </c>
      <c r="BP61" s="6">
        <v>8</v>
      </c>
      <c r="BQ61" s="6">
        <v>7</v>
      </c>
      <c r="BR61" s="6">
        <v>5</v>
      </c>
      <c r="BS61" s="6">
        <v>4</v>
      </c>
      <c r="BT61" s="6">
        <v>7</v>
      </c>
      <c r="BU61" s="6">
        <v>13</v>
      </c>
      <c r="BV61" s="6">
        <v>8</v>
      </c>
      <c r="BW61" s="6">
        <v>18</v>
      </c>
      <c r="BX61" s="6">
        <v>6</v>
      </c>
      <c r="BY61" s="6">
        <v>6</v>
      </c>
      <c r="BZ61" s="6">
        <v>10</v>
      </c>
      <c r="CA61" s="6">
        <v>8</v>
      </c>
      <c r="CB61" s="6">
        <v>16</v>
      </c>
      <c r="CC61" s="6">
        <v>11</v>
      </c>
      <c r="CD61" s="6">
        <v>8</v>
      </c>
      <c r="CE61" s="6">
        <v>8</v>
      </c>
      <c r="CF61" s="6">
        <v>7</v>
      </c>
      <c r="CG61" s="6">
        <v>8</v>
      </c>
      <c r="CH61" s="6">
        <v>9</v>
      </c>
      <c r="CI61" s="6">
        <v>24</v>
      </c>
      <c r="CJ61" s="6">
        <v>16</v>
      </c>
      <c r="CK61" s="6">
        <v>10</v>
      </c>
      <c r="CL61" s="6">
        <v>10</v>
      </c>
      <c r="CM61" s="6">
        <v>10</v>
      </c>
      <c r="CN61" s="6">
        <v>7</v>
      </c>
      <c r="CO61" s="6">
        <v>10</v>
      </c>
      <c r="CP61" s="6">
        <v>12</v>
      </c>
      <c r="CQ61" s="6">
        <v>5</v>
      </c>
      <c r="CR61" s="6">
        <v>10</v>
      </c>
      <c r="CS61" s="6">
        <v>14</v>
      </c>
      <c r="CT61" s="6">
        <v>14</v>
      </c>
      <c r="CU61" s="6">
        <v>14</v>
      </c>
      <c r="CV61" s="6">
        <v>10</v>
      </c>
      <c r="CW61" s="6">
        <v>8</v>
      </c>
      <c r="CX61" s="6">
        <v>6</v>
      </c>
      <c r="CY61" s="6">
        <v>12</v>
      </c>
      <c r="CZ61" s="6">
        <v>11</v>
      </c>
      <c r="DA61" s="6">
        <v>10</v>
      </c>
      <c r="DB61" s="6">
        <v>14</v>
      </c>
      <c r="DC61" s="6">
        <v>14</v>
      </c>
      <c r="DD61" s="6">
        <v>14</v>
      </c>
      <c r="DE61" s="6">
        <v>10</v>
      </c>
      <c r="DF61" s="6">
        <v>8</v>
      </c>
      <c r="DG61" s="6">
        <v>6</v>
      </c>
      <c r="DH61" s="6">
        <v>15</v>
      </c>
      <c r="DI61" s="6">
        <v>2</v>
      </c>
      <c r="DJ61" s="6">
        <v>19</v>
      </c>
      <c r="DK61" s="6">
        <v>17</v>
      </c>
      <c r="DL61" s="6">
        <v>17</v>
      </c>
      <c r="DM61" s="6">
        <v>10</v>
      </c>
      <c r="DN61" s="6">
        <v>20</v>
      </c>
      <c r="DO61" s="6">
        <v>7</v>
      </c>
      <c r="DP61" s="6">
        <v>8</v>
      </c>
      <c r="DQ61" s="6">
        <v>19</v>
      </c>
      <c r="DR61" s="6">
        <v>20</v>
      </c>
      <c r="DS61" s="6">
        <v>8</v>
      </c>
      <c r="DT61" s="6">
        <v>7</v>
      </c>
      <c r="DU61" s="6">
        <v>14</v>
      </c>
      <c r="DV61" s="6">
        <v>14</v>
      </c>
      <c r="DW61" s="6">
        <v>19</v>
      </c>
      <c r="DX61" s="6">
        <v>27</v>
      </c>
      <c r="DY61" s="6">
        <v>24</v>
      </c>
      <c r="DZ61" s="6">
        <v>26</v>
      </c>
      <c r="EA61" s="6">
        <v>25</v>
      </c>
      <c r="EB61" s="6">
        <v>26</v>
      </c>
      <c r="EC61" s="6">
        <v>25</v>
      </c>
      <c r="ED61" s="6">
        <v>16</v>
      </c>
      <c r="EE61" s="6">
        <v>16</v>
      </c>
      <c r="EF61" s="6">
        <v>26</v>
      </c>
      <c r="EG61" s="6">
        <v>26</v>
      </c>
      <c r="EH61" s="6">
        <v>21</v>
      </c>
      <c r="EI61" s="6">
        <v>18</v>
      </c>
      <c r="EJ61" s="6">
        <v>10</v>
      </c>
      <c r="EK61" s="6">
        <v>7</v>
      </c>
      <c r="EL61" s="6">
        <v>10</v>
      </c>
      <c r="EM61" s="6">
        <v>10</v>
      </c>
      <c r="EN61" s="6">
        <v>10</v>
      </c>
      <c r="EO61" s="6">
        <v>10</v>
      </c>
      <c r="EP61" s="6">
        <v>10</v>
      </c>
      <c r="EQ61" s="6">
        <v>17</v>
      </c>
      <c r="ER61" s="6">
        <v>9</v>
      </c>
      <c r="ES61" s="6">
        <v>15</v>
      </c>
      <c r="ET61" s="6">
        <v>10</v>
      </c>
      <c r="EU61" s="6">
        <v>18</v>
      </c>
      <c r="EV61" s="6">
        <v>1</v>
      </c>
      <c r="EW61" s="6">
        <v>14</v>
      </c>
      <c r="EX61" s="6">
        <v>20</v>
      </c>
      <c r="EY61" s="6">
        <v>8</v>
      </c>
      <c r="EZ61" s="6">
        <v>11</v>
      </c>
      <c r="FA61" s="6">
        <v>16</v>
      </c>
      <c r="FB61" s="6">
        <v>12</v>
      </c>
      <c r="FC61" s="6">
        <v>11</v>
      </c>
      <c r="FD61" s="6">
        <v>14</v>
      </c>
      <c r="FE61" s="6">
        <v>16</v>
      </c>
      <c r="FF61" s="6">
        <v>14</v>
      </c>
      <c r="FG61" s="6">
        <v>10</v>
      </c>
      <c r="FH61" s="6">
        <v>8</v>
      </c>
      <c r="FI61" s="6">
        <v>6</v>
      </c>
      <c r="FJ61" s="6">
        <v>16</v>
      </c>
      <c r="FK61" s="6">
        <v>12</v>
      </c>
      <c r="FL61" s="6">
        <v>5</v>
      </c>
      <c r="FM61" s="6">
        <v>11</v>
      </c>
      <c r="FN61" s="6">
        <v>16</v>
      </c>
      <c r="FO61" s="6">
        <v>14</v>
      </c>
      <c r="FP61" s="6">
        <v>10</v>
      </c>
      <c r="FQ61" s="6">
        <v>8</v>
      </c>
      <c r="FR61" s="6">
        <v>6</v>
      </c>
      <c r="FS61" s="6">
        <v>14</v>
      </c>
      <c r="FT61" s="6">
        <v>25</v>
      </c>
      <c r="FU61" s="6">
        <v>20</v>
      </c>
      <c r="FV61" s="6">
        <v>17</v>
      </c>
      <c r="FW61" s="6">
        <v>707</v>
      </c>
    </row>
    <row r="62" spans="1:179">
      <c r="A62" s="4" t="s">
        <v>758</v>
      </c>
      <c r="B62" s="6">
        <v>11</v>
      </c>
      <c r="C62" s="6">
        <v>6</v>
      </c>
      <c r="D62" s="6">
        <v>10</v>
      </c>
      <c r="E62" s="6">
        <v>3</v>
      </c>
      <c r="F62" s="6">
        <v>1</v>
      </c>
      <c r="G62" s="6">
        <v>6</v>
      </c>
      <c r="H62" s="6">
        <v>5</v>
      </c>
      <c r="I62" s="6">
        <v>5</v>
      </c>
      <c r="J62" s="6">
        <v>4</v>
      </c>
      <c r="K62" s="6">
        <v>3</v>
      </c>
      <c r="L62" s="6">
        <v>5</v>
      </c>
      <c r="M62" s="6">
        <v>1</v>
      </c>
      <c r="N62" s="6">
        <v>2</v>
      </c>
      <c r="O62" s="6">
        <v>7</v>
      </c>
      <c r="P62" s="6">
        <v>5</v>
      </c>
      <c r="Q62" s="6">
        <v>20</v>
      </c>
      <c r="R62" s="6">
        <v>10</v>
      </c>
      <c r="S62" s="6">
        <v>10</v>
      </c>
      <c r="T62" s="6">
        <v>14</v>
      </c>
      <c r="U62" s="6">
        <v>12</v>
      </c>
      <c r="V62" s="6">
        <v>12</v>
      </c>
      <c r="W62" s="6">
        <v>6</v>
      </c>
      <c r="X62" s="6">
        <v>4</v>
      </c>
      <c r="Y62" s="6">
        <v>23</v>
      </c>
      <c r="Z62" s="6">
        <v>21</v>
      </c>
      <c r="AA62" s="6">
        <v>11</v>
      </c>
      <c r="AB62" s="6">
        <v>5</v>
      </c>
      <c r="AC62" s="6">
        <v>6</v>
      </c>
      <c r="AD62" s="6">
        <v>10</v>
      </c>
      <c r="AE62" s="6">
        <v>8</v>
      </c>
      <c r="AF62" s="6">
        <v>25</v>
      </c>
      <c r="AG62" s="6">
        <v>7</v>
      </c>
      <c r="AH62" s="6">
        <v>1</v>
      </c>
      <c r="AI62" s="6">
        <v>2</v>
      </c>
      <c r="AJ62" s="6">
        <v>1</v>
      </c>
      <c r="AK62" s="6">
        <v>1</v>
      </c>
      <c r="AL62" s="6">
        <v>6</v>
      </c>
      <c r="AM62" s="6">
        <v>18</v>
      </c>
      <c r="AN62" s="6">
        <v>7</v>
      </c>
      <c r="AO62" s="6">
        <v>10</v>
      </c>
      <c r="AP62" s="6">
        <v>13</v>
      </c>
      <c r="AQ62" s="6">
        <v>5</v>
      </c>
      <c r="AR62" s="6">
        <v>2</v>
      </c>
      <c r="AS62" s="6">
        <v>7</v>
      </c>
      <c r="AT62" s="6">
        <v>15</v>
      </c>
      <c r="AU62" s="6">
        <v>1</v>
      </c>
      <c r="AV62" s="6">
        <v>2</v>
      </c>
      <c r="AW62" s="6">
        <v>6</v>
      </c>
      <c r="AX62" s="6">
        <v>8</v>
      </c>
      <c r="AY62" s="6">
        <v>2</v>
      </c>
      <c r="AZ62" s="6">
        <v>1</v>
      </c>
      <c r="BA62" s="6">
        <v>4</v>
      </c>
      <c r="BB62" s="6">
        <v>1</v>
      </c>
      <c r="BC62" s="6">
        <v>3</v>
      </c>
      <c r="BD62" s="6">
        <v>2</v>
      </c>
      <c r="BE62" s="6">
        <v>1</v>
      </c>
      <c r="BF62" s="6">
        <v>12</v>
      </c>
      <c r="BG62" s="6">
        <v>7</v>
      </c>
      <c r="BH62" s="6">
        <v>2</v>
      </c>
      <c r="BI62" s="6">
        <v>17</v>
      </c>
      <c r="BJ62" s="6">
        <v>17</v>
      </c>
      <c r="BK62" s="6">
        <v>12</v>
      </c>
      <c r="BL62" s="6">
        <v>8</v>
      </c>
      <c r="BM62" s="6">
        <v>1</v>
      </c>
      <c r="BN62" s="6">
        <v>1</v>
      </c>
      <c r="BO62" s="6">
        <v>1</v>
      </c>
      <c r="BP62" s="6">
        <v>8</v>
      </c>
      <c r="BQ62" s="6">
        <v>7</v>
      </c>
      <c r="BR62" s="6">
        <v>5</v>
      </c>
      <c r="BS62" s="6">
        <v>4</v>
      </c>
      <c r="BT62" s="6">
        <v>7</v>
      </c>
      <c r="BU62" s="6">
        <v>1</v>
      </c>
      <c r="BV62" s="6">
        <v>3</v>
      </c>
      <c r="BW62" s="6">
        <v>12</v>
      </c>
      <c r="BX62" s="6">
        <v>6</v>
      </c>
      <c r="BY62" s="6">
        <v>6</v>
      </c>
      <c r="BZ62" s="6">
        <v>1</v>
      </c>
      <c r="CA62" s="6">
        <v>22</v>
      </c>
      <c r="CB62" s="6">
        <v>1</v>
      </c>
      <c r="CC62" s="6">
        <v>11</v>
      </c>
      <c r="CD62" s="6">
        <v>8</v>
      </c>
      <c r="CE62" s="6">
        <v>8</v>
      </c>
      <c r="CF62" s="6">
        <v>7</v>
      </c>
      <c r="CG62" s="6">
        <v>8</v>
      </c>
      <c r="CH62" s="6">
        <v>21</v>
      </c>
      <c r="CI62" s="6">
        <v>5</v>
      </c>
      <c r="CJ62" s="6">
        <v>16</v>
      </c>
      <c r="CK62" s="6">
        <v>1</v>
      </c>
      <c r="CL62" s="6">
        <v>1</v>
      </c>
      <c r="CM62" s="6">
        <v>7</v>
      </c>
      <c r="CN62" s="6">
        <v>7</v>
      </c>
      <c r="CO62" s="6">
        <v>6</v>
      </c>
      <c r="CP62" s="6">
        <v>12</v>
      </c>
      <c r="CQ62" s="6">
        <v>5</v>
      </c>
      <c r="CR62" s="6">
        <v>10</v>
      </c>
      <c r="CS62" s="6">
        <v>12</v>
      </c>
      <c r="CT62" s="6">
        <v>14</v>
      </c>
      <c r="CU62" s="6">
        <v>11</v>
      </c>
      <c r="CV62" s="6">
        <v>10</v>
      </c>
      <c r="CW62" s="6">
        <v>8</v>
      </c>
      <c r="CX62" s="6">
        <v>6</v>
      </c>
      <c r="CY62" s="6">
        <v>12</v>
      </c>
      <c r="CZ62" s="6">
        <v>10</v>
      </c>
      <c r="DA62" s="6">
        <v>10</v>
      </c>
      <c r="DB62" s="6">
        <v>12</v>
      </c>
      <c r="DC62" s="6">
        <v>14</v>
      </c>
      <c r="DD62" s="6">
        <v>12</v>
      </c>
      <c r="DE62" s="6">
        <v>10</v>
      </c>
      <c r="DF62" s="6">
        <v>8</v>
      </c>
      <c r="DG62" s="6">
        <v>6</v>
      </c>
      <c r="DH62" s="6">
        <v>1</v>
      </c>
      <c r="DI62" s="6">
        <v>7</v>
      </c>
      <c r="DJ62" s="6">
        <v>18</v>
      </c>
      <c r="DK62" s="6">
        <v>17</v>
      </c>
      <c r="DL62" s="6">
        <v>17</v>
      </c>
      <c r="DM62" s="6">
        <v>1</v>
      </c>
      <c r="DN62" s="6">
        <v>3</v>
      </c>
      <c r="DO62" s="6">
        <v>7</v>
      </c>
      <c r="DP62" s="6">
        <v>10</v>
      </c>
      <c r="DQ62" s="6">
        <v>27</v>
      </c>
      <c r="DR62" s="6">
        <v>9</v>
      </c>
      <c r="DS62" s="6">
        <v>15</v>
      </c>
      <c r="DT62" s="6">
        <v>7</v>
      </c>
      <c r="DU62" s="6">
        <v>3</v>
      </c>
      <c r="DV62" s="6">
        <v>3</v>
      </c>
      <c r="DW62" s="6">
        <v>11</v>
      </c>
      <c r="DX62" s="6">
        <v>13</v>
      </c>
      <c r="DY62" s="6">
        <v>7</v>
      </c>
      <c r="DZ62" s="6">
        <v>8</v>
      </c>
      <c r="EA62" s="6">
        <v>5</v>
      </c>
      <c r="EB62" s="6">
        <v>7</v>
      </c>
      <c r="EC62" s="6">
        <v>8</v>
      </c>
      <c r="ED62" s="6">
        <v>1</v>
      </c>
      <c r="EE62" s="6">
        <v>1</v>
      </c>
      <c r="EF62" s="6">
        <v>4</v>
      </c>
      <c r="EG62" s="6">
        <v>5</v>
      </c>
      <c r="EH62" s="6">
        <v>7</v>
      </c>
      <c r="EI62" s="6">
        <v>3</v>
      </c>
      <c r="EJ62" s="6">
        <v>10</v>
      </c>
      <c r="EK62" s="6">
        <v>7</v>
      </c>
      <c r="EL62" s="6">
        <v>10</v>
      </c>
      <c r="EM62" s="6">
        <v>10</v>
      </c>
      <c r="EN62" s="6">
        <v>4</v>
      </c>
      <c r="EO62" s="6">
        <v>10</v>
      </c>
      <c r="EP62" s="6">
        <v>10</v>
      </c>
      <c r="EQ62" s="6">
        <v>18</v>
      </c>
      <c r="ER62" s="6">
        <v>22</v>
      </c>
      <c r="ES62" s="6">
        <v>1</v>
      </c>
      <c r="ET62" s="6">
        <v>10</v>
      </c>
      <c r="EU62" s="6">
        <v>2</v>
      </c>
      <c r="EV62" s="6">
        <v>3</v>
      </c>
      <c r="EW62" s="6">
        <v>17</v>
      </c>
      <c r="EX62" s="6">
        <v>7</v>
      </c>
      <c r="EY62" s="6">
        <v>8</v>
      </c>
      <c r="EZ62" s="6">
        <v>1</v>
      </c>
      <c r="FA62" s="6">
        <v>16</v>
      </c>
      <c r="FB62" s="6">
        <v>12</v>
      </c>
      <c r="FC62" s="6">
        <v>11</v>
      </c>
      <c r="FD62" s="6">
        <v>11</v>
      </c>
      <c r="FE62" s="6">
        <v>16</v>
      </c>
      <c r="FF62" s="6">
        <v>3</v>
      </c>
      <c r="FG62" s="6">
        <v>10</v>
      </c>
      <c r="FH62" s="6">
        <v>8</v>
      </c>
      <c r="FI62" s="6">
        <v>6</v>
      </c>
      <c r="FJ62" s="6">
        <v>16</v>
      </c>
      <c r="FK62" s="6">
        <v>12</v>
      </c>
      <c r="FL62" s="6">
        <v>5</v>
      </c>
      <c r="FM62" s="6">
        <v>11</v>
      </c>
      <c r="FN62" s="6">
        <v>16</v>
      </c>
      <c r="FO62" s="6">
        <v>6</v>
      </c>
      <c r="FP62" s="6">
        <v>10</v>
      </c>
      <c r="FQ62" s="6">
        <v>8</v>
      </c>
      <c r="FR62" s="6">
        <v>6</v>
      </c>
      <c r="FS62" s="6">
        <v>12</v>
      </c>
      <c r="FT62" s="6">
        <v>2</v>
      </c>
      <c r="FU62" s="6">
        <v>22</v>
      </c>
      <c r="FV62" s="6">
        <v>2</v>
      </c>
      <c r="FW62" s="6">
        <v>1940</v>
      </c>
    </row>
    <row r="63" spans="1:179">
      <c r="A63" s="4" t="s">
        <v>759</v>
      </c>
      <c r="B63" s="6">
        <v>9</v>
      </c>
      <c r="C63" s="6">
        <v>7</v>
      </c>
      <c r="D63" s="6">
        <v>9</v>
      </c>
      <c r="E63" s="6">
        <v>9</v>
      </c>
      <c r="F63" s="6">
        <v>9</v>
      </c>
      <c r="G63" s="6">
        <v>14</v>
      </c>
      <c r="H63" s="6">
        <v>8</v>
      </c>
      <c r="I63" s="6">
        <v>8</v>
      </c>
      <c r="J63" s="6">
        <v>10</v>
      </c>
      <c r="K63" s="6">
        <v>15</v>
      </c>
      <c r="L63" s="6">
        <v>12</v>
      </c>
      <c r="M63" s="6">
        <v>19</v>
      </c>
      <c r="N63" s="6">
        <v>19</v>
      </c>
      <c r="O63" s="6">
        <v>7</v>
      </c>
      <c r="P63" s="6">
        <v>15</v>
      </c>
      <c r="Q63" s="6">
        <v>10</v>
      </c>
      <c r="R63" s="6">
        <v>12</v>
      </c>
      <c r="S63" s="6">
        <v>9</v>
      </c>
      <c r="T63" s="6">
        <v>16</v>
      </c>
      <c r="U63" s="6">
        <v>15</v>
      </c>
      <c r="V63" s="6">
        <v>18</v>
      </c>
      <c r="W63" s="6">
        <v>6</v>
      </c>
      <c r="X63" s="6">
        <v>4</v>
      </c>
      <c r="Y63" s="6">
        <v>14</v>
      </c>
      <c r="Z63" s="6">
        <v>16</v>
      </c>
      <c r="AA63" s="6">
        <v>10</v>
      </c>
      <c r="AB63" s="6">
        <v>5</v>
      </c>
      <c r="AC63" s="6">
        <v>6</v>
      </c>
      <c r="AD63" s="6">
        <v>7</v>
      </c>
      <c r="AE63" s="6">
        <v>7</v>
      </c>
      <c r="AF63" s="6">
        <v>12</v>
      </c>
      <c r="AG63" s="6">
        <v>16</v>
      </c>
      <c r="AH63" s="6">
        <v>4</v>
      </c>
      <c r="AI63" s="6">
        <v>3</v>
      </c>
      <c r="AJ63" s="6">
        <v>8</v>
      </c>
      <c r="AK63" s="6">
        <v>10</v>
      </c>
      <c r="AL63" s="6">
        <v>9</v>
      </c>
      <c r="AM63" s="6">
        <v>13</v>
      </c>
      <c r="AN63" s="6">
        <v>7</v>
      </c>
      <c r="AO63" s="6">
        <v>14</v>
      </c>
      <c r="AP63" s="6">
        <v>16</v>
      </c>
      <c r="AQ63" s="6">
        <v>9</v>
      </c>
      <c r="AR63" s="6">
        <v>8</v>
      </c>
      <c r="AS63" s="6">
        <v>7</v>
      </c>
      <c r="AT63" s="6">
        <v>13</v>
      </c>
      <c r="AU63" s="6">
        <v>9</v>
      </c>
      <c r="AV63" s="6">
        <v>12</v>
      </c>
      <c r="AW63" s="6">
        <v>6</v>
      </c>
      <c r="AX63" s="6">
        <v>10</v>
      </c>
      <c r="AY63" s="6">
        <v>9</v>
      </c>
      <c r="AZ63" s="6">
        <v>7</v>
      </c>
      <c r="BA63" s="6">
        <v>12</v>
      </c>
      <c r="BB63" s="6">
        <v>9</v>
      </c>
      <c r="BC63" s="6">
        <v>12</v>
      </c>
      <c r="BD63" s="6">
        <v>10</v>
      </c>
      <c r="BE63" s="6">
        <v>9</v>
      </c>
      <c r="BF63" s="6">
        <v>17</v>
      </c>
      <c r="BG63" s="6">
        <v>7</v>
      </c>
      <c r="BH63" s="6">
        <v>14</v>
      </c>
      <c r="BI63" s="6">
        <v>8</v>
      </c>
      <c r="BJ63" s="6">
        <v>8</v>
      </c>
      <c r="BK63" s="6">
        <v>9</v>
      </c>
      <c r="BL63" s="6">
        <v>7</v>
      </c>
      <c r="BM63" s="6">
        <v>7</v>
      </c>
      <c r="BN63" s="6">
        <v>10</v>
      </c>
      <c r="BO63" s="6">
        <v>9</v>
      </c>
      <c r="BP63" s="6">
        <v>7</v>
      </c>
      <c r="BQ63" s="6">
        <v>7</v>
      </c>
      <c r="BR63" s="6">
        <v>5</v>
      </c>
      <c r="BS63" s="6">
        <v>4</v>
      </c>
      <c r="BT63" s="6">
        <v>7</v>
      </c>
      <c r="BU63" s="6">
        <v>8</v>
      </c>
      <c r="BV63" s="6">
        <v>19</v>
      </c>
      <c r="BW63" s="6">
        <v>19</v>
      </c>
      <c r="BX63" s="6">
        <v>6</v>
      </c>
      <c r="BY63" s="6">
        <v>6</v>
      </c>
      <c r="BZ63" s="6">
        <v>9</v>
      </c>
      <c r="CA63" s="6">
        <v>17</v>
      </c>
      <c r="CB63" s="6">
        <v>11</v>
      </c>
      <c r="CC63" s="6">
        <v>3</v>
      </c>
      <c r="CD63" s="6">
        <v>5</v>
      </c>
      <c r="CE63" s="6">
        <v>7</v>
      </c>
      <c r="CF63" s="6">
        <v>7</v>
      </c>
      <c r="CG63" s="6">
        <v>6</v>
      </c>
      <c r="CH63" s="6">
        <v>11</v>
      </c>
      <c r="CI63" s="6">
        <v>12</v>
      </c>
      <c r="CJ63" s="6">
        <v>11</v>
      </c>
      <c r="CK63" s="6">
        <v>9</v>
      </c>
      <c r="CL63" s="6">
        <v>9</v>
      </c>
      <c r="CM63" s="6">
        <v>9</v>
      </c>
      <c r="CN63" s="6">
        <v>7</v>
      </c>
      <c r="CO63" s="6">
        <v>9</v>
      </c>
      <c r="CP63" s="6">
        <v>9</v>
      </c>
      <c r="CQ63" s="6">
        <v>5</v>
      </c>
      <c r="CR63" s="6">
        <v>6</v>
      </c>
      <c r="CS63" s="6">
        <v>7</v>
      </c>
      <c r="CT63" s="6">
        <v>9</v>
      </c>
      <c r="CU63" s="6">
        <v>5</v>
      </c>
      <c r="CV63" s="6">
        <v>8</v>
      </c>
      <c r="CW63" s="6">
        <v>5</v>
      </c>
      <c r="CX63" s="6">
        <v>6</v>
      </c>
      <c r="CY63" s="6">
        <v>9</v>
      </c>
      <c r="CZ63" s="6">
        <v>11</v>
      </c>
      <c r="DA63" s="6">
        <v>6</v>
      </c>
      <c r="DB63" s="6">
        <v>6</v>
      </c>
      <c r="DC63" s="6">
        <v>8</v>
      </c>
      <c r="DD63" s="6">
        <v>7</v>
      </c>
      <c r="DE63" s="6">
        <v>8</v>
      </c>
      <c r="DF63" s="6">
        <v>6</v>
      </c>
      <c r="DG63" s="6">
        <v>6</v>
      </c>
      <c r="DH63" s="6">
        <v>6</v>
      </c>
      <c r="DI63" s="6">
        <v>13</v>
      </c>
      <c r="DJ63" s="6">
        <v>15</v>
      </c>
      <c r="DK63" s="6">
        <v>9</v>
      </c>
      <c r="DL63" s="6">
        <v>9</v>
      </c>
      <c r="DM63" s="6">
        <v>9</v>
      </c>
      <c r="DN63" s="6">
        <v>17</v>
      </c>
      <c r="DO63" s="6">
        <v>7</v>
      </c>
      <c r="DP63" s="6">
        <v>21</v>
      </c>
      <c r="DQ63" s="6">
        <v>14</v>
      </c>
      <c r="DR63" s="6">
        <v>13</v>
      </c>
      <c r="DS63" s="6">
        <v>14</v>
      </c>
      <c r="DT63" s="6">
        <v>7</v>
      </c>
      <c r="DU63" s="6">
        <v>4</v>
      </c>
      <c r="DV63" s="6">
        <v>4</v>
      </c>
      <c r="DW63" s="6">
        <v>8</v>
      </c>
      <c r="DX63" s="6">
        <v>8</v>
      </c>
      <c r="DY63" s="6">
        <v>9</v>
      </c>
      <c r="DZ63" s="6">
        <v>7</v>
      </c>
      <c r="EA63" s="6">
        <v>7</v>
      </c>
      <c r="EB63" s="6">
        <v>8</v>
      </c>
      <c r="EC63" s="6">
        <v>9</v>
      </c>
      <c r="ED63" s="6">
        <v>6</v>
      </c>
      <c r="EE63" s="6">
        <v>7</v>
      </c>
      <c r="EF63" s="6">
        <v>10</v>
      </c>
      <c r="EG63" s="6">
        <v>8</v>
      </c>
      <c r="EH63" s="6">
        <v>8</v>
      </c>
      <c r="EI63" s="6">
        <v>12</v>
      </c>
      <c r="EJ63" s="6">
        <v>7</v>
      </c>
      <c r="EK63" s="6">
        <v>7</v>
      </c>
      <c r="EL63" s="6">
        <v>8</v>
      </c>
      <c r="EM63" s="6">
        <v>8</v>
      </c>
      <c r="EN63" s="6">
        <v>9</v>
      </c>
      <c r="EO63" s="6">
        <v>9</v>
      </c>
      <c r="EP63" s="6">
        <v>9</v>
      </c>
      <c r="EQ63" s="6">
        <v>16</v>
      </c>
      <c r="ER63" s="6">
        <v>12</v>
      </c>
      <c r="ES63" s="6">
        <v>16</v>
      </c>
      <c r="ET63" s="6">
        <v>9</v>
      </c>
      <c r="EU63" s="6">
        <v>6</v>
      </c>
      <c r="EV63" s="6">
        <v>11</v>
      </c>
      <c r="EW63" s="6">
        <v>10</v>
      </c>
      <c r="EX63" s="6">
        <v>9</v>
      </c>
      <c r="EY63" s="6">
        <v>3</v>
      </c>
      <c r="EZ63" s="6">
        <v>16</v>
      </c>
      <c r="FA63" s="6">
        <v>7</v>
      </c>
      <c r="FB63" s="6">
        <v>10</v>
      </c>
      <c r="FC63" s="6">
        <v>5</v>
      </c>
      <c r="FD63" s="6">
        <v>7</v>
      </c>
      <c r="FE63" s="6">
        <v>9</v>
      </c>
      <c r="FF63" s="6">
        <v>4</v>
      </c>
      <c r="FG63" s="6">
        <v>8</v>
      </c>
      <c r="FH63" s="6">
        <v>3</v>
      </c>
      <c r="FI63" s="6">
        <v>6</v>
      </c>
      <c r="FJ63" s="6">
        <v>7</v>
      </c>
      <c r="FK63" s="6">
        <v>10</v>
      </c>
      <c r="FL63" s="6">
        <v>5</v>
      </c>
      <c r="FM63" s="6">
        <v>5</v>
      </c>
      <c r="FN63" s="6">
        <v>9</v>
      </c>
      <c r="FO63" s="6">
        <v>3</v>
      </c>
      <c r="FP63" s="6">
        <v>8</v>
      </c>
      <c r="FQ63" s="6">
        <v>3</v>
      </c>
      <c r="FR63" s="6">
        <v>6</v>
      </c>
      <c r="FS63" s="6">
        <v>7</v>
      </c>
      <c r="FT63" s="6">
        <v>11</v>
      </c>
      <c r="FU63" s="6">
        <v>5</v>
      </c>
      <c r="FV63" s="6">
        <v>12</v>
      </c>
      <c r="FW63" s="6">
        <v>985</v>
      </c>
    </row>
    <row r="64" spans="1:179">
      <c r="A64" s="4" t="s">
        <v>760</v>
      </c>
      <c r="B64" s="6">
        <v>17</v>
      </c>
      <c r="C64" s="6">
        <v>16</v>
      </c>
      <c r="D64" s="6">
        <v>10</v>
      </c>
      <c r="E64" s="6">
        <v>11</v>
      </c>
      <c r="F64" s="6">
        <v>11</v>
      </c>
      <c r="G64" s="6">
        <v>20</v>
      </c>
      <c r="H64" s="6">
        <v>20</v>
      </c>
      <c r="I64" s="6">
        <v>20</v>
      </c>
      <c r="J64" s="6">
        <v>20</v>
      </c>
      <c r="K64" s="6">
        <v>22</v>
      </c>
      <c r="L64" s="6">
        <v>4</v>
      </c>
      <c r="M64" s="6">
        <v>4</v>
      </c>
      <c r="N64" s="6">
        <v>13</v>
      </c>
      <c r="O64" s="6">
        <v>7</v>
      </c>
      <c r="P64" s="6">
        <v>14</v>
      </c>
      <c r="Q64" s="6">
        <v>7</v>
      </c>
      <c r="R64" s="6">
        <v>9</v>
      </c>
      <c r="S64" s="6">
        <v>10</v>
      </c>
      <c r="T64" s="6">
        <v>3</v>
      </c>
      <c r="U64" s="6">
        <v>3</v>
      </c>
      <c r="V64" s="6">
        <v>9</v>
      </c>
      <c r="W64" s="6">
        <v>6</v>
      </c>
      <c r="X64" s="6">
        <v>4</v>
      </c>
      <c r="Y64" s="6">
        <v>22</v>
      </c>
      <c r="Z64" s="6">
        <v>19</v>
      </c>
      <c r="AA64" s="6">
        <v>11</v>
      </c>
      <c r="AB64" s="6">
        <v>5</v>
      </c>
      <c r="AC64" s="6">
        <v>6</v>
      </c>
      <c r="AD64" s="6">
        <v>10</v>
      </c>
      <c r="AE64" s="6">
        <v>8</v>
      </c>
      <c r="AF64" s="6">
        <v>7</v>
      </c>
      <c r="AG64" s="6">
        <v>4</v>
      </c>
      <c r="AH64" s="6">
        <v>14</v>
      </c>
      <c r="AI64" s="6">
        <v>11</v>
      </c>
      <c r="AJ64" s="6">
        <v>19</v>
      </c>
      <c r="AK64" s="6">
        <v>11</v>
      </c>
      <c r="AL64" s="6">
        <v>10</v>
      </c>
      <c r="AM64" s="6">
        <v>7</v>
      </c>
      <c r="AN64" s="6">
        <v>7</v>
      </c>
      <c r="AO64" s="6">
        <v>26</v>
      </c>
      <c r="AP64" s="6">
        <v>21</v>
      </c>
      <c r="AQ64" s="6">
        <v>23</v>
      </c>
      <c r="AR64" s="6">
        <v>11</v>
      </c>
      <c r="AS64" s="6">
        <v>7</v>
      </c>
      <c r="AT64" s="6">
        <v>22</v>
      </c>
      <c r="AU64" s="6">
        <v>10</v>
      </c>
      <c r="AV64" s="6">
        <v>18</v>
      </c>
      <c r="AW64" s="6">
        <v>6</v>
      </c>
      <c r="AX64" s="6">
        <v>11</v>
      </c>
      <c r="AY64" s="6">
        <v>5</v>
      </c>
      <c r="AZ64" s="6">
        <v>10</v>
      </c>
      <c r="BA64" s="6">
        <v>17</v>
      </c>
      <c r="BB64" s="6">
        <v>11</v>
      </c>
      <c r="BC64" s="6">
        <v>24</v>
      </c>
      <c r="BD64" s="6">
        <v>3</v>
      </c>
      <c r="BE64" s="6">
        <v>10</v>
      </c>
      <c r="BF64" s="6">
        <v>2</v>
      </c>
      <c r="BG64" s="6">
        <v>7</v>
      </c>
      <c r="BH64" s="6">
        <v>12</v>
      </c>
      <c r="BI64" s="6">
        <v>4</v>
      </c>
      <c r="BJ64" s="6">
        <v>4</v>
      </c>
      <c r="BK64" s="6">
        <v>12</v>
      </c>
      <c r="BL64" s="6">
        <v>8</v>
      </c>
      <c r="BM64" s="6">
        <v>3</v>
      </c>
      <c r="BN64" s="6">
        <v>3</v>
      </c>
      <c r="BO64" s="6">
        <v>10</v>
      </c>
      <c r="BP64" s="6">
        <v>8</v>
      </c>
      <c r="BQ64" s="6">
        <v>7</v>
      </c>
      <c r="BR64" s="6">
        <v>5</v>
      </c>
      <c r="BS64" s="6">
        <v>4</v>
      </c>
      <c r="BT64" s="6">
        <v>7</v>
      </c>
      <c r="BU64" s="6">
        <v>13</v>
      </c>
      <c r="BV64" s="6">
        <v>22</v>
      </c>
      <c r="BW64" s="6">
        <v>5</v>
      </c>
      <c r="BX64" s="6">
        <v>6</v>
      </c>
      <c r="BY64" s="6">
        <v>6</v>
      </c>
      <c r="BZ64" s="6">
        <v>10</v>
      </c>
      <c r="CA64" s="6">
        <v>10</v>
      </c>
      <c r="CB64" s="6">
        <v>12</v>
      </c>
      <c r="CC64" s="6">
        <v>11</v>
      </c>
      <c r="CD64" s="6">
        <v>8</v>
      </c>
      <c r="CE64" s="6">
        <v>8</v>
      </c>
      <c r="CF64" s="6">
        <v>7</v>
      </c>
      <c r="CG64" s="6">
        <v>8</v>
      </c>
      <c r="CH64" s="6">
        <v>5</v>
      </c>
      <c r="CI64" s="6">
        <v>23</v>
      </c>
      <c r="CJ64" s="6">
        <v>16</v>
      </c>
      <c r="CK64" s="6">
        <v>10</v>
      </c>
      <c r="CL64" s="6">
        <v>10</v>
      </c>
      <c r="CM64" s="6">
        <v>10</v>
      </c>
      <c r="CN64" s="6">
        <v>7</v>
      </c>
      <c r="CO64" s="6">
        <v>10</v>
      </c>
      <c r="CP64" s="6">
        <v>12</v>
      </c>
      <c r="CQ64" s="6">
        <v>5</v>
      </c>
      <c r="CR64" s="6">
        <v>10</v>
      </c>
      <c r="CS64" s="6">
        <v>14</v>
      </c>
      <c r="CT64" s="6">
        <v>2</v>
      </c>
      <c r="CU64" s="6">
        <v>14</v>
      </c>
      <c r="CV64" s="6">
        <v>10</v>
      </c>
      <c r="CW64" s="6">
        <v>8</v>
      </c>
      <c r="CX64" s="6">
        <v>6</v>
      </c>
      <c r="CY64" s="6">
        <v>12</v>
      </c>
      <c r="CZ64" s="6">
        <v>5</v>
      </c>
      <c r="DA64" s="6">
        <v>10</v>
      </c>
      <c r="DB64" s="6">
        <v>14</v>
      </c>
      <c r="DC64" s="6">
        <v>1</v>
      </c>
      <c r="DD64" s="6">
        <v>14</v>
      </c>
      <c r="DE64" s="6">
        <v>10</v>
      </c>
      <c r="DF64" s="6">
        <v>8</v>
      </c>
      <c r="DG64" s="6">
        <v>6</v>
      </c>
      <c r="DH64" s="6">
        <v>11</v>
      </c>
      <c r="DI64" s="6">
        <v>18</v>
      </c>
      <c r="DJ64" s="6">
        <v>3</v>
      </c>
      <c r="DK64" s="6">
        <v>5</v>
      </c>
      <c r="DL64" s="6">
        <v>5</v>
      </c>
      <c r="DM64" s="6">
        <v>10</v>
      </c>
      <c r="DN64" s="6">
        <v>20</v>
      </c>
      <c r="DO64" s="6">
        <v>7</v>
      </c>
      <c r="DP64" s="6">
        <v>7</v>
      </c>
      <c r="DQ64" s="6">
        <v>16</v>
      </c>
      <c r="DR64" s="6">
        <v>8</v>
      </c>
      <c r="DS64" s="6">
        <v>9</v>
      </c>
      <c r="DT64" s="6">
        <v>7</v>
      </c>
      <c r="DU64" s="6">
        <v>14</v>
      </c>
      <c r="DV64" s="6">
        <v>14</v>
      </c>
      <c r="DW64" s="6">
        <v>6</v>
      </c>
      <c r="DX64" s="6">
        <v>21</v>
      </c>
      <c r="DY64" s="6">
        <v>17</v>
      </c>
      <c r="DZ64" s="6">
        <v>18</v>
      </c>
      <c r="EA64" s="6">
        <v>16</v>
      </c>
      <c r="EB64" s="6">
        <v>17</v>
      </c>
      <c r="EC64" s="6">
        <v>18</v>
      </c>
      <c r="ED64" s="6">
        <v>18</v>
      </c>
      <c r="EE64" s="6">
        <v>11</v>
      </c>
      <c r="EF64" s="6">
        <v>16</v>
      </c>
      <c r="EG64" s="6">
        <v>15</v>
      </c>
      <c r="EH64" s="6">
        <v>16</v>
      </c>
      <c r="EI64" s="6">
        <v>18</v>
      </c>
      <c r="EJ64" s="6">
        <v>10</v>
      </c>
      <c r="EK64" s="6">
        <v>7</v>
      </c>
      <c r="EL64" s="6">
        <v>10</v>
      </c>
      <c r="EM64" s="6">
        <v>10</v>
      </c>
      <c r="EN64" s="6">
        <v>10</v>
      </c>
      <c r="EO64" s="6">
        <v>10</v>
      </c>
      <c r="EP64" s="6">
        <v>10</v>
      </c>
      <c r="EQ64" s="6">
        <v>14</v>
      </c>
      <c r="ER64" s="6">
        <v>16</v>
      </c>
      <c r="ES64" s="6">
        <v>8</v>
      </c>
      <c r="ET64" s="6">
        <v>10</v>
      </c>
      <c r="EU64" s="6">
        <v>1</v>
      </c>
      <c r="EV64" s="6">
        <v>12</v>
      </c>
      <c r="EW64" s="6">
        <v>9</v>
      </c>
      <c r="EX64" s="6">
        <v>16</v>
      </c>
      <c r="EY64" s="6">
        <v>8</v>
      </c>
      <c r="EZ64" s="6">
        <v>24</v>
      </c>
      <c r="FA64" s="6">
        <v>2</v>
      </c>
      <c r="FB64" s="6">
        <v>12</v>
      </c>
      <c r="FC64" s="6">
        <v>11</v>
      </c>
      <c r="FD64" s="6">
        <v>14</v>
      </c>
      <c r="FE64" s="6">
        <v>3</v>
      </c>
      <c r="FF64" s="6">
        <v>14</v>
      </c>
      <c r="FG64" s="6">
        <v>10</v>
      </c>
      <c r="FH64" s="6">
        <v>8</v>
      </c>
      <c r="FI64" s="6">
        <v>6</v>
      </c>
      <c r="FJ64" s="6">
        <v>4</v>
      </c>
      <c r="FK64" s="6">
        <v>12</v>
      </c>
      <c r="FL64" s="6">
        <v>5</v>
      </c>
      <c r="FM64" s="6">
        <v>11</v>
      </c>
      <c r="FN64" s="6">
        <v>6</v>
      </c>
      <c r="FO64" s="6">
        <v>14</v>
      </c>
      <c r="FP64" s="6">
        <v>10</v>
      </c>
      <c r="FQ64" s="6">
        <v>8</v>
      </c>
      <c r="FR64" s="6">
        <v>6</v>
      </c>
      <c r="FS64" s="6">
        <v>14</v>
      </c>
      <c r="FT64" s="6">
        <v>20</v>
      </c>
      <c r="FU64" s="6">
        <v>1</v>
      </c>
      <c r="FV64" s="6">
        <v>3</v>
      </c>
      <c r="FW64" s="6">
        <v>2921</v>
      </c>
    </row>
    <row r="65" spans="1:179">
      <c r="A65" s="4" t="s">
        <v>761</v>
      </c>
      <c r="B65" s="6">
        <v>5</v>
      </c>
      <c r="C65" s="6">
        <v>10</v>
      </c>
      <c r="D65" s="6">
        <v>10</v>
      </c>
      <c r="E65" s="6">
        <v>11</v>
      </c>
      <c r="F65" s="6">
        <v>11</v>
      </c>
      <c r="G65" s="6">
        <v>15</v>
      </c>
      <c r="H65" s="6">
        <v>2</v>
      </c>
      <c r="I65" s="6">
        <v>2</v>
      </c>
      <c r="J65" s="6">
        <v>3</v>
      </c>
      <c r="K65" s="6">
        <v>1</v>
      </c>
      <c r="L65" s="6">
        <v>22</v>
      </c>
      <c r="M65" s="6">
        <v>26</v>
      </c>
      <c r="N65" s="6">
        <v>20</v>
      </c>
      <c r="O65" s="6">
        <v>7</v>
      </c>
      <c r="P65" s="6">
        <v>3</v>
      </c>
      <c r="Q65" s="6">
        <v>3</v>
      </c>
      <c r="R65" s="6">
        <v>1</v>
      </c>
      <c r="S65" s="6">
        <v>10</v>
      </c>
      <c r="T65" s="6">
        <v>9</v>
      </c>
      <c r="U65" s="6">
        <v>21</v>
      </c>
      <c r="V65" s="6">
        <v>21</v>
      </c>
      <c r="W65" s="6">
        <v>6</v>
      </c>
      <c r="X65" s="6">
        <v>4</v>
      </c>
      <c r="Y65" s="6">
        <v>10</v>
      </c>
      <c r="Z65" s="6">
        <v>7</v>
      </c>
      <c r="AA65" s="6">
        <v>1</v>
      </c>
      <c r="AB65" s="6">
        <v>5</v>
      </c>
      <c r="AC65" s="6">
        <v>6</v>
      </c>
      <c r="AD65" s="6">
        <v>10</v>
      </c>
      <c r="AE65" s="6">
        <v>8</v>
      </c>
      <c r="AF65" s="6">
        <v>1</v>
      </c>
      <c r="AG65" s="6">
        <v>27</v>
      </c>
      <c r="AH65" s="6">
        <v>27</v>
      </c>
      <c r="AI65" s="6">
        <v>27</v>
      </c>
      <c r="AJ65" s="6">
        <v>27</v>
      </c>
      <c r="AK65" s="6">
        <v>11</v>
      </c>
      <c r="AL65" s="6">
        <v>10</v>
      </c>
      <c r="AM65" s="6">
        <v>19</v>
      </c>
      <c r="AN65" s="6">
        <v>7</v>
      </c>
      <c r="AO65" s="6">
        <v>13</v>
      </c>
      <c r="AP65" s="6">
        <v>12</v>
      </c>
      <c r="AQ65" s="6">
        <v>8</v>
      </c>
      <c r="AR65" s="6">
        <v>11</v>
      </c>
      <c r="AS65" s="6">
        <v>7</v>
      </c>
      <c r="AT65" s="6">
        <v>26</v>
      </c>
      <c r="AU65" s="6">
        <v>10</v>
      </c>
      <c r="AV65" s="6">
        <v>14</v>
      </c>
      <c r="AW65" s="6">
        <v>6</v>
      </c>
      <c r="AX65" s="6">
        <v>11</v>
      </c>
      <c r="AY65" s="6">
        <v>16</v>
      </c>
      <c r="AZ65" s="6">
        <v>10</v>
      </c>
      <c r="BA65" s="6">
        <v>17</v>
      </c>
      <c r="BB65" s="6">
        <v>11</v>
      </c>
      <c r="BC65" s="6">
        <v>14</v>
      </c>
      <c r="BD65" s="6">
        <v>16</v>
      </c>
      <c r="BE65" s="6">
        <v>10</v>
      </c>
      <c r="BF65" s="6">
        <v>19</v>
      </c>
      <c r="BG65" s="6">
        <v>7</v>
      </c>
      <c r="BH65" s="6">
        <v>20</v>
      </c>
      <c r="BI65" s="6">
        <v>17</v>
      </c>
      <c r="BJ65" s="6">
        <v>17</v>
      </c>
      <c r="BK65" s="6">
        <v>12</v>
      </c>
      <c r="BL65" s="6">
        <v>8</v>
      </c>
      <c r="BM65" s="6">
        <v>27</v>
      </c>
      <c r="BN65" s="6">
        <v>14</v>
      </c>
      <c r="BO65" s="6">
        <v>10</v>
      </c>
      <c r="BP65" s="6">
        <v>8</v>
      </c>
      <c r="BQ65" s="6">
        <v>7</v>
      </c>
      <c r="BR65" s="6">
        <v>5</v>
      </c>
      <c r="BS65" s="6">
        <v>4</v>
      </c>
      <c r="BT65" s="6">
        <v>7</v>
      </c>
      <c r="BU65" s="6">
        <v>13</v>
      </c>
      <c r="BV65" s="6">
        <v>6</v>
      </c>
      <c r="BW65" s="6">
        <v>27</v>
      </c>
      <c r="BX65" s="6">
        <v>6</v>
      </c>
      <c r="BY65" s="6">
        <v>6</v>
      </c>
      <c r="BZ65" s="6">
        <v>10</v>
      </c>
      <c r="CA65" s="6">
        <v>2</v>
      </c>
      <c r="CB65" s="6">
        <v>16</v>
      </c>
      <c r="CC65" s="6">
        <v>11</v>
      </c>
      <c r="CD65" s="6">
        <v>8</v>
      </c>
      <c r="CE65" s="6">
        <v>8</v>
      </c>
      <c r="CF65" s="6">
        <v>7</v>
      </c>
      <c r="CG65" s="6">
        <v>8</v>
      </c>
      <c r="CH65" s="6">
        <v>22</v>
      </c>
      <c r="CI65" s="6">
        <v>10</v>
      </c>
      <c r="CJ65" s="6">
        <v>9</v>
      </c>
      <c r="CK65" s="6">
        <v>10</v>
      </c>
      <c r="CL65" s="6">
        <v>10</v>
      </c>
      <c r="CM65" s="6">
        <v>10</v>
      </c>
      <c r="CN65" s="6">
        <v>7</v>
      </c>
      <c r="CO65" s="6">
        <v>10</v>
      </c>
      <c r="CP65" s="6">
        <v>12</v>
      </c>
      <c r="CQ65" s="6">
        <v>5</v>
      </c>
      <c r="CR65" s="6">
        <v>10</v>
      </c>
      <c r="CS65" s="6">
        <v>14</v>
      </c>
      <c r="CT65" s="6">
        <v>14</v>
      </c>
      <c r="CU65" s="6">
        <v>14</v>
      </c>
      <c r="CV65" s="6">
        <v>10</v>
      </c>
      <c r="CW65" s="6">
        <v>8</v>
      </c>
      <c r="CX65" s="6">
        <v>6</v>
      </c>
      <c r="CY65" s="6">
        <v>12</v>
      </c>
      <c r="CZ65" s="6">
        <v>11</v>
      </c>
      <c r="DA65" s="6">
        <v>10</v>
      </c>
      <c r="DB65" s="6">
        <v>14</v>
      </c>
      <c r="DC65" s="6">
        <v>14</v>
      </c>
      <c r="DD65" s="6">
        <v>14</v>
      </c>
      <c r="DE65" s="6">
        <v>10</v>
      </c>
      <c r="DF65" s="6">
        <v>8</v>
      </c>
      <c r="DG65" s="6">
        <v>6</v>
      </c>
      <c r="DH65" s="6">
        <v>16</v>
      </c>
      <c r="DI65" s="6">
        <v>9</v>
      </c>
      <c r="DJ65" s="6">
        <v>20</v>
      </c>
      <c r="DK65" s="6">
        <v>17</v>
      </c>
      <c r="DL65" s="6">
        <v>17</v>
      </c>
      <c r="DM65" s="6">
        <v>10</v>
      </c>
      <c r="DN65" s="6">
        <v>8</v>
      </c>
      <c r="DO65" s="6">
        <v>7</v>
      </c>
      <c r="DP65" s="6">
        <v>1</v>
      </c>
      <c r="DQ65" s="6">
        <v>6</v>
      </c>
      <c r="DR65" s="6">
        <v>1</v>
      </c>
      <c r="DS65" s="6">
        <v>4</v>
      </c>
      <c r="DT65" s="6">
        <v>7</v>
      </c>
      <c r="DU65" s="6">
        <v>14</v>
      </c>
      <c r="DV65" s="6">
        <v>14</v>
      </c>
      <c r="DW65" s="6">
        <v>1</v>
      </c>
      <c r="DX65" s="6">
        <v>5</v>
      </c>
      <c r="DY65" s="6">
        <v>4</v>
      </c>
      <c r="DZ65" s="6">
        <v>3</v>
      </c>
      <c r="EA65" s="6">
        <v>3</v>
      </c>
      <c r="EB65" s="6">
        <v>3</v>
      </c>
      <c r="EC65" s="6">
        <v>26</v>
      </c>
      <c r="ED65" s="6">
        <v>14</v>
      </c>
      <c r="EE65" s="6">
        <v>24</v>
      </c>
      <c r="EF65" s="6">
        <v>8</v>
      </c>
      <c r="EG65" s="6">
        <v>4</v>
      </c>
      <c r="EH65" s="6">
        <v>15</v>
      </c>
      <c r="EI65" s="6">
        <v>18</v>
      </c>
      <c r="EJ65" s="6">
        <v>10</v>
      </c>
      <c r="EK65" s="6">
        <v>7</v>
      </c>
      <c r="EL65" s="6">
        <v>10</v>
      </c>
      <c r="EM65" s="6">
        <v>10</v>
      </c>
      <c r="EN65" s="6">
        <v>10</v>
      </c>
      <c r="EO65" s="6">
        <v>10</v>
      </c>
      <c r="EP65" s="6">
        <v>10</v>
      </c>
      <c r="EQ65" s="6">
        <v>8</v>
      </c>
      <c r="ER65" s="6">
        <v>5</v>
      </c>
      <c r="ES65" s="6">
        <v>27</v>
      </c>
      <c r="ET65" s="6">
        <v>10</v>
      </c>
      <c r="EU65" s="6">
        <v>27</v>
      </c>
      <c r="EV65" s="6">
        <v>12</v>
      </c>
      <c r="EW65" s="6">
        <v>3</v>
      </c>
      <c r="EX65" s="6">
        <v>1</v>
      </c>
      <c r="EY65" s="6">
        <v>8</v>
      </c>
      <c r="EZ65" s="6">
        <v>23</v>
      </c>
      <c r="FA65" s="6">
        <v>16</v>
      </c>
      <c r="FB65" s="6">
        <v>12</v>
      </c>
      <c r="FC65" s="6">
        <v>11</v>
      </c>
      <c r="FD65" s="6">
        <v>14</v>
      </c>
      <c r="FE65" s="6">
        <v>16</v>
      </c>
      <c r="FF65" s="6">
        <v>14</v>
      </c>
      <c r="FG65" s="6">
        <v>10</v>
      </c>
      <c r="FH65" s="6">
        <v>8</v>
      </c>
      <c r="FI65" s="6">
        <v>6</v>
      </c>
      <c r="FJ65" s="6">
        <v>16</v>
      </c>
      <c r="FK65" s="6">
        <v>12</v>
      </c>
      <c r="FL65" s="6">
        <v>5</v>
      </c>
      <c r="FM65" s="6">
        <v>11</v>
      </c>
      <c r="FN65" s="6">
        <v>16</v>
      </c>
      <c r="FO65" s="6">
        <v>14</v>
      </c>
      <c r="FP65" s="6">
        <v>10</v>
      </c>
      <c r="FQ65" s="6">
        <v>8</v>
      </c>
      <c r="FR65" s="6">
        <v>6</v>
      </c>
      <c r="FS65" s="6">
        <v>14</v>
      </c>
      <c r="FT65" s="6">
        <v>18</v>
      </c>
      <c r="FU65" s="6">
        <v>22</v>
      </c>
      <c r="FV65" s="6">
        <v>17</v>
      </c>
      <c r="FW65" s="6">
        <v>598</v>
      </c>
    </row>
    <row r="66" spans="1:179">
      <c r="A66" s="4" t="s">
        <v>762</v>
      </c>
      <c r="B66" s="6">
        <v>19</v>
      </c>
      <c r="C66" s="6">
        <v>22</v>
      </c>
      <c r="D66" s="6">
        <v>10</v>
      </c>
      <c r="E66" s="6">
        <v>11</v>
      </c>
      <c r="F66" s="6">
        <v>11</v>
      </c>
      <c r="G66" s="6">
        <v>20</v>
      </c>
      <c r="H66" s="6">
        <v>20</v>
      </c>
      <c r="I66" s="6">
        <v>20</v>
      </c>
      <c r="J66" s="6">
        <v>20</v>
      </c>
      <c r="K66" s="6">
        <v>16</v>
      </c>
      <c r="L66" s="6">
        <v>11</v>
      </c>
      <c r="M66" s="6">
        <v>18</v>
      </c>
      <c r="N66" s="6">
        <v>23</v>
      </c>
      <c r="O66" s="6">
        <v>7</v>
      </c>
      <c r="P66" s="6">
        <v>24</v>
      </c>
      <c r="Q66" s="6">
        <v>24</v>
      </c>
      <c r="R66" s="6">
        <v>25</v>
      </c>
      <c r="S66" s="6">
        <v>10</v>
      </c>
      <c r="T66" s="6">
        <v>24</v>
      </c>
      <c r="U66" s="6">
        <v>22</v>
      </c>
      <c r="V66" s="6">
        <v>21</v>
      </c>
      <c r="W66" s="6">
        <v>6</v>
      </c>
      <c r="X66" s="6">
        <v>4</v>
      </c>
      <c r="Y66" s="6">
        <v>15</v>
      </c>
      <c r="Z66" s="6">
        <v>10</v>
      </c>
      <c r="AA66" s="6">
        <v>11</v>
      </c>
      <c r="AB66" s="6">
        <v>5</v>
      </c>
      <c r="AC66" s="6">
        <v>6</v>
      </c>
      <c r="AD66" s="6">
        <v>10</v>
      </c>
      <c r="AE66" s="6">
        <v>8</v>
      </c>
      <c r="AF66" s="6">
        <v>27</v>
      </c>
      <c r="AG66" s="6">
        <v>17</v>
      </c>
      <c r="AH66" s="6">
        <v>16</v>
      </c>
      <c r="AI66" s="6">
        <v>16</v>
      </c>
      <c r="AJ66" s="6">
        <v>13</v>
      </c>
      <c r="AK66" s="6">
        <v>11</v>
      </c>
      <c r="AL66" s="6">
        <v>10</v>
      </c>
      <c r="AM66" s="6">
        <v>19</v>
      </c>
      <c r="AN66" s="6">
        <v>7</v>
      </c>
      <c r="AO66" s="6">
        <v>22</v>
      </c>
      <c r="AP66" s="6">
        <v>25</v>
      </c>
      <c r="AQ66" s="6">
        <v>19</v>
      </c>
      <c r="AR66" s="6">
        <v>11</v>
      </c>
      <c r="AS66" s="6">
        <v>7</v>
      </c>
      <c r="AT66" s="6">
        <v>27</v>
      </c>
      <c r="AU66" s="6">
        <v>10</v>
      </c>
      <c r="AV66" s="6">
        <v>21</v>
      </c>
      <c r="AW66" s="6">
        <v>6</v>
      </c>
      <c r="AX66" s="6">
        <v>11</v>
      </c>
      <c r="AY66" s="6">
        <v>16</v>
      </c>
      <c r="AZ66" s="6">
        <v>10</v>
      </c>
      <c r="BA66" s="6">
        <v>17</v>
      </c>
      <c r="BB66" s="6">
        <v>11</v>
      </c>
      <c r="BC66" s="6">
        <v>23</v>
      </c>
      <c r="BD66" s="6">
        <v>16</v>
      </c>
      <c r="BE66" s="6">
        <v>10</v>
      </c>
      <c r="BF66" s="6">
        <v>26</v>
      </c>
      <c r="BG66" s="6">
        <v>7</v>
      </c>
      <c r="BH66" s="6">
        <v>18</v>
      </c>
      <c r="BI66" s="6">
        <v>5</v>
      </c>
      <c r="BJ66" s="6">
        <v>5</v>
      </c>
      <c r="BK66" s="6">
        <v>12</v>
      </c>
      <c r="BL66" s="6">
        <v>8</v>
      </c>
      <c r="BM66" s="6">
        <v>22</v>
      </c>
      <c r="BN66" s="6">
        <v>14</v>
      </c>
      <c r="BO66" s="6">
        <v>10</v>
      </c>
      <c r="BP66" s="6">
        <v>8</v>
      </c>
      <c r="BQ66" s="6">
        <v>7</v>
      </c>
      <c r="BR66" s="6">
        <v>5</v>
      </c>
      <c r="BS66" s="6">
        <v>4</v>
      </c>
      <c r="BT66" s="6">
        <v>7</v>
      </c>
      <c r="BU66" s="6">
        <v>13</v>
      </c>
      <c r="BV66" s="6">
        <v>17</v>
      </c>
      <c r="BW66" s="6">
        <v>17</v>
      </c>
      <c r="BX66" s="6">
        <v>6</v>
      </c>
      <c r="BY66" s="6">
        <v>6</v>
      </c>
      <c r="BZ66" s="6">
        <v>10</v>
      </c>
      <c r="CA66" s="6">
        <v>18</v>
      </c>
      <c r="CB66" s="6">
        <v>16</v>
      </c>
      <c r="CC66" s="6">
        <v>11</v>
      </c>
      <c r="CD66" s="6">
        <v>8</v>
      </c>
      <c r="CE66" s="6">
        <v>8</v>
      </c>
      <c r="CF66" s="6">
        <v>7</v>
      </c>
      <c r="CG66" s="6">
        <v>8</v>
      </c>
      <c r="CH66" s="6">
        <v>2</v>
      </c>
      <c r="CI66" s="6">
        <v>24</v>
      </c>
      <c r="CJ66" s="6">
        <v>16</v>
      </c>
      <c r="CK66" s="6">
        <v>10</v>
      </c>
      <c r="CL66" s="6">
        <v>10</v>
      </c>
      <c r="CM66" s="6">
        <v>10</v>
      </c>
      <c r="CN66" s="6">
        <v>7</v>
      </c>
      <c r="CO66" s="6">
        <v>10</v>
      </c>
      <c r="CP66" s="6">
        <v>12</v>
      </c>
      <c r="CQ66" s="6">
        <v>5</v>
      </c>
      <c r="CR66" s="6">
        <v>10</v>
      </c>
      <c r="CS66" s="6">
        <v>14</v>
      </c>
      <c r="CT66" s="6">
        <v>13</v>
      </c>
      <c r="CU66" s="6">
        <v>14</v>
      </c>
      <c r="CV66" s="6">
        <v>10</v>
      </c>
      <c r="CW66" s="6">
        <v>8</v>
      </c>
      <c r="CX66" s="6">
        <v>6</v>
      </c>
      <c r="CY66" s="6">
        <v>12</v>
      </c>
      <c r="CZ66" s="6">
        <v>11</v>
      </c>
      <c r="DA66" s="6">
        <v>10</v>
      </c>
      <c r="DB66" s="6">
        <v>14</v>
      </c>
      <c r="DC66" s="6">
        <v>10</v>
      </c>
      <c r="DD66" s="6">
        <v>14</v>
      </c>
      <c r="DE66" s="6">
        <v>10</v>
      </c>
      <c r="DF66" s="6">
        <v>8</v>
      </c>
      <c r="DG66" s="6">
        <v>6</v>
      </c>
      <c r="DH66" s="6">
        <v>16</v>
      </c>
      <c r="DI66" s="6">
        <v>20</v>
      </c>
      <c r="DJ66" s="6">
        <v>21</v>
      </c>
      <c r="DK66" s="6">
        <v>7</v>
      </c>
      <c r="DL66" s="6">
        <v>8</v>
      </c>
      <c r="DM66" s="6">
        <v>10</v>
      </c>
      <c r="DN66" s="6">
        <v>2</v>
      </c>
      <c r="DO66" s="6">
        <v>7</v>
      </c>
      <c r="DP66" s="6">
        <v>26</v>
      </c>
      <c r="DQ66" s="6">
        <v>8</v>
      </c>
      <c r="DR66" s="6">
        <v>26</v>
      </c>
      <c r="DS66" s="6">
        <v>24</v>
      </c>
      <c r="DT66" s="6">
        <v>7</v>
      </c>
      <c r="DU66" s="6">
        <v>14</v>
      </c>
      <c r="DV66" s="6">
        <v>14</v>
      </c>
      <c r="DW66" s="6">
        <v>22</v>
      </c>
      <c r="DX66" s="6">
        <v>20</v>
      </c>
      <c r="DY66" s="6">
        <v>20</v>
      </c>
      <c r="DZ66" s="6">
        <v>20</v>
      </c>
      <c r="EA66" s="6">
        <v>19</v>
      </c>
      <c r="EB66" s="6">
        <v>20</v>
      </c>
      <c r="EC66" s="6">
        <v>1</v>
      </c>
      <c r="ED66" s="6">
        <v>15</v>
      </c>
      <c r="EE66" s="6">
        <v>20</v>
      </c>
      <c r="EF66" s="6">
        <v>6</v>
      </c>
      <c r="EG66" s="6">
        <v>16</v>
      </c>
      <c r="EH66" s="6">
        <v>2</v>
      </c>
      <c r="EI66" s="6">
        <v>18</v>
      </c>
      <c r="EJ66" s="6">
        <v>10</v>
      </c>
      <c r="EK66" s="6">
        <v>7</v>
      </c>
      <c r="EL66" s="6">
        <v>10</v>
      </c>
      <c r="EM66" s="6">
        <v>10</v>
      </c>
      <c r="EN66" s="6">
        <v>10</v>
      </c>
      <c r="EO66" s="6">
        <v>10</v>
      </c>
      <c r="EP66" s="6">
        <v>10</v>
      </c>
      <c r="EQ66" s="6">
        <v>23</v>
      </c>
      <c r="ER66" s="6">
        <v>7</v>
      </c>
      <c r="ES66" s="6">
        <v>21</v>
      </c>
      <c r="ET66" s="6">
        <v>10</v>
      </c>
      <c r="EU66" s="6">
        <v>22</v>
      </c>
      <c r="EV66" s="6">
        <v>12</v>
      </c>
      <c r="EW66" s="6">
        <v>4</v>
      </c>
      <c r="EX66" s="6">
        <v>5</v>
      </c>
      <c r="EY66" s="6">
        <v>8</v>
      </c>
      <c r="EZ66" s="6">
        <v>22</v>
      </c>
      <c r="FA66" s="6">
        <v>1</v>
      </c>
      <c r="FB66" s="6">
        <v>12</v>
      </c>
      <c r="FC66" s="6">
        <v>11</v>
      </c>
      <c r="FD66" s="6">
        <v>14</v>
      </c>
      <c r="FE66" s="6">
        <v>2</v>
      </c>
      <c r="FF66" s="6">
        <v>14</v>
      </c>
      <c r="FG66" s="6">
        <v>10</v>
      </c>
      <c r="FH66" s="6">
        <v>8</v>
      </c>
      <c r="FI66" s="6">
        <v>6</v>
      </c>
      <c r="FJ66" s="6">
        <v>1</v>
      </c>
      <c r="FK66" s="6">
        <v>12</v>
      </c>
      <c r="FL66" s="6">
        <v>5</v>
      </c>
      <c r="FM66" s="6">
        <v>11</v>
      </c>
      <c r="FN66" s="6">
        <v>2</v>
      </c>
      <c r="FO66" s="6">
        <v>14</v>
      </c>
      <c r="FP66" s="6">
        <v>10</v>
      </c>
      <c r="FQ66" s="6">
        <v>8</v>
      </c>
      <c r="FR66" s="6">
        <v>6</v>
      </c>
      <c r="FS66" s="6">
        <v>14</v>
      </c>
      <c r="FT66" s="6">
        <v>19</v>
      </c>
      <c r="FU66" s="6">
        <v>17</v>
      </c>
      <c r="FV66" s="6">
        <v>17</v>
      </c>
      <c r="FW66" s="6">
        <v>1226</v>
      </c>
    </row>
    <row r="67" spans="1:179">
      <c r="A67" s="4" t="s">
        <v>763</v>
      </c>
      <c r="B67" s="6">
        <v>25</v>
      </c>
      <c r="C67" s="6">
        <v>23</v>
      </c>
      <c r="D67" s="6">
        <v>4</v>
      </c>
      <c r="E67" s="6">
        <v>6</v>
      </c>
      <c r="F67" s="6">
        <v>4</v>
      </c>
      <c r="G67" s="6">
        <v>11</v>
      </c>
      <c r="H67" s="6">
        <v>16</v>
      </c>
      <c r="I67" s="6">
        <v>16</v>
      </c>
      <c r="J67" s="6">
        <v>16</v>
      </c>
      <c r="K67" s="6">
        <v>7</v>
      </c>
      <c r="L67" s="6">
        <v>18</v>
      </c>
      <c r="M67" s="6">
        <v>2</v>
      </c>
      <c r="N67" s="6">
        <v>7</v>
      </c>
      <c r="O67" s="6">
        <v>2</v>
      </c>
      <c r="P67" s="6">
        <v>7</v>
      </c>
      <c r="Q67" s="6">
        <v>12</v>
      </c>
      <c r="R67" s="6">
        <v>14</v>
      </c>
      <c r="S67" s="6">
        <v>1</v>
      </c>
      <c r="T67" s="6">
        <v>7</v>
      </c>
      <c r="U67" s="6">
        <v>7</v>
      </c>
      <c r="V67" s="6">
        <v>6</v>
      </c>
      <c r="W67" s="6">
        <v>2</v>
      </c>
      <c r="X67" s="6">
        <v>4</v>
      </c>
      <c r="Y67" s="6">
        <v>11</v>
      </c>
      <c r="Z67" s="6">
        <v>14</v>
      </c>
      <c r="AA67" s="6">
        <v>8</v>
      </c>
      <c r="AB67" s="6">
        <v>1</v>
      </c>
      <c r="AC67" s="6">
        <v>5</v>
      </c>
      <c r="AD67" s="6">
        <v>8</v>
      </c>
      <c r="AE67" s="6">
        <v>1</v>
      </c>
      <c r="AF67" s="6">
        <v>16</v>
      </c>
      <c r="AG67" s="6">
        <v>10</v>
      </c>
      <c r="AH67" s="6">
        <v>3</v>
      </c>
      <c r="AI67" s="6">
        <v>6</v>
      </c>
      <c r="AJ67" s="6">
        <v>12</v>
      </c>
      <c r="AK67" s="6">
        <v>6</v>
      </c>
      <c r="AL67" s="6">
        <v>3</v>
      </c>
      <c r="AM67" s="6">
        <v>13</v>
      </c>
      <c r="AN67" s="6">
        <v>4</v>
      </c>
      <c r="AO67" s="6">
        <v>8</v>
      </c>
      <c r="AP67" s="6">
        <v>11</v>
      </c>
      <c r="AQ67" s="6">
        <v>15</v>
      </c>
      <c r="AR67" s="6">
        <v>9</v>
      </c>
      <c r="AS67" s="6">
        <v>2</v>
      </c>
      <c r="AT67" s="6">
        <v>12</v>
      </c>
      <c r="AU67" s="6">
        <v>2</v>
      </c>
      <c r="AV67" s="6">
        <v>5</v>
      </c>
      <c r="AW67" s="6">
        <v>5</v>
      </c>
      <c r="AX67" s="6">
        <v>2</v>
      </c>
      <c r="AY67" s="6">
        <v>7</v>
      </c>
      <c r="AZ67" s="6">
        <v>9</v>
      </c>
      <c r="BA67" s="6">
        <v>5</v>
      </c>
      <c r="BB67" s="6">
        <v>3</v>
      </c>
      <c r="BC67" s="6">
        <v>11</v>
      </c>
      <c r="BD67" s="6">
        <v>6</v>
      </c>
      <c r="BE67" s="6">
        <v>2</v>
      </c>
      <c r="BF67" s="6">
        <v>6</v>
      </c>
      <c r="BG67" s="6">
        <v>1</v>
      </c>
      <c r="BH67" s="6">
        <v>4</v>
      </c>
      <c r="BI67" s="6">
        <v>16</v>
      </c>
      <c r="BJ67" s="6">
        <v>16</v>
      </c>
      <c r="BK67" s="6">
        <v>6</v>
      </c>
      <c r="BL67" s="6">
        <v>1</v>
      </c>
      <c r="BM67" s="6">
        <v>8</v>
      </c>
      <c r="BN67" s="6">
        <v>9</v>
      </c>
      <c r="BO67" s="6">
        <v>6</v>
      </c>
      <c r="BP67" s="6">
        <v>1</v>
      </c>
      <c r="BQ67" s="6">
        <v>1</v>
      </c>
      <c r="BR67" s="6">
        <v>5</v>
      </c>
      <c r="BS67" s="6">
        <v>4</v>
      </c>
      <c r="BT67" s="6">
        <v>6</v>
      </c>
      <c r="BU67" s="6">
        <v>6</v>
      </c>
      <c r="BV67" s="6">
        <v>4</v>
      </c>
      <c r="BW67" s="6">
        <v>11</v>
      </c>
      <c r="BX67" s="6">
        <v>6</v>
      </c>
      <c r="BY67" s="6">
        <v>6</v>
      </c>
      <c r="BZ67" s="6">
        <v>3</v>
      </c>
      <c r="CA67" s="6">
        <v>9</v>
      </c>
      <c r="CB67" s="6">
        <v>2</v>
      </c>
      <c r="CC67" s="6">
        <v>9</v>
      </c>
      <c r="CD67" s="6">
        <v>1</v>
      </c>
      <c r="CE67" s="6">
        <v>4</v>
      </c>
      <c r="CF67" s="6">
        <v>2</v>
      </c>
      <c r="CG67" s="6">
        <v>1</v>
      </c>
      <c r="CH67" s="6">
        <v>14</v>
      </c>
      <c r="CI67" s="6">
        <v>4</v>
      </c>
      <c r="CJ67" s="6">
        <v>16</v>
      </c>
      <c r="CK67" s="6">
        <v>2</v>
      </c>
      <c r="CL67" s="6">
        <v>2</v>
      </c>
      <c r="CM67" s="6">
        <v>1</v>
      </c>
      <c r="CN67" s="6">
        <v>1</v>
      </c>
      <c r="CO67" s="6">
        <v>1</v>
      </c>
      <c r="CP67" s="6">
        <v>6</v>
      </c>
      <c r="CQ67" s="6">
        <v>5</v>
      </c>
      <c r="CR67" s="6">
        <v>8</v>
      </c>
      <c r="CS67" s="6">
        <v>6</v>
      </c>
      <c r="CT67" s="6">
        <v>12</v>
      </c>
      <c r="CU67" s="6">
        <v>7</v>
      </c>
      <c r="CV67" s="6">
        <v>6</v>
      </c>
      <c r="CW67" s="6">
        <v>6</v>
      </c>
      <c r="CX67" s="6">
        <v>6</v>
      </c>
      <c r="CY67" s="6">
        <v>4</v>
      </c>
      <c r="CZ67" s="6">
        <v>11</v>
      </c>
      <c r="DA67" s="6">
        <v>8</v>
      </c>
      <c r="DB67" s="6">
        <v>7</v>
      </c>
      <c r="DC67" s="6">
        <v>5</v>
      </c>
      <c r="DD67" s="6">
        <v>9</v>
      </c>
      <c r="DE67" s="6">
        <v>6</v>
      </c>
      <c r="DF67" s="6">
        <v>5</v>
      </c>
      <c r="DG67" s="6">
        <v>6</v>
      </c>
      <c r="DH67" s="6">
        <v>2</v>
      </c>
      <c r="DI67" s="6">
        <v>17</v>
      </c>
      <c r="DJ67" s="6">
        <v>8</v>
      </c>
      <c r="DK67" s="6">
        <v>13</v>
      </c>
      <c r="DL67" s="6">
        <v>12</v>
      </c>
      <c r="DM67" s="6">
        <v>5</v>
      </c>
      <c r="DN67" s="6">
        <v>15</v>
      </c>
      <c r="DO67" s="6">
        <v>1</v>
      </c>
      <c r="DP67" s="6">
        <v>13</v>
      </c>
      <c r="DQ67" s="6">
        <v>21</v>
      </c>
      <c r="DR67" s="6">
        <v>16</v>
      </c>
      <c r="DS67" s="6">
        <v>10</v>
      </c>
      <c r="DT67" s="6">
        <v>2</v>
      </c>
      <c r="DU67" s="6">
        <v>13</v>
      </c>
      <c r="DV67" s="6">
        <v>13</v>
      </c>
      <c r="DW67" s="6">
        <v>20</v>
      </c>
      <c r="DX67" s="6">
        <v>25</v>
      </c>
      <c r="DY67" s="6">
        <v>25</v>
      </c>
      <c r="DZ67" s="6">
        <v>25</v>
      </c>
      <c r="EA67" s="6">
        <v>22</v>
      </c>
      <c r="EB67" s="6">
        <v>23</v>
      </c>
      <c r="EC67" s="6">
        <v>21</v>
      </c>
      <c r="ED67" s="6">
        <v>13</v>
      </c>
      <c r="EE67" s="6">
        <v>12</v>
      </c>
      <c r="EF67" s="6">
        <v>22</v>
      </c>
      <c r="EG67" s="6">
        <v>22</v>
      </c>
      <c r="EH67" s="6">
        <v>19</v>
      </c>
      <c r="EI67" s="6">
        <v>5</v>
      </c>
      <c r="EJ67" s="6">
        <v>2</v>
      </c>
      <c r="EK67" s="6">
        <v>6</v>
      </c>
      <c r="EL67" s="6">
        <v>2</v>
      </c>
      <c r="EM67" s="6">
        <v>2</v>
      </c>
      <c r="EN67" s="6">
        <v>1</v>
      </c>
      <c r="EO67" s="6">
        <v>5</v>
      </c>
      <c r="EP67" s="6">
        <v>3</v>
      </c>
      <c r="EQ67" s="6">
        <v>1</v>
      </c>
      <c r="ER67" s="6">
        <v>14</v>
      </c>
      <c r="ES67" s="6">
        <v>5</v>
      </c>
      <c r="ET67" s="6">
        <v>5</v>
      </c>
      <c r="EU67" s="6">
        <v>8</v>
      </c>
      <c r="EV67" s="6">
        <v>5</v>
      </c>
      <c r="EW67" s="6">
        <v>18</v>
      </c>
      <c r="EX67" s="6">
        <v>10</v>
      </c>
      <c r="EY67" s="6">
        <v>2</v>
      </c>
      <c r="EZ67" s="6">
        <v>4</v>
      </c>
      <c r="FA67" s="6">
        <v>13</v>
      </c>
      <c r="FB67" s="6">
        <v>5</v>
      </c>
      <c r="FC67" s="6">
        <v>9</v>
      </c>
      <c r="FD67" s="6">
        <v>10</v>
      </c>
      <c r="FE67" s="6">
        <v>12</v>
      </c>
      <c r="FF67" s="6">
        <v>13</v>
      </c>
      <c r="FG67" s="6">
        <v>5</v>
      </c>
      <c r="FH67" s="6">
        <v>1</v>
      </c>
      <c r="FI67" s="6">
        <v>6</v>
      </c>
      <c r="FJ67" s="6">
        <v>13</v>
      </c>
      <c r="FK67" s="6">
        <v>8</v>
      </c>
      <c r="FL67" s="6">
        <v>5</v>
      </c>
      <c r="FM67" s="6">
        <v>9</v>
      </c>
      <c r="FN67" s="6">
        <v>14</v>
      </c>
      <c r="FO67" s="6">
        <v>13</v>
      </c>
      <c r="FP67" s="6">
        <v>6</v>
      </c>
      <c r="FQ67" s="6">
        <v>1</v>
      </c>
      <c r="FR67" s="6">
        <v>6</v>
      </c>
      <c r="FS67" s="6">
        <v>9</v>
      </c>
      <c r="FT67" s="6">
        <v>7</v>
      </c>
      <c r="FU67" s="6">
        <v>4</v>
      </c>
      <c r="FV67" s="6">
        <v>4</v>
      </c>
      <c r="FW67" s="6">
        <v>774</v>
      </c>
    </row>
    <row r="68" spans="1:179">
      <c r="A68" s="4" t="s">
        <v>764</v>
      </c>
      <c r="B68" s="6">
        <v>13</v>
      </c>
      <c r="C68" s="6">
        <v>13</v>
      </c>
      <c r="D68" s="6">
        <v>8</v>
      </c>
      <c r="E68" s="6">
        <v>10</v>
      </c>
      <c r="F68" s="6">
        <v>10</v>
      </c>
      <c r="G68" s="6">
        <v>8</v>
      </c>
      <c r="H68" s="6">
        <v>12</v>
      </c>
      <c r="I68" s="6">
        <v>11</v>
      </c>
      <c r="J68" s="6">
        <v>11</v>
      </c>
      <c r="K68" s="6">
        <v>13</v>
      </c>
      <c r="L68" s="6">
        <v>14</v>
      </c>
      <c r="M68" s="6">
        <v>15</v>
      </c>
      <c r="N68" s="6">
        <v>16</v>
      </c>
      <c r="O68" s="6">
        <v>7</v>
      </c>
      <c r="P68" s="6">
        <v>12</v>
      </c>
      <c r="Q68" s="6">
        <v>11</v>
      </c>
      <c r="R68" s="6">
        <v>11</v>
      </c>
      <c r="S68" s="6">
        <v>8</v>
      </c>
      <c r="T68" s="6">
        <v>12</v>
      </c>
      <c r="U68" s="6">
        <v>11</v>
      </c>
      <c r="V68" s="6">
        <v>16</v>
      </c>
      <c r="W68" s="6">
        <v>6</v>
      </c>
      <c r="X68" s="6">
        <v>4</v>
      </c>
      <c r="Y68" s="6">
        <v>17</v>
      </c>
      <c r="Z68" s="6">
        <v>17</v>
      </c>
      <c r="AA68" s="6">
        <v>9</v>
      </c>
      <c r="AB68" s="6">
        <v>5</v>
      </c>
      <c r="AC68" s="6">
        <v>6</v>
      </c>
      <c r="AD68" s="6">
        <v>6</v>
      </c>
      <c r="AE68" s="6">
        <v>8</v>
      </c>
      <c r="AF68" s="6">
        <v>9</v>
      </c>
      <c r="AG68" s="6">
        <v>13</v>
      </c>
      <c r="AH68" s="6">
        <v>15</v>
      </c>
      <c r="AI68" s="6">
        <v>13</v>
      </c>
      <c r="AJ68" s="6">
        <v>15</v>
      </c>
      <c r="AK68" s="6">
        <v>9</v>
      </c>
      <c r="AL68" s="6">
        <v>8</v>
      </c>
      <c r="AM68" s="6">
        <v>16</v>
      </c>
      <c r="AN68" s="6">
        <v>7</v>
      </c>
      <c r="AO68" s="6">
        <v>16</v>
      </c>
      <c r="AP68" s="6">
        <v>17</v>
      </c>
      <c r="AQ68" s="6">
        <v>13</v>
      </c>
      <c r="AR68" s="6">
        <v>7</v>
      </c>
      <c r="AS68" s="6">
        <v>7</v>
      </c>
      <c r="AT68" s="6">
        <v>16</v>
      </c>
      <c r="AU68" s="6">
        <v>8</v>
      </c>
      <c r="AV68" s="6">
        <v>13</v>
      </c>
      <c r="AW68" s="6">
        <v>6</v>
      </c>
      <c r="AX68" s="6">
        <v>9</v>
      </c>
      <c r="AY68" s="6">
        <v>11</v>
      </c>
      <c r="AZ68" s="6">
        <v>6</v>
      </c>
      <c r="BA68" s="6">
        <v>11</v>
      </c>
      <c r="BB68" s="6">
        <v>10</v>
      </c>
      <c r="BC68" s="6">
        <v>15</v>
      </c>
      <c r="BD68" s="6">
        <v>11</v>
      </c>
      <c r="BE68" s="6">
        <v>8</v>
      </c>
      <c r="BF68" s="6">
        <v>16</v>
      </c>
      <c r="BG68" s="6">
        <v>7</v>
      </c>
      <c r="BH68" s="6">
        <v>15</v>
      </c>
      <c r="BI68" s="6">
        <v>9</v>
      </c>
      <c r="BJ68" s="6">
        <v>11</v>
      </c>
      <c r="BK68" s="6">
        <v>8</v>
      </c>
      <c r="BL68" s="6">
        <v>8</v>
      </c>
      <c r="BM68" s="6">
        <v>13</v>
      </c>
      <c r="BN68" s="6">
        <v>12</v>
      </c>
      <c r="BO68" s="6">
        <v>8</v>
      </c>
      <c r="BP68" s="6">
        <v>8</v>
      </c>
      <c r="BQ68" s="6">
        <v>7</v>
      </c>
      <c r="BR68" s="6">
        <v>5</v>
      </c>
      <c r="BS68" s="6">
        <v>4</v>
      </c>
      <c r="BT68" s="6">
        <v>7</v>
      </c>
      <c r="BU68" s="6">
        <v>10</v>
      </c>
      <c r="BV68" s="6">
        <v>16</v>
      </c>
      <c r="BW68" s="6">
        <v>16</v>
      </c>
      <c r="BX68" s="6">
        <v>6</v>
      </c>
      <c r="BY68" s="6">
        <v>6</v>
      </c>
      <c r="BZ68" s="6">
        <v>8</v>
      </c>
      <c r="CA68" s="6">
        <v>12</v>
      </c>
      <c r="CB68" s="6">
        <v>13</v>
      </c>
      <c r="CC68" s="6">
        <v>5</v>
      </c>
      <c r="CD68" s="6">
        <v>8</v>
      </c>
      <c r="CE68" s="6">
        <v>8</v>
      </c>
      <c r="CF68" s="6">
        <v>7</v>
      </c>
      <c r="CG68" s="6">
        <v>8</v>
      </c>
      <c r="CH68" s="6">
        <v>10</v>
      </c>
      <c r="CI68" s="6">
        <v>13</v>
      </c>
      <c r="CJ68" s="6">
        <v>12</v>
      </c>
      <c r="CK68" s="6">
        <v>8</v>
      </c>
      <c r="CL68" s="6">
        <v>8</v>
      </c>
      <c r="CM68" s="6">
        <v>8</v>
      </c>
      <c r="CN68" s="6">
        <v>7</v>
      </c>
      <c r="CO68" s="6">
        <v>8</v>
      </c>
      <c r="CP68" s="6">
        <v>8</v>
      </c>
      <c r="CQ68" s="6">
        <v>5</v>
      </c>
      <c r="CR68" s="6">
        <v>7</v>
      </c>
      <c r="CS68" s="6">
        <v>8</v>
      </c>
      <c r="CT68" s="6">
        <v>7</v>
      </c>
      <c r="CU68" s="6">
        <v>10</v>
      </c>
      <c r="CV68" s="6">
        <v>7</v>
      </c>
      <c r="CW68" s="6">
        <v>8</v>
      </c>
      <c r="CX68" s="6">
        <v>6</v>
      </c>
      <c r="CY68" s="6">
        <v>8</v>
      </c>
      <c r="CZ68" s="6">
        <v>9</v>
      </c>
      <c r="DA68" s="6">
        <v>7</v>
      </c>
      <c r="DB68" s="6">
        <v>8</v>
      </c>
      <c r="DC68" s="6">
        <v>7</v>
      </c>
      <c r="DD68" s="6">
        <v>10</v>
      </c>
      <c r="DE68" s="6">
        <v>7</v>
      </c>
      <c r="DF68" s="6">
        <v>8</v>
      </c>
      <c r="DG68" s="6">
        <v>6</v>
      </c>
      <c r="DH68" s="6">
        <v>12</v>
      </c>
      <c r="DI68" s="6">
        <v>10</v>
      </c>
      <c r="DJ68" s="6">
        <v>17</v>
      </c>
      <c r="DK68" s="6">
        <v>10</v>
      </c>
      <c r="DL68" s="6">
        <v>10</v>
      </c>
      <c r="DM68" s="6">
        <v>8</v>
      </c>
      <c r="DN68" s="6">
        <v>16</v>
      </c>
      <c r="DO68" s="6">
        <v>7</v>
      </c>
      <c r="DP68" s="6">
        <v>15</v>
      </c>
      <c r="DQ68" s="6">
        <v>13</v>
      </c>
      <c r="DR68" s="6">
        <v>11</v>
      </c>
      <c r="DS68" s="6">
        <v>12</v>
      </c>
      <c r="DT68" s="6">
        <v>7</v>
      </c>
      <c r="DU68" s="6">
        <v>6</v>
      </c>
      <c r="DV68" s="6">
        <v>6</v>
      </c>
      <c r="DW68" s="6">
        <v>12</v>
      </c>
      <c r="DX68" s="6">
        <v>15</v>
      </c>
      <c r="DY68" s="6">
        <v>14</v>
      </c>
      <c r="DZ68" s="6">
        <v>15</v>
      </c>
      <c r="EA68" s="6">
        <v>15</v>
      </c>
      <c r="EB68" s="6">
        <v>14</v>
      </c>
      <c r="EC68" s="6">
        <v>12</v>
      </c>
      <c r="ED68" s="6">
        <v>10</v>
      </c>
      <c r="EE68" s="6">
        <v>10</v>
      </c>
      <c r="EF68" s="6">
        <v>15</v>
      </c>
      <c r="EG68" s="6">
        <v>14</v>
      </c>
      <c r="EH68" s="6">
        <v>14</v>
      </c>
      <c r="EI68" s="6">
        <v>13</v>
      </c>
      <c r="EJ68" s="6">
        <v>8</v>
      </c>
      <c r="EK68" s="6">
        <v>7</v>
      </c>
      <c r="EL68" s="6">
        <v>9</v>
      </c>
      <c r="EM68" s="6">
        <v>9</v>
      </c>
      <c r="EN68" s="6">
        <v>8</v>
      </c>
      <c r="EO68" s="6">
        <v>8</v>
      </c>
      <c r="EP68" s="6">
        <v>8</v>
      </c>
      <c r="EQ68" s="6">
        <v>15</v>
      </c>
      <c r="ER68" s="6">
        <v>10</v>
      </c>
      <c r="ES68" s="6">
        <v>13</v>
      </c>
      <c r="ET68" s="6">
        <v>8</v>
      </c>
      <c r="EU68" s="6">
        <v>14</v>
      </c>
      <c r="EV68" s="6">
        <v>9</v>
      </c>
      <c r="EW68" s="6">
        <v>11</v>
      </c>
      <c r="EX68" s="6">
        <v>11</v>
      </c>
      <c r="EY68" s="6">
        <v>8</v>
      </c>
      <c r="EZ68" s="6">
        <v>15</v>
      </c>
      <c r="FA68" s="6">
        <v>8</v>
      </c>
      <c r="FB68" s="6">
        <v>9</v>
      </c>
      <c r="FC68" s="6">
        <v>6</v>
      </c>
      <c r="FD68" s="6">
        <v>8</v>
      </c>
      <c r="FE68" s="6">
        <v>10</v>
      </c>
      <c r="FF68" s="6">
        <v>5</v>
      </c>
      <c r="FG68" s="6">
        <v>7</v>
      </c>
      <c r="FH68" s="6">
        <v>8</v>
      </c>
      <c r="FI68" s="6">
        <v>6</v>
      </c>
      <c r="FJ68" s="6">
        <v>8</v>
      </c>
      <c r="FK68" s="6">
        <v>9</v>
      </c>
      <c r="FL68" s="6">
        <v>5</v>
      </c>
      <c r="FM68" s="6">
        <v>6</v>
      </c>
      <c r="FN68" s="6">
        <v>10</v>
      </c>
      <c r="FO68" s="6">
        <v>4</v>
      </c>
      <c r="FP68" s="6">
        <v>7</v>
      </c>
      <c r="FQ68" s="6">
        <v>8</v>
      </c>
      <c r="FR68" s="6">
        <v>6</v>
      </c>
      <c r="FS68" s="6">
        <v>8</v>
      </c>
      <c r="FT68" s="6">
        <v>13</v>
      </c>
      <c r="FU68" s="6">
        <v>13</v>
      </c>
      <c r="FV68" s="6">
        <v>13</v>
      </c>
      <c r="FW68" s="6">
        <v>527</v>
      </c>
    </row>
    <row r="69" spans="1:179">
      <c r="A69"/>
    </row>
    <row r="70" spans="1:179">
      <c r="A70" s="8" t="s">
        <v>765</v>
      </c>
      <c r="B70" s="43" t="s">
        <v>531</v>
      </c>
      <c r="C70" s="43" t="s">
        <v>532</v>
      </c>
      <c r="D70" s="43" t="s">
        <v>533</v>
      </c>
      <c r="E70" s="43" t="s">
        <v>534</v>
      </c>
      <c r="F70" s="43" t="s">
        <v>535</v>
      </c>
      <c r="G70" s="43" t="s">
        <v>536</v>
      </c>
      <c r="H70" s="43" t="s">
        <v>537</v>
      </c>
      <c r="I70" s="43" t="s">
        <v>538</v>
      </c>
      <c r="J70" s="43" t="s">
        <v>539</v>
      </c>
      <c r="K70" s="43" t="s">
        <v>540</v>
      </c>
      <c r="L70" s="43" t="s">
        <v>541</v>
      </c>
      <c r="M70" s="43" t="s">
        <v>542</v>
      </c>
      <c r="N70" s="43" t="s">
        <v>543</v>
      </c>
      <c r="O70" s="43" t="s">
        <v>544</v>
      </c>
      <c r="P70" s="43" t="s">
        <v>545</v>
      </c>
      <c r="Q70" s="43" t="s">
        <v>546</v>
      </c>
      <c r="R70" s="43" t="s">
        <v>547</v>
      </c>
      <c r="S70" s="43" t="s">
        <v>548</v>
      </c>
      <c r="T70" s="43" t="s">
        <v>549</v>
      </c>
      <c r="U70" s="43" t="s">
        <v>550</v>
      </c>
      <c r="V70" s="43" t="s">
        <v>551</v>
      </c>
      <c r="W70" s="43" t="s">
        <v>552</v>
      </c>
      <c r="X70" s="43" t="s">
        <v>553</v>
      </c>
      <c r="Y70" s="43" t="s">
        <v>554</v>
      </c>
      <c r="Z70" s="43" t="s">
        <v>555</v>
      </c>
      <c r="AA70" s="43" t="s">
        <v>556</v>
      </c>
      <c r="AB70" s="43" t="s">
        <v>557</v>
      </c>
      <c r="AC70" s="43" t="s">
        <v>558</v>
      </c>
      <c r="AD70" s="43" t="s">
        <v>559</v>
      </c>
      <c r="AE70" s="43" t="s">
        <v>560</v>
      </c>
      <c r="AF70" s="43" t="s">
        <v>561</v>
      </c>
      <c r="AG70" s="43" t="s">
        <v>562</v>
      </c>
      <c r="AH70" s="43" t="s">
        <v>563</v>
      </c>
      <c r="AI70" s="43" t="s">
        <v>564</v>
      </c>
      <c r="AJ70" s="43" t="s">
        <v>565</v>
      </c>
      <c r="AK70" s="43" t="s">
        <v>566</v>
      </c>
      <c r="AL70" s="43" t="s">
        <v>567</v>
      </c>
      <c r="AM70" s="43" t="s">
        <v>568</v>
      </c>
      <c r="AN70" s="43" t="s">
        <v>569</v>
      </c>
      <c r="AO70" s="43" t="s">
        <v>570</v>
      </c>
      <c r="AP70" s="43" t="s">
        <v>571</v>
      </c>
      <c r="AQ70" s="43" t="s">
        <v>572</v>
      </c>
      <c r="AR70" s="43" t="s">
        <v>573</v>
      </c>
      <c r="AS70" s="43" t="s">
        <v>574</v>
      </c>
      <c r="AT70" s="43" t="s">
        <v>575</v>
      </c>
      <c r="AU70" s="43" t="s">
        <v>576</v>
      </c>
      <c r="AV70" s="43" t="s">
        <v>577</v>
      </c>
      <c r="AW70" s="43" t="s">
        <v>578</v>
      </c>
      <c r="AX70" s="43" t="s">
        <v>579</v>
      </c>
      <c r="AY70" s="43" t="s">
        <v>580</v>
      </c>
      <c r="AZ70" s="43" t="s">
        <v>581</v>
      </c>
      <c r="BA70" s="43" t="s">
        <v>582</v>
      </c>
      <c r="BB70" s="43" t="s">
        <v>583</v>
      </c>
      <c r="BC70" s="43" t="s">
        <v>584</v>
      </c>
      <c r="BD70" s="43" t="s">
        <v>585</v>
      </c>
      <c r="BE70" s="43" t="s">
        <v>586</v>
      </c>
      <c r="BF70" s="43" t="s">
        <v>587</v>
      </c>
      <c r="BG70" s="43" t="s">
        <v>588</v>
      </c>
      <c r="BH70" s="43" t="s">
        <v>589</v>
      </c>
      <c r="BI70" s="43" t="s">
        <v>590</v>
      </c>
      <c r="BJ70" s="43" t="s">
        <v>591</v>
      </c>
      <c r="BK70" s="43" t="s">
        <v>592</v>
      </c>
      <c r="BL70" s="43" t="s">
        <v>593</v>
      </c>
      <c r="BM70" s="43" t="s">
        <v>594</v>
      </c>
      <c r="BN70" s="43" t="s">
        <v>595</v>
      </c>
      <c r="BO70" s="43" t="s">
        <v>596</v>
      </c>
      <c r="BP70" s="43" t="s">
        <v>597</v>
      </c>
      <c r="BQ70" s="43" t="s">
        <v>598</v>
      </c>
      <c r="BR70" s="43" t="s">
        <v>599</v>
      </c>
      <c r="BS70" s="43" t="s">
        <v>600</v>
      </c>
      <c r="BT70" s="43" t="s">
        <v>601</v>
      </c>
      <c r="BU70" s="43" t="s">
        <v>602</v>
      </c>
      <c r="BV70" s="43" t="s">
        <v>603</v>
      </c>
      <c r="BW70" s="43" t="s">
        <v>604</v>
      </c>
      <c r="BX70" s="43" t="s">
        <v>605</v>
      </c>
      <c r="BY70" s="43" t="s">
        <v>606</v>
      </c>
      <c r="BZ70" s="43" t="s">
        <v>607</v>
      </c>
      <c r="CA70" s="43" t="s">
        <v>608</v>
      </c>
      <c r="CB70" s="43" t="s">
        <v>609</v>
      </c>
      <c r="CC70" s="43" t="s">
        <v>610</v>
      </c>
      <c r="CD70" s="43" t="s">
        <v>611</v>
      </c>
      <c r="CE70" s="43" t="s">
        <v>612</v>
      </c>
      <c r="CF70" s="43" t="s">
        <v>613</v>
      </c>
      <c r="CG70" s="43" t="s">
        <v>614</v>
      </c>
      <c r="CH70" s="43" t="s">
        <v>615</v>
      </c>
      <c r="CI70" s="43" t="s">
        <v>616</v>
      </c>
      <c r="CJ70" s="43" t="s">
        <v>617</v>
      </c>
      <c r="CK70" s="43" t="s">
        <v>618</v>
      </c>
      <c r="CL70" s="43" t="s">
        <v>619</v>
      </c>
      <c r="CM70" s="43" t="s">
        <v>620</v>
      </c>
      <c r="CN70" s="43" t="s">
        <v>621</v>
      </c>
      <c r="CO70" s="43" t="s">
        <v>622</v>
      </c>
      <c r="CP70" s="43" t="s">
        <v>623</v>
      </c>
      <c r="CQ70" s="43" t="s">
        <v>624</v>
      </c>
      <c r="CR70" s="43" t="s">
        <v>625</v>
      </c>
      <c r="CS70" s="43" t="s">
        <v>626</v>
      </c>
      <c r="CT70" s="43" t="s">
        <v>627</v>
      </c>
      <c r="CU70" s="43" t="s">
        <v>628</v>
      </c>
      <c r="CV70" s="43" t="s">
        <v>629</v>
      </c>
      <c r="CW70" s="43" t="s">
        <v>630</v>
      </c>
      <c r="CX70" s="43" t="s">
        <v>631</v>
      </c>
      <c r="CY70" s="43" t="s">
        <v>632</v>
      </c>
      <c r="CZ70" s="43" t="s">
        <v>633</v>
      </c>
      <c r="DA70" s="43" t="s">
        <v>634</v>
      </c>
      <c r="DB70" s="43" t="s">
        <v>635</v>
      </c>
      <c r="DC70" s="43" t="s">
        <v>636</v>
      </c>
      <c r="DD70" s="43" t="s">
        <v>637</v>
      </c>
      <c r="DE70" s="43" t="s">
        <v>638</v>
      </c>
      <c r="DF70" s="43" t="s">
        <v>639</v>
      </c>
      <c r="DG70" s="43" t="s">
        <v>640</v>
      </c>
      <c r="DH70" s="43" t="s">
        <v>641</v>
      </c>
      <c r="DI70" s="43" t="s">
        <v>642</v>
      </c>
      <c r="DJ70" s="43" t="s">
        <v>643</v>
      </c>
      <c r="DK70" s="43" t="s">
        <v>644</v>
      </c>
      <c r="DL70" s="43" t="s">
        <v>645</v>
      </c>
      <c r="DM70" s="43" t="s">
        <v>646</v>
      </c>
      <c r="DN70" s="43" t="s">
        <v>647</v>
      </c>
      <c r="DO70" s="43" t="s">
        <v>648</v>
      </c>
      <c r="DP70" s="43" t="s">
        <v>649</v>
      </c>
      <c r="DQ70" s="43" t="s">
        <v>650</v>
      </c>
      <c r="DR70" s="43" t="s">
        <v>651</v>
      </c>
      <c r="DS70" s="43" t="s">
        <v>652</v>
      </c>
      <c r="DT70" s="43" t="s">
        <v>653</v>
      </c>
      <c r="DU70" s="43" t="s">
        <v>654</v>
      </c>
      <c r="DV70" s="43" t="s">
        <v>655</v>
      </c>
      <c r="DW70" s="43" t="s">
        <v>656</v>
      </c>
      <c r="DX70" s="43" t="s">
        <v>657</v>
      </c>
      <c r="DY70" s="43" t="s">
        <v>658</v>
      </c>
      <c r="DZ70" s="43" t="s">
        <v>659</v>
      </c>
      <c r="EA70" s="43" t="s">
        <v>660</v>
      </c>
      <c r="EB70" s="43" t="s">
        <v>661</v>
      </c>
      <c r="EC70" s="43" t="s">
        <v>662</v>
      </c>
      <c r="ED70" s="43" t="s">
        <v>663</v>
      </c>
      <c r="EE70" s="43" t="s">
        <v>664</v>
      </c>
      <c r="EF70" s="43" t="s">
        <v>665</v>
      </c>
      <c r="EG70" s="43" t="s">
        <v>666</v>
      </c>
      <c r="EH70" s="43" t="s">
        <v>667</v>
      </c>
      <c r="EI70" s="43" t="s">
        <v>668</v>
      </c>
      <c r="EJ70" s="43" t="s">
        <v>669</v>
      </c>
      <c r="EK70" s="43" t="s">
        <v>670</v>
      </c>
      <c r="EL70" s="43" t="s">
        <v>671</v>
      </c>
      <c r="EM70" s="43" t="s">
        <v>672</v>
      </c>
      <c r="EN70" s="43" t="s">
        <v>673</v>
      </c>
      <c r="EO70" s="43" t="s">
        <v>674</v>
      </c>
      <c r="EP70" s="43" t="s">
        <v>675</v>
      </c>
      <c r="EQ70" s="43" t="s">
        <v>676</v>
      </c>
      <c r="ER70" s="43" t="s">
        <v>677</v>
      </c>
      <c r="ES70" s="43" t="s">
        <v>678</v>
      </c>
      <c r="ET70" s="43" t="s">
        <v>679</v>
      </c>
      <c r="EU70" s="43" t="s">
        <v>680</v>
      </c>
      <c r="EV70" s="43" t="s">
        <v>681</v>
      </c>
      <c r="EW70" s="43" t="s">
        <v>682</v>
      </c>
      <c r="EX70" s="43" t="s">
        <v>683</v>
      </c>
      <c r="EY70" s="43" t="s">
        <v>684</v>
      </c>
      <c r="EZ70" s="43" t="s">
        <v>685</v>
      </c>
      <c r="FA70" s="43" t="s">
        <v>686</v>
      </c>
      <c r="FB70" s="43" t="s">
        <v>687</v>
      </c>
      <c r="FC70" s="43" t="s">
        <v>688</v>
      </c>
      <c r="FD70" s="43" t="s">
        <v>689</v>
      </c>
      <c r="FE70" s="43" t="s">
        <v>690</v>
      </c>
      <c r="FF70" s="43" t="s">
        <v>691</v>
      </c>
      <c r="FG70" s="43" t="s">
        <v>692</v>
      </c>
      <c r="FH70" s="43" t="s">
        <v>693</v>
      </c>
      <c r="FI70" s="43" t="s">
        <v>694</v>
      </c>
      <c r="FJ70" s="43" t="s">
        <v>695</v>
      </c>
      <c r="FK70" s="43" t="s">
        <v>696</v>
      </c>
      <c r="FL70" s="43" t="s">
        <v>697</v>
      </c>
      <c r="FM70" s="43" t="s">
        <v>698</v>
      </c>
      <c r="FN70" s="43" t="s">
        <v>699</v>
      </c>
      <c r="FO70" s="43" t="s">
        <v>700</v>
      </c>
      <c r="FP70" s="43" t="s">
        <v>701</v>
      </c>
      <c r="FQ70" s="43" t="s">
        <v>702</v>
      </c>
      <c r="FR70" s="43" t="s">
        <v>703</v>
      </c>
      <c r="FS70" s="43" t="s">
        <v>704</v>
      </c>
      <c r="FT70" s="43" t="s">
        <v>705</v>
      </c>
      <c r="FU70" s="43" t="s">
        <v>706</v>
      </c>
      <c r="FV70" s="43" t="s">
        <v>707</v>
      </c>
    </row>
    <row r="71" spans="1:179" ht="30">
      <c r="A71" s="9" t="s">
        <v>844</v>
      </c>
      <c r="B71" s="44"/>
      <c r="C71" s="44"/>
      <c r="D71" s="44"/>
      <c r="E71" s="44"/>
      <c r="F71" s="44"/>
      <c r="G71" s="44"/>
      <c r="H71" s="44"/>
      <c r="I71" s="44"/>
      <c r="J71" s="44"/>
      <c r="K71" s="44"/>
      <c r="L71" s="44"/>
      <c r="M71" s="44"/>
      <c r="N71" s="44"/>
      <c r="O71" s="44"/>
      <c r="P71" s="44"/>
      <c r="Q71" s="44"/>
      <c r="R71" s="44"/>
      <c r="S71" s="44"/>
      <c r="T71" s="44"/>
      <c r="U71" s="44"/>
      <c r="V71" s="44"/>
      <c r="W71" s="44"/>
      <c r="X71" s="44"/>
      <c r="Y71" s="44"/>
      <c r="Z71" s="44"/>
      <c r="AA71" s="44"/>
      <c r="AB71" s="44"/>
      <c r="AC71" s="44"/>
      <c r="AD71" s="44"/>
      <c r="AE71" s="44"/>
      <c r="AF71" s="44"/>
      <c r="AG71" s="44"/>
      <c r="AH71" s="44"/>
      <c r="AI71" s="44"/>
      <c r="AJ71" s="44"/>
      <c r="AK71" s="44"/>
      <c r="AL71" s="44"/>
      <c r="AM71" s="44"/>
      <c r="AN71" s="44"/>
      <c r="AO71" s="44"/>
      <c r="AP71" s="44"/>
      <c r="AQ71" s="44"/>
      <c r="AR71" s="44"/>
      <c r="AS71" s="44"/>
      <c r="AT71" s="44"/>
      <c r="AU71" s="44"/>
      <c r="AV71" s="44"/>
      <c r="AW71" s="44"/>
      <c r="AX71" s="44"/>
      <c r="AY71" s="44"/>
      <c r="AZ71" s="44"/>
      <c r="BA71" s="44"/>
      <c r="BB71" s="44"/>
      <c r="BC71" s="44"/>
      <c r="BD71" s="44"/>
      <c r="BE71" s="44"/>
      <c r="BF71" s="44"/>
      <c r="BG71" s="44"/>
      <c r="BH71" s="44"/>
      <c r="BI71" s="44"/>
      <c r="BJ71" s="44"/>
      <c r="BK71" s="44"/>
      <c r="BL71" s="44"/>
      <c r="BM71" s="44"/>
      <c r="BN71" s="44"/>
      <c r="BO71" s="44"/>
      <c r="BP71" s="44"/>
      <c r="BQ71" s="44"/>
      <c r="BR71" s="44"/>
      <c r="BS71" s="44"/>
      <c r="BT71" s="44"/>
      <c r="BU71" s="44"/>
      <c r="BV71" s="44"/>
      <c r="BW71" s="44"/>
      <c r="BX71" s="44"/>
      <c r="BY71" s="44"/>
      <c r="BZ71" s="44"/>
      <c r="CA71" s="44"/>
      <c r="CB71" s="44"/>
      <c r="CC71" s="44"/>
      <c r="CD71" s="44"/>
      <c r="CE71" s="44"/>
      <c r="CF71" s="44"/>
      <c r="CG71" s="44"/>
      <c r="CH71" s="44"/>
      <c r="CI71" s="44"/>
      <c r="CJ71" s="44"/>
      <c r="CK71" s="44"/>
      <c r="CL71" s="44"/>
      <c r="CM71" s="44"/>
      <c r="CN71" s="44"/>
      <c r="CO71" s="44"/>
      <c r="CP71" s="44"/>
      <c r="CQ71" s="44"/>
      <c r="CR71" s="44"/>
      <c r="CS71" s="44"/>
      <c r="CT71" s="44"/>
      <c r="CU71" s="44"/>
      <c r="CV71" s="44"/>
      <c r="CW71" s="44"/>
      <c r="CX71" s="44"/>
      <c r="CY71" s="44"/>
      <c r="CZ71" s="44"/>
      <c r="DA71" s="44"/>
      <c r="DB71" s="44"/>
      <c r="DC71" s="44"/>
      <c r="DD71" s="44"/>
      <c r="DE71" s="44"/>
      <c r="DF71" s="44"/>
      <c r="DG71" s="44"/>
      <c r="DH71" s="44"/>
      <c r="DI71" s="44"/>
      <c r="DJ71" s="44"/>
      <c r="DK71" s="44"/>
      <c r="DL71" s="44"/>
      <c r="DM71" s="44"/>
      <c r="DN71" s="44"/>
      <c r="DO71" s="44"/>
      <c r="DP71" s="44"/>
      <c r="DQ71" s="44"/>
      <c r="DR71" s="44"/>
      <c r="DS71" s="44"/>
      <c r="DT71" s="44"/>
      <c r="DU71" s="44"/>
      <c r="DV71" s="44"/>
      <c r="DW71" s="44"/>
      <c r="DX71" s="44"/>
      <c r="DY71" s="44"/>
      <c r="DZ71" s="44"/>
      <c r="EA71" s="44"/>
      <c r="EB71" s="44"/>
      <c r="EC71" s="44"/>
      <c r="ED71" s="44"/>
      <c r="EE71" s="44"/>
      <c r="EF71" s="44"/>
      <c r="EG71" s="44"/>
      <c r="EH71" s="44"/>
      <c r="EI71" s="44"/>
      <c r="EJ71" s="44"/>
      <c r="EK71" s="44"/>
      <c r="EL71" s="44"/>
      <c r="EM71" s="44"/>
      <c r="EN71" s="44"/>
      <c r="EO71" s="44"/>
      <c r="EP71" s="44"/>
      <c r="EQ71" s="44"/>
      <c r="ER71" s="44"/>
      <c r="ES71" s="44"/>
      <c r="ET71" s="44"/>
      <c r="EU71" s="44"/>
      <c r="EV71" s="44"/>
      <c r="EW71" s="44"/>
      <c r="EX71" s="44"/>
      <c r="EY71" s="44"/>
      <c r="EZ71" s="44"/>
      <c r="FA71" s="44"/>
      <c r="FB71" s="44"/>
      <c r="FC71" s="44"/>
      <c r="FD71" s="44"/>
      <c r="FE71" s="44"/>
      <c r="FF71" s="44"/>
      <c r="FG71" s="44"/>
      <c r="FH71" s="44"/>
      <c r="FI71" s="44"/>
      <c r="FJ71" s="44"/>
      <c r="FK71" s="44"/>
      <c r="FL71" s="44"/>
      <c r="FM71" s="44"/>
      <c r="FN71" s="44"/>
      <c r="FO71" s="44"/>
      <c r="FP71" s="44"/>
      <c r="FQ71" s="44"/>
      <c r="FR71" s="44"/>
      <c r="FS71" s="44"/>
      <c r="FT71" s="44"/>
      <c r="FU71" s="44"/>
      <c r="FV71" s="44"/>
    </row>
    <row r="72" spans="1:179" ht="60">
      <c r="A72" s="4" t="s">
        <v>766</v>
      </c>
      <c r="B72" s="6" t="s">
        <v>767</v>
      </c>
      <c r="C72" s="6" t="s">
        <v>767</v>
      </c>
      <c r="D72" s="6" t="s">
        <v>846</v>
      </c>
      <c r="E72" s="6" t="s">
        <v>767</v>
      </c>
      <c r="F72" s="6" t="s">
        <v>847</v>
      </c>
      <c r="G72" s="6" t="s">
        <v>848</v>
      </c>
      <c r="H72" s="6" t="s">
        <v>767</v>
      </c>
      <c r="I72" s="6" t="s">
        <v>849</v>
      </c>
      <c r="J72" s="6" t="s">
        <v>767</v>
      </c>
      <c r="K72" s="6" t="s">
        <v>850</v>
      </c>
      <c r="L72" s="6" t="s">
        <v>767</v>
      </c>
      <c r="M72" s="6" t="s">
        <v>767</v>
      </c>
      <c r="N72" s="6" t="s">
        <v>767</v>
      </c>
      <c r="O72" s="6" t="s">
        <v>851</v>
      </c>
      <c r="P72" s="6" t="s">
        <v>767</v>
      </c>
      <c r="Q72" s="6" t="s">
        <v>767</v>
      </c>
      <c r="R72" s="6" t="s">
        <v>767</v>
      </c>
      <c r="S72" s="6" t="s">
        <v>852</v>
      </c>
      <c r="T72" s="6" t="s">
        <v>767</v>
      </c>
      <c r="U72" s="6" t="s">
        <v>767</v>
      </c>
      <c r="V72" s="6" t="s">
        <v>767</v>
      </c>
      <c r="W72" s="6" t="s">
        <v>767</v>
      </c>
      <c r="X72" s="6" t="s">
        <v>767</v>
      </c>
      <c r="Y72" s="6" t="s">
        <v>853</v>
      </c>
      <c r="Z72" s="6" t="s">
        <v>854</v>
      </c>
      <c r="AA72" s="6" t="s">
        <v>767</v>
      </c>
      <c r="AB72" s="6" t="s">
        <v>767</v>
      </c>
      <c r="AC72" s="6" t="s">
        <v>767</v>
      </c>
      <c r="AD72" s="6" t="s">
        <v>767</v>
      </c>
      <c r="AE72" s="6" t="s">
        <v>767</v>
      </c>
      <c r="AF72" s="6" t="s">
        <v>767</v>
      </c>
      <c r="AG72" s="6" t="s">
        <v>855</v>
      </c>
      <c r="AH72" s="6" t="s">
        <v>856</v>
      </c>
      <c r="AI72" s="6" t="s">
        <v>857</v>
      </c>
      <c r="AJ72" s="6" t="s">
        <v>767</v>
      </c>
      <c r="AK72" s="6" t="s">
        <v>767</v>
      </c>
      <c r="AL72" s="6" t="s">
        <v>767</v>
      </c>
      <c r="AM72" s="6" t="s">
        <v>858</v>
      </c>
      <c r="AN72" s="6" t="s">
        <v>767</v>
      </c>
      <c r="AO72" s="6" t="s">
        <v>767</v>
      </c>
      <c r="AP72" s="6" t="s">
        <v>767</v>
      </c>
      <c r="AQ72" s="6" t="s">
        <v>859</v>
      </c>
      <c r="AR72" s="6" t="s">
        <v>767</v>
      </c>
      <c r="AS72" s="6" t="s">
        <v>767</v>
      </c>
      <c r="AT72" s="6" t="s">
        <v>767</v>
      </c>
      <c r="AU72" s="6" t="s">
        <v>767</v>
      </c>
      <c r="AV72" s="6" t="s">
        <v>767</v>
      </c>
      <c r="AW72" s="6" t="s">
        <v>860</v>
      </c>
      <c r="AX72" s="6" t="s">
        <v>767</v>
      </c>
      <c r="AY72" s="6" t="s">
        <v>767</v>
      </c>
      <c r="AZ72" s="6" t="s">
        <v>767</v>
      </c>
      <c r="BA72" s="6" t="s">
        <v>767</v>
      </c>
      <c r="BB72" s="6" t="s">
        <v>767</v>
      </c>
      <c r="BC72" s="6" t="s">
        <v>861</v>
      </c>
      <c r="BD72" s="6" t="s">
        <v>767</v>
      </c>
      <c r="BE72" s="6" t="s">
        <v>767</v>
      </c>
      <c r="BF72" s="6" t="s">
        <v>862</v>
      </c>
      <c r="BG72" s="6" t="s">
        <v>767</v>
      </c>
      <c r="BH72" s="6" t="s">
        <v>767</v>
      </c>
      <c r="BI72" s="6" t="s">
        <v>767</v>
      </c>
      <c r="BJ72" s="6" t="s">
        <v>767</v>
      </c>
      <c r="BK72" s="6" t="s">
        <v>767</v>
      </c>
      <c r="BL72" s="6" t="s">
        <v>767</v>
      </c>
      <c r="BM72" s="6" t="s">
        <v>767</v>
      </c>
      <c r="BN72" s="6" t="s">
        <v>767</v>
      </c>
      <c r="BO72" s="6" t="s">
        <v>767</v>
      </c>
      <c r="BP72" s="6" t="s">
        <v>767</v>
      </c>
      <c r="BQ72" s="6" t="s">
        <v>767</v>
      </c>
      <c r="BR72" s="6" t="s">
        <v>767</v>
      </c>
      <c r="BS72" s="6" t="s">
        <v>767</v>
      </c>
      <c r="BT72" s="6" t="s">
        <v>767</v>
      </c>
      <c r="BU72" s="6" t="s">
        <v>767</v>
      </c>
      <c r="BV72" s="6" t="s">
        <v>863</v>
      </c>
      <c r="BW72" s="6" t="s">
        <v>767</v>
      </c>
      <c r="BX72" s="6" t="s">
        <v>767</v>
      </c>
      <c r="BY72" s="6" t="s">
        <v>767</v>
      </c>
      <c r="BZ72" s="6" t="s">
        <v>767</v>
      </c>
      <c r="CA72" s="6" t="s">
        <v>767</v>
      </c>
      <c r="CB72" s="6" t="s">
        <v>767</v>
      </c>
      <c r="CC72" s="6" t="s">
        <v>864</v>
      </c>
      <c r="CD72" s="6" t="s">
        <v>767</v>
      </c>
      <c r="CE72" s="6" t="s">
        <v>767</v>
      </c>
      <c r="CF72" s="6" t="s">
        <v>767</v>
      </c>
      <c r="CG72" s="6" t="s">
        <v>767</v>
      </c>
      <c r="CH72" s="6" t="s">
        <v>767</v>
      </c>
      <c r="CI72" s="6" t="s">
        <v>767</v>
      </c>
      <c r="CJ72" s="6" t="s">
        <v>767</v>
      </c>
      <c r="CK72" s="6" t="s">
        <v>767</v>
      </c>
      <c r="CL72" s="6" t="s">
        <v>767</v>
      </c>
      <c r="CM72" s="6" t="s">
        <v>767</v>
      </c>
      <c r="CN72" s="6" t="s">
        <v>767</v>
      </c>
      <c r="CO72" s="6" t="s">
        <v>767</v>
      </c>
      <c r="CP72" s="6" t="s">
        <v>767</v>
      </c>
      <c r="CQ72" s="6" t="s">
        <v>767</v>
      </c>
      <c r="CR72" s="6" t="s">
        <v>767</v>
      </c>
      <c r="CS72" s="6" t="s">
        <v>767</v>
      </c>
      <c r="CT72" s="6" t="s">
        <v>767</v>
      </c>
      <c r="CU72" s="6" t="s">
        <v>767</v>
      </c>
      <c r="CV72" s="6" t="s">
        <v>767</v>
      </c>
      <c r="CW72" s="6" t="s">
        <v>767</v>
      </c>
      <c r="CX72" s="6" t="s">
        <v>767</v>
      </c>
      <c r="CY72" s="6" t="s">
        <v>767</v>
      </c>
      <c r="CZ72" s="6" t="s">
        <v>767</v>
      </c>
      <c r="DA72" s="6" t="s">
        <v>767</v>
      </c>
      <c r="DB72" s="6" t="s">
        <v>767</v>
      </c>
      <c r="DC72" s="6" t="s">
        <v>865</v>
      </c>
      <c r="DD72" s="6" t="s">
        <v>767</v>
      </c>
      <c r="DE72" s="6" t="s">
        <v>767</v>
      </c>
      <c r="DF72" s="6" t="s">
        <v>767</v>
      </c>
      <c r="DG72" s="6" t="s">
        <v>767</v>
      </c>
      <c r="DH72" s="6" t="s">
        <v>767</v>
      </c>
      <c r="DI72" s="6" t="s">
        <v>866</v>
      </c>
      <c r="DJ72" s="6" t="s">
        <v>867</v>
      </c>
      <c r="DK72" s="6" t="s">
        <v>767</v>
      </c>
      <c r="DL72" s="6" t="s">
        <v>767</v>
      </c>
      <c r="DM72" s="6" t="s">
        <v>767</v>
      </c>
      <c r="DN72" s="6" t="s">
        <v>767</v>
      </c>
      <c r="DO72" s="6" t="s">
        <v>767</v>
      </c>
      <c r="DP72" s="6" t="s">
        <v>767</v>
      </c>
      <c r="DQ72" s="6" t="s">
        <v>767</v>
      </c>
      <c r="DR72" s="6" t="s">
        <v>767</v>
      </c>
      <c r="DS72" s="6" t="s">
        <v>767</v>
      </c>
      <c r="DT72" s="6" t="s">
        <v>767</v>
      </c>
      <c r="DU72" s="6" t="s">
        <v>767</v>
      </c>
      <c r="DV72" s="6" t="s">
        <v>767</v>
      </c>
      <c r="DW72" s="6" t="s">
        <v>767</v>
      </c>
      <c r="DX72" s="6" t="s">
        <v>767</v>
      </c>
      <c r="DY72" s="6" t="s">
        <v>767</v>
      </c>
      <c r="DZ72" s="6" t="s">
        <v>767</v>
      </c>
      <c r="EA72" s="6" t="s">
        <v>767</v>
      </c>
      <c r="EB72" s="6" t="s">
        <v>767</v>
      </c>
      <c r="EC72" s="6" t="s">
        <v>868</v>
      </c>
      <c r="ED72" s="6" t="s">
        <v>767</v>
      </c>
      <c r="EE72" s="6" t="s">
        <v>834</v>
      </c>
      <c r="EF72" s="6" t="s">
        <v>767</v>
      </c>
      <c r="EG72" s="6" t="s">
        <v>767</v>
      </c>
      <c r="EH72" s="6" t="s">
        <v>869</v>
      </c>
      <c r="EI72" s="6" t="s">
        <v>767</v>
      </c>
      <c r="EJ72" s="6" t="s">
        <v>767</v>
      </c>
      <c r="EK72" s="6" t="s">
        <v>767</v>
      </c>
      <c r="EL72" s="6" t="s">
        <v>767</v>
      </c>
      <c r="EM72" s="6" t="s">
        <v>767</v>
      </c>
      <c r="EN72" s="6" t="s">
        <v>767</v>
      </c>
      <c r="EO72" s="6" t="s">
        <v>767</v>
      </c>
      <c r="EP72" s="6" t="s">
        <v>767</v>
      </c>
      <c r="EQ72" s="6" t="s">
        <v>767</v>
      </c>
      <c r="ER72" s="6" t="s">
        <v>870</v>
      </c>
      <c r="ES72" s="6" t="s">
        <v>767</v>
      </c>
      <c r="ET72" s="6" t="s">
        <v>767</v>
      </c>
      <c r="EU72" s="6" t="s">
        <v>767</v>
      </c>
      <c r="EV72" s="6" t="s">
        <v>767</v>
      </c>
      <c r="EW72" s="6" t="s">
        <v>767</v>
      </c>
      <c r="EX72" s="6" t="s">
        <v>767</v>
      </c>
      <c r="EY72" s="6" t="s">
        <v>767</v>
      </c>
      <c r="EZ72" s="6" t="s">
        <v>767</v>
      </c>
      <c r="FA72" s="6" t="s">
        <v>767</v>
      </c>
      <c r="FB72" s="6" t="s">
        <v>767</v>
      </c>
      <c r="FC72" s="6" t="s">
        <v>767</v>
      </c>
      <c r="FD72" s="6" t="s">
        <v>767</v>
      </c>
      <c r="FE72" s="6" t="s">
        <v>767</v>
      </c>
      <c r="FF72" s="6" t="s">
        <v>767</v>
      </c>
      <c r="FG72" s="6" t="s">
        <v>767</v>
      </c>
      <c r="FH72" s="6" t="s">
        <v>767</v>
      </c>
      <c r="FI72" s="6" t="s">
        <v>767</v>
      </c>
      <c r="FJ72" s="6" t="s">
        <v>767</v>
      </c>
      <c r="FK72" s="6" t="s">
        <v>767</v>
      </c>
      <c r="FL72" s="6" t="s">
        <v>767</v>
      </c>
      <c r="FM72" s="6" t="s">
        <v>767</v>
      </c>
      <c r="FN72" s="6" t="s">
        <v>767</v>
      </c>
      <c r="FO72" s="6" t="s">
        <v>767</v>
      </c>
      <c r="FP72" s="6" t="s">
        <v>767</v>
      </c>
      <c r="FQ72" s="6" t="s">
        <v>767</v>
      </c>
      <c r="FR72" s="6" t="s">
        <v>767</v>
      </c>
      <c r="FS72" s="6" t="s">
        <v>767</v>
      </c>
      <c r="FT72" s="6" t="s">
        <v>767</v>
      </c>
      <c r="FU72" s="6" t="s">
        <v>767</v>
      </c>
      <c r="FV72" s="6" t="s">
        <v>767</v>
      </c>
    </row>
    <row r="73" spans="1:179" ht="60">
      <c r="A73" s="4" t="s">
        <v>768</v>
      </c>
      <c r="B73" s="6" t="s">
        <v>767</v>
      </c>
      <c r="C73" s="6" t="s">
        <v>767</v>
      </c>
      <c r="D73" s="6" t="s">
        <v>767</v>
      </c>
      <c r="E73" s="6" t="s">
        <v>767</v>
      </c>
      <c r="F73" s="6" t="s">
        <v>767</v>
      </c>
      <c r="G73" s="6" t="s">
        <v>767</v>
      </c>
      <c r="H73" s="6" t="s">
        <v>767</v>
      </c>
      <c r="I73" s="6" t="s">
        <v>849</v>
      </c>
      <c r="J73" s="6" t="s">
        <v>767</v>
      </c>
      <c r="K73" s="6" t="s">
        <v>850</v>
      </c>
      <c r="L73" s="6" t="s">
        <v>767</v>
      </c>
      <c r="M73" s="6" t="s">
        <v>767</v>
      </c>
      <c r="N73" s="6" t="s">
        <v>767</v>
      </c>
      <c r="O73" s="6" t="s">
        <v>767</v>
      </c>
      <c r="P73" s="6" t="s">
        <v>767</v>
      </c>
      <c r="Q73" s="6" t="s">
        <v>767</v>
      </c>
      <c r="R73" s="6" t="s">
        <v>767</v>
      </c>
      <c r="S73" s="6" t="s">
        <v>767</v>
      </c>
      <c r="T73" s="6" t="s">
        <v>767</v>
      </c>
      <c r="U73" s="6" t="s">
        <v>767</v>
      </c>
      <c r="V73" s="6" t="s">
        <v>767</v>
      </c>
      <c r="W73" s="6" t="s">
        <v>767</v>
      </c>
      <c r="X73" s="6" t="s">
        <v>767</v>
      </c>
      <c r="Y73" s="6" t="s">
        <v>767</v>
      </c>
      <c r="Z73" s="6" t="s">
        <v>767</v>
      </c>
      <c r="AA73" s="6" t="s">
        <v>767</v>
      </c>
      <c r="AB73" s="6" t="s">
        <v>767</v>
      </c>
      <c r="AC73" s="6" t="s">
        <v>767</v>
      </c>
      <c r="AD73" s="6" t="s">
        <v>767</v>
      </c>
      <c r="AE73" s="6" t="s">
        <v>767</v>
      </c>
      <c r="AF73" s="6" t="s">
        <v>767</v>
      </c>
      <c r="AG73" s="6" t="s">
        <v>767</v>
      </c>
      <c r="AH73" s="6" t="s">
        <v>871</v>
      </c>
      <c r="AI73" s="6" t="s">
        <v>857</v>
      </c>
      <c r="AJ73" s="6" t="s">
        <v>767</v>
      </c>
      <c r="AK73" s="6" t="s">
        <v>767</v>
      </c>
      <c r="AL73" s="6" t="s">
        <v>767</v>
      </c>
      <c r="AM73" s="6" t="s">
        <v>858</v>
      </c>
      <c r="AN73" s="6" t="s">
        <v>767</v>
      </c>
      <c r="AO73" s="6" t="s">
        <v>767</v>
      </c>
      <c r="AP73" s="6" t="s">
        <v>767</v>
      </c>
      <c r="AQ73" s="6" t="s">
        <v>859</v>
      </c>
      <c r="AR73" s="6" t="s">
        <v>767</v>
      </c>
      <c r="AS73" s="6" t="s">
        <v>767</v>
      </c>
      <c r="AT73" s="6" t="s">
        <v>767</v>
      </c>
      <c r="AU73" s="6" t="s">
        <v>767</v>
      </c>
      <c r="AV73" s="6" t="s">
        <v>767</v>
      </c>
      <c r="AW73" s="6" t="s">
        <v>767</v>
      </c>
      <c r="AX73" s="6" t="s">
        <v>767</v>
      </c>
      <c r="AY73" s="6" t="s">
        <v>767</v>
      </c>
      <c r="AZ73" s="6" t="s">
        <v>767</v>
      </c>
      <c r="BA73" s="6" t="s">
        <v>767</v>
      </c>
      <c r="BB73" s="6" t="s">
        <v>767</v>
      </c>
      <c r="BC73" s="6" t="s">
        <v>861</v>
      </c>
      <c r="BD73" s="6" t="s">
        <v>767</v>
      </c>
      <c r="BE73" s="6" t="s">
        <v>767</v>
      </c>
      <c r="BF73" s="6" t="s">
        <v>862</v>
      </c>
      <c r="BG73" s="6" t="s">
        <v>767</v>
      </c>
      <c r="BH73" s="6" t="s">
        <v>767</v>
      </c>
      <c r="BI73" s="6" t="s">
        <v>767</v>
      </c>
      <c r="BJ73" s="6" t="s">
        <v>767</v>
      </c>
      <c r="BK73" s="6" t="s">
        <v>767</v>
      </c>
      <c r="BL73" s="6" t="s">
        <v>767</v>
      </c>
      <c r="BM73" s="6" t="s">
        <v>767</v>
      </c>
      <c r="BN73" s="6" t="s">
        <v>767</v>
      </c>
      <c r="BO73" s="6" t="s">
        <v>767</v>
      </c>
      <c r="BP73" s="6" t="s">
        <v>767</v>
      </c>
      <c r="BQ73" s="6" t="s">
        <v>767</v>
      </c>
      <c r="BR73" s="6" t="s">
        <v>767</v>
      </c>
      <c r="BS73" s="6" t="s">
        <v>767</v>
      </c>
      <c r="BT73" s="6" t="s">
        <v>767</v>
      </c>
      <c r="BU73" s="6" t="s">
        <v>767</v>
      </c>
      <c r="BV73" s="6" t="s">
        <v>767</v>
      </c>
      <c r="BW73" s="6" t="s">
        <v>767</v>
      </c>
      <c r="BX73" s="6" t="s">
        <v>767</v>
      </c>
      <c r="BY73" s="6" t="s">
        <v>767</v>
      </c>
      <c r="BZ73" s="6" t="s">
        <v>767</v>
      </c>
      <c r="CA73" s="6" t="s">
        <v>767</v>
      </c>
      <c r="CB73" s="6" t="s">
        <v>767</v>
      </c>
      <c r="CC73" s="6" t="s">
        <v>864</v>
      </c>
      <c r="CD73" s="6" t="s">
        <v>767</v>
      </c>
      <c r="CE73" s="6" t="s">
        <v>767</v>
      </c>
      <c r="CF73" s="6" t="s">
        <v>767</v>
      </c>
      <c r="CG73" s="6" t="s">
        <v>767</v>
      </c>
      <c r="CH73" s="6" t="s">
        <v>767</v>
      </c>
      <c r="CI73" s="6" t="s">
        <v>767</v>
      </c>
      <c r="CJ73" s="6" t="s">
        <v>767</v>
      </c>
      <c r="CK73" s="6" t="s">
        <v>767</v>
      </c>
      <c r="CL73" s="6" t="s">
        <v>767</v>
      </c>
      <c r="CM73" s="6" t="s">
        <v>767</v>
      </c>
      <c r="CN73" s="6" t="s">
        <v>767</v>
      </c>
      <c r="CO73" s="6" t="s">
        <v>767</v>
      </c>
      <c r="CP73" s="6" t="s">
        <v>767</v>
      </c>
      <c r="CQ73" s="6" t="s">
        <v>767</v>
      </c>
      <c r="CR73" s="6" t="s">
        <v>767</v>
      </c>
      <c r="CS73" s="6" t="s">
        <v>767</v>
      </c>
      <c r="CT73" s="6" t="s">
        <v>767</v>
      </c>
      <c r="CU73" s="6" t="s">
        <v>767</v>
      </c>
      <c r="CV73" s="6" t="s">
        <v>767</v>
      </c>
      <c r="CW73" s="6" t="s">
        <v>767</v>
      </c>
      <c r="CX73" s="6" t="s">
        <v>767</v>
      </c>
      <c r="CY73" s="6" t="s">
        <v>767</v>
      </c>
      <c r="CZ73" s="6" t="s">
        <v>767</v>
      </c>
      <c r="DA73" s="6" t="s">
        <v>767</v>
      </c>
      <c r="DB73" s="6" t="s">
        <v>767</v>
      </c>
      <c r="DC73" s="6" t="s">
        <v>767</v>
      </c>
      <c r="DD73" s="6" t="s">
        <v>767</v>
      </c>
      <c r="DE73" s="6" t="s">
        <v>767</v>
      </c>
      <c r="DF73" s="6" t="s">
        <v>767</v>
      </c>
      <c r="DG73" s="6" t="s">
        <v>767</v>
      </c>
      <c r="DH73" s="6" t="s">
        <v>767</v>
      </c>
      <c r="DI73" s="6" t="s">
        <v>866</v>
      </c>
      <c r="DJ73" s="6" t="s">
        <v>872</v>
      </c>
      <c r="DK73" s="6" t="s">
        <v>767</v>
      </c>
      <c r="DL73" s="6" t="s">
        <v>767</v>
      </c>
      <c r="DM73" s="6" t="s">
        <v>767</v>
      </c>
      <c r="DN73" s="6" t="s">
        <v>767</v>
      </c>
      <c r="DO73" s="6" t="s">
        <v>767</v>
      </c>
      <c r="DP73" s="6" t="s">
        <v>767</v>
      </c>
      <c r="DQ73" s="6" t="s">
        <v>767</v>
      </c>
      <c r="DR73" s="6" t="s">
        <v>767</v>
      </c>
      <c r="DS73" s="6" t="s">
        <v>767</v>
      </c>
      <c r="DT73" s="6" t="s">
        <v>767</v>
      </c>
      <c r="DU73" s="6" t="s">
        <v>767</v>
      </c>
      <c r="DV73" s="6" t="s">
        <v>767</v>
      </c>
      <c r="DW73" s="6" t="s">
        <v>767</v>
      </c>
      <c r="DX73" s="6" t="s">
        <v>767</v>
      </c>
      <c r="DY73" s="6" t="s">
        <v>767</v>
      </c>
      <c r="DZ73" s="6" t="s">
        <v>767</v>
      </c>
      <c r="EA73" s="6" t="s">
        <v>767</v>
      </c>
      <c r="EB73" s="6" t="s">
        <v>767</v>
      </c>
      <c r="EC73" s="6" t="s">
        <v>868</v>
      </c>
      <c r="ED73" s="6" t="s">
        <v>767</v>
      </c>
      <c r="EE73" s="6" t="s">
        <v>834</v>
      </c>
      <c r="EF73" s="6" t="s">
        <v>767</v>
      </c>
      <c r="EG73" s="6" t="s">
        <v>767</v>
      </c>
      <c r="EH73" s="6" t="s">
        <v>869</v>
      </c>
      <c r="EI73" s="6" t="s">
        <v>767</v>
      </c>
      <c r="EJ73" s="6" t="s">
        <v>767</v>
      </c>
      <c r="EK73" s="6" t="s">
        <v>767</v>
      </c>
      <c r="EL73" s="6" t="s">
        <v>767</v>
      </c>
      <c r="EM73" s="6" t="s">
        <v>767</v>
      </c>
      <c r="EN73" s="6" t="s">
        <v>767</v>
      </c>
      <c r="EO73" s="6" t="s">
        <v>767</v>
      </c>
      <c r="EP73" s="6" t="s">
        <v>767</v>
      </c>
      <c r="EQ73" s="6" t="s">
        <v>767</v>
      </c>
      <c r="ER73" s="6" t="s">
        <v>870</v>
      </c>
      <c r="ES73" s="6" t="s">
        <v>767</v>
      </c>
      <c r="ET73" s="6" t="s">
        <v>767</v>
      </c>
      <c r="EU73" s="6" t="s">
        <v>767</v>
      </c>
      <c r="EV73" s="6" t="s">
        <v>767</v>
      </c>
      <c r="EW73" s="6" t="s">
        <v>767</v>
      </c>
      <c r="EX73" s="6" t="s">
        <v>767</v>
      </c>
      <c r="EY73" s="6" t="s">
        <v>767</v>
      </c>
      <c r="EZ73" s="6" t="s">
        <v>767</v>
      </c>
      <c r="FA73" s="6" t="s">
        <v>767</v>
      </c>
      <c r="FB73" s="6" t="s">
        <v>767</v>
      </c>
      <c r="FC73" s="6" t="s">
        <v>767</v>
      </c>
      <c r="FD73" s="6" t="s">
        <v>767</v>
      </c>
      <c r="FE73" s="6" t="s">
        <v>767</v>
      </c>
      <c r="FF73" s="6" t="s">
        <v>767</v>
      </c>
      <c r="FG73" s="6" t="s">
        <v>767</v>
      </c>
      <c r="FH73" s="6" t="s">
        <v>767</v>
      </c>
      <c r="FI73" s="6" t="s">
        <v>767</v>
      </c>
      <c r="FJ73" s="6" t="s">
        <v>767</v>
      </c>
      <c r="FK73" s="6" t="s">
        <v>767</v>
      </c>
      <c r="FL73" s="6" t="s">
        <v>767</v>
      </c>
      <c r="FM73" s="6" t="s">
        <v>767</v>
      </c>
      <c r="FN73" s="6" t="s">
        <v>767</v>
      </c>
      <c r="FO73" s="6" t="s">
        <v>767</v>
      </c>
      <c r="FP73" s="6" t="s">
        <v>767</v>
      </c>
      <c r="FQ73" s="6" t="s">
        <v>767</v>
      </c>
      <c r="FR73" s="6" t="s">
        <v>767</v>
      </c>
      <c r="FS73" s="6" t="s">
        <v>767</v>
      </c>
      <c r="FT73" s="6" t="s">
        <v>767</v>
      </c>
      <c r="FU73" s="6" t="s">
        <v>767</v>
      </c>
      <c r="FV73" s="6" t="s">
        <v>767</v>
      </c>
    </row>
    <row r="74" spans="1:179" ht="60">
      <c r="A74" s="4" t="s">
        <v>769</v>
      </c>
      <c r="B74" s="6" t="s">
        <v>767</v>
      </c>
      <c r="C74" s="6" t="s">
        <v>767</v>
      </c>
      <c r="D74" s="6" t="s">
        <v>767</v>
      </c>
      <c r="E74" s="6" t="s">
        <v>767</v>
      </c>
      <c r="F74" s="6" t="s">
        <v>767</v>
      </c>
      <c r="G74" s="6" t="s">
        <v>767</v>
      </c>
      <c r="H74" s="6" t="s">
        <v>767</v>
      </c>
      <c r="I74" s="6" t="s">
        <v>849</v>
      </c>
      <c r="J74" s="6" t="s">
        <v>767</v>
      </c>
      <c r="K74" s="6" t="s">
        <v>767</v>
      </c>
      <c r="L74" s="6" t="s">
        <v>767</v>
      </c>
      <c r="M74" s="6" t="s">
        <v>767</v>
      </c>
      <c r="N74" s="6" t="s">
        <v>767</v>
      </c>
      <c r="O74" s="6" t="s">
        <v>767</v>
      </c>
      <c r="P74" s="6" t="s">
        <v>767</v>
      </c>
      <c r="Q74" s="6" t="s">
        <v>767</v>
      </c>
      <c r="R74" s="6" t="s">
        <v>767</v>
      </c>
      <c r="S74" s="6" t="s">
        <v>767</v>
      </c>
      <c r="T74" s="6" t="s">
        <v>767</v>
      </c>
      <c r="U74" s="6" t="s">
        <v>767</v>
      </c>
      <c r="V74" s="6" t="s">
        <v>767</v>
      </c>
      <c r="W74" s="6" t="s">
        <v>767</v>
      </c>
      <c r="X74" s="6" t="s">
        <v>767</v>
      </c>
      <c r="Y74" s="6" t="s">
        <v>767</v>
      </c>
      <c r="Z74" s="6" t="s">
        <v>767</v>
      </c>
      <c r="AA74" s="6" t="s">
        <v>767</v>
      </c>
      <c r="AB74" s="6" t="s">
        <v>767</v>
      </c>
      <c r="AC74" s="6" t="s">
        <v>767</v>
      </c>
      <c r="AD74" s="6" t="s">
        <v>767</v>
      </c>
      <c r="AE74" s="6" t="s">
        <v>767</v>
      </c>
      <c r="AF74" s="6" t="s">
        <v>767</v>
      </c>
      <c r="AG74" s="6" t="s">
        <v>767</v>
      </c>
      <c r="AH74" s="6" t="s">
        <v>871</v>
      </c>
      <c r="AI74" s="6" t="s">
        <v>857</v>
      </c>
      <c r="AJ74" s="6" t="s">
        <v>767</v>
      </c>
      <c r="AK74" s="6" t="s">
        <v>767</v>
      </c>
      <c r="AL74" s="6" t="s">
        <v>767</v>
      </c>
      <c r="AM74" s="6" t="s">
        <v>767</v>
      </c>
      <c r="AN74" s="6" t="s">
        <v>767</v>
      </c>
      <c r="AO74" s="6" t="s">
        <v>767</v>
      </c>
      <c r="AP74" s="6" t="s">
        <v>767</v>
      </c>
      <c r="AQ74" s="6" t="s">
        <v>859</v>
      </c>
      <c r="AR74" s="6" t="s">
        <v>767</v>
      </c>
      <c r="AS74" s="6" t="s">
        <v>767</v>
      </c>
      <c r="AT74" s="6" t="s">
        <v>767</v>
      </c>
      <c r="AU74" s="6" t="s">
        <v>767</v>
      </c>
      <c r="AV74" s="6" t="s">
        <v>767</v>
      </c>
      <c r="AW74" s="6" t="s">
        <v>767</v>
      </c>
      <c r="AX74" s="6" t="s">
        <v>767</v>
      </c>
      <c r="AY74" s="6" t="s">
        <v>767</v>
      </c>
      <c r="AZ74" s="6" t="s">
        <v>767</v>
      </c>
      <c r="BA74" s="6" t="s">
        <v>767</v>
      </c>
      <c r="BB74" s="6" t="s">
        <v>767</v>
      </c>
      <c r="BC74" s="6" t="s">
        <v>861</v>
      </c>
      <c r="BD74" s="6" t="s">
        <v>767</v>
      </c>
      <c r="BE74" s="6" t="s">
        <v>767</v>
      </c>
      <c r="BF74" s="6" t="s">
        <v>862</v>
      </c>
      <c r="BG74" s="6" t="s">
        <v>767</v>
      </c>
      <c r="BH74" s="6" t="s">
        <v>767</v>
      </c>
      <c r="BI74" s="6" t="s">
        <v>767</v>
      </c>
      <c r="BJ74" s="6" t="s">
        <v>767</v>
      </c>
      <c r="BK74" s="6" t="s">
        <v>767</v>
      </c>
      <c r="BL74" s="6" t="s">
        <v>767</v>
      </c>
      <c r="BM74" s="6" t="s">
        <v>767</v>
      </c>
      <c r="BN74" s="6" t="s">
        <v>767</v>
      </c>
      <c r="BO74" s="6" t="s">
        <v>767</v>
      </c>
      <c r="BP74" s="6" t="s">
        <v>767</v>
      </c>
      <c r="BQ74" s="6" t="s">
        <v>767</v>
      </c>
      <c r="BR74" s="6" t="s">
        <v>767</v>
      </c>
      <c r="BS74" s="6" t="s">
        <v>767</v>
      </c>
      <c r="BT74" s="6" t="s">
        <v>767</v>
      </c>
      <c r="BU74" s="6" t="s">
        <v>767</v>
      </c>
      <c r="BV74" s="6" t="s">
        <v>767</v>
      </c>
      <c r="BW74" s="6" t="s">
        <v>767</v>
      </c>
      <c r="BX74" s="6" t="s">
        <v>767</v>
      </c>
      <c r="BY74" s="6" t="s">
        <v>767</v>
      </c>
      <c r="BZ74" s="6" t="s">
        <v>767</v>
      </c>
      <c r="CA74" s="6" t="s">
        <v>767</v>
      </c>
      <c r="CB74" s="6" t="s">
        <v>767</v>
      </c>
      <c r="CC74" s="6" t="s">
        <v>864</v>
      </c>
      <c r="CD74" s="6" t="s">
        <v>767</v>
      </c>
      <c r="CE74" s="6" t="s">
        <v>767</v>
      </c>
      <c r="CF74" s="6" t="s">
        <v>767</v>
      </c>
      <c r="CG74" s="6" t="s">
        <v>767</v>
      </c>
      <c r="CH74" s="6" t="s">
        <v>767</v>
      </c>
      <c r="CI74" s="6" t="s">
        <v>767</v>
      </c>
      <c r="CJ74" s="6" t="s">
        <v>767</v>
      </c>
      <c r="CK74" s="6" t="s">
        <v>767</v>
      </c>
      <c r="CL74" s="6" t="s">
        <v>767</v>
      </c>
      <c r="CM74" s="6" t="s">
        <v>767</v>
      </c>
      <c r="CN74" s="6" t="s">
        <v>767</v>
      </c>
      <c r="CO74" s="6" t="s">
        <v>767</v>
      </c>
      <c r="CP74" s="6" t="s">
        <v>767</v>
      </c>
      <c r="CQ74" s="6" t="s">
        <v>767</v>
      </c>
      <c r="CR74" s="6" t="s">
        <v>767</v>
      </c>
      <c r="CS74" s="6" t="s">
        <v>767</v>
      </c>
      <c r="CT74" s="6" t="s">
        <v>767</v>
      </c>
      <c r="CU74" s="6" t="s">
        <v>767</v>
      </c>
      <c r="CV74" s="6" t="s">
        <v>767</v>
      </c>
      <c r="CW74" s="6" t="s">
        <v>767</v>
      </c>
      <c r="CX74" s="6" t="s">
        <v>767</v>
      </c>
      <c r="CY74" s="6" t="s">
        <v>767</v>
      </c>
      <c r="CZ74" s="6" t="s">
        <v>767</v>
      </c>
      <c r="DA74" s="6" t="s">
        <v>767</v>
      </c>
      <c r="DB74" s="6" t="s">
        <v>767</v>
      </c>
      <c r="DC74" s="6" t="s">
        <v>767</v>
      </c>
      <c r="DD74" s="6" t="s">
        <v>767</v>
      </c>
      <c r="DE74" s="6" t="s">
        <v>767</v>
      </c>
      <c r="DF74" s="6" t="s">
        <v>767</v>
      </c>
      <c r="DG74" s="6" t="s">
        <v>767</v>
      </c>
      <c r="DH74" s="6" t="s">
        <v>767</v>
      </c>
      <c r="DI74" s="6" t="s">
        <v>866</v>
      </c>
      <c r="DJ74" s="6" t="s">
        <v>767</v>
      </c>
      <c r="DK74" s="6" t="s">
        <v>767</v>
      </c>
      <c r="DL74" s="6" t="s">
        <v>767</v>
      </c>
      <c r="DM74" s="6" t="s">
        <v>767</v>
      </c>
      <c r="DN74" s="6" t="s">
        <v>767</v>
      </c>
      <c r="DO74" s="6" t="s">
        <v>767</v>
      </c>
      <c r="DP74" s="6" t="s">
        <v>767</v>
      </c>
      <c r="DQ74" s="6" t="s">
        <v>767</v>
      </c>
      <c r="DR74" s="6" t="s">
        <v>767</v>
      </c>
      <c r="DS74" s="6" t="s">
        <v>767</v>
      </c>
      <c r="DT74" s="6" t="s">
        <v>767</v>
      </c>
      <c r="DU74" s="6" t="s">
        <v>767</v>
      </c>
      <c r="DV74" s="6" t="s">
        <v>767</v>
      </c>
      <c r="DW74" s="6" t="s">
        <v>767</v>
      </c>
      <c r="DX74" s="6" t="s">
        <v>767</v>
      </c>
      <c r="DY74" s="6" t="s">
        <v>767</v>
      </c>
      <c r="DZ74" s="6" t="s">
        <v>767</v>
      </c>
      <c r="EA74" s="6" t="s">
        <v>767</v>
      </c>
      <c r="EB74" s="6" t="s">
        <v>767</v>
      </c>
      <c r="EC74" s="6" t="s">
        <v>868</v>
      </c>
      <c r="ED74" s="6" t="s">
        <v>767</v>
      </c>
      <c r="EE74" s="6" t="s">
        <v>834</v>
      </c>
      <c r="EF74" s="6" t="s">
        <v>767</v>
      </c>
      <c r="EG74" s="6" t="s">
        <v>767</v>
      </c>
      <c r="EH74" s="6" t="s">
        <v>869</v>
      </c>
      <c r="EI74" s="6" t="s">
        <v>767</v>
      </c>
      <c r="EJ74" s="6" t="s">
        <v>767</v>
      </c>
      <c r="EK74" s="6" t="s">
        <v>767</v>
      </c>
      <c r="EL74" s="6" t="s">
        <v>767</v>
      </c>
      <c r="EM74" s="6" t="s">
        <v>767</v>
      </c>
      <c r="EN74" s="6" t="s">
        <v>767</v>
      </c>
      <c r="EO74" s="6" t="s">
        <v>767</v>
      </c>
      <c r="EP74" s="6" t="s">
        <v>767</v>
      </c>
      <c r="EQ74" s="6" t="s">
        <v>767</v>
      </c>
      <c r="ER74" s="6" t="s">
        <v>767</v>
      </c>
      <c r="ES74" s="6" t="s">
        <v>767</v>
      </c>
      <c r="ET74" s="6" t="s">
        <v>767</v>
      </c>
      <c r="EU74" s="6" t="s">
        <v>767</v>
      </c>
      <c r="EV74" s="6" t="s">
        <v>767</v>
      </c>
      <c r="EW74" s="6" t="s">
        <v>767</v>
      </c>
      <c r="EX74" s="6" t="s">
        <v>767</v>
      </c>
      <c r="EY74" s="6" t="s">
        <v>767</v>
      </c>
      <c r="EZ74" s="6" t="s">
        <v>767</v>
      </c>
      <c r="FA74" s="6" t="s">
        <v>767</v>
      </c>
      <c r="FB74" s="6" t="s">
        <v>767</v>
      </c>
      <c r="FC74" s="6" t="s">
        <v>767</v>
      </c>
      <c r="FD74" s="6" t="s">
        <v>767</v>
      </c>
      <c r="FE74" s="6" t="s">
        <v>767</v>
      </c>
      <c r="FF74" s="6" t="s">
        <v>767</v>
      </c>
      <c r="FG74" s="6" t="s">
        <v>767</v>
      </c>
      <c r="FH74" s="6" t="s">
        <v>767</v>
      </c>
      <c r="FI74" s="6" t="s">
        <v>767</v>
      </c>
      <c r="FJ74" s="6" t="s">
        <v>767</v>
      </c>
      <c r="FK74" s="6" t="s">
        <v>767</v>
      </c>
      <c r="FL74" s="6" t="s">
        <v>767</v>
      </c>
      <c r="FM74" s="6" t="s">
        <v>767</v>
      </c>
      <c r="FN74" s="6" t="s">
        <v>767</v>
      </c>
      <c r="FO74" s="6" t="s">
        <v>767</v>
      </c>
      <c r="FP74" s="6" t="s">
        <v>767</v>
      </c>
      <c r="FQ74" s="6" t="s">
        <v>767</v>
      </c>
      <c r="FR74" s="6" t="s">
        <v>767</v>
      </c>
      <c r="FS74" s="6" t="s">
        <v>767</v>
      </c>
      <c r="FT74" s="6" t="s">
        <v>767</v>
      </c>
      <c r="FU74" s="6" t="s">
        <v>767</v>
      </c>
      <c r="FV74" s="6" t="s">
        <v>767</v>
      </c>
    </row>
    <row r="75" spans="1:179" ht="60">
      <c r="A75" s="4" t="s">
        <v>770</v>
      </c>
      <c r="B75" s="6" t="s">
        <v>767</v>
      </c>
      <c r="C75" s="6" t="s">
        <v>767</v>
      </c>
      <c r="D75" s="6" t="s">
        <v>767</v>
      </c>
      <c r="E75" s="6" t="s">
        <v>767</v>
      </c>
      <c r="F75" s="6" t="s">
        <v>767</v>
      </c>
      <c r="G75" s="6" t="s">
        <v>767</v>
      </c>
      <c r="H75" s="6" t="s">
        <v>767</v>
      </c>
      <c r="I75" s="6" t="s">
        <v>849</v>
      </c>
      <c r="J75" s="6" t="s">
        <v>767</v>
      </c>
      <c r="K75" s="6" t="s">
        <v>767</v>
      </c>
      <c r="L75" s="6" t="s">
        <v>767</v>
      </c>
      <c r="M75" s="6" t="s">
        <v>767</v>
      </c>
      <c r="N75" s="6" t="s">
        <v>767</v>
      </c>
      <c r="O75" s="6" t="s">
        <v>767</v>
      </c>
      <c r="P75" s="6" t="s">
        <v>767</v>
      </c>
      <c r="Q75" s="6" t="s">
        <v>767</v>
      </c>
      <c r="R75" s="6" t="s">
        <v>767</v>
      </c>
      <c r="S75" s="6" t="s">
        <v>767</v>
      </c>
      <c r="T75" s="6" t="s">
        <v>767</v>
      </c>
      <c r="U75" s="6" t="s">
        <v>767</v>
      </c>
      <c r="V75" s="6" t="s">
        <v>767</v>
      </c>
      <c r="W75" s="6" t="s">
        <v>767</v>
      </c>
      <c r="X75" s="6" t="s">
        <v>767</v>
      </c>
      <c r="Y75" s="6" t="s">
        <v>767</v>
      </c>
      <c r="Z75" s="6" t="s">
        <v>767</v>
      </c>
      <c r="AA75" s="6" t="s">
        <v>767</v>
      </c>
      <c r="AB75" s="6" t="s">
        <v>767</v>
      </c>
      <c r="AC75" s="6" t="s">
        <v>767</v>
      </c>
      <c r="AD75" s="6" t="s">
        <v>767</v>
      </c>
      <c r="AE75" s="6" t="s">
        <v>767</v>
      </c>
      <c r="AF75" s="6" t="s">
        <v>767</v>
      </c>
      <c r="AG75" s="6" t="s">
        <v>767</v>
      </c>
      <c r="AH75" s="6" t="s">
        <v>871</v>
      </c>
      <c r="AI75" s="6" t="s">
        <v>857</v>
      </c>
      <c r="AJ75" s="6" t="s">
        <v>767</v>
      </c>
      <c r="AK75" s="6" t="s">
        <v>767</v>
      </c>
      <c r="AL75" s="6" t="s">
        <v>767</v>
      </c>
      <c r="AM75" s="6" t="s">
        <v>767</v>
      </c>
      <c r="AN75" s="6" t="s">
        <v>767</v>
      </c>
      <c r="AO75" s="6" t="s">
        <v>767</v>
      </c>
      <c r="AP75" s="6" t="s">
        <v>767</v>
      </c>
      <c r="AQ75" s="6" t="s">
        <v>859</v>
      </c>
      <c r="AR75" s="6" t="s">
        <v>767</v>
      </c>
      <c r="AS75" s="6" t="s">
        <v>767</v>
      </c>
      <c r="AT75" s="6" t="s">
        <v>767</v>
      </c>
      <c r="AU75" s="6" t="s">
        <v>767</v>
      </c>
      <c r="AV75" s="6" t="s">
        <v>767</v>
      </c>
      <c r="AW75" s="6" t="s">
        <v>767</v>
      </c>
      <c r="AX75" s="6" t="s">
        <v>767</v>
      </c>
      <c r="AY75" s="6" t="s">
        <v>767</v>
      </c>
      <c r="AZ75" s="6" t="s">
        <v>767</v>
      </c>
      <c r="BA75" s="6" t="s">
        <v>767</v>
      </c>
      <c r="BB75" s="6" t="s">
        <v>767</v>
      </c>
      <c r="BC75" s="6" t="s">
        <v>861</v>
      </c>
      <c r="BD75" s="6" t="s">
        <v>767</v>
      </c>
      <c r="BE75" s="6" t="s">
        <v>767</v>
      </c>
      <c r="BF75" s="6" t="s">
        <v>862</v>
      </c>
      <c r="BG75" s="6" t="s">
        <v>767</v>
      </c>
      <c r="BH75" s="6" t="s">
        <v>767</v>
      </c>
      <c r="BI75" s="6" t="s">
        <v>767</v>
      </c>
      <c r="BJ75" s="6" t="s">
        <v>767</v>
      </c>
      <c r="BK75" s="6" t="s">
        <v>767</v>
      </c>
      <c r="BL75" s="6" t="s">
        <v>767</v>
      </c>
      <c r="BM75" s="6" t="s">
        <v>767</v>
      </c>
      <c r="BN75" s="6" t="s">
        <v>767</v>
      </c>
      <c r="BO75" s="6" t="s">
        <v>767</v>
      </c>
      <c r="BP75" s="6" t="s">
        <v>767</v>
      </c>
      <c r="BQ75" s="6" t="s">
        <v>767</v>
      </c>
      <c r="BR75" s="6" t="s">
        <v>767</v>
      </c>
      <c r="BS75" s="6" t="s">
        <v>767</v>
      </c>
      <c r="BT75" s="6" t="s">
        <v>767</v>
      </c>
      <c r="BU75" s="6" t="s">
        <v>767</v>
      </c>
      <c r="BV75" s="6" t="s">
        <v>767</v>
      </c>
      <c r="BW75" s="6" t="s">
        <v>767</v>
      </c>
      <c r="BX75" s="6" t="s">
        <v>767</v>
      </c>
      <c r="BY75" s="6" t="s">
        <v>767</v>
      </c>
      <c r="BZ75" s="6" t="s">
        <v>767</v>
      </c>
      <c r="CA75" s="6" t="s">
        <v>767</v>
      </c>
      <c r="CB75" s="6" t="s">
        <v>767</v>
      </c>
      <c r="CC75" s="6" t="s">
        <v>873</v>
      </c>
      <c r="CD75" s="6" t="s">
        <v>767</v>
      </c>
      <c r="CE75" s="6" t="s">
        <v>767</v>
      </c>
      <c r="CF75" s="6" t="s">
        <v>767</v>
      </c>
      <c r="CG75" s="6" t="s">
        <v>767</v>
      </c>
      <c r="CH75" s="6" t="s">
        <v>767</v>
      </c>
      <c r="CI75" s="6" t="s">
        <v>767</v>
      </c>
      <c r="CJ75" s="6" t="s">
        <v>767</v>
      </c>
      <c r="CK75" s="6" t="s">
        <v>767</v>
      </c>
      <c r="CL75" s="6" t="s">
        <v>767</v>
      </c>
      <c r="CM75" s="6" t="s">
        <v>767</v>
      </c>
      <c r="CN75" s="6" t="s">
        <v>767</v>
      </c>
      <c r="CO75" s="6" t="s">
        <v>767</v>
      </c>
      <c r="CP75" s="6" t="s">
        <v>767</v>
      </c>
      <c r="CQ75" s="6" t="s">
        <v>767</v>
      </c>
      <c r="CR75" s="6" t="s">
        <v>767</v>
      </c>
      <c r="CS75" s="6" t="s">
        <v>767</v>
      </c>
      <c r="CT75" s="6" t="s">
        <v>767</v>
      </c>
      <c r="CU75" s="6" t="s">
        <v>767</v>
      </c>
      <c r="CV75" s="6" t="s">
        <v>767</v>
      </c>
      <c r="CW75" s="6" t="s">
        <v>767</v>
      </c>
      <c r="CX75" s="6" t="s">
        <v>767</v>
      </c>
      <c r="CY75" s="6" t="s">
        <v>767</v>
      </c>
      <c r="CZ75" s="6" t="s">
        <v>767</v>
      </c>
      <c r="DA75" s="6" t="s">
        <v>767</v>
      </c>
      <c r="DB75" s="6" t="s">
        <v>767</v>
      </c>
      <c r="DC75" s="6" t="s">
        <v>767</v>
      </c>
      <c r="DD75" s="6" t="s">
        <v>767</v>
      </c>
      <c r="DE75" s="6" t="s">
        <v>767</v>
      </c>
      <c r="DF75" s="6" t="s">
        <v>767</v>
      </c>
      <c r="DG75" s="6" t="s">
        <v>767</v>
      </c>
      <c r="DH75" s="6" t="s">
        <v>767</v>
      </c>
      <c r="DI75" s="6" t="s">
        <v>866</v>
      </c>
      <c r="DJ75" s="6" t="s">
        <v>767</v>
      </c>
      <c r="DK75" s="6" t="s">
        <v>767</v>
      </c>
      <c r="DL75" s="6" t="s">
        <v>767</v>
      </c>
      <c r="DM75" s="6" t="s">
        <v>767</v>
      </c>
      <c r="DN75" s="6" t="s">
        <v>767</v>
      </c>
      <c r="DO75" s="6" t="s">
        <v>767</v>
      </c>
      <c r="DP75" s="6" t="s">
        <v>767</v>
      </c>
      <c r="DQ75" s="6" t="s">
        <v>767</v>
      </c>
      <c r="DR75" s="6" t="s">
        <v>767</v>
      </c>
      <c r="DS75" s="6" t="s">
        <v>767</v>
      </c>
      <c r="DT75" s="6" t="s">
        <v>767</v>
      </c>
      <c r="DU75" s="6" t="s">
        <v>767</v>
      </c>
      <c r="DV75" s="6" t="s">
        <v>767</v>
      </c>
      <c r="DW75" s="6" t="s">
        <v>767</v>
      </c>
      <c r="DX75" s="6" t="s">
        <v>767</v>
      </c>
      <c r="DY75" s="6" t="s">
        <v>767</v>
      </c>
      <c r="DZ75" s="6" t="s">
        <v>767</v>
      </c>
      <c r="EA75" s="6" t="s">
        <v>767</v>
      </c>
      <c r="EB75" s="6" t="s">
        <v>767</v>
      </c>
      <c r="EC75" s="6" t="s">
        <v>868</v>
      </c>
      <c r="ED75" s="6" t="s">
        <v>767</v>
      </c>
      <c r="EE75" s="6" t="s">
        <v>834</v>
      </c>
      <c r="EF75" s="6" t="s">
        <v>767</v>
      </c>
      <c r="EG75" s="6" t="s">
        <v>767</v>
      </c>
      <c r="EH75" s="6" t="s">
        <v>869</v>
      </c>
      <c r="EI75" s="6" t="s">
        <v>767</v>
      </c>
      <c r="EJ75" s="6" t="s">
        <v>767</v>
      </c>
      <c r="EK75" s="6" t="s">
        <v>767</v>
      </c>
      <c r="EL75" s="6" t="s">
        <v>767</v>
      </c>
      <c r="EM75" s="6" t="s">
        <v>767</v>
      </c>
      <c r="EN75" s="6" t="s">
        <v>767</v>
      </c>
      <c r="EO75" s="6" t="s">
        <v>767</v>
      </c>
      <c r="EP75" s="6" t="s">
        <v>767</v>
      </c>
      <c r="EQ75" s="6" t="s">
        <v>767</v>
      </c>
      <c r="ER75" s="6" t="s">
        <v>767</v>
      </c>
      <c r="ES75" s="6" t="s">
        <v>767</v>
      </c>
      <c r="ET75" s="6" t="s">
        <v>767</v>
      </c>
      <c r="EU75" s="6" t="s">
        <v>767</v>
      </c>
      <c r="EV75" s="6" t="s">
        <v>767</v>
      </c>
      <c r="EW75" s="6" t="s">
        <v>767</v>
      </c>
      <c r="EX75" s="6" t="s">
        <v>767</v>
      </c>
      <c r="EY75" s="6" t="s">
        <v>767</v>
      </c>
      <c r="EZ75" s="6" t="s">
        <v>767</v>
      </c>
      <c r="FA75" s="6" t="s">
        <v>767</v>
      </c>
      <c r="FB75" s="6" t="s">
        <v>767</v>
      </c>
      <c r="FC75" s="6" t="s">
        <v>767</v>
      </c>
      <c r="FD75" s="6" t="s">
        <v>767</v>
      </c>
      <c r="FE75" s="6" t="s">
        <v>767</v>
      </c>
      <c r="FF75" s="6" t="s">
        <v>767</v>
      </c>
      <c r="FG75" s="6" t="s">
        <v>767</v>
      </c>
      <c r="FH75" s="6" t="s">
        <v>767</v>
      </c>
      <c r="FI75" s="6" t="s">
        <v>767</v>
      </c>
      <c r="FJ75" s="6" t="s">
        <v>767</v>
      </c>
      <c r="FK75" s="6" t="s">
        <v>767</v>
      </c>
      <c r="FL75" s="6" t="s">
        <v>767</v>
      </c>
      <c r="FM75" s="6" t="s">
        <v>767</v>
      </c>
      <c r="FN75" s="6" t="s">
        <v>767</v>
      </c>
      <c r="FO75" s="6" t="s">
        <v>767</v>
      </c>
      <c r="FP75" s="6" t="s">
        <v>767</v>
      </c>
      <c r="FQ75" s="6" t="s">
        <v>767</v>
      </c>
      <c r="FR75" s="6" t="s">
        <v>767</v>
      </c>
      <c r="FS75" s="6" t="s">
        <v>767</v>
      </c>
      <c r="FT75" s="6" t="s">
        <v>767</v>
      </c>
      <c r="FU75" s="6" t="s">
        <v>767</v>
      </c>
      <c r="FV75" s="6" t="s">
        <v>767</v>
      </c>
    </row>
    <row r="76" spans="1:179" ht="45">
      <c r="A76" s="4" t="s">
        <v>771</v>
      </c>
      <c r="B76" s="6" t="s">
        <v>767</v>
      </c>
      <c r="C76" s="6" t="s">
        <v>767</v>
      </c>
      <c r="D76" s="6" t="s">
        <v>767</v>
      </c>
      <c r="E76" s="6" t="s">
        <v>767</v>
      </c>
      <c r="F76" s="6" t="s">
        <v>767</v>
      </c>
      <c r="G76" s="6" t="s">
        <v>767</v>
      </c>
      <c r="H76" s="6" t="s">
        <v>767</v>
      </c>
      <c r="I76" s="6" t="s">
        <v>849</v>
      </c>
      <c r="J76" s="6" t="s">
        <v>767</v>
      </c>
      <c r="K76" s="6" t="s">
        <v>767</v>
      </c>
      <c r="L76" s="6" t="s">
        <v>767</v>
      </c>
      <c r="M76" s="6" t="s">
        <v>767</v>
      </c>
      <c r="N76" s="6" t="s">
        <v>767</v>
      </c>
      <c r="O76" s="6" t="s">
        <v>767</v>
      </c>
      <c r="P76" s="6" t="s">
        <v>767</v>
      </c>
      <c r="Q76" s="6" t="s">
        <v>767</v>
      </c>
      <c r="R76" s="6" t="s">
        <v>767</v>
      </c>
      <c r="S76" s="6" t="s">
        <v>767</v>
      </c>
      <c r="T76" s="6" t="s">
        <v>767</v>
      </c>
      <c r="U76" s="6" t="s">
        <v>767</v>
      </c>
      <c r="V76" s="6" t="s">
        <v>767</v>
      </c>
      <c r="W76" s="6" t="s">
        <v>767</v>
      </c>
      <c r="X76" s="6" t="s">
        <v>767</v>
      </c>
      <c r="Y76" s="6" t="s">
        <v>767</v>
      </c>
      <c r="Z76" s="6" t="s">
        <v>767</v>
      </c>
      <c r="AA76" s="6" t="s">
        <v>767</v>
      </c>
      <c r="AB76" s="6" t="s">
        <v>767</v>
      </c>
      <c r="AC76" s="6" t="s">
        <v>767</v>
      </c>
      <c r="AD76" s="6" t="s">
        <v>767</v>
      </c>
      <c r="AE76" s="6" t="s">
        <v>767</v>
      </c>
      <c r="AF76" s="6" t="s">
        <v>767</v>
      </c>
      <c r="AG76" s="6" t="s">
        <v>767</v>
      </c>
      <c r="AH76" s="6" t="s">
        <v>871</v>
      </c>
      <c r="AI76" s="6" t="s">
        <v>857</v>
      </c>
      <c r="AJ76" s="6" t="s">
        <v>767</v>
      </c>
      <c r="AK76" s="6" t="s">
        <v>767</v>
      </c>
      <c r="AL76" s="6" t="s">
        <v>767</v>
      </c>
      <c r="AM76" s="6" t="s">
        <v>767</v>
      </c>
      <c r="AN76" s="6" t="s">
        <v>767</v>
      </c>
      <c r="AO76" s="6" t="s">
        <v>767</v>
      </c>
      <c r="AP76" s="6" t="s">
        <v>767</v>
      </c>
      <c r="AQ76" s="6" t="s">
        <v>859</v>
      </c>
      <c r="AR76" s="6" t="s">
        <v>767</v>
      </c>
      <c r="AS76" s="6" t="s">
        <v>767</v>
      </c>
      <c r="AT76" s="6" t="s">
        <v>767</v>
      </c>
      <c r="AU76" s="6" t="s">
        <v>767</v>
      </c>
      <c r="AV76" s="6" t="s">
        <v>767</v>
      </c>
      <c r="AW76" s="6" t="s">
        <v>767</v>
      </c>
      <c r="AX76" s="6" t="s">
        <v>767</v>
      </c>
      <c r="AY76" s="6" t="s">
        <v>767</v>
      </c>
      <c r="AZ76" s="6" t="s">
        <v>767</v>
      </c>
      <c r="BA76" s="6" t="s">
        <v>767</v>
      </c>
      <c r="BB76" s="6" t="s">
        <v>767</v>
      </c>
      <c r="BC76" s="6" t="s">
        <v>861</v>
      </c>
      <c r="BD76" s="6" t="s">
        <v>767</v>
      </c>
      <c r="BE76" s="6" t="s">
        <v>767</v>
      </c>
      <c r="BF76" s="6" t="s">
        <v>862</v>
      </c>
      <c r="BG76" s="6" t="s">
        <v>767</v>
      </c>
      <c r="BH76" s="6" t="s">
        <v>767</v>
      </c>
      <c r="BI76" s="6" t="s">
        <v>767</v>
      </c>
      <c r="BJ76" s="6" t="s">
        <v>767</v>
      </c>
      <c r="BK76" s="6" t="s">
        <v>767</v>
      </c>
      <c r="BL76" s="6" t="s">
        <v>767</v>
      </c>
      <c r="BM76" s="6" t="s">
        <v>767</v>
      </c>
      <c r="BN76" s="6" t="s">
        <v>767</v>
      </c>
      <c r="BO76" s="6" t="s">
        <v>767</v>
      </c>
      <c r="BP76" s="6" t="s">
        <v>767</v>
      </c>
      <c r="BQ76" s="6" t="s">
        <v>767</v>
      </c>
      <c r="BR76" s="6" t="s">
        <v>767</v>
      </c>
      <c r="BS76" s="6" t="s">
        <v>767</v>
      </c>
      <c r="BT76" s="6" t="s">
        <v>767</v>
      </c>
      <c r="BU76" s="6" t="s">
        <v>767</v>
      </c>
      <c r="BV76" s="6" t="s">
        <v>767</v>
      </c>
      <c r="BW76" s="6" t="s">
        <v>767</v>
      </c>
      <c r="BX76" s="6" t="s">
        <v>767</v>
      </c>
      <c r="BY76" s="6" t="s">
        <v>767</v>
      </c>
      <c r="BZ76" s="6" t="s">
        <v>767</v>
      </c>
      <c r="CA76" s="6" t="s">
        <v>767</v>
      </c>
      <c r="CB76" s="6" t="s">
        <v>767</v>
      </c>
      <c r="CC76" s="6" t="s">
        <v>873</v>
      </c>
      <c r="CD76" s="6" t="s">
        <v>767</v>
      </c>
      <c r="CE76" s="6" t="s">
        <v>767</v>
      </c>
      <c r="CF76" s="6" t="s">
        <v>767</v>
      </c>
      <c r="CG76" s="6" t="s">
        <v>767</v>
      </c>
      <c r="CH76" s="6" t="s">
        <v>767</v>
      </c>
      <c r="CI76" s="6" t="s">
        <v>767</v>
      </c>
      <c r="CJ76" s="6" t="s">
        <v>767</v>
      </c>
      <c r="CK76" s="6" t="s">
        <v>767</v>
      </c>
      <c r="CL76" s="6" t="s">
        <v>767</v>
      </c>
      <c r="CM76" s="6" t="s">
        <v>767</v>
      </c>
      <c r="CN76" s="6" t="s">
        <v>767</v>
      </c>
      <c r="CO76" s="6" t="s">
        <v>767</v>
      </c>
      <c r="CP76" s="6" t="s">
        <v>767</v>
      </c>
      <c r="CQ76" s="6" t="s">
        <v>767</v>
      </c>
      <c r="CR76" s="6" t="s">
        <v>767</v>
      </c>
      <c r="CS76" s="6" t="s">
        <v>767</v>
      </c>
      <c r="CT76" s="6" t="s">
        <v>767</v>
      </c>
      <c r="CU76" s="6" t="s">
        <v>767</v>
      </c>
      <c r="CV76" s="6" t="s">
        <v>767</v>
      </c>
      <c r="CW76" s="6" t="s">
        <v>767</v>
      </c>
      <c r="CX76" s="6" t="s">
        <v>767</v>
      </c>
      <c r="CY76" s="6" t="s">
        <v>767</v>
      </c>
      <c r="CZ76" s="6" t="s">
        <v>767</v>
      </c>
      <c r="DA76" s="6" t="s">
        <v>767</v>
      </c>
      <c r="DB76" s="6" t="s">
        <v>767</v>
      </c>
      <c r="DC76" s="6" t="s">
        <v>767</v>
      </c>
      <c r="DD76" s="6" t="s">
        <v>767</v>
      </c>
      <c r="DE76" s="6" t="s">
        <v>767</v>
      </c>
      <c r="DF76" s="6" t="s">
        <v>767</v>
      </c>
      <c r="DG76" s="6" t="s">
        <v>767</v>
      </c>
      <c r="DH76" s="6" t="s">
        <v>767</v>
      </c>
      <c r="DI76" s="6" t="s">
        <v>866</v>
      </c>
      <c r="DJ76" s="6" t="s">
        <v>767</v>
      </c>
      <c r="DK76" s="6" t="s">
        <v>767</v>
      </c>
      <c r="DL76" s="6" t="s">
        <v>767</v>
      </c>
      <c r="DM76" s="6" t="s">
        <v>767</v>
      </c>
      <c r="DN76" s="6" t="s">
        <v>767</v>
      </c>
      <c r="DO76" s="6" t="s">
        <v>767</v>
      </c>
      <c r="DP76" s="6" t="s">
        <v>767</v>
      </c>
      <c r="DQ76" s="6" t="s">
        <v>767</v>
      </c>
      <c r="DR76" s="6" t="s">
        <v>767</v>
      </c>
      <c r="DS76" s="6" t="s">
        <v>767</v>
      </c>
      <c r="DT76" s="6" t="s">
        <v>767</v>
      </c>
      <c r="DU76" s="6" t="s">
        <v>767</v>
      </c>
      <c r="DV76" s="6" t="s">
        <v>767</v>
      </c>
      <c r="DW76" s="6" t="s">
        <v>767</v>
      </c>
      <c r="DX76" s="6" t="s">
        <v>767</v>
      </c>
      <c r="DY76" s="6" t="s">
        <v>767</v>
      </c>
      <c r="DZ76" s="6" t="s">
        <v>767</v>
      </c>
      <c r="EA76" s="6" t="s">
        <v>767</v>
      </c>
      <c r="EB76" s="6" t="s">
        <v>767</v>
      </c>
      <c r="EC76" s="6" t="s">
        <v>874</v>
      </c>
      <c r="ED76" s="6" t="s">
        <v>767</v>
      </c>
      <c r="EE76" s="6" t="s">
        <v>834</v>
      </c>
      <c r="EF76" s="6" t="s">
        <v>767</v>
      </c>
      <c r="EG76" s="6" t="s">
        <v>767</v>
      </c>
      <c r="EH76" s="6" t="s">
        <v>869</v>
      </c>
      <c r="EI76" s="6" t="s">
        <v>767</v>
      </c>
      <c r="EJ76" s="6" t="s">
        <v>767</v>
      </c>
      <c r="EK76" s="6" t="s">
        <v>767</v>
      </c>
      <c r="EL76" s="6" t="s">
        <v>767</v>
      </c>
      <c r="EM76" s="6" t="s">
        <v>767</v>
      </c>
      <c r="EN76" s="6" t="s">
        <v>767</v>
      </c>
      <c r="EO76" s="6" t="s">
        <v>767</v>
      </c>
      <c r="EP76" s="6" t="s">
        <v>767</v>
      </c>
      <c r="EQ76" s="6" t="s">
        <v>767</v>
      </c>
      <c r="ER76" s="6" t="s">
        <v>767</v>
      </c>
      <c r="ES76" s="6" t="s">
        <v>767</v>
      </c>
      <c r="ET76" s="6" t="s">
        <v>767</v>
      </c>
      <c r="EU76" s="6" t="s">
        <v>767</v>
      </c>
      <c r="EV76" s="6" t="s">
        <v>767</v>
      </c>
      <c r="EW76" s="6" t="s">
        <v>767</v>
      </c>
      <c r="EX76" s="6" t="s">
        <v>767</v>
      </c>
      <c r="EY76" s="6" t="s">
        <v>767</v>
      </c>
      <c r="EZ76" s="6" t="s">
        <v>767</v>
      </c>
      <c r="FA76" s="6" t="s">
        <v>767</v>
      </c>
      <c r="FB76" s="6" t="s">
        <v>767</v>
      </c>
      <c r="FC76" s="6" t="s">
        <v>767</v>
      </c>
      <c r="FD76" s="6" t="s">
        <v>767</v>
      </c>
      <c r="FE76" s="6" t="s">
        <v>767</v>
      </c>
      <c r="FF76" s="6" t="s">
        <v>767</v>
      </c>
      <c r="FG76" s="6" t="s">
        <v>767</v>
      </c>
      <c r="FH76" s="6" t="s">
        <v>767</v>
      </c>
      <c r="FI76" s="6" t="s">
        <v>767</v>
      </c>
      <c r="FJ76" s="6" t="s">
        <v>767</v>
      </c>
      <c r="FK76" s="6" t="s">
        <v>767</v>
      </c>
      <c r="FL76" s="6" t="s">
        <v>767</v>
      </c>
      <c r="FM76" s="6" t="s">
        <v>767</v>
      </c>
      <c r="FN76" s="6" t="s">
        <v>767</v>
      </c>
      <c r="FO76" s="6" t="s">
        <v>767</v>
      </c>
      <c r="FP76" s="6" t="s">
        <v>767</v>
      </c>
      <c r="FQ76" s="6" t="s">
        <v>767</v>
      </c>
      <c r="FR76" s="6" t="s">
        <v>767</v>
      </c>
      <c r="FS76" s="6" t="s">
        <v>767</v>
      </c>
      <c r="FT76" s="6" t="s">
        <v>767</v>
      </c>
      <c r="FU76" s="6" t="s">
        <v>767</v>
      </c>
      <c r="FV76" s="6" t="s">
        <v>767</v>
      </c>
    </row>
    <row r="77" spans="1:179" ht="45">
      <c r="A77" s="4" t="s">
        <v>772</v>
      </c>
      <c r="B77" s="6" t="s">
        <v>767</v>
      </c>
      <c r="C77" s="6" t="s">
        <v>767</v>
      </c>
      <c r="D77" s="6" t="s">
        <v>767</v>
      </c>
      <c r="E77" s="6" t="s">
        <v>767</v>
      </c>
      <c r="F77" s="6" t="s">
        <v>767</v>
      </c>
      <c r="G77" s="6" t="s">
        <v>767</v>
      </c>
      <c r="H77" s="6" t="s">
        <v>767</v>
      </c>
      <c r="I77" s="6" t="s">
        <v>849</v>
      </c>
      <c r="J77" s="6" t="s">
        <v>767</v>
      </c>
      <c r="K77" s="6" t="s">
        <v>767</v>
      </c>
      <c r="L77" s="6" t="s">
        <v>767</v>
      </c>
      <c r="M77" s="6" t="s">
        <v>767</v>
      </c>
      <c r="N77" s="6" t="s">
        <v>767</v>
      </c>
      <c r="O77" s="6" t="s">
        <v>767</v>
      </c>
      <c r="P77" s="6" t="s">
        <v>767</v>
      </c>
      <c r="Q77" s="6" t="s">
        <v>767</v>
      </c>
      <c r="R77" s="6" t="s">
        <v>767</v>
      </c>
      <c r="S77" s="6" t="s">
        <v>767</v>
      </c>
      <c r="T77" s="6" t="s">
        <v>767</v>
      </c>
      <c r="U77" s="6" t="s">
        <v>767</v>
      </c>
      <c r="V77" s="6" t="s">
        <v>767</v>
      </c>
      <c r="W77" s="6" t="s">
        <v>767</v>
      </c>
      <c r="X77" s="6" t="s">
        <v>767</v>
      </c>
      <c r="Y77" s="6" t="s">
        <v>767</v>
      </c>
      <c r="Z77" s="6" t="s">
        <v>767</v>
      </c>
      <c r="AA77" s="6" t="s">
        <v>767</v>
      </c>
      <c r="AB77" s="6" t="s">
        <v>767</v>
      </c>
      <c r="AC77" s="6" t="s">
        <v>767</v>
      </c>
      <c r="AD77" s="6" t="s">
        <v>767</v>
      </c>
      <c r="AE77" s="6" t="s">
        <v>767</v>
      </c>
      <c r="AF77" s="6" t="s">
        <v>767</v>
      </c>
      <c r="AG77" s="6" t="s">
        <v>767</v>
      </c>
      <c r="AH77" s="6" t="s">
        <v>871</v>
      </c>
      <c r="AI77" s="6" t="s">
        <v>857</v>
      </c>
      <c r="AJ77" s="6" t="s">
        <v>767</v>
      </c>
      <c r="AK77" s="6" t="s">
        <v>767</v>
      </c>
      <c r="AL77" s="6" t="s">
        <v>767</v>
      </c>
      <c r="AM77" s="6" t="s">
        <v>767</v>
      </c>
      <c r="AN77" s="6" t="s">
        <v>767</v>
      </c>
      <c r="AO77" s="6" t="s">
        <v>767</v>
      </c>
      <c r="AP77" s="6" t="s">
        <v>767</v>
      </c>
      <c r="AQ77" s="6" t="s">
        <v>859</v>
      </c>
      <c r="AR77" s="6" t="s">
        <v>767</v>
      </c>
      <c r="AS77" s="6" t="s">
        <v>767</v>
      </c>
      <c r="AT77" s="6" t="s">
        <v>767</v>
      </c>
      <c r="AU77" s="6" t="s">
        <v>767</v>
      </c>
      <c r="AV77" s="6" t="s">
        <v>767</v>
      </c>
      <c r="AW77" s="6" t="s">
        <v>767</v>
      </c>
      <c r="AX77" s="6" t="s">
        <v>767</v>
      </c>
      <c r="AY77" s="6" t="s">
        <v>767</v>
      </c>
      <c r="AZ77" s="6" t="s">
        <v>767</v>
      </c>
      <c r="BA77" s="6" t="s">
        <v>767</v>
      </c>
      <c r="BB77" s="6" t="s">
        <v>767</v>
      </c>
      <c r="BC77" s="6" t="s">
        <v>861</v>
      </c>
      <c r="BD77" s="6" t="s">
        <v>767</v>
      </c>
      <c r="BE77" s="6" t="s">
        <v>767</v>
      </c>
      <c r="BF77" s="6" t="s">
        <v>767</v>
      </c>
      <c r="BG77" s="6" t="s">
        <v>767</v>
      </c>
      <c r="BH77" s="6" t="s">
        <v>767</v>
      </c>
      <c r="BI77" s="6" t="s">
        <v>767</v>
      </c>
      <c r="BJ77" s="6" t="s">
        <v>767</v>
      </c>
      <c r="BK77" s="6" t="s">
        <v>767</v>
      </c>
      <c r="BL77" s="6" t="s">
        <v>767</v>
      </c>
      <c r="BM77" s="6" t="s">
        <v>767</v>
      </c>
      <c r="BN77" s="6" t="s">
        <v>767</v>
      </c>
      <c r="BO77" s="6" t="s">
        <v>767</v>
      </c>
      <c r="BP77" s="6" t="s">
        <v>767</v>
      </c>
      <c r="BQ77" s="6" t="s">
        <v>767</v>
      </c>
      <c r="BR77" s="6" t="s">
        <v>767</v>
      </c>
      <c r="BS77" s="6" t="s">
        <v>767</v>
      </c>
      <c r="BT77" s="6" t="s">
        <v>767</v>
      </c>
      <c r="BU77" s="6" t="s">
        <v>767</v>
      </c>
      <c r="BV77" s="6" t="s">
        <v>767</v>
      </c>
      <c r="BW77" s="6" t="s">
        <v>767</v>
      </c>
      <c r="BX77" s="6" t="s">
        <v>767</v>
      </c>
      <c r="BY77" s="6" t="s">
        <v>767</v>
      </c>
      <c r="BZ77" s="6" t="s">
        <v>767</v>
      </c>
      <c r="CA77" s="6" t="s">
        <v>767</v>
      </c>
      <c r="CB77" s="6" t="s">
        <v>767</v>
      </c>
      <c r="CC77" s="6" t="s">
        <v>767</v>
      </c>
      <c r="CD77" s="6" t="s">
        <v>767</v>
      </c>
      <c r="CE77" s="6" t="s">
        <v>767</v>
      </c>
      <c r="CF77" s="6" t="s">
        <v>767</v>
      </c>
      <c r="CG77" s="6" t="s">
        <v>767</v>
      </c>
      <c r="CH77" s="6" t="s">
        <v>767</v>
      </c>
      <c r="CI77" s="6" t="s">
        <v>767</v>
      </c>
      <c r="CJ77" s="6" t="s">
        <v>767</v>
      </c>
      <c r="CK77" s="6" t="s">
        <v>767</v>
      </c>
      <c r="CL77" s="6" t="s">
        <v>767</v>
      </c>
      <c r="CM77" s="6" t="s">
        <v>767</v>
      </c>
      <c r="CN77" s="6" t="s">
        <v>767</v>
      </c>
      <c r="CO77" s="6" t="s">
        <v>767</v>
      </c>
      <c r="CP77" s="6" t="s">
        <v>767</v>
      </c>
      <c r="CQ77" s="6" t="s">
        <v>767</v>
      </c>
      <c r="CR77" s="6" t="s">
        <v>767</v>
      </c>
      <c r="CS77" s="6" t="s">
        <v>767</v>
      </c>
      <c r="CT77" s="6" t="s">
        <v>767</v>
      </c>
      <c r="CU77" s="6" t="s">
        <v>767</v>
      </c>
      <c r="CV77" s="6" t="s">
        <v>767</v>
      </c>
      <c r="CW77" s="6" t="s">
        <v>767</v>
      </c>
      <c r="CX77" s="6" t="s">
        <v>767</v>
      </c>
      <c r="CY77" s="6" t="s">
        <v>767</v>
      </c>
      <c r="CZ77" s="6" t="s">
        <v>767</v>
      </c>
      <c r="DA77" s="6" t="s">
        <v>767</v>
      </c>
      <c r="DB77" s="6" t="s">
        <v>767</v>
      </c>
      <c r="DC77" s="6" t="s">
        <v>767</v>
      </c>
      <c r="DD77" s="6" t="s">
        <v>767</v>
      </c>
      <c r="DE77" s="6" t="s">
        <v>767</v>
      </c>
      <c r="DF77" s="6" t="s">
        <v>767</v>
      </c>
      <c r="DG77" s="6" t="s">
        <v>767</v>
      </c>
      <c r="DH77" s="6" t="s">
        <v>767</v>
      </c>
      <c r="DI77" s="6" t="s">
        <v>866</v>
      </c>
      <c r="DJ77" s="6" t="s">
        <v>767</v>
      </c>
      <c r="DK77" s="6" t="s">
        <v>767</v>
      </c>
      <c r="DL77" s="6" t="s">
        <v>767</v>
      </c>
      <c r="DM77" s="6" t="s">
        <v>767</v>
      </c>
      <c r="DN77" s="6" t="s">
        <v>767</v>
      </c>
      <c r="DO77" s="6" t="s">
        <v>767</v>
      </c>
      <c r="DP77" s="6" t="s">
        <v>767</v>
      </c>
      <c r="DQ77" s="6" t="s">
        <v>767</v>
      </c>
      <c r="DR77" s="6" t="s">
        <v>767</v>
      </c>
      <c r="DS77" s="6" t="s">
        <v>767</v>
      </c>
      <c r="DT77" s="6" t="s">
        <v>767</v>
      </c>
      <c r="DU77" s="6" t="s">
        <v>767</v>
      </c>
      <c r="DV77" s="6" t="s">
        <v>767</v>
      </c>
      <c r="DW77" s="6" t="s">
        <v>767</v>
      </c>
      <c r="DX77" s="6" t="s">
        <v>767</v>
      </c>
      <c r="DY77" s="6" t="s">
        <v>767</v>
      </c>
      <c r="DZ77" s="6" t="s">
        <v>767</v>
      </c>
      <c r="EA77" s="6" t="s">
        <v>767</v>
      </c>
      <c r="EB77" s="6" t="s">
        <v>767</v>
      </c>
      <c r="EC77" s="6" t="s">
        <v>874</v>
      </c>
      <c r="ED77" s="6" t="s">
        <v>767</v>
      </c>
      <c r="EE77" s="6" t="s">
        <v>834</v>
      </c>
      <c r="EF77" s="6" t="s">
        <v>767</v>
      </c>
      <c r="EG77" s="6" t="s">
        <v>767</v>
      </c>
      <c r="EH77" s="6" t="s">
        <v>869</v>
      </c>
      <c r="EI77" s="6" t="s">
        <v>767</v>
      </c>
      <c r="EJ77" s="6" t="s">
        <v>767</v>
      </c>
      <c r="EK77" s="6" t="s">
        <v>767</v>
      </c>
      <c r="EL77" s="6" t="s">
        <v>767</v>
      </c>
      <c r="EM77" s="6" t="s">
        <v>767</v>
      </c>
      <c r="EN77" s="6" t="s">
        <v>767</v>
      </c>
      <c r="EO77" s="6" t="s">
        <v>767</v>
      </c>
      <c r="EP77" s="6" t="s">
        <v>767</v>
      </c>
      <c r="EQ77" s="6" t="s">
        <v>767</v>
      </c>
      <c r="ER77" s="6" t="s">
        <v>767</v>
      </c>
      <c r="ES77" s="6" t="s">
        <v>767</v>
      </c>
      <c r="ET77" s="6" t="s">
        <v>767</v>
      </c>
      <c r="EU77" s="6" t="s">
        <v>767</v>
      </c>
      <c r="EV77" s="6" t="s">
        <v>767</v>
      </c>
      <c r="EW77" s="6" t="s">
        <v>767</v>
      </c>
      <c r="EX77" s="6" t="s">
        <v>767</v>
      </c>
      <c r="EY77" s="6" t="s">
        <v>767</v>
      </c>
      <c r="EZ77" s="6" t="s">
        <v>767</v>
      </c>
      <c r="FA77" s="6" t="s">
        <v>767</v>
      </c>
      <c r="FB77" s="6" t="s">
        <v>767</v>
      </c>
      <c r="FC77" s="6" t="s">
        <v>767</v>
      </c>
      <c r="FD77" s="6" t="s">
        <v>767</v>
      </c>
      <c r="FE77" s="6" t="s">
        <v>767</v>
      </c>
      <c r="FF77" s="6" t="s">
        <v>767</v>
      </c>
      <c r="FG77" s="6" t="s">
        <v>767</v>
      </c>
      <c r="FH77" s="6" t="s">
        <v>767</v>
      </c>
      <c r="FI77" s="6" t="s">
        <v>767</v>
      </c>
      <c r="FJ77" s="6" t="s">
        <v>767</v>
      </c>
      <c r="FK77" s="6" t="s">
        <v>767</v>
      </c>
      <c r="FL77" s="6" t="s">
        <v>767</v>
      </c>
      <c r="FM77" s="6" t="s">
        <v>767</v>
      </c>
      <c r="FN77" s="6" t="s">
        <v>767</v>
      </c>
      <c r="FO77" s="6" t="s">
        <v>767</v>
      </c>
      <c r="FP77" s="6" t="s">
        <v>767</v>
      </c>
      <c r="FQ77" s="6" t="s">
        <v>767</v>
      </c>
      <c r="FR77" s="6" t="s">
        <v>767</v>
      </c>
      <c r="FS77" s="6" t="s">
        <v>767</v>
      </c>
      <c r="FT77" s="6" t="s">
        <v>767</v>
      </c>
      <c r="FU77" s="6" t="s">
        <v>767</v>
      </c>
      <c r="FV77" s="6" t="s">
        <v>767</v>
      </c>
    </row>
    <row r="78" spans="1:179" ht="45">
      <c r="A78" s="4" t="s">
        <v>773</v>
      </c>
      <c r="B78" s="6" t="s">
        <v>767</v>
      </c>
      <c r="C78" s="6" t="s">
        <v>767</v>
      </c>
      <c r="D78" s="6" t="s">
        <v>767</v>
      </c>
      <c r="E78" s="6" t="s">
        <v>767</v>
      </c>
      <c r="F78" s="6" t="s">
        <v>767</v>
      </c>
      <c r="G78" s="6" t="s">
        <v>767</v>
      </c>
      <c r="H78" s="6" t="s">
        <v>767</v>
      </c>
      <c r="I78" s="6" t="s">
        <v>849</v>
      </c>
      <c r="J78" s="6" t="s">
        <v>767</v>
      </c>
      <c r="K78" s="6" t="s">
        <v>767</v>
      </c>
      <c r="L78" s="6" t="s">
        <v>767</v>
      </c>
      <c r="M78" s="6" t="s">
        <v>767</v>
      </c>
      <c r="N78" s="6" t="s">
        <v>767</v>
      </c>
      <c r="O78" s="6" t="s">
        <v>767</v>
      </c>
      <c r="P78" s="6" t="s">
        <v>767</v>
      </c>
      <c r="Q78" s="6" t="s">
        <v>767</v>
      </c>
      <c r="R78" s="6" t="s">
        <v>767</v>
      </c>
      <c r="S78" s="6" t="s">
        <v>767</v>
      </c>
      <c r="T78" s="6" t="s">
        <v>767</v>
      </c>
      <c r="U78" s="6" t="s">
        <v>767</v>
      </c>
      <c r="V78" s="6" t="s">
        <v>767</v>
      </c>
      <c r="W78" s="6" t="s">
        <v>767</v>
      </c>
      <c r="X78" s="6" t="s">
        <v>767</v>
      </c>
      <c r="Y78" s="6" t="s">
        <v>767</v>
      </c>
      <c r="Z78" s="6" t="s">
        <v>767</v>
      </c>
      <c r="AA78" s="6" t="s">
        <v>767</v>
      </c>
      <c r="AB78" s="6" t="s">
        <v>767</v>
      </c>
      <c r="AC78" s="6" t="s">
        <v>767</v>
      </c>
      <c r="AD78" s="6" t="s">
        <v>767</v>
      </c>
      <c r="AE78" s="6" t="s">
        <v>767</v>
      </c>
      <c r="AF78" s="6" t="s">
        <v>767</v>
      </c>
      <c r="AG78" s="6" t="s">
        <v>767</v>
      </c>
      <c r="AH78" s="6" t="s">
        <v>871</v>
      </c>
      <c r="AI78" s="6" t="s">
        <v>857</v>
      </c>
      <c r="AJ78" s="6" t="s">
        <v>767</v>
      </c>
      <c r="AK78" s="6" t="s">
        <v>767</v>
      </c>
      <c r="AL78" s="6" t="s">
        <v>767</v>
      </c>
      <c r="AM78" s="6" t="s">
        <v>767</v>
      </c>
      <c r="AN78" s="6" t="s">
        <v>767</v>
      </c>
      <c r="AO78" s="6" t="s">
        <v>767</v>
      </c>
      <c r="AP78" s="6" t="s">
        <v>767</v>
      </c>
      <c r="AQ78" s="6" t="s">
        <v>767</v>
      </c>
      <c r="AR78" s="6" t="s">
        <v>767</v>
      </c>
      <c r="AS78" s="6" t="s">
        <v>767</v>
      </c>
      <c r="AT78" s="6" t="s">
        <v>767</v>
      </c>
      <c r="AU78" s="6" t="s">
        <v>767</v>
      </c>
      <c r="AV78" s="6" t="s">
        <v>767</v>
      </c>
      <c r="AW78" s="6" t="s">
        <v>767</v>
      </c>
      <c r="AX78" s="6" t="s">
        <v>767</v>
      </c>
      <c r="AY78" s="6" t="s">
        <v>767</v>
      </c>
      <c r="AZ78" s="6" t="s">
        <v>767</v>
      </c>
      <c r="BA78" s="6" t="s">
        <v>767</v>
      </c>
      <c r="BB78" s="6" t="s">
        <v>767</v>
      </c>
      <c r="BC78" s="6" t="s">
        <v>861</v>
      </c>
      <c r="BD78" s="6" t="s">
        <v>767</v>
      </c>
      <c r="BE78" s="6" t="s">
        <v>767</v>
      </c>
      <c r="BF78" s="6" t="s">
        <v>767</v>
      </c>
      <c r="BG78" s="6" t="s">
        <v>767</v>
      </c>
      <c r="BH78" s="6" t="s">
        <v>767</v>
      </c>
      <c r="BI78" s="6" t="s">
        <v>767</v>
      </c>
      <c r="BJ78" s="6" t="s">
        <v>767</v>
      </c>
      <c r="BK78" s="6" t="s">
        <v>767</v>
      </c>
      <c r="BL78" s="6" t="s">
        <v>767</v>
      </c>
      <c r="BM78" s="6" t="s">
        <v>767</v>
      </c>
      <c r="BN78" s="6" t="s">
        <v>767</v>
      </c>
      <c r="BO78" s="6" t="s">
        <v>767</v>
      </c>
      <c r="BP78" s="6" t="s">
        <v>767</v>
      </c>
      <c r="BQ78" s="6" t="s">
        <v>767</v>
      </c>
      <c r="BR78" s="6" t="s">
        <v>767</v>
      </c>
      <c r="BS78" s="6" t="s">
        <v>767</v>
      </c>
      <c r="BT78" s="6" t="s">
        <v>767</v>
      </c>
      <c r="BU78" s="6" t="s">
        <v>767</v>
      </c>
      <c r="BV78" s="6" t="s">
        <v>767</v>
      </c>
      <c r="BW78" s="6" t="s">
        <v>767</v>
      </c>
      <c r="BX78" s="6" t="s">
        <v>767</v>
      </c>
      <c r="BY78" s="6" t="s">
        <v>767</v>
      </c>
      <c r="BZ78" s="6" t="s">
        <v>767</v>
      </c>
      <c r="CA78" s="6" t="s">
        <v>767</v>
      </c>
      <c r="CB78" s="6" t="s">
        <v>767</v>
      </c>
      <c r="CC78" s="6" t="s">
        <v>767</v>
      </c>
      <c r="CD78" s="6" t="s">
        <v>767</v>
      </c>
      <c r="CE78" s="6" t="s">
        <v>767</v>
      </c>
      <c r="CF78" s="6" t="s">
        <v>767</v>
      </c>
      <c r="CG78" s="6" t="s">
        <v>767</v>
      </c>
      <c r="CH78" s="6" t="s">
        <v>767</v>
      </c>
      <c r="CI78" s="6" t="s">
        <v>767</v>
      </c>
      <c r="CJ78" s="6" t="s">
        <v>767</v>
      </c>
      <c r="CK78" s="6" t="s">
        <v>767</v>
      </c>
      <c r="CL78" s="6" t="s">
        <v>767</v>
      </c>
      <c r="CM78" s="6" t="s">
        <v>767</v>
      </c>
      <c r="CN78" s="6" t="s">
        <v>767</v>
      </c>
      <c r="CO78" s="6" t="s">
        <v>767</v>
      </c>
      <c r="CP78" s="6" t="s">
        <v>767</v>
      </c>
      <c r="CQ78" s="6" t="s">
        <v>767</v>
      </c>
      <c r="CR78" s="6" t="s">
        <v>767</v>
      </c>
      <c r="CS78" s="6" t="s">
        <v>767</v>
      </c>
      <c r="CT78" s="6" t="s">
        <v>767</v>
      </c>
      <c r="CU78" s="6" t="s">
        <v>767</v>
      </c>
      <c r="CV78" s="6" t="s">
        <v>767</v>
      </c>
      <c r="CW78" s="6" t="s">
        <v>767</v>
      </c>
      <c r="CX78" s="6" t="s">
        <v>767</v>
      </c>
      <c r="CY78" s="6" t="s">
        <v>767</v>
      </c>
      <c r="CZ78" s="6" t="s">
        <v>767</v>
      </c>
      <c r="DA78" s="6" t="s">
        <v>767</v>
      </c>
      <c r="DB78" s="6" t="s">
        <v>767</v>
      </c>
      <c r="DC78" s="6" t="s">
        <v>767</v>
      </c>
      <c r="DD78" s="6" t="s">
        <v>767</v>
      </c>
      <c r="DE78" s="6" t="s">
        <v>767</v>
      </c>
      <c r="DF78" s="6" t="s">
        <v>767</v>
      </c>
      <c r="DG78" s="6" t="s">
        <v>767</v>
      </c>
      <c r="DH78" s="6" t="s">
        <v>767</v>
      </c>
      <c r="DI78" s="6" t="s">
        <v>866</v>
      </c>
      <c r="DJ78" s="6" t="s">
        <v>767</v>
      </c>
      <c r="DK78" s="6" t="s">
        <v>767</v>
      </c>
      <c r="DL78" s="6" t="s">
        <v>767</v>
      </c>
      <c r="DM78" s="6" t="s">
        <v>767</v>
      </c>
      <c r="DN78" s="6" t="s">
        <v>767</v>
      </c>
      <c r="DO78" s="6" t="s">
        <v>767</v>
      </c>
      <c r="DP78" s="6" t="s">
        <v>767</v>
      </c>
      <c r="DQ78" s="6" t="s">
        <v>767</v>
      </c>
      <c r="DR78" s="6" t="s">
        <v>767</v>
      </c>
      <c r="DS78" s="6" t="s">
        <v>767</v>
      </c>
      <c r="DT78" s="6" t="s">
        <v>767</v>
      </c>
      <c r="DU78" s="6" t="s">
        <v>767</v>
      </c>
      <c r="DV78" s="6" t="s">
        <v>767</v>
      </c>
      <c r="DW78" s="6" t="s">
        <v>767</v>
      </c>
      <c r="DX78" s="6" t="s">
        <v>767</v>
      </c>
      <c r="DY78" s="6" t="s">
        <v>767</v>
      </c>
      <c r="DZ78" s="6" t="s">
        <v>767</v>
      </c>
      <c r="EA78" s="6" t="s">
        <v>767</v>
      </c>
      <c r="EB78" s="6" t="s">
        <v>767</v>
      </c>
      <c r="EC78" s="6" t="s">
        <v>874</v>
      </c>
      <c r="ED78" s="6" t="s">
        <v>767</v>
      </c>
      <c r="EE78" s="6" t="s">
        <v>834</v>
      </c>
      <c r="EF78" s="6" t="s">
        <v>767</v>
      </c>
      <c r="EG78" s="6" t="s">
        <v>767</v>
      </c>
      <c r="EH78" s="6" t="s">
        <v>869</v>
      </c>
      <c r="EI78" s="6" t="s">
        <v>767</v>
      </c>
      <c r="EJ78" s="6" t="s">
        <v>767</v>
      </c>
      <c r="EK78" s="6" t="s">
        <v>767</v>
      </c>
      <c r="EL78" s="6" t="s">
        <v>767</v>
      </c>
      <c r="EM78" s="6" t="s">
        <v>767</v>
      </c>
      <c r="EN78" s="6" t="s">
        <v>767</v>
      </c>
      <c r="EO78" s="6" t="s">
        <v>767</v>
      </c>
      <c r="EP78" s="6" t="s">
        <v>767</v>
      </c>
      <c r="EQ78" s="6" t="s">
        <v>767</v>
      </c>
      <c r="ER78" s="6" t="s">
        <v>767</v>
      </c>
      <c r="ES78" s="6" t="s">
        <v>767</v>
      </c>
      <c r="ET78" s="6" t="s">
        <v>767</v>
      </c>
      <c r="EU78" s="6" t="s">
        <v>767</v>
      </c>
      <c r="EV78" s="6" t="s">
        <v>767</v>
      </c>
      <c r="EW78" s="6" t="s">
        <v>767</v>
      </c>
      <c r="EX78" s="6" t="s">
        <v>767</v>
      </c>
      <c r="EY78" s="6" t="s">
        <v>767</v>
      </c>
      <c r="EZ78" s="6" t="s">
        <v>767</v>
      </c>
      <c r="FA78" s="6" t="s">
        <v>767</v>
      </c>
      <c r="FB78" s="6" t="s">
        <v>767</v>
      </c>
      <c r="FC78" s="6" t="s">
        <v>767</v>
      </c>
      <c r="FD78" s="6" t="s">
        <v>767</v>
      </c>
      <c r="FE78" s="6" t="s">
        <v>767</v>
      </c>
      <c r="FF78" s="6" t="s">
        <v>767</v>
      </c>
      <c r="FG78" s="6" t="s">
        <v>767</v>
      </c>
      <c r="FH78" s="6" t="s">
        <v>767</v>
      </c>
      <c r="FI78" s="6" t="s">
        <v>767</v>
      </c>
      <c r="FJ78" s="6" t="s">
        <v>767</v>
      </c>
      <c r="FK78" s="6" t="s">
        <v>767</v>
      </c>
      <c r="FL78" s="6" t="s">
        <v>767</v>
      </c>
      <c r="FM78" s="6" t="s">
        <v>767</v>
      </c>
      <c r="FN78" s="6" t="s">
        <v>767</v>
      </c>
      <c r="FO78" s="6" t="s">
        <v>767</v>
      </c>
      <c r="FP78" s="6" t="s">
        <v>767</v>
      </c>
      <c r="FQ78" s="6" t="s">
        <v>767</v>
      </c>
      <c r="FR78" s="6" t="s">
        <v>767</v>
      </c>
      <c r="FS78" s="6" t="s">
        <v>767</v>
      </c>
      <c r="FT78" s="6" t="s">
        <v>767</v>
      </c>
      <c r="FU78" s="6" t="s">
        <v>767</v>
      </c>
      <c r="FV78" s="6" t="s">
        <v>767</v>
      </c>
    </row>
    <row r="79" spans="1:179" ht="45">
      <c r="A79" s="4" t="s">
        <v>774</v>
      </c>
      <c r="B79" s="6" t="s">
        <v>767</v>
      </c>
      <c r="C79" s="6" t="s">
        <v>767</v>
      </c>
      <c r="D79" s="6" t="s">
        <v>767</v>
      </c>
      <c r="E79" s="6" t="s">
        <v>767</v>
      </c>
      <c r="F79" s="6" t="s">
        <v>767</v>
      </c>
      <c r="G79" s="6" t="s">
        <v>767</v>
      </c>
      <c r="H79" s="6" t="s">
        <v>767</v>
      </c>
      <c r="I79" s="6" t="s">
        <v>849</v>
      </c>
      <c r="J79" s="6" t="s">
        <v>767</v>
      </c>
      <c r="K79" s="6" t="s">
        <v>767</v>
      </c>
      <c r="L79" s="6" t="s">
        <v>767</v>
      </c>
      <c r="M79" s="6" t="s">
        <v>767</v>
      </c>
      <c r="N79" s="6" t="s">
        <v>767</v>
      </c>
      <c r="O79" s="6" t="s">
        <v>767</v>
      </c>
      <c r="P79" s="6" t="s">
        <v>767</v>
      </c>
      <c r="Q79" s="6" t="s">
        <v>767</v>
      </c>
      <c r="R79" s="6" t="s">
        <v>767</v>
      </c>
      <c r="S79" s="6" t="s">
        <v>767</v>
      </c>
      <c r="T79" s="6" t="s">
        <v>767</v>
      </c>
      <c r="U79" s="6" t="s">
        <v>767</v>
      </c>
      <c r="V79" s="6" t="s">
        <v>767</v>
      </c>
      <c r="W79" s="6" t="s">
        <v>767</v>
      </c>
      <c r="X79" s="6" t="s">
        <v>767</v>
      </c>
      <c r="Y79" s="6" t="s">
        <v>767</v>
      </c>
      <c r="Z79" s="6" t="s">
        <v>767</v>
      </c>
      <c r="AA79" s="6" t="s">
        <v>767</v>
      </c>
      <c r="AB79" s="6" t="s">
        <v>767</v>
      </c>
      <c r="AC79" s="6" t="s">
        <v>767</v>
      </c>
      <c r="AD79" s="6" t="s">
        <v>767</v>
      </c>
      <c r="AE79" s="6" t="s">
        <v>767</v>
      </c>
      <c r="AF79" s="6" t="s">
        <v>767</v>
      </c>
      <c r="AG79" s="6" t="s">
        <v>767</v>
      </c>
      <c r="AH79" s="6" t="s">
        <v>767</v>
      </c>
      <c r="AI79" s="6" t="s">
        <v>857</v>
      </c>
      <c r="AJ79" s="6" t="s">
        <v>767</v>
      </c>
      <c r="AK79" s="6" t="s">
        <v>767</v>
      </c>
      <c r="AL79" s="6" t="s">
        <v>767</v>
      </c>
      <c r="AM79" s="6" t="s">
        <v>767</v>
      </c>
      <c r="AN79" s="6" t="s">
        <v>767</v>
      </c>
      <c r="AO79" s="6" t="s">
        <v>767</v>
      </c>
      <c r="AP79" s="6" t="s">
        <v>767</v>
      </c>
      <c r="AQ79" s="6" t="s">
        <v>767</v>
      </c>
      <c r="AR79" s="6" t="s">
        <v>767</v>
      </c>
      <c r="AS79" s="6" t="s">
        <v>767</v>
      </c>
      <c r="AT79" s="6" t="s">
        <v>767</v>
      </c>
      <c r="AU79" s="6" t="s">
        <v>767</v>
      </c>
      <c r="AV79" s="6" t="s">
        <v>767</v>
      </c>
      <c r="AW79" s="6" t="s">
        <v>767</v>
      </c>
      <c r="AX79" s="6" t="s">
        <v>767</v>
      </c>
      <c r="AY79" s="6" t="s">
        <v>767</v>
      </c>
      <c r="AZ79" s="6" t="s">
        <v>767</v>
      </c>
      <c r="BA79" s="6" t="s">
        <v>767</v>
      </c>
      <c r="BB79" s="6" t="s">
        <v>767</v>
      </c>
      <c r="BC79" s="6" t="s">
        <v>767</v>
      </c>
      <c r="BD79" s="6" t="s">
        <v>767</v>
      </c>
      <c r="BE79" s="6" t="s">
        <v>767</v>
      </c>
      <c r="BF79" s="6" t="s">
        <v>767</v>
      </c>
      <c r="BG79" s="6" t="s">
        <v>767</v>
      </c>
      <c r="BH79" s="6" t="s">
        <v>767</v>
      </c>
      <c r="BI79" s="6" t="s">
        <v>767</v>
      </c>
      <c r="BJ79" s="6" t="s">
        <v>767</v>
      </c>
      <c r="BK79" s="6" t="s">
        <v>767</v>
      </c>
      <c r="BL79" s="6" t="s">
        <v>767</v>
      </c>
      <c r="BM79" s="6" t="s">
        <v>767</v>
      </c>
      <c r="BN79" s="6" t="s">
        <v>767</v>
      </c>
      <c r="BO79" s="6" t="s">
        <v>767</v>
      </c>
      <c r="BP79" s="6" t="s">
        <v>767</v>
      </c>
      <c r="BQ79" s="6" t="s">
        <v>767</v>
      </c>
      <c r="BR79" s="6" t="s">
        <v>767</v>
      </c>
      <c r="BS79" s="6" t="s">
        <v>767</v>
      </c>
      <c r="BT79" s="6" t="s">
        <v>767</v>
      </c>
      <c r="BU79" s="6" t="s">
        <v>767</v>
      </c>
      <c r="BV79" s="6" t="s">
        <v>767</v>
      </c>
      <c r="BW79" s="6" t="s">
        <v>767</v>
      </c>
      <c r="BX79" s="6" t="s">
        <v>767</v>
      </c>
      <c r="BY79" s="6" t="s">
        <v>767</v>
      </c>
      <c r="BZ79" s="6" t="s">
        <v>767</v>
      </c>
      <c r="CA79" s="6" t="s">
        <v>767</v>
      </c>
      <c r="CB79" s="6" t="s">
        <v>767</v>
      </c>
      <c r="CC79" s="6" t="s">
        <v>767</v>
      </c>
      <c r="CD79" s="6" t="s">
        <v>767</v>
      </c>
      <c r="CE79" s="6" t="s">
        <v>767</v>
      </c>
      <c r="CF79" s="6" t="s">
        <v>767</v>
      </c>
      <c r="CG79" s="6" t="s">
        <v>767</v>
      </c>
      <c r="CH79" s="6" t="s">
        <v>767</v>
      </c>
      <c r="CI79" s="6" t="s">
        <v>767</v>
      </c>
      <c r="CJ79" s="6" t="s">
        <v>767</v>
      </c>
      <c r="CK79" s="6" t="s">
        <v>767</v>
      </c>
      <c r="CL79" s="6" t="s">
        <v>767</v>
      </c>
      <c r="CM79" s="6" t="s">
        <v>767</v>
      </c>
      <c r="CN79" s="6" t="s">
        <v>767</v>
      </c>
      <c r="CO79" s="6" t="s">
        <v>767</v>
      </c>
      <c r="CP79" s="6" t="s">
        <v>767</v>
      </c>
      <c r="CQ79" s="6" t="s">
        <v>767</v>
      </c>
      <c r="CR79" s="6" t="s">
        <v>767</v>
      </c>
      <c r="CS79" s="6" t="s">
        <v>767</v>
      </c>
      <c r="CT79" s="6" t="s">
        <v>767</v>
      </c>
      <c r="CU79" s="6" t="s">
        <v>767</v>
      </c>
      <c r="CV79" s="6" t="s">
        <v>767</v>
      </c>
      <c r="CW79" s="6" t="s">
        <v>767</v>
      </c>
      <c r="CX79" s="6" t="s">
        <v>767</v>
      </c>
      <c r="CY79" s="6" t="s">
        <v>767</v>
      </c>
      <c r="CZ79" s="6" t="s">
        <v>767</v>
      </c>
      <c r="DA79" s="6" t="s">
        <v>767</v>
      </c>
      <c r="DB79" s="6" t="s">
        <v>767</v>
      </c>
      <c r="DC79" s="6" t="s">
        <v>767</v>
      </c>
      <c r="DD79" s="6" t="s">
        <v>767</v>
      </c>
      <c r="DE79" s="6" t="s">
        <v>767</v>
      </c>
      <c r="DF79" s="6" t="s">
        <v>767</v>
      </c>
      <c r="DG79" s="6" t="s">
        <v>767</v>
      </c>
      <c r="DH79" s="6" t="s">
        <v>767</v>
      </c>
      <c r="DI79" s="6" t="s">
        <v>866</v>
      </c>
      <c r="DJ79" s="6" t="s">
        <v>767</v>
      </c>
      <c r="DK79" s="6" t="s">
        <v>767</v>
      </c>
      <c r="DL79" s="6" t="s">
        <v>767</v>
      </c>
      <c r="DM79" s="6" t="s">
        <v>767</v>
      </c>
      <c r="DN79" s="6" t="s">
        <v>767</v>
      </c>
      <c r="DO79" s="6" t="s">
        <v>767</v>
      </c>
      <c r="DP79" s="6" t="s">
        <v>767</v>
      </c>
      <c r="DQ79" s="6" t="s">
        <v>767</v>
      </c>
      <c r="DR79" s="6" t="s">
        <v>767</v>
      </c>
      <c r="DS79" s="6" t="s">
        <v>767</v>
      </c>
      <c r="DT79" s="6" t="s">
        <v>767</v>
      </c>
      <c r="DU79" s="6" t="s">
        <v>767</v>
      </c>
      <c r="DV79" s="6" t="s">
        <v>767</v>
      </c>
      <c r="DW79" s="6" t="s">
        <v>767</v>
      </c>
      <c r="DX79" s="6" t="s">
        <v>767</v>
      </c>
      <c r="DY79" s="6" t="s">
        <v>767</v>
      </c>
      <c r="DZ79" s="6" t="s">
        <v>767</v>
      </c>
      <c r="EA79" s="6" t="s">
        <v>767</v>
      </c>
      <c r="EB79" s="6" t="s">
        <v>767</v>
      </c>
      <c r="EC79" s="6" t="s">
        <v>874</v>
      </c>
      <c r="ED79" s="6" t="s">
        <v>767</v>
      </c>
      <c r="EE79" s="6" t="s">
        <v>834</v>
      </c>
      <c r="EF79" s="6" t="s">
        <v>767</v>
      </c>
      <c r="EG79" s="6" t="s">
        <v>767</v>
      </c>
      <c r="EH79" s="6" t="s">
        <v>869</v>
      </c>
      <c r="EI79" s="6" t="s">
        <v>767</v>
      </c>
      <c r="EJ79" s="6" t="s">
        <v>767</v>
      </c>
      <c r="EK79" s="6" t="s">
        <v>767</v>
      </c>
      <c r="EL79" s="6" t="s">
        <v>767</v>
      </c>
      <c r="EM79" s="6" t="s">
        <v>767</v>
      </c>
      <c r="EN79" s="6" t="s">
        <v>767</v>
      </c>
      <c r="EO79" s="6" t="s">
        <v>767</v>
      </c>
      <c r="EP79" s="6" t="s">
        <v>767</v>
      </c>
      <c r="EQ79" s="6" t="s">
        <v>767</v>
      </c>
      <c r="ER79" s="6" t="s">
        <v>767</v>
      </c>
      <c r="ES79" s="6" t="s">
        <v>767</v>
      </c>
      <c r="ET79" s="6" t="s">
        <v>767</v>
      </c>
      <c r="EU79" s="6" t="s">
        <v>767</v>
      </c>
      <c r="EV79" s="6" t="s">
        <v>767</v>
      </c>
      <c r="EW79" s="6" t="s">
        <v>767</v>
      </c>
      <c r="EX79" s="6" t="s">
        <v>767</v>
      </c>
      <c r="EY79" s="6" t="s">
        <v>767</v>
      </c>
      <c r="EZ79" s="6" t="s">
        <v>767</v>
      </c>
      <c r="FA79" s="6" t="s">
        <v>767</v>
      </c>
      <c r="FB79" s="6" t="s">
        <v>767</v>
      </c>
      <c r="FC79" s="6" t="s">
        <v>767</v>
      </c>
      <c r="FD79" s="6" t="s">
        <v>767</v>
      </c>
      <c r="FE79" s="6" t="s">
        <v>767</v>
      </c>
      <c r="FF79" s="6" t="s">
        <v>767</v>
      </c>
      <c r="FG79" s="6" t="s">
        <v>767</v>
      </c>
      <c r="FH79" s="6" t="s">
        <v>767</v>
      </c>
      <c r="FI79" s="6" t="s">
        <v>767</v>
      </c>
      <c r="FJ79" s="6" t="s">
        <v>767</v>
      </c>
      <c r="FK79" s="6" t="s">
        <v>767</v>
      </c>
      <c r="FL79" s="6" t="s">
        <v>767</v>
      </c>
      <c r="FM79" s="6" t="s">
        <v>767</v>
      </c>
      <c r="FN79" s="6" t="s">
        <v>767</v>
      </c>
      <c r="FO79" s="6" t="s">
        <v>767</v>
      </c>
      <c r="FP79" s="6" t="s">
        <v>767</v>
      </c>
      <c r="FQ79" s="6" t="s">
        <v>767</v>
      </c>
      <c r="FR79" s="6" t="s">
        <v>767</v>
      </c>
      <c r="FS79" s="6" t="s">
        <v>767</v>
      </c>
      <c r="FT79" s="6" t="s">
        <v>767</v>
      </c>
      <c r="FU79" s="6" t="s">
        <v>767</v>
      </c>
      <c r="FV79" s="6" t="s">
        <v>767</v>
      </c>
    </row>
    <row r="80" spans="1:179" ht="45">
      <c r="A80" s="4" t="s">
        <v>775</v>
      </c>
      <c r="B80" s="6" t="s">
        <v>767</v>
      </c>
      <c r="C80" s="6" t="s">
        <v>767</v>
      </c>
      <c r="D80" s="6" t="s">
        <v>767</v>
      </c>
      <c r="E80" s="6" t="s">
        <v>767</v>
      </c>
      <c r="F80" s="6" t="s">
        <v>767</v>
      </c>
      <c r="G80" s="6" t="s">
        <v>767</v>
      </c>
      <c r="H80" s="6" t="s">
        <v>767</v>
      </c>
      <c r="I80" s="6" t="s">
        <v>767</v>
      </c>
      <c r="J80" s="6" t="s">
        <v>767</v>
      </c>
      <c r="K80" s="6" t="s">
        <v>767</v>
      </c>
      <c r="L80" s="6" t="s">
        <v>767</v>
      </c>
      <c r="M80" s="6" t="s">
        <v>767</v>
      </c>
      <c r="N80" s="6" t="s">
        <v>767</v>
      </c>
      <c r="O80" s="6" t="s">
        <v>767</v>
      </c>
      <c r="P80" s="6" t="s">
        <v>767</v>
      </c>
      <c r="Q80" s="6" t="s">
        <v>767</v>
      </c>
      <c r="R80" s="6" t="s">
        <v>767</v>
      </c>
      <c r="S80" s="6" t="s">
        <v>767</v>
      </c>
      <c r="T80" s="6" t="s">
        <v>767</v>
      </c>
      <c r="U80" s="6" t="s">
        <v>767</v>
      </c>
      <c r="V80" s="6" t="s">
        <v>767</v>
      </c>
      <c r="W80" s="6" t="s">
        <v>767</v>
      </c>
      <c r="X80" s="6" t="s">
        <v>767</v>
      </c>
      <c r="Y80" s="6" t="s">
        <v>767</v>
      </c>
      <c r="Z80" s="6" t="s">
        <v>767</v>
      </c>
      <c r="AA80" s="6" t="s">
        <v>767</v>
      </c>
      <c r="AB80" s="6" t="s">
        <v>767</v>
      </c>
      <c r="AC80" s="6" t="s">
        <v>767</v>
      </c>
      <c r="AD80" s="6" t="s">
        <v>767</v>
      </c>
      <c r="AE80" s="6" t="s">
        <v>767</v>
      </c>
      <c r="AF80" s="6" t="s">
        <v>767</v>
      </c>
      <c r="AG80" s="6" t="s">
        <v>767</v>
      </c>
      <c r="AH80" s="6" t="s">
        <v>767</v>
      </c>
      <c r="AI80" s="6" t="s">
        <v>857</v>
      </c>
      <c r="AJ80" s="6" t="s">
        <v>767</v>
      </c>
      <c r="AK80" s="6" t="s">
        <v>767</v>
      </c>
      <c r="AL80" s="6" t="s">
        <v>767</v>
      </c>
      <c r="AM80" s="6" t="s">
        <v>767</v>
      </c>
      <c r="AN80" s="6" t="s">
        <v>767</v>
      </c>
      <c r="AO80" s="6" t="s">
        <v>767</v>
      </c>
      <c r="AP80" s="6" t="s">
        <v>767</v>
      </c>
      <c r="AQ80" s="6" t="s">
        <v>767</v>
      </c>
      <c r="AR80" s="6" t="s">
        <v>767</v>
      </c>
      <c r="AS80" s="6" t="s">
        <v>767</v>
      </c>
      <c r="AT80" s="6" t="s">
        <v>767</v>
      </c>
      <c r="AU80" s="6" t="s">
        <v>767</v>
      </c>
      <c r="AV80" s="6" t="s">
        <v>767</v>
      </c>
      <c r="AW80" s="6" t="s">
        <v>767</v>
      </c>
      <c r="AX80" s="6" t="s">
        <v>767</v>
      </c>
      <c r="AY80" s="6" t="s">
        <v>767</v>
      </c>
      <c r="AZ80" s="6" t="s">
        <v>767</v>
      </c>
      <c r="BA80" s="6" t="s">
        <v>767</v>
      </c>
      <c r="BB80" s="6" t="s">
        <v>767</v>
      </c>
      <c r="BC80" s="6" t="s">
        <v>767</v>
      </c>
      <c r="BD80" s="6" t="s">
        <v>767</v>
      </c>
      <c r="BE80" s="6" t="s">
        <v>767</v>
      </c>
      <c r="BF80" s="6" t="s">
        <v>767</v>
      </c>
      <c r="BG80" s="6" t="s">
        <v>767</v>
      </c>
      <c r="BH80" s="6" t="s">
        <v>767</v>
      </c>
      <c r="BI80" s="6" t="s">
        <v>767</v>
      </c>
      <c r="BJ80" s="6" t="s">
        <v>767</v>
      </c>
      <c r="BK80" s="6" t="s">
        <v>767</v>
      </c>
      <c r="BL80" s="6" t="s">
        <v>767</v>
      </c>
      <c r="BM80" s="6" t="s">
        <v>767</v>
      </c>
      <c r="BN80" s="6" t="s">
        <v>767</v>
      </c>
      <c r="BO80" s="6" t="s">
        <v>767</v>
      </c>
      <c r="BP80" s="6" t="s">
        <v>767</v>
      </c>
      <c r="BQ80" s="6" t="s">
        <v>767</v>
      </c>
      <c r="BR80" s="6" t="s">
        <v>767</v>
      </c>
      <c r="BS80" s="6" t="s">
        <v>767</v>
      </c>
      <c r="BT80" s="6" t="s">
        <v>767</v>
      </c>
      <c r="BU80" s="6" t="s">
        <v>767</v>
      </c>
      <c r="BV80" s="6" t="s">
        <v>767</v>
      </c>
      <c r="BW80" s="6" t="s">
        <v>767</v>
      </c>
      <c r="BX80" s="6" t="s">
        <v>767</v>
      </c>
      <c r="BY80" s="6" t="s">
        <v>767</v>
      </c>
      <c r="BZ80" s="6" t="s">
        <v>767</v>
      </c>
      <c r="CA80" s="6" t="s">
        <v>767</v>
      </c>
      <c r="CB80" s="6" t="s">
        <v>767</v>
      </c>
      <c r="CC80" s="6" t="s">
        <v>767</v>
      </c>
      <c r="CD80" s="6" t="s">
        <v>767</v>
      </c>
      <c r="CE80" s="6" t="s">
        <v>767</v>
      </c>
      <c r="CF80" s="6" t="s">
        <v>767</v>
      </c>
      <c r="CG80" s="6" t="s">
        <v>767</v>
      </c>
      <c r="CH80" s="6" t="s">
        <v>767</v>
      </c>
      <c r="CI80" s="6" t="s">
        <v>767</v>
      </c>
      <c r="CJ80" s="6" t="s">
        <v>767</v>
      </c>
      <c r="CK80" s="6" t="s">
        <v>767</v>
      </c>
      <c r="CL80" s="6" t="s">
        <v>767</v>
      </c>
      <c r="CM80" s="6" t="s">
        <v>767</v>
      </c>
      <c r="CN80" s="6" t="s">
        <v>767</v>
      </c>
      <c r="CO80" s="6" t="s">
        <v>767</v>
      </c>
      <c r="CP80" s="6" t="s">
        <v>767</v>
      </c>
      <c r="CQ80" s="6" t="s">
        <v>767</v>
      </c>
      <c r="CR80" s="6" t="s">
        <v>767</v>
      </c>
      <c r="CS80" s="6" t="s">
        <v>767</v>
      </c>
      <c r="CT80" s="6" t="s">
        <v>767</v>
      </c>
      <c r="CU80" s="6" t="s">
        <v>767</v>
      </c>
      <c r="CV80" s="6" t="s">
        <v>767</v>
      </c>
      <c r="CW80" s="6" t="s">
        <v>767</v>
      </c>
      <c r="CX80" s="6" t="s">
        <v>767</v>
      </c>
      <c r="CY80" s="6" t="s">
        <v>767</v>
      </c>
      <c r="CZ80" s="6" t="s">
        <v>767</v>
      </c>
      <c r="DA80" s="6" t="s">
        <v>767</v>
      </c>
      <c r="DB80" s="6" t="s">
        <v>767</v>
      </c>
      <c r="DC80" s="6" t="s">
        <v>767</v>
      </c>
      <c r="DD80" s="6" t="s">
        <v>767</v>
      </c>
      <c r="DE80" s="6" t="s">
        <v>767</v>
      </c>
      <c r="DF80" s="6" t="s">
        <v>767</v>
      </c>
      <c r="DG80" s="6" t="s">
        <v>767</v>
      </c>
      <c r="DH80" s="6" t="s">
        <v>767</v>
      </c>
      <c r="DI80" s="6" t="s">
        <v>866</v>
      </c>
      <c r="DJ80" s="6" t="s">
        <v>767</v>
      </c>
      <c r="DK80" s="6" t="s">
        <v>767</v>
      </c>
      <c r="DL80" s="6" t="s">
        <v>767</v>
      </c>
      <c r="DM80" s="6" t="s">
        <v>767</v>
      </c>
      <c r="DN80" s="6" t="s">
        <v>767</v>
      </c>
      <c r="DO80" s="6" t="s">
        <v>767</v>
      </c>
      <c r="DP80" s="6" t="s">
        <v>767</v>
      </c>
      <c r="DQ80" s="6" t="s">
        <v>767</v>
      </c>
      <c r="DR80" s="6" t="s">
        <v>767</v>
      </c>
      <c r="DS80" s="6" t="s">
        <v>767</v>
      </c>
      <c r="DT80" s="6" t="s">
        <v>767</v>
      </c>
      <c r="DU80" s="6" t="s">
        <v>767</v>
      </c>
      <c r="DV80" s="6" t="s">
        <v>767</v>
      </c>
      <c r="DW80" s="6" t="s">
        <v>767</v>
      </c>
      <c r="DX80" s="6" t="s">
        <v>767</v>
      </c>
      <c r="DY80" s="6" t="s">
        <v>767</v>
      </c>
      <c r="DZ80" s="6" t="s">
        <v>767</v>
      </c>
      <c r="EA80" s="6" t="s">
        <v>767</v>
      </c>
      <c r="EB80" s="6" t="s">
        <v>767</v>
      </c>
      <c r="EC80" s="6" t="s">
        <v>874</v>
      </c>
      <c r="ED80" s="6" t="s">
        <v>767</v>
      </c>
      <c r="EE80" s="6" t="s">
        <v>767</v>
      </c>
      <c r="EF80" s="6" t="s">
        <v>767</v>
      </c>
      <c r="EG80" s="6" t="s">
        <v>767</v>
      </c>
      <c r="EH80" s="6" t="s">
        <v>869</v>
      </c>
      <c r="EI80" s="6" t="s">
        <v>767</v>
      </c>
      <c r="EJ80" s="6" t="s">
        <v>767</v>
      </c>
      <c r="EK80" s="6" t="s">
        <v>767</v>
      </c>
      <c r="EL80" s="6" t="s">
        <v>767</v>
      </c>
      <c r="EM80" s="6" t="s">
        <v>767</v>
      </c>
      <c r="EN80" s="6" t="s">
        <v>767</v>
      </c>
      <c r="EO80" s="6" t="s">
        <v>767</v>
      </c>
      <c r="EP80" s="6" t="s">
        <v>767</v>
      </c>
      <c r="EQ80" s="6" t="s">
        <v>767</v>
      </c>
      <c r="ER80" s="6" t="s">
        <v>767</v>
      </c>
      <c r="ES80" s="6" t="s">
        <v>767</v>
      </c>
      <c r="ET80" s="6" t="s">
        <v>767</v>
      </c>
      <c r="EU80" s="6" t="s">
        <v>767</v>
      </c>
      <c r="EV80" s="6" t="s">
        <v>767</v>
      </c>
      <c r="EW80" s="6" t="s">
        <v>767</v>
      </c>
      <c r="EX80" s="6" t="s">
        <v>767</v>
      </c>
      <c r="EY80" s="6" t="s">
        <v>767</v>
      </c>
      <c r="EZ80" s="6" t="s">
        <v>767</v>
      </c>
      <c r="FA80" s="6" t="s">
        <v>767</v>
      </c>
      <c r="FB80" s="6" t="s">
        <v>767</v>
      </c>
      <c r="FC80" s="6" t="s">
        <v>767</v>
      </c>
      <c r="FD80" s="6" t="s">
        <v>767</v>
      </c>
      <c r="FE80" s="6" t="s">
        <v>767</v>
      </c>
      <c r="FF80" s="6" t="s">
        <v>767</v>
      </c>
      <c r="FG80" s="6" t="s">
        <v>767</v>
      </c>
      <c r="FH80" s="6" t="s">
        <v>767</v>
      </c>
      <c r="FI80" s="6" t="s">
        <v>767</v>
      </c>
      <c r="FJ80" s="6" t="s">
        <v>767</v>
      </c>
      <c r="FK80" s="6" t="s">
        <v>767</v>
      </c>
      <c r="FL80" s="6" t="s">
        <v>767</v>
      </c>
      <c r="FM80" s="6" t="s">
        <v>767</v>
      </c>
      <c r="FN80" s="6" t="s">
        <v>767</v>
      </c>
      <c r="FO80" s="6" t="s">
        <v>767</v>
      </c>
      <c r="FP80" s="6" t="s">
        <v>767</v>
      </c>
      <c r="FQ80" s="6" t="s">
        <v>767</v>
      </c>
      <c r="FR80" s="6" t="s">
        <v>767</v>
      </c>
      <c r="FS80" s="6" t="s">
        <v>767</v>
      </c>
      <c r="FT80" s="6" t="s">
        <v>767</v>
      </c>
      <c r="FU80" s="6" t="s">
        <v>767</v>
      </c>
      <c r="FV80" s="6" t="s">
        <v>767</v>
      </c>
    </row>
    <row r="81" spans="1:178" ht="45">
      <c r="A81" s="4" t="s">
        <v>776</v>
      </c>
      <c r="B81" s="6" t="s">
        <v>767</v>
      </c>
      <c r="C81" s="6" t="s">
        <v>767</v>
      </c>
      <c r="D81" s="6" t="s">
        <v>767</v>
      </c>
      <c r="E81" s="6" t="s">
        <v>767</v>
      </c>
      <c r="F81" s="6" t="s">
        <v>767</v>
      </c>
      <c r="G81" s="6" t="s">
        <v>767</v>
      </c>
      <c r="H81" s="6" t="s">
        <v>767</v>
      </c>
      <c r="I81" s="6" t="s">
        <v>767</v>
      </c>
      <c r="J81" s="6" t="s">
        <v>767</v>
      </c>
      <c r="K81" s="6" t="s">
        <v>767</v>
      </c>
      <c r="L81" s="6" t="s">
        <v>767</v>
      </c>
      <c r="M81" s="6" t="s">
        <v>767</v>
      </c>
      <c r="N81" s="6" t="s">
        <v>767</v>
      </c>
      <c r="O81" s="6" t="s">
        <v>767</v>
      </c>
      <c r="P81" s="6" t="s">
        <v>767</v>
      </c>
      <c r="Q81" s="6" t="s">
        <v>767</v>
      </c>
      <c r="R81" s="6" t="s">
        <v>767</v>
      </c>
      <c r="S81" s="6" t="s">
        <v>767</v>
      </c>
      <c r="T81" s="6" t="s">
        <v>767</v>
      </c>
      <c r="U81" s="6" t="s">
        <v>767</v>
      </c>
      <c r="V81" s="6" t="s">
        <v>767</v>
      </c>
      <c r="W81" s="6" t="s">
        <v>767</v>
      </c>
      <c r="X81" s="6" t="s">
        <v>767</v>
      </c>
      <c r="Y81" s="6" t="s">
        <v>767</v>
      </c>
      <c r="Z81" s="6" t="s">
        <v>767</v>
      </c>
      <c r="AA81" s="6" t="s">
        <v>767</v>
      </c>
      <c r="AB81" s="6" t="s">
        <v>767</v>
      </c>
      <c r="AC81" s="6" t="s">
        <v>767</v>
      </c>
      <c r="AD81" s="6" t="s">
        <v>767</v>
      </c>
      <c r="AE81" s="6" t="s">
        <v>767</v>
      </c>
      <c r="AF81" s="6" t="s">
        <v>767</v>
      </c>
      <c r="AG81" s="6" t="s">
        <v>767</v>
      </c>
      <c r="AH81" s="6" t="s">
        <v>767</v>
      </c>
      <c r="AI81" s="6" t="s">
        <v>857</v>
      </c>
      <c r="AJ81" s="6" t="s">
        <v>767</v>
      </c>
      <c r="AK81" s="6" t="s">
        <v>767</v>
      </c>
      <c r="AL81" s="6" t="s">
        <v>767</v>
      </c>
      <c r="AM81" s="6" t="s">
        <v>767</v>
      </c>
      <c r="AN81" s="6" t="s">
        <v>767</v>
      </c>
      <c r="AO81" s="6" t="s">
        <v>767</v>
      </c>
      <c r="AP81" s="6" t="s">
        <v>767</v>
      </c>
      <c r="AQ81" s="6" t="s">
        <v>767</v>
      </c>
      <c r="AR81" s="6" t="s">
        <v>767</v>
      </c>
      <c r="AS81" s="6" t="s">
        <v>767</v>
      </c>
      <c r="AT81" s="6" t="s">
        <v>767</v>
      </c>
      <c r="AU81" s="6" t="s">
        <v>767</v>
      </c>
      <c r="AV81" s="6" t="s">
        <v>767</v>
      </c>
      <c r="AW81" s="6" t="s">
        <v>767</v>
      </c>
      <c r="AX81" s="6" t="s">
        <v>767</v>
      </c>
      <c r="AY81" s="6" t="s">
        <v>767</v>
      </c>
      <c r="AZ81" s="6" t="s">
        <v>767</v>
      </c>
      <c r="BA81" s="6" t="s">
        <v>767</v>
      </c>
      <c r="BB81" s="6" t="s">
        <v>767</v>
      </c>
      <c r="BC81" s="6" t="s">
        <v>767</v>
      </c>
      <c r="BD81" s="6" t="s">
        <v>767</v>
      </c>
      <c r="BE81" s="6" t="s">
        <v>767</v>
      </c>
      <c r="BF81" s="6" t="s">
        <v>767</v>
      </c>
      <c r="BG81" s="6" t="s">
        <v>767</v>
      </c>
      <c r="BH81" s="6" t="s">
        <v>767</v>
      </c>
      <c r="BI81" s="6" t="s">
        <v>767</v>
      </c>
      <c r="BJ81" s="6" t="s">
        <v>767</v>
      </c>
      <c r="BK81" s="6" t="s">
        <v>767</v>
      </c>
      <c r="BL81" s="6" t="s">
        <v>767</v>
      </c>
      <c r="BM81" s="6" t="s">
        <v>767</v>
      </c>
      <c r="BN81" s="6" t="s">
        <v>767</v>
      </c>
      <c r="BO81" s="6" t="s">
        <v>767</v>
      </c>
      <c r="BP81" s="6" t="s">
        <v>767</v>
      </c>
      <c r="BQ81" s="6" t="s">
        <v>767</v>
      </c>
      <c r="BR81" s="6" t="s">
        <v>767</v>
      </c>
      <c r="BS81" s="6" t="s">
        <v>767</v>
      </c>
      <c r="BT81" s="6" t="s">
        <v>767</v>
      </c>
      <c r="BU81" s="6" t="s">
        <v>767</v>
      </c>
      <c r="BV81" s="6" t="s">
        <v>767</v>
      </c>
      <c r="BW81" s="6" t="s">
        <v>767</v>
      </c>
      <c r="BX81" s="6" t="s">
        <v>767</v>
      </c>
      <c r="BY81" s="6" t="s">
        <v>767</v>
      </c>
      <c r="BZ81" s="6" t="s">
        <v>767</v>
      </c>
      <c r="CA81" s="6" t="s">
        <v>767</v>
      </c>
      <c r="CB81" s="6" t="s">
        <v>767</v>
      </c>
      <c r="CC81" s="6" t="s">
        <v>767</v>
      </c>
      <c r="CD81" s="6" t="s">
        <v>767</v>
      </c>
      <c r="CE81" s="6" t="s">
        <v>767</v>
      </c>
      <c r="CF81" s="6" t="s">
        <v>767</v>
      </c>
      <c r="CG81" s="6" t="s">
        <v>767</v>
      </c>
      <c r="CH81" s="6" t="s">
        <v>767</v>
      </c>
      <c r="CI81" s="6" t="s">
        <v>767</v>
      </c>
      <c r="CJ81" s="6" t="s">
        <v>767</v>
      </c>
      <c r="CK81" s="6" t="s">
        <v>767</v>
      </c>
      <c r="CL81" s="6" t="s">
        <v>767</v>
      </c>
      <c r="CM81" s="6" t="s">
        <v>767</v>
      </c>
      <c r="CN81" s="6" t="s">
        <v>767</v>
      </c>
      <c r="CO81" s="6" t="s">
        <v>767</v>
      </c>
      <c r="CP81" s="6" t="s">
        <v>767</v>
      </c>
      <c r="CQ81" s="6" t="s">
        <v>767</v>
      </c>
      <c r="CR81" s="6" t="s">
        <v>767</v>
      </c>
      <c r="CS81" s="6" t="s">
        <v>767</v>
      </c>
      <c r="CT81" s="6" t="s">
        <v>767</v>
      </c>
      <c r="CU81" s="6" t="s">
        <v>767</v>
      </c>
      <c r="CV81" s="6" t="s">
        <v>767</v>
      </c>
      <c r="CW81" s="6" t="s">
        <v>767</v>
      </c>
      <c r="CX81" s="6" t="s">
        <v>767</v>
      </c>
      <c r="CY81" s="6" t="s">
        <v>767</v>
      </c>
      <c r="CZ81" s="6" t="s">
        <v>767</v>
      </c>
      <c r="DA81" s="6" t="s">
        <v>767</v>
      </c>
      <c r="DB81" s="6" t="s">
        <v>767</v>
      </c>
      <c r="DC81" s="6" t="s">
        <v>767</v>
      </c>
      <c r="DD81" s="6" t="s">
        <v>767</v>
      </c>
      <c r="DE81" s="6" t="s">
        <v>767</v>
      </c>
      <c r="DF81" s="6" t="s">
        <v>767</v>
      </c>
      <c r="DG81" s="6" t="s">
        <v>767</v>
      </c>
      <c r="DH81" s="6" t="s">
        <v>767</v>
      </c>
      <c r="DI81" s="6" t="s">
        <v>866</v>
      </c>
      <c r="DJ81" s="6" t="s">
        <v>767</v>
      </c>
      <c r="DK81" s="6" t="s">
        <v>767</v>
      </c>
      <c r="DL81" s="6" t="s">
        <v>767</v>
      </c>
      <c r="DM81" s="6" t="s">
        <v>767</v>
      </c>
      <c r="DN81" s="6" t="s">
        <v>767</v>
      </c>
      <c r="DO81" s="6" t="s">
        <v>767</v>
      </c>
      <c r="DP81" s="6" t="s">
        <v>767</v>
      </c>
      <c r="DQ81" s="6" t="s">
        <v>767</v>
      </c>
      <c r="DR81" s="6" t="s">
        <v>767</v>
      </c>
      <c r="DS81" s="6" t="s">
        <v>767</v>
      </c>
      <c r="DT81" s="6" t="s">
        <v>767</v>
      </c>
      <c r="DU81" s="6" t="s">
        <v>767</v>
      </c>
      <c r="DV81" s="6" t="s">
        <v>767</v>
      </c>
      <c r="DW81" s="6" t="s">
        <v>767</v>
      </c>
      <c r="DX81" s="6" t="s">
        <v>767</v>
      </c>
      <c r="DY81" s="6" t="s">
        <v>767</v>
      </c>
      <c r="DZ81" s="6" t="s">
        <v>767</v>
      </c>
      <c r="EA81" s="6" t="s">
        <v>767</v>
      </c>
      <c r="EB81" s="6" t="s">
        <v>767</v>
      </c>
      <c r="EC81" s="6" t="s">
        <v>767</v>
      </c>
      <c r="ED81" s="6" t="s">
        <v>767</v>
      </c>
      <c r="EE81" s="6" t="s">
        <v>767</v>
      </c>
      <c r="EF81" s="6" t="s">
        <v>767</v>
      </c>
      <c r="EG81" s="6" t="s">
        <v>767</v>
      </c>
      <c r="EH81" s="6" t="s">
        <v>869</v>
      </c>
      <c r="EI81" s="6" t="s">
        <v>767</v>
      </c>
      <c r="EJ81" s="6" t="s">
        <v>767</v>
      </c>
      <c r="EK81" s="6" t="s">
        <v>767</v>
      </c>
      <c r="EL81" s="6" t="s">
        <v>767</v>
      </c>
      <c r="EM81" s="6" t="s">
        <v>767</v>
      </c>
      <c r="EN81" s="6" t="s">
        <v>767</v>
      </c>
      <c r="EO81" s="6" t="s">
        <v>767</v>
      </c>
      <c r="EP81" s="6" t="s">
        <v>767</v>
      </c>
      <c r="EQ81" s="6" t="s">
        <v>767</v>
      </c>
      <c r="ER81" s="6" t="s">
        <v>767</v>
      </c>
      <c r="ES81" s="6" t="s">
        <v>767</v>
      </c>
      <c r="ET81" s="6" t="s">
        <v>767</v>
      </c>
      <c r="EU81" s="6" t="s">
        <v>767</v>
      </c>
      <c r="EV81" s="6" t="s">
        <v>767</v>
      </c>
      <c r="EW81" s="6" t="s">
        <v>767</v>
      </c>
      <c r="EX81" s="6" t="s">
        <v>767</v>
      </c>
      <c r="EY81" s="6" t="s">
        <v>767</v>
      </c>
      <c r="EZ81" s="6" t="s">
        <v>767</v>
      </c>
      <c r="FA81" s="6" t="s">
        <v>767</v>
      </c>
      <c r="FB81" s="6" t="s">
        <v>767</v>
      </c>
      <c r="FC81" s="6" t="s">
        <v>767</v>
      </c>
      <c r="FD81" s="6" t="s">
        <v>767</v>
      </c>
      <c r="FE81" s="6" t="s">
        <v>767</v>
      </c>
      <c r="FF81" s="6" t="s">
        <v>767</v>
      </c>
      <c r="FG81" s="6" t="s">
        <v>767</v>
      </c>
      <c r="FH81" s="6" t="s">
        <v>767</v>
      </c>
      <c r="FI81" s="6" t="s">
        <v>767</v>
      </c>
      <c r="FJ81" s="6" t="s">
        <v>767</v>
      </c>
      <c r="FK81" s="6" t="s">
        <v>767</v>
      </c>
      <c r="FL81" s="6" t="s">
        <v>767</v>
      </c>
      <c r="FM81" s="6" t="s">
        <v>767</v>
      </c>
      <c r="FN81" s="6" t="s">
        <v>767</v>
      </c>
      <c r="FO81" s="6" t="s">
        <v>767</v>
      </c>
      <c r="FP81" s="6" t="s">
        <v>767</v>
      </c>
      <c r="FQ81" s="6" t="s">
        <v>767</v>
      </c>
      <c r="FR81" s="6" t="s">
        <v>767</v>
      </c>
      <c r="FS81" s="6" t="s">
        <v>767</v>
      </c>
      <c r="FT81" s="6" t="s">
        <v>767</v>
      </c>
      <c r="FU81" s="6" t="s">
        <v>767</v>
      </c>
      <c r="FV81" s="6" t="s">
        <v>767</v>
      </c>
    </row>
    <row r="82" spans="1:178" ht="45">
      <c r="A82" s="4" t="s">
        <v>777</v>
      </c>
      <c r="B82" s="6" t="s">
        <v>767</v>
      </c>
      <c r="C82" s="6" t="s">
        <v>767</v>
      </c>
      <c r="D82" s="6" t="s">
        <v>767</v>
      </c>
      <c r="E82" s="6" t="s">
        <v>767</v>
      </c>
      <c r="F82" s="6" t="s">
        <v>767</v>
      </c>
      <c r="G82" s="6" t="s">
        <v>767</v>
      </c>
      <c r="H82" s="6" t="s">
        <v>767</v>
      </c>
      <c r="I82" s="6" t="s">
        <v>767</v>
      </c>
      <c r="J82" s="6" t="s">
        <v>767</v>
      </c>
      <c r="K82" s="6" t="s">
        <v>767</v>
      </c>
      <c r="L82" s="6" t="s">
        <v>767</v>
      </c>
      <c r="M82" s="6" t="s">
        <v>767</v>
      </c>
      <c r="N82" s="6" t="s">
        <v>767</v>
      </c>
      <c r="O82" s="6" t="s">
        <v>767</v>
      </c>
      <c r="P82" s="6" t="s">
        <v>767</v>
      </c>
      <c r="Q82" s="6" t="s">
        <v>767</v>
      </c>
      <c r="R82" s="6" t="s">
        <v>767</v>
      </c>
      <c r="S82" s="6" t="s">
        <v>767</v>
      </c>
      <c r="T82" s="6" t="s">
        <v>767</v>
      </c>
      <c r="U82" s="6" t="s">
        <v>767</v>
      </c>
      <c r="V82" s="6" t="s">
        <v>767</v>
      </c>
      <c r="W82" s="6" t="s">
        <v>767</v>
      </c>
      <c r="X82" s="6" t="s">
        <v>767</v>
      </c>
      <c r="Y82" s="6" t="s">
        <v>767</v>
      </c>
      <c r="Z82" s="6" t="s">
        <v>767</v>
      </c>
      <c r="AA82" s="6" t="s">
        <v>767</v>
      </c>
      <c r="AB82" s="6" t="s">
        <v>767</v>
      </c>
      <c r="AC82" s="6" t="s">
        <v>767</v>
      </c>
      <c r="AD82" s="6" t="s">
        <v>767</v>
      </c>
      <c r="AE82" s="6" t="s">
        <v>767</v>
      </c>
      <c r="AF82" s="6" t="s">
        <v>767</v>
      </c>
      <c r="AG82" s="6" t="s">
        <v>767</v>
      </c>
      <c r="AH82" s="6" t="s">
        <v>767</v>
      </c>
      <c r="AI82" s="6" t="s">
        <v>857</v>
      </c>
      <c r="AJ82" s="6" t="s">
        <v>767</v>
      </c>
      <c r="AK82" s="6" t="s">
        <v>767</v>
      </c>
      <c r="AL82" s="6" t="s">
        <v>767</v>
      </c>
      <c r="AM82" s="6" t="s">
        <v>767</v>
      </c>
      <c r="AN82" s="6" t="s">
        <v>767</v>
      </c>
      <c r="AO82" s="6" t="s">
        <v>767</v>
      </c>
      <c r="AP82" s="6" t="s">
        <v>767</v>
      </c>
      <c r="AQ82" s="6" t="s">
        <v>767</v>
      </c>
      <c r="AR82" s="6" t="s">
        <v>767</v>
      </c>
      <c r="AS82" s="6" t="s">
        <v>767</v>
      </c>
      <c r="AT82" s="6" t="s">
        <v>767</v>
      </c>
      <c r="AU82" s="6" t="s">
        <v>767</v>
      </c>
      <c r="AV82" s="6" t="s">
        <v>767</v>
      </c>
      <c r="AW82" s="6" t="s">
        <v>767</v>
      </c>
      <c r="AX82" s="6" t="s">
        <v>767</v>
      </c>
      <c r="AY82" s="6" t="s">
        <v>767</v>
      </c>
      <c r="AZ82" s="6" t="s">
        <v>767</v>
      </c>
      <c r="BA82" s="6" t="s">
        <v>767</v>
      </c>
      <c r="BB82" s="6" t="s">
        <v>767</v>
      </c>
      <c r="BC82" s="6" t="s">
        <v>767</v>
      </c>
      <c r="BD82" s="6" t="s">
        <v>767</v>
      </c>
      <c r="BE82" s="6" t="s">
        <v>767</v>
      </c>
      <c r="BF82" s="6" t="s">
        <v>767</v>
      </c>
      <c r="BG82" s="6" t="s">
        <v>767</v>
      </c>
      <c r="BH82" s="6" t="s">
        <v>767</v>
      </c>
      <c r="BI82" s="6" t="s">
        <v>767</v>
      </c>
      <c r="BJ82" s="6" t="s">
        <v>767</v>
      </c>
      <c r="BK82" s="6" t="s">
        <v>767</v>
      </c>
      <c r="BL82" s="6" t="s">
        <v>767</v>
      </c>
      <c r="BM82" s="6" t="s">
        <v>767</v>
      </c>
      <c r="BN82" s="6" t="s">
        <v>767</v>
      </c>
      <c r="BO82" s="6" t="s">
        <v>767</v>
      </c>
      <c r="BP82" s="6" t="s">
        <v>767</v>
      </c>
      <c r="BQ82" s="6" t="s">
        <v>767</v>
      </c>
      <c r="BR82" s="6" t="s">
        <v>767</v>
      </c>
      <c r="BS82" s="6" t="s">
        <v>767</v>
      </c>
      <c r="BT82" s="6" t="s">
        <v>767</v>
      </c>
      <c r="BU82" s="6" t="s">
        <v>767</v>
      </c>
      <c r="BV82" s="6" t="s">
        <v>767</v>
      </c>
      <c r="BW82" s="6" t="s">
        <v>767</v>
      </c>
      <c r="BX82" s="6" t="s">
        <v>767</v>
      </c>
      <c r="BY82" s="6" t="s">
        <v>767</v>
      </c>
      <c r="BZ82" s="6" t="s">
        <v>767</v>
      </c>
      <c r="CA82" s="6" t="s">
        <v>767</v>
      </c>
      <c r="CB82" s="6" t="s">
        <v>767</v>
      </c>
      <c r="CC82" s="6" t="s">
        <v>767</v>
      </c>
      <c r="CD82" s="6" t="s">
        <v>767</v>
      </c>
      <c r="CE82" s="6" t="s">
        <v>767</v>
      </c>
      <c r="CF82" s="6" t="s">
        <v>767</v>
      </c>
      <c r="CG82" s="6" t="s">
        <v>767</v>
      </c>
      <c r="CH82" s="6" t="s">
        <v>767</v>
      </c>
      <c r="CI82" s="6" t="s">
        <v>767</v>
      </c>
      <c r="CJ82" s="6" t="s">
        <v>767</v>
      </c>
      <c r="CK82" s="6" t="s">
        <v>767</v>
      </c>
      <c r="CL82" s="6" t="s">
        <v>767</v>
      </c>
      <c r="CM82" s="6" t="s">
        <v>767</v>
      </c>
      <c r="CN82" s="6" t="s">
        <v>767</v>
      </c>
      <c r="CO82" s="6" t="s">
        <v>767</v>
      </c>
      <c r="CP82" s="6" t="s">
        <v>767</v>
      </c>
      <c r="CQ82" s="6" t="s">
        <v>767</v>
      </c>
      <c r="CR82" s="6" t="s">
        <v>767</v>
      </c>
      <c r="CS82" s="6" t="s">
        <v>767</v>
      </c>
      <c r="CT82" s="6" t="s">
        <v>767</v>
      </c>
      <c r="CU82" s="6" t="s">
        <v>767</v>
      </c>
      <c r="CV82" s="6" t="s">
        <v>767</v>
      </c>
      <c r="CW82" s="6" t="s">
        <v>767</v>
      </c>
      <c r="CX82" s="6" t="s">
        <v>767</v>
      </c>
      <c r="CY82" s="6" t="s">
        <v>767</v>
      </c>
      <c r="CZ82" s="6" t="s">
        <v>767</v>
      </c>
      <c r="DA82" s="6" t="s">
        <v>767</v>
      </c>
      <c r="DB82" s="6" t="s">
        <v>767</v>
      </c>
      <c r="DC82" s="6" t="s">
        <v>767</v>
      </c>
      <c r="DD82" s="6" t="s">
        <v>767</v>
      </c>
      <c r="DE82" s="6" t="s">
        <v>767</v>
      </c>
      <c r="DF82" s="6" t="s">
        <v>767</v>
      </c>
      <c r="DG82" s="6" t="s">
        <v>767</v>
      </c>
      <c r="DH82" s="6" t="s">
        <v>767</v>
      </c>
      <c r="DI82" s="6" t="s">
        <v>866</v>
      </c>
      <c r="DJ82" s="6" t="s">
        <v>767</v>
      </c>
      <c r="DK82" s="6" t="s">
        <v>767</v>
      </c>
      <c r="DL82" s="6" t="s">
        <v>767</v>
      </c>
      <c r="DM82" s="6" t="s">
        <v>767</v>
      </c>
      <c r="DN82" s="6" t="s">
        <v>767</v>
      </c>
      <c r="DO82" s="6" t="s">
        <v>767</v>
      </c>
      <c r="DP82" s="6" t="s">
        <v>767</v>
      </c>
      <c r="DQ82" s="6" t="s">
        <v>767</v>
      </c>
      <c r="DR82" s="6" t="s">
        <v>767</v>
      </c>
      <c r="DS82" s="6" t="s">
        <v>767</v>
      </c>
      <c r="DT82" s="6" t="s">
        <v>767</v>
      </c>
      <c r="DU82" s="6" t="s">
        <v>767</v>
      </c>
      <c r="DV82" s="6" t="s">
        <v>767</v>
      </c>
      <c r="DW82" s="6" t="s">
        <v>767</v>
      </c>
      <c r="DX82" s="6" t="s">
        <v>767</v>
      </c>
      <c r="DY82" s="6" t="s">
        <v>767</v>
      </c>
      <c r="DZ82" s="6" t="s">
        <v>767</v>
      </c>
      <c r="EA82" s="6" t="s">
        <v>767</v>
      </c>
      <c r="EB82" s="6" t="s">
        <v>767</v>
      </c>
      <c r="EC82" s="6" t="s">
        <v>767</v>
      </c>
      <c r="ED82" s="6" t="s">
        <v>767</v>
      </c>
      <c r="EE82" s="6" t="s">
        <v>767</v>
      </c>
      <c r="EF82" s="6" t="s">
        <v>767</v>
      </c>
      <c r="EG82" s="6" t="s">
        <v>767</v>
      </c>
      <c r="EH82" s="6" t="s">
        <v>869</v>
      </c>
      <c r="EI82" s="6" t="s">
        <v>767</v>
      </c>
      <c r="EJ82" s="6" t="s">
        <v>767</v>
      </c>
      <c r="EK82" s="6" t="s">
        <v>767</v>
      </c>
      <c r="EL82" s="6" t="s">
        <v>767</v>
      </c>
      <c r="EM82" s="6" t="s">
        <v>767</v>
      </c>
      <c r="EN82" s="6" t="s">
        <v>767</v>
      </c>
      <c r="EO82" s="6" t="s">
        <v>767</v>
      </c>
      <c r="EP82" s="6" t="s">
        <v>767</v>
      </c>
      <c r="EQ82" s="6" t="s">
        <v>767</v>
      </c>
      <c r="ER82" s="6" t="s">
        <v>767</v>
      </c>
      <c r="ES82" s="6" t="s">
        <v>767</v>
      </c>
      <c r="ET82" s="6" t="s">
        <v>767</v>
      </c>
      <c r="EU82" s="6" t="s">
        <v>767</v>
      </c>
      <c r="EV82" s="6" t="s">
        <v>767</v>
      </c>
      <c r="EW82" s="6" t="s">
        <v>767</v>
      </c>
      <c r="EX82" s="6" t="s">
        <v>767</v>
      </c>
      <c r="EY82" s="6" t="s">
        <v>767</v>
      </c>
      <c r="EZ82" s="6" t="s">
        <v>767</v>
      </c>
      <c r="FA82" s="6" t="s">
        <v>767</v>
      </c>
      <c r="FB82" s="6" t="s">
        <v>767</v>
      </c>
      <c r="FC82" s="6" t="s">
        <v>767</v>
      </c>
      <c r="FD82" s="6" t="s">
        <v>767</v>
      </c>
      <c r="FE82" s="6" t="s">
        <v>767</v>
      </c>
      <c r="FF82" s="6" t="s">
        <v>767</v>
      </c>
      <c r="FG82" s="6" t="s">
        <v>767</v>
      </c>
      <c r="FH82" s="6" t="s">
        <v>767</v>
      </c>
      <c r="FI82" s="6" t="s">
        <v>767</v>
      </c>
      <c r="FJ82" s="6" t="s">
        <v>767</v>
      </c>
      <c r="FK82" s="6" t="s">
        <v>767</v>
      </c>
      <c r="FL82" s="6" t="s">
        <v>767</v>
      </c>
      <c r="FM82" s="6" t="s">
        <v>767</v>
      </c>
      <c r="FN82" s="6" t="s">
        <v>767</v>
      </c>
      <c r="FO82" s="6" t="s">
        <v>767</v>
      </c>
      <c r="FP82" s="6" t="s">
        <v>767</v>
      </c>
      <c r="FQ82" s="6" t="s">
        <v>767</v>
      </c>
      <c r="FR82" s="6" t="s">
        <v>767</v>
      </c>
      <c r="FS82" s="6" t="s">
        <v>767</v>
      </c>
      <c r="FT82" s="6" t="s">
        <v>767</v>
      </c>
      <c r="FU82" s="6" t="s">
        <v>767</v>
      </c>
      <c r="FV82" s="6" t="s">
        <v>767</v>
      </c>
    </row>
    <row r="83" spans="1:178" ht="45">
      <c r="A83" s="4" t="s">
        <v>778</v>
      </c>
      <c r="B83" s="6" t="s">
        <v>767</v>
      </c>
      <c r="C83" s="6" t="s">
        <v>767</v>
      </c>
      <c r="D83" s="6" t="s">
        <v>767</v>
      </c>
      <c r="E83" s="6" t="s">
        <v>767</v>
      </c>
      <c r="F83" s="6" t="s">
        <v>767</v>
      </c>
      <c r="G83" s="6" t="s">
        <v>767</v>
      </c>
      <c r="H83" s="6" t="s">
        <v>767</v>
      </c>
      <c r="I83" s="6" t="s">
        <v>767</v>
      </c>
      <c r="J83" s="6" t="s">
        <v>767</v>
      </c>
      <c r="K83" s="6" t="s">
        <v>767</v>
      </c>
      <c r="L83" s="6" t="s">
        <v>767</v>
      </c>
      <c r="M83" s="6" t="s">
        <v>767</v>
      </c>
      <c r="N83" s="6" t="s">
        <v>767</v>
      </c>
      <c r="O83" s="6" t="s">
        <v>767</v>
      </c>
      <c r="P83" s="6" t="s">
        <v>767</v>
      </c>
      <c r="Q83" s="6" t="s">
        <v>767</v>
      </c>
      <c r="R83" s="6" t="s">
        <v>767</v>
      </c>
      <c r="S83" s="6" t="s">
        <v>767</v>
      </c>
      <c r="T83" s="6" t="s">
        <v>767</v>
      </c>
      <c r="U83" s="6" t="s">
        <v>767</v>
      </c>
      <c r="V83" s="6" t="s">
        <v>767</v>
      </c>
      <c r="W83" s="6" t="s">
        <v>767</v>
      </c>
      <c r="X83" s="6" t="s">
        <v>767</v>
      </c>
      <c r="Y83" s="6" t="s">
        <v>767</v>
      </c>
      <c r="Z83" s="6" t="s">
        <v>767</v>
      </c>
      <c r="AA83" s="6" t="s">
        <v>767</v>
      </c>
      <c r="AB83" s="6" t="s">
        <v>767</v>
      </c>
      <c r="AC83" s="6" t="s">
        <v>767</v>
      </c>
      <c r="AD83" s="6" t="s">
        <v>767</v>
      </c>
      <c r="AE83" s="6" t="s">
        <v>767</v>
      </c>
      <c r="AF83" s="6" t="s">
        <v>767</v>
      </c>
      <c r="AG83" s="6" t="s">
        <v>767</v>
      </c>
      <c r="AH83" s="6" t="s">
        <v>767</v>
      </c>
      <c r="AI83" s="6" t="s">
        <v>857</v>
      </c>
      <c r="AJ83" s="6" t="s">
        <v>767</v>
      </c>
      <c r="AK83" s="6" t="s">
        <v>767</v>
      </c>
      <c r="AL83" s="6" t="s">
        <v>767</v>
      </c>
      <c r="AM83" s="6" t="s">
        <v>767</v>
      </c>
      <c r="AN83" s="6" t="s">
        <v>767</v>
      </c>
      <c r="AO83" s="6" t="s">
        <v>767</v>
      </c>
      <c r="AP83" s="6" t="s">
        <v>767</v>
      </c>
      <c r="AQ83" s="6" t="s">
        <v>767</v>
      </c>
      <c r="AR83" s="6" t="s">
        <v>767</v>
      </c>
      <c r="AS83" s="6" t="s">
        <v>767</v>
      </c>
      <c r="AT83" s="6" t="s">
        <v>767</v>
      </c>
      <c r="AU83" s="6" t="s">
        <v>767</v>
      </c>
      <c r="AV83" s="6" t="s">
        <v>767</v>
      </c>
      <c r="AW83" s="6" t="s">
        <v>767</v>
      </c>
      <c r="AX83" s="6" t="s">
        <v>767</v>
      </c>
      <c r="AY83" s="6" t="s">
        <v>767</v>
      </c>
      <c r="AZ83" s="6" t="s">
        <v>767</v>
      </c>
      <c r="BA83" s="6" t="s">
        <v>767</v>
      </c>
      <c r="BB83" s="6" t="s">
        <v>767</v>
      </c>
      <c r="BC83" s="6" t="s">
        <v>767</v>
      </c>
      <c r="BD83" s="6" t="s">
        <v>767</v>
      </c>
      <c r="BE83" s="6" t="s">
        <v>767</v>
      </c>
      <c r="BF83" s="6" t="s">
        <v>767</v>
      </c>
      <c r="BG83" s="6" t="s">
        <v>767</v>
      </c>
      <c r="BH83" s="6" t="s">
        <v>767</v>
      </c>
      <c r="BI83" s="6" t="s">
        <v>767</v>
      </c>
      <c r="BJ83" s="6" t="s">
        <v>767</v>
      </c>
      <c r="BK83" s="6" t="s">
        <v>767</v>
      </c>
      <c r="BL83" s="6" t="s">
        <v>767</v>
      </c>
      <c r="BM83" s="6" t="s">
        <v>767</v>
      </c>
      <c r="BN83" s="6" t="s">
        <v>767</v>
      </c>
      <c r="BO83" s="6" t="s">
        <v>767</v>
      </c>
      <c r="BP83" s="6" t="s">
        <v>767</v>
      </c>
      <c r="BQ83" s="6" t="s">
        <v>767</v>
      </c>
      <c r="BR83" s="6" t="s">
        <v>767</v>
      </c>
      <c r="BS83" s="6" t="s">
        <v>767</v>
      </c>
      <c r="BT83" s="6" t="s">
        <v>767</v>
      </c>
      <c r="BU83" s="6" t="s">
        <v>767</v>
      </c>
      <c r="BV83" s="6" t="s">
        <v>767</v>
      </c>
      <c r="BW83" s="6" t="s">
        <v>767</v>
      </c>
      <c r="BX83" s="6" t="s">
        <v>767</v>
      </c>
      <c r="BY83" s="6" t="s">
        <v>767</v>
      </c>
      <c r="BZ83" s="6" t="s">
        <v>767</v>
      </c>
      <c r="CA83" s="6" t="s">
        <v>767</v>
      </c>
      <c r="CB83" s="6" t="s">
        <v>767</v>
      </c>
      <c r="CC83" s="6" t="s">
        <v>767</v>
      </c>
      <c r="CD83" s="6" t="s">
        <v>767</v>
      </c>
      <c r="CE83" s="6" t="s">
        <v>767</v>
      </c>
      <c r="CF83" s="6" t="s">
        <v>767</v>
      </c>
      <c r="CG83" s="6" t="s">
        <v>767</v>
      </c>
      <c r="CH83" s="6" t="s">
        <v>767</v>
      </c>
      <c r="CI83" s="6" t="s">
        <v>767</v>
      </c>
      <c r="CJ83" s="6" t="s">
        <v>767</v>
      </c>
      <c r="CK83" s="6" t="s">
        <v>767</v>
      </c>
      <c r="CL83" s="6" t="s">
        <v>767</v>
      </c>
      <c r="CM83" s="6" t="s">
        <v>767</v>
      </c>
      <c r="CN83" s="6" t="s">
        <v>767</v>
      </c>
      <c r="CO83" s="6" t="s">
        <v>767</v>
      </c>
      <c r="CP83" s="6" t="s">
        <v>767</v>
      </c>
      <c r="CQ83" s="6" t="s">
        <v>767</v>
      </c>
      <c r="CR83" s="6" t="s">
        <v>767</v>
      </c>
      <c r="CS83" s="6" t="s">
        <v>767</v>
      </c>
      <c r="CT83" s="6" t="s">
        <v>767</v>
      </c>
      <c r="CU83" s="6" t="s">
        <v>767</v>
      </c>
      <c r="CV83" s="6" t="s">
        <v>767</v>
      </c>
      <c r="CW83" s="6" t="s">
        <v>767</v>
      </c>
      <c r="CX83" s="6" t="s">
        <v>767</v>
      </c>
      <c r="CY83" s="6" t="s">
        <v>767</v>
      </c>
      <c r="CZ83" s="6" t="s">
        <v>767</v>
      </c>
      <c r="DA83" s="6" t="s">
        <v>767</v>
      </c>
      <c r="DB83" s="6" t="s">
        <v>767</v>
      </c>
      <c r="DC83" s="6" t="s">
        <v>767</v>
      </c>
      <c r="DD83" s="6" t="s">
        <v>767</v>
      </c>
      <c r="DE83" s="6" t="s">
        <v>767</v>
      </c>
      <c r="DF83" s="6" t="s">
        <v>767</v>
      </c>
      <c r="DG83" s="6" t="s">
        <v>767</v>
      </c>
      <c r="DH83" s="6" t="s">
        <v>767</v>
      </c>
      <c r="DI83" s="6" t="s">
        <v>866</v>
      </c>
      <c r="DJ83" s="6" t="s">
        <v>767</v>
      </c>
      <c r="DK83" s="6" t="s">
        <v>767</v>
      </c>
      <c r="DL83" s="6" t="s">
        <v>767</v>
      </c>
      <c r="DM83" s="6" t="s">
        <v>767</v>
      </c>
      <c r="DN83" s="6" t="s">
        <v>767</v>
      </c>
      <c r="DO83" s="6" t="s">
        <v>767</v>
      </c>
      <c r="DP83" s="6" t="s">
        <v>767</v>
      </c>
      <c r="DQ83" s="6" t="s">
        <v>767</v>
      </c>
      <c r="DR83" s="6" t="s">
        <v>767</v>
      </c>
      <c r="DS83" s="6" t="s">
        <v>767</v>
      </c>
      <c r="DT83" s="6" t="s">
        <v>767</v>
      </c>
      <c r="DU83" s="6" t="s">
        <v>767</v>
      </c>
      <c r="DV83" s="6" t="s">
        <v>767</v>
      </c>
      <c r="DW83" s="6" t="s">
        <v>767</v>
      </c>
      <c r="DX83" s="6" t="s">
        <v>767</v>
      </c>
      <c r="DY83" s="6" t="s">
        <v>767</v>
      </c>
      <c r="DZ83" s="6" t="s">
        <v>767</v>
      </c>
      <c r="EA83" s="6" t="s">
        <v>767</v>
      </c>
      <c r="EB83" s="6" t="s">
        <v>767</v>
      </c>
      <c r="EC83" s="6" t="s">
        <v>767</v>
      </c>
      <c r="ED83" s="6" t="s">
        <v>767</v>
      </c>
      <c r="EE83" s="6" t="s">
        <v>767</v>
      </c>
      <c r="EF83" s="6" t="s">
        <v>767</v>
      </c>
      <c r="EG83" s="6" t="s">
        <v>767</v>
      </c>
      <c r="EH83" s="6" t="s">
        <v>869</v>
      </c>
      <c r="EI83" s="6" t="s">
        <v>767</v>
      </c>
      <c r="EJ83" s="6" t="s">
        <v>767</v>
      </c>
      <c r="EK83" s="6" t="s">
        <v>767</v>
      </c>
      <c r="EL83" s="6" t="s">
        <v>767</v>
      </c>
      <c r="EM83" s="6" t="s">
        <v>767</v>
      </c>
      <c r="EN83" s="6" t="s">
        <v>767</v>
      </c>
      <c r="EO83" s="6" t="s">
        <v>767</v>
      </c>
      <c r="EP83" s="6" t="s">
        <v>767</v>
      </c>
      <c r="EQ83" s="6" t="s">
        <v>767</v>
      </c>
      <c r="ER83" s="6" t="s">
        <v>767</v>
      </c>
      <c r="ES83" s="6" t="s">
        <v>767</v>
      </c>
      <c r="ET83" s="6" t="s">
        <v>767</v>
      </c>
      <c r="EU83" s="6" t="s">
        <v>767</v>
      </c>
      <c r="EV83" s="6" t="s">
        <v>767</v>
      </c>
      <c r="EW83" s="6" t="s">
        <v>767</v>
      </c>
      <c r="EX83" s="6" t="s">
        <v>767</v>
      </c>
      <c r="EY83" s="6" t="s">
        <v>767</v>
      </c>
      <c r="EZ83" s="6" t="s">
        <v>767</v>
      </c>
      <c r="FA83" s="6" t="s">
        <v>767</v>
      </c>
      <c r="FB83" s="6" t="s">
        <v>767</v>
      </c>
      <c r="FC83" s="6" t="s">
        <v>767</v>
      </c>
      <c r="FD83" s="6" t="s">
        <v>767</v>
      </c>
      <c r="FE83" s="6" t="s">
        <v>767</v>
      </c>
      <c r="FF83" s="6" t="s">
        <v>767</v>
      </c>
      <c r="FG83" s="6" t="s">
        <v>767</v>
      </c>
      <c r="FH83" s="6" t="s">
        <v>767</v>
      </c>
      <c r="FI83" s="6" t="s">
        <v>767</v>
      </c>
      <c r="FJ83" s="6" t="s">
        <v>767</v>
      </c>
      <c r="FK83" s="6" t="s">
        <v>767</v>
      </c>
      <c r="FL83" s="6" t="s">
        <v>767</v>
      </c>
      <c r="FM83" s="6" t="s">
        <v>767</v>
      </c>
      <c r="FN83" s="6" t="s">
        <v>767</v>
      </c>
      <c r="FO83" s="6" t="s">
        <v>767</v>
      </c>
      <c r="FP83" s="6" t="s">
        <v>767</v>
      </c>
      <c r="FQ83" s="6" t="s">
        <v>767</v>
      </c>
      <c r="FR83" s="6" t="s">
        <v>767</v>
      </c>
      <c r="FS83" s="6" t="s">
        <v>767</v>
      </c>
      <c r="FT83" s="6" t="s">
        <v>767</v>
      </c>
      <c r="FU83" s="6" t="s">
        <v>767</v>
      </c>
      <c r="FV83" s="6" t="s">
        <v>767</v>
      </c>
    </row>
    <row r="84" spans="1:178" ht="45">
      <c r="A84" s="4" t="s">
        <v>779</v>
      </c>
      <c r="B84" s="6" t="s">
        <v>767</v>
      </c>
      <c r="C84" s="6" t="s">
        <v>767</v>
      </c>
      <c r="D84" s="6" t="s">
        <v>767</v>
      </c>
      <c r="E84" s="6" t="s">
        <v>767</v>
      </c>
      <c r="F84" s="6" t="s">
        <v>767</v>
      </c>
      <c r="G84" s="6" t="s">
        <v>767</v>
      </c>
      <c r="H84" s="6" t="s">
        <v>767</v>
      </c>
      <c r="I84" s="6" t="s">
        <v>767</v>
      </c>
      <c r="J84" s="6" t="s">
        <v>767</v>
      </c>
      <c r="K84" s="6" t="s">
        <v>767</v>
      </c>
      <c r="L84" s="6" t="s">
        <v>767</v>
      </c>
      <c r="M84" s="6" t="s">
        <v>767</v>
      </c>
      <c r="N84" s="6" t="s">
        <v>767</v>
      </c>
      <c r="O84" s="6" t="s">
        <v>767</v>
      </c>
      <c r="P84" s="6" t="s">
        <v>767</v>
      </c>
      <c r="Q84" s="6" t="s">
        <v>767</v>
      </c>
      <c r="R84" s="6" t="s">
        <v>767</v>
      </c>
      <c r="S84" s="6" t="s">
        <v>767</v>
      </c>
      <c r="T84" s="6" t="s">
        <v>767</v>
      </c>
      <c r="U84" s="6" t="s">
        <v>767</v>
      </c>
      <c r="V84" s="6" t="s">
        <v>767</v>
      </c>
      <c r="W84" s="6" t="s">
        <v>767</v>
      </c>
      <c r="X84" s="6" t="s">
        <v>767</v>
      </c>
      <c r="Y84" s="6" t="s">
        <v>767</v>
      </c>
      <c r="Z84" s="6" t="s">
        <v>767</v>
      </c>
      <c r="AA84" s="6" t="s">
        <v>767</v>
      </c>
      <c r="AB84" s="6" t="s">
        <v>767</v>
      </c>
      <c r="AC84" s="6" t="s">
        <v>767</v>
      </c>
      <c r="AD84" s="6" t="s">
        <v>767</v>
      </c>
      <c r="AE84" s="6" t="s">
        <v>767</v>
      </c>
      <c r="AF84" s="6" t="s">
        <v>767</v>
      </c>
      <c r="AG84" s="6" t="s">
        <v>767</v>
      </c>
      <c r="AH84" s="6" t="s">
        <v>767</v>
      </c>
      <c r="AI84" s="6" t="s">
        <v>857</v>
      </c>
      <c r="AJ84" s="6" t="s">
        <v>767</v>
      </c>
      <c r="AK84" s="6" t="s">
        <v>767</v>
      </c>
      <c r="AL84" s="6" t="s">
        <v>767</v>
      </c>
      <c r="AM84" s="6" t="s">
        <v>767</v>
      </c>
      <c r="AN84" s="6" t="s">
        <v>767</v>
      </c>
      <c r="AO84" s="6" t="s">
        <v>767</v>
      </c>
      <c r="AP84" s="6" t="s">
        <v>767</v>
      </c>
      <c r="AQ84" s="6" t="s">
        <v>767</v>
      </c>
      <c r="AR84" s="6" t="s">
        <v>767</v>
      </c>
      <c r="AS84" s="6" t="s">
        <v>767</v>
      </c>
      <c r="AT84" s="6" t="s">
        <v>767</v>
      </c>
      <c r="AU84" s="6" t="s">
        <v>767</v>
      </c>
      <c r="AV84" s="6" t="s">
        <v>767</v>
      </c>
      <c r="AW84" s="6" t="s">
        <v>767</v>
      </c>
      <c r="AX84" s="6" t="s">
        <v>767</v>
      </c>
      <c r="AY84" s="6" t="s">
        <v>767</v>
      </c>
      <c r="AZ84" s="6" t="s">
        <v>767</v>
      </c>
      <c r="BA84" s="6" t="s">
        <v>767</v>
      </c>
      <c r="BB84" s="6" t="s">
        <v>767</v>
      </c>
      <c r="BC84" s="6" t="s">
        <v>767</v>
      </c>
      <c r="BD84" s="6" t="s">
        <v>767</v>
      </c>
      <c r="BE84" s="6" t="s">
        <v>767</v>
      </c>
      <c r="BF84" s="6" t="s">
        <v>767</v>
      </c>
      <c r="BG84" s="6" t="s">
        <v>767</v>
      </c>
      <c r="BH84" s="6" t="s">
        <v>767</v>
      </c>
      <c r="BI84" s="6" t="s">
        <v>767</v>
      </c>
      <c r="BJ84" s="6" t="s">
        <v>767</v>
      </c>
      <c r="BK84" s="6" t="s">
        <v>767</v>
      </c>
      <c r="BL84" s="6" t="s">
        <v>767</v>
      </c>
      <c r="BM84" s="6" t="s">
        <v>767</v>
      </c>
      <c r="BN84" s="6" t="s">
        <v>767</v>
      </c>
      <c r="BO84" s="6" t="s">
        <v>767</v>
      </c>
      <c r="BP84" s="6" t="s">
        <v>767</v>
      </c>
      <c r="BQ84" s="6" t="s">
        <v>767</v>
      </c>
      <c r="BR84" s="6" t="s">
        <v>767</v>
      </c>
      <c r="BS84" s="6" t="s">
        <v>767</v>
      </c>
      <c r="BT84" s="6" t="s">
        <v>767</v>
      </c>
      <c r="BU84" s="6" t="s">
        <v>767</v>
      </c>
      <c r="BV84" s="6" t="s">
        <v>767</v>
      </c>
      <c r="BW84" s="6" t="s">
        <v>767</v>
      </c>
      <c r="BX84" s="6" t="s">
        <v>767</v>
      </c>
      <c r="BY84" s="6" t="s">
        <v>767</v>
      </c>
      <c r="BZ84" s="6" t="s">
        <v>767</v>
      </c>
      <c r="CA84" s="6" t="s">
        <v>767</v>
      </c>
      <c r="CB84" s="6" t="s">
        <v>767</v>
      </c>
      <c r="CC84" s="6" t="s">
        <v>767</v>
      </c>
      <c r="CD84" s="6" t="s">
        <v>767</v>
      </c>
      <c r="CE84" s="6" t="s">
        <v>767</v>
      </c>
      <c r="CF84" s="6" t="s">
        <v>767</v>
      </c>
      <c r="CG84" s="6" t="s">
        <v>767</v>
      </c>
      <c r="CH84" s="6" t="s">
        <v>767</v>
      </c>
      <c r="CI84" s="6" t="s">
        <v>767</v>
      </c>
      <c r="CJ84" s="6" t="s">
        <v>767</v>
      </c>
      <c r="CK84" s="6" t="s">
        <v>767</v>
      </c>
      <c r="CL84" s="6" t="s">
        <v>767</v>
      </c>
      <c r="CM84" s="6" t="s">
        <v>767</v>
      </c>
      <c r="CN84" s="6" t="s">
        <v>767</v>
      </c>
      <c r="CO84" s="6" t="s">
        <v>767</v>
      </c>
      <c r="CP84" s="6" t="s">
        <v>767</v>
      </c>
      <c r="CQ84" s="6" t="s">
        <v>767</v>
      </c>
      <c r="CR84" s="6" t="s">
        <v>767</v>
      </c>
      <c r="CS84" s="6" t="s">
        <v>767</v>
      </c>
      <c r="CT84" s="6" t="s">
        <v>767</v>
      </c>
      <c r="CU84" s="6" t="s">
        <v>767</v>
      </c>
      <c r="CV84" s="6" t="s">
        <v>767</v>
      </c>
      <c r="CW84" s="6" t="s">
        <v>767</v>
      </c>
      <c r="CX84" s="6" t="s">
        <v>767</v>
      </c>
      <c r="CY84" s="6" t="s">
        <v>767</v>
      </c>
      <c r="CZ84" s="6" t="s">
        <v>767</v>
      </c>
      <c r="DA84" s="6" t="s">
        <v>767</v>
      </c>
      <c r="DB84" s="6" t="s">
        <v>767</v>
      </c>
      <c r="DC84" s="6" t="s">
        <v>767</v>
      </c>
      <c r="DD84" s="6" t="s">
        <v>767</v>
      </c>
      <c r="DE84" s="6" t="s">
        <v>767</v>
      </c>
      <c r="DF84" s="6" t="s">
        <v>767</v>
      </c>
      <c r="DG84" s="6" t="s">
        <v>767</v>
      </c>
      <c r="DH84" s="6" t="s">
        <v>767</v>
      </c>
      <c r="DI84" s="6" t="s">
        <v>866</v>
      </c>
      <c r="DJ84" s="6" t="s">
        <v>767</v>
      </c>
      <c r="DK84" s="6" t="s">
        <v>767</v>
      </c>
      <c r="DL84" s="6" t="s">
        <v>767</v>
      </c>
      <c r="DM84" s="6" t="s">
        <v>767</v>
      </c>
      <c r="DN84" s="6" t="s">
        <v>767</v>
      </c>
      <c r="DO84" s="6" t="s">
        <v>767</v>
      </c>
      <c r="DP84" s="6" t="s">
        <v>767</v>
      </c>
      <c r="DQ84" s="6" t="s">
        <v>767</v>
      </c>
      <c r="DR84" s="6" t="s">
        <v>767</v>
      </c>
      <c r="DS84" s="6" t="s">
        <v>767</v>
      </c>
      <c r="DT84" s="6" t="s">
        <v>767</v>
      </c>
      <c r="DU84" s="6" t="s">
        <v>767</v>
      </c>
      <c r="DV84" s="6" t="s">
        <v>767</v>
      </c>
      <c r="DW84" s="6" t="s">
        <v>767</v>
      </c>
      <c r="DX84" s="6" t="s">
        <v>767</v>
      </c>
      <c r="DY84" s="6" t="s">
        <v>767</v>
      </c>
      <c r="DZ84" s="6" t="s">
        <v>767</v>
      </c>
      <c r="EA84" s="6" t="s">
        <v>767</v>
      </c>
      <c r="EB84" s="6" t="s">
        <v>767</v>
      </c>
      <c r="EC84" s="6" t="s">
        <v>767</v>
      </c>
      <c r="ED84" s="6" t="s">
        <v>767</v>
      </c>
      <c r="EE84" s="6" t="s">
        <v>767</v>
      </c>
      <c r="EF84" s="6" t="s">
        <v>767</v>
      </c>
      <c r="EG84" s="6" t="s">
        <v>767</v>
      </c>
      <c r="EH84" s="6" t="s">
        <v>767</v>
      </c>
      <c r="EI84" s="6" t="s">
        <v>767</v>
      </c>
      <c r="EJ84" s="6" t="s">
        <v>767</v>
      </c>
      <c r="EK84" s="6" t="s">
        <v>767</v>
      </c>
      <c r="EL84" s="6" t="s">
        <v>767</v>
      </c>
      <c r="EM84" s="6" t="s">
        <v>767</v>
      </c>
      <c r="EN84" s="6" t="s">
        <v>767</v>
      </c>
      <c r="EO84" s="6" t="s">
        <v>767</v>
      </c>
      <c r="EP84" s="6" t="s">
        <v>767</v>
      </c>
      <c r="EQ84" s="6" t="s">
        <v>767</v>
      </c>
      <c r="ER84" s="6" t="s">
        <v>767</v>
      </c>
      <c r="ES84" s="6" t="s">
        <v>767</v>
      </c>
      <c r="ET84" s="6" t="s">
        <v>767</v>
      </c>
      <c r="EU84" s="6" t="s">
        <v>767</v>
      </c>
      <c r="EV84" s="6" t="s">
        <v>767</v>
      </c>
      <c r="EW84" s="6" t="s">
        <v>767</v>
      </c>
      <c r="EX84" s="6" t="s">
        <v>767</v>
      </c>
      <c r="EY84" s="6" t="s">
        <v>767</v>
      </c>
      <c r="EZ84" s="6" t="s">
        <v>767</v>
      </c>
      <c r="FA84" s="6" t="s">
        <v>767</v>
      </c>
      <c r="FB84" s="6" t="s">
        <v>767</v>
      </c>
      <c r="FC84" s="6" t="s">
        <v>767</v>
      </c>
      <c r="FD84" s="6" t="s">
        <v>767</v>
      </c>
      <c r="FE84" s="6" t="s">
        <v>767</v>
      </c>
      <c r="FF84" s="6" t="s">
        <v>767</v>
      </c>
      <c r="FG84" s="6" t="s">
        <v>767</v>
      </c>
      <c r="FH84" s="6" t="s">
        <v>767</v>
      </c>
      <c r="FI84" s="6" t="s">
        <v>767</v>
      </c>
      <c r="FJ84" s="6" t="s">
        <v>767</v>
      </c>
      <c r="FK84" s="6" t="s">
        <v>767</v>
      </c>
      <c r="FL84" s="6" t="s">
        <v>767</v>
      </c>
      <c r="FM84" s="6" t="s">
        <v>767</v>
      </c>
      <c r="FN84" s="6" t="s">
        <v>767</v>
      </c>
      <c r="FO84" s="6" t="s">
        <v>767</v>
      </c>
      <c r="FP84" s="6" t="s">
        <v>767</v>
      </c>
      <c r="FQ84" s="6" t="s">
        <v>767</v>
      </c>
      <c r="FR84" s="6" t="s">
        <v>767</v>
      </c>
      <c r="FS84" s="6" t="s">
        <v>767</v>
      </c>
      <c r="FT84" s="6" t="s">
        <v>767</v>
      </c>
      <c r="FU84" s="6" t="s">
        <v>767</v>
      </c>
      <c r="FV84" s="6" t="s">
        <v>767</v>
      </c>
    </row>
    <row r="85" spans="1:178" ht="30">
      <c r="A85" s="4" t="s">
        <v>780</v>
      </c>
      <c r="B85" s="6" t="s">
        <v>767</v>
      </c>
      <c r="C85" s="6" t="s">
        <v>767</v>
      </c>
      <c r="D85" s="6" t="s">
        <v>767</v>
      </c>
      <c r="E85" s="6" t="s">
        <v>767</v>
      </c>
      <c r="F85" s="6" t="s">
        <v>767</v>
      </c>
      <c r="G85" s="6" t="s">
        <v>767</v>
      </c>
      <c r="H85" s="6" t="s">
        <v>767</v>
      </c>
      <c r="I85" s="6" t="s">
        <v>767</v>
      </c>
      <c r="J85" s="6" t="s">
        <v>767</v>
      </c>
      <c r="K85" s="6" t="s">
        <v>767</v>
      </c>
      <c r="L85" s="6" t="s">
        <v>767</v>
      </c>
      <c r="M85" s="6" t="s">
        <v>767</v>
      </c>
      <c r="N85" s="6" t="s">
        <v>767</v>
      </c>
      <c r="O85" s="6" t="s">
        <v>767</v>
      </c>
      <c r="P85" s="6" t="s">
        <v>767</v>
      </c>
      <c r="Q85" s="6" t="s">
        <v>767</v>
      </c>
      <c r="R85" s="6" t="s">
        <v>767</v>
      </c>
      <c r="S85" s="6" t="s">
        <v>767</v>
      </c>
      <c r="T85" s="6" t="s">
        <v>767</v>
      </c>
      <c r="U85" s="6" t="s">
        <v>767</v>
      </c>
      <c r="V85" s="6" t="s">
        <v>767</v>
      </c>
      <c r="W85" s="6" t="s">
        <v>767</v>
      </c>
      <c r="X85" s="6" t="s">
        <v>767</v>
      </c>
      <c r="Y85" s="6" t="s">
        <v>767</v>
      </c>
      <c r="Z85" s="6" t="s">
        <v>767</v>
      </c>
      <c r="AA85" s="6" t="s">
        <v>767</v>
      </c>
      <c r="AB85" s="6" t="s">
        <v>767</v>
      </c>
      <c r="AC85" s="6" t="s">
        <v>767</v>
      </c>
      <c r="AD85" s="6" t="s">
        <v>767</v>
      </c>
      <c r="AE85" s="6" t="s">
        <v>767</v>
      </c>
      <c r="AF85" s="6" t="s">
        <v>767</v>
      </c>
      <c r="AG85" s="6" t="s">
        <v>767</v>
      </c>
      <c r="AH85" s="6" t="s">
        <v>767</v>
      </c>
      <c r="AI85" s="6" t="s">
        <v>767</v>
      </c>
      <c r="AJ85" s="6" t="s">
        <v>767</v>
      </c>
      <c r="AK85" s="6" t="s">
        <v>767</v>
      </c>
      <c r="AL85" s="6" t="s">
        <v>767</v>
      </c>
      <c r="AM85" s="6" t="s">
        <v>767</v>
      </c>
      <c r="AN85" s="6" t="s">
        <v>767</v>
      </c>
      <c r="AO85" s="6" t="s">
        <v>767</v>
      </c>
      <c r="AP85" s="6" t="s">
        <v>767</v>
      </c>
      <c r="AQ85" s="6" t="s">
        <v>767</v>
      </c>
      <c r="AR85" s="6" t="s">
        <v>767</v>
      </c>
      <c r="AS85" s="6" t="s">
        <v>767</v>
      </c>
      <c r="AT85" s="6" t="s">
        <v>767</v>
      </c>
      <c r="AU85" s="6" t="s">
        <v>767</v>
      </c>
      <c r="AV85" s="6" t="s">
        <v>767</v>
      </c>
      <c r="AW85" s="6" t="s">
        <v>767</v>
      </c>
      <c r="AX85" s="6" t="s">
        <v>767</v>
      </c>
      <c r="AY85" s="6" t="s">
        <v>767</v>
      </c>
      <c r="AZ85" s="6" t="s">
        <v>767</v>
      </c>
      <c r="BA85" s="6" t="s">
        <v>767</v>
      </c>
      <c r="BB85" s="6" t="s">
        <v>767</v>
      </c>
      <c r="BC85" s="6" t="s">
        <v>767</v>
      </c>
      <c r="BD85" s="6" t="s">
        <v>767</v>
      </c>
      <c r="BE85" s="6" t="s">
        <v>767</v>
      </c>
      <c r="BF85" s="6" t="s">
        <v>767</v>
      </c>
      <c r="BG85" s="6" t="s">
        <v>767</v>
      </c>
      <c r="BH85" s="6" t="s">
        <v>767</v>
      </c>
      <c r="BI85" s="6" t="s">
        <v>767</v>
      </c>
      <c r="BJ85" s="6" t="s">
        <v>767</v>
      </c>
      <c r="BK85" s="6" t="s">
        <v>767</v>
      </c>
      <c r="BL85" s="6" t="s">
        <v>767</v>
      </c>
      <c r="BM85" s="6" t="s">
        <v>767</v>
      </c>
      <c r="BN85" s="6" t="s">
        <v>767</v>
      </c>
      <c r="BO85" s="6" t="s">
        <v>767</v>
      </c>
      <c r="BP85" s="6" t="s">
        <v>767</v>
      </c>
      <c r="BQ85" s="6" t="s">
        <v>767</v>
      </c>
      <c r="BR85" s="6" t="s">
        <v>767</v>
      </c>
      <c r="BS85" s="6" t="s">
        <v>767</v>
      </c>
      <c r="BT85" s="6" t="s">
        <v>767</v>
      </c>
      <c r="BU85" s="6" t="s">
        <v>767</v>
      </c>
      <c r="BV85" s="6" t="s">
        <v>767</v>
      </c>
      <c r="BW85" s="6" t="s">
        <v>767</v>
      </c>
      <c r="BX85" s="6" t="s">
        <v>767</v>
      </c>
      <c r="BY85" s="6" t="s">
        <v>767</v>
      </c>
      <c r="BZ85" s="6" t="s">
        <v>767</v>
      </c>
      <c r="CA85" s="6" t="s">
        <v>767</v>
      </c>
      <c r="CB85" s="6" t="s">
        <v>767</v>
      </c>
      <c r="CC85" s="6" t="s">
        <v>767</v>
      </c>
      <c r="CD85" s="6" t="s">
        <v>767</v>
      </c>
      <c r="CE85" s="6" t="s">
        <v>767</v>
      </c>
      <c r="CF85" s="6" t="s">
        <v>767</v>
      </c>
      <c r="CG85" s="6" t="s">
        <v>767</v>
      </c>
      <c r="CH85" s="6" t="s">
        <v>767</v>
      </c>
      <c r="CI85" s="6" t="s">
        <v>767</v>
      </c>
      <c r="CJ85" s="6" t="s">
        <v>767</v>
      </c>
      <c r="CK85" s="6" t="s">
        <v>767</v>
      </c>
      <c r="CL85" s="6" t="s">
        <v>767</v>
      </c>
      <c r="CM85" s="6" t="s">
        <v>767</v>
      </c>
      <c r="CN85" s="6" t="s">
        <v>767</v>
      </c>
      <c r="CO85" s="6" t="s">
        <v>767</v>
      </c>
      <c r="CP85" s="6" t="s">
        <v>767</v>
      </c>
      <c r="CQ85" s="6" t="s">
        <v>767</v>
      </c>
      <c r="CR85" s="6" t="s">
        <v>767</v>
      </c>
      <c r="CS85" s="6" t="s">
        <v>767</v>
      </c>
      <c r="CT85" s="6" t="s">
        <v>767</v>
      </c>
      <c r="CU85" s="6" t="s">
        <v>767</v>
      </c>
      <c r="CV85" s="6" t="s">
        <v>767</v>
      </c>
      <c r="CW85" s="6" t="s">
        <v>767</v>
      </c>
      <c r="CX85" s="6" t="s">
        <v>767</v>
      </c>
      <c r="CY85" s="6" t="s">
        <v>767</v>
      </c>
      <c r="CZ85" s="6" t="s">
        <v>767</v>
      </c>
      <c r="DA85" s="6" t="s">
        <v>767</v>
      </c>
      <c r="DB85" s="6" t="s">
        <v>767</v>
      </c>
      <c r="DC85" s="6" t="s">
        <v>767</v>
      </c>
      <c r="DD85" s="6" t="s">
        <v>767</v>
      </c>
      <c r="DE85" s="6" t="s">
        <v>767</v>
      </c>
      <c r="DF85" s="6" t="s">
        <v>767</v>
      </c>
      <c r="DG85" s="6" t="s">
        <v>767</v>
      </c>
      <c r="DH85" s="6" t="s">
        <v>767</v>
      </c>
      <c r="DI85" s="6" t="s">
        <v>767</v>
      </c>
      <c r="DJ85" s="6" t="s">
        <v>767</v>
      </c>
      <c r="DK85" s="6" t="s">
        <v>767</v>
      </c>
      <c r="DL85" s="6" t="s">
        <v>767</v>
      </c>
      <c r="DM85" s="6" t="s">
        <v>767</v>
      </c>
      <c r="DN85" s="6" t="s">
        <v>767</v>
      </c>
      <c r="DO85" s="6" t="s">
        <v>767</v>
      </c>
      <c r="DP85" s="6" t="s">
        <v>767</v>
      </c>
      <c r="DQ85" s="6" t="s">
        <v>767</v>
      </c>
      <c r="DR85" s="6" t="s">
        <v>767</v>
      </c>
      <c r="DS85" s="6" t="s">
        <v>767</v>
      </c>
      <c r="DT85" s="6" t="s">
        <v>767</v>
      </c>
      <c r="DU85" s="6" t="s">
        <v>767</v>
      </c>
      <c r="DV85" s="6" t="s">
        <v>767</v>
      </c>
      <c r="DW85" s="6" t="s">
        <v>767</v>
      </c>
      <c r="DX85" s="6" t="s">
        <v>767</v>
      </c>
      <c r="DY85" s="6" t="s">
        <v>767</v>
      </c>
      <c r="DZ85" s="6" t="s">
        <v>767</v>
      </c>
      <c r="EA85" s="6" t="s">
        <v>767</v>
      </c>
      <c r="EB85" s="6" t="s">
        <v>767</v>
      </c>
      <c r="EC85" s="6" t="s">
        <v>767</v>
      </c>
      <c r="ED85" s="6" t="s">
        <v>767</v>
      </c>
      <c r="EE85" s="6" t="s">
        <v>767</v>
      </c>
      <c r="EF85" s="6" t="s">
        <v>767</v>
      </c>
      <c r="EG85" s="6" t="s">
        <v>767</v>
      </c>
      <c r="EH85" s="6" t="s">
        <v>767</v>
      </c>
      <c r="EI85" s="6" t="s">
        <v>767</v>
      </c>
      <c r="EJ85" s="6" t="s">
        <v>767</v>
      </c>
      <c r="EK85" s="6" t="s">
        <v>767</v>
      </c>
      <c r="EL85" s="6" t="s">
        <v>767</v>
      </c>
      <c r="EM85" s="6" t="s">
        <v>767</v>
      </c>
      <c r="EN85" s="6" t="s">
        <v>767</v>
      </c>
      <c r="EO85" s="6" t="s">
        <v>767</v>
      </c>
      <c r="EP85" s="6" t="s">
        <v>767</v>
      </c>
      <c r="EQ85" s="6" t="s">
        <v>767</v>
      </c>
      <c r="ER85" s="6" t="s">
        <v>767</v>
      </c>
      <c r="ES85" s="6" t="s">
        <v>767</v>
      </c>
      <c r="ET85" s="6" t="s">
        <v>767</v>
      </c>
      <c r="EU85" s="6" t="s">
        <v>767</v>
      </c>
      <c r="EV85" s="6" t="s">
        <v>767</v>
      </c>
      <c r="EW85" s="6" t="s">
        <v>767</v>
      </c>
      <c r="EX85" s="6" t="s">
        <v>767</v>
      </c>
      <c r="EY85" s="6" t="s">
        <v>767</v>
      </c>
      <c r="EZ85" s="6" t="s">
        <v>767</v>
      </c>
      <c r="FA85" s="6" t="s">
        <v>767</v>
      </c>
      <c r="FB85" s="6" t="s">
        <v>767</v>
      </c>
      <c r="FC85" s="6" t="s">
        <v>767</v>
      </c>
      <c r="FD85" s="6" t="s">
        <v>767</v>
      </c>
      <c r="FE85" s="6" t="s">
        <v>767</v>
      </c>
      <c r="FF85" s="6" t="s">
        <v>767</v>
      </c>
      <c r="FG85" s="6" t="s">
        <v>767</v>
      </c>
      <c r="FH85" s="6" t="s">
        <v>767</v>
      </c>
      <c r="FI85" s="6" t="s">
        <v>767</v>
      </c>
      <c r="FJ85" s="6" t="s">
        <v>767</v>
      </c>
      <c r="FK85" s="6" t="s">
        <v>767</v>
      </c>
      <c r="FL85" s="6" t="s">
        <v>767</v>
      </c>
      <c r="FM85" s="6" t="s">
        <v>767</v>
      </c>
      <c r="FN85" s="6" t="s">
        <v>767</v>
      </c>
      <c r="FO85" s="6" t="s">
        <v>767</v>
      </c>
      <c r="FP85" s="6" t="s">
        <v>767</v>
      </c>
      <c r="FQ85" s="6" t="s">
        <v>767</v>
      </c>
      <c r="FR85" s="6" t="s">
        <v>767</v>
      </c>
      <c r="FS85" s="6" t="s">
        <v>767</v>
      </c>
      <c r="FT85" s="6" t="s">
        <v>767</v>
      </c>
      <c r="FU85" s="6" t="s">
        <v>767</v>
      </c>
      <c r="FV85" s="6" t="s">
        <v>767</v>
      </c>
    </row>
    <row r="86" spans="1:178" ht="30">
      <c r="A86" s="4" t="s">
        <v>781</v>
      </c>
      <c r="B86" s="6" t="s">
        <v>767</v>
      </c>
      <c r="C86" s="6" t="s">
        <v>767</v>
      </c>
      <c r="D86" s="6" t="s">
        <v>767</v>
      </c>
      <c r="E86" s="6" t="s">
        <v>767</v>
      </c>
      <c r="F86" s="6" t="s">
        <v>767</v>
      </c>
      <c r="G86" s="6" t="s">
        <v>767</v>
      </c>
      <c r="H86" s="6" t="s">
        <v>767</v>
      </c>
      <c r="I86" s="6" t="s">
        <v>767</v>
      </c>
      <c r="J86" s="6" t="s">
        <v>767</v>
      </c>
      <c r="K86" s="6" t="s">
        <v>767</v>
      </c>
      <c r="L86" s="6" t="s">
        <v>767</v>
      </c>
      <c r="M86" s="6" t="s">
        <v>767</v>
      </c>
      <c r="N86" s="6" t="s">
        <v>767</v>
      </c>
      <c r="O86" s="6" t="s">
        <v>767</v>
      </c>
      <c r="P86" s="6" t="s">
        <v>767</v>
      </c>
      <c r="Q86" s="6" t="s">
        <v>767</v>
      </c>
      <c r="R86" s="6" t="s">
        <v>767</v>
      </c>
      <c r="S86" s="6" t="s">
        <v>767</v>
      </c>
      <c r="T86" s="6" t="s">
        <v>767</v>
      </c>
      <c r="U86" s="6" t="s">
        <v>767</v>
      </c>
      <c r="V86" s="6" t="s">
        <v>767</v>
      </c>
      <c r="W86" s="6" t="s">
        <v>767</v>
      </c>
      <c r="X86" s="6" t="s">
        <v>767</v>
      </c>
      <c r="Y86" s="6" t="s">
        <v>767</v>
      </c>
      <c r="Z86" s="6" t="s">
        <v>767</v>
      </c>
      <c r="AA86" s="6" t="s">
        <v>767</v>
      </c>
      <c r="AB86" s="6" t="s">
        <v>767</v>
      </c>
      <c r="AC86" s="6" t="s">
        <v>767</v>
      </c>
      <c r="AD86" s="6" t="s">
        <v>767</v>
      </c>
      <c r="AE86" s="6" t="s">
        <v>767</v>
      </c>
      <c r="AF86" s="6" t="s">
        <v>767</v>
      </c>
      <c r="AG86" s="6" t="s">
        <v>767</v>
      </c>
      <c r="AH86" s="6" t="s">
        <v>767</v>
      </c>
      <c r="AI86" s="6" t="s">
        <v>767</v>
      </c>
      <c r="AJ86" s="6" t="s">
        <v>767</v>
      </c>
      <c r="AK86" s="6" t="s">
        <v>767</v>
      </c>
      <c r="AL86" s="6" t="s">
        <v>767</v>
      </c>
      <c r="AM86" s="6" t="s">
        <v>767</v>
      </c>
      <c r="AN86" s="6" t="s">
        <v>767</v>
      </c>
      <c r="AO86" s="6" t="s">
        <v>767</v>
      </c>
      <c r="AP86" s="6" t="s">
        <v>767</v>
      </c>
      <c r="AQ86" s="6" t="s">
        <v>767</v>
      </c>
      <c r="AR86" s="6" t="s">
        <v>767</v>
      </c>
      <c r="AS86" s="6" t="s">
        <v>767</v>
      </c>
      <c r="AT86" s="6" t="s">
        <v>767</v>
      </c>
      <c r="AU86" s="6" t="s">
        <v>767</v>
      </c>
      <c r="AV86" s="6" t="s">
        <v>767</v>
      </c>
      <c r="AW86" s="6" t="s">
        <v>767</v>
      </c>
      <c r="AX86" s="6" t="s">
        <v>767</v>
      </c>
      <c r="AY86" s="6" t="s">
        <v>767</v>
      </c>
      <c r="AZ86" s="6" t="s">
        <v>767</v>
      </c>
      <c r="BA86" s="6" t="s">
        <v>767</v>
      </c>
      <c r="BB86" s="6" t="s">
        <v>767</v>
      </c>
      <c r="BC86" s="6" t="s">
        <v>767</v>
      </c>
      <c r="BD86" s="6" t="s">
        <v>767</v>
      </c>
      <c r="BE86" s="6" t="s">
        <v>767</v>
      </c>
      <c r="BF86" s="6" t="s">
        <v>767</v>
      </c>
      <c r="BG86" s="6" t="s">
        <v>767</v>
      </c>
      <c r="BH86" s="6" t="s">
        <v>767</v>
      </c>
      <c r="BI86" s="6" t="s">
        <v>767</v>
      </c>
      <c r="BJ86" s="6" t="s">
        <v>767</v>
      </c>
      <c r="BK86" s="6" t="s">
        <v>767</v>
      </c>
      <c r="BL86" s="6" t="s">
        <v>767</v>
      </c>
      <c r="BM86" s="6" t="s">
        <v>767</v>
      </c>
      <c r="BN86" s="6" t="s">
        <v>767</v>
      </c>
      <c r="BO86" s="6" t="s">
        <v>767</v>
      </c>
      <c r="BP86" s="6" t="s">
        <v>767</v>
      </c>
      <c r="BQ86" s="6" t="s">
        <v>767</v>
      </c>
      <c r="BR86" s="6" t="s">
        <v>767</v>
      </c>
      <c r="BS86" s="6" t="s">
        <v>767</v>
      </c>
      <c r="BT86" s="6" t="s">
        <v>767</v>
      </c>
      <c r="BU86" s="6" t="s">
        <v>767</v>
      </c>
      <c r="BV86" s="6" t="s">
        <v>767</v>
      </c>
      <c r="BW86" s="6" t="s">
        <v>767</v>
      </c>
      <c r="BX86" s="6" t="s">
        <v>767</v>
      </c>
      <c r="BY86" s="6" t="s">
        <v>767</v>
      </c>
      <c r="BZ86" s="6" t="s">
        <v>767</v>
      </c>
      <c r="CA86" s="6" t="s">
        <v>767</v>
      </c>
      <c r="CB86" s="6" t="s">
        <v>767</v>
      </c>
      <c r="CC86" s="6" t="s">
        <v>767</v>
      </c>
      <c r="CD86" s="6" t="s">
        <v>767</v>
      </c>
      <c r="CE86" s="6" t="s">
        <v>767</v>
      </c>
      <c r="CF86" s="6" t="s">
        <v>767</v>
      </c>
      <c r="CG86" s="6" t="s">
        <v>767</v>
      </c>
      <c r="CH86" s="6" t="s">
        <v>767</v>
      </c>
      <c r="CI86" s="6" t="s">
        <v>767</v>
      </c>
      <c r="CJ86" s="6" t="s">
        <v>767</v>
      </c>
      <c r="CK86" s="6" t="s">
        <v>767</v>
      </c>
      <c r="CL86" s="6" t="s">
        <v>767</v>
      </c>
      <c r="CM86" s="6" t="s">
        <v>767</v>
      </c>
      <c r="CN86" s="6" t="s">
        <v>767</v>
      </c>
      <c r="CO86" s="6" t="s">
        <v>767</v>
      </c>
      <c r="CP86" s="6" t="s">
        <v>767</v>
      </c>
      <c r="CQ86" s="6" t="s">
        <v>767</v>
      </c>
      <c r="CR86" s="6" t="s">
        <v>767</v>
      </c>
      <c r="CS86" s="6" t="s">
        <v>767</v>
      </c>
      <c r="CT86" s="6" t="s">
        <v>767</v>
      </c>
      <c r="CU86" s="6" t="s">
        <v>767</v>
      </c>
      <c r="CV86" s="6" t="s">
        <v>767</v>
      </c>
      <c r="CW86" s="6" t="s">
        <v>767</v>
      </c>
      <c r="CX86" s="6" t="s">
        <v>767</v>
      </c>
      <c r="CY86" s="6" t="s">
        <v>767</v>
      </c>
      <c r="CZ86" s="6" t="s">
        <v>767</v>
      </c>
      <c r="DA86" s="6" t="s">
        <v>767</v>
      </c>
      <c r="DB86" s="6" t="s">
        <v>767</v>
      </c>
      <c r="DC86" s="6" t="s">
        <v>767</v>
      </c>
      <c r="DD86" s="6" t="s">
        <v>767</v>
      </c>
      <c r="DE86" s="6" t="s">
        <v>767</v>
      </c>
      <c r="DF86" s="6" t="s">
        <v>767</v>
      </c>
      <c r="DG86" s="6" t="s">
        <v>767</v>
      </c>
      <c r="DH86" s="6" t="s">
        <v>767</v>
      </c>
      <c r="DI86" s="6" t="s">
        <v>767</v>
      </c>
      <c r="DJ86" s="6" t="s">
        <v>767</v>
      </c>
      <c r="DK86" s="6" t="s">
        <v>767</v>
      </c>
      <c r="DL86" s="6" t="s">
        <v>767</v>
      </c>
      <c r="DM86" s="6" t="s">
        <v>767</v>
      </c>
      <c r="DN86" s="6" t="s">
        <v>767</v>
      </c>
      <c r="DO86" s="6" t="s">
        <v>767</v>
      </c>
      <c r="DP86" s="6" t="s">
        <v>767</v>
      </c>
      <c r="DQ86" s="6" t="s">
        <v>767</v>
      </c>
      <c r="DR86" s="6" t="s">
        <v>767</v>
      </c>
      <c r="DS86" s="6" t="s">
        <v>767</v>
      </c>
      <c r="DT86" s="6" t="s">
        <v>767</v>
      </c>
      <c r="DU86" s="6" t="s">
        <v>767</v>
      </c>
      <c r="DV86" s="6" t="s">
        <v>767</v>
      </c>
      <c r="DW86" s="6" t="s">
        <v>767</v>
      </c>
      <c r="DX86" s="6" t="s">
        <v>767</v>
      </c>
      <c r="DY86" s="6" t="s">
        <v>767</v>
      </c>
      <c r="DZ86" s="6" t="s">
        <v>767</v>
      </c>
      <c r="EA86" s="6" t="s">
        <v>767</v>
      </c>
      <c r="EB86" s="6" t="s">
        <v>767</v>
      </c>
      <c r="EC86" s="6" t="s">
        <v>767</v>
      </c>
      <c r="ED86" s="6" t="s">
        <v>767</v>
      </c>
      <c r="EE86" s="6" t="s">
        <v>767</v>
      </c>
      <c r="EF86" s="6" t="s">
        <v>767</v>
      </c>
      <c r="EG86" s="6" t="s">
        <v>767</v>
      </c>
      <c r="EH86" s="6" t="s">
        <v>767</v>
      </c>
      <c r="EI86" s="6" t="s">
        <v>767</v>
      </c>
      <c r="EJ86" s="6" t="s">
        <v>767</v>
      </c>
      <c r="EK86" s="6" t="s">
        <v>767</v>
      </c>
      <c r="EL86" s="6" t="s">
        <v>767</v>
      </c>
      <c r="EM86" s="6" t="s">
        <v>767</v>
      </c>
      <c r="EN86" s="6" t="s">
        <v>767</v>
      </c>
      <c r="EO86" s="6" t="s">
        <v>767</v>
      </c>
      <c r="EP86" s="6" t="s">
        <v>767</v>
      </c>
      <c r="EQ86" s="6" t="s">
        <v>767</v>
      </c>
      <c r="ER86" s="6" t="s">
        <v>767</v>
      </c>
      <c r="ES86" s="6" t="s">
        <v>767</v>
      </c>
      <c r="ET86" s="6" t="s">
        <v>767</v>
      </c>
      <c r="EU86" s="6" t="s">
        <v>767</v>
      </c>
      <c r="EV86" s="6" t="s">
        <v>767</v>
      </c>
      <c r="EW86" s="6" t="s">
        <v>767</v>
      </c>
      <c r="EX86" s="6" t="s">
        <v>767</v>
      </c>
      <c r="EY86" s="6" t="s">
        <v>767</v>
      </c>
      <c r="EZ86" s="6" t="s">
        <v>767</v>
      </c>
      <c r="FA86" s="6" t="s">
        <v>767</v>
      </c>
      <c r="FB86" s="6" t="s">
        <v>767</v>
      </c>
      <c r="FC86" s="6" t="s">
        <v>767</v>
      </c>
      <c r="FD86" s="6" t="s">
        <v>767</v>
      </c>
      <c r="FE86" s="6" t="s">
        <v>767</v>
      </c>
      <c r="FF86" s="6" t="s">
        <v>767</v>
      </c>
      <c r="FG86" s="6" t="s">
        <v>767</v>
      </c>
      <c r="FH86" s="6" t="s">
        <v>767</v>
      </c>
      <c r="FI86" s="6" t="s">
        <v>767</v>
      </c>
      <c r="FJ86" s="6" t="s">
        <v>767</v>
      </c>
      <c r="FK86" s="6" t="s">
        <v>767</v>
      </c>
      <c r="FL86" s="6" t="s">
        <v>767</v>
      </c>
      <c r="FM86" s="6" t="s">
        <v>767</v>
      </c>
      <c r="FN86" s="6" t="s">
        <v>767</v>
      </c>
      <c r="FO86" s="6" t="s">
        <v>767</v>
      </c>
      <c r="FP86" s="6" t="s">
        <v>767</v>
      </c>
      <c r="FQ86" s="6" t="s">
        <v>767</v>
      </c>
      <c r="FR86" s="6" t="s">
        <v>767</v>
      </c>
      <c r="FS86" s="6" t="s">
        <v>767</v>
      </c>
      <c r="FT86" s="6" t="s">
        <v>767</v>
      </c>
      <c r="FU86" s="6" t="s">
        <v>767</v>
      </c>
      <c r="FV86" s="6" t="s">
        <v>767</v>
      </c>
    </row>
    <row r="87" spans="1:178" ht="30">
      <c r="A87" s="4" t="s">
        <v>782</v>
      </c>
      <c r="B87" s="6" t="s">
        <v>767</v>
      </c>
      <c r="C87" s="6" t="s">
        <v>767</v>
      </c>
      <c r="D87" s="6" t="s">
        <v>767</v>
      </c>
      <c r="E87" s="6" t="s">
        <v>767</v>
      </c>
      <c r="F87" s="6" t="s">
        <v>767</v>
      </c>
      <c r="G87" s="6" t="s">
        <v>767</v>
      </c>
      <c r="H87" s="6" t="s">
        <v>767</v>
      </c>
      <c r="I87" s="6" t="s">
        <v>767</v>
      </c>
      <c r="J87" s="6" t="s">
        <v>767</v>
      </c>
      <c r="K87" s="6" t="s">
        <v>767</v>
      </c>
      <c r="L87" s="6" t="s">
        <v>767</v>
      </c>
      <c r="M87" s="6" t="s">
        <v>767</v>
      </c>
      <c r="N87" s="6" t="s">
        <v>767</v>
      </c>
      <c r="O87" s="6" t="s">
        <v>767</v>
      </c>
      <c r="P87" s="6" t="s">
        <v>767</v>
      </c>
      <c r="Q87" s="6" t="s">
        <v>767</v>
      </c>
      <c r="R87" s="6" t="s">
        <v>767</v>
      </c>
      <c r="S87" s="6" t="s">
        <v>767</v>
      </c>
      <c r="T87" s="6" t="s">
        <v>767</v>
      </c>
      <c r="U87" s="6" t="s">
        <v>767</v>
      </c>
      <c r="V87" s="6" t="s">
        <v>767</v>
      </c>
      <c r="W87" s="6" t="s">
        <v>767</v>
      </c>
      <c r="X87" s="6" t="s">
        <v>767</v>
      </c>
      <c r="Y87" s="6" t="s">
        <v>767</v>
      </c>
      <c r="Z87" s="6" t="s">
        <v>767</v>
      </c>
      <c r="AA87" s="6" t="s">
        <v>767</v>
      </c>
      <c r="AB87" s="6" t="s">
        <v>767</v>
      </c>
      <c r="AC87" s="6" t="s">
        <v>767</v>
      </c>
      <c r="AD87" s="6" t="s">
        <v>767</v>
      </c>
      <c r="AE87" s="6" t="s">
        <v>767</v>
      </c>
      <c r="AF87" s="6" t="s">
        <v>767</v>
      </c>
      <c r="AG87" s="6" t="s">
        <v>767</v>
      </c>
      <c r="AH87" s="6" t="s">
        <v>767</v>
      </c>
      <c r="AI87" s="6" t="s">
        <v>767</v>
      </c>
      <c r="AJ87" s="6" t="s">
        <v>767</v>
      </c>
      <c r="AK87" s="6" t="s">
        <v>767</v>
      </c>
      <c r="AL87" s="6" t="s">
        <v>767</v>
      </c>
      <c r="AM87" s="6" t="s">
        <v>767</v>
      </c>
      <c r="AN87" s="6" t="s">
        <v>767</v>
      </c>
      <c r="AO87" s="6" t="s">
        <v>767</v>
      </c>
      <c r="AP87" s="6" t="s">
        <v>767</v>
      </c>
      <c r="AQ87" s="6" t="s">
        <v>767</v>
      </c>
      <c r="AR87" s="6" t="s">
        <v>767</v>
      </c>
      <c r="AS87" s="6" t="s">
        <v>767</v>
      </c>
      <c r="AT87" s="6" t="s">
        <v>767</v>
      </c>
      <c r="AU87" s="6" t="s">
        <v>767</v>
      </c>
      <c r="AV87" s="6" t="s">
        <v>767</v>
      </c>
      <c r="AW87" s="6" t="s">
        <v>767</v>
      </c>
      <c r="AX87" s="6" t="s">
        <v>767</v>
      </c>
      <c r="AY87" s="6" t="s">
        <v>767</v>
      </c>
      <c r="AZ87" s="6" t="s">
        <v>767</v>
      </c>
      <c r="BA87" s="6" t="s">
        <v>767</v>
      </c>
      <c r="BB87" s="6" t="s">
        <v>767</v>
      </c>
      <c r="BC87" s="6" t="s">
        <v>767</v>
      </c>
      <c r="BD87" s="6" t="s">
        <v>767</v>
      </c>
      <c r="BE87" s="6" t="s">
        <v>767</v>
      </c>
      <c r="BF87" s="6" t="s">
        <v>767</v>
      </c>
      <c r="BG87" s="6" t="s">
        <v>767</v>
      </c>
      <c r="BH87" s="6" t="s">
        <v>767</v>
      </c>
      <c r="BI87" s="6" t="s">
        <v>767</v>
      </c>
      <c r="BJ87" s="6" t="s">
        <v>767</v>
      </c>
      <c r="BK87" s="6" t="s">
        <v>767</v>
      </c>
      <c r="BL87" s="6" t="s">
        <v>767</v>
      </c>
      <c r="BM87" s="6" t="s">
        <v>767</v>
      </c>
      <c r="BN87" s="6" t="s">
        <v>767</v>
      </c>
      <c r="BO87" s="6" t="s">
        <v>767</v>
      </c>
      <c r="BP87" s="6" t="s">
        <v>767</v>
      </c>
      <c r="BQ87" s="6" t="s">
        <v>767</v>
      </c>
      <c r="BR87" s="6" t="s">
        <v>767</v>
      </c>
      <c r="BS87" s="6" t="s">
        <v>767</v>
      </c>
      <c r="BT87" s="6" t="s">
        <v>767</v>
      </c>
      <c r="BU87" s="6" t="s">
        <v>767</v>
      </c>
      <c r="BV87" s="6" t="s">
        <v>767</v>
      </c>
      <c r="BW87" s="6" t="s">
        <v>767</v>
      </c>
      <c r="BX87" s="6" t="s">
        <v>767</v>
      </c>
      <c r="BY87" s="6" t="s">
        <v>767</v>
      </c>
      <c r="BZ87" s="6" t="s">
        <v>767</v>
      </c>
      <c r="CA87" s="6" t="s">
        <v>767</v>
      </c>
      <c r="CB87" s="6" t="s">
        <v>767</v>
      </c>
      <c r="CC87" s="6" t="s">
        <v>767</v>
      </c>
      <c r="CD87" s="6" t="s">
        <v>767</v>
      </c>
      <c r="CE87" s="6" t="s">
        <v>767</v>
      </c>
      <c r="CF87" s="6" t="s">
        <v>767</v>
      </c>
      <c r="CG87" s="6" t="s">
        <v>767</v>
      </c>
      <c r="CH87" s="6" t="s">
        <v>767</v>
      </c>
      <c r="CI87" s="6" t="s">
        <v>767</v>
      </c>
      <c r="CJ87" s="6" t="s">
        <v>767</v>
      </c>
      <c r="CK87" s="6" t="s">
        <v>767</v>
      </c>
      <c r="CL87" s="6" t="s">
        <v>767</v>
      </c>
      <c r="CM87" s="6" t="s">
        <v>767</v>
      </c>
      <c r="CN87" s="6" t="s">
        <v>767</v>
      </c>
      <c r="CO87" s="6" t="s">
        <v>767</v>
      </c>
      <c r="CP87" s="6" t="s">
        <v>767</v>
      </c>
      <c r="CQ87" s="6" t="s">
        <v>767</v>
      </c>
      <c r="CR87" s="6" t="s">
        <v>767</v>
      </c>
      <c r="CS87" s="6" t="s">
        <v>767</v>
      </c>
      <c r="CT87" s="6" t="s">
        <v>767</v>
      </c>
      <c r="CU87" s="6" t="s">
        <v>767</v>
      </c>
      <c r="CV87" s="6" t="s">
        <v>767</v>
      </c>
      <c r="CW87" s="6" t="s">
        <v>767</v>
      </c>
      <c r="CX87" s="6" t="s">
        <v>767</v>
      </c>
      <c r="CY87" s="6" t="s">
        <v>767</v>
      </c>
      <c r="CZ87" s="6" t="s">
        <v>767</v>
      </c>
      <c r="DA87" s="6" t="s">
        <v>767</v>
      </c>
      <c r="DB87" s="6" t="s">
        <v>767</v>
      </c>
      <c r="DC87" s="6" t="s">
        <v>767</v>
      </c>
      <c r="DD87" s="6" t="s">
        <v>767</v>
      </c>
      <c r="DE87" s="6" t="s">
        <v>767</v>
      </c>
      <c r="DF87" s="6" t="s">
        <v>767</v>
      </c>
      <c r="DG87" s="6" t="s">
        <v>767</v>
      </c>
      <c r="DH87" s="6" t="s">
        <v>767</v>
      </c>
      <c r="DI87" s="6" t="s">
        <v>767</v>
      </c>
      <c r="DJ87" s="6" t="s">
        <v>767</v>
      </c>
      <c r="DK87" s="6" t="s">
        <v>767</v>
      </c>
      <c r="DL87" s="6" t="s">
        <v>767</v>
      </c>
      <c r="DM87" s="6" t="s">
        <v>767</v>
      </c>
      <c r="DN87" s="6" t="s">
        <v>767</v>
      </c>
      <c r="DO87" s="6" t="s">
        <v>767</v>
      </c>
      <c r="DP87" s="6" t="s">
        <v>767</v>
      </c>
      <c r="DQ87" s="6" t="s">
        <v>767</v>
      </c>
      <c r="DR87" s="6" t="s">
        <v>767</v>
      </c>
      <c r="DS87" s="6" t="s">
        <v>767</v>
      </c>
      <c r="DT87" s="6" t="s">
        <v>767</v>
      </c>
      <c r="DU87" s="6" t="s">
        <v>767</v>
      </c>
      <c r="DV87" s="6" t="s">
        <v>767</v>
      </c>
      <c r="DW87" s="6" t="s">
        <v>767</v>
      </c>
      <c r="DX87" s="6" t="s">
        <v>767</v>
      </c>
      <c r="DY87" s="6" t="s">
        <v>767</v>
      </c>
      <c r="DZ87" s="6" t="s">
        <v>767</v>
      </c>
      <c r="EA87" s="6" t="s">
        <v>767</v>
      </c>
      <c r="EB87" s="6" t="s">
        <v>767</v>
      </c>
      <c r="EC87" s="6" t="s">
        <v>767</v>
      </c>
      <c r="ED87" s="6" t="s">
        <v>767</v>
      </c>
      <c r="EE87" s="6" t="s">
        <v>767</v>
      </c>
      <c r="EF87" s="6" t="s">
        <v>767</v>
      </c>
      <c r="EG87" s="6" t="s">
        <v>767</v>
      </c>
      <c r="EH87" s="6" t="s">
        <v>767</v>
      </c>
      <c r="EI87" s="6" t="s">
        <v>767</v>
      </c>
      <c r="EJ87" s="6" t="s">
        <v>767</v>
      </c>
      <c r="EK87" s="6" t="s">
        <v>767</v>
      </c>
      <c r="EL87" s="6" t="s">
        <v>767</v>
      </c>
      <c r="EM87" s="6" t="s">
        <v>767</v>
      </c>
      <c r="EN87" s="6" t="s">
        <v>767</v>
      </c>
      <c r="EO87" s="6" t="s">
        <v>767</v>
      </c>
      <c r="EP87" s="6" t="s">
        <v>767</v>
      </c>
      <c r="EQ87" s="6" t="s">
        <v>767</v>
      </c>
      <c r="ER87" s="6" t="s">
        <v>767</v>
      </c>
      <c r="ES87" s="6" t="s">
        <v>767</v>
      </c>
      <c r="ET87" s="6" t="s">
        <v>767</v>
      </c>
      <c r="EU87" s="6" t="s">
        <v>767</v>
      </c>
      <c r="EV87" s="6" t="s">
        <v>767</v>
      </c>
      <c r="EW87" s="6" t="s">
        <v>767</v>
      </c>
      <c r="EX87" s="6" t="s">
        <v>767</v>
      </c>
      <c r="EY87" s="6" t="s">
        <v>767</v>
      </c>
      <c r="EZ87" s="6" t="s">
        <v>767</v>
      </c>
      <c r="FA87" s="6" t="s">
        <v>767</v>
      </c>
      <c r="FB87" s="6" t="s">
        <v>767</v>
      </c>
      <c r="FC87" s="6" t="s">
        <v>767</v>
      </c>
      <c r="FD87" s="6" t="s">
        <v>767</v>
      </c>
      <c r="FE87" s="6" t="s">
        <v>767</v>
      </c>
      <c r="FF87" s="6" t="s">
        <v>767</v>
      </c>
      <c r="FG87" s="6" t="s">
        <v>767</v>
      </c>
      <c r="FH87" s="6" t="s">
        <v>767</v>
      </c>
      <c r="FI87" s="6" t="s">
        <v>767</v>
      </c>
      <c r="FJ87" s="6" t="s">
        <v>767</v>
      </c>
      <c r="FK87" s="6" t="s">
        <v>767</v>
      </c>
      <c r="FL87" s="6" t="s">
        <v>767</v>
      </c>
      <c r="FM87" s="6" t="s">
        <v>767</v>
      </c>
      <c r="FN87" s="6" t="s">
        <v>767</v>
      </c>
      <c r="FO87" s="6" t="s">
        <v>767</v>
      </c>
      <c r="FP87" s="6" t="s">
        <v>767</v>
      </c>
      <c r="FQ87" s="6" t="s">
        <v>767</v>
      </c>
      <c r="FR87" s="6" t="s">
        <v>767</v>
      </c>
      <c r="FS87" s="6" t="s">
        <v>767</v>
      </c>
      <c r="FT87" s="6" t="s">
        <v>767</v>
      </c>
      <c r="FU87" s="6" t="s">
        <v>767</v>
      </c>
      <c r="FV87" s="6" t="s">
        <v>767</v>
      </c>
    </row>
    <row r="88" spans="1:178" ht="30">
      <c r="A88" s="4" t="s">
        <v>783</v>
      </c>
      <c r="B88" s="6" t="s">
        <v>767</v>
      </c>
      <c r="C88" s="6" t="s">
        <v>767</v>
      </c>
      <c r="D88" s="6" t="s">
        <v>767</v>
      </c>
      <c r="E88" s="6" t="s">
        <v>767</v>
      </c>
      <c r="F88" s="6" t="s">
        <v>767</v>
      </c>
      <c r="G88" s="6" t="s">
        <v>767</v>
      </c>
      <c r="H88" s="6" t="s">
        <v>767</v>
      </c>
      <c r="I88" s="6" t="s">
        <v>767</v>
      </c>
      <c r="J88" s="6" t="s">
        <v>767</v>
      </c>
      <c r="K88" s="6" t="s">
        <v>767</v>
      </c>
      <c r="L88" s="6" t="s">
        <v>767</v>
      </c>
      <c r="M88" s="6" t="s">
        <v>767</v>
      </c>
      <c r="N88" s="6" t="s">
        <v>767</v>
      </c>
      <c r="O88" s="6" t="s">
        <v>767</v>
      </c>
      <c r="P88" s="6" t="s">
        <v>767</v>
      </c>
      <c r="Q88" s="6" t="s">
        <v>767</v>
      </c>
      <c r="R88" s="6" t="s">
        <v>767</v>
      </c>
      <c r="S88" s="6" t="s">
        <v>767</v>
      </c>
      <c r="T88" s="6" t="s">
        <v>767</v>
      </c>
      <c r="U88" s="6" t="s">
        <v>767</v>
      </c>
      <c r="V88" s="6" t="s">
        <v>767</v>
      </c>
      <c r="W88" s="6" t="s">
        <v>767</v>
      </c>
      <c r="X88" s="6" t="s">
        <v>767</v>
      </c>
      <c r="Y88" s="6" t="s">
        <v>767</v>
      </c>
      <c r="Z88" s="6" t="s">
        <v>767</v>
      </c>
      <c r="AA88" s="6" t="s">
        <v>767</v>
      </c>
      <c r="AB88" s="6" t="s">
        <v>767</v>
      </c>
      <c r="AC88" s="6" t="s">
        <v>767</v>
      </c>
      <c r="AD88" s="6" t="s">
        <v>767</v>
      </c>
      <c r="AE88" s="6" t="s">
        <v>767</v>
      </c>
      <c r="AF88" s="6" t="s">
        <v>767</v>
      </c>
      <c r="AG88" s="6" t="s">
        <v>767</v>
      </c>
      <c r="AH88" s="6" t="s">
        <v>767</v>
      </c>
      <c r="AI88" s="6" t="s">
        <v>767</v>
      </c>
      <c r="AJ88" s="6" t="s">
        <v>767</v>
      </c>
      <c r="AK88" s="6" t="s">
        <v>767</v>
      </c>
      <c r="AL88" s="6" t="s">
        <v>767</v>
      </c>
      <c r="AM88" s="6" t="s">
        <v>767</v>
      </c>
      <c r="AN88" s="6" t="s">
        <v>767</v>
      </c>
      <c r="AO88" s="6" t="s">
        <v>767</v>
      </c>
      <c r="AP88" s="6" t="s">
        <v>767</v>
      </c>
      <c r="AQ88" s="6" t="s">
        <v>767</v>
      </c>
      <c r="AR88" s="6" t="s">
        <v>767</v>
      </c>
      <c r="AS88" s="6" t="s">
        <v>767</v>
      </c>
      <c r="AT88" s="6" t="s">
        <v>767</v>
      </c>
      <c r="AU88" s="6" t="s">
        <v>767</v>
      </c>
      <c r="AV88" s="6" t="s">
        <v>767</v>
      </c>
      <c r="AW88" s="6" t="s">
        <v>767</v>
      </c>
      <c r="AX88" s="6" t="s">
        <v>767</v>
      </c>
      <c r="AY88" s="6" t="s">
        <v>767</v>
      </c>
      <c r="AZ88" s="6" t="s">
        <v>767</v>
      </c>
      <c r="BA88" s="6" t="s">
        <v>767</v>
      </c>
      <c r="BB88" s="6" t="s">
        <v>767</v>
      </c>
      <c r="BC88" s="6" t="s">
        <v>767</v>
      </c>
      <c r="BD88" s="6" t="s">
        <v>767</v>
      </c>
      <c r="BE88" s="6" t="s">
        <v>767</v>
      </c>
      <c r="BF88" s="6" t="s">
        <v>767</v>
      </c>
      <c r="BG88" s="6" t="s">
        <v>767</v>
      </c>
      <c r="BH88" s="6" t="s">
        <v>767</v>
      </c>
      <c r="BI88" s="6" t="s">
        <v>767</v>
      </c>
      <c r="BJ88" s="6" t="s">
        <v>767</v>
      </c>
      <c r="BK88" s="6" t="s">
        <v>767</v>
      </c>
      <c r="BL88" s="6" t="s">
        <v>767</v>
      </c>
      <c r="BM88" s="6" t="s">
        <v>767</v>
      </c>
      <c r="BN88" s="6" t="s">
        <v>767</v>
      </c>
      <c r="BO88" s="6" t="s">
        <v>767</v>
      </c>
      <c r="BP88" s="6" t="s">
        <v>767</v>
      </c>
      <c r="BQ88" s="6" t="s">
        <v>767</v>
      </c>
      <c r="BR88" s="6" t="s">
        <v>767</v>
      </c>
      <c r="BS88" s="6" t="s">
        <v>767</v>
      </c>
      <c r="BT88" s="6" t="s">
        <v>767</v>
      </c>
      <c r="BU88" s="6" t="s">
        <v>767</v>
      </c>
      <c r="BV88" s="6" t="s">
        <v>767</v>
      </c>
      <c r="BW88" s="6" t="s">
        <v>767</v>
      </c>
      <c r="BX88" s="6" t="s">
        <v>767</v>
      </c>
      <c r="BY88" s="6" t="s">
        <v>767</v>
      </c>
      <c r="BZ88" s="6" t="s">
        <v>767</v>
      </c>
      <c r="CA88" s="6" t="s">
        <v>767</v>
      </c>
      <c r="CB88" s="6" t="s">
        <v>767</v>
      </c>
      <c r="CC88" s="6" t="s">
        <v>767</v>
      </c>
      <c r="CD88" s="6" t="s">
        <v>767</v>
      </c>
      <c r="CE88" s="6" t="s">
        <v>767</v>
      </c>
      <c r="CF88" s="6" t="s">
        <v>767</v>
      </c>
      <c r="CG88" s="6" t="s">
        <v>767</v>
      </c>
      <c r="CH88" s="6" t="s">
        <v>767</v>
      </c>
      <c r="CI88" s="6" t="s">
        <v>767</v>
      </c>
      <c r="CJ88" s="6" t="s">
        <v>767</v>
      </c>
      <c r="CK88" s="6" t="s">
        <v>767</v>
      </c>
      <c r="CL88" s="6" t="s">
        <v>767</v>
      </c>
      <c r="CM88" s="6" t="s">
        <v>767</v>
      </c>
      <c r="CN88" s="6" t="s">
        <v>767</v>
      </c>
      <c r="CO88" s="6" t="s">
        <v>767</v>
      </c>
      <c r="CP88" s="6" t="s">
        <v>767</v>
      </c>
      <c r="CQ88" s="6" t="s">
        <v>767</v>
      </c>
      <c r="CR88" s="6" t="s">
        <v>767</v>
      </c>
      <c r="CS88" s="6" t="s">
        <v>767</v>
      </c>
      <c r="CT88" s="6" t="s">
        <v>767</v>
      </c>
      <c r="CU88" s="6" t="s">
        <v>767</v>
      </c>
      <c r="CV88" s="6" t="s">
        <v>767</v>
      </c>
      <c r="CW88" s="6" t="s">
        <v>767</v>
      </c>
      <c r="CX88" s="6" t="s">
        <v>767</v>
      </c>
      <c r="CY88" s="6" t="s">
        <v>767</v>
      </c>
      <c r="CZ88" s="6" t="s">
        <v>767</v>
      </c>
      <c r="DA88" s="6" t="s">
        <v>767</v>
      </c>
      <c r="DB88" s="6" t="s">
        <v>767</v>
      </c>
      <c r="DC88" s="6" t="s">
        <v>767</v>
      </c>
      <c r="DD88" s="6" t="s">
        <v>767</v>
      </c>
      <c r="DE88" s="6" t="s">
        <v>767</v>
      </c>
      <c r="DF88" s="6" t="s">
        <v>767</v>
      </c>
      <c r="DG88" s="6" t="s">
        <v>767</v>
      </c>
      <c r="DH88" s="6" t="s">
        <v>767</v>
      </c>
      <c r="DI88" s="6" t="s">
        <v>767</v>
      </c>
      <c r="DJ88" s="6" t="s">
        <v>767</v>
      </c>
      <c r="DK88" s="6" t="s">
        <v>767</v>
      </c>
      <c r="DL88" s="6" t="s">
        <v>767</v>
      </c>
      <c r="DM88" s="6" t="s">
        <v>767</v>
      </c>
      <c r="DN88" s="6" t="s">
        <v>767</v>
      </c>
      <c r="DO88" s="6" t="s">
        <v>767</v>
      </c>
      <c r="DP88" s="6" t="s">
        <v>767</v>
      </c>
      <c r="DQ88" s="6" t="s">
        <v>767</v>
      </c>
      <c r="DR88" s="6" t="s">
        <v>767</v>
      </c>
      <c r="DS88" s="6" t="s">
        <v>767</v>
      </c>
      <c r="DT88" s="6" t="s">
        <v>767</v>
      </c>
      <c r="DU88" s="6" t="s">
        <v>767</v>
      </c>
      <c r="DV88" s="6" t="s">
        <v>767</v>
      </c>
      <c r="DW88" s="6" t="s">
        <v>767</v>
      </c>
      <c r="DX88" s="6" t="s">
        <v>767</v>
      </c>
      <c r="DY88" s="6" t="s">
        <v>767</v>
      </c>
      <c r="DZ88" s="6" t="s">
        <v>767</v>
      </c>
      <c r="EA88" s="6" t="s">
        <v>767</v>
      </c>
      <c r="EB88" s="6" t="s">
        <v>767</v>
      </c>
      <c r="EC88" s="6" t="s">
        <v>767</v>
      </c>
      <c r="ED88" s="6" t="s">
        <v>767</v>
      </c>
      <c r="EE88" s="6" t="s">
        <v>767</v>
      </c>
      <c r="EF88" s="6" t="s">
        <v>767</v>
      </c>
      <c r="EG88" s="6" t="s">
        <v>767</v>
      </c>
      <c r="EH88" s="6" t="s">
        <v>767</v>
      </c>
      <c r="EI88" s="6" t="s">
        <v>767</v>
      </c>
      <c r="EJ88" s="6" t="s">
        <v>767</v>
      </c>
      <c r="EK88" s="6" t="s">
        <v>767</v>
      </c>
      <c r="EL88" s="6" t="s">
        <v>767</v>
      </c>
      <c r="EM88" s="6" t="s">
        <v>767</v>
      </c>
      <c r="EN88" s="6" t="s">
        <v>767</v>
      </c>
      <c r="EO88" s="6" t="s">
        <v>767</v>
      </c>
      <c r="EP88" s="6" t="s">
        <v>767</v>
      </c>
      <c r="EQ88" s="6" t="s">
        <v>767</v>
      </c>
      <c r="ER88" s="6" t="s">
        <v>767</v>
      </c>
      <c r="ES88" s="6" t="s">
        <v>767</v>
      </c>
      <c r="ET88" s="6" t="s">
        <v>767</v>
      </c>
      <c r="EU88" s="6" t="s">
        <v>767</v>
      </c>
      <c r="EV88" s="6" t="s">
        <v>767</v>
      </c>
      <c r="EW88" s="6" t="s">
        <v>767</v>
      </c>
      <c r="EX88" s="6" t="s">
        <v>767</v>
      </c>
      <c r="EY88" s="6" t="s">
        <v>767</v>
      </c>
      <c r="EZ88" s="6" t="s">
        <v>767</v>
      </c>
      <c r="FA88" s="6" t="s">
        <v>767</v>
      </c>
      <c r="FB88" s="6" t="s">
        <v>767</v>
      </c>
      <c r="FC88" s="6" t="s">
        <v>767</v>
      </c>
      <c r="FD88" s="6" t="s">
        <v>767</v>
      </c>
      <c r="FE88" s="6" t="s">
        <v>767</v>
      </c>
      <c r="FF88" s="6" t="s">
        <v>767</v>
      </c>
      <c r="FG88" s="6" t="s">
        <v>767</v>
      </c>
      <c r="FH88" s="6" t="s">
        <v>767</v>
      </c>
      <c r="FI88" s="6" t="s">
        <v>767</v>
      </c>
      <c r="FJ88" s="6" t="s">
        <v>767</v>
      </c>
      <c r="FK88" s="6" t="s">
        <v>767</v>
      </c>
      <c r="FL88" s="6" t="s">
        <v>767</v>
      </c>
      <c r="FM88" s="6" t="s">
        <v>767</v>
      </c>
      <c r="FN88" s="6" t="s">
        <v>767</v>
      </c>
      <c r="FO88" s="6" t="s">
        <v>767</v>
      </c>
      <c r="FP88" s="6" t="s">
        <v>767</v>
      </c>
      <c r="FQ88" s="6" t="s">
        <v>767</v>
      </c>
      <c r="FR88" s="6" t="s">
        <v>767</v>
      </c>
      <c r="FS88" s="6" t="s">
        <v>767</v>
      </c>
      <c r="FT88" s="6" t="s">
        <v>767</v>
      </c>
      <c r="FU88" s="6" t="s">
        <v>767</v>
      </c>
      <c r="FV88" s="6" t="s">
        <v>767</v>
      </c>
    </row>
    <row r="89" spans="1:178" ht="30">
      <c r="A89" s="4" t="s">
        <v>784</v>
      </c>
      <c r="B89" s="6" t="s">
        <v>767</v>
      </c>
      <c r="C89" s="6" t="s">
        <v>767</v>
      </c>
      <c r="D89" s="6" t="s">
        <v>767</v>
      </c>
      <c r="E89" s="6" t="s">
        <v>767</v>
      </c>
      <c r="F89" s="6" t="s">
        <v>767</v>
      </c>
      <c r="G89" s="6" t="s">
        <v>767</v>
      </c>
      <c r="H89" s="6" t="s">
        <v>767</v>
      </c>
      <c r="I89" s="6" t="s">
        <v>767</v>
      </c>
      <c r="J89" s="6" t="s">
        <v>767</v>
      </c>
      <c r="K89" s="6" t="s">
        <v>767</v>
      </c>
      <c r="L89" s="6" t="s">
        <v>767</v>
      </c>
      <c r="M89" s="6" t="s">
        <v>767</v>
      </c>
      <c r="N89" s="6" t="s">
        <v>767</v>
      </c>
      <c r="O89" s="6" t="s">
        <v>767</v>
      </c>
      <c r="P89" s="6" t="s">
        <v>767</v>
      </c>
      <c r="Q89" s="6" t="s">
        <v>767</v>
      </c>
      <c r="R89" s="6" t="s">
        <v>767</v>
      </c>
      <c r="S89" s="6" t="s">
        <v>767</v>
      </c>
      <c r="T89" s="6" t="s">
        <v>767</v>
      </c>
      <c r="U89" s="6" t="s">
        <v>767</v>
      </c>
      <c r="V89" s="6" t="s">
        <v>767</v>
      </c>
      <c r="W89" s="6" t="s">
        <v>767</v>
      </c>
      <c r="X89" s="6" t="s">
        <v>767</v>
      </c>
      <c r="Y89" s="6" t="s">
        <v>767</v>
      </c>
      <c r="Z89" s="6" t="s">
        <v>767</v>
      </c>
      <c r="AA89" s="6" t="s">
        <v>767</v>
      </c>
      <c r="AB89" s="6" t="s">
        <v>767</v>
      </c>
      <c r="AC89" s="6" t="s">
        <v>767</v>
      </c>
      <c r="AD89" s="6" t="s">
        <v>767</v>
      </c>
      <c r="AE89" s="6" t="s">
        <v>767</v>
      </c>
      <c r="AF89" s="6" t="s">
        <v>767</v>
      </c>
      <c r="AG89" s="6" t="s">
        <v>767</v>
      </c>
      <c r="AH89" s="6" t="s">
        <v>767</v>
      </c>
      <c r="AI89" s="6" t="s">
        <v>767</v>
      </c>
      <c r="AJ89" s="6" t="s">
        <v>767</v>
      </c>
      <c r="AK89" s="6" t="s">
        <v>767</v>
      </c>
      <c r="AL89" s="6" t="s">
        <v>767</v>
      </c>
      <c r="AM89" s="6" t="s">
        <v>767</v>
      </c>
      <c r="AN89" s="6" t="s">
        <v>767</v>
      </c>
      <c r="AO89" s="6" t="s">
        <v>767</v>
      </c>
      <c r="AP89" s="6" t="s">
        <v>767</v>
      </c>
      <c r="AQ89" s="6" t="s">
        <v>767</v>
      </c>
      <c r="AR89" s="6" t="s">
        <v>767</v>
      </c>
      <c r="AS89" s="6" t="s">
        <v>767</v>
      </c>
      <c r="AT89" s="6" t="s">
        <v>767</v>
      </c>
      <c r="AU89" s="6" t="s">
        <v>767</v>
      </c>
      <c r="AV89" s="6" t="s">
        <v>767</v>
      </c>
      <c r="AW89" s="6" t="s">
        <v>767</v>
      </c>
      <c r="AX89" s="6" t="s">
        <v>767</v>
      </c>
      <c r="AY89" s="6" t="s">
        <v>767</v>
      </c>
      <c r="AZ89" s="6" t="s">
        <v>767</v>
      </c>
      <c r="BA89" s="6" t="s">
        <v>767</v>
      </c>
      <c r="BB89" s="6" t="s">
        <v>767</v>
      </c>
      <c r="BC89" s="6" t="s">
        <v>767</v>
      </c>
      <c r="BD89" s="6" t="s">
        <v>767</v>
      </c>
      <c r="BE89" s="6" t="s">
        <v>767</v>
      </c>
      <c r="BF89" s="6" t="s">
        <v>767</v>
      </c>
      <c r="BG89" s="6" t="s">
        <v>767</v>
      </c>
      <c r="BH89" s="6" t="s">
        <v>767</v>
      </c>
      <c r="BI89" s="6" t="s">
        <v>767</v>
      </c>
      <c r="BJ89" s="6" t="s">
        <v>767</v>
      </c>
      <c r="BK89" s="6" t="s">
        <v>767</v>
      </c>
      <c r="BL89" s="6" t="s">
        <v>767</v>
      </c>
      <c r="BM89" s="6" t="s">
        <v>767</v>
      </c>
      <c r="BN89" s="6" t="s">
        <v>767</v>
      </c>
      <c r="BO89" s="6" t="s">
        <v>767</v>
      </c>
      <c r="BP89" s="6" t="s">
        <v>767</v>
      </c>
      <c r="BQ89" s="6" t="s">
        <v>767</v>
      </c>
      <c r="BR89" s="6" t="s">
        <v>767</v>
      </c>
      <c r="BS89" s="6" t="s">
        <v>767</v>
      </c>
      <c r="BT89" s="6" t="s">
        <v>767</v>
      </c>
      <c r="BU89" s="6" t="s">
        <v>767</v>
      </c>
      <c r="BV89" s="6" t="s">
        <v>767</v>
      </c>
      <c r="BW89" s="6" t="s">
        <v>767</v>
      </c>
      <c r="BX89" s="6" t="s">
        <v>767</v>
      </c>
      <c r="BY89" s="6" t="s">
        <v>767</v>
      </c>
      <c r="BZ89" s="6" t="s">
        <v>767</v>
      </c>
      <c r="CA89" s="6" t="s">
        <v>767</v>
      </c>
      <c r="CB89" s="6" t="s">
        <v>767</v>
      </c>
      <c r="CC89" s="6" t="s">
        <v>767</v>
      </c>
      <c r="CD89" s="6" t="s">
        <v>767</v>
      </c>
      <c r="CE89" s="6" t="s">
        <v>767</v>
      </c>
      <c r="CF89" s="6" t="s">
        <v>767</v>
      </c>
      <c r="CG89" s="6" t="s">
        <v>767</v>
      </c>
      <c r="CH89" s="6" t="s">
        <v>767</v>
      </c>
      <c r="CI89" s="6" t="s">
        <v>767</v>
      </c>
      <c r="CJ89" s="6" t="s">
        <v>767</v>
      </c>
      <c r="CK89" s="6" t="s">
        <v>767</v>
      </c>
      <c r="CL89" s="6" t="s">
        <v>767</v>
      </c>
      <c r="CM89" s="6" t="s">
        <v>767</v>
      </c>
      <c r="CN89" s="6" t="s">
        <v>767</v>
      </c>
      <c r="CO89" s="6" t="s">
        <v>767</v>
      </c>
      <c r="CP89" s="6" t="s">
        <v>767</v>
      </c>
      <c r="CQ89" s="6" t="s">
        <v>767</v>
      </c>
      <c r="CR89" s="6" t="s">
        <v>767</v>
      </c>
      <c r="CS89" s="6" t="s">
        <v>767</v>
      </c>
      <c r="CT89" s="6" t="s">
        <v>767</v>
      </c>
      <c r="CU89" s="6" t="s">
        <v>767</v>
      </c>
      <c r="CV89" s="6" t="s">
        <v>767</v>
      </c>
      <c r="CW89" s="6" t="s">
        <v>767</v>
      </c>
      <c r="CX89" s="6" t="s">
        <v>767</v>
      </c>
      <c r="CY89" s="6" t="s">
        <v>767</v>
      </c>
      <c r="CZ89" s="6" t="s">
        <v>767</v>
      </c>
      <c r="DA89" s="6" t="s">
        <v>767</v>
      </c>
      <c r="DB89" s="6" t="s">
        <v>767</v>
      </c>
      <c r="DC89" s="6" t="s">
        <v>767</v>
      </c>
      <c r="DD89" s="6" t="s">
        <v>767</v>
      </c>
      <c r="DE89" s="6" t="s">
        <v>767</v>
      </c>
      <c r="DF89" s="6" t="s">
        <v>767</v>
      </c>
      <c r="DG89" s="6" t="s">
        <v>767</v>
      </c>
      <c r="DH89" s="6" t="s">
        <v>767</v>
      </c>
      <c r="DI89" s="6" t="s">
        <v>767</v>
      </c>
      <c r="DJ89" s="6" t="s">
        <v>767</v>
      </c>
      <c r="DK89" s="6" t="s">
        <v>767</v>
      </c>
      <c r="DL89" s="6" t="s">
        <v>767</v>
      </c>
      <c r="DM89" s="6" t="s">
        <v>767</v>
      </c>
      <c r="DN89" s="6" t="s">
        <v>767</v>
      </c>
      <c r="DO89" s="6" t="s">
        <v>767</v>
      </c>
      <c r="DP89" s="6" t="s">
        <v>767</v>
      </c>
      <c r="DQ89" s="6" t="s">
        <v>767</v>
      </c>
      <c r="DR89" s="6" t="s">
        <v>767</v>
      </c>
      <c r="DS89" s="6" t="s">
        <v>767</v>
      </c>
      <c r="DT89" s="6" t="s">
        <v>767</v>
      </c>
      <c r="DU89" s="6" t="s">
        <v>767</v>
      </c>
      <c r="DV89" s="6" t="s">
        <v>767</v>
      </c>
      <c r="DW89" s="6" t="s">
        <v>767</v>
      </c>
      <c r="DX89" s="6" t="s">
        <v>767</v>
      </c>
      <c r="DY89" s="6" t="s">
        <v>767</v>
      </c>
      <c r="DZ89" s="6" t="s">
        <v>767</v>
      </c>
      <c r="EA89" s="6" t="s">
        <v>767</v>
      </c>
      <c r="EB89" s="6" t="s">
        <v>767</v>
      </c>
      <c r="EC89" s="6" t="s">
        <v>767</v>
      </c>
      <c r="ED89" s="6" t="s">
        <v>767</v>
      </c>
      <c r="EE89" s="6" t="s">
        <v>767</v>
      </c>
      <c r="EF89" s="6" t="s">
        <v>767</v>
      </c>
      <c r="EG89" s="6" t="s">
        <v>767</v>
      </c>
      <c r="EH89" s="6" t="s">
        <v>767</v>
      </c>
      <c r="EI89" s="6" t="s">
        <v>767</v>
      </c>
      <c r="EJ89" s="6" t="s">
        <v>767</v>
      </c>
      <c r="EK89" s="6" t="s">
        <v>767</v>
      </c>
      <c r="EL89" s="6" t="s">
        <v>767</v>
      </c>
      <c r="EM89" s="6" t="s">
        <v>767</v>
      </c>
      <c r="EN89" s="6" t="s">
        <v>767</v>
      </c>
      <c r="EO89" s="6" t="s">
        <v>767</v>
      </c>
      <c r="EP89" s="6" t="s">
        <v>767</v>
      </c>
      <c r="EQ89" s="6" t="s">
        <v>767</v>
      </c>
      <c r="ER89" s="6" t="s">
        <v>767</v>
      </c>
      <c r="ES89" s="6" t="s">
        <v>767</v>
      </c>
      <c r="ET89" s="6" t="s">
        <v>767</v>
      </c>
      <c r="EU89" s="6" t="s">
        <v>767</v>
      </c>
      <c r="EV89" s="6" t="s">
        <v>767</v>
      </c>
      <c r="EW89" s="6" t="s">
        <v>767</v>
      </c>
      <c r="EX89" s="6" t="s">
        <v>767</v>
      </c>
      <c r="EY89" s="6" t="s">
        <v>767</v>
      </c>
      <c r="EZ89" s="6" t="s">
        <v>767</v>
      </c>
      <c r="FA89" s="6" t="s">
        <v>767</v>
      </c>
      <c r="FB89" s="6" t="s">
        <v>767</v>
      </c>
      <c r="FC89" s="6" t="s">
        <v>767</v>
      </c>
      <c r="FD89" s="6" t="s">
        <v>767</v>
      </c>
      <c r="FE89" s="6" t="s">
        <v>767</v>
      </c>
      <c r="FF89" s="6" t="s">
        <v>767</v>
      </c>
      <c r="FG89" s="6" t="s">
        <v>767</v>
      </c>
      <c r="FH89" s="6" t="s">
        <v>767</v>
      </c>
      <c r="FI89" s="6" t="s">
        <v>767</v>
      </c>
      <c r="FJ89" s="6" t="s">
        <v>767</v>
      </c>
      <c r="FK89" s="6" t="s">
        <v>767</v>
      </c>
      <c r="FL89" s="6" t="s">
        <v>767</v>
      </c>
      <c r="FM89" s="6" t="s">
        <v>767</v>
      </c>
      <c r="FN89" s="6" t="s">
        <v>767</v>
      </c>
      <c r="FO89" s="6" t="s">
        <v>767</v>
      </c>
      <c r="FP89" s="6" t="s">
        <v>767</v>
      </c>
      <c r="FQ89" s="6" t="s">
        <v>767</v>
      </c>
      <c r="FR89" s="6" t="s">
        <v>767</v>
      </c>
      <c r="FS89" s="6" t="s">
        <v>767</v>
      </c>
      <c r="FT89" s="6" t="s">
        <v>767</v>
      </c>
      <c r="FU89" s="6" t="s">
        <v>767</v>
      </c>
      <c r="FV89" s="6" t="s">
        <v>767</v>
      </c>
    </row>
    <row r="90" spans="1:178" ht="30">
      <c r="A90" s="4" t="s">
        <v>785</v>
      </c>
      <c r="B90" s="6" t="s">
        <v>767</v>
      </c>
      <c r="C90" s="6" t="s">
        <v>767</v>
      </c>
      <c r="D90" s="6" t="s">
        <v>767</v>
      </c>
      <c r="E90" s="6" t="s">
        <v>767</v>
      </c>
      <c r="F90" s="6" t="s">
        <v>767</v>
      </c>
      <c r="G90" s="6" t="s">
        <v>767</v>
      </c>
      <c r="H90" s="6" t="s">
        <v>767</v>
      </c>
      <c r="I90" s="6" t="s">
        <v>767</v>
      </c>
      <c r="J90" s="6" t="s">
        <v>767</v>
      </c>
      <c r="K90" s="6" t="s">
        <v>767</v>
      </c>
      <c r="L90" s="6" t="s">
        <v>767</v>
      </c>
      <c r="M90" s="6" t="s">
        <v>767</v>
      </c>
      <c r="N90" s="6" t="s">
        <v>767</v>
      </c>
      <c r="O90" s="6" t="s">
        <v>767</v>
      </c>
      <c r="P90" s="6" t="s">
        <v>767</v>
      </c>
      <c r="Q90" s="6" t="s">
        <v>767</v>
      </c>
      <c r="R90" s="6" t="s">
        <v>767</v>
      </c>
      <c r="S90" s="6" t="s">
        <v>767</v>
      </c>
      <c r="T90" s="6" t="s">
        <v>767</v>
      </c>
      <c r="U90" s="6" t="s">
        <v>767</v>
      </c>
      <c r="V90" s="6" t="s">
        <v>767</v>
      </c>
      <c r="W90" s="6" t="s">
        <v>767</v>
      </c>
      <c r="X90" s="6" t="s">
        <v>767</v>
      </c>
      <c r="Y90" s="6" t="s">
        <v>767</v>
      </c>
      <c r="Z90" s="6" t="s">
        <v>767</v>
      </c>
      <c r="AA90" s="6" t="s">
        <v>767</v>
      </c>
      <c r="AB90" s="6" t="s">
        <v>767</v>
      </c>
      <c r="AC90" s="6" t="s">
        <v>767</v>
      </c>
      <c r="AD90" s="6" t="s">
        <v>767</v>
      </c>
      <c r="AE90" s="6" t="s">
        <v>767</v>
      </c>
      <c r="AF90" s="6" t="s">
        <v>767</v>
      </c>
      <c r="AG90" s="6" t="s">
        <v>767</v>
      </c>
      <c r="AH90" s="6" t="s">
        <v>767</v>
      </c>
      <c r="AI90" s="6" t="s">
        <v>767</v>
      </c>
      <c r="AJ90" s="6" t="s">
        <v>767</v>
      </c>
      <c r="AK90" s="6" t="s">
        <v>767</v>
      </c>
      <c r="AL90" s="6" t="s">
        <v>767</v>
      </c>
      <c r="AM90" s="6" t="s">
        <v>767</v>
      </c>
      <c r="AN90" s="6" t="s">
        <v>767</v>
      </c>
      <c r="AO90" s="6" t="s">
        <v>767</v>
      </c>
      <c r="AP90" s="6" t="s">
        <v>767</v>
      </c>
      <c r="AQ90" s="6" t="s">
        <v>767</v>
      </c>
      <c r="AR90" s="6" t="s">
        <v>767</v>
      </c>
      <c r="AS90" s="6" t="s">
        <v>767</v>
      </c>
      <c r="AT90" s="6" t="s">
        <v>767</v>
      </c>
      <c r="AU90" s="6" t="s">
        <v>767</v>
      </c>
      <c r="AV90" s="6" t="s">
        <v>767</v>
      </c>
      <c r="AW90" s="6" t="s">
        <v>767</v>
      </c>
      <c r="AX90" s="6" t="s">
        <v>767</v>
      </c>
      <c r="AY90" s="6" t="s">
        <v>767</v>
      </c>
      <c r="AZ90" s="6" t="s">
        <v>767</v>
      </c>
      <c r="BA90" s="6" t="s">
        <v>767</v>
      </c>
      <c r="BB90" s="6" t="s">
        <v>767</v>
      </c>
      <c r="BC90" s="6" t="s">
        <v>767</v>
      </c>
      <c r="BD90" s="6" t="s">
        <v>767</v>
      </c>
      <c r="BE90" s="6" t="s">
        <v>767</v>
      </c>
      <c r="BF90" s="6" t="s">
        <v>767</v>
      </c>
      <c r="BG90" s="6" t="s">
        <v>767</v>
      </c>
      <c r="BH90" s="6" t="s">
        <v>767</v>
      </c>
      <c r="BI90" s="6" t="s">
        <v>767</v>
      </c>
      <c r="BJ90" s="6" t="s">
        <v>767</v>
      </c>
      <c r="BK90" s="6" t="s">
        <v>767</v>
      </c>
      <c r="BL90" s="6" t="s">
        <v>767</v>
      </c>
      <c r="BM90" s="6" t="s">
        <v>767</v>
      </c>
      <c r="BN90" s="6" t="s">
        <v>767</v>
      </c>
      <c r="BO90" s="6" t="s">
        <v>767</v>
      </c>
      <c r="BP90" s="6" t="s">
        <v>767</v>
      </c>
      <c r="BQ90" s="6" t="s">
        <v>767</v>
      </c>
      <c r="BR90" s="6" t="s">
        <v>767</v>
      </c>
      <c r="BS90" s="6" t="s">
        <v>767</v>
      </c>
      <c r="BT90" s="6" t="s">
        <v>767</v>
      </c>
      <c r="BU90" s="6" t="s">
        <v>767</v>
      </c>
      <c r="BV90" s="6" t="s">
        <v>767</v>
      </c>
      <c r="BW90" s="6" t="s">
        <v>767</v>
      </c>
      <c r="BX90" s="6" t="s">
        <v>767</v>
      </c>
      <c r="BY90" s="6" t="s">
        <v>767</v>
      </c>
      <c r="BZ90" s="6" t="s">
        <v>767</v>
      </c>
      <c r="CA90" s="6" t="s">
        <v>767</v>
      </c>
      <c r="CB90" s="6" t="s">
        <v>767</v>
      </c>
      <c r="CC90" s="6" t="s">
        <v>767</v>
      </c>
      <c r="CD90" s="6" t="s">
        <v>767</v>
      </c>
      <c r="CE90" s="6" t="s">
        <v>767</v>
      </c>
      <c r="CF90" s="6" t="s">
        <v>767</v>
      </c>
      <c r="CG90" s="6" t="s">
        <v>767</v>
      </c>
      <c r="CH90" s="6" t="s">
        <v>767</v>
      </c>
      <c r="CI90" s="6" t="s">
        <v>767</v>
      </c>
      <c r="CJ90" s="6" t="s">
        <v>767</v>
      </c>
      <c r="CK90" s="6" t="s">
        <v>767</v>
      </c>
      <c r="CL90" s="6" t="s">
        <v>767</v>
      </c>
      <c r="CM90" s="6" t="s">
        <v>767</v>
      </c>
      <c r="CN90" s="6" t="s">
        <v>767</v>
      </c>
      <c r="CO90" s="6" t="s">
        <v>767</v>
      </c>
      <c r="CP90" s="6" t="s">
        <v>767</v>
      </c>
      <c r="CQ90" s="6" t="s">
        <v>767</v>
      </c>
      <c r="CR90" s="6" t="s">
        <v>767</v>
      </c>
      <c r="CS90" s="6" t="s">
        <v>767</v>
      </c>
      <c r="CT90" s="6" t="s">
        <v>767</v>
      </c>
      <c r="CU90" s="6" t="s">
        <v>767</v>
      </c>
      <c r="CV90" s="6" t="s">
        <v>767</v>
      </c>
      <c r="CW90" s="6" t="s">
        <v>767</v>
      </c>
      <c r="CX90" s="6" t="s">
        <v>767</v>
      </c>
      <c r="CY90" s="6" t="s">
        <v>767</v>
      </c>
      <c r="CZ90" s="6" t="s">
        <v>767</v>
      </c>
      <c r="DA90" s="6" t="s">
        <v>767</v>
      </c>
      <c r="DB90" s="6" t="s">
        <v>767</v>
      </c>
      <c r="DC90" s="6" t="s">
        <v>767</v>
      </c>
      <c r="DD90" s="6" t="s">
        <v>767</v>
      </c>
      <c r="DE90" s="6" t="s">
        <v>767</v>
      </c>
      <c r="DF90" s="6" t="s">
        <v>767</v>
      </c>
      <c r="DG90" s="6" t="s">
        <v>767</v>
      </c>
      <c r="DH90" s="6" t="s">
        <v>767</v>
      </c>
      <c r="DI90" s="6" t="s">
        <v>767</v>
      </c>
      <c r="DJ90" s="6" t="s">
        <v>767</v>
      </c>
      <c r="DK90" s="6" t="s">
        <v>767</v>
      </c>
      <c r="DL90" s="6" t="s">
        <v>767</v>
      </c>
      <c r="DM90" s="6" t="s">
        <v>767</v>
      </c>
      <c r="DN90" s="6" t="s">
        <v>767</v>
      </c>
      <c r="DO90" s="6" t="s">
        <v>767</v>
      </c>
      <c r="DP90" s="6" t="s">
        <v>767</v>
      </c>
      <c r="DQ90" s="6" t="s">
        <v>767</v>
      </c>
      <c r="DR90" s="6" t="s">
        <v>767</v>
      </c>
      <c r="DS90" s="6" t="s">
        <v>767</v>
      </c>
      <c r="DT90" s="6" t="s">
        <v>767</v>
      </c>
      <c r="DU90" s="6" t="s">
        <v>767</v>
      </c>
      <c r="DV90" s="6" t="s">
        <v>767</v>
      </c>
      <c r="DW90" s="6" t="s">
        <v>767</v>
      </c>
      <c r="DX90" s="6" t="s">
        <v>767</v>
      </c>
      <c r="DY90" s="6" t="s">
        <v>767</v>
      </c>
      <c r="DZ90" s="6" t="s">
        <v>767</v>
      </c>
      <c r="EA90" s="6" t="s">
        <v>767</v>
      </c>
      <c r="EB90" s="6" t="s">
        <v>767</v>
      </c>
      <c r="EC90" s="6" t="s">
        <v>767</v>
      </c>
      <c r="ED90" s="6" t="s">
        <v>767</v>
      </c>
      <c r="EE90" s="6" t="s">
        <v>767</v>
      </c>
      <c r="EF90" s="6" t="s">
        <v>767</v>
      </c>
      <c r="EG90" s="6" t="s">
        <v>767</v>
      </c>
      <c r="EH90" s="6" t="s">
        <v>767</v>
      </c>
      <c r="EI90" s="6" t="s">
        <v>767</v>
      </c>
      <c r="EJ90" s="6" t="s">
        <v>767</v>
      </c>
      <c r="EK90" s="6" t="s">
        <v>767</v>
      </c>
      <c r="EL90" s="6" t="s">
        <v>767</v>
      </c>
      <c r="EM90" s="6" t="s">
        <v>767</v>
      </c>
      <c r="EN90" s="6" t="s">
        <v>767</v>
      </c>
      <c r="EO90" s="6" t="s">
        <v>767</v>
      </c>
      <c r="EP90" s="6" t="s">
        <v>767</v>
      </c>
      <c r="EQ90" s="6" t="s">
        <v>767</v>
      </c>
      <c r="ER90" s="6" t="s">
        <v>767</v>
      </c>
      <c r="ES90" s="6" t="s">
        <v>767</v>
      </c>
      <c r="ET90" s="6" t="s">
        <v>767</v>
      </c>
      <c r="EU90" s="6" t="s">
        <v>767</v>
      </c>
      <c r="EV90" s="6" t="s">
        <v>767</v>
      </c>
      <c r="EW90" s="6" t="s">
        <v>767</v>
      </c>
      <c r="EX90" s="6" t="s">
        <v>767</v>
      </c>
      <c r="EY90" s="6" t="s">
        <v>767</v>
      </c>
      <c r="EZ90" s="6" t="s">
        <v>767</v>
      </c>
      <c r="FA90" s="6" t="s">
        <v>767</v>
      </c>
      <c r="FB90" s="6" t="s">
        <v>767</v>
      </c>
      <c r="FC90" s="6" t="s">
        <v>767</v>
      </c>
      <c r="FD90" s="6" t="s">
        <v>767</v>
      </c>
      <c r="FE90" s="6" t="s">
        <v>767</v>
      </c>
      <c r="FF90" s="6" t="s">
        <v>767</v>
      </c>
      <c r="FG90" s="6" t="s">
        <v>767</v>
      </c>
      <c r="FH90" s="6" t="s">
        <v>767</v>
      </c>
      <c r="FI90" s="6" t="s">
        <v>767</v>
      </c>
      <c r="FJ90" s="6" t="s">
        <v>767</v>
      </c>
      <c r="FK90" s="6" t="s">
        <v>767</v>
      </c>
      <c r="FL90" s="6" t="s">
        <v>767</v>
      </c>
      <c r="FM90" s="6" t="s">
        <v>767</v>
      </c>
      <c r="FN90" s="6" t="s">
        <v>767</v>
      </c>
      <c r="FO90" s="6" t="s">
        <v>767</v>
      </c>
      <c r="FP90" s="6" t="s">
        <v>767</v>
      </c>
      <c r="FQ90" s="6" t="s">
        <v>767</v>
      </c>
      <c r="FR90" s="6" t="s">
        <v>767</v>
      </c>
      <c r="FS90" s="6" t="s">
        <v>767</v>
      </c>
      <c r="FT90" s="6" t="s">
        <v>767</v>
      </c>
      <c r="FU90" s="6" t="s">
        <v>767</v>
      </c>
      <c r="FV90" s="6" t="s">
        <v>767</v>
      </c>
    </row>
    <row r="91" spans="1:178" ht="30">
      <c r="A91" s="4" t="s">
        <v>786</v>
      </c>
      <c r="B91" s="6" t="s">
        <v>767</v>
      </c>
      <c r="C91" s="6" t="s">
        <v>767</v>
      </c>
      <c r="D91" s="6" t="s">
        <v>767</v>
      </c>
      <c r="E91" s="6" t="s">
        <v>767</v>
      </c>
      <c r="F91" s="6" t="s">
        <v>767</v>
      </c>
      <c r="G91" s="6" t="s">
        <v>767</v>
      </c>
      <c r="H91" s="6" t="s">
        <v>767</v>
      </c>
      <c r="I91" s="6" t="s">
        <v>767</v>
      </c>
      <c r="J91" s="6" t="s">
        <v>767</v>
      </c>
      <c r="K91" s="6" t="s">
        <v>767</v>
      </c>
      <c r="L91" s="6" t="s">
        <v>767</v>
      </c>
      <c r="M91" s="6" t="s">
        <v>767</v>
      </c>
      <c r="N91" s="6" t="s">
        <v>767</v>
      </c>
      <c r="O91" s="6" t="s">
        <v>767</v>
      </c>
      <c r="P91" s="6" t="s">
        <v>767</v>
      </c>
      <c r="Q91" s="6" t="s">
        <v>767</v>
      </c>
      <c r="R91" s="6" t="s">
        <v>767</v>
      </c>
      <c r="S91" s="6" t="s">
        <v>767</v>
      </c>
      <c r="T91" s="6" t="s">
        <v>767</v>
      </c>
      <c r="U91" s="6" t="s">
        <v>767</v>
      </c>
      <c r="V91" s="6" t="s">
        <v>767</v>
      </c>
      <c r="W91" s="6" t="s">
        <v>767</v>
      </c>
      <c r="X91" s="6" t="s">
        <v>767</v>
      </c>
      <c r="Y91" s="6" t="s">
        <v>767</v>
      </c>
      <c r="Z91" s="6" t="s">
        <v>767</v>
      </c>
      <c r="AA91" s="6" t="s">
        <v>767</v>
      </c>
      <c r="AB91" s="6" t="s">
        <v>767</v>
      </c>
      <c r="AC91" s="6" t="s">
        <v>767</v>
      </c>
      <c r="AD91" s="6" t="s">
        <v>767</v>
      </c>
      <c r="AE91" s="6" t="s">
        <v>767</v>
      </c>
      <c r="AF91" s="6" t="s">
        <v>767</v>
      </c>
      <c r="AG91" s="6" t="s">
        <v>767</v>
      </c>
      <c r="AH91" s="6" t="s">
        <v>767</v>
      </c>
      <c r="AI91" s="6" t="s">
        <v>767</v>
      </c>
      <c r="AJ91" s="6" t="s">
        <v>767</v>
      </c>
      <c r="AK91" s="6" t="s">
        <v>767</v>
      </c>
      <c r="AL91" s="6" t="s">
        <v>767</v>
      </c>
      <c r="AM91" s="6" t="s">
        <v>767</v>
      </c>
      <c r="AN91" s="6" t="s">
        <v>767</v>
      </c>
      <c r="AO91" s="6" t="s">
        <v>767</v>
      </c>
      <c r="AP91" s="6" t="s">
        <v>767</v>
      </c>
      <c r="AQ91" s="6" t="s">
        <v>767</v>
      </c>
      <c r="AR91" s="6" t="s">
        <v>767</v>
      </c>
      <c r="AS91" s="6" t="s">
        <v>767</v>
      </c>
      <c r="AT91" s="6" t="s">
        <v>767</v>
      </c>
      <c r="AU91" s="6" t="s">
        <v>767</v>
      </c>
      <c r="AV91" s="6" t="s">
        <v>767</v>
      </c>
      <c r="AW91" s="6" t="s">
        <v>767</v>
      </c>
      <c r="AX91" s="6" t="s">
        <v>767</v>
      </c>
      <c r="AY91" s="6" t="s">
        <v>767</v>
      </c>
      <c r="AZ91" s="6" t="s">
        <v>767</v>
      </c>
      <c r="BA91" s="6" t="s">
        <v>767</v>
      </c>
      <c r="BB91" s="6" t="s">
        <v>767</v>
      </c>
      <c r="BC91" s="6" t="s">
        <v>767</v>
      </c>
      <c r="BD91" s="6" t="s">
        <v>767</v>
      </c>
      <c r="BE91" s="6" t="s">
        <v>767</v>
      </c>
      <c r="BF91" s="6" t="s">
        <v>767</v>
      </c>
      <c r="BG91" s="6" t="s">
        <v>767</v>
      </c>
      <c r="BH91" s="6" t="s">
        <v>767</v>
      </c>
      <c r="BI91" s="6" t="s">
        <v>767</v>
      </c>
      <c r="BJ91" s="6" t="s">
        <v>767</v>
      </c>
      <c r="BK91" s="6" t="s">
        <v>767</v>
      </c>
      <c r="BL91" s="6" t="s">
        <v>767</v>
      </c>
      <c r="BM91" s="6" t="s">
        <v>767</v>
      </c>
      <c r="BN91" s="6" t="s">
        <v>767</v>
      </c>
      <c r="BO91" s="6" t="s">
        <v>767</v>
      </c>
      <c r="BP91" s="6" t="s">
        <v>767</v>
      </c>
      <c r="BQ91" s="6" t="s">
        <v>767</v>
      </c>
      <c r="BR91" s="6" t="s">
        <v>767</v>
      </c>
      <c r="BS91" s="6" t="s">
        <v>767</v>
      </c>
      <c r="BT91" s="6" t="s">
        <v>767</v>
      </c>
      <c r="BU91" s="6" t="s">
        <v>767</v>
      </c>
      <c r="BV91" s="6" t="s">
        <v>767</v>
      </c>
      <c r="BW91" s="6" t="s">
        <v>767</v>
      </c>
      <c r="BX91" s="6" t="s">
        <v>767</v>
      </c>
      <c r="BY91" s="6" t="s">
        <v>767</v>
      </c>
      <c r="BZ91" s="6" t="s">
        <v>767</v>
      </c>
      <c r="CA91" s="6" t="s">
        <v>767</v>
      </c>
      <c r="CB91" s="6" t="s">
        <v>767</v>
      </c>
      <c r="CC91" s="6" t="s">
        <v>767</v>
      </c>
      <c r="CD91" s="6" t="s">
        <v>767</v>
      </c>
      <c r="CE91" s="6" t="s">
        <v>767</v>
      </c>
      <c r="CF91" s="6" t="s">
        <v>767</v>
      </c>
      <c r="CG91" s="6" t="s">
        <v>767</v>
      </c>
      <c r="CH91" s="6" t="s">
        <v>767</v>
      </c>
      <c r="CI91" s="6" t="s">
        <v>767</v>
      </c>
      <c r="CJ91" s="6" t="s">
        <v>767</v>
      </c>
      <c r="CK91" s="6" t="s">
        <v>767</v>
      </c>
      <c r="CL91" s="6" t="s">
        <v>767</v>
      </c>
      <c r="CM91" s="6" t="s">
        <v>767</v>
      </c>
      <c r="CN91" s="6" t="s">
        <v>767</v>
      </c>
      <c r="CO91" s="6" t="s">
        <v>767</v>
      </c>
      <c r="CP91" s="6" t="s">
        <v>767</v>
      </c>
      <c r="CQ91" s="6" t="s">
        <v>767</v>
      </c>
      <c r="CR91" s="6" t="s">
        <v>767</v>
      </c>
      <c r="CS91" s="6" t="s">
        <v>767</v>
      </c>
      <c r="CT91" s="6" t="s">
        <v>767</v>
      </c>
      <c r="CU91" s="6" t="s">
        <v>767</v>
      </c>
      <c r="CV91" s="6" t="s">
        <v>767</v>
      </c>
      <c r="CW91" s="6" t="s">
        <v>767</v>
      </c>
      <c r="CX91" s="6" t="s">
        <v>767</v>
      </c>
      <c r="CY91" s="6" t="s">
        <v>767</v>
      </c>
      <c r="CZ91" s="6" t="s">
        <v>767</v>
      </c>
      <c r="DA91" s="6" t="s">
        <v>767</v>
      </c>
      <c r="DB91" s="6" t="s">
        <v>767</v>
      </c>
      <c r="DC91" s="6" t="s">
        <v>767</v>
      </c>
      <c r="DD91" s="6" t="s">
        <v>767</v>
      </c>
      <c r="DE91" s="6" t="s">
        <v>767</v>
      </c>
      <c r="DF91" s="6" t="s">
        <v>767</v>
      </c>
      <c r="DG91" s="6" t="s">
        <v>767</v>
      </c>
      <c r="DH91" s="6" t="s">
        <v>767</v>
      </c>
      <c r="DI91" s="6" t="s">
        <v>767</v>
      </c>
      <c r="DJ91" s="6" t="s">
        <v>767</v>
      </c>
      <c r="DK91" s="6" t="s">
        <v>767</v>
      </c>
      <c r="DL91" s="6" t="s">
        <v>767</v>
      </c>
      <c r="DM91" s="6" t="s">
        <v>767</v>
      </c>
      <c r="DN91" s="6" t="s">
        <v>767</v>
      </c>
      <c r="DO91" s="6" t="s">
        <v>767</v>
      </c>
      <c r="DP91" s="6" t="s">
        <v>767</v>
      </c>
      <c r="DQ91" s="6" t="s">
        <v>767</v>
      </c>
      <c r="DR91" s="6" t="s">
        <v>767</v>
      </c>
      <c r="DS91" s="6" t="s">
        <v>767</v>
      </c>
      <c r="DT91" s="6" t="s">
        <v>767</v>
      </c>
      <c r="DU91" s="6" t="s">
        <v>767</v>
      </c>
      <c r="DV91" s="6" t="s">
        <v>767</v>
      </c>
      <c r="DW91" s="6" t="s">
        <v>767</v>
      </c>
      <c r="DX91" s="6" t="s">
        <v>767</v>
      </c>
      <c r="DY91" s="6" t="s">
        <v>767</v>
      </c>
      <c r="DZ91" s="6" t="s">
        <v>767</v>
      </c>
      <c r="EA91" s="6" t="s">
        <v>767</v>
      </c>
      <c r="EB91" s="6" t="s">
        <v>767</v>
      </c>
      <c r="EC91" s="6" t="s">
        <v>767</v>
      </c>
      <c r="ED91" s="6" t="s">
        <v>767</v>
      </c>
      <c r="EE91" s="6" t="s">
        <v>767</v>
      </c>
      <c r="EF91" s="6" t="s">
        <v>767</v>
      </c>
      <c r="EG91" s="6" t="s">
        <v>767</v>
      </c>
      <c r="EH91" s="6" t="s">
        <v>767</v>
      </c>
      <c r="EI91" s="6" t="s">
        <v>767</v>
      </c>
      <c r="EJ91" s="6" t="s">
        <v>767</v>
      </c>
      <c r="EK91" s="6" t="s">
        <v>767</v>
      </c>
      <c r="EL91" s="6" t="s">
        <v>767</v>
      </c>
      <c r="EM91" s="6" t="s">
        <v>767</v>
      </c>
      <c r="EN91" s="6" t="s">
        <v>767</v>
      </c>
      <c r="EO91" s="6" t="s">
        <v>767</v>
      </c>
      <c r="EP91" s="6" t="s">
        <v>767</v>
      </c>
      <c r="EQ91" s="6" t="s">
        <v>767</v>
      </c>
      <c r="ER91" s="6" t="s">
        <v>767</v>
      </c>
      <c r="ES91" s="6" t="s">
        <v>767</v>
      </c>
      <c r="ET91" s="6" t="s">
        <v>767</v>
      </c>
      <c r="EU91" s="6" t="s">
        <v>767</v>
      </c>
      <c r="EV91" s="6" t="s">
        <v>767</v>
      </c>
      <c r="EW91" s="6" t="s">
        <v>767</v>
      </c>
      <c r="EX91" s="6" t="s">
        <v>767</v>
      </c>
      <c r="EY91" s="6" t="s">
        <v>767</v>
      </c>
      <c r="EZ91" s="6" t="s">
        <v>767</v>
      </c>
      <c r="FA91" s="6" t="s">
        <v>767</v>
      </c>
      <c r="FB91" s="6" t="s">
        <v>767</v>
      </c>
      <c r="FC91" s="6" t="s">
        <v>767</v>
      </c>
      <c r="FD91" s="6" t="s">
        <v>767</v>
      </c>
      <c r="FE91" s="6" t="s">
        <v>767</v>
      </c>
      <c r="FF91" s="6" t="s">
        <v>767</v>
      </c>
      <c r="FG91" s="6" t="s">
        <v>767</v>
      </c>
      <c r="FH91" s="6" t="s">
        <v>767</v>
      </c>
      <c r="FI91" s="6" t="s">
        <v>767</v>
      </c>
      <c r="FJ91" s="6" t="s">
        <v>767</v>
      </c>
      <c r="FK91" s="6" t="s">
        <v>767</v>
      </c>
      <c r="FL91" s="6" t="s">
        <v>767</v>
      </c>
      <c r="FM91" s="6" t="s">
        <v>767</v>
      </c>
      <c r="FN91" s="6" t="s">
        <v>767</v>
      </c>
      <c r="FO91" s="6" t="s">
        <v>767</v>
      </c>
      <c r="FP91" s="6" t="s">
        <v>767</v>
      </c>
      <c r="FQ91" s="6" t="s">
        <v>767</v>
      </c>
      <c r="FR91" s="6" t="s">
        <v>767</v>
      </c>
      <c r="FS91" s="6" t="s">
        <v>767</v>
      </c>
      <c r="FT91" s="6" t="s">
        <v>767</v>
      </c>
      <c r="FU91" s="6" t="s">
        <v>767</v>
      </c>
      <c r="FV91" s="6" t="s">
        <v>767</v>
      </c>
    </row>
    <row r="92" spans="1:178" ht="30">
      <c r="A92" s="4" t="s">
        <v>787</v>
      </c>
      <c r="B92" s="6" t="s">
        <v>767</v>
      </c>
      <c r="C92" s="6" t="s">
        <v>767</v>
      </c>
      <c r="D92" s="6" t="s">
        <v>767</v>
      </c>
      <c r="E92" s="6" t="s">
        <v>767</v>
      </c>
      <c r="F92" s="6" t="s">
        <v>767</v>
      </c>
      <c r="G92" s="6" t="s">
        <v>767</v>
      </c>
      <c r="H92" s="6" t="s">
        <v>767</v>
      </c>
      <c r="I92" s="6" t="s">
        <v>767</v>
      </c>
      <c r="J92" s="6" t="s">
        <v>767</v>
      </c>
      <c r="K92" s="6" t="s">
        <v>767</v>
      </c>
      <c r="L92" s="6" t="s">
        <v>767</v>
      </c>
      <c r="M92" s="6" t="s">
        <v>767</v>
      </c>
      <c r="N92" s="6" t="s">
        <v>767</v>
      </c>
      <c r="O92" s="6" t="s">
        <v>767</v>
      </c>
      <c r="P92" s="6" t="s">
        <v>767</v>
      </c>
      <c r="Q92" s="6" t="s">
        <v>767</v>
      </c>
      <c r="R92" s="6" t="s">
        <v>767</v>
      </c>
      <c r="S92" s="6" t="s">
        <v>767</v>
      </c>
      <c r="T92" s="6" t="s">
        <v>767</v>
      </c>
      <c r="U92" s="6" t="s">
        <v>767</v>
      </c>
      <c r="V92" s="6" t="s">
        <v>767</v>
      </c>
      <c r="W92" s="6" t="s">
        <v>767</v>
      </c>
      <c r="X92" s="6" t="s">
        <v>767</v>
      </c>
      <c r="Y92" s="6" t="s">
        <v>767</v>
      </c>
      <c r="Z92" s="6" t="s">
        <v>767</v>
      </c>
      <c r="AA92" s="6" t="s">
        <v>767</v>
      </c>
      <c r="AB92" s="6" t="s">
        <v>767</v>
      </c>
      <c r="AC92" s="6" t="s">
        <v>767</v>
      </c>
      <c r="AD92" s="6" t="s">
        <v>767</v>
      </c>
      <c r="AE92" s="6" t="s">
        <v>767</v>
      </c>
      <c r="AF92" s="6" t="s">
        <v>767</v>
      </c>
      <c r="AG92" s="6" t="s">
        <v>767</v>
      </c>
      <c r="AH92" s="6" t="s">
        <v>767</v>
      </c>
      <c r="AI92" s="6" t="s">
        <v>767</v>
      </c>
      <c r="AJ92" s="6" t="s">
        <v>767</v>
      </c>
      <c r="AK92" s="6" t="s">
        <v>767</v>
      </c>
      <c r="AL92" s="6" t="s">
        <v>767</v>
      </c>
      <c r="AM92" s="6" t="s">
        <v>767</v>
      </c>
      <c r="AN92" s="6" t="s">
        <v>767</v>
      </c>
      <c r="AO92" s="6" t="s">
        <v>767</v>
      </c>
      <c r="AP92" s="6" t="s">
        <v>767</v>
      </c>
      <c r="AQ92" s="6" t="s">
        <v>767</v>
      </c>
      <c r="AR92" s="6" t="s">
        <v>767</v>
      </c>
      <c r="AS92" s="6" t="s">
        <v>767</v>
      </c>
      <c r="AT92" s="6" t="s">
        <v>767</v>
      </c>
      <c r="AU92" s="6" t="s">
        <v>767</v>
      </c>
      <c r="AV92" s="6" t="s">
        <v>767</v>
      </c>
      <c r="AW92" s="6" t="s">
        <v>767</v>
      </c>
      <c r="AX92" s="6" t="s">
        <v>767</v>
      </c>
      <c r="AY92" s="6" t="s">
        <v>767</v>
      </c>
      <c r="AZ92" s="6" t="s">
        <v>767</v>
      </c>
      <c r="BA92" s="6" t="s">
        <v>767</v>
      </c>
      <c r="BB92" s="6" t="s">
        <v>767</v>
      </c>
      <c r="BC92" s="6" t="s">
        <v>767</v>
      </c>
      <c r="BD92" s="6" t="s">
        <v>767</v>
      </c>
      <c r="BE92" s="6" t="s">
        <v>767</v>
      </c>
      <c r="BF92" s="6" t="s">
        <v>767</v>
      </c>
      <c r="BG92" s="6" t="s">
        <v>767</v>
      </c>
      <c r="BH92" s="6" t="s">
        <v>767</v>
      </c>
      <c r="BI92" s="6" t="s">
        <v>767</v>
      </c>
      <c r="BJ92" s="6" t="s">
        <v>767</v>
      </c>
      <c r="BK92" s="6" t="s">
        <v>767</v>
      </c>
      <c r="BL92" s="6" t="s">
        <v>767</v>
      </c>
      <c r="BM92" s="6" t="s">
        <v>767</v>
      </c>
      <c r="BN92" s="6" t="s">
        <v>767</v>
      </c>
      <c r="BO92" s="6" t="s">
        <v>767</v>
      </c>
      <c r="BP92" s="6" t="s">
        <v>767</v>
      </c>
      <c r="BQ92" s="6" t="s">
        <v>767</v>
      </c>
      <c r="BR92" s="6" t="s">
        <v>767</v>
      </c>
      <c r="BS92" s="6" t="s">
        <v>767</v>
      </c>
      <c r="BT92" s="6" t="s">
        <v>767</v>
      </c>
      <c r="BU92" s="6" t="s">
        <v>767</v>
      </c>
      <c r="BV92" s="6" t="s">
        <v>767</v>
      </c>
      <c r="BW92" s="6" t="s">
        <v>767</v>
      </c>
      <c r="BX92" s="6" t="s">
        <v>767</v>
      </c>
      <c r="BY92" s="6" t="s">
        <v>767</v>
      </c>
      <c r="BZ92" s="6" t="s">
        <v>767</v>
      </c>
      <c r="CA92" s="6" t="s">
        <v>767</v>
      </c>
      <c r="CB92" s="6" t="s">
        <v>767</v>
      </c>
      <c r="CC92" s="6" t="s">
        <v>767</v>
      </c>
      <c r="CD92" s="6" t="s">
        <v>767</v>
      </c>
      <c r="CE92" s="6" t="s">
        <v>767</v>
      </c>
      <c r="CF92" s="6" t="s">
        <v>767</v>
      </c>
      <c r="CG92" s="6" t="s">
        <v>767</v>
      </c>
      <c r="CH92" s="6" t="s">
        <v>767</v>
      </c>
      <c r="CI92" s="6" t="s">
        <v>767</v>
      </c>
      <c r="CJ92" s="6" t="s">
        <v>767</v>
      </c>
      <c r="CK92" s="6" t="s">
        <v>767</v>
      </c>
      <c r="CL92" s="6" t="s">
        <v>767</v>
      </c>
      <c r="CM92" s="6" t="s">
        <v>767</v>
      </c>
      <c r="CN92" s="6" t="s">
        <v>767</v>
      </c>
      <c r="CO92" s="6" t="s">
        <v>767</v>
      </c>
      <c r="CP92" s="6" t="s">
        <v>767</v>
      </c>
      <c r="CQ92" s="6" t="s">
        <v>767</v>
      </c>
      <c r="CR92" s="6" t="s">
        <v>767</v>
      </c>
      <c r="CS92" s="6" t="s">
        <v>767</v>
      </c>
      <c r="CT92" s="6" t="s">
        <v>767</v>
      </c>
      <c r="CU92" s="6" t="s">
        <v>767</v>
      </c>
      <c r="CV92" s="6" t="s">
        <v>767</v>
      </c>
      <c r="CW92" s="6" t="s">
        <v>767</v>
      </c>
      <c r="CX92" s="6" t="s">
        <v>767</v>
      </c>
      <c r="CY92" s="6" t="s">
        <v>767</v>
      </c>
      <c r="CZ92" s="6" t="s">
        <v>767</v>
      </c>
      <c r="DA92" s="6" t="s">
        <v>767</v>
      </c>
      <c r="DB92" s="6" t="s">
        <v>767</v>
      </c>
      <c r="DC92" s="6" t="s">
        <v>767</v>
      </c>
      <c r="DD92" s="6" t="s">
        <v>767</v>
      </c>
      <c r="DE92" s="6" t="s">
        <v>767</v>
      </c>
      <c r="DF92" s="6" t="s">
        <v>767</v>
      </c>
      <c r="DG92" s="6" t="s">
        <v>767</v>
      </c>
      <c r="DH92" s="6" t="s">
        <v>767</v>
      </c>
      <c r="DI92" s="6" t="s">
        <v>767</v>
      </c>
      <c r="DJ92" s="6" t="s">
        <v>767</v>
      </c>
      <c r="DK92" s="6" t="s">
        <v>767</v>
      </c>
      <c r="DL92" s="6" t="s">
        <v>767</v>
      </c>
      <c r="DM92" s="6" t="s">
        <v>767</v>
      </c>
      <c r="DN92" s="6" t="s">
        <v>767</v>
      </c>
      <c r="DO92" s="6" t="s">
        <v>767</v>
      </c>
      <c r="DP92" s="6" t="s">
        <v>767</v>
      </c>
      <c r="DQ92" s="6" t="s">
        <v>767</v>
      </c>
      <c r="DR92" s="6" t="s">
        <v>767</v>
      </c>
      <c r="DS92" s="6" t="s">
        <v>767</v>
      </c>
      <c r="DT92" s="6" t="s">
        <v>767</v>
      </c>
      <c r="DU92" s="6" t="s">
        <v>767</v>
      </c>
      <c r="DV92" s="6" t="s">
        <v>767</v>
      </c>
      <c r="DW92" s="6" t="s">
        <v>767</v>
      </c>
      <c r="DX92" s="6" t="s">
        <v>767</v>
      </c>
      <c r="DY92" s="6" t="s">
        <v>767</v>
      </c>
      <c r="DZ92" s="6" t="s">
        <v>767</v>
      </c>
      <c r="EA92" s="6" t="s">
        <v>767</v>
      </c>
      <c r="EB92" s="6" t="s">
        <v>767</v>
      </c>
      <c r="EC92" s="6" t="s">
        <v>767</v>
      </c>
      <c r="ED92" s="6" t="s">
        <v>767</v>
      </c>
      <c r="EE92" s="6" t="s">
        <v>767</v>
      </c>
      <c r="EF92" s="6" t="s">
        <v>767</v>
      </c>
      <c r="EG92" s="6" t="s">
        <v>767</v>
      </c>
      <c r="EH92" s="6" t="s">
        <v>767</v>
      </c>
      <c r="EI92" s="6" t="s">
        <v>767</v>
      </c>
      <c r="EJ92" s="6" t="s">
        <v>767</v>
      </c>
      <c r="EK92" s="6" t="s">
        <v>767</v>
      </c>
      <c r="EL92" s="6" t="s">
        <v>767</v>
      </c>
      <c r="EM92" s="6" t="s">
        <v>767</v>
      </c>
      <c r="EN92" s="6" t="s">
        <v>767</v>
      </c>
      <c r="EO92" s="6" t="s">
        <v>767</v>
      </c>
      <c r="EP92" s="6" t="s">
        <v>767</v>
      </c>
      <c r="EQ92" s="6" t="s">
        <v>767</v>
      </c>
      <c r="ER92" s="6" t="s">
        <v>767</v>
      </c>
      <c r="ES92" s="6" t="s">
        <v>767</v>
      </c>
      <c r="ET92" s="6" t="s">
        <v>767</v>
      </c>
      <c r="EU92" s="6" t="s">
        <v>767</v>
      </c>
      <c r="EV92" s="6" t="s">
        <v>767</v>
      </c>
      <c r="EW92" s="6" t="s">
        <v>767</v>
      </c>
      <c r="EX92" s="6" t="s">
        <v>767</v>
      </c>
      <c r="EY92" s="6" t="s">
        <v>767</v>
      </c>
      <c r="EZ92" s="6" t="s">
        <v>767</v>
      </c>
      <c r="FA92" s="6" t="s">
        <v>767</v>
      </c>
      <c r="FB92" s="6" t="s">
        <v>767</v>
      </c>
      <c r="FC92" s="6" t="s">
        <v>767</v>
      </c>
      <c r="FD92" s="6" t="s">
        <v>767</v>
      </c>
      <c r="FE92" s="6" t="s">
        <v>767</v>
      </c>
      <c r="FF92" s="6" t="s">
        <v>767</v>
      </c>
      <c r="FG92" s="6" t="s">
        <v>767</v>
      </c>
      <c r="FH92" s="6" t="s">
        <v>767</v>
      </c>
      <c r="FI92" s="6" t="s">
        <v>767</v>
      </c>
      <c r="FJ92" s="6" t="s">
        <v>767</v>
      </c>
      <c r="FK92" s="6" t="s">
        <v>767</v>
      </c>
      <c r="FL92" s="6" t="s">
        <v>767</v>
      </c>
      <c r="FM92" s="6" t="s">
        <v>767</v>
      </c>
      <c r="FN92" s="6" t="s">
        <v>767</v>
      </c>
      <c r="FO92" s="6" t="s">
        <v>767</v>
      </c>
      <c r="FP92" s="6" t="s">
        <v>767</v>
      </c>
      <c r="FQ92" s="6" t="s">
        <v>767</v>
      </c>
      <c r="FR92" s="6" t="s">
        <v>767</v>
      </c>
      <c r="FS92" s="6" t="s">
        <v>767</v>
      </c>
      <c r="FT92" s="6" t="s">
        <v>767</v>
      </c>
      <c r="FU92" s="6" t="s">
        <v>767</v>
      </c>
      <c r="FV92" s="6" t="s">
        <v>767</v>
      </c>
    </row>
    <row r="93" spans="1:178" ht="30">
      <c r="A93" s="4" t="s">
        <v>788</v>
      </c>
      <c r="B93" s="6" t="s">
        <v>767</v>
      </c>
      <c r="C93" s="6" t="s">
        <v>767</v>
      </c>
      <c r="D93" s="6" t="s">
        <v>767</v>
      </c>
      <c r="E93" s="6" t="s">
        <v>767</v>
      </c>
      <c r="F93" s="6" t="s">
        <v>767</v>
      </c>
      <c r="G93" s="6" t="s">
        <v>767</v>
      </c>
      <c r="H93" s="6" t="s">
        <v>767</v>
      </c>
      <c r="I93" s="6" t="s">
        <v>767</v>
      </c>
      <c r="J93" s="6" t="s">
        <v>767</v>
      </c>
      <c r="K93" s="6" t="s">
        <v>767</v>
      </c>
      <c r="L93" s="6" t="s">
        <v>767</v>
      </c>
      <c r="M93" s="6" t="s">
        <v>767</v>
      </c>
      <c r="N93" s="6" t="s">
        <v>767</v>
      </c>
      <c r="O93" s="6" t="s">
        <v>767</v>
      </c>
      <c r="P93" s="6" t="s">
        <v>767</v>
      </c>
      <c r="Q93" s="6" t="s">
        <v>767</v>
      </c>
      <c r="R93" s="6" t="s">
        <v>767</v>
      </c>
      <c r="S93" s="6" t="s">
        <v>767</v>
      </c>
      <c r="T93" s="6" t="s">
        <v>767</v>
      </c>
      <c r="U93" s="6" t="s">
        <v>767</v>
      </c>
      <c r="V93" s="6" t="s">
        <v>767</v>
      </c>
      <c r="W93" s="6" t="s">
        <v>767</v>
      </c>
      <c r="X93" s="6" t="s">
        <v>767</v>
      </c>
      <c r="Y93" s="6" t="s">
        <v>767</v>
      </c>
      <c r="Z93" s="6" t="s">
        <v>767</v>
      </c>
      <c r="AA93" s="6" t="s">
        <v>767</v>
      </c>
      <c r="AB93" s="6" t="s">
        <v>767</v>
      </c>
      <c r="AC93" s="6" t="s">
        <v>767</v>
      </c>
      <c r="AD93" s="6" t="s">
        <v>767</v>
      </c>
      <c r="AE93" s="6" t="s">
        <v>767</v>
      </c>
      <c r="AF93" s="6" t="s">
        <v>767</v>
      </c>
      <c r="AG93" s="6" t="s">
        <v>767</v>
      </c>
      <c r="AH93" s="6" t="s">
        <v>767</v>
      </c>
      <c r="AI93" s="6" t="s">
        <v>767</v>
      </c>
      <c r="AJ93" s="6" t="s">
        <v>767</v>
      </c>
      <c r="AK93" s="6" t="s">
        <v>767</v>
      </c>
      <c r="AL93" s="6" t="s">
        <v>767</v>
      </c>
      <c r="AM93" s="6" t="s">
        <v>767</v>
      </c>
      <c r="AN93" s="6" t="s">
        <v>767</v>
      </c>
      <c r="AO93" s="6" t="s">
        <v>767</v>
      </c>
      <c r="AP93" s="6" t="s">
        <v>767</v>
      </c>
      <c r="AQ93" s="6" t="s">
        <v>767</v>
      </c>
      <c r="AR93" s="6" t="s">
        <v>767</v>
      </c>
      <c r="AS93" s="6" t="s">
        <v>767</v>
      </c>
      <c r="AT93" s="6" t="s">
        <v>767</v>
      </c>
      <c r="AU93" s="6" t="s">
        <v>767</v>
      </c>
      <c r="AV93" s="6" t="s">
        <v>767</v>
      </c>
      <c r="AW93" s="6" t="s">
        <v>767</v>
      </c>
      <c r="AX93" s="6" t="s">
        <v>767</v>
      </c>
      <c r="AY93" s="6" t="s">
        <v>767</v>
      </c>
      <c r="AZ93" s="6" t="s">
        <v>767</v>
      </c>
      <c r="BA93" s="6" t="s">
        <v>767</v>
      </c>
      <c r="BB93" s="6" t="s">
        <v>767</v>
      </c>
      <c r="BC93" s="6" t="s">
        <v>767</v>
      </c>
      <c r="BD93" s="6" t="s">
        <v>767</v>
      </c>
      <c r="BE93" s="6" t="s">
        <v>767</v>
      </c>
      <c r="BF93" s="6" t="s">
        <v>767</v>
      </c>
      <c r="BG93" s="6" t="s">
        <v>767</v>
      </c>
      <c r="BH93" s="6" t="s">
        <v>767</v>
      </c>
      <c r="BI93" s="6" t="s">
        <v>767</v>
      </c>
      <c r="BJ93" s="6" t="s">
        <v>767</v>
      </c>
      <c r="BK93" s="6" t="s">
        <v>767</v>
      </c>
      <c r="BL93" s="6" t="s">
        <v>767</v>
      </c>
      <c r="BM93" s="6" t="s">
        <v>767</v>
      </c>
      <c r="BN93" s="6" t="s">
        <v>767</v>
      </c>
      <c r="BO93" s="6" t="s">
        <v>767</v>
      </c>
      <c r="BP93" s="6" t="s">
        <v>767</v>
      </c>
      <c r="BQ93" s="6" t="s">
        <v>767</v>
      </c>
      <c r="BR93" s="6" t="s">
        <v>767</v>
      </c>
      <c r="BS93" s="6" t="s">
        <v>767</v>
      </c>
      <c r="BT93" s="6" t="s">
        <v>767</v>
      </c>
      <c r="BU93" s="6" t="s">
        <v>767</v>
      </c>
      <c r="BV93" s="6" t="s">
        <v>767</v>
      </c>
      <c r="BW93" s="6" t="s">
        <v>767</v>
      </c>
      <c r="BX93" s="6" t="s">
        <v>767</v>
      </c>
      <c r="BY93" s="6" t="s">
        <v>767</v>
      </c>
      <c r="BZ93" s="6" t="s">
        <v>767</v>
      </c>
      <c r="CA93" s="6" t="s">
        <v>767</v>
      </c>
      <c r="CB93" s="6" t="s">
        <v>767</v>
      </c>
      <c r="CC93" s="6" t="s">
        <v>767</v>
      </c>
      <c r="CD93" s="6" t="s">
        <v>767</v>
      </c>
      <c r="CE93" s="6" t="s">
        <v>767</v>
      </c>
      <c r="CF93" s="6" t="s">
        <v>767</v>
      </c>
      <c r="CG93" s="6" t="s">
        <v>767</v>
      </c>
      <c r="CH93" s="6" t="s">
        <v>767</v>
      </c>
      <c r="CI93" s="6" t="s">
        <v>767</v>
      </c>
      <c r="CJ93" s="6" t="s">
        <v>767</v>
      </c>
      <c r="CK93" s="6" t="s">
        <v>767</v>
      </c>
      <c r="CL93" s="6" t="s">
        <v>767</v>
      </c>
      <c r="CM93" s="6" t="s">
        <v>767</v>
      </c>
      <c r="CN93" s="6" t="s">
        <v>767</v>
      </c>
      <c r="CO93" s="6" t="s">
        <v>767</v>
      </c>
      <c r="CP93" s="6" t="s">
        <v>767</v>
      </c>
      <c r="CQ93" s="6" t="s">
        <v>767</v>
      </c>
      <c r="CR93" s="6" t="s">
        <v>767</v>
      </c>
      <c r="CS93" s="6" t="s">
        <v>767</v>
      </c>
      <c r="CT93" s="6" t="s">
        <v>767</v>
      </c>
      <c r="CU93" s="6" t="s">
        <v>767</v>
      </c>
      <c r="CV93" s="6" t="s">
        <v>767</v>
      </c>
      <c r="CW93" s="6" t="s">
        <v>767</v>
      </c>
      <c r="CX93" s="6" t="s">
        <v>767</v>
      </c>
      <c r="CY93" s="6" t="s">
        <v>767</v>
      </c>
      <c r="CZ93" s="6" t="s">
        <v>767</v>
      </c>
      <c r="DA93" s="6" t="s">
        <v>767</v>
      </c>
      <c r="DB93" s="6" t="s">
        <v>767</v>
      </c>
      <c r="DC93" s="6" t="s">
        <v>767</v>
      </c>
      <c r="DD93" s="6" t="s">
        <v>767</v>
      </c>
      <c r="DE93" s="6" t="s">
        <v>767</v>
      </c>
      <c r="DF93" s="6" t="s">
        <v>767</v>
      </c>
      <c r="DG93" s="6" t="s">
        <v>767</v>
      </c>
      <c r="DH93" s="6" t="s">
        <v>767</v>
      </c>
      <c r="DI93" s="6" t="s">
        <v>767</v>
      </c>
      <c r="DJ93" s="6" t="s">
        <v>767</v>
      </c>
      <c r="DK93" s="6" t="s">
        <v>767</v>
      </c>
      <c r="DL93" s="6" t="s">
        <v>767</v>
      </c>
      <c r="DM93" s="6" t="s">
        <v>767</v>
      </c>
      <c r="DN93" s="6" t="s">
        <v>767</v>
      </c>
      <c r="DO93" s="6" t="s">
        <v>767</v>
      </c>
      <c r="DP93" s="6" t="s">
        <v>767</v>
      </c>
      <c r="DQ93" s="6" t="s">
        <v>767</v>
      </c>
      <c r="DR93" s="6" t="s">
        <v>767</v>
      </c>
      <c r="DS93" s="6" t="s">
        <v>767</v>
      </c>
      <c r="DT93" s="6" t="s">
        <v>767</v>
      </c>
      <c r="DU93" s="6" t="s">
        <v>767</v>
      </c>
      <c r="DV93" s="6" t="s">
        <v>767</v>
      </c>
      <c r="DW93" s="6" t="s">
        <v>767</v>
      </c>
      <c r="DX93" s="6" t="s">
        <v>767</v>
      </c>
      <c r="DY93" s="6" t="s">
        <v>767</v>
      </c>
      <c r="DZ93" s="6" t="s">
        <v>767</v>
      </c>
      <c r="EA93" s="6" t="s">
        <v>767</v>
      </c>
      <c r="EB93" s="6" t="s">
        <v>767</v>
      </c>
      <c r="EC93" s="6" t="s">
        <v>767</v>
      </c>
      <c r="ED93" s="6" t="s">
        <v>767</v>
      </c>
      <c r="EE93" s="6" t="s">
        <v>767</v>
      </c>
      <c r="EF93" s="6" t="s">
        <v>767</v>
      </c>
      <c r="EG93" s="6" t="s">
        <v>767</v>
      </c>
      <c r="EH93" s="6" t="s">
        <v>767</v>
      </c>
      <c r="EI93" s="6" t="s">
        <v>767</v>
      </c>
      <c r="EJ93" s="6" t="s">
        <v>767</v>
      </c>
      <c r="EK93" s="6" t="s">
        <v>767</v>
      </c>
      <c r="EL93" s="6" t="s">
        <v>767</v>
      </c>
      <c r="EM93" s="6" t="s">
        <v>767</v>
      </c>
      <c r="EN93" s="6" t="s">
        <v>767</v>
      </c>
      <c r="EO93" s="6" t="s">
        <v>767</v>
      </c>
      <c r="EP93" s="6" t="s">
        <v>767</v>
      </c>
      <c r="EQ93" s="6" t="s">
        <v>767</v>
      </c>
      <c r="ER93" s="6" t="s">
        <v>767</v>
      </c>
      <c r="ES93" s="6" t="s">
        <v>767</v>
      </c>
      <c r="ET93" s="6" t="s">
        <v>767</v>
      </c>
      <c r="EU93" s="6" t="s">
        <v>767</v>
      </c>
      <c r="EV93" s="6" t="s">
        <v>767</v>
      </c>
      <c r="EW93" s="6" t="s">
        <v>767</v>
      </c>
      <c r="EX93" s="6" t="s">
        <v>767</v>
      </c>
      <c r="EY93" s="6" t="s">
        <v>767</v>
      </c>
      <c r="EZ93" s="6" t="s">
        <v>767</v>
      </c>
      <c r="FA93" s="6" t="s">
        <v>767</v>
      </c>
      <c r="FB93" s="6" t="s">
        <v>767</v>
      </c>
      <c r="FC93" s="6" t="s">
        <v>767</v>
      </c>
      <c r="FD93" s="6" t="s">
        <v>767</v>
      </c>
      <c r="FE93" s="6" t="s">
        <v>767</v>
      </c>
      <c r="FF93" s="6" t="s">
        <v>767</v>
      </c>
      <c r="FG93" s="6" t="s">
        <v>767</v>
      </c>
      <c r="FH93" s="6" t="s">
        <v>767</v>
      </c>
      <c r="FI93" s="6" t="s">
        <v>767</v>
      </c>
      <c r="FJ93" s="6" t="s">
        <v>767</v>
      </c>
      <c r="FK93" s="6" t="s">
        <v>767</v>
      </c>
      <c r="FL93" s="6" t="s">
        <v>767</v>
      </c>
      <c r="FM93" s="6" t="s">
        <v>767</v>
      </c>
      <c r="FN93" s="6" t="s">
        <v>767</v>
      </c>
      <c r="FO93" s="6" t="s">
        <v>767</v>
      </c>
      <c r="FP93" s="6" t="s">
        <v>767</v>
      </c>
      <c r="FQ93" s="6" t="s">
        <v>767</v>
      </c>
      <c r="FR93" s="6" t="s">
        <v>767</v>
      </c>
      <c r="FS93" s="6" t="s">
        <v>767</v>
      </c>
      <c r="FT93" s="6" t="s">
        <v>767</v>
      </c>
      <c r="FU93" s="6" t="s">
        <v>767</v>
      </c>
      <c r="FV93" s="6" t="s">
        <v>767</v>
      </c>
    </row>
    <row r="94" spans="1:178" ht="30">
      <c r="A94" s="4" t="s">
        <v>789</v>
      </c>
      <c r="B94" s="6" t="s">
        <v>767</v>
      </c>
      <c r="C94" s="6" t="s">
        <v>767</v>
      </c>
      <c r="D94" s="6" t="s">
        <v>767</v>
      </c>
      <c r="E94" s="6" t="s">
        <v>767</v>
      </c>
      <c r="F94" s="6" t="s">
        <v>767</v>
      </c>
      <c r="G94" s="6" t="s">
        <v>767</v>
      </c>
      <c r="H94" s="6" t="s">
        <v>767</v>
      </c>
      <c r="I94" s="6" t="s">
        <v>767</v>
      </c>
      <c r="J94" s="6" t="s">
        <v>767</v>
      </c>
      <c r="K94" s="6" t="s">
        <v>767</v>
      </c>
      <c r="L94" s="6" t="s">
        <v>767</v>
      </c>
      <c r="M94" s="6" t="s">
        <v>767</v>
      </c>
      <c r="N94" s="6" t="s">
        <v>767</v>
      </c>
      <c r="O94" s="6" t="s">
        <v>767</v>
      </c>
      <c r="P94" s="6" t="s">
        <v>767</v>
      </c>
      <c r="Q94" s="6" t="s">
        <v>767</v>
      </c>
      <c r="R94" s="6" t="s">
        <v>767</v>
      </c>
      <c r="S94" s="6" t="s">
        <v>767</v>
      </c>
      <c r="T94" s="6" t="s">
        <v>767</v>
      </c>
      <c r="U94" s="6" t="s">
        <v>767</v>
      </c>
      <c r="V94" s="6" t="s">
        <v>767</v>
      </c>
      <c r="W94" s="6" t="s">
        <v>767</v>
      </c>
      <c r="X94" s="6" t="s">
        <v>767</v>
      </c>
      <c r="Y94" s="6" t="s">
        <v>767</v>
      </c>
      <c r="Z94" s="6" t="s">
        <v>767</v>
      </c>
      <c r="AA94" s="6" t="s">
        <v>767</v>
      </c>
      <c r="AB94" s="6" t="s">
        <v>767</v>
      </c>
      <c r="AC94" s="6" t="s">
        <v>767</v>
      </c>
      <c r="AD94" s="6" t="s">
        <v>767</v>
      </c>
      <c r="AE94" s="6" t="s">
        <v>767</v>
      </c>
      <c r="AF94" s="6" t="s">
        <v>767</v>
      </c>
      <c r="AG94" s="6" t="s">
        <v>767</v>
      </c>
      <c r="AH94" s="6" t="s">
        <v>767</v>
      </c>
      <c r="AI94" s="6" t="s">
        <v>767</v>
      </c>
      <c r="AJ94" s="6" t="s">
        <v>767</v>
      </c>
      <c r="AK94" s="6" t="s">
        <v>767</v>
      </c>
      <c r="AL94" s="6" t="s">
        <v>767</v>
      </c>
      <c r="AM94" s="6" t="s">
        <v>767</v>
      </c>
      <c r="AN94" s="6" t="s">
        <v>767</v>
      </c>
      <c r="AO94" s="6" t="s">
        <v>767</v>
      </c>
      <c r="AP94" s="6" t="s">
        <v>767</v>
      </c>
      <c r="AQ94" s="6" t="s">
        <v>767</v>
      </c>
      <c r="AR94" s="6" t="s">
        <v>767</v>
      </c>
      <c r="AS94" s="6" t="s">
        <v>767</v>
      </c>
      <c r="AT94" s="6" t="s">
        <v>767</v>
      </c>
      <c r="AU94" s="6" t="s">
        <v>767</v>
      </c>
      <c r="AV94" s="6" t="s">
        <v>767</v>
      </c>
      <c r="AW94" s="6" t="s">
        <v>767</v>
      </c>
      <c r="AX94" s="6" t="s">
        <v>767</v>
      </c>
      <c r="AY94" s="6" t="s">
        <v>767</v>
      </c>
      <c r="AZ94" s="6" t="s">
        <v>767</v>
      </c>
      <c r="BA94" s="6" t="s">
        <v>767</v>
      </c>
      <c r="BB94" s="6" t="s">
        <v>767</v>
      </c>
      <c r="BC94" s="6" t="s">
        <v>767</v>
      </c>
      <c r="BD94" s="6" t="s">
        <v>767</v>
      </c>
      <c r="BE94" s="6" t="s">
        <v>767</v>
      </c>
      <c r="BF94" s="6" t="s">
        <v>767</v>
      </c>
      <c r="BG94" s="6" t="s">
        <v>767</v>
      </c>
      <c r="BH94" s="6" t="s">
        <v>767</v>
      </c>
      <c r="BI94" s="6" t="s">
        <v>767</v>
      </c>
      <c r="BJ94" s="6" t="s">
        <v>767</v>
      </c>
      <c r="BK94" s="6" t="s">
        <v>767</v>
      </c>
      <c r="BL94" s="6" t="s">
        <v>767</v>
      </c>
      <c r="BM94" s="6" t="s">
        <v>767</v>
      </c>
      <c r="BN94" s="6" t="s">
        <v>767</v>
      </c>
      <c r="BO94" s="6" t="s">
        <v>767</v>
      </c>
      <c r="BP94" s="6" t="s">
        <v>767</v>
      </c>
      <c r="BQ94" s="6" t="s">
        <v>767</v>
      </c>
      <c r="BR94" s="6" t="s">
        <v>767</v>
      </c>
      <c r="BS94" s="6" t="s">
        <v>767</v>
      </c>
      <c r="BT94" s="6" t="s">
        <v>767</v>
      </c>
      <c r="BU94" s="6" t="s">
        <v>767</v>
      </c>
      <c r="BV94" s="6" t="s">
        <v>767</v>
      </c>
      <c r="BW94" s="6" t="s">
        <v>767</v>
      </c>
      <c r="BX94" s="6" t="s">
        <v>767</v>
      </c>
      <c r="BY94" s="6" t="s">
        <v>767</v>
      </c>
      <c r="BZ94" s="6" t="s">
        <v>767</v>
      </c>
      <c r="CA94" s="6" t="s">
        <v>767</v>
      </c>
      <c r="CB94" s="6" t="s">
        <v>767</v>
      </c>
      <c r="CC94" s="6" t="s">
        <v>767</v>
      </c>
      <c r="CD94" s="6" t="s">
        <v>767</v>
      </c>
      <c r="CE94" s="6" t="s">
        <v>767</v>
      </c>
      <c r="CF94" s="6" t="s">
        <v>767</v>
      </c>
      <c r="CG94" s="6" t="s">
        <v>767</v>
      </c>
      <c r="CH94" s="6" t="s">
        <v>767</v>
      </c>
      <c r="CI94" s="6" t="s">
        <v>767</v>
      </c>
      <c r="CJ94" s="6" t="s">
        <v>767</v>
      </c>
      <c r="CK94" s="6" t="s">
        <v>767</v>
      </c>
      <c r="CL94" s="6" t="s">
        <v>767</v>
      </c>
      <c r="CM94" s="6" t="s">
        <v>767</v>
      </c>
      <c r="CN94" s="6" t="s">
        <v>767</v>
      </c>
      <c r="CO94" s="6" t="s">
        <v>767</v>
      </c>
      <c r="CP94" s="6" t="s">
        <v>767</v>
      </c>
      <c r="CQ94" s="6" t="s">
        <v>767</v>
      </c>
      <c r="CR94" s="6" t="s">
        <v>767</v>
      </c>
      <c r="CS94" s="6" t="s">
        <v>767</v>
      </c>
      <c r="CT94" s="6" t="s">
        <v>767</v>
      </c>
      <c r="CU94" s="6" t="s">
        <v>767</v>
      </c>
      <c r="CV94" s="6" t="s">
        <v>767</v>
      </c>
      <c r="CW94" s="6" t="s">
        <v>767</v>
      </c>
      <c r="CX94" s="6" t="s">
        <v>767</v>
      </c>
      <c r="CY94" s="6" t="s">
        <v>767</v>
      </c>
      <c r="CZ94" s="6" t="s">
        <v>767</v>
      </c>
      <c r="DA94" s="6" t="s">
        <v>767</v>
      </c>
      <c r="DB94" s="6" t="s">
        <v>767</v>
      </c>
      <c r="DC94" s="6" t="s">
        <v>767</v>
      </c>
      <c r="DD94" s="6" t="s">
        <v>767</v>
      </c>
      <c r="DE94" s="6" t="s">
        <v>767</v>
      </c>
      <c r="DF94" s="6" t="s">
        <v>767</v>
      </c>
      <c r="DG94" s="6" t="s">
        <v>767</v>
      </c>
      <c r="DH94" s="6" t="s">
        <v>767</v>
      </c>
      <c r="DI94" s="6" t="s">
        <v>767</v>
      </c>
      <c r="DJ94" s="6" t="s">
        <v>767</v>
      </c>
      <c r="DK94" s="6" t="s">
        <v>767</v>
      </c>
      <c r="DL94" s="6" t="s">
        <v>767</v>
      </c>
      <c r="DM94" s="6" t="s">
        <v>767</v>
      </c>
      <c r="DN94" s="6" t="s">
        <v>767</v>
      </c>
      <c r="DO94" s="6" t="s">
        <v>767</v>
      </c>
      <c r="DP94" s="6" t="s">
        <v>767</v>
      </c>
      <c r="DQ94" s="6" t="s">
        <v>767</v>
      </c>
      <c r="DR94" s="6" t="s">
        <v>767</v>
      </c>
      <c r="DS94" s="6" t="s">
        <v>767</v>
      </c>
      <c r="DT94" s="6" t="s">
        <v>767</v>
      </c>
      <c r="DU94" s="6" t="s">
        <v>767</v>
      </c>
      <c r="DV94" s="6" t="s">
        <v>767</v>
      </c>
      <c r="DW94" s="6" t="s">
        <v>767</v>
      </c>
      <c r="DX94" s="6" t="s">
        <v>767</v>
      </c>
      <c r="DY94" s="6" t="s">
        <v>767</v>
      </c>
      <c r="DZ94" s="6" t="s">
        <v>767</v>
      </c>
      <c r="EA94" s="6" t="s">
        <v>767</v>
      </c>
      <c r="EB94" s="6" t="s">
        <v>767</v>
      </c>
      <c r="EC94" s="6" t="s">
        <v>767</v>
      </c>
      <c r="ED94" s="6" t="s">
        <v>767</v>
      </c>
      <c r="EE94" s="6" t="s">
        <v>767</v>
      </c>
      <c r="EF94" s="6" t="s">
        <v>767</v>
      </c>
      <c r="EG94" s="6" t="s">
        <v>767</v>
      </c>
      <c r="EH94" s="6" t="s">
        <v>767</v>
      </c>
      <c r="EI94" s="6" t="s">
        <v>767</v>
      </c>
      <c r="EJ94" s="6" t="s">
        <v>767</v>
      </c>
      <c r="EK94" s="6" t="s">
        <v>767</v>
      </c>
      <c r="EL94" s="6" t="s">
        <v>767</v>
      </c>
      <c r="EM94" s="6" t="s">
        <v>767</v>
      </c>
      <c r="EN94" s="6" t="s">
        <v>767</v>
      </c>
      <c r="EO94" s="6" t="s">
        <v>767</v>
      </c>
      <c r="EP94" s="6" t="s">
        <v>767</v>
      </c>
      <c r="EQ94" s="6" t="s">
        <v>767</v>
      </c>
      <c r="ER94" s="6" t="s">
        <v>767</v>
      </c>
      <c r="ES94" s="6" t="s">
        <v>767</v>
      </c>
      <c r="ET94" s="6" t="s">
        <v>767</v>
      </c>
      <c r="EU94" s="6" t="s">
        <v>767</v>
      </c>
      <c r="EV94" s="6" t="s">
        <v>767</v>
      </c>
      <c r="EW94" s="6" t="s">
        <v>767</v>
      </c>
      <c r="EX94" s="6" t="s">
        <v>767</v>
      </c>
      <c r="EY94" s="6" t="s">
        <v>767</v>
      </c>
      <c r="EZ94" s="6" t="s">
        <v>767</v>
      </c>
      <c r="FA94" s="6" t="s">
        <v>767</v>
      </c>
      <c r="FB94" s="6" t="s">
        <v>767</v>
      </c>
      <c r="FC94" s="6" t="s">
        <v>767</v>
      </c>
      <c r="FD94" s="6" t="s">
        <v>767</v>
      </c>
      <c r="FE94" s="6" t="s">
        <v>767</v>
      </c>
      <c r="FF94" s="6" t="s">
        <v>767</v>
      </c>
      <c r="FG94" s="6" t="s">
        <v>767</v>
      </c>
      <c r="FH94" s="6" t="s">
        <v>767</v>
      </c>
      <c r="FI94" s="6" t="s">
        <v>767</v>
      </c>
      <c r="FJ94" s="6" t="s">
        <v>767</v>
      </c>
      <c r="FK94" s="6" t="s">
        <v>767</v>
      </c>
      <c r="FL94" s="6" t="s">
        <v>767</v>
      </c>
      <c r="FM94" s="6" t="s">
        <v>767</v>
      </c>
      <c r="FN94" s="6" t="s">
        <v>767</v>
      </c>
      <c r="FO94" s="6" t="s">
        <v>767</v>
      </c>
      <c r="FP94" s="6" t="s">
        <v>767</v>
      </c>
      <c r="FQ94" s="6" t="s">
        <v>767</v>
      </c>
      <c r="FR94" s="6" t="s">
        <v>767</v>
      </c>
      <c r="FS94" s="6" t="s">
        <v>767</v>
      </c>
      <c r="FT94" s="6" t="s">
        <v>767</v>
      </c>
      <c r="FU94" s="6" t="s">
        <v>767</v>
      </c>
      <c r="FV94" s="6" t="s">
        <v>767</v>
      </c>
    </row>
    <row r="95" spans="1:178" ht="30">
      <c r="A95" s="4" t="s">
        <v>790</v>
      </c>
      <c r="B95" s="6" t="s">
        <v>767</v>
      </c>
      <c r="C95" s="6" t="s">
        <v>767</v>
      </c>
      <c r="D95" s="6" t="s">
        <v>767</v>
      </c>
      <c r="E95" s="6" t="s">
        <v>767</v>
      </c>
      <c r="F95" s="6" t="s">
        <v>767</v>
      </c>
      <c r="G95" s="6" t="s">
        <v>767</v>
      </c>
      <c r="H95" s="6" t="s">
        <v>767</v>
      </c>
      <c r="I95" s="6" t="s">
        <v>767</v>
      </c>
      <c r="J95" s="6" t="s">
        <v>767</v>
      </c>
      <c r="K95" s="6" t="s">
        <v>767</v>
      </c>
      <c r="L95" s="6" t="s">
        <v>767</v>
      </c>
      <c r="M95" s="6" t="s">
        <v>767</v>
      </c>
      <c r="N95" s="6" t="s">
        <v>767</v>
      </c>
      <c r="O95" s="6" t="s">
        <v>767</v>
      </c>
      <c r="P95" s="6" t="s">
        <v>767</v>
      </c>
      <c r="Q95" s="6" t="s">
        <v>767</v>
      </c>
      <c r="R95" s="6" t="s">
        <v>767</v>
      </c>
      <c r="S95" s="6" t="s">
        <v>767</v>
      </c>
      <c r="T95" s="6" t="s">
        <v>767</v>
      </c>
      <c r="U95" s="6" t="s">
        <v>767</v>
      </c>
      <c r="V95" s="6" t="s">
        <v>767</v>
      </c>
      <c r="W95" s="6" t="s">
        <v>767</v>
      </c>
      <c r="X95" s="6" t="s">
        <v>767</v>
      </c>
      <c r="Y95" s="6" t="s">
        <v>767</v>
      </c>
      <c r="Z95" s="6" t="s">
        <v>767</v>
      </c>
      <c r="AA95" s="6" t="s">
        <v>767</v>
      </c>
      <c r="AB95" s="6" t="s">
        <v>767</v>
      </c>
      <c r="AC95" s="6" t="s">
        <v>767</v>
      </c>
      <c r="AD95" s="6" t="s">
        <v>767</v>
      </c>
      <c r="AE95" s="6" t="s">
        <v>767</v>
      </c>
      <c r="AF95" s="6" t="s">
        <v>767</v>
      </c>
      <c r="AG95" s="6" t="s">
        <v>767</v>
      </c>
      <c r="AH95" s="6" t="s">
        <v>767</v>
      </c>
      <c r="AI95" s="6" t="s">
        <v>767</v>
      </c>
      <c r="AJ95" s="6" t="s">
        <v>767</v>
      </c>
      <c r="AK95" s="6" t="s">
        <v>767</v>
      </c>
      <c r="AL95" s="6" t="s">
        <v>767</v>
      </c>
      <c r="AM95" s="6" t="s">
        <v>767</v>
      </c>
      <c r="AN95" s="6" t="s">
        <v>767</v>
      </c>
      <c r="AO95" s="6" t="s">
        <v>767</v>
      </c>
      <c r="AP95" s="6" t="s">
        <v>767</v>
      </c>
      <c r="AQ95" s="6" t="s">
        <v>767</v>
      </c>
      <c r="AR95" s="6" t="s">
        <v>767</v>
      </c>
      <c r="AS95" s="6" t="s">
        <v>767</v>
      </c>
      <c r="AT95" s="6" t="s">
        <v>767</v>
      </c>
      <c r="AU95" s="6" t="s">
        <v>767</v>
      </c>
      <c r="AV95" s="6" t="s">
        <v>767</v>
      </c>
      <c r="AW95" s="6" t="s">
        <v>767</v>
      </c>
      <c r="AX95" s="6" t="s">
        <v>767</v>
      </c>
      <c r="AY95" s="6" t="s">
        <v>767</v>
      </c>
      <c r="AZ95" s="6" t="s">
        <v>767</v>
      </c>
      <c r="BA95" s="6" t="s">
        <v>767</v>
      </c>
      <c r="BB95" s="6" t="s">
        <v>767</v>
      </c>
      <c r="BC95" s="6" t="s">
        <v>767</v>
      </c>
      <c r="BD95" s="6" t="s">
        <v>767</v>
      </c>
      <c r="BE95" s="6" t="s">
        <v>767</v>
      </c>
      <c r="BF95" s="6" t="s">
        <v>767</v>
      </c>
      <c r="BG95" s="6" t="s">
        <v>767</v>
      </c>
      <c r="BH95" s="6" t="s">
        <v>767</v>
      </c>
      <c r="BI95" s="6" t="s">
        <v>767</v>
      </c>
      <c r="BJ95" s="6" t="s">
        <v>767</v>
      </c>
      <c r="BK95" s="6" t="s">
        <v>767</v>
      </c>
      <c r="BL95" s="6" t="s">
        <v>767</v>
      </c>
      <c r="BM95" s="6" t="s">
        <v>767</v>
      </c>
      <c r="BN95" s="6" t="s">
        <v>767</v>
      </c>
      <c r="BO95" s="6" t="s">
        <v>767</v>
      </c>
      <c r="BP95" s="6" t="s">
        <v>767</v>
      </c>
      <c r="BQ95" s="6" t="s">
        <v>767</v>
      </c>
      <c r="BR95" s="6" t="s">
        <v>767</v>
      </c>
      <c r="BS95" s="6" t="s">
        <v>767</v>
      </c>
      <c r="BT95" s="6" t="s">
        <v>767</v>
      </c>
      <c r="BU95" s="6" t="s">
        <v>767</v>
      </c>
      <c r="BV95" s="6" t="s">
        <v>767</v>
      </c>
      <c r="BW95" s="6" t="s">
        <v>767</v>
      </c>
      <c r="BX95" s="6" t="s">
        <v>767</v>
      </c>
      <c r="BY95" s="6" t="s">
        <v>767</v>
      </c>
      <c r="BZ95" s="6" t="s">
        <v>767</v>
      </c>
      <c r="CA95" s="6" t="s">
        <v>767</v>
      </c>
      <c r="CB95" s="6" t="s">
        <v>767</v>
      </c>
      <c r="CC95" s="6" t="s">
        <v>767</v>
      </c>
      <c r="CD95" s="6" t="s">
        <v>767</v>
      </c>
      <c r="CE95" s="6" t="s">
        <v>767</v>
      </c>
      <c r="CF95" s="6" t="s">
        <v>767</v>
      </c>
      <c r="CG95" s="6" t="s">
        <v>767</v>
      </c>
      <c r="CH95" s="6" t="s">
        <v>767</v>
      </c>
      <c r="CI95" s="6" t="s">
        <v>767</v>
      </c>
      <c r="CJ95" s="6" t="s">
        <v>767</v>
      </c>
      <c r="CK95" s="6" t="s">
        <v>767</v>
      </c>
      <c r="CL95" s="6" t="s">
        <v>767</v>
      </c>
      <c r="CM95" s="6" t="s">
        <v>767</v>
      </c>
      <c r="CN95" s="6" t="s">
        <v>767</v>
      </c>
      <c r="CO95" s="6" t="s">
        <v>767</v>
      </c>
      <c r="CP95" s="6" t="s">
        <v>767</v>
      </c>
      <c r="CQ95" s="6" t="s">
        <v>767</v>
      </c>
      <c r="CR95" s="6" t="s">
        <v>767</v>
      </c>
      <c r="CS95" s="6" t="s">
        <v>767</v>
      </c>
      <c r="CT95" s="6" t="s">
        <v>767</v>
      </c>
      <c r="CU95" s="6" t="s">
        <v>767</v>
      </c>
      <c r="CV95" s="6" t="s">
        <v>767</v>
      </c>
      <c r="CW95" s="6" t="s">
        <v>767</v>
      </c>
      <c r="CX95" s="6" t="s">
        <v>767</v>
      </c>
      <c r="CY95" s="6" t="s">
        <v>767</v>
      </c>
      <c r="CZ95" s="6" t="s">
        <v>767</v>
      </c>
      <c r="DA95" s="6" t="s">
        <v>767</v>
      </c>
      <c r="DB95" s="6" t="s">
        <v>767</v>
      </c>
      <c r="DC95" s="6" t="s">
        <v>767</v>
      </c>
      <c r="DD95" s="6" t="s">
        <v>767</v>
      </c>
      <c r="DE95" s="6" t="s">
        <v>767</v>
      </c>
      <c r="DF95" s="6" t="s">
        <v>767</v>
      </c>
      <c r="DG95" s="6" t="s">
        <v>767</v>
      </c>
      <c r="DH95" s="6" t="s">
        <v>767</v>
      </c>
      <c r="DI95" s="6" t="s">
        <v>767</v>
      </c>
      <c r="DJ95" s="6" t="s">
        <v>767</v>
      </c>
      <c r="DK95" s="6" t="s">
        <v>767</v>
      </c>
      <c r="DL95" s="6" t="s">
        <v>767</v>
      </c>
      <c r="DM95" s="6" t="s">
        <v>767</v>
      </c>
      <c r="DN95" s="6" t="s">
        <v>767</v>
      </c>
      <c r="DO95" s="6" t="s">
        <v>767</v>
      </c>
      <c r="DP95" s="6" t="s">
        <v>767</v>
      </c>
      <c r="DQ95" s="6" t="s">
        <v>767</v>
      </c>
      <c r="DR95" s="6" t="s">
        <v>767</v>
      </c>
      <c r="DS95" s="6" t="s">
        <v>767</v>
      </c>
      <c r="DT95" s="6" t="s">
        <v>767</v>
      </c>
      <c r="DU95" s="6" t="s">
        <v>767</v>
      </c>
      <c r="DV95" s="6" t="s">
        <v>767</v>
      </c>
      <c r="DW95" s="6" t="s">
        <v>767</v>
      </c>
      <c r="DX95" s="6" t="s">
        <v>767</v>
      </c>
      <c r="DY95" s="6" t="s">
        <v>767</v>
      </c>
      <c r="DZ95" s="6" t="s">
        <v>767</v>
      </c>
      <c r="EA95" s="6" t="s">
        <v>767</v>
      </c>
      <c r="EB95" s="6" t="s">
        <v>767</v>
      </c>
      <c r="EC95" s="6" t="s">
        <v>767</v>
      </c>
      <c r="ED95" s="6" t="s">
        <v>767</v>
      </c>
      <c r="EE95" s="6" t="s">
        <v>767</v>
      </c>
      <c r="EF95" s="6" t="s">
        <v>767</v>
      </c>
      <c r="EG95" s="6" t="s">
        <v>767</v>
      </c>
      <c r="EH95" s="6" t="s">
        <v>767</v>
      </c>
      <c r="EI95" s="6" t="s">
        <v>767</v>
      </c>
      <c r="EJ95" s="6" t="s">
        <v>767</v>
      </c>
      <c r="EK95" s="6" t="s">
        <v>767</v>
      </c>
      <c r="EL95" s="6" t="s">
        <v>767</v>
      </c>
      <c r="EM95" s="6" t="s">
        <v>767</v>
      </c>
      <c r="EN95" s="6" t="s">
        <v>767</v>
      </c>
      <c r="EO95" s="6" t="s">
        <v>767</v>
      </c>
      <c r="EP95" s="6" t="s">
        <v>767</v>
      </c>
      <c r="EQ95" s="6" t="s">
        <v>767</v>
      </c>
      <c r="ER95" s="6" t="s">
        <v>767</v>
      </c>
      <c r="ES95" s="6" t="s">
        <v>767</v>
      </c>
      <c r="ET95" s="6" t="s">
        <v>767</v>
      </c>
      <c r="EU95" s="6" t="s">
        <v>767</v>
      </c>
      <c r="EV95" s="6" t="s">
        <v>767</v>
      </c>
      <c r="EW95" s="6" t="s">
        <v>767</v>
      </c>
      <c r="EX95" s="6" t="s">
        <v>767</v>
      </c>
      <c r="EY95" s="6" t="s">
        <v>767</v>
      </c>
      <c r="EZ95" s="6" t="s">
        <v>767</v>
      </c>
      <c r="FA95" s="6" t="s">
        <v>767</v>
      </c>
      <c r="FB95" s="6" t="s">
        <v>767</v>
      </c>
      <c r="FC95" s="6" t="s">
        <v>767</v>
      </c>
      <c r="FD95" s="6" t="s">
        <v>767</v>
      </c>
      <c r="FE95" s="6" t="s">
        <v>767</v>
      </c>
      <c r="FF95" s="6" t="s">
        <v>767</v>
      </c>
      <c r="FG95" s="6" t="s">
        <v>767</v>
      </c>
      <c r="FH95" s="6" t="s">
        <v>767</v>
      </c>
      <c r="FI95" s="6" t="s">
        <v>767</v>
      </c>
      <c r="FJ95" s="6" t="s">
        <v>767</v>
      </c>
      <c r="FK95" s="6" t="s">
        <v>767</v>
      </c>
      <c r="FL95" s="6" t="s">
        <v>767</v>
      </c>
      <c r="FM95" s="6" t="s">
        <v>767</v>
      </c>
      <c r="FN95" s="6" t="s">
        <v>767</v>
      </c>
      <c r="FO95" s="6" t="s">
        <v>767</v>
      </c>
      <c r="FP95" s="6" t="s">
        <v>767</v>
      </c>
      <c r="FQ95" s="6" t="s">
        <v>767</v>
      </c>
      <c r="FR95" s="6" t="s">
        <v>767</v>
      </c>
      <c r="FS95" s="6" t="s">
        <v>767</v>
      </c>
      <c r="FT95" s="6" t="s">
        <v>767</v>
      </c>
      <c r="FU95" s="6" t="s">
        <v>767</v>
      </c>
      <c r="FV95" s="6" t="s">
        <v>767</v>
      </c>
    </row>
    <row r="96" spans="1:178" ht="30">
      <c r="A96" s="4" t="s">
        <v>791</v>
      </c>
      <c r="B96" s="6" t="s">
        <v>767</v>
      </c>
      <c r="C96" s="6" t="s">
        <v>767</v>
      </c>
      <c r="D96" s="6" t="s">
        <v>767</v>
      </c>
      <c r="E96" s="6" t="s">
        <v>767</v>
      </c>
      <c r="F96" s="6" t="s">
        <v>767</v>
      </c>
      <c r="G96" s="6" t="s">
        <v>767</v>
      </c>
      <c r="H96" s="6" t="s">
        <v>767</v>
      </c>
      <c r="I96" s="6" t="s">
        <v>767</v>
      </c>
      <c r="J96" s="6" t="s">
        <v>767</v>
      </c>
      <c r="K96" s="6" t="s">
        <v>767</v>
      </c>
      <c r="L96" s="6" t="s">
        <v>767</v>
      </c>
      <c r="M96" s="6" t="s">
        <v>767</v>
      </c>
      <c r="N96" s="6" t="s">
        <v>767</v>
      </c>
      <c r="O96" s="6" t="s">
        <v>767</v>
      </c>
      <c r="P96" s="6" t="s">
        <v>767</v>
      </c>
      <c r="Q96" s="6" t="s">
        <v>767</v>
      </c>
      <c r="R96" s="6" t="s">
        <v>767</v>
      </c>
      <c r="S96" s="6" t="s">
        <v>767</v>
      </c>
      <c r="T96" s="6" t="s">
        <v>767</v>
      </c>
      <c r="U96" s="6" t="s">
        <v>767</v>
      </c>
      <c r="V96" s="6" t="s">
        <v>767</v>
      </c>
      <c r="W96" s="6" t="s">
        <v>767</v>
      </c>
      <c r="X96" s="6" t="s">
        <v>767</v>
      </c>
      <c r="Y96" s="6" t="s">
        <v>767</v>
      </c>
      <c r="Z96" s="6" t="s">
        <v>767</v>
      </c>
      <c r="AA96" s="6" t="s">
        <v>767</v>
      </c>
      <c r="AB96" s="6" t="s">
        <v>767</v>
      </c>
      <c r="AC96" s="6" t="s">
        <v>767</v>
      </c>
      <c r="AD96" s="6" t="s">
        <v>767</v>
      </c>
      <c r="AE96" s="6" t="s">
        <v>767</v>
      </c>
      <c r="AF96" s="6" t="s">
        <v>767</v>
      </c>
      <c r="AG96" s="6" t="s">
        <v>767</v>
      </c>
      <c r="AH96" s="6" t="s">
        <v>767</v>
      </c>
      <c r="AI96" s="6" t="s">
        <v>767</v>
      </c>
      <c r="AJ96" s="6" t="s">
        <v>767</v>
      </c>
      <c r="AK96" s="6" t="s">
        <v>767</v>
      </c>
      <c r="AL96" s="6" t="s">
        <v>767</v>
      </c>
      <c r="AM96" s="6" t="s">
        <v>767</v>
      </c>
      <c r="AN96" s="6" t="s">
        <v>767</v>
      </c>
      <c r="AO96" s="6" t="s">
        <v>767</v>
      </c>
      <c r="AP96" s="6" t="s">
        <v>767</v>
      </c>
      <c r="AQ96" s="6" t="s">
        <v>767</v>
      </c>
      <c r="AR96" s="6" t="s">
        <v>767</v>
      </c>
      <c r="AS96" s="6" t="s">
        <v>767</v>
      </c>
      <c r="AT96" s="6" t="s">
        <v>767</v>
      </c>
      <c r="AU96" s="6" t="s">
        <v>767</v>
      </c>
      <c r="AV96" s="6" t="s">
        <v>767</v>
      </c>
      <c r="AW96" s="6" t="s">
        <v>767</v>
      </c>
      <c r="AX96" s="6" t="s">
        <v>767</v>
      </c>
      <c r="AY96" s="6" t="s">
        <v>767</v>
      </c>
      <c r="AZ96" s="6" t="s">
        <v>767</v>
      </c>
      <c r="BA96" s="6" t="s">
        <v>767</v>
      </c>
      <c r="BB96" s="6" t="s">
        <v>767</v>
      </c>
      <c r="BC96" s="6" t="s">
        <v>767</v>
      </c>
      <c r="BD96" s="6" t="s">
        <v>767</v>
      </c>
      <c r="BE96" s="6" t="s">
        <v>767</v>
      </c>
      <c r="BF96" s="6" t="s">
        <v>767</v>
      </c>
      <c r="BG96" s="6" t="s">
        <v>767</v>
      </c>
      <c r="BH96" s="6" t="s">
        <v>767</v>
      </c>
      <c r="BI96" s="6" t="s">
        <v>767</v>
      </c>
      <c r="BJ96" s="6" t="s">
        <v>767</v>
      </c>
      <c r="BK96" s="6" t="s">
        <v>767</v>
      </c>
      <c r="BL96" s="6" t="s">
        <v>767</v>
      </c>
      <c r="BM96" s="6" t="s">
        <v>767</v>
      </c>
      <c r="BN96" s="6" t="s">
        <v>767</v>
      </c>
      <c r="BO96" s="6" t="s">
        <v>767</v>
      </c>
      <c r="BP96" s="6" t="s">
        <v>767</v>
      </c>
      <c r="BQ96" s="6" t="s">
        <v>767</v>
      </c>
      <c r="BR96" s="6" t="s">
        <v>767</v>
      </c>
      <c r="BS96" s="6" t="s">
        <v>767</v>
      </c>
      <c r="BT96" s="6" t="s">
        <v>767</v>
      </c>
      <c r="BU96" s="6" t="s">
        <v>767</v>
      </c>
      <c r="BV96" s="6" t="s">
        <v>767</v>
      </c>
      <c r="BW96" s="6" t="s">
        <v>767</v>
      </c>
      <c r="BX96" s="6" t="s">
        <v>767</v>
      </c>
      <c r="BY96" s="6" t="s">
        <v>767</v>
      </c>
      <c r="BZ96" s="6" t="s">
        <v>767</v>
      </c>
      <c r="CA96" s="6" t="s">
        <v>767</v>
      </c>
      <c r="CB96" s="6" t="s">
        <v>767</v>
      </c>
      <c r="CC96" s="6" t="s">
        <v>767</v>
      </c>
      <c r="CD96" s="6" t="s">
        <v>767</v>
      </c>
      <c r="CE96" s="6" t="s">
        <v>767</v>
      </c>
      <c r="CF96" s="6" t="s">
        <v>767</v>
      </c>
      <c r="CG96" s="6" t="s">
        <v>767</v>
      </c>
      <c r="CH96" s="6" t="s">
        <v>767</v>
      </c>
      <c r="CI96" s="6" t="s">
        <v>767</v>
      </c>
      <c r="CJ96" s="6" t="s">
        <v>767</v>
      </c>
      <c r="CK96" s="6" t="s">
        <v>767</v>
      </c>
      <c r="CL96" s="6" t="s">
        <v>767</v>
      </c>
      <c r="CM96" s="6" t="s">
        <v>767</v>
      </c>
      <c r="CN96" s="6" t="s">
        <v>767</v>
      </c>
      <c r="CO96" s="6" t="s">
        <v>767</v>
      </c>
      <c r="CP96" s="6" t="s">
        <v>767</v>
      </c>
      <c r="CQ96" s="6" t="s">
        <v>767</v>
      </c>
      <c r="CR96" s="6" t="s">
        <v>767</v>
      </c>
      <c r="CS96" s="6" t="s">
        <v>767</v>
      </c>
      <c r="CT96" s="6" t="s">
        <v>767</v>
      </c>
      <c r="CU96" s="6" t="s">
        <v>767</v>
      </c>
      <c r="CV96" s="6" t="s">
        <v>767</v>
      </c>
      <c r="CW96" s="6" t="s">
        <v>767</v>
      </c>
      <c r="CX96" s="6" t="s">
        <v>767</v>
      </c>
      <c r="CY96" s="6" t="s">
        <v>767</v>
      </c>
      <c r="CZ96" s="6" t="s">
        <v>767</v>
      </c>
      <c r="DA96" s="6" t="s">
        <v>767</v>
      </c>
      <c r="DB96" s="6" t="s">
        <v>767</v>
      </c>
      <c r="DC96" s="6" t="s">
        <v>767</v>
      </c>
      <c r="DD96" s="6" t="s">
        <v>767</v>
      </c>
      <c r="DE96" s="6" t="s">
        <v>767</v>
      </c>
      <c r="DF96" s="6" t="s">
        <v>767</v>
      </c>
      <c r="DG96" s="6" t="s">
        <v>767</v>
      </c>
      <c r="DH96" s="6" t="s">
        <v>767</v>
      </c>
      <c r="DI96" s="6" t="s">
        <v>767</v>
      </c>
      <c r="DJ96" s="6" t="s">
        <v>767</v>
      </c>
      <c r="DK96" s="6" t="s">
        <v>767</v>
      </c>
      <c r="DL96" s="6" t="s">
        <v>767</v>
      </c>
      <c r="DM96" s="6" t="s">
        <v>767</v>
      </c>
      <c r="DN96" s="6" t="s">
        <v>767</v>
      </c>
      <c r="DO96" s="6" t="s">
        <v>767</v>
      </c>
      <c r="DP96" s="6" t="s">
        <v>767</v>
      </c>
      <c r="DQ96" s="6" t="s">
        <v>767</v>
      </c>
      <c r="DR96" s="6" t="s">
        <v>767</v>
      </c>
      <c r="DS96" s="6" t="s">
        <v>767</v>
      </c>
      <c r="DT96" s="6" t="s">
        <v>767</v>
      </c>
      <c r="DU96" s="6" t="s">
        <v>767</v>
      </c>
      <c r="DV96" s="6" t="s">
        <v>767</v>
      </c>
      <c r="DW96" s="6" t="s">
        <v>767</v>
      </c>
      <c r="DX96" s="6" t="s">
        <v>767</v>
      </c>
      <c r="DY96" s="6" t="s">
        <v>767</v>
      </c>
      <c r="DZ96" s="6" t="s">
        <v>767</v>
      </c>
      <c r="EA96" s="6" t="s">
        <v>767</v>
      </c>
      <c r="EB96" s="6" t="s">
        <v>767</v>
      </c>
      <c r="EC96" s="6" t="s">
        <v>767</v>
      </c>
      <c r="ED96" s="6" t="s">
        <v>767</v>
      </c>
      <c r="EE96" s="6" t="s">
        <v>767</v>
      </c>
      <c r="EF96" s="6" t="s">
        <v>767</v>
      </c>
      <c r="EG96" s="6" t="s">
        <v>767</v>
      </c>
      <c r="EH96" s="6" t="s">
        <v>767</v>
      </c>
      <c r="EI96" s="6" t="s">
        <v>767</v>
      </c>
      <c r="EJ96" s="6" t="s">
        <v>767</v>
      </c>
      <c r="EK96" s="6" t="s">
        <v>767</v>
      </c>
      <c r="EL96" s="6" t="s">
        <v>767</v>
      </c>
      <c r="EM96" s="6" t="s">
        <v>767</v>
      </c>
      <c r="EN96" s="6" t="s">
        <v>767</v>
      </c>
      <c r="EO96" s="6" t="s">
        <v>767</v>
      </c>
      <c r="EP96" s="6" t="s">
        <v>767</v>
      </c>
      <c r="EQ96" s="6" t="s">
        <v>767</v>
      </c>
      <c r="ER96" s="6" t="s">
        <v>767</v>
      </c>
      <c r="ES96" s="6" t="s">
        <v>767</v>
      </c>
      <c r="ET96" s="6" t="s">
        <v>767</v>
      </c>
      <c r="EU96" s="6" t="s">
        <v>767</v>
      </c>
      <c r="EV96" s="6" t="s">
        <v>767</v>
      </c>
      <c r="EW96" s="6" t="s">
        <v>767</v>
      </c>
      <c r="EX96" s="6" t="s">
        <v>767</v>
      </c>
      <c r="EY96" s="6" t="s">
        <v>767</v>
      </c>
      <c r="EZ96" s="6" t="s">
        <v>767</v>
      </c>
      <c r="FA96" s="6" t="s">
        <v>767</v>
      </c>
      <c r="FB96" s="6" t="s">
        <v>767</v>
      </c>
      <c r="FC96" s="6" t="s">
        <v>767</v>
      </c>
      <c r="FD96" s="6" t="s">
        <v>767</v>
      </c>
      <c r="FE96" s="6" t="s">
        <v>767</v>
      </c>
      <c r="FF96" s="6" t="s">
        <v>767</v>
      </c>
      <c r="FG96" s="6" t="s">
        <v>767</v>
      </c>
      <c r="FH96" s="6" t="s">
        <v>767</v>
      </c>
      <c r="FI96" s="6" t="s">
        <v>767</v>
      </c>
      <c r="FJ96" s="6" t="s">
        <v>767</v>
      </c>
      <c r="FK96" s="6" t="s">
        <v>767</v>
      </c>
      <c r="FL96" s="6" t="s">
        <v>767</v>
      </c>
      <c r="FM96" s="6" t="s">
        <v>767</v>
      </c>
      <c r="FN96" s="6" t="s">
        <v>767</v>
      </c>
      <c r="FO96" s="6" t="s">
        <v>767</v>
      </c>
      <c r="FP96" s="6" t="s">
        <v>767</v>
      </c>
      <c r="FQ96" s="6" t="s">
        <v>767</v>
      </c>
      <c r="FR96" s="6" t="s">
        <v>767</v>
      </c>
      <c r="FS96" s="6" t="s">
        <v>767</v>
      </c>
      <c r="FT96" s="6" t="s">
        <v>767</v>
      </c>
      <c r="FU96" s="6" t="s">
        <v>767</v>
      </c>
      <c r="FV96" s="6" t="s">
        <v>767</v>
      </c>
    </row>
    <row r="97" spans="1:178" ht="30">
      <c r="A97" s="4" t="s">
        <v>792</v>
      </c>
      <c r="B97" s="6" t="s">
        <v>767</v>
      </c>
      <c r="C97" s="6" t="s">
        <v>767</v>
      </c>
      <c r="D97" s="6" t="s">
        <v>767</v>
      </c>
      <c r="E97" s="6" t="s">
        <v>767</v>
      </c>
      <c r="F97" s="6" t="s">
        <v>767</v>
      </c>
      <c r="G97" s="6" t="s">
        <v>767</v>
      </c>
      <c r="H97" s="6" t="s">
        <v>767</v>
      </c>
      <c r="I97" s="6" t="s">
        <v>767</v>
      </c>
      <c r="J97" s="6" t="s">
        <v>767</v>
      </c>
      <c r="K97" s="6" t="s">
        <v>767</v>
      </c>
      <c r="L97" s="6" t="s">
        <v>767</v>
      </c>
      <c r="M97" s="6" t="s">
        <v>767</v>
      </c>
      <c r="N97" s="6" t="s">
        <v>767</v>
      </c>
      <c r="O97" s="6" t="s">
        <v>767</v>
      </c>
      <c r="P97" s="6" t="s">
        <v>767</v>
      </c>
      <c r="Q97" s="6" t="s">
        <v>767</v>
      </c>
      <c r="R97" s="6" t="s">
        <v>767</v>
      </c>
      <c r="S97" s="6" t="s">
        <v>767</v>
      </c>
      <c r="T97" s="6" t="s">
        <v>767</v>
      </c>
      <c r="U97" s="6" t="s">
        <v>767</v>
      </c>
      <c r="V97" s="6" t="s">
        <v>767</v>
      </c>
      <c r="W97" s="6" t="s">
        <v>767</v>
      </c>
      <c r="X97" s="6" t="s">
        <v>767</v>
      </c>
      <c r="Y97" s="6" t="s">
        <v>767</v>
      </c>
      <c r="Z97" s="6" t="s">
        <v>767</v>
      </c>
      <c r="AA97" s="6" t="s">
        <v>767</v>
      </c>
      <c r="AB97" s="6" t="s">
        <v>767</v>
      </c>
      <c r="AC97" s="6" t="s">
        <v>767</v>
      </c>
      <c r="AD97" s="6" t="s">
        <v>767</v>
      </c>
      <c r="AE97" s="6" t="s">
        <v>767</v>
      </c>
      <c r="AF97" s="6" t="s">
        <v>767</v>
      </c>
      <c r="AG97" s="6" t="s">
        <v>767</v>
      </c>
      <c r="AH97" s="6" t="s">
        <v>767</v>
      </c>
      <c r="AI97" s="6" t="s">
        <v>767</v>
      </c>
      <c r="AJ97" s="6" t="s">
        <v>767</v>
      </c>
      <c r="AK97" s="6" t="s">
        <v>767</v>
      </c>
      <c r="AL97" s="6" t="s">
        <v>767</v>
      </c>
      <c r="AM97" s="6" t="s">
        <v>767</v>
      </c>
      <c r="AN97" s="6" t="s">
        <v>767</v>
      </c>
      <c r="AO97" s="6" t="s">
        <v>767</v>
      </c>
      <c r="AP97" s="6" t="s">
        <v>767</v>
      </c>
      <c r="AQ97" s="6" t="s">
        <v>767</v>
      </c>
      <c r="AR97" s="6" t="s">
        <v>767</v>
      </c>
      <c r="AS97" s="6" t="s">
        <v>767</v>
      </c>
      <c r="AT97" s="6" t="s">
        <v>767</v>
      </c>
      <c r="AU97" s="6" t="s">
        <v>767</v>
      </c>
      <c r="AV97" s="6" t="s">
        <v>767</v>
      </c>
      <c r="AW97" s="6" t="s">
        <v>767</v>
      </c>
      <c r="AX97" s="6" t="s">
        <v>767</v>
      </c>
      <c r="AY97" s="6" t="s">
        <v>767</v>
      </c>
      <c r="AZ97" s="6" t="s">
        <v>767</v>
      </c>
      <c r="BA97" s="6" t="s">
        <v>767</v>
      </c>
      <c r="BB97" s="6" t="s">
        <v>767</v>
      </c>
      <c r="BC97" s="6" t="s">
        <v>767</v>
      </c>
      <c r="BD97" s="6" t="s">
        <v>767</v>
      </c>
      <c r="BE97" s="6" t="s">
        <v>767</v>
      </c>
      <c r="BF97" s="6" t="s">
        <v>767</v>
      </c>
      <c r="BG97" s="6" t="s">
        <v>767</v>
      </c>
      <c r="BH97" s="6" t="s">
        <v>767</v>
      </c>
      <c r="BI97" s="6" t="s">
        <v>767</v>
      </c>
      <c r="BJ97" s="6" t="s">
        <v>767</v>
      </c>
      <c r="BK97" s="6" t="s">
        <v>767</v>
      </c>
      <c r="BL97" s="6" t="s">
        <v>767</v>
      </c>
      <c r="BM97" s="6" t="s">
        <v>767</v>
      </c>
      <c r="BN97" s="6" t="s">
        <v>767</v>
      </c>
      <c r="BO97" s="6" t="s">
        <v>767</v>
      </c>
      <c r="BP97" s="6" t="s">
        <v>767</v>
      </c>
      <c r="BQ97" s="6" t="s">
        <v>767</v>
      </c>
      <c r="BR97" s="6" t="s">
        <v>767</v>
      </c>
      <c r="BS97" s="6" t="s">
        <v>767</v>
      </c>
      <c r="BT97" s="6" t="s">
        <v>767</v>
      </c>
      <c r="BU97" s="6" t="s">
        <v>767</v>
      </c>
      <c r="BV97" s="6" t="s">
        <v>767</v>
      </c>
      <c r="BW97" s="6" t="s">
        <v>767</v>
      </c>
      <c r="BX97" s="6" t="s">
        <v>767</v>
      </c>
      <c r="BY97" s="6" t="s">
        <v>767</v>
      </c>
      <c r="BZ97" s="6" t="s">
        <v>767</v>
      </c>
      <c r="CA97" s="6" t="s">
        <v>767</v>
      </c>
      <c r="CB97" s="6" t="s">
        <v>767</v>
      </c>
      <c r="CC97" s="6" t="s">
        <v>767</v>
      </c>
      <c r="CD97" s="6" t="s">
        <v>767</v>
      </c>
      <c r="CE97" s="6" t="s">
        <v>767</v>
      </c>
      <c r="CF97" s="6" t="s">
        <v>767</v>
      </c>
      <c r="CG97" s="6" t="s">
        <v>767</v>
      </c>
      <c r="CH97" s="6" t="s">
        <v>767</v>
      </c>
      <c r="CI97" s="6" t="s">
        <v>767</v>
      </c>
      <c r="CJ97" s="6" t="s">
        <v>767</v>
      </c>
      <c r="CK97" s="6" t="s">
        <v>767</v>
      </c>
      <c r="CL97" s="6" t="s">
        <v>767</v>
      </c>
      <c r="CM97" s="6" t="s">
        <v>767</v>
      </c>
      <c r="CN97" s="6" t="s">
        <v>767</v>
      </c>
      <c r="CO97" s="6" t="s">
        <v>767</v>
      </c>
      <c r="CP97" s="6" t="s">
        <v>767</v>
      </c>
      <c r="CQ97" s="6" t="s">
        <v>767</v>
      </c>
      <c r="CR97" s="6" t="s">
        <v>767</v>
      </c>
      <c r="CS97" s="6" t="s">
        <v>767</v>
      </c>
      <c r="CT97" s="6" t="s">
        <v>767</v>
      </c>
      <c r="CU97" s="6" t="s">
        <v>767</v>
      </c>
      <c r="CV97" s="6" t="s">
        <v>767</v>
      </c>
      <c r="CW97" s="6" t="s">
        <v>767</v>
      </c>
      <c r="CX97" s="6" t="s">
        <v>767</v>
      </c>
      <c r="CY97" s="6" t="s">
        <v>767</v>
      </c>
      <c r="CZ97" s="6" t="s">
        <v>767</v>
      </c>
      <c r="DA97" s="6" t="s">
        <v>767</v>
      </c>
      <c r="DB97" s="6" t="s">
        <v>767</v>
      </c>
      <c r="DC97" s="6" t="s">
        <v>767</v>
      </c>
      <c r="DD97" s="6" t="s">
        <v>767</v>
      </c>
      <c r="DE97" s="6" t="s">
        <v>767</v>
      </c>
      <c r="DF97" s="6" t="s">
        <v>767</v>
      </c>
      <c r="DG97" s="6" t="s">
        <v>767</v>
      </c>
      <c r="DH97" s="6" t="s">
        <v>767</v>
      </c>
      <c r="DI97" s="6" t="s">
        <v>767</v>
      </c>
      <c r="DJ97" s="6" t="s">
        <v>767</v>
      </c>
      <c r="DK97" s="6" t="s">
        <v>767</v>
      </c>
      <c r="DL97" s="6" t="s">
        <v>767</v>
      </c>
      <c r="DM97" s="6" t="s">
        <v>767</v>
      </c>
      <c r="DN97" s="6" t="s">
        <v>767</v>
      </c>
      <c r="DO97" s="6" t="s">
        <v>767</v>
      </c>
      <c r="DP97" s="6" t="s">
        <v>767</v>
      </c>
      <c r="DQ97" s="6" t="s">
        <v>767</v>
      </c>
      <c r="DR97" s="6" t="s">
        <v>767</v>
      </c>
      <c r="DS97" s="6" t="s">
        <v>767</v>
      </c>
      <c r="DT97" s="6" t="s">
        <v>767</v>
      </c>
      <c r="DU97" s="6" t="s">
        <v>767</v>
      </c>
      <c r="DV97" s="6" t="s">
        <v>767</v>
      </c>
      <c r="DW97" s="6" t="s">
        <v>767</v>
      </c>
      <c r="DX97" s="6" t="s">
        <v>767</v>
      </c>
      <c r="DY97" s="6" t="s">
        <v>767</v>
      </c>
      <c r="DZ97" s="6" t="s">
        <v>767</v>
      </c>
      <c r="EA97" s="6" t="s">
        <v>767</v>
      </c>
      <c r="EB97" s="6" t="s">
        <v>767</v>
      </c>
      <c r="EC97" s="6" t="s">
        <v>767</v>
      </c>
      <c r="ED97" s="6" t="s">
        <v>767</v>
      </c>
      <c r="EE97" s="6" t="s">
        <v>767</v>
      </c>
      <c r="EF97" s="6" t="s">
        <v>767</v>
      </c>
      <c r="EG97" s="6" t="s">
        <v>767</v>
      </c>
      <c r="EH97" s="6" t="s">
        <v>767</v>
      </c>
      <c r="EI97" s="6" t="s">
        <v>767</v>
      </c>
      <c r="EJ97" s="6" t="s">
        <v>767</v>
      </c>
      <c r="EK97" s="6" t="s">
        <v>767</v>
      </c>
      <c r="EL97" s="6" t="s">
        <v>767</v>
      </c>
      <c r="EM97" s="6" t="s">
        <v>767</v>
      </c>
      <c r="EN97" s="6" t="s">
        <v>767</v>
      </c>
      <c r="EO97" s="6" t="s">
        <v>767</v>
      </c>
      <c r="EP97" s="6" t="s">
        <v>767</v>
      </c>
      <c r="EQ97" s="6" t="s">
        <v>767</v>
      </c>
      <c r="ER97" s="6" t="s">
        <v>767</v>
      </c>
      <c r="ES97" s="6" t="s">
        <v>767</v>
      </c>
      <c r="ET97" s="6" t="s">
        <v>767</v>
      </c>
      <c r="EU97" s="6" t="s">
        <v>767</v>
      </c>
      <c r="EV97" s="6" t="s">
        <v>767</v>
      </c>
      <c r="EW97" s="6" t="s">
        <v>767</v>
      </c>
      <c r="EX97" s="6" t="s">
        <v>767</v>
      </c>
      <c r="EY97" s="6" t="s">
        <v>767</v>
      </c>
      <c r="EZ97" s="6" t="s">
        <v>767</v>
      </c>
      <c r="FA97" s="6" t="s">
        <v>767</v>
      </c>
      <c r="FB97" s="6" t="s">
        <v>767</v>
      </c>
      <c r="FC97" s="6" t="s">
        <v>767</v>
      </c>
      <c r="FD97" s="6" t="s">
        <v>767</v>
      </c>
      <c r="FE97" s="6" t="s">
        <v>767</v>
      </c>
      <c r="FF97" s="6" t="s">
        <v>767</v>
      </c>
      <c r="FG97" s="6" t="s">
        <v>767</v>
      </c>
      <c r="FH97" s="6" t="s">
        <v>767</v>
      </c>
      <c r="FI97" s="6" t="s">
        <v>767</v>
      </c>
      <c r="FJ97" s="6" t="s">
        <v>767</v>
      </c>
      <c r="FK97" s="6" t="s">
        <v>767</v>
      </c>
      <c r="FL97" s="6" t="s">
        <v>767</v>
      </c>
      <c r="FM97" s="6" t="s">
        <v>767</v>
      </c>
      <c r="FN97" s="6" t="s">
        <v>767</v>
      </c>
      <c r="FO97" s="6" t="s">
        <v>767</v>
      </c>
      <c r="FP97" s="6" t="s">
        <v>767</v>
      </c>
      <c r="FQ97" s="6" t="s">
        <v>767</v>
      </c>
      <c r="FR97" s="6" t="s">
        <v>767</v>
      </c>
      <c r="FS97" s="6" t="s">
        <v>767</v>
      </c>
      <c r="FT97" s="6" t="s">
        <v>767</v>
      </c>
      <c r="FU97" s="6" t="s">
        <v>767</v>
      </c>
      <c r="FV97" s="6" t="s">
        <v>767</v>
      </c>
    </row>
    <row r="98" spans="1:178" ht="30">
      <c r="A98" s="4" t="s">
        <v>793</v>
      </c>
      <c r="B98" s="6" t="s">
        <v>767</v>
      </c>
      <c r="C98" s="6" t="s">
        <v>767</v>
      </c>
      <c r="D98" s="6" t="s">
        <v>767</v>
      </c>
      <c r="E98" s="6" t="s">
        <v>767</v>
      </c>
      <c r="F98" s="6" t="s">
        <v>767</v>
      </c>
      <c r="G98" s="6" t="s">
        <v>767</v>
      </c>
      <c r="H98" s="6" t="s">
        <v>767</v>
      </c>
      <c r="I98" s="6" t="s">
        <v>767</v>
      </c>
      <c r="J98" s="6" t="s">
        <v>767</v>
      </c>
      <c r="K98" s="6" t="s">
        <v>767</v>
      </c>
      <c r="L98" s="6" t="s">
        <v>767</v>
      </c>
      <c r="M98" s="6" t="s">
        <v>767</v>
      </c>
      <c r="N98" s="6" t="s">
        <v>767</v>
      </c>
      <c r="O98" s="6" t="s">
        <v>767</v>
      </c>
      <c r="P98" s="6" t="s">
        <v>767</v>
      </c>
      <c r="Q98" s="6" t="s">
        <v>767</v>
      </c>
      <c r="R98" s="6" t="s">
        <v>767</v>
      </c>
      <c r="S98" s="6" t="s">
        <v>767</v>
      </c>
      <c r="T98" s="6" t="s">
        <v>767</v>
      </c>
      <c r="U98" s="6" t="s">
        <v>767</v>
      </c>
      <c r="V98" s="6" t="s">
        <v>767</v>
      </c>
      <c r="W98" s="6" t="s">
        <v>767</v>
      </c>
      <c r="X98" s="6" t="s">
        <v>767</v>
      </c>
      <c r="Y98" s="6" t="s">
        <v>767</v>
      </c>
      <c r="Z98" s="6" t="s">
        <v>767</v>
      </c>
      <c r="AA98" s="6" t="s">
        <v>767</v>
      </c>
      <c r="AB98" s="6" t="s">
        <v>767</v>
      </c>
      <c r="AC98" s="6" t="s">
        <v>767</v>
      </c>
      <c r="AD98" s="6" t="s">
        <v>767</v>
      </c>
      <c r="AE98" s="6" t="s">
        <v>767</v>
      </c>
      <c r="AF98" s="6" t="s">
        <v>767</v>
      </c>
      <c r="AG98" s="6" t="s">
        <v>767</v>
      </c>
      <c r="AH98" s="6" t="s">
        <v>767</v>
      </c>
      <c r="AI98" s="6" t="s">
        <v>767</v>
      </c>
      <c r="AJ98" s="6" t="s">
        <v>767</v>
      </c>
      <c r="AK98" s="6" t="s">
        <v>767</v>
      </c>
      <c r="AL98" s="6" t="s">
        <v>767</v>
      </c>
      <c r="AM98" s="6" t="s">
        <v>767</v>
      </c>
      <c r="AN98" s="6" t="s">
        <v>767</v>
      </c>
      <c r="AO98" s="6" t="s">
        <v>767</v>
      </c>
      <c r="AP98" s="6" t="s">
        <v>767</v>
      </c>
      <c r="AQ98" s="6" t="s">
        <v>767</v>
      </c>
      <c r="AR98" s="6" t="s">
        <v>767</v>
      </c>
      <c r="AS98" s="6" t="s">
        <v>767</v>
      </c>
      <c r="AT98" s="6" t="s">
        <v>767</v>
      </c>
      <c r="AU98" s="6" t="s">
        <v>767</v>
      </c>
      <c r="AV98" s="6" t="s">
        <v>767</v>
      </c>
      <c r="AW98" s="6" t="s">
        <v>767</v>
      </c>
      <c r="AX98" s="6" t="s">
        <v>767</v>
      </c>
      <c r="AY98" s="6" t="s">
        <v>767</v>
      </c>
      <c r="AZ98" s="6" t="s">
        <v>767</v>
      </c>
      <c r="BA98" s="6" t="s">
        <v>767</v>
      </c>
      <c r="BB98" s="6" t="s">
        <v>767</v>
      </c>
      <c r="BC98" s="6" t="s">
        <v>767</v>
      </c>
      <c r="BD98" s="6" t="s">
        <v>767</v>
      </c>
      <c r="BE98" s="6" t="s">
        <v>767</v>
      </c>
      <c r="BF98" s="6" t="s">
        <v>767</v>
      </c>
      <c r="BG98" s="6" t="s">
        <v>767</v>
      </c>
      <c r="BH98" s="6" t="s">
        <v>767</v>
      </c>
      <c r="BI98" s="6" t="s">
        <v>767</v>
      </c>
      <c r="BJ98" s="6" t="s">
        <v>767</v>
      </c>
      <c r="BK98" s="6" t="s">
        <v>767</v>
      </c>
      <c r="BL98" s="6" t="s">
        <v>767</v>
      </c>
      <c r="BM98" s="6" t="s">
        <v>767</v>
      </c>
      <c r="BN98" s="6" t="s">
        <v>767</v>
      </c>
      <c r="BO98" s="6" t="s">
        <v>767</v>
      </c>
      <c r="BP98" s="6" t="s">
        <v>767</v>
      </c>
      <c r="BQ98" s="6" t="s">
        <v>767</v>
      </c>
      <c r="BR98" s="6" t="s">
        <v>767</v>
      </c>
      <c r="BS98" s="6" t="s">
        <v>767</v>
      </c>
      <c r="BT98" s="6" t="s">
        <v>767</v>
      </c>
      <c r="BU98" s="6" t="s">
        <v>767</v>
      </c>
      <c r="BV98" s="6" t="s">
        <v>767</v>
      </c>
      <c r="BW98" s="6" t="s">
        <v>767</v>
      </c>
      <c r="BX98" s="6" t="s">
        <v>767</v>
      </c>
      <c r="BY98" s="6" t="s">
        <v>767</v>
      </c>
      <c r="BZ98" s="6" t="s">
        <v>767</v>
      </c>
      <c r="CA98" s="6" t="s">
        <v>767</v>
      </c>
      <c r="CB98" s="6" t="s">
        <v>767</v>
      </c>
      <c r="CC98" s="6" t="s">
        <v>767</v>
      </c>
      <c r="CD98" s="6" t="s">
        <v>767</v>
      </c>
      <c r="CE98" s="6" t="s">
        <v>767</v>
      </c>
      <c r="CF98" s="6" t="s">
        <v>767</v>
      </c>
      <c r="CG98" s="6" t="s">
        <v>767</v>
      </c>
      <c r="CH98" s="6" t="s">
        <v>767</v>
      </c>
      <c r="CI98" s="6" t="s">
        <v>767</v>
      </c>
      <c r="CJ98" s="6" t="s">
        <v>767</v>
      </c>
      <c r="CK98" s="6" t="s">
        <v>767</v>
      </c>
      <c r="CL98" s="6" t="s">
        <v>767</v>
      </c>
      <c r="CM98" s="6" t="s">
        <v>767</v>
      </c>
      <c r="CN98" s="6" t="s">
        <v>767</v>
      </c>
      <c r="CO98" s="6" t="s">
        <v>767</v>
      </c>
      <c r="CP98" s="6" t="s">
        <v>767</v>
      </c>
      <c r="CQ98" s="6" t="s">
        <v>767</v>
      </c>
      <c r="CR98" s="6" t="s">
        <v>767</v>
      </c>
      <c r="CS98" s="6" t="s">
        <v>767</v>
      </c>
      <c r="CT98" s="6" t="s">
        <v>767</v>
      </c>
      <c r="CU98" s="6" t="s">
        <v>767</v>
      </c>
      <c r="CV98" s="6" t="s">
        <v>767</v>
      </c>
      <c r="CW98" s="6" t="s">
        <v>767</v>
      </c>
      <c r="CX98" s="6" t="s">
        <v>767</v>
      </c>
      <c r="CY98" s="6" t="s">
        <v>767</v>
      </c>
      <c r="CZ98" s="6" t="s">
        <v>767</v>
      </c>
      <c r="DA98" s="6" t="s">
        <v>767</v>
      </c>
      <c r="DB98" s="6" t="s">
        <v>767</v>
      </c>
      <c r="DC98" s="6" t="s">
        <v>767</v>
      </c>
      <c r="DD98" s="6" t="s">
        <v>767</v>
      </c>
      <c r="DE98" s="6" t="s">
        <v>767</v>
      </c>
      <c r="DF98" s="6" t="s">
        <v>767</v>
      </c>
      <c r="DG98" s="6" t="s">
        <v>767</v>
      </c>
      <c r="DH98" s="6" t="s">
        <v>767</v>
      </c>
      <c r="DI98" s="6" t="s">
        <v>767</v>
      </c>
      <c r="DJ98" s="6" t="s">
        <v>767</v>
      </c>
      <c r="DK98" s="6" t="s">
        <v>767</v>
      </c>
      <c r="DL98" s="6" t="s">
        <v>767</v>
      </c>
      <c r="DM98" s="6" t="s">
        <v>767</v>
      </c>
      <c r="DN98" s="6" t="s">
        <v>767</v>
      </c>
      <c r="DO98" s="6" t="s">
        <v>767</v>
      </c>
      <c r="DP98" s="6" t="s">
        <v>767</v>
      </c>
      <c r="DQ98" s="6" t="s">
        <v>767</v>
      </c>
      <c r="DR98" s="6" t="s">
        <v>767</v>
      </c>
      <c r="DS98" s="6" t="s">
        <v>767</v>
      </c>
      <c r="DT98" s="6" t="s">
        <v>767</v>
      </c>
      <c r="DU98" s="6" t="s">
        <v>767</v>
      </c>
      <c r="DV98" s="6" t="s">
        <v>767</v>
      </c>
      <c r="DW98" s="6" t="s">
        <v>767</v>
      </c>
      <c r="DX98" s="6" t="s">
        <v>767</v>
      </c>
      <c r="DY98" s="6" t="s">
        <v>767</v>
      </c>
      <c r="DZ98" s="6" t="s">
        <v>767</v>
      </c>
      <c r="EA98" s="6" t="s">
        <v>767</v>
      </c>
      <c r="EB98" s="6" t="s">
        <v>767</v>
      </c>
      <c r="EC98" s="6" t="s">
        <v>767</v>
      </c>
      <c r="ED98" s="6" t="s">
        <v>767</v>
      </c>
      <c r="EE98" s="6" t="s">
        <v>767</v>
      </c>
      <c r="EF98" s="6" t="s">
        <v>767</v>
      </c>
      <c r="EG98" s="6" t="s">
        <v>767</v>
      </c>
      <c r="EH98" s="6" t="s">
        <v>767</v>
      </c>
      <c r="EI98" s="6" t="s">
        <v>767</v>
      </c>
      <c r="EJ98" s="6" t="s">
        <v>767</v>
      </c>
      <c r="EK98" s="6" t="s">
        <v>767</v>
      </c>
      <c r="EL98" s="6" t="s">
        <v>767</v>
      </c>
      <c r="EM98" s="6" t="s">
        <v>767</v>
      </c>
      <c r="EN98" s="6" t="s">
        <v>767</v>
      </c>
      <c r="EO98" s="6" t="s">
        <v>767</v>
      </c>
      <c r="EP98" s="6" t="s">
        <v>767</v>
      </c>
      <c r="EQ98" s="6" t="s">
        <v>767</v>
      </c>
      <c r="ER98" s="6" t="s">
        <v>767</v>
      </c>
      <c r="ES98" s="6" t="s">
        <v>767</v>
      </c>
      <c r="ET98" s="6" t="s">
        <v>767</v>
      </c>
      <c r="EU98" s="6" t="s">
        <v>767</v>
      </c>
      <c r="EV98" s="6" t="s">
        <v>767</v>
      </c>
      <c r="EW98" s="6" t="s">
        <v>767</v>
      </c>
      <c r="EX98" s="6" t="s">
        <v>767</v>
      </c>
      <c r="EY98" s="6" t="s">
        <v>767</v>
      </c>
      <c r="EZ98" s="6" t="s">
        <v>767</v>
      </c>
      <c r="FA98" s="6" t="s">
        <v>767</v>
      </c>
      <c r="FB98" s="6" t="s">
        <v>767</v>
      </c>
      <c r="FC98" s="6" t="s">
        <v>767</v>
      </c>
      <c r="FD98" s="6" t="s">
        <v>767</v>
      </c>
      <c r="FE98" s="6" t="s">
        <v>767</v>
      </c>
      <c r="FF98" s="6" t="s">
        <v>767</v>
      </c>
      <c r="FG98" s="6" t="s">
        <v>767</v>
      </c>
      <c r="FH98" s="6" t="s">
        <v>767</v>
      </c>
      <c r="FI98" s="6" t="s">
        <v>767</v>
      </c>
      <c r="FJ98" s="6" t="s">
        <v>767</v>
      </c>
      <c r="FK98" s="6" t="s">
        <v>767</v>
      </c>
      <c r="FL98" s="6" t="s">
        <v>767</v>
      </c>
      <c r="FM98" s="6" t="s">
        <v>767</v>
      </c>
      <c r="FN98" s="6" t="s">
        <v>767</v>
      </c>
      <c r="FO98" s="6" t="s">
        <v>767</v>
      </c>
      <c r="FP98" s="6" t="s">
        <v>767</v>
      </c>
      <c r="FQ98" s="6" t="s">
        <v>767</v>
      </c>
      <c r="FR98" s="6" t="s">
        <v>767</v>
      </c>
      <c r="FS98" s="6" t="s">
        <v>767</v>
      </c>
      <c r="FT98" s="6" t="s">
        <v>767</v>
      </c>
      <c r="FU98" s="6" t="s">
        <v>767</v>
      </c>
      <c r="FV98" s="6" t="s">
        <v>767</v>
      </c>
    </row>
    <row r="99" spans="1:178">
      <c r="A99"/>
    </row>
    <row r="100" spans="1:178">
      <c r="A100" s="8" t="s">
        <v>765</v>
      </c>
      <c r="B100" s="43" t="s">
        <v>531</v>
      </c>
      <c r="C100" s="43" t="s">
        <v>532</v>
      </c>
      <c r="D100" s="43" t="s">
        <v>533</v>
      </c>
      <c r="E100" s="43" t="s">
        <v>534</v>
      </c>
      <c r="F100" s="43" t="s">
        <v>535</v>
      </c>
      <c r="G100" s="43" t="s">
        <v>536</v>
      </c>
      <c r="H100" s="43" t="s">
        <v>537</v>
      </c>
      <c r="I100" s="43" t="s">
        <v>538</v>
      </c>
      <c r="J100" s="43" t="s">
        <v>539</v>
      </c>
      <c r="K100" s="43" t="s">
        <v>540</v>
      </c>
      <c r="L100" s="43" t="s">
        <v>541</v>
      </c>
      <c r="M100" s="43" t="s">
        <v>542</v>
      </c>
      <c r="N100" s="43" t="s">
        <v>543</v>
      </c>
      <c r="O100" s="43" t="s">
        <v>544</v>
      </c>
      <c r="P100" s="43" t="s">
        <v>545</v>
      </c>
      <c r="Q100" s="43" t="s">
        <v>546</v>
      </c>
      <c r="R100" s="43" t="s">
        <v>547</v>
      </c>
      <c r="S100" s="43" t="s">
        <v>548</v>
      </c>
      <c r="T100" s="43" t="s">
        <v>549</v>
      </c>
      <c r="U100" s="43" t="s">
        <v>550</v>
      </c>
      <c r="V100" s="43" t="s">
        <v>551</v>
      </c>
      <c r="W100" s="43" t="s">
        <v>552</v>
      </c>
      <c r="X100" s="43" t="s">
        <v>553</v>
      </c>
      <c r="Y100" s="43" t="s">
        <v>554</v>
      </c>
      <c r="Z100" s="43" t="s">
        <v>555</v>
      </c>
      <c r="AA100" s="43" t="s">
        <v>556</v>
      </c>
      <c r="AB100" s="43" t="s">
        <v>557</v>
      </c>
      <c r="AC100" s="43" t="s">
        <v>558</v>
      </c>
      <c r="AD100" s="43" t="s">
        <v>559</v>
      </c>
      <c r="AE100" s="43" t="s">
        <v>560</v>
      </c>
      <c r="AF100" s="43" t="s">
        <v>561</v>
      </c>
      <c r="AG100" s="43" t="s">
        <v>562</v>
      </c>
      <c r="AH100" s="43" t="s">
        <v>563</v>
      </c>
      <c r="AI100" s="43" t="s">
        <v>564</v>
      </c>
      <c r="AJ100" s="43" t="s">
        <v>565</v>
      </c>
      <c r="AK100" s="43" t="s">
        <v>566</v>
      </c>
      <c r="AL100" s="43" t="s">
        <v>567</v>
      </c>
      <c r="AM100" s="43" t="s">
        <v>568</v>
      </c>
      <c r="AN100" s="43" t="s">
        <v>569</v>
      </c>
      <c r="AO100" s="43" t="s">
        <v>570</v>
      </c>
      <c r="AP100" s="43" t="s">
        <v>571</v>
      </c>
      <c r="AQ100" s="43" t="s">
        <v>572</v>
      </c>
      <c r="AR100" s="43" t="s">
        <v>573</v>
      </c>
      <c r="AS100" s="43" t="s">
        <v>574</v>
      </c>
      <c r="AT100" s="43" t="s">
        <v>575</v>
      </c>
      <c r="AU100" s="43" t="s">
        <v>576</v>
      </c>
      <c r="AV100" s="43" t="s">
        <v>577</v>
      </c>
      <c r="AW100" s="43" t="s">
        <v>578</v>
      </c>
      <c r="AX100" s="43" t="s">
        <v>579</v>
      </c>
      <c r="AY100" s="43" t="s">
        <v>580</v>
      </c>
      <c r="AZ100" s="43" t="s">
        <v>581</v>
      </c>
      <c r="BA100" s="43" t="s">
        <v>582</v>
      </c>
      <c r="BB100" s="43" t="s">
        <v>583</v>
      </c>
      <c r="BC100" s="43" t="s">
        <v>584</v>
      </c>
      <c r="BD100" s="43" t="s">
        <v>585</v>
      </c>
      <c r="BE100" s="43" t="s">
        <v>586</v>
      </c>
      <c r="BF100" s="43" t="s">
        <v>587</v>
      </c>
      <c r="BG100" s="43" t="s">
        <v>588</v>
      </c>
      <c r="BH100" s="43" t="s">
        <v>589</v>
      </c>
      <c r="BI100" s="43" t="s">
        <v>590</v>
      </c>
      <c r="BJ100" s="43" t="s">
        <v>591</v>
      </c>
      <c r="BK100" s="43" t="s">
        <v>592</v>
      </c>
      <c r="BL100" s="43" t="s">
        <v>593</v>
      </c>
      <c r="BM100" s="43" t="s">
        <v>594</v>
      </c>
      <c r="BN100" s="43" t="s">
        <v>595</v>
      </c>
      <c r="BO100" s="43" t="s">
        <v>596</v>
      </c>
      <c r="BP100" s="43" t="s">
        <v>597</v>
      </c>
      <c r="BQ100" s="43" t="s">
        <v>598</v>
      </c>
      <c r="BR100" s="43" t="s">
        <v>599</v>
      </c>
      <c r="BS100" s="43" t="s">
        <v>600</v>
      </c>
      <c r="BT100" s="43" t="s">
        <v>601</v>
      </c>
      <c r="BU100" s="43" t="s">
        <v>602</v>
      </c>
      <c r="BV100" s="43" t="s">
        <v>603</v>
      </c>
      <c r="BW100" s="43" t="s">
        <v>604</v>
      </c>
      <c r="BX100" s="43" t="s">
        <v>605</v>
      </c>
      <c r="BY100" s="43" t="s">
        <v>606</v>
      </c>
      <c r="BZ100" s="43" t="s">
        <v>607</v>
      </c>
      <c r="CA100" s="43" t="s">
        <v>608</v>
      </c>
      <c r="CB100" s="43" t="s">
        <v>609</v>
      </c>
      <c r="CC100" s="43" t="s">
        <v>610</v>
      </c>
      <c r="CD100" s="43" t="s">
        <v>611</v>
      </c>
      <c r="CE100" s="43" t="s">
        <v>612</v>
      </c>
      <c r="CF100" s="43" t="s">
        <v>613</v>
      </c>
      <c r="CG100" s="43" t="s">
        <v>614</v>
      </c>
      <c r="CH100" s="43" t="s">
        <v>615</v>
      </c>
      <c r="CI100" s="43" t="s">
        <v>616</v>
      </c>
      <c r="CJ100" s="43" t="s">
        <v>617</v>
      </c>
      <c r="CK100" s="43" t="s">
        <v>618</v>
      </c>
      <c r="CL100" s="43" t="s">
        <v>619</v>
      </c>
      <c r="CM100" s="43" t="s">
        <v>620</v>
      </c>
      <c r="CN100" s="43" t="s">
        <v>621</v>
      </c>
      <c r="CO100" s="43" t="s">
        <v>622</v>
      </c>
      <c r="CP100" s="43" t="s">
        <v>623</v>
      </c>
      <c r="CQ100" s="43" t="s">
        <v>624</v>
      </c>
      <c r="CR100" s="43" t="s">
        <v>625</v>
      </c>
      <c r="CS100" s="43" t="s">
        <v>626</v>
      </c>
      <c r="CT100" s="43" t="s">
        <v>627</v>
      </c>
      <c r="CU100" s="43" t="s">
        <v>628</v>
      </c>
      <c r="CV100" s="43" t="s">
        <v>629</v>
      </c>
      <c r="CW100" s="43" t="s">
        <v>630</v>
      </c>
      <c r="CX100" s="43" t="s">
        <v>631</v>
      </c>
      <c r="CY100" s="43" t="s">
        <v>632</v>
      </c>
      <c r="CZ100" s="43" t="s">
        <v>633</v>
      </c>
      <c r="DA100" s="43" t="s">
        <v>634</v>
      </c>
      <c r="DB100" s="43" t="s">
        <v>635</v>
      </c>
      <c r="DC100" s="43" t="s">
        <v>636</v>
      </c>
      <c r="DD100" s="43" t="s">
        <v>637</v>
      </c>
      <c r="DE100" s="43" t="s">
        <v>638</v>
      </c>
      <c r="DF100" s="43" t="s">
        <v>639</v>
      </c>
      <c r="DG100" s="43" t="s">
        <v>640</v>
      </c>
      <c r="DH100" s="43" t="s">
        <v>641</v>
      </c>
      <c r="DI100" s="43" t="s">
        <v>642</v>
      </c>
      <c r="DJ100" s="43" t="s">
        <v>643</v>
      </c>
      <c r="DK100" s="43" t="s">
        <v>644</v>
      </c>
      <c r="DL100" s="43" t="s">
        <v>645</v>
      </c>
      <c r="DM100" s="43" t="s">
        <v>646</v>
      </c>
      <c r="DN100" s="43" t="s">
        <v>647</v>
      </c>
      <c r="DO100" s="43" t="s">
        <v>648</v>
      </c>
      <c r="DP100" s="43" t="s">
        <v>649</v>
      </c>
      <c r="DQ100" s="43" t="s">
        <v>650</v>
      </c>
      <c r="DR100" s="43" t="s">
        <v>651</v>
      </c>
      <c r="DS100" s="43" t="s">
        <v>652</v>
      </c>
      <c r="DT100" s="43" t="s">
        <v>653</v>
      </c>
      <c r="DU100" s="43" t="s">
        <v>654</v>
      </c>
      <c r="DV100" s="43" t="s">
        <v>655</v>
      </c>
      <c r="DW100" s="43" t="s">
        <v>656</v>
      </c>
      <c r="DX100" s="43" t="s">
        <v>657</v>
      </c>
      <c r="DY100" s="43" t="s">
        <v>658</v>
      </c>
      <c r="DZ100" s="43" t="s">
        <v>659</v>
      </c>
      <c r="EA100" s="43" t="s">
        <v>660</v>
      </c>
      <c r="EB100" s="43" t="s">
        <v>661</v>
      </c>
      <c r="EC100" s="43" t="s">
        <v>662</v>
      </c>
      <c r="ED100" s="43" t="s">
        <v>663</v>
      </c>
      <c r="EE100" s="43" t="s">
        <v>664</v>
      </c>
      <c r="EF100" s="43" t="s">
        <v>665</v>
      </c>
      <c r="EG100" s="43" t="s">
        <v>666</v>
      </c>
      <c r="EH100" s="43" t="s">
        <v>667</v>
      </c>
      <c r="EI100" s="43" t="s">
        <v>668</v>
      </c>
      <c r="EJ100" s="43" t="s">
        <v>669</v>
      </c>
      <c r="EK100" s="43" t="s">
        <v>670</v>
      </c>
      <c r="EL100" s="43" t="s">
        <v>671</v>
      </c>
      <c r="EM100" s="43" t="s">
        <v>672</v>
      </c>
      <c r="EN100" s="43" t="s">
        <v>673</v>
      </c>
      <c r="EO100" s="43" t="s">
        <v>674</v>
      </c>
      <c r="EP100" s="43" t="s">
        <v>675</v>
      </c>
      <c r="EQ100" s="43" t="s">
        <v>676</v>
      </c>
      <c r="ER100" s="43" t="s">
        <v>677</v>
      </c>
      <c r="ES100" s="43" t="s">
        <v>678</v>
      </c>
      <c r="ET100" s="43" t="s">
        <v>679</v>
      </c>
      <c r="EU100" s="43" t="s">
        <v>680</v>
      </c>
      <c r="EV100" s="43" t="s">
        <v>681</v>
      </c>
      <c r="EW100" s="43" t="s">
        <v>682</v>
      </c>
      <c r="EX100" s="43" t="s">
        <v>683</v>
      </c>
      <c r="EY100" s="43" t="s">
        <v>684</v>
      </c>
      <c r="EZ100" s="43" t="s">
        <v>685</v>
      </c>
      <c r="FA100" s="43" t="s">
        <v>686</v>
      </c>
      <c r="FB100" s="43" t="s">
        <v>687</v>
      </c>
      <c r="FC100" s="43" t="s">
        <v>688</v>
      </c>
      <c r="FD100" s="43" t="s">
        <v>689</v>
      </c>
      <c r="FE100" s="43" t="s">
        <v>690</v>
      </c>
      <c r="FF100" s="43" t="s">
        <v>691</v>
      </c>
      <c r="FG100" s="43" t="s">
        <v>692</v>
      </c>
      <c r="FH100" s="43" t="s">
        <v>693</v>
      </c>
      <c r="FI100" s="43" t="s">
        <v>694</v>
      </c>
      <c r="FJ100" s="43" t="s">
        <v>695</v>
      </c>
      <c r="FK100" s="43" t="s">
        <v>696</v>
      </c>
      <c r="FL100" s="43" t="s">
        <v>697</v>
      </c>
      <c r="FM100" s="43" t="s">
        <v>698</v>
      </c>
      <c r="FN100" s="43" t="s">
        <v>699</v>
      </c>
      <c r="FO100" s="43" t="s">
        <v>700</v>
      </c>
      <c r="FP100" s="43" t="s">
        <v>701</v>
      </c>
      <c r="FQ100" s="43" t="s">
        <v>702</v>
      </c>
      <c r="FR100" s="43" t="s">
        <v>703</v>
      </c>
      <c r="FS100" s="43" t="s">
        <v>704</v>
      </c>
      <c r="FT100" s="43" t="s">
        <v>705</v>
      </c>
      <c r="FU100" s="43" t="s">
        <v>706</v>
      </c>
      <c r="FV100" s="43" t="s">
        <v>707</v>
      </c>
    </row>
    <row r="101" spans="1:178" ht="30">
      <c r="A101" s="9" t="s">
        <v>844</v>
      </c>
      <c r="B101" s="44"/>
      <c r="C101" s="44"/>
      <c r="D101" s="44"/>
      <c r="E101" s="44"/>
      <c r="F101" s="44"/>
      <c r="G101" s="44"/>
      <c r="H101" s="44"/>
      <c r="I101" s="44"/>
      <c r="J101" s="44"/>
      <c r="K101" s="44"/>
      <c r="L101" s="44"/>
      <c r="M101" s="44"/>
      <c r="N101" s="44"/>
      <c r="O101" s="44"/>
      <c r="P101" s="44"/>
      <c r="Q101" s="44"/>
      <c r="R101" s="44"/>
      <c r="S101" s="44"/>
      <c r="T101" s="44"/>
      <c r="U101" s="44"/>
      <c r="V101" s="44"/>
      <c r="W101" s="44"/>
      <c r="X101" s="44"/>
      <c r="Y101" s="44"/>
      <c r="Z101" s="44"/>
      <c r="AA101" s="44"/>
      <c r="AB101" s="44"/>
      <c r="AC101" s="44"/>
      <c r="AD101" s="44"/>
      <c r="AE101" s="44"/>
      <c r="AF101" s="44"/>
      <c r="AG101" s="44"/>
      <c r="AH101" s="44"/>
      <c r="AI101" s="44"/>
      <c r="AJ101" s="44"/>
      <c r="AK101" s="44"/>
      <c r="AL101" s="44"/>
      <c r="AM101" s="44"/>
      <c r="AN101" s="44"/>
      <c r="AO101" s="44"/>
      <c r="AP101" s="44"/>
      <c r="AQ101" s="44"/>
      <c r="AR101" s="44"/>
      <c r="AS101" s="44"/>
      <c r="AT101" s="44"/>
      <c r="AU101" s="44"/>
      <c r="AV101" s="44"/>
      <c r="AW101" s="44"/>
      <c r="AX101" s="44"/>
      <c r="AY101" s="44"/>
      <c r="AZ101" s="44"/>
      <c r="BA101" s="44"/>
      <c r="BB101" s="44"/>
      <c r="BC101" s="44"/>
      <c r="BD101" s="44"/>
      <c r="BE101" s="44"/>
      <c r="BF101" s="44"/>
      <c r="BG101" s="44"/>
      <c r="BH101" s="44"/>
      <c r="BI101" s="44"/>
      <c r="BJ101" s="44"/>
      <c r="BK101" s="44"/>
      <c r="BL101" s="44"/>
      <c r="BM101" s="44"/>
      <c r="BN101" s="44"/>
      <c r="BO101" s="44"/>
      <c r="BP101" s="44"/>
      <c r="BQ101" s="44"/>
      <c r="BR101" s="44"/>
      <c r="BS101" s="44"/>
      <c r="BT101" s="44"/>
      <c r="BU101" s="44"/>
      <c r="BV101" s="44"/>
      <c r="BW101" s="44"/>
      <c r="BX101" s="44"/>
      <c r="BY101" s="44"/>
      <c r="BZ101" s="44"/>
      <c r="CA101" s="44"/>
      <c r="CB101" s="44"/>
      <c r="CC101" s="44"/>
      <c r="CD101" s="44"/>
      <c r="CE101" s="44"/>
      <c r="CF101" s="44"/>
      <c r="CG101" s="44"/>
      <c r="CH101" s="44"/>
      <c r="CI101" s="44"/>
      <c r="CJ101" s="44"/>
      <c r="CK101" s="44"/>
      <c r="CL101" s="44"/>
      <c r="CM101" s="44"/>
      <c r="CN101" s="44"/>
      <c r="CO101" s="44"/>
      <c r="CP101" s="44"/>
      <c r="CQ101" s="44"/>
      <c r="CR101" s="44"/>
      <c r="CS101" s="44"/>
      <c r="CT101" s="44"/>
      <c r="CU101" s="44"/>
      <c r="CV101" s="44"/>
      <c r="CW101" s="44"/>
      <c r="CX101" s="44"/>
      <c r="CY101" s="44"/>
      <c r="CZ101" s="44"/>
      <c r="DA101" s="44"/>
      <c r="DB101" s="44"/>
      <c r="DC101" s="44"/>
      <c r="DD101" s="44"/>
      <c r="DE101" s="44"/>
      <c r="DF101" s="44"/>
      <c r="DG101" s="44"/>
      <c r="DH101" s="44"/>
      <c r="DI101" s="44"/>
      <c r="DJ101" s="44"/>
      <c r="DK101" s="44"/>
      <c r="DL101" s="44"/>
      <c r="DM101" s="44"/>
      <c r="DN101" s="44"/>
      <c r="DO101" s="44"/>
      <c r="DP101" s="44"/>
      <c r="DQ101" s="44"/>
      <c r="DR101" s="44"/>
      <c r="DS101" s="44"/>
      <c r="DT101" s="44"/>
      <c r="DU101" s="44"/>
      <c r="DV101" s="44"/>
      <c r="DW101" s="44"/>
      <c r="DX101" s="44"/>
      <c r="DY101" s="44"/>
      <c r="DZ101" s="44"/>
      <c r="EA101" s="44"/>
      <c r="EB101" s="44"/>
      <c r="EC101" s="44"/>
      <c r="ED101" s="44"/>
      <c r="EE101" s="44"/>
      <c r="EF101" s="44"/>
      <c r="EG101" s="44"/>
      <c r="EH101" s="44"/>
      <c r="EI101" s="44"/>
      <c r="EJ101" s="44"/>
      <c r="EK101" s="44"/>
      <c r="EL101" s="44"/>
      <c r="EM101" s="44"/>
      <c r="EN101" s="44"/>
      <c r="EO101" s="44"/>
      <c r="EP101" s="44"/>
      <c r="EQ101" s="44"/>
      <c r="ER101" s="44"/>
      <c r="ES101" s="44"/>
      <c r="ET101" s="44"/>
      <c r="EU101" s="44"/>
      <c r="EV101" s="44"/>
      <c r="EW101" s="44"/>
      <c r="EX101" s="44"/>
      <c r="EY101" s="44"/>
      <c r="EZ101" s="44"/>
      <c r="FA101" s="44"/>
      <c r="FB101" s="44"/>
      <c r="FC101" s="44"/>
      <c r="FD101" s="44"/>
      <c r="FE101" s="44"/>
      <c r="FF101" s="44"/>
      <c r="FG101" s="44"/>
      <c r="FH101" s="44"/>
      <c r="FI101" s="44"/>
      <c r="FJ101" s="44"/>
      <c r="FK101" s="44"/>
      <c r="FL101" s="44"/>
      <c r="FM101" s="44"/>
      <c r="FN101" s="44"/>
      <c r="FO101" s="44"/>
      <c r="FP101" s="44"/>
      <c r="FQ101" s="44"/>
      <c r="FR101" s="44"/>
      <c r="FS101" s="44"/>
      <c r="FT101" s="44"/>
      <c r="FU101" s="44"/>
      <c r="FV101" s="44"/>
    </row>
    <row r="102" spans="1:178">
      <c r="A102" s="4" t="s">
        <v>766</v>
      </c>
      <c r="B102" s="6">
        <v>0</v>
      </c>
      <c r="C102" s="6">
        <v>0</v>
      </c>
      <c r="D102" s="6">
        <v>338.7</v>
      </c>
      <c r="E102" s="6">
        <v>0</v>
      </c>
      <c r="F102" s="6">
        <v>272.7</v>
      </c>
      <c r="G102" s="6">
        <v>13723.5</v>
      </c>
      <c r="H102" s="6">
        <v>0</v>
      </c>
      <c r="I102" s="6">
        <v>125.1</v>
      </c>
      <c r="J102" s="6">
        <v>0</v>
      </c>
      <c r="K102" s="6">
        <v>53</v>
      </c>
      <c r="L102" s="6">
        <v>0</v>
      </c>
      <c r="M102" s="6">
        <v>0</v>
      </c>
      <c r="N102" s="6">
        <v>0</v>
      </c>
      <c r="O102" s="6">
        <v>2622.7</v>
      </c>
      <c r="P102" s="6">
        <v>0</v>
      </c>
      <c r="Q102" s="6">
        <v>0</v>
      </c>
      <c r="R102" s="6">
        <v>0</v>
      </c>
      <c r="S102" s="6">
        <v>566.9</v>
      </c>
      <c r="T102" s="6">
        <v>0</v>
      </c>
      <c r="U102" s="6">
        <v>0</v>
      </c>
      <c r="V102" s="6">
        <v>0</v>
      </c>
      <c r="W102" s="6">
        <v>0</v>
      </c>
      <c r="X102" s="6">
        <v>0</v>
      </c>
      <c r="Y102" s="6">
        <v>25</v>
      </c>
      <c r="Z102" s="6">
        <v>204.6</v>
      </c>
      <c r="AA102" s="6">
        <v>0</v>
      </c>
      <c r="AB102" s="6">
        <v>0</v>
      </c>
      <c r="AC102" s="6">
        <v>0</v>
      </c>
      <c r="AD102" s="6">
        <v>0</v>
      </c>
      <c r="AE102" s="6">
        <v>0</v>
      </c>
      <c r="AF102" s="6">
        <v>0</v>
      </c>
      <c r="AG102" s="6">
        <v>736</v>
      </c>
      <c r="AH102" s="6">
        <v>231.2</v>
      </c>
      <c r="AI102" s="6">
        <v>17.5</v>
      </c>
      <c r="AJ102" s="6">
        <v>0</v>
      </c>
      <c r="AK102" s="6">
        <v>0</v>
      </c>
      <c r="AL102" s="6">
        <v>0</v>
      </c>
      <c r="AM102" s="6">
        <v>10518.4</v>
      </c>
      <c r="AN102" s="6">
        <v>0</v>
      </c>
      <c r="AO102" s="6">
        <v>0</v>
      </c>
      <c r="AP102" s="6">
        <v>0</v>
      </c>
      <c r="AQ102" s="6">
        <v>50</v>
      </c>
      <c r="AR102" s="6">
        <v>0</v>
      </c>
      <c r="AS102" s="6">
        <v>0</v>
      </c>
      <c r="AT102" s="6">
        <v>0</v>
      </c>
      <c r="AU102" s="6">
        <v>0</v>
      </c>
      <c r="AV102" s="6">
        <v>0</v>
      </c>
      <c r="AW102" s="6">
        <v>4496.5</v>
      </c>
      <c r="AX102" s="6">
        <v>0</v>
      </c>
      <c r="AY102" s="6">
        <v>0</v>
      </c>
      <c r="AZ102" s="6">
        <v>0</v>
      </c>
      <c r="BA102" s="6">
        <v>0</v>
      </c>
      <c r="BB102" s="6">
        <v>0</v>
      </c>
      <c r="BC102" s="6">
        <v>719.5</v>
      </c>
      <c r="BD102" s="6">
        <v>0</v>
      </c>
      <c r="BE102" s="6">
        <v>0</v>
      </c>
      <c r="BF102" s="6">
        <v>287.2</v>
      </c>
      <c r="BG102" s="6">
        <v>0</v>
      </c>
      <c r="BH102" s="6">
        <v>0</v>
      </c>
      <c r="BI102" s="6">
        <v>0</v>
      </c>
      <c r="BJ102" s="6">
        <v>0</v>
      </c>
      <c r="BK102" s="6">
        <v>0</v>
      </c>
      <c r="BL102" s="6">
        <v>0</v>
      </c>
      <c r="BM102" s="6">
        <v>0</v>
      </c>
      <c r="BN102" s="6">
        <v>0</v>
      </c>
      <c r="BO102" s="6">
        <v>0</v>
      </c>
      <c r="BP102" s="6">
        <v>0</v>
      </c>
      <c r="BQ102" s="6">
        <v>0</v>
      </c>
      <c r="BR102" s="6">
        <v>0</v>
      </c>
      <c r="BS102" s="6">
        <v>0</v>
      </c>
      <c r="BT102" s="6">
        <v>0</v>
      </c>
      <c r="BU102" s="6">
        <v>0</v>
      </c>
      <c r="BV102" s="6">
        <v>671.4</v>
      </c>
      <c r="BW102" s="6">
        <v>0</v>
      </c>
      <c r="BX102" s="6">
        <v>0</v>
      </c>
      <c r="BY102" s="6">
        <v>0</v>
      </c>
      <c r="BZ102" s="6">
        <v>0</v>
      </c>
      <c r="CA102" s="6">
        <v>0</v>
      </c>
      <c r="CB102" s="6">
        <v>0</v>
      </c>
      <c r="CC102" s="6">
        <v>127.1</v>
      </c>
      <c r="CD102" s="6">
        <v>0</v>
      </c>
      <c r="CE102" s="6">
        <v>0</v>
      </c>
      <c r="CF102" s="6">
        <v>0</v>
      </c>
      <c r="CG102" s="6">
        <v>0</v>
      </c>
      <c r="CH102" s="6">
        <v>0</v>
      </c>
      <c r="CI102" s="6">
        <v>0</v>
      </c>
      <c r="CJ102" s="6">
        <v>0</v>
      </c>
      <c r="CK102" s="6">
        <v>0</v>
      </c>
      <c r="CL102" s="6">
        <v>0</v>
      </c>
      <c r="CM102" s="6">
        <v>0</v>
      </c>
      <c r="CN102" s="6">
        <v>0</v>
      </c>
      <c r="CO102" s="6">
        <v>0</v>
      </c>
      <c r="CP102" s="6">
        <v>0</v>
      </c>
      <c r="CQ102" s="6">
        <v>0</v>
      </c>
      <c r="CR102" s="6">
        <v>0</v>
      </c>
      <c r="CS102" s="6">
        <v>0</v>
      </c>
      <c r="CT102" s="6">
        <v>0</v>
      </c>
      <c r="CU102" s="6">
        <v>0</v>
      </c>
      <c r="CV102" s="6">
        <v>0</v>
      </c>
      <c r="CW102" s="6">
        <v>0</v>
      </c>
      <c r="CX102" s="6">
        <v>0</v>
      </c>
      <c r="CY102" s="6">
        <v>0</v>
      </c>
      <c r="CZ102" s="6">
        <v>0</v>
      </c>
      <c r="DA102" s="6">
        <v>0</v>
      </c>
      <c r="DB102" s="6">
        <v>0</v>
      </c>
      <c r="DC102" s="6">
        <v>2618.6999999999998</v>
      </c>
      <c r="DD102" s="6">
        <v>0</v>
      </c>
      <c r="DE102" s="6">
        <v>0</v>
      </c>
      <c r="DF102" s="6">
        <v>0</v>
      </c>
      <c r="DG102" s="6">
        <v>0</v>
      </c>
      <c r="DH102" s="6">
        <v>0</v>
      </c>
      <c r="DI102" s="6">
        <v>420.3</v>
      </c>
      <c r="DJ102" s="6">
        <v>2416.6</v>
      </c>
      <c r="DK102" s="6">
        <v>0</v>
      </c>
      <c r="DL102" s="6">
        <v>0</v>
      </c>
      <c r="DM102" s="6">
        <v>0</v>
      </c>
      <c r="DN102" s="6">
        <v>0</v>
      </c>
      <c r="DO102" s="6">
        <v>0</v>
      </c>
      <c r="DP102" s="6">
        <v>0</v>
      </c>
      <c r="DQ102" s="6">
        <v>0</v>
      </c>
      <c r="DR102" s="6">
        <v>0</v>
      </c>
      <c r="DS102" s="6">
        <v>0</v>
      </c>
      <c r="DT102" s="6">
        <v>0</v>
      </c>
      <c r="DU102" s="6">
        <v>0</v>
      </c>
      <c r="DV102" s="6">
        <v>0</v>
      </c>
      <c r="DW102" s="6">
        <v>0</v>
      </c>
      <c r="DX102" s="6">
        <v>0</v>
      </c>
      <c r="DY102" s="6">
        <v>0</v>
      </c>
      <c r="DZ102" s="6">
        <v>0</v>
      </c>
      <c r="EA102" s="6">
        <v>0</v>
      </c>
      <c r="EB102" s="6">
        <v>0</v>
      </c>
      <c r="EC102" s="6">
        <v>1169.3</v>
      </c>
      <c r="ED102" s="6">
        <v>0</v>
      </c>
      <c r="EE102" s="6">
        <v>11.5</v>
      </c>
      <c r="EF102" s="6">
        <v>0</v>
      </c>
      <c r="EG102" s="6">
        <v>0</v>
      </c>
      <c r="EH102" s="6">
        <v>57.5</v>
      </c>
      <c r="EI102" s="6">
        <v>0</v>
      </c>
      <c r="EJ102" s="6">
        <v>0</v>
      </c>
      <c r="EK102" s="6">
        <v>0</v>
      </c>
      <c r="EL102" s="6">
        <v>0</v>
      </c>
      <c r="EM102" s="6">
        <v>0</v>
      </c>
      <c r="EN102" s="6">
        <v>0</v>
      </c>
      <c r="EO102" s="6">
        <v>0</v>
      </c>
      <c r="EP102" s="6">
        <v>0</v>
      </c>
      <c r="EQ102" s="6">
        <v>0</v>
      </c>
      <c r="ER102" s="6">
        <v>427.3</v>
      </c>
      <c r="ES102" s="6">
        <v>0</v>
      </c>
      <c r="ET102" s="6">
        <v>0</v>
      </c>
      <c r="EU102" s="6">
        <v>0</v>
      </c>
      <c r="EV102" s="6">
        <v>0</v>
      </c>
      <c r="EW102" s="6">
        <v>0</v>
      </c>
      <c r="EX102" s="6">
        <v>0</v>
      </c>
      <c r="EY102" s="6">
        <v>0</v>
      </c>
      <c r="EZ102" s="6">
        <v>0</v>
      </c>
      <c r="FA102" s="6">
        <v>0</v>
      </c>
      <c r="FB102" s="6">
        <v>0</v>
      </c>
      <c r="FC102" s="6">
        <v>0</v>
      </c>
      <c r="FD102" s="6">
        <v>0</v>
      </c>
      <c r="FE102" s="6">
        <v>0</v>
      </c>
      <c r="FF102" s="6">
        <v>0</v>
      </c>
      <c r="FG102" s="6">
        <v>0</v>
      </c>
      <c r="FH102" s="6">
        <v>0</v>
      </c>
      <c r="FI102" s="6">
        <v>0</v>
      </c>
      <c r="FJ102" s="6">
        <v>0</v>
      </c>
      <c r="FK102" s="6">
        <v>0</v>
      </c>
      <c r="FL102" s="6">
        <v>0</v>
      </c>
      <c r="FM102" s="6">
        <v>0</v>
      </c>
      <c r="FN102" s="6">
        <v>0</v>
      </c>
      <c r="FO102" s="6">
        <v>0</v>
      </c>
      <c r="FP102" s="6">
        <v>0</v>
      </c>
      <c r="FQ102" s="6">
        <v>0</v>
      </c>
      <c r="FR102" s="6">
        <v>0</v>
      </c>
      <c r="FS102" s="6">
        <v>0</v>
      </c>
      <c r="FT102" s="6">
        <v>0</v>
      </c>
      <c r="FU102" s="6">
        <v>0</v>
      </c>
      <c r="FV102" s="6">
        <v>0</v>
      </c>
    </row>
    <row r="103" spans="1:178">
      <c r="A103" s="4" t="s">
        <v>768</v>
      </c>
      <c r="B103" s="6">
        <v>0</v>
      </c>
      <c r="C103" s="6">
        <v>0</v>
      </c>
      <c r="D103" s="6">
        <v>0</v>
      </c>
      <c r="E103" s="6">
        <v>0</v>
      </c>
      <c r="F103" s="6">
        <v>0</v>
      </c>
      <c r="G103" s="6">
        <v>0</v>
      </c>
      <c r="H103" s="6">
        <v>0</v>
      </c>
      <c r="I103" s="6">
        <v>125.1</v>
      </c>
      <c r="J103" s="6">
        <v>0</v>
      </c>
      <c r="K103" s="6">
        <v>53</v>
      </c>
      <c r="L103" s="6">
        <v>0</v>
      </c>
      <c r="M103" s="6">
        <v>0</v>
      </c>
      <c r="N103" s="6">
        <v>0</v>
      </c>
      <c r="O103" s="6">
        <v>0</v>
      </c>
      <c r="P103" s="6">
        <v>0</v>
      </c>
      <c r="Q103" s="6">
        <v>0</v>
      </c>
      <c r="R103" s="6">
        <v>0</v>
      </c>
      <c r="S103" s="6">
        <v>0</v>
      </c>
      <c r="T103" s="6">
        <v>0</v>
      </c>
      <c r="U103" s="6">
        <v>0</v>
      </c>
      <c r="V103" s="6">
        <v>0</v>
      </c>
      <c r="W103" s="6">
        <v>0</v>
      </c>
      <c r="X103" s="6">
        <v>0</v>
      </c>
      <c r="Y103" s="6">
        <v>0</v>
      </c>
      <c r="Z103" s="6">
        <v>0</v>
      </c>
      <c r="AA103" s="6">
        <v>0</v>
      </c>
      <c r="AB103" s="6">
        <v>0</v>
      </c>
      <c r="AC103" s="6">
        <v>0</v>
      </c>
      <c r="AD103" s="6">
        <v>0</v>
      </c>
      <c r="AE103" s="6">
        <v>0</v>
      </c>
      <c r="AF103" s="6">
        <v>0</v>
      </c>
      <c r="AG103" s="6">
        <v>0</v>
      </c>
      <c r="AH103" s="6">
        <v>190.6</v>
      </c>
      <c r="AI103" s="6">
        <v>17.5</v>
      </c>
      <c r="AJ103" s="6">
        <v>0</v>
      </c>
      <c r="AK103" s="6">
        <v>0</v>
      </c>
      <c r="AL103" s="6">
        <v>0</v>
      </c>
      <c r="AM103" s="6">
        <v>10518.4</v>
      </c>
      <c r="AN103" s="6">
        <v>0</v>
      </c>
      <c r="AO103" s="6">
        <v>0</v>
      </c>
      <c r="AP103" s="6">
        <v>0</v>
      </c>
      <c r="AQ103" s="6">
        <v>50</v>
      </c>
      <c r="AR103" s="6">
        <v>0</v>
      </c>
      <c r="AS103" s="6">
        <v>0</v>
      </c>
      <c r="AT103" s="6">
        <v>0</v>
      </c>
      <c r="AU103" s="6">
        <v>0</v>
      </c>
      <c r="AV103" s="6">
        <v>0</v>
      </c>
      <c r="AW103" s="6">
        <v>0</v>
      </c>
      <c r="AX103" s="6">
        <v>0</v>
      </c>
      <c r="AY103" s="6">
        <v>0</v>
      </c>
      <c r="AZ103" s="6">
        <v>0</v>
      </c>
      <c r="BA103" s="6">
        <v>0</v>
      </c>
      <c r="BB103" s="6">
        <v>0</v>
      </c>
      <c r="BC103" s="6">
        <v>719.5</v>
      </c>
      <c r="BD103" s="6">
        <v>0</v>
      </c>
      <c r="BE103" s="6">
        <v>0</v>
      </c>
      <c r="BF103" s="6">
        <v>287.2</v>
      </c>
      <c r="BG103" s="6">
        <v>0</v>
      </c>
      <c r="BH103" s="6">
        <v>0</v>
      </c>
      <c r="BI103" s="6">
        <v>0</v>
      </c>
      <c r="BJ103" s="6">
        <v>0</v>
      </c>
      <c r="BK103" s="6">
        <v>0</v>
      </c>
      <c r="BL103" s="6">
        <v>0</v>
      </c>
      <c r="BM103" s="6">
        <v>0</v>
      </c>
      <c r="BN103" s="6">
        <v>0</v>
      </c>
      <c r="BO103" s="6">
        <v>0</v>
      </c>
      <c r="BP103" s="6">
        <v>0</v>
      </c>
      <c r="BQ103" s="6">
        <v>0</v>
      </c>
      <c r="BR103" s="6">
        <v>0</v>
      </c>
      <c r="BS103" s="6">
        <v>0</v>
      </c>
      <c r="BT103" s="6">
        <v>0</v>
      </c>
      <c r="BU103" s="6">
        <v>0</v>
      </c>
      <c r="BV103" s="6">
        <v>0</v>
      </c>
      <c r="BW103" s="6">
        <v>0</v>
      </c>
      <c r="BX103" s="6">
        <v>0</v>
      </c>
      <c r="BY103" s="6">
        <v>0</v>
      </c>
      <c r="BZ103" s="6">
        <v>0</v>
      </c>
      <c r="CA103" s="6">
        <v>0</v>
      </c>
      <c r="CB103" s="6">
        <v>0</v>
      </c>
      <c r="CC103" s="6">
        <v>127.1</v>
      </c>
      <c r="CD103" s="6">
        <v>0</v>
      </c>
      <c r="CE103" s="6">
        <v>0</v>
      </c>
      <c r="CF103" s="6">
        <v>0</v>
      </c>
      <c r="CG103" s="6">
        <v>0</v>
      </c>
      <c r="CH103" s="6">
        <v>0</v>
      </c>
      <c r="CI103" s="6">
        <v>0</v>
      </c>
      <c r="CJ103" s="6">
        <v>0</v>
      </c>
      <c r="CK103" s="6">
        <v>0</v>
      </c>
      <c r="CL103" s="6">
        <v>0</v>
      </c>
      <c r="CM103" s="6">
        <v>0</v>
      </c>
      <c r="CN103" s="6">
        <v>0</v>
      </c>
      <c r="CO103" s="6">
        <v>0</v>
      </c>
      <c r="CP103" s="6">
        <v>0</v>
      </c>
      <c r="CQ103" s="6">
        <v>0</v>
      </c>
      <c r="CR103" s="6">
        <v>0</v>
      </c>
      <c r="CS103" s="6">
        <v>0</v>
      </c>
      <c r="CT103" s="6">
        <v>0</v>
      </c>
      <c r="CU103" s="6">
        <v>0</v>
      </c>
      <c r="CV103" s="6">
        <v>0</v>
      </c>
      <c r="CW103" s="6">
        <v>0</v>
      </c>
      <c r="CX103" s="6">
        <v>0</v>
      </c>
      <c r="CY103" s="6">
        <v>0</v>
      </c>
      <c r="CZ103" s="6">
        <v>0</v>
      </c>
      <c r="DA103" s="6">
        <v>0</v>
      </c>
      <c r="DB103" s="6">
        <v>0</v>
      </c>
      <c r="DC103" s="6">
        <v>0</v>
      </c>
      <c r="DD103" s="6">
        <v>0</v>
      </c>
      <c r="DE103" s="6">
        <v>0</v>
      </c>
      <c r="DF103" s="6">
        <v>0</v>
      </c>
      <c r="DG103" s="6">
        <v>0</v>
      </c>
      <c r="DH103" s="6">
        <v>0</v>
      </c>
      <c r="DI103" s="6">
        <v>420.3</v>
      </c>
      <c r="DJ103" s="6">
        <v>471.8</v>
      </c>
      <c r="DK103" s="6">
        <v>0</v>
      </c>
      <c r="DL103" s="6">
        <v>0</v>
      </c>
      <c r="DM103" s="6">
        <v>0</v>
      </c>
      <c r="DN103" s="6">
        <v>0</v>
      </c>
      <c r="DO103" s="6">
        <v>0</v>
      </c>
      <c r="DP103" s="6">
        <v>0</v>
      </c>
      <c r="DQ103" s="6">
        <v>0</v>
      </c>
      <c r="DR103" s="6">
        <v>0</v>
      </c>
      <c r="DS103" s="6">
        <v>0</v>
      </c>
      <c r="DT103" s="6">
        <v>0</v>
      </c>
      <c r="DU103" s="6">
        <v>0</v>
      </c>
      <c r="DV103" s="6">
        <v>0</v>
      </c>
      <c r="DW103" s="6">
        <v>0</v>
      </c>
      <c r="DX103" s="6">
        <v>0</v>
      </c>
      <c r="DY103" s="6">
        <v>0</v>
      </c>
      <c r="DZ103" s="6">
        <v>0</v>
      </c>
      <c r="EA103" s="6">
        <v>0</v>
      </c>
      <c r="EB103" s="6">
        <v>0</v>
      </c>
      <c r="EC103" s="6">
        <v>1169.3</v>
      </c>
      <c r="ED103" s="6">
        <v>0</v>
      </c>
      <c r="EE103" s="6">
        <v>11.5</v>
      </c>
      <c r="EF103" s="6">
        <v>0</v>
      </c>
      <c r="EG103" s="6">
        <v>0</v>
      </c>
      <c r="EH103" s="6">
        <v>57.5</v>
      </c>
      <c r="EI103" s="6">
        <v>0</v>
      </c>
      <c r="EJ103" s="6">
        <v>0</v>
      </c>
      <c r="EK103" s="6">
        <v>0</v>
      </c>
      <c r="EL103" s="6">
        <v>0</v>
      </c>
      <c r="EM103" s="6">
        <v>0</v>
      </c>
      <c r="EN103" s="6">
        <v>0</v>
      </c>
      <c r="EO103" s="6">
        <v>0</v>
      </c>
      <c r="EP103" s="6">
        <v>0</v>
      </c>
      <c r="EQ103" s="6">
        <v>0</v>
      </c>
      <c r="ER103" s="6">
        <v>427.3</v>
      </c>
      <c r="ES103" s="6">
        <v>0</v>
      </c>
      <c r="ET103" s="6">
        <v>0</v>
      </c>
      <c r="EU103" s="6">
        <v>0</v>
      </c>
      <c r="EV103" s="6">
        <v>0</v>
      </c>
      <c r="EW103" s="6">
        <v>0</v>
      </c>
      <c r="EX103" s="6">
        <v>0</v>
      </c>
      <c r="EY103" s="6">
        <v>0</v>
      </c>
      <c r="EZ103" s="6">
        <v>0</v>
      </c>
      <c r="FA103" s="6">
        <v>0</v>
      </c>
      <c r="FB103" s="6">
        <v>0</v>
      </c>
      <c r="FC103" s="6">
        <v>0</v>
      </c>
      <c r="FD103" s="6">
        <v>0</v>
      </c>
      <c r="FE103" s="6">
        <v>0</v>
      </c>
      <c r="FF103" s="6">
        <v>0</v>
      </c>
      <c r="FG103" s="6">
        <v>0</v>
      </c>
      <c r="FH103" s="6">
        <v>0</v>
      </c>
      <c r="FI103" s="6">
        <v>0</v>
      </c>
      <c r="FJ103" s="6">
        <v>0</v>
      </c>
      <c r="FK103" s="6">
        <v>0</v>
      </c>
      <c r="FL103" s="6">
        <v>0</v>
      </c>
      <c r="FM103" s="6">
        <v>0</v>
      </c>
      <c r="FN103" s="6">
        <v>0</v>
      </c>
      <c r="FO103" s="6">
        <v>0</v>
      </c>
      <c r="FP103" s="6">
        <v>0</v>
      </c>
      <c r="FQ103" s="6">
        <v>0</v>
      </c>
      <c r="FR103" s="6">
        <v>0</v>
      </c>
      <c r="FS103" s="6">
        <v>0</v>
      </c>
      <c r="FT103" s="6">
        <v>0</v>
      </c>
      <c r="FU103" s="6">
        <v>0</v>
      </c>
      <c r="FV103" s="6">
        <v>0</v>
      </c>
    </row>
    <row r="104" spans="1:178">
      <c r="A104" s="4" t="s">
        <v>769</v>
      </c>
      <c r="B104" s="6">
        <v>0</v>
      </c>
      <c r="C104" s="6">
        <v>0</v>
      </c>
      <c r="D104" s="6">
        <v>0</v>
      </c>
      <c r="E104" s="6">
        <v>0</v>
      </c>
      <c r="F104" s="6">
        <v>0</v>
      </c>
      <c r="G104" s="6">
        <v>0</v>
      </c>
      <c r="H104" s="6">
        <v>0</v>
      </c>
      <c r="I104" s="6">
        <v>125.1</v>
      </c>
      <c r="J104" s="6">
        <v>0</v>
      </c>
      <c r="K104" s="6">
        <v>0</v>
      </c>
      <c r="L104" s="6">
        <v>0</v>
      </c>
      <c r="M104" s="6">
        <v>0</v>
      </c>
      <c r="N104" s="6">
        <v>0</v>
      </c>
      <c r="O104" s="6">
        <v>0</v>
      </c>
      <c r="P104" s="6">
        <v>0</v>
      </c>
      <c r="Q104" s="6">
        <v>0</v>
      </c>
      <c r="R104" s="6">
        <v>0</v>
      </c>
      <c r="S104" s="6">
        <v>0</v>
      </c>
      <c r="T104" s="6">
        <v>0</v>
      </c>
      <c r="U104" s="6">
        <v>0</v>
      </c>
      <c r="V104" s="6">
        <v>0</v>
      </c>
      <c r="W104" s="6">
        <v>0</v>
      </c>
      <c r="X104" s="6">
        <v>0</v>
      </c>
      <c r="Y104" s="6">
        <v>0</v>
      </c>
      <c r="Z104" s="6">
        <v>0</v>
      </c>
      <c r="AA104" s="6">
        <v>0</v>
      </c>
      <c r="AB104" s="6">
        <v>0</v>
      </c>
      <c r="AC104" s="6">
        <v>0</v>
      </c>
      <c r="AD104" s="6">
        <v>0</v>
      </c>
      <c r="AE104" s="6">
        <v>0</v>
      </c>
      <c r="AF104" s="6">
        <v>0</v>
      </c>
      <c r="AG104" s="6">
        <v>0</v>
      </c>
      <c r="AH104" s="6">
        <v>190.6</v>
      </c>
      <c r="AI104" s="6">
        <v>17.5</v>
      </c>
      <c r="AJ104" s="6">
        <v>0</v>
      </c>
      <c r="AK104" s="6">
        <v>0</v>
      </c>
      <c r="AL104" s="6">
        <v>0</v>
      </c>
      <c r="AM104" s="6">
        <v>0</v>
      </c>
      <c r="AN104" s="6">
        <v>0</v>
      </c>
      <c r="AO104" s="6">
        <v>0</v>
      </c>
      <c r="AP104" s="6">
        <v>0</v>
      </c>
      <c r="AQ104" s="6">
        <v>50</v>
      </c>
      <c r="AR104" s="6">
        <v>0</v>
      </c>
      <c r="AS104" s="6">
        <v>0</v>
      </c>
      <c r="AT104" s="6">
        <v>0</v>
      </c>
      <c r="AU104" s="6">
        <v>0</v>
      </c>
      <c r="AV104" s="6">
        <v>0</v>
      </c>
      <c r="AW104" s="6">
        <v>0</v>
      </c>
      <c r="AX104" s="6">
        <v>0</v>
      </c>
      <c r="AY104" s="6">
        <v>0</v>
      </c>
      <c r="AZ104" s="6">
        <v>0</v>
      </c>
      <c r="BA104" s="6">
        <v>0</v>
      </c>
      <c r="BB104" s="6">
        <v>0</v>
      </c>
      <c r="BC104" s="6">
        <v>719.5</v>
      </c>
      <c r="BD104" s="6">
        <v>0</v>
      </c>
      <c r="BE104" s="6">
        <v>0</v>
      </c>
      <c r="BF104" s="6">
        <v>287.2</v>
      </c>
      <c r="BG104" s="6">
        <v>0</v>
      </c>
      <c r="BH104" s="6">
        <v>0</v>
      </c>
      <c r="BI104" s="6">
        <v>0</v>
      </c>
      <c r="BJ104" s="6">
        <v>0</v>
      </c>
      <c r="BK104" s="6">
        <v>0</v>
      </c>
      <c r="BL104" s="6">
        <v>0</v>
      </c>
      <c r="BM104" s="6">
        <v>0</v>
      </c>
      <c r="BN104" s="6">
        <v>0</v>
      </c>
      <c r="BO104" s="6">
        <v>0</v>
      </c>
      <c r="BP104" s="6">
        <v>0</v>
      </c>
      <c r="BQ104" s="6">
        <v>0</v>
      </c>
      <c r="BR104" s="6">
        <v>0</v>
      </c>
      <c r="BS104" s="6">
        <v>0</v>
      </c>
      <c r="BT104" s="6">
        <v>0</v>
      </c>
      <c r="BU104" s="6">
        <v>0</v>
      </c>
      <c r="BV104" s="6">
        <v>0</v>
      </c>
      <c r="BW104" s="6">
        <v>0</v>
      </c>
      <c r="BX104" s="6">
        <v>0</v>
      </c>
      <c r="BY104" s="6">
        <v>0</v>
      </c>
      <c r="BZ104" s="6">
        <v>0</v>
      </c>
      <c r="CA104" s="6">
        <v>0</v>
      </c>
      <c r="CB104" s="6">
        <v>0</v>
      </c>
      <c r="CC104" s="6">
        <v>127.1</v>
      </c>
      <c r="CD104" s="6">
        <v>0</v>
      </c>
      <c r="CE104" s="6">
        <v>0</v>
      </c>
      <c r="CF104" s="6">
        <v>0</v>
      </c>
      <c r="CG104" s="6">
        <v>0</v>
      </c>
      <c r="CH104" s="6">
        <v>0</v>
      </c>
      <c r="CI104" s="6">
        <v>0</v>
      </c>
      <c r="CJ104" s="6">
        <v>0</v>
      </c>
      <c r="CK104" s="6">
        <v>0</v>
      </c>
      <c r="CL104" s="6">
        <v>0</v>
      </c>
      <c r="CM104" s="6">
        <v>0</v>
      </c>
      <c r="CN104" s="6">
        <v>0</v>
      </c>
      <c r="CO104" s="6">
        <v>0</v>
      </c>
      <c r="CP104" s="6">
        <v>0</v>
      </c>
      <c r="CQ104" s="6">
        <v>0</v>
      </c>
      <c r="CR104" s="6">
        <v>0</v>
      </c>
      <c r="CS104" s="6">
        <v>0</v>
      </c>
      <c r="CT104" s="6">
        <v>0</v>
      </c>
      <c r="CU104" s="6">
        <v>0</v>
      </c>
      <c r="CV104" s="6">
        <v>0</v>
      </c>
      <c r="CW104" s="6">
        <v>0</v>
      </c>
      <c r="CX104" s="6">
        <v>0</v>
      </c>
      <c r="CY104" s="6">
        <v>0</v>
      </c>
      <c r="CZ104" s="6">
        <v>0</v>
      </c>
      <c r="DA104" s="6">
        <v>0</v>
      </c>
      <c r="DB104" s="6">
        <v>0</v>
      </c>
      <c r="DC104" s="6">
        <v>0</v>
      </c>
      <c r="DD104" s="6">
        <v>0</v>
      </c>
      <c r="DE104" s="6">
        <v>0</v>
      </c>
      <c r="DF104" s="6">
        <v>0</v>
      </c>
      <c r="DG104" s="6">
        <v>0</v>
      </c>
      <c r="DH104" s="6">
        <v>0</v>
      </c>
      <c r="DI104" s="6">
        <v>420.3</v>
      </c>
      <c r="DJ104" s="6">
        <v>0</v>
      </c>
      <c r="DK104" s="6">
        <v>0</v>
      </c>
      <c r="DL104" s="6">
        <v>0</v>
      </c>
      <c r="DM104" s="6">
        <v>0</v>
      </c>
      <c r="DN104" s="6">
        <v>0</v>
      </c>
      <c r="DO104" s="6">
        <v>0</v>
      </c>
      <c r="DP104" s="6">
        <v>0</v>
      </c>
      <c r="DQ104" s="6">
        <v>0</v>
      </c>
      <c r="DR104" s="6">
        <v>0</v>
      </c>
      <c r="DS104" s="6">
        <v>0</v>
      </c>
      <c r="DT104" s="6">
        <v>0</v>
      </c>
      <c r="DU104" s="6">
        <v>0</v>
      </c>
      <c r="DV104" s="6">
        <v>0</v>
      </c>
      <c r="DW104" s="6">
        <v>0</v>
      </c>
      <c r="DX104" s="6">
        <v>0</v>
      </c>
      <c r="DY104" s="6">
        <v>0</v>
      </c>
      <c r="DZ104" s="6">
        <v>0</v>
      </c>
      <c r="EA104" s="6">
        <v>0</v>
      </c>
      <c r="EB104" s="6">
        <v>0</v>
      </c>
      <c r="EC104" s="6">
        <v>1169.3</v>
      </c>
      <c r="ED104" s="6">
        <v>0</v>
      </c>
      <c r="EE104" s="6">
        <v>11.5</v>
      </c>
      <c r="EF104" s="6">
        <v>0</v>
      </c>
      <c r="EG104" s="6">
        <v>0</v>
      </c>
      <c r="EH104" s="6">
        <v>57.5</v>
      </c>
      <c r="EI104" s="6">
        <v>0</v>
      </c>
      <c r="EJ104" s="6">
        <v>0</v>
      </c>
      <c r="EK104" s="6">
        <v>0</v>
      </c>
      <c r="EL104" s="6">
        <v>0</v>
      </c>
      <c r="EM104" s="6">
        <v>0</v>
      </c>
      <c r="EN104" s="6">
        <v>0</v>
      </c>
      <c r="EO104" s="6">
        <v>0</v>
      </c>
      <c r="EP104" s="6">
        <v>0</v>
      </c>
      <c r="EQ104" s="6">
        <v>0</v>
      </c>
      <c r="ER104" s="6">
        <v>0</v>
      </c>
      <c r="ES104" s="6">
        <v>0</v>
      </c>
      <c r="ET104" s="6">
        <v>0</v>
      </c>
      <c r="EU104" s="6">
        <v>0</v>
      </c>
      <c r="EV104" s="6">
        <v>0</v>
      </c>
      <c r="EW104" s="6">
        <v>0</v>
      </c>
      <c r="EX104" s="6">
        <v>0</v>
      </c>
      <c r="EY104" s="6">
        <v>0</v>
      </c>
      <c r="EZ104" s="6">
        <v>0</v>
      </c>
      <c r="FA104" s="6">
        <v>0</v>
      </c>
      <c r="FB104" s="6">
        <v>0</v>
      </c>
      <c r="FC104" s="6">
        <v>0</v>
      </c>
      <c r="FD104" s="6">
        <v>0</v>
      </c>
      <c r="FE104" s="6">
        <v>0</v>
      </c>
      <c r="FF104" s="6">
        <v>0</v>
      </c>
      <c r="FG104" s="6">
        <v>0</v>
      </c>
      <c r="FH104" s="6">
        <v>0</v>
      </c>
      <c r="FI104" s="6">
        <v>0</v>
      </c>
      <c r="FJ104" s="6">
        <v>0</v>
      </c>
      <c r="FK104" s="6">
        <v>0</v>
      </c>
      <c r="FL104" s="6">
        <v>0</v>
      </c>
      <c r="FM104" s="6">
        <v>0</v>
      </c>
      <c r="FN104" s="6">
        <v>0</v>
      </c>
      <c r="FO104" s="6">
        <v>0</v>
      </c>
      <c r="FP104" s="6">
        <v>0</v>
      </c>
      <c r="FQ104" s="6">
        <v>0</v>
      </c>
      <c r="FR104" s="6">
        <v>0</v>
      </c>
      <c r="FS104" s="6">
        <v>0</v>
      </c>
      <c r="FT104" s="6">
        <v>0</v>
      </c>
      <c r="FU104" s="6">
        <v>0</v>
      </c>
      <c r="FV104" s="6">
        <v>0</v>
      </c>
    </row>
    <row r="105" spans="1:178">
      <c r="A105" s="4" t="s">
        <v>770</v>
      </c>
      <c r="B105" s="6">
        <v>0</v>
      </c>
      <c r="C105" s="6">
        <v>0</v>
      </c>
      <c r="D105" s="6">
        <v>0</v>
      </c>
      <c r="E105" s="6">
        <v>0</v>
      </c>
      <c r="F105" s="6">
        <v>0</v>
      </c>
      <c r="G105" s="6">
        <v>0</v>
      </c>
      <c r="H105" s="6">
        <v>0</v>
      </c>
      <c r="I105" s="6">
        <v>125.1</v>
      </c>
      <c r="J105" s="6">
        <v>0</v>
      </c>
      <c r="K105" s="6">
        <v>0</v>
      </c>
      <c r="L105" s="6">
        <v>0</v>
      </c>
      <c r="M105" s="6">
        <v>0</v>
      </c>
      <c r="N105" s="6">
        <v>0</v>
      </c>
      <c r="O105" s="6">
        <v>0</v>
      </c>
      <c r="P105" s="6">
        <v>0</v>
      </c>
      <c r="Q105" s="6">
        <v>0</v>
      </c>
      <c r="R105" s="6">
        <v>0</v>
      </c>
      <c r="S105" s="6">
        <v>0</v>
      </c>
      <c r="T105" s="6">
        <v>0</v>
      </c>
      <c r="U105" s="6">
        <v>0</v>
      </c>
      <c r="V105" s="6">
        <v>0</v>
      </c>
      <c r="W105" s="6">
        <v>0</v>
      </c>
      <c r="X105" s="6">
        <v>0</v>
      </c>
      <c r="Y105" s="6">
        <v>0</v>
      </c>
      <c r="Z105" s="6">
        <v>0</v>
      </c>
      <c r="AA105" s="6">
        <v>0</v>
      </c>
      <c r="AB105" s="6">
        <v>0</v>
      </c>
      <c r="AC105" s="6">
        <v>0</v>
      </c>
      <c r="AD105" s="6">
        <v>0</v>
      </c>
      <c r="AE105" s="6">
        <v>0</v>
      </c>
      <c r="AF105" s="6">
        <v>0</v>
      </c>
      <c r="AG105" s="6">
        <v>0</v>
      </c>
      <c r="AH105" s="6">
        <v>190.6</v>
      </c>
      <c r="AI105" s="6">
        <v>17.5</v>
      </c>
      <c r="AJ105" s="6">
        <v>0</v>
      </c>
      <c r="AK105" s="6">
        <v>0</v>
      </c>
      <c r="AL105" s="6">
        <v>0</v>
      </c>
      <c r="AM105" s="6">
        <v>0</v>
      </c>
      <c r="AN105" s="6">
        <v>0</v>
      </c>
      <c r="AO105" s="6">
        <v>0</v>
      </c>
      <c r="AP105" s="6">
        <v>0</v>
      </c>
      <c r="AQ105" s="6">
        <v>50</v>
      </c>
      <c r="AR105" s="6">
        <v>0</v>
      </c>
      <c r="AS105" s="6">
        <v>0</v>
      </c>
      <c r="AT105" s="6">
        <v>0</v>
      </c>
      <c r="AU105" s="6">
        <v>0</v>
      </c>
      <c r="AV105" s="6">
        <v>0</v>
      </c>
      <c r="AW105" s="6">
        <v>0</v>
      </c>
      <c r="AX105" s="6">
        <v>0</v>
      </c>
      <c r="AY105" s="6">
        <v>0</v>
      </c>
      <c r="AZ105" s="6">
        <v>0</v>
      </c>
      <c r="BA105" s="6">
        <v>0</v>
      </c>
      <c r="BB105" s="6">
        <v>0</v>
      </c>
      <c r="BC105" s="6">
        <v>719.5</v>
      </c>
      <c r="BD105" s="6">
        <v>0</v>
      </c>
      <c r="BE105" s="6">
        <v>0</v>
      </c>
      <c r="BF105" s="6">
        <v>287.2</v>
      </c>
      <c r="BG105" s="6">
        <v>0</v>
      </c>
      <c r="BH105" s="6">
        <v>0</v>
      </c>
      <c r="BI105" s="6">
        <v>0</v>
      </c>
      <c r="BJ105" s="6">
        <v>0</v>
      </c>
      <c r="BK105" s="6">
        <v>0</v>
      </c>
      <c r="BL105" s="6">
        <v>0</v>
      </c>
      <c r="BM105" s="6">
        <v>0</v>
      </c>
      <c r="BN105" s="6">
        <v>0</v>
      </c>
      <c r="BO105" s="6">
        <v>0</v>
      </c>
      <c r="BP105" s="6">
        <v>0</v>
      </c>
      <c r="BQ105" s="6">
        <v>0</v>
      </c>
      <c r="BR105" s="6">
        <v>0</v>
      </c>
      <c r="BS105" s="6">
        <v>0</v>
      </c>
      <c r="BT105" s="6">
        <v>0</v>
      </c>
      <c r="BU105" s="6">
        <v>0</v>
      </c>
      <c r="BV105" s="6">
        <v>0</v>
      </c>
      <c r="BW105" s="6">
        <v>0</v>
      </c>
      <c r="BX105" s="6">
        <v>0</v>
      </c>
      <c r="BY105" s="6">
        <v>0</v>
      </c>
      <c r="BZ105" s="6">
        <v>0</v>
      </c>
      <c r="CA105" s="6">
        <v>0</v>
      </c>
      <c r="CB105" s="6">
        <v>0</v>
      </c>
      <c r="CC105" s="6">
        <v>89.6</v>
      </c>
      <c r="CD105" s="6">
        <v>0</v>
      </c>
      <c r="CE105" s="6">
        <v>0</v>
      </c>
      <c r="CF105" s="6">
        <v>0</v>
      </c>
      <c r="CG105" s="6">
        <v>0</v>
      </c>
      <c r="CH105" s="6">
        <v>0</v>
      </c>
      <c r="CI105" s="6">
        <v>0</v>
      </c>
      <c r="CJ105" s="6">
        <v>0</v>
      </c>
      <c r="CK105" s="6">
        <v>0</v>
      </c>
      <c r="CL105" s="6">
        <v>0</v>
      </c>
      <c r="CM105" s="6">
        <v>0</v>
      </c>
      <c r="CN105" s="6">
        <v>0</v>
      </c>
      <c r="CO105" s="6">
        <v>0</v>
      </c>
      <c r="CP105" s="6">
        <v>0</v>
      </c>
      <c r="CQ105" s="6">
        <v>0</v>
      </c>
      <c r="CR105" s="6">
        <v>0</v>
      </c>
      <c r="CS105" s="6">
        <v>0</v>
      </c>
      <c r="CT105" s="6">
        <v>0</v>
      </c>
      <c r="CU105" s="6">
        <v>0</v>
      </c>
      <c r="CV105" s="6">
        <v>0</v>
      </c>
      <c r="CW105" s="6">
        <v>0</v>
      </c>
      <c r="CX105" s="6">
        <v>0</v>
      </c>
      <c r="CY105" s="6">
        <v>0</v>
      </c>
      <c r="CZ105" s="6">
        <v>0</v>
      </c>
      <c r="DA105" s="6">
        <v>0</v>
      </c>
      <c r="DB105" s="6">
        <v>0</v>
      </c>
      <c r="DC105" s="6">
        <v>0</v>
      </c>
      <c r="DD105" s="6">
        <v>0</v>
      </c>
      <c r="DE105" s="6">
        <v>0</v>
      </c>
      <c r="DF105" s="6">
        <v>0</v>
      </c>
      <c r="DG105" s="6">
        <v>0</v>
      </c>
      <c r="DH105" s="6">
        <v>0</v>
      </c>
      <c r="DI105" s="6">
        <v>420.3</v>
      </c>
      <c r="DJ105" s="6">
        <v>0</v>
      </c>
      <c r="DK105" s="6">
        <v>0</v>
      </c>
      <c r="DL105" s="6">
        <v>0</v>
      </c>
      <c r="DM105" s="6">
        <v>0</v>
      </c>
      <c r="DN105" s="6">
        <v>0</v>
      </c>
      <c r="DO105" s="6">
        <v>0</v>
      </c>
      <c r="DP105" s="6">
        <v>0</v>
      </c>
      <c r="DQ105" s="6">
        <v>0</v>
      </c>
      <c r="DR105" s="6">
        <v>0</v>
      </c>
      <c r="DS105" s="6">
        <v>0</v>
      </c>
      <c r="DT105" s="6">
        <v>0</v>
      </c>
      <c r="DU105" s="6">
        <v>0</v>
      </c>
      <c r="DV105" s="6">
        <v>0</v>
      </c>
      <c r="DW105" s="6">
        <v>0</v>
      </c>
      <c r="DX105" s="6">
        <v>0</v>
      </c>
      <c r="DY105" s="6">
        <v>0</v>
      </c>
      <c r="DZ105" s="6">
        <v>0</v>
      </c>
      <c r="EA105" s="6">
        <v>0</v>
      </c>
      <c r="EB105" s="6">
        <v>0</v>
      </c>
      <c r="EC105" s="6">
        <v>1169.3</v>
      </c>
      <c r="ED105" s="6">
        <v>0</v>
      </c>
      <c r="EE105" s="6">
        <v>11.5</v>
      </c>
      <c r="EF105" s="6">
        <v>0</v>
      </c>
      <c r="EG105" s="6">
        <v>0</v>
      </c>
      <c r="EH105" s="6">
        <v>57.5</v>
      </c>
      <c r="EI105" s="6">
        <v>0</v>
      </c>
      <c r="EJ105" s="6">
        <v>0</v>
      </c>
      <c r="EK105" s="6">
        <v>0</v>
      </c>
      <c r="EL105" s="6">
        <v>0</v>
      </c>
      <c r="EM105" s="6">
        <v>0</v>
      </c>
      <c r="EN105" s="6">
        <v>0</v>
      </c>
      <c r="EO105" s="6">
        <v>0</v>
      </c>
      <c r="EP105" s="6">
        <v>0</v>
      </c>
      <c r="EQ105" s="6">
        <v>0</v>
      </c>
      <c r="ER105" s="6">
        <v>0</v>
      </c>
      <c r="ES105" s="6">
        <v>0</v>
      </c>
      <c r="ET105" s="6">
        <v>0</v>
      </c>
      <c r="EU105" s="6">
        <v>0</v>
      </c>
      <c r="EV105" s="6">
        <v>0</v>
      </c>
      <c r="EW105" s="6">
        <v>0</v>
      </c>
      <c r="EX105" s="6">
        <v>0</v>
      </c>
      <c r="EY105" s="6">
        <v>0</v>
      </c>
      <c r="EZ105" s="6">
        <v>0</v>
      </c>
      <c r="FA105" s="6">
        <v>0</v>
      </c>
      <c r="FB105" s="6">
        <v>0</v>
      </c>
      <c r="FC105" s="6">
        <v>0</v>
      </c>
      <c r="FD105" s="6">
        <v>0</v>
      </c>
      <c r="FE105" s="6">
        <v>0</v>
      </c>
      <c r="FF105" s="6">
        <v>0</v>
      </c>
      <c r="FG105" s="6">
        <v>0</v>
      </c>
      <c r="FH105" s="6">
        <v>0</v>
      </c>
      <c r="FI105" s="6">
        <v>0</v>
      </c>
      <c r="FJ105" s="6">
        <v>0</v>
      </c>
      <c r="FK105" s="6">
        <v>0</v>
      </c>
      <c r="FL105" s="6">
        <v>0</v>
      </c>
      <c r="FM105" s="6">
        <v>0</v>
      </c>
      <c r="FN105" s="6">
        <v>0</v>
      </c>
      <c r="FO105" s="6">
        <v>0</v>
      </c>
      <c r="FP105" s="6">
        <v>0</v>
      </c>
      <c r="FQ105" s="6">
        <v>0</v>
      </c>
      <c r="FR105" s="6">
        <v>0</v>
      </c>
      <c r="FS105" s="6">
        <v>0</v>
      </c>
      <c r="FT105" s="6">
        <v>0</v>
      </c>
      <c r="FU105" s="6">
        <v>0</v>
      </c>
      <c r="FV105" s="6">
        <v>0</v>
      </c>
    </row>
    <row r="106" spans="1:178">
      <c r="A106" s="4" t="s">
        <v>771</v>
      </c>
      <c r="B106" s="6">
        <v>0</v>
      </c>
      <c r="C106" s="6">
        <v>0</v>
      </c>
      <c r="D106" s="6">
        <v>0</v>
      </c>
      <c r="E106" s="6">
        <v>0</v>
      </c>
      <c r="F106" s="6">
        <v>0</v>
      </c>
      <c r="G106" s="6">
        <v>0</v>
      </c>
      <c r="H106" s="6">
        <v>0</v>
      </c>
      <c r="I106" s="6">
        <v>125.1</v>
      </c>
      <c r="J106" s="6">
        <v>0</v>
      </c>
      <c r="K106" s="6">
        <v>0</v>
      </c>
      <c r="L106" s="6">
        <v>0</v>
      </c>
      <c r="M106" s="6">
        <v>0</v>
      </c>
      <c r="N106" s="6">
        <v>0</v>
      </c>
      <c r="O106" s="6">
        <v>0</v>
      </c>
      <c r="P106" s="6">
        <v>0</v>
      </c>
      <c r="Q106" s="6">
        <v>0</v>
      </c>
      <c r="R106" s="6">
        <v>0</v>
      </c>
      <c r="S106" s="6">
        <v>0</v>
      </c>
      <c r="T106" s="6">
        <v>0</v>
      </c>
      <c r="U106" s="6">
        <v>0</v>
      </c>
      <c r="V106" s="6">
        <v>0</v>
      </c>
      <c r="W106" s="6">
        <v>0</v>
      </c>
      <c r="X106" s="6">
        <v>0</v>
      </c>
      <c r="Y106" s="6">
        <v>0</v>
      </c>
      <c r="Z106" s="6">
        <v>0</v>
      </c>
      <c r="AA106" s="6">
        <v>0</v>
      </c>
      <c r="AB106" s="6">
        <v>0</v>
      </c>
      <c r="AC106" s="6">
        <v>0</v>
      </c>
      <c r="AD106" s="6">
        <v>0</v>
      </c>
      <c r="AE106" s="6">
        <v>0</v>
      </c>
      <c r="AF106" s="6">
        <v>0</v>
      </c>
      <c r="AG106" s="6">
        <v>0</v>
      </c>
      <c r="AH106" s="6">
        <v>190.6</v>
      </c>
      <c r="AI106" s="6">
        <v>17.5</v>
      </c>
      <c r="AJ106" s="6">
        <v>0</v>
      </c>
      <c r="AK106" s="6">
        <v>0</v>
      </c>
      <c r="AL106" s="6">
        <v>0</v>
      </c>
      <c r="AM106" s="6">
        <v>0</v>
      </c>
      <c r="AN106" s="6">
        <v>0</v>
      </c>
      <c r="AO106" s="6">
        <v>0</v>
      </c>
      <c r="AP106" s="6">
        <v>0</v>
      </c>
      <c r="AQ106" s="6">
        <v>50</v>
      </c>
      <c r="AR106" s="6">
        <v>0</v>
      </c>
      <c r="AS106" s="6">
        <v>0</v>
      </c>
      <c r="AT106" s="6">
        <v>0</v>
      </c>
      <c r="AU106" s="6">
        <v>0</v>
      </c>
      <c r="AV106" s="6">
        <v>0</v>
      </c>
      <c r="AW106" s="6">
        <v>0</v>
      </c>
      <c r="AX106" s="6">
        <v>0</v>
      </c>
      <c r="AY106" s="6">
        <v>0</v>
      </c>
      <c r="AZ106" s="6">
        <v>0</v>
      </c>
      <c r="BA106" s="6">
        <v>0</v>
      </c>
      <c r="BB106" s="6">
        <v>0</v>
      </c>
      <c r="BC106" s="6">
        <v>719.5</v>
      </c>
      <c r="BD106" s="6">
        <v>0</v>
      </c>
      <c r="BE106" s="6">
        <v>0</v>
      </c>
      <c r="BF106" s="6">
        <v>287.2</v>
      </c>
      <c r="BG106" s="6">
        <v>0</v>
      </c>
      <c r="BH106" s="6">
        <v>0</v>
      </c>
      <c r="BI106" s="6">
        <v>0</v>
      </c>
      <c r="BJ106" s="6">
        <v>0</v>
      </c>
      <c r="BK106" s="6">
        <v>0</v>
      </c>
      <c r="BL106" s="6">
        <v>0</v>
      </c>
      <c r="BM106" s="6">
        <v>0</v>
      </c>
      <c r="BN106" s="6">
        <v>0</v>
      </c>
      <c r="BO106" s="6">
        <v>0</v>
      </c>
      <c r="BP106" s="6">
        <v>0</v>
      </c>
      <c r="BQ106" s="6">
        <v>0</v>
      </c>
      <c r="BR106" s="6">
        <v>0</v>
      </c>
      <c r="BS106" s="6">
        <v>0</v>
      </c>
      <c r="BT106" s="6">
        <v>0</v>
      </c>
      <c r="BU106" s="6">
        <v>0</v>
      </c>
      <c r="BV106" s="6">
        <v>0</v>
      </c>
      <c r="BW106" s="6">
        <v>0</v>
      </c>
      <c r="BX106" s="6">
        <v>0</v>
      </c>
      <c r="BY106" s="6">
        <v>0</v>
      </c>
      <c r="BZ106" s="6">
        <v>0</v>
      </c>
      <c r="CA106" s="6">
        <v>0</v>
      </c>
      <c r="CB106" s="6">
        <v>0</v>
      </c>
      <c r="CC106" s="6">
        <v>89.6</v>
      </c>
      <c r="CD106" s="6">
        <v>0</v>
      </c>
      <c r="CE106" s="6">
        <v>0</v>
      </c>
      <c r="CF106" s="6">
        <v>0</v>
      </c>
      <c r="CG106" s="6">
        <v>0</v>
      </c>
      <c r="CH106" s="6">
        <v>0</v>
      </c>
      <c r="CI106" s="6">
        <v>0</v>
      </c>
      <c r="CJ106" s="6">
        <v>0</v>
      </c>
      <c r="CK106" s="6">
        <v>0</v>
      </c>
      <c r="CL106" s="6">
        <v>0</v>
      </c>
      <c r="CM106" s="6">
        <v>0</v>
      </c>
      <c r="CN106" s="6">
        <v>0</v>
      </c>
      <c r="CO106" s="6">
        <v>0</v>
      </c>
      <c r="CP106" s="6">
        <v>0</v>
      </c>
      <c r="CQ106" s="6">
        <v>0</v>
      </c>
      <c r="CR106" s="6">
        <v>0</v>
      </c>
      <c r="CS106" s="6">
        <v>0</v>
      </c>
      <c r="CT106" s="6">
        <v>0</v>
      </c>
      <c r="CU106" s="6">
        <v>0</v>
      </c>
      <c r="CV106" s="6">
        <v>0</v>
      </c>
      <c r="CW106" s="6">
        <v>0</v>
      </c>
      <c r="CX106" s="6">
        <v>0</v>
      </c>
      <c r="CY106" s="6">
        <v>0</v>
      </c>
      <c r="CZ106" s="6">
        <v>0</v>
      </c>
      <c r="DA106" s="6">
        <v>0</v>
      </c>
      <c r="DB106" s="6">
        <v>0</v>
      </c>
      <c r="DC106" s="6">
        <v>0</v>
      </c>
      <c r="DD106" s="6">
        <v>0</v>
      </c>
      <c r="DE106" s="6">
        <v>0</v>
      </c>
      <c r="DF106" s="6">
        <v>0</v>
      </c>
      <c r="DG106" s="6">
        <v>0</v>
      </c>
      <c r="DH106" s="6">
        <v>0</v>
      </c>
      <c r="DI106" s="6">
        <v>420.3</v>
      </c>
      <c r="DJ106" s="6">
        <v>0</v>
      </c>
      <c r="DK106" s="6">
        <v>0</v>
      </c>
      <c r="DL106" s="6">
        <v>0</v>
      </c>
      <c r="DM106" s="6">
        <v>0</v>
      </c>
      <c r="DN106" s="6">
        <v>0</v>
      </c>
      <c r="DO106" s="6">
        <v>0</v>
      </c>
      <c r="DP106" s="6">
        <v>0</v>
      </c>
      <c r="DQ106" s="6">
        <v>0</v>
      </c>
      <c r="DR106" s="6">
        <v>0</v>
      </c>
      <c r="DS106" s="6">
        <v>0</v>
      </c>
      <c r="DT106" s="6">
        <v>0</v>
      </c>
      <c r="DU106" s="6">
        <v>0</v>
      </c>
      <c r="DV106" s="6">
        <v>0</v>
      </c>
      <c r="DW106" s="6">
        <v>0</v>
      </c>
      <c r="DX106" s="6">
        <v>0</v>
      </c>
      <c r="DY106" s="6">
        <v>0</v>
      </c>
      <c r="DZ106" s="6">
        <v>0</v>
      </c>
      <c r="EA106" s="6">
        <v>0</v>
      </c>
      <c r="EB106" s="6">
        <v>0</v>
      </c>
      <c r="EC106" s="6">
        <v>36</v>
      </c>
      <c r="ED106" s="6">
        <v>0</v>
      </c>
      <c r="EE106" s="6">
        <v>11.5</v>
      </c>
      <c r="EF106" s="6">
        <v>0</v>
      </c>
      <c r="EG106" s="6">
        <v>0</v>
      </c>
      <c r="EH106" s="6">
        <v>57.5</v>
      </c>
      <c r="EI106" s="6">
        <v>0</v>
      </c>
      <c r="EJ106" s="6">
        <v>0</v>
      </c>
      <c r="EK106" s="6">
        <v>0</v>
      </c>
      <c r="EL106" s="6">
        <v>0</v>
      </c>
      <c r="EM106" s="6">
        <v>0</v>
      </c>
      <c r="EN106" s="6">
        <v>0</v>
      </c>
      <c r="EO106" s="6">
        <v>0</v>
      </c>
      <c r="EP106" s="6">
        <v>0</v>
      </c>
      <c r="EQ106" s="6">
        <v>0</v>
      </c>
      <c r="ER106" s="6">
        <v>0</v>
      </c>
      <c r="ES106" s="6">
        <v>0</v>
      </c>
      <c r="ET106" s="6">
        <v>0</v>
      </c>
      <c r="EU106" s="6">
        <v>0</v>
      </c>
      <c r="EV106" s="6">
        <v>0</v>
      </c>
      <c r="EW106" s="6">
        <v>0</v>
      </c>
      <c r="EX106" s="6">
        <v>0</v>
      </c>
      <c r="EY106" s="6">
        <v>0</v>
      </c>
      <c r="EZ106" s="6">
        <v>0</v>
      </c>
      <c r="FA106" s="6">
        <v>0</v>
      </c>
      <c r="FB106" s="6">
        <v>0</v>
      </c>
      <c r="FC106" s="6">
        <v>0</v>
      </c>
      <c r="FD106" s="6">
        <v>0</v>
      </c>
      <c r="FE106" s="6">
        <v>0</v>
      </c>
      <c r="FF106" s="6">
        <v>0</v>
      </c>
      <c r="FG106" s="6">
        <v>0</v>
      </c>
      <c r="FH106" s="6">
        <v>0</v>
      </c>
      <c r="FI106" s="6">
        <v>0</v>
      </c>
      <c r="FJ106" s="6">
        <v>0</v>
      </c>
      <c r="FK106" s="6">
        <v>0</v>
      </c>
      <c r="FL106" s="6">
        <v>0</v>
      </c>
      <c r="FM106" s="6">
        <v>0</v>
      </c>
      <c r="FN106" s="6">
        <v>0</v>
      </c>
      <c r="FO106" s="6">
        <v>0</v>
      </c>
      <c r="FP106" s="6">
        <v>0</v>
      </c>
      <c r="FQ106" s="6">
        <v>0</v>
      </c>
      <c r="FR106" s="6">
        <v>0</v>
      </c>
      <c r="FS106" s="6">
        <v>0</v>
      </c>
      <c r="FT106" s="6">
        <v>0</v>
      </c>
      <c r="FU106" s="6">
        <v>0</v>
      </c>
      <c r="FV106" s="6">
        <v>0</v>
      </c>
    </row>
    <row r="107" spans="1:178">
      <c r="A107" s="4" t="s">
        <v>772</v>
      </c>
      <c r="B107" s="6">
        <v>0</v>
      </c>
      <c r="C107" s="6">
        <v>0</v>
      </c>
      <c r="D107" s="6">
        <v>0</v>
      </c>
      <c r="E107" s="6">
        <v>0</v>
      </c>
      <c r="F107" s="6">
        <v>0</v>
      </c>
      <c r="G107" s="6">
        <v>0</v>
      </c>
      <c r="H107" s="6">
        <v>0</v>
      </c>
      <c r="I107" s="6">
        <v>125.1</v>
      </c>
      <c r="J107" s="6">
        <v>0</v>
      </c>
      <c r="K107" s="6">
        <v>0</v>
      </c>
      <c r="L107" s="6">
        <v>0</v>
      </c>
      <c r="M107" s="6">
        <v>0</v>
      </c>
      <c r="N107" s="6">
        <v>0</v>
      </c>
      <c r="O107" s="6">
        <v>0</v>
      </c>
      <c r="P107" s="6">
        <v>0</v>
      </c>
      <c r="Q107" s="6">
        <v>0</v>
      </c>
      <c r="R107" s="6">
        <v>0</v>
      </c>
      <c r="S107" s="6">
        <v>0</v>
      </c>
      <c r="T107" s="6">
        <v>0</v>
      </c>
      <c r="U107" s="6">
        <v>0</v>
      </c>
      <c r="V107" s="6">
        <v>0</v>
      </c>
      <c r="W107" s="6">
        <v>0</v>
      </c>
      <c r="X107" s="6">
        <v>0</v>
      </c>
      <c r="Y107" s="6">
        <v>0</v>
      </c>
      <c r="Z107" s="6">
        <v>0</v>
      </c>
      <c r="AA107" s="6">
        <v>0</v>
      </c>
      <c r="AB107" s="6">
        <v>0</v>
      </c>
      <c r="AC107" s="6">
        <v>0</v>
      </c>
      <c r="AD107" s="6">
        <v>0</v>
      </c>
      <c r="AE107" s="6">
        <v>0</v>
      </c>
      <c r="AF107" s="6">
        <v>0</v>
      </c>
      <c r="AG107" s="6">
        <v>0</v>
      </c>
      <c r="AH107" s="6">
        <v>190.6</v>
      </c>
      <c r="AI107" s="6">
        <v>17.5</v>
      </c>
      <c r="AJ107" s="6">
        <v>0</v>
      </c>
      <c r="AK107" s="6">
        <v>0</v>
      </c>
      <c r="AL107" s="6">
        <v>0</v>
      </c>
      <c r="AM107" s="6">
        <v>0</v>
      </c>
      <c r="AN107" s="6">
        <v>0</v>
      </c>
      <c r="AO107" s="6">
        <v>0</v>
      </c>
      <c r="AP107" s="6">
        <v>0</v>
      </c>
      <c r="AQ107" s="6">
        <v>50</v>
      </c>
      <c r="AR107" s="6">
        <v>0</v>
      </c>
      <c r="AS107" s="6">
        <v>0</v>
      </c>
      <c r="AT107" s="6">
        <v>0</v>
      </c>
      <c r="AU107" s="6">
        <v>0</v>
      </c>
      <c r="AV107" s="6">
        <v>0</v>
      </c>
      <c r="AW107" s="6">
        <v>0</v>
      </c>
      <c r="AX107" s="6">
        <v>0</v>
      </c>
      <c r="AY107" s="6">
        <v>0</v>
      </c>
      <c r="AZ107" s="6">
        <v>0</v>
      </c>
      <c r="BA107" s="6">
        <v>0</v>
      </c>
      <c r="BB107" s="6">
        <v>0</v>
      </c>
      <c r="BC107" s="6">
        <v>719.5</v>
      </c>
      <c r="BD107" s="6">
        <v>0</v>
      </c>
      <c r="BE107" s="6">
        <v>0</v>
      </c>
      <c r="BF107" s="6">
        <v>0</v>
      </c>
      <c r="BG107" s="6">
        <v>0</v>
      </c>
      <c r="BH107" s="6">
        <v>0</v>
      </c>
      <c r="BI107" s="6">
        <v>0</v>
      </c>
      <c r="BJ107" s="6">
        <v>0</v>
      </c>
      <c r="BK107" s="6">
        <v>0</v>
      </c>
      <c r="BL107" s="6">
        <v>0</v>
      </c>
      <c r="BM107" s="6">
        <v>0</v>
      </c>
      <c r="BN107" s="6">
        <v>0</v>
      </c>
      <c r="BO107" s="6">
        <v>0</v>
      </c>
      <c r="BP107" s="6">
        <v>0</v>
      </c>
      <c r="BQ107" s="6">
        <v>0</v>
      </c>
      <c r="BR107" s="6">
        <v>0</v>
      </c>
      <c r="BS107" s="6">
        <v>0</v>
      </c>
      <c r="BT107" s="6">
        <v>0</v>
      </c>
      <c r="BU107" s="6">
        <v>0</v>
      </c>
      <c r="BV107" s="6">
        <v>0</v>
      </c>
      <c r="BW107" s="6">
        <v>0</v>
      </c>
      <c r="BX107" s="6">
        <v>0</v>
      </c>
      <c r="BY107" s="6">
        <v>0</v>
      </c>
      <c r="BZ107" s="6">
        <v>0</v>
      </c>
      <c r="CA107" s="6">
        <v>0</v>
      </c>
      <c r="CB107" s="6">
        <v>0</v>
      </c>
      <c r="CC107" s="6">
        <v>0</v>
      </c>
      <c r="CD107" s="6">
        <v>0</v>
      </c>
      <c r="CE107" s="6">
        <v>0</v>
      </c>
      <c r="CF107" s="6">
        <v>0</v>
      </c>
      <c r="CG107" s="6">
        <v>0</v>
      </c>
      <c r="CH107" s="6">
        <v>0</v>
      </c>
      <c r="CI107" s="6">
        <v>0</v>
      </c>
      <c r="CJ107" s="6">
        <v>0</v>
      </c>
      <c r="CK107" s="6">
        <v>0</v>
      </c>
      <c r="CL107" s="6">
        <v>0</v>
      </c>
      <c r="CM107" s="6">
        <v>0</v>
      </c>
      <c r="CN107" s="6">
        <v>0</v>
      </c>
      <c r="CO107" s="6">
        <v>0</v>
      </c>
      <c r="CP107" s="6">
        <v>0</v>
      </c>
      <c r="CQ107" s="6">
        <v>0</v>
      </c>
      <c r="CR107" s="6">
        <v>0</v>
      </c>
      <c r="CS107" s="6">
        <v>0</v>
      </c>
      <c r="CT107" s="6">
        <v>0</v>
      </c>
      <c r="CU107" s="6">
        <v>0</v>
      </c>
      <c r="CV107" s="6">
        <v>0</v>
      </c>
      <c r="CW107" s="6">
        <v>0</v>
      </c>
      <c r="CX107" s="6">
        <v>0</v>
      </c>
      <c r="CY107" s="6">
        <v>0</v>
      </c>
      <c r="CZ107" s="6">
        <v>0</v>
      </c>
      <c r="DA107" s="6">
        <v>0</v>
      </c>
      <c r="DB107" s="6">
        <v>0</v>
      </c>
      <c r="DC107" s="6">
        <v>0</v>
      </c>
      <c r="DD107" s="6">
        <v>0</v>
      </c>
      <c r="DE107" s="6">
        <v>0</v>
      </c>
      <c r="DF107" s="6">
        <v>0</v>
      </c>
      <c r="DG107" s="6">
        <v>0</v>
      </c>
      <c r="DH107" s="6">
        <v>0</v>
      </c>
      <c r="DI107" s="6">
        <v>420.3</v>
      </c>
      <c r="DJ107" s="6">
        <v>0</v>
      </c>
      <c r="DK107" s="6">
        <v>0</v>
      </c>
      <c r="DL107" s="6">
        <v>0</v>
      </c>
      <c r="DM107" s="6">
        <v>0</v>
      </c>
      <c r="DN107" s="6">
        <v>0</v>
      </c>
      <c r="DO107" s="6">
        <v>0</v>
      </c>
      <c r="DP107" s="6">
        <v>0</v>
      </c>
      <c r="DQ107" s="6">
        <v>0</v>
      </c>
      <c r="DR107" s="6">
        <v>0</v>
      </c>
      <c r="DS107" s="6">
        <v>0</v>
      </c>
      <c r="DT107" s="6">
        <v>0</v>
      </c>
      <c r="DU107" s="6">
        <v>0</v>
      </c>
      <c r="DV107" s="6">
        <v>0</v>
      </c>
      <c r="DW107" s="6">
        <v>0</v>
      </c>
      <c r="DX107" s="6">
        <v>0</v>
      </c>
      <c r="DY107" s="6">
        <v>0</v>
      </c>
      <c r="DZ107" s="6">
        <v>0</v>
      </c>
      <c r="EA107" s="6">
        <v>0</v>
      </c>
      <c r="EB107" s="6">
        <v>0</v>
      </c>
      <c r="EC107" s="6">
        <v>36</v>
      </c>
      <c r="ED107" s="6">
        <v>0</v>
      </c>
      <c r="EE107" s="6">
        <v>11.5</v>
      </c>
      <c r="EF107" s="6">
        <v>0</v>
      </c>
      <c r="EG107" s="6">
        <v>0</v>
      </c>
      <c r="EH107" s="6">
        <v>57.5</v>
      </c>
      <c r="EI107" s="6">
        <v>0</v>
      </c>
      <c r="EJ107" s="6">
        <v>0</v>
      </c>
      <c r="EK107" s="6">
        <v>0</v>
      </c>
      <c r="EL107" s="6">
        <v>0</v>
      </c>
      <c r="EM107" s="6">
        <v>0</v>
      </c>
      <c r="EN107" s="6">
        <v>0</v>
      </c>
      <c r="EO107" s="6">
        <v>0</v>
      </c>
      <c r="EP107" s="6">
        <v>0</v>
      </c>
      <c r="EQ107" s="6">
        <v>0</v>
      </c>
      <c r="ER107" s="6">
        <v>0</v>
      </c>
      <c r="ES107" s="6">
        <v>0</v>
      </c>
      <c r="ET107" s="6">
        <v>0</v>
      </c>
      <c r="EU107" s="6">
        <v>0</v>
      </c>
      <c r="EV107" s="6">
        <v>0</v>
      </c>
      <c r="EW107" s="6">
        <v>0</v>
      </c>
      <c r="EX107" s="6">
        <v>0</v>
      </c>
      <c r="EY107" s="6">
        <v>0</v>
      </c>
      <c r="EZ107" s="6">
        <v>0</v>
      </c>
      <c r="FA107" s="6">
        <v>0</v>
      </c>
      <c r="FB107" s="6">
        <v>0</v>
      </c>
      <c r="FC107" s="6">
        <v>0</v>
      </c>
      <c r="FD107" s="6">
        <v>0</v>
      </c>
      <c r="FE107" s="6">
        <v>0</v>
      </c>
      <c r="FF107" s="6">
        <v>0</v>
      </c>
      <c r="FG107" s="6">
        <v>0</v>
      </c>
      <c r="FH107" s="6">
        <v>0</v>
      </c>
      <c r="FI107" s="6">
        <v>0</v>
      </c>
      <c r="FJ107" s="6">
        <v>0</v>
      </c>
      <c r="FK107" s="6">
        <v>0</v>
      </c>
      <c r="FL107" s="6">
        <v>0</v>
      </c>
      <c r="FM107" s="6">
        <v>0</v>
      </c>
      <c r="FN107" s="6">
        <v>0</v>
      </c>
      <c r="FO107" s="6">
        <v>0</v>
      </c>
      <c r="FP107" s="6">
        <v>0</v>
      </c>
      <c r="FQ107" s="6">
        <v>0</v>
      </c>
      <c r="FR107" s="6">
        <v>0</v>
      </c>
      <c r="FS107" s="6">
        <v>0</v>
      </c>
      <c r="FT107" s="6">
        <v>0</v>
      </c>
      <c r="FU107" s="6">
        <v>0</v>
      </c>
      <c r="FV107" s="6">
        <v>0</v>
      </c>
    </row>
    <row r="108" spans="1:178">
      <c r="A108" s="4" t="s">
        <v>773</v>
      </c>
      <c r="B108" s="6">
        <v>0</v>
      </c>
      <c r="C108" s="6">
        <v>0</v>
      </c>
      <c r="D108" s="6">
        <v>0</v>
      </c>
      <c r="E108" s="6">
        <v>0</v>
      </c>
      <c r="F108" s="6">
        <v>0</v>
      </c>
      <c r="G108" s="6">
        <v>0</v>
      </c>
      <c r="H108" s="6">
        <v>0</v>
      </c>
      <c r="I108" s="6">
        <v>125.1</v>
      </c>
      <c r="J108" s="6">
        <v>0</v>
      </c>
      <c r="K108" s="6">
        <v>0</v>
      </c>
      <c r="L108" s="6">
        <v>0</v>
      </c>
      <c r="M108" s="6">
        <v>0</v>
      </c>
      <c r="N108" s="6">
        <v>0</v>
      </c>
      <c r="O108" s="6">
        <v>0</v>
      </c>
      <c r="P108" s="6">
        <v>0</v>
      </c>
      <c r="Q108" s="6">
        <v>0</v>
      </c>
      <c r="R108" s="6">
        <v>0</v>
      </c>
      <c r="S108" s="6">
        <v>0</v>
      </c>
      <c r="T108" s="6">
        <v>0</v>
      </c>
      <c r="U108" s="6">
        <v>0</v>
      </c>
      <c r="V108" s="6">
        <v>0</v>
      </c>
      <c r="W108" s="6">
        <v>0</v>
      </c>
      <c r="X108" s="6">
        <v>0</v>
      </c>
      <c r="Y108" s="6">
        <v>0</v>
      </c>
      <c r="Z108" s="6">
        <v>0</v>
      </c>
      <c r="AA108" s="6">
        <v>0</v>
      </c>
      <c r="AB108" s="6">
        <v>0</v>
      </c>
      <c r="AC108" s="6">
        <v>0</v>
      </c>
      <c r="AD108" s="6">
        <v>0</v>
      </c>
      <c r="AE108" s="6">
        <v>0</v>
      </c>
      <c r="AF108" s="6">
        <v>0</v>
      </c>
      <c r="AG108" s="6">
        <v>0</v>
      </c>
      <c r="AH108" s="6">
        <v>190.6</v>
      </c>
      <c r="AI108" s="6">
        <v>17.5</v>
      </c>
      <c r="AJ108" s="6">
        <v>0</v>
      </c>
      <c r="AK108" s="6">
        <v>0</v>
      </c>
      <c r="AL108" s="6">
        <v>0</v>
      </c>
      <c r="AM108" s="6">
        <v>0</v>
      </c>
      <c r="AN108" s="6">
        <v>0</v>
      </c>
      <c r="AO108" s="6">
        <v>0</v>
      </c>
      <c r="AP108" s="6">
        <v>0</v>
      </c>
      <c r="AQ108" s="6">
        <v>0</v>
      </c>
      <c r="AR108" s="6">
        <v>0</v>
      </c>
      <c r="AS108" s="6">
        <v>0</v>
      </c>
      <c r="AT108" s="6">
        <v>0</v>
      </c>
      <c r="AU108" s="6">
        <v>0</v>
      </c>
      <c r="AV108" s="6">
        <v>0</v>
      </c>
      <c r="AW108" s="6">
        <v>0</v>
      </c>
      <c r="AX108" s="6">
        <v>0</v>
      </c>
      <c r="AY108" s="6">
        <v>0</v>
      </c>
      <c r="AZ108" s="6">
        <v>0</v>
      </c>
      <c r="BA108" s="6">
        <v>0</v>
      </c>
      <c r="BB108" s="6">
        <v>0</v>
      </c>
      <c r="BC108" s="6">
        <v>719.5</v>
      </c>
      <c r="BD108" s="6">
        <v>0</v>
      </c>
      <c r="BE108" s="6">
        <v>0</v>
      </c>
      <c r="BF108" s="6">
        <v>0</v>
      </c>
      <c r="BG108" s="6">
        <v>0</v>
      </c>
      <c r="BH108" s="6">
        <v>0</v>
      </c>
      <c r="BI108" s="6">
        <v>0</v>
      </c>
      <c r="BJ108" s="6">
        <v>0</v>
      </c>
      <c r="BK108" s="6">
        <v>0</v>
      </c>
      <c r="BL108" s="6">
        <v>0</v>
      </c>
      <c r="BM108" s="6">
        <v>0</v>
      </c>
      <c r="BN108" s="6">
        <v>0</v>
      </c>
      <c r="BO108" s="6">
        <v>0</v>
      </c>
      <c r="BP108" s="6">
        <v>0</v>
      </c>
      <c r="BQ108" s="6">
        <v>0</v>
      </c>
      <c r="BR108" s="6">
        <v>0</v>
      </c>
      <c r="BS108" s="6">
        <v>0</v>
      </c>
      <c r="BT108" s="6">
        <v>0</v>
      </c>
      <c r="BU108" s="6">
        <v>0</v>
      </c>
      <c r="BV108" s="6">
        <v>0</v>
      </c>
      <c r="BW108" s="6">
        <v>0</v>
      </c>
      <c r="BX108" s="6">
        <v>0</v>
      </c>
      <c r="BY108" s="6">
        <v>0</v>
      </c>
      <c r="BZ108" s="6">
        <v>0</v>
      </c>
      <c r="CA108" s="6">
        <v>0</v>
      </c>
      <c r="CB108" s="6">
        <v>0</v>
      </c>
      <c r="CC108" s="6">
        <v>0</v>
      </c>
      <c r="CD108" s="6">
        <v>0</v>
      </c>
      <c r="CE108" s="6">
        <v>0</v>
      </c>
      <c r="CF108" s="6">
        <v>0</v>
      </c>
      <c r="CG108" s="6">
        <v>0</v>
      </c>
      <c r="CH108" s="6">
        <v>0</v>
      </c>
      <c r="CI108" s="6">
        <v>0</v>
      </c>
      <c r="CJ108" s="6">
        <v>0</v>
      </c>
      <c r="CK108" s="6">
        <v>0</v>
      </c>
      <c r="CL108" s="6">
        <v>0</v>
      </c>
      <c r="CM108" s="6">
        <v>0</v>
      </c>
      <c r="CN108" s="6">
        <v>0</v>
      </c>
      <c r="CO108" s="6">
        <v>0</v>
      </c>
      <c r="CP108" s="6">
        <v>0</v>
      </c>
      <c r="CQ108" s="6">
        <v>0</v>
      </c>
      <c r="CR108" s="6">
        <v>0</v>
      </c>
      <c r="CS108" s="6">
        <v>0</v>
      </c>
      <c r="CT108" s="6">
        <v>0</v>
      </c>
      <c r="CU108" s="6">
        <v>0</v>
      </c>
      <c r="CV108" s="6">
        <v>0</v>
      </c>
      <c r="CW108" s="6">
        <v>0</v>
      </c>
      <c r="CX108" s="6">
        <v>0</v>
      </c>
      <c r="CY108" s="6">
        <v>0</v>
      </c>
      <c r="CZ108" s="6">
        <v>0</v>
      </c>
      <c r="DA108" s="6">
        <v>0</v>
      </c>
      <c r="DB108" s="6">
        <v>0</v>
      </c>
      <c r="DC108" s="6">
        <v>0</v>
      </c>
      <c r="DD108" s="6">
        <v>0</v>
      </c>
      <c r="DE108" s="6">
        <v>0</v>
      </c>
      <c r="DF108" s="6">
        <v>0</v>
      </c>
      <c r="DG108" s="6">
        <v>0</v>
      </c>
      <c r="DH108" s="6">
        <v>0</v>
      </c>
      <c r="DI108" s="6">
        <v>420.3</v>
      </c>
      <c r="DJ108" s="6">
        <v>0</v>
      </c>
      <c r="DK108" s="6">
        <v>0</v>
      </c>
      <c r="DL108" s="6">
        <v>0</v>
      </c>
      <c r="DM108" s="6">
        <v>0</v>
      </c>
      <c r="DN108" s="6">
        <v>0</v>
      </c>
      <c r="DO108" s="6">
        <v>0</v>
      </c>
      <c r="DP108" s="6">
        <v>0</v>
      </c>
      <c r="DQ108" s="6">
        <v>0</v>
      </c>
      <c r="DR108" s="6">
        <v>0</v>
      </c>
      <c r="DS108" s="6">
        <v>0</v>
      </c>
      <c r="DT108" s="6">
        <v>0</v>
      </c>
      <c r="DU108" s="6">
        <v>0</v>
      </c>
      <c r="DV108" s="6">
        <v>0</v>
      </c>
      <c r="DW108" s="6">
        <v>0</v>
      </c>
      <c r="DX108" s="6">
        <v>0</v>
      </c>
      <c r="DY108" s="6">
        <v>0</v>
      </c>
      <c r="DZ108" s="6">
        <v>0</v>
      </c>
      <c r="EA108" s="6">
        <v>0</v>
      </c>
      <c r="EB108" s="6">
        <v>0</v>
      </c>
      <c r="EC108" s="6">
        <v>36</v>
      </c>
      <c r="ED108" s="6">
        <v>0</v>
      </c>
      <c r="EE108" s="6">
        <v>11.5</v>
      </c>
      <c r="EF108" s="6">
        <v>0</v>
      </c>
      <c r="EG108" s="6">
        <v>0</v>
      </c>
      <c r="EH108" s="6">
        <v>57.5</v>
      </c>
      <c r="EI108" s="6">
        <v>0</v>
      </c>
      <c r="EJ108" s="6">
        <v>0</v>
      </c>
      <c r="EK108" s="6">
        <v>0</v>
      </c>
      <c r="EL108" s="6">
        <v>0</v>
      </c>
      <c r="EM108" s="6">
        <v>0</v>
      </c>
      <c r="EN108" s="6">
        <v>0</v>
      </c>
      <c r="EO108" s="6">
        <v>0</v>
      </c>
      <c r="EP108" s="6">
        <v>0</v>
      </c>
      <c r="EQ108" s="6">
        <v>0</v>
      </c>
      <c r="ER108" s="6">
        <v>0</v>
      </c>
      <c r="ES108" s="6">
        <v>0</v>
      </c>
      <c r="ET108" s="6">
        <v>0</v>
      </c>
      <c r="EU108" s="6">
        <v>0</v>
      </c>
      <c r="EV108" s="6">
        <v>0</v>
      </c>
      <c r="EW108" s="6">
        <v>0</v>
      </c>
      <c r="EX108" s="6">
        <v>0</v>
      </c>
      <c r="EY108" s="6">
        <v>0</v>
      </c>
      <c r="EZ108" s="6">
        <v>0</v>
      </c>
      <c r="FA108" s="6">
        <v>0</v>
      </c>
      <c r="FB108" s="6">
        <v>0</v>
      </c>
      <c r="FC108" s="6">
        <v>0</v>
      </c>
      <c r="FD108" s="6">
        <v>0</v>
      </c>
      <c r="FE108" s="6">
        <v>0</v>
      </c>
      <c r="FF108" s="6">
        <v>0</v>
      </c>
      <c r="FG108" s="6">
        <v>0</v>
      </c>
      <c r="FH108" s="6">
        <v>0</v>
      </c>
      <c r="FI108" s="6">
        <v>0</v>
      </c>
      <c r="FJ108" s="6">
        <v>0</v>
      </c>
      <c r="FK108" s="6">
        <v>0</v>
      </c>
      <c r="FL108" s="6">
        <v>0</v>
      </c>
      <c r="FM108" s="6">
        <v>0</v>
      </c>
      <c r="FN108" s="6">
        <v>0</v>
      </c>
      <c r="FO108" s="6">
        <v>0</v>
      </c>
      <c r="FP108" s="6">
        <v>0</v>
      </c>
      <c r="FQ108" s="6">
        <v>0</v>
      </c>
      <c r="FR108" s="6">
        <v>0</v>
      </c>
      <c r="FS108" s="6">
        <v>0</v>
      </c>
      <c r="FT108" s="6">
        <v>0</v>
      </c>
      <c r="FU108" s="6">
        <v>0</v>
      </c>
      <c r="FV108" s="6">
        <v>0</v>
      </c>
    </row>
    <row r="109" spans="1:178">
      <c r="A109" s="4" t="s">
        <v>774</v>
      </c>
      <c r="B109" s="6">
        <v>0</v>
      </c>
      <c r="C109" s="6">
        <v>0</v>
      </c>
      <c r="D109" s="6">
        <v>0</v>
      </c>
      <c r="E109" s="6">
        <v>0</v>
      </c>
      <c r="F109" s="6">
        <v>0</v>
      </c>
      <c r="G109" s="6">
        <v>0</v>
      </c>
      <c r="H109" s="6">
        <v>0</v>
      </c>
      <c r="I109" s="6">
        <v>125.1</v>
      </c>
      <c r="J109" s="6">
        <v>0</v>
      </c>
      <c r="K109" s="6">
        <v>0</v>
      </c>
      <c r="L109" s="6">
        <v>0</v>
      </c>
      <c r="M109" s="6">
        <v>0</v>
      </c>
      <c r="N109" s="6">
        <v>0</v>
      </c>
      <c r="O109" s="6">
        <v>0</v>
      </c>
      <c r="P109" s="6">
        <v>0</v>
      </c>
      <c r="Q109" s="6">
        <v>0</v>
      </c>
      <c r="R109" s="6">
        <v>0</v>
      </c>
      <c r="S109" s="6">
        <v>0</v>
      </c>
      <c r="T109" s="6">
        <v>0</v>
      </c>
      <c r="U109" s="6">
        <v>0</v>
      </c>
      <c r="V109" s="6">
        <v>0</v>
      </c>
      <c r="W109" s="6">
        <v>0</v>
      </c>
      <c r="X109" s="6">
        <v>0</v>
      </c>
      <c r="Y109" s="6">
        <v>0</v>
      </c>
      <c r="Z109" s="6">
        <v>0</v>
      </c>
      <c r="AA109" s="6">
        <v>0</v>
      </c>
      <c r="AB109" s="6">
        <v>0</v>
      </c>
      <c r="AC109" s="6">
        <v>0</v>
      </c>
      <c r="AD109" s="6">
        <v>0</v>
      </c>
      <c r="AE109" s="6">
        <v>0</v>
      </c>
      <c r="AF109" s="6">
        <v>0</v>
      </c>
      <c r="AG109" s="6">
        <v>0</v>
      </c>
      <c r="AH109" s="6">
        <v>0</v>
      </c>
      <c r="AI109" s="6">
        <v>17.5</v>
      </c>
      <c r="AJ109" s="6">
        <v>0</v>
      </c>
      <c r="AK109" s="6">
        <v>0</v>
      </c>
      <c r="AL109" s="6">
        <v>0</v>
      </c>
      <c r="AM109" s="6">
        <v>0</v>
      </c>
      <c r="AN109" s="6">
        <v>0</v>
      </c>
      <c r="AO109" s="6">
        <v>0</v>
      </c>
      <c r="AP109" s="6">
        <v>0</v>
      </c>
      <c r="AQ109" s="6">
        <v>0</v>
      </c>
      <c r="AR109" s="6">
        <v>0</v>
      </c>
      <c r="AS109" s="6">
        <v>0</v>
      </c>
      <c r="AT109" s="6">
        <v>0</v>
      </c>
      <c r="AU109" s="6">
        <v>0</v>
      </c>
      <c r="AV109" s="6">
        <v>0</v>
      </c>
      <c r="AW109" s="6">
        <v>0</v>
      </c>
      <c r="AX109" s="6">
        <v>0</v>
      </c>
      <c r="AY109" s="6">
        <v>0</v>
      </c>
      <c r="AZ109" s="6">
        <v>0</v>
      </c>
      <c r="BA109" s="6">
        <v>0</v>
      </c>
      <c r="BB109" s="6">
        <v>0</v>
      </c>
      <c r="BC109" s="6">
        <v>0</v>
      </c>
      <c r="BD109" s="6">
        <v>0</v>
      </c>
      <c r="BE109" s="6">
        <v>0</v>
      </c>
      <c r="BF109" s="6">
        <v>0</v>
      </c>
      <c r="BG109" s="6">
        <v>0</v>
      </c>
      <c r="BH109" s="6">
        <v>0</v>
      </c>
      <c r="BI109" s="6">
        <v>0</v>
      </c>
      <c r="BJ109" s="6">
        <v>0</v>
      </c>
      <c r="BK109" s="6">
        <v>0</v>
      </c>
      <c r="BL109" s="6">
        <v>0</v>
      </c>
      <c r="BM109" s="6">
        <v>0</v>
      </c>
      <c r="BN109" s="6">
        <v>0</v>
      </c>
      <c r="BO109" s="6">
        <v>0</v>
      </c>
      <c r="BP109" s="6">
        <v>0</v>
      </c>
      <c r="BQ109" s="6">
        <v>0</v>
      </c>
      <c r="BR109" s="6">
        <v>0</v>
      </c>
      <c r="BS109" s="6">
        <v>0</v>
      </c>
      <c r="BT109" s="6">
        <v>0</v>
      </c>
      <c r="BU109" s="6">
        <v>0</v>
      </c>
      <c r="BV109" s="6">
        <v>0</v>
      </c>
      <c r="BW109" s="6">
        <v>0</v>
      </c>
      <c r="BX109" s="6">
        <v>0</v>
      </c>
      <c r="BY109" s="6">
        <v>0</v>
      </c>
      <c r="BZ109" s="6">
        <v>0</v>
      </c>
      <c r="CA109" s="6">
        <v>0</v>
      </c>
      <c r="CB109" s="6">
        <v>0</v>
      </c>
      <c r="CC109" s="6">
        <v>0</v>
      </c>
      <c r="CD109" s="6">
        <v>0</v>
      </c>
      <c r="CE109" s="6">
        <v>0</v>
      </c>
      <c r="CF109" s="6">
        <v>0</v>
      </c>
      <c r="CG109" s="6">
        <v>0</v>
      </c>
      <c r="CH109" s="6">
        <v>0</v>
      </c>
      <c r="CI109" s="6">
        <v>0</v>
      </c>
      <c r="CJ109" s="6">
        <v>0</v>
      </c>
      <c r="CK109" s="6">
        <v>0</v>
      </c>
      <c r="CL109" s="6">
        <v>0</v>
      </c>
      <c r="CM109" s="6">
        <v>0</v>
      </c>
      <c r="CN109" s="6">
        <v>0</v>
      </c>
      <c r="CO109" s="6">
        <v>0</v>
      </c>
      <c r="CP109" s="6">
        <v>0</v>
      </c>
      <c r="CQ109" s="6">
        <v>0</v>
      </c>
      <c r="CR109" s="6">
        <v>0</v>
      </c>
      <c r="CS109" s="6">
        <v>0</v>
      </c>
      <c r="CT109" s="6">
        <v>0</v>
      </c>
      <c r="CU109" s="6">
        <v>0</v>
      </c>
      <c r="CV109" s="6">
        <v>0</v>
      </c>
      <c r="CW109" s="6">
        <v>0</v>
      </c>
      <c r="CX109" s="6">
        <v>0</v>
      </c>
      <c r="CY109" s="6">
        <v>0</v>
      </c>
      <c r="CZ109" s="6">
        <v>0</v>
      </c>
      <c r="DA109" s="6">
        <v>0</v>
      </c>
      <c r="DB109" s="6">
        <v>0</v>
      </c>
      <c r="DC109" s="6">
        <v>0</v>
      </c>
      <c r="DD109" s="6">
        <v>0</v>
      </c>
      <c r="DE109" s="6">
        <v>0</v>
      </c>
      <c r="DF109" s="6">
        <v>0</v>
      </c>
      <c r="DG109" s="6">
        <v>0</v>
      </c>
      <c r="DH109" s="6">
        <v>0</v>
      </c>
      <c r="DI109" s="6">
        <v>420.3</v>
      </c>
      <c r="DJ109" s="6">
        <v>0</v>
      </c>
      <c r="DK109" s="6">
        <v>0</v>
      </c>
      <c r="DL109" s="6">
        <v>0</v>
      </c>
      <c r="DM109" s="6">
        <v>0</v>
      </c>
      <c r="DN109" s="6">
        <v>0</v>
      </c>
      <c r="DO109" s="6">
        <v>0</v>
      </c>
      <c r="DP109" s="6">
        <v>0</v>
      </c>
      <c r="DQ109" s="6">
        <v>0</v>
      </c>
      <c r="DR109" s="6">
        <v>0</v>
      </c>
      <c r="DS109" s="6">
        <v>0</v>
      </c>
      <c r="DT109" s="6">
        <v>0</v>
      </c>
      <c r="DU109" s="6">
        <v>0</v>
      </c>
      <c r="DV109" s="6">
        <v>0</v>
      </c>
      <c r="DW109" s="6">
        <v>0</v>
      </c>
      <c r="DX109" s="6">
        <v>0</v>
      </c>
      <c r="DY109" s="6">
        <v>0</v>
      </c>
      <c r="DZ109" s="6">
        <v>0</v>
      </c>
      <c r="EA109" s="6">
        <v>0</v>
      </c>
      <c r="EB109" s="6">
        <v>0</v>
      </c>
      <c r="EC109" s="6">
        <v>36</v>
      </c>
      <c r="ED109" s="6">
        <v>0</v>
      </c>
      <c r="EE109" s="6">
        <v>11.5</v>
      </c>
      <c r="EF109" s="6">
        <v>0</v>
      </c>
      <c r="EG109" s="6">
        <v>0</v>
      </c>
      <c r="EH109" s="6">
        <v>57.5</v>
      </c>
      <c r="EI109" s="6">
        <v>0</v>
      </c>
      <c r="EJ109" s="6">
        <v>0</v>
      </c>
      <c r="EK109" s="6">
        <v>0</v>
      </c>
      <c r="EL109" s="6">
        <v>0</v>
      </c>
      <c r="EM109" s="6">
        <v>0</v>
      </c>
      <c r="EN109" s="6">
        <v>0</v>
      </c>
      <c r="EO109" s="6">
        <v>0</v>
      </c>
      <c r="EP109" s="6">
        <v>0</v>
      </c>
      <c r="EQ109" s="6">
        <v>0</v>
      </c>
      <c r="ER109" s="6">
        <v>0</v>
      </c>
      <c r="ES109" s="6">
        <v>0</v>
      </c>
      <c r="ET109" s="6">
        <v>0</v>
      </c>
      <c r="EU109" s="6">
        <v>0</v>
      </c>
      <c r="EV109" s="6">
        <v>0</v>
      </c>
      <c r="EW109" s="6">
        <v>0</v>
      </c>
      <c r="EX109" s="6">
        <v>0</v>
      </c>
      <c r="EY109" s="6">
        <v>0</v>
      </c>
      <c r="EZ109" s="6">
        <v>0</v>
      </c>
      <c r="FA109" s="6">
        <v>0</v>
      </c>
      <c r="FB109" s="6">
        <v>0</v>
      </c>
      <c r="FC109" s="6">
        <v>0</v>
      </c>
      <c r="FD109" s="6">
        <v>0</v>
      </c>
      <c r="FE109" s="6">
        <v>0</v>
      </c>
      <c r="FF109" s="6">
        <v>0</v>
      </c>
      <c r="FG109" s="6">
        <v>0</v>
      </c>
      <c r="FH109" s="6">
        <v>0</v>
      </c>
      <c r="FI109" s="6">
        <v>0</v>
      </c>
      <c r="FJ109" s="6">
        <v>0</v>
      </c>
      <c r="FK109" s="6">
        <v>0</v>
      </c>
      <c r="FL109" s="6">
        <v>0</v>
      </c>
      <c r="FM109" s="6">
        <v>0</v>
      </c>
      <c r="FN109" s="6">
        <v>0</v>
      </c>
      <c r="FO109" s="6">
        <v>0</v>
      </c>
      <c r="FP109" s="6">
        <v>0</v>
      </c>
      <c r="FQ109" s="6">
        <v>0</v>
      </c>
      <c r="FR109" s="6">
        <v>0</v>
      </c>
      <c r="FS109" s="6">
        <v>0</v>
      </c>
      <c r="FT109" s="6">
        <v>0</v>
      </c>
      <c r="FU109" s="6">
        <v>0</v>
      </c>
      <c r="FV109" s="6">
        <v>0</v>
      </c>
    </row>
    <row r="110" spans="1:178">
      <c r="A110" s="4" t="s">
        <v>775</v>
      </c>
      <c r="B110" s="6">
        <v>0</v>
      </c>
      <c r="C110" s="6">
        <v>0</v>
      </c>
      <c r="D110" s="6">
        <v>0</v>
      </c>
      <c r="E110" s="6">
        <v>0</v>
      </c>
      <c r="F110" s="6">
        <v>0</v>
      </c>
      <c r="G110" s="6">
        <v>0</v>
      </c>
      <c r="H110" s="6">
        <v>0</v>
      </c>
      <c r="I110" s="6">
        <v>0</v>
      </c>
      <c r="J110" s="6">
        <v>0</v>
      </c>
      <c r="K110" s="6">
        <v>0</v>
      </c>
      <c r="L110" s="6">
        <v>0</v>
      </c>
      <c r="M110" s="6">
        <v>0</v>
      </c>
      <c r="N110" s="6">
        <v>0</v>
      </c>
      <c r="O110" s="6">
        <v>0</v>
      </c>
      <c r="P110" s="6">
        <v>0</v>
      </c>
      <c r="Q110" s="6">
        <v>0</v>
      </c>
      <c r="R110" s="6">
        <v>0</v>
      </c>
      <c r="S110" s="6">
        <v>0</v>
      </c>
      <c r="T110" s="6">
        <v>0</v>
      </c>
      <c r="U110" s="6">
        <v>0</v>
      </c>
      <c r="V110" s="6">
        <v>0</v>
      </c>
      <c r="W110" s="6">
        <v>0</v>
      </c>
      <c r="X110" s="6">
        <v>0</v>
      </c>
      <c r="Y110" s="6">
        <v>0</v>
      </c>
      <c r="Z110" s="6">
        <v>0</v>
      </c>
      <c r="AA110" s="6">
        <v>0</v>
      </c>
      <c r="AB110" s="6">
        <v>0</v>
      </c>
      <c r="AC110" s="6">
        <v>0</v>
      </c>
      <c r="AD110" s="6">
        <v>0</v>
      </c>
      <c r="AE110" s="6">
        <v>0</v>
      </c>
      <c r="AF110" s="6">
        <v>0</v>
      </c>
      <c r="AG110" s="6">
        <v>0</v>
      </c>
      <c r="AH110" s="6">
        <v>0</v>
      </c>
      <c r="AI110" s="6">
        <v>17.5</v>
      </c>
      <c r="AJ110" s="6">
        <v>0</v>
      </c>
      <c r="AK110" s="6">
        <v>0</v>
      </c>
      <c r="AL110" s="6">
        <v>0</v>
      </c>
      <c r="AM110" s="6">
        <v>0</v>
      </c>
      <c r="AN110" s="6">
        <v>0</v>
      </c>
      <c r="AO110" s="6">
        <v>0</v>
      </c>
      <c r="AP110" s="6">
        <v>0</v>
      </c>
      <c r="AQ110" s="6">
        <v>0</v>
      </c>
      <c r="AR110" s="6">
        <v>0</v>
      </c>
      <c r="AS110" s="6">
        <v>0</v>
      </c>
      <c r="AT110" s="6">
        <v>0</v>
      </c>
      <c r="AU110" s="6">
        <v>0</v>
      </c>
      <c r="AV110" s="6">
        <v>0</v>
      </c>
      <c r="AW110" s="6">
        <v>0</v>
      </c>
      <c r="AX110" s="6">
        <v>0</v>
      </c>
      <c r="AY110" s="6">
        <v>0</v>
      </c>
      <c r="AZ110" s="6">
        <v>0</v>
      </c>
      <c r="BA110" s="6">
        <v>0</v>
      </c>
      <c r="BB110" s="6">
        <v>0</v>
      </c>
      <c r="BC110" s="6">
        <v>0</v>
      </c>
      <c r="BD110" s="6">
        <v>0</v>
      </c>
      <c r="BE110" s="6">
        <v>0</v>
      </c>
      <c r="BF110" s="6">
        <v>0</v>
      </c>
      <c r="BG110" s="6">
        <v>0</v>
      </c>
      <c r="BH110" s="6">
        <v>0</v>
      </c>
      <c r="BI110" s="6">
        <v>0</v>
      </c>
      <c r="BJ110" s="6">
        <v>0</v>
      </c>
      <c r="BK110" s="6">
        <v>0</v>
      </c>
      <c r="BL110" s="6">
        <v>0</v>
      </c>
      <c r="BM110" s="6">
        <v>0</v>
      </c>
      <c r="BN110" s="6">
        <v>0</v>
      </c>
      <c r="BO110" s="6">
        <v>0</v>
      </c>
      <c r="BP110" s="6">
        <v>0</v>
      </c>
      <c r="BQ110" s="6">
        <v>0</v>
      </c>
      <c r="BR110" s="6">
        <v>0</v>
      </c>
      <c r="BS110" s="6">
        <v>0</v>
      </c>
      <c r="BT110" s="6">
        <v>0</v>
      </c>
      <c r="BU110" s="6">
        <v>0</v>
      </c>
      <c r="BV110" s="6">
        <v>0</v>
      </c>
      <c r="BW110" s="6">
        <v>0</v>
      </c>
      <c r="BX110" s="6">
        <v>0</v>
      </c>
      <c r="BY110" s="6">
        <v>0</v>
      </c>
      <c r="BZ110" s="6">
        <v>0</v>
      </c>
      <c r="CA110" s="6">
        <v>0</v>
      </c>
      <c r="CB110" s="6">
        <v>0</v>
      </c>
      <c r="CC110" s="6">
        <v>0</v>
      </c>
      <c r="CD110" s="6">
        <v>0</v>
      </c>
      <c r="CE110" s="6">
        <v>0</v>
      </c>
      <c r="CF110" s="6">
        <v>0</v>
      </c>
      <c r="CG110" s="6">
        <v>0</v>
      </c>
      <c r="CH110" s="6">
        <v>0</v>
      </c>
      <c r="CI110" s="6">
        <v>0</v>
      </c>
      <c r="CJ110" s="6">
        <v>0</v>
      </c>
      <c r="CK110" s="6">
        <v>0</v>
      </c>
      <c r="CL110" s="6">
        <v>0</v>
      </c>
      <c r="CM110" s="6">
        <v>0</v>
      </c>
      <c r="CN110" s="6">
        <v>0</v>
      </c>
      <c r="CO110" s="6">
        <v>0</v>
      </c>
      <c r="CP110" s="6">
        <v>0</v>
      </c>
      <c r="CQ110" s="6">
        <v>0</v>
      </c>
      <c r="CR110" s="6">
        <v>0</v>
      </c>
      <c r="CS110" s="6">
        <v>0</v>
      </c>
      <c r="CT110" s="6">
        <v>0</v>
      </c>
      <c r="CU110" s="6">
        <v>0</v>
      </c>
      <c r="CV110" s="6">
        <v>0</v>
      </c>
      <c r="CW110" s="6">
        <v>0</v>
      </c>
      <c r="CX110" s="6">
        <v>0</v>
      </c>
      <c r="CY110" s="6">
        <v>0</v>
      </c>
      <c r="CZ110" s="6">
        <v>0</v>
      </c>
      <c r="DA110" s="6">
        <v>0</v>
      </c>
      <c r="DB110" s="6">
        <v>0</v>
      </c>
      <c r="DC110" s="6">
        <v>0</v>
      </c>
      <c r="DD110" s="6">
        <v>0</v>
      </c>
      <c r="DE110" s="6">
        <v>0</v>
      </c>
      <c r="DF110" s="6">
        <v>0</v>
      </c>
      <c r="DG110" s="6">
        <v>0</v>
      </c>
      <c r="DH110" s="6">
        <v>0</v>
      </c>
      <c r="DI110" s="6">
        <v>420.3</v>
      </c>
      <c r="DJ110" s="6">
        <v>0</v>
      </c>
      <c r="DK110" s="6">
        <v>0</v>
      </c>
      <c r="DL110" s="6">
        <v>0</v>
      </c>
      <c r="DM110" s="6">
        <v>0</v>
      </c>
      <c r="DN110" s="6">
        <v>0</v>
      </c>
      <c r="DO110" s="6">
        <v>0</v>
      </c>
      <c r="DP110" s="6">
        <v>0</v>
      </c>
      <c r="DQ110" s="6">
        <v>0</v>
      </c>
      <c r="DR110" s="6">
        <v>0</v>
      </c>
      <c r="DS110" s="6">
        <v>0</v>
      </c>
      <c r="DT110" s="6">
        <v>0</v>
      </c>
      <c r="DU110" s="6">
        <v>0</v>
      </c>
      <c r="DV110" s="6">
        <v>0</v>
      </c>
      <c r="DW110" s="6">
        <v>0</v>
      </c>
      <c r="DX110" s="6">
        <v>0</v>
      </c>
      <c r="DY110" s="6">
        <v>0</v>
      </c>
      <c r="DZ110" s="6">
        <v>0</v>
      </c>
      <c r="EA110" s="6">
        <v>0</v>
      </c>
      <c r="EB110" s="6">
        <v>0</v>
      </c>
      <c r="EC110" s="6">
        <v>36</v>
      </c>
      <c r="ED110" s="6">
        <v>0</v>
      </c>
      <c r="EE110" s="6">
        <v>0</v>
      </c>
      <c r="EF110" s="6">
        <v>0</v>
      </c>
      <c r="EG110" s="6">
        <v>0</v>
      </c>
      <c r="EH110" s="6">
        <v>57.5</v>
      </c>
      <c r="EI110" s="6">
        <v>0</v>
      </c>
      <c r="EJ110" s="6">
        <v>0</v>
      </c>
      <c r="EK110" s="6">
        <v>0</v>
      </c>
      <c r="EL110" s="6">
        <v>0</v>
      </c>
      <c r="EM110" s="6">
        <v>0</v>
      </c>
      <c r="EN110" s="6">
        <v>0</v>
      </c>
      <c r="EO110" s="6">
        <v>0</v>
      </c>
      <c r="EP110" s="6">
        <v>0</v>
      </c>
      <c r="EQ110" s="6">
        <v>0</v>
      </c>
      <c r="ER110" s="6">
        <v>0</v>
      </c>
      <c r="ES110" s="6">
        <v>0</v>
      </c>
      <c r="ET110" s="6">
        <v>0</v>
      </c>
      <c r="EU110" s="6">
        <v>0</v>
      </c>
      <c r="EV110" s="6">
        <v>0</v>
      </c>
      <c r="EW110" s="6">
        <v>0</v>
      </c>
      <c r="EX110" s="6">
        <v>0</v>
      </c>
      <c r="EY110" s="6">
        <v>0</v>
      </c>
      <c r="EZ110" s="6">
        <v>0</v>
      </c>
      <c r="FA110" s="6">
        <v>0</v>
      </c>
      <c r="FB110" s="6">
        <v>0</v>
      </c>
      <c r="FC110" s="6">
        <v>0</v>
      </c>
      <c r="FD110" s="6">
        <v>0</v>
      </c>
      <c r="FE110" s="6">
        <v>0</v>
      </c>
      <c r="FF110" s="6">
        <v>0</v>
      </c>
      <c r="FG110" s="6">
        <v>0</v>
      </c>
      <c r="FH110" s="6">
        <v>0</v>
      </c>
      <c r="FI110" s="6">
        <v>0</v>
      </c>
      <c r="FJ110" s="6">
        <v>0</v>
      </c>
      <c r="FK110" s="6">
        <v>0</v>
      </c>
      <c r="FL110" s="6">
        <v>0</v>
      </c>
      <c r="FM110" s="6">
        <v>0</v>
      </c>
      <c r="FN110" s="6">
        <v>0</v>
      </c>
      <c r="FO110" s="6">
        <v>0</v>
      </c>
      <c r="FP110" s="6">
        <v>0</v>
      </c>
      <c r="FQ110" s="6">
        <v>0</v>
      </c>
      <c r="FR110" s="6">
        <v>0</v>
      </c>
      <c r="FS110" s="6">
        <v>0</v>
      </c>
      <c r="FT110" s="6">
        <v>0</v>
      </c>
      <c r="FU110" s="6">
        <v>0</v>
      </c>
      <c r="FV110" s="6">
        <v>0</v>
      </c>
    </row>
    <row r="111" spans="1:178">
      <c r="A111" s="4" t="s">
        <v>776</v>
      </c>
      <c r="B111" s="6">
        <v>0</v>
      </c>
      <c r="C111" s="6">
        <v>0</v>
      </c>
      <c r="D111" s="6">
        <v>0</v>
      </c>
      <c r="E111" s="6">
        <v>0</v>
      </c>
      <c r="F111" s="6">
        <v>0</v>
      </c>
      <c r="G111" s="6">
        <v>0</v>
      </c>
      <c r="H111" s="6">
        <v>0</v>
      </c>
      <c r="I111" s="6">
        <v>0</v>
      </c>
      <c r="J111" s="6">
        <v>0</v>
      </c>
      <c r="K111" s="6">
        <v>0</v>
      </c>
      <c r="L111" s="6">
        <v>0</v>
      </c>
      <c r="M111" s="6">
        <v>0</v>
      </c>
      <c r="N111" s="6">
        <v>0</v>
      </c>
      <c r="O111" s="6">
        <v>0</v>
      </c>
      <c r="P111" s="6">
        <v>0</v>
      </c>
      <c r="Q111" s="6">
        <v>0</v>
      </c>
      <c r="R111" s="6">
        <v>0</v>
      </c>
      <c r="S111" s="6">
        <v>0</v>
      </c>
      <c r="T111" s="6">
        <v>0</v>
      </c>
      <c r="U111" s="6">
        <v>0</v>
      </c>
      <c r="V111" s="6">
        <v>0</v>
      </c>
      <c r="W111" s="6">
        <v>0</v>
      </c>
      <c r="X111" s="6">
        <v>0</v>
      </c>
      <c r="Y111" s="6">
        <v>0</v>
      </c>
      <c r="Z111" s="6">
        <v>0</v>
      </c>
      <c r="AA111" s="6">
        <v>0</v>
      </c>
      <c r="AB111" s="6">
        <v>0</v>
      </c>
      <c r="AC111" s="6">
        <v>0</v>
      </c>
      <c r="AD111" s="6">
        <v>0</v>
      </c>
      <c r="AE111" s="6">
        <v>0</v>
      </c>
      <c r="AF111" s="6">
        <v>0</v>
      </c>
      <c r="AG111" s="6">
        <v>0</v>
      </c>
      <c r="AH111" s="6">
        <v>0</v>
      </c>
      <c r="AI111" s="6">
        <v>17.5</v>
      </c>
      <c r="AJ111" s="6">
        <v>0</v>
      </c>
      <c r="AK111" s="6">
        <v>0</v>
      </c>
      <c r="AL111" s="6">
        <v>0</v>
      </c>
      <c r="AM111" s="6">
        <v>0</v>
      </c>
      <c r="AN111" s="6">
        <v>0</v>
      </c>
      <c r="AO111" s="6">
        <v>0</v>
      </c>
      <c r="AP111" s="6">
        <v>0</v>
      </c>
      <c r="AQ111" s="6">
        <v>0</v>
      </c>
      <c r="AR111" s="6">
        <v>0</v>
      </c>
      <c r="AS111" s="6">
        <v>0</v>
      </c>
      <c r="AT111" s="6">
        <v>0</v>
      </c>
      <c r="AU111" s="6">
        <v>0</v>
      </c>
      <c r="AV111" s="6">
        <v>0</v>
      </c>
      <c r="AW111" s="6">
        <v>0</v>
      </c>
      <c r="AX111" s="6">
        <v>0</v>
      </c>
      <c r="AY111" s="6">
        <v>0</v>
      </c>
      <c r="AZ111" s="6">
        <v>0</v>
      </c>
      <c r="BA111" s="6">
        <v>0</v>
      </c>
      <c r="BB111" s="6">
        <v>0</v>
      </c>
      <c r="BC111" s="6">
        <v>0</v>
      </c>
      <c r="BD111" s="6">
        <v>0</v>
      </c>
      <c r="BE111" s="6">
        <v>0</v>
      </c>
      <c r="BF111" s="6">
        <v>0</v>
      </c>
      <c r="BG111" s="6">
        <v>0</v>
      </c>
      <c r="BH111" s="6">
        <v>0</v>
      </c>
      <c r="BI111" s="6">
        <v>0</v>
      </c>
      <c r="BJ111" s="6">
        <v>0</v>
      </c>
      <c r="BK111" s="6">
        <v>0</v>
      </c>
      <c r="BL111" s="6">
        <v>0</v>
      </c>
      <c r="BM111" s="6">
        <v>0</v>
      </c>
      <c r="BN111" s="6">
        <v>0</v>
      </c>
      <c r="BO111" s="6">
        <v>0</v>
      </c>
      <c r="BP111" s="6">
        <v>0</v>
      </c>
      <c r="BQ111" s="6">
        <v>0</v>
      </c>
      <c r="BR111" s="6">
        <v>0</v>
      </c>
      <c r="BS111" s="6">
        <v>0</v>
      </c>
      <c r="BT111" s="6">
        <v>0</v>
      </c>
      <c r="BU111" s="6">
        <v>0</v>
      </c>
      <c r="BV111" s="6">
        <v>0</v>
      </c>
      <c r="BW111" s="6">
        <v>0</v>
      </c>
      <c r="BX111" s="6">
        <v>0</v>
      </c>
      <c r="BY111" s="6">
        <v>0</v>
      </c>
      <c r="BZ111" s="6">
        <v>0</v>
      </c>
      <c r="CA111" s="6">
        <v>0</v>
      </c>
      <c r="CB111" s="6">
        <v>0</v>
      </c>
      <c r="CC111" s="6">
        <v>0</v>
      </c>
      <c r="CD111" s="6">
        <v>0</v>
      </c>
      <c r="CE111" s="6">
        <v>0</v>
      </c>
      <c r="CF111" s="6">
        <v>0</v>
      </c>
      <c r="CG111" s="6">
        <v>0</v>
      </c>
      <c r="CH111" s="6">
        <v>0</v>
      </c>
      <c r="CI111" s="6">
        <v>0</v>
      </c>
      <c r="CJ111" s="6">
        <v>0</v>
      </c>
      <c r="CK111" s="6">
        <v>0</v>
      </c>
      <c r="CL111" s="6">
        <v>0</v>
      </c>
      <c r="CM111" s="6">
        <v>0</v>
      </c>
      <c r="CN111" s="6">
        <v>0</v>
      </c>
      <c r="CO111" s="6">
        <v>0</v>
      </c>
      <c r="CP111" s="6">
        <v>0</v>
      </c>
      <c r="CQ111" s="6">
        <v>0</v>
      </c>
      <c r="CR111" s="6">
        <v>0</v>
      </c>
      <c r="CS111" s="6">
        <v>0</v>
      </c>
      <c r="CT111" s="6">
        <v>0</v>
      </c>
      <c r="CU111" s="6">
        <v>0</v>
      </c>
      <c r="CV111" s="6">
        <v>0</v>
      </c>
      <c r="CW111" s="6">
        <v>0</v>
      </c>
      <c r="CX111" s="6">
        <v>0</v>
      </c>
      <c r="CY111" s="6">
        <v>0</v>
      </c>
      <c r="CZ111" s="6">
        <v>0</v>
      </c>
      <c r="DA111" s="6">
        <v>0</v>
      </c>
      <c r="DB111" s="6">
        <v>0</v>
      </c>
      <c r="DC111" s="6">
        <v>0</v>
      </c>
      <c r="DD111" s="6">
        <v>0</v>
      </c>
      <c r="DE111" s="6">
        <v>0</v>
      </c>
      <c r="DF111" s="6">
        <v>0</v>
      </c>
      <c r="DG111" s="6">
        <v>0</v>
      </c>
      <c r="DH111" s="6">
        <v>0</v>
      </c>
      <c r="DI111" s="6">
        <v>420.3</v>
      </c>
      <c r="DJ111" s="6">
        <v>0</v>
      </c>
      <c r="DK111" s="6">
        <v>0</v>
      </c>
      <c r="DL111" s="6">
        <v>0</v>
      </c>
      <c r="DM111" s="6">
        <v>0</v>
      </c>
      <c r="DN111" s="6">
        <v>0</v>
      </c>
      <c r="DO111" s="6">
        <v>0</v>
      </c>
      <c r="DP111" s="6">
        <v>0</v>
      </c>
      <c r="DQ111" s="6">
        <v>0</v>
      </c>
      <c r="DR111" s="6">
        <v>0</v>
      </c>
      <c r="DS111" s="6">
        <v>0</v>
      </c>
      <c r="DT111" s="6">
        <v>0</v>
      </c>
      <c r="DU111" s="6">
        <v>0</v>
      </c>
      <c r="DV111" s="6">
        <v>0</v>
      </c>
      <c r="DW111" s="6">
        <v>0</v>
      </c>
      <c r="DX111" s="6">
        <v>0</v>
      </c>
      <c r="DY111" s="6">
        <v>0</v>
      </c>
      <c r="DZ111" s="6">
        <v>0</v>
      </c>
      <c r="EA111" s="6">
        <v>0</v>
      </c>
      <c r="EB111" s="6">
        <v>0</v>
      </c>
      <c r="EC111" s="6">
        <v>0</v>
      </c>
      <c r="ED111" s="6">
        <v>0</v>
      </c>
      <c r="EE111" s="6">
        <v>0</v>
      </c>
      <c r="EF111" s="6">
        <v>0</v>
      </c>
      <c r="EG111" s="6">
        <v>0</v>
      </c>
      <c r="EH111" s="6">
        <v>57.5</v>
      </c>
      <c r="EI111" s="6">
        <v>0</v>
      </c>
      <c r="EJ111" s="6">
        <v>0</v>
      </c>
      <c r="EK111" s="6">
        <v>0</v>
      </c>
      <c r="EL111" s="6">
        <v>0</v>
      </c>
      <c r="EM111" s="6">
        <v>0</v>
      </c>
      <c r="EN111" s="6">
        <v>0</v>
      </c>
      <c r="EO111" s="6">
        <v>0</v>
      </c>
      <c r="EP111" s="6">
        <v>0</v>
      </c>
      <c r="EQ111" s="6">
        <v>0</v>
      </c>
      <c r="ER111" s="6">
        <v>0</v>
      </c>
      <c r="ES111" s="6">
        <v>0</v>
      </c>
      <c r="ET111" s="6">
        <v>0</v>
      </c>
      <c r="EU111" s="6">
        <v>0</v>
      </c>
      <c r="EV111" s="6">
        <v>0</v>
      </c>
      <c r="EW111" s="6">
        <v>0</v>
      </c>
      <c r="EX111" s="6">
        <v>0</v>
      </c>
      <c r="EY111" s="6">
        <v>0</v>
      </c>
      <c r="EZ111" s="6">
        <v>0</v>
      </c>
      <c r="FA111" s="6">
        <v>0</v>
      </c>
      <c r="FB111" s="6">
        <v>0</v>
      </c>
      <c r="FC111" s="6">
        <v>0</v>
      </c>
      <c r="FD111" s="6">
        <v>0</v>
      </c>
      <c r="FE111" s="6">
        <v>0</v>
      </c>
      <c r="FF111" s="6">
        <v>0</v>
      </c>
      <c r="FG111" s="6">
        <v>0</v>
      </c>
      <c r="FH111" s="6">
        <v>0</v>
      </c>
      <c r="FI111" s="6">
        <v>0</v>
      </c>
      <c r="FJ111" s="6">
        <v>0</v>
      </c>
      <c r="FK111" s="6">
        <v>0</v>
      </c>
      <c r="FL111" s="6">
        <v>0</v>
      </c>
      <c r="FM111" s="6">
        <v>0</v>
      </c>
      <c r="FN111" s="6">
        <v>0</v>
      </c>
      <c r="FO111" s="6">
        <v>0</v>
      </c>
      <c r="FP111" s="6">
        <v>0</v>
      </c>
      <c r="FQ111" s="6">
        <v>0</v>
      </c>
      <c r="FR111" s="6">
        <v>0</v>
      </c>
      <c r="FS111" s="6">
        <v>0</v>
      </c>
      <c r="FT111" s="6">
        <v>0</v>
      </c>
      <c r="FU111" s="6">
        <v>0</v>
      </c>
      <c r="FV111" s="6">
        <v>0</v>
      </c>
    </row>
    <row r="112" spans="1:178">
      <c r="A112" s="4" t="s">
        <v>777</v>
      </c>
      <c r="B112" s="6">
        <v>0</v>
      </c>
      <c r="C112" s="6">
        <v>0</v>
      </c>
      <c r="D112" s="6">
        <v>0</v>
      </c>
      <c r="E112" s="6">
        <v>0</v>
      </c>
      <c r="F112" s="6">
        <v>0</v>
      </c>
      <c r="G112" s="6">
        <v>0</v>
      </c>
      <c r="H112" s="6">
        <v>0</v>
      </c>
      <c r="I112" s="6">
        <v>0</v>
      </c>
      <c r="J112" s="6">
        <v>0</v>
      </c>
      <c r="K112" s="6">
        <v>0</v>
      </c>
      <c r="L112" s="6">
        <v>0</v>
      </c>
      <c r="M112" s="6">
        <v>0</v>
      </c>
      <c r="N112" s="6">
        <v>0</v>
      </c>
      <c r="O112" s="6">
        <v>0</v>
      </c>
      <c r="P112" s="6">
        <v>0</v>
      </c>
      <c r="Q112" s="6">
        <v>0</v>
      </c>
      <c r="R112" s="6">
        <v>0</v>
      </c>
      <c r="S112" s="6">
        <v>0</v>
      </c>
      <c r="T112" s="6">
        <v>0</v>
      </c>
      <c r="U112" s="6">
        <v>0</v>
      </c>
      <c r="V112" s="6">
        <v>0</v>
      </c>
      <c r="W112" s="6">
        <v>0</v>
      </c>
      <c r="X112" s="6">
        <v>0</v>
      </c>
      <c r="Y112" s="6">
        <v>0</v>
      </c>
      <c r="Z112" s="6">
        <v>0</v>
      </c>
      <c r="AA112" s="6">
        <v>0</v>
      </c>
      <c r="AB112" s="6">
        <v>0</v>
      </c>
      <c r="AC112" s="6">
        <v>0</v>
      </c>
      <c r="AD112" s="6">
        <v>0</v>
      </c>
      <c r="AE112" s="6">
        <v>0</v>
      </c>
      <c r="AF112" s="6">
        <v>0</v>
      </c>
      <c r="AG112" s="6">
        <v>0</v>
      </c>
      <c r="AH112" s="6">
        <v>0</v>
      </c>
      <c r="AI112" s="6">
        <v>17.5</v>
      </c>
      <c r="AJ112" s="6">
        <v>0</v>
      </c>
      <c r="AK112" s="6">
        <v>0</v>
      </c>
      <c r="AL112" s="6">
        <v>0</v>
      </c>
      <c r="AM112" s="6">
        <v>0</v>
      </c>
      <c r="AN112" s="6">
        <v>0</v>
      </c>
      <c r="AO112" s="6">
        <v>0</v>
      </c>
      <c r="AP112" s="6">
        <v>0</v>
      </c>
      <c r="AQ112" s="6">
        <v>0</v>
      </c>
      <c r="AR112" s="6">
        <v>0</v>
      </c>
      <c r="AS112" s="6">
        <v>0</v>
      </c>
      <c r="AT112" s="6">
        <v>0</v>
      </c>
      <c r="AU112" s="6">
        <v>0</v>
      </c>
      <c r="AV112" s="6">
        <v>0</v>
      </c>
      <c r="AW112" s="6">
        <v>0</v>
      </c>
      <c r="AX112" s="6">
        <v>0</v>
      </c>
      <c r="AY112" s="6">
        <v>0</v>
      </c>
      <c r="AZ112" s="6">
        <v>0</v>
      </c>
      <c r="BA112" s="6">
        <v>0</v>
      </c>
      <c r="BB112" s="6">
        <v>0</v>
      </c>
      <c r="BC112" s="6">
        <v>0</v>
      </c>
      <c r="BD112" s="6">
        <v>0</v>
      </c>
      <c r="BE112" s="6">
        <v>0</v>
      </c>
      <c r="BF112" s="6">
        <v>0</v>
      </c>
      <c r="BG112" s="6">
        <v>0</v>
      </c>
      <c r="BH112" s="6">
        <v>0</v>
      </c>
      <c r="BI112" s="6">
        <v>0</v>
      </c>
      <c r="BJ112" s="6">
        <v>0</v>
      </c>
      <c r="BK112" s="6">
        <v>0</v>
      </c>
      <c r="BL112" s="6">
        <v>0</v>
      </c>
      <c r="BM112" s="6">
        <v>0</v>
      </c>
      <c r="BN112" s="6">
        <v>0</v>
      </c>
      <c r="BO112" s="6">
        <v>0</v>
      </c>
      <c r="BP112" s="6">
        <v>0</v>
      </c>
      <c r="BQ112" s="6">
        <v>0</v>
      </c>
      <c r="BR112" s="6">
        <v>0</v>
      </c>
      <c r="BS112" s="6">
        <v>0</v>
      </c>
      <c r="BT112" s="6">
        <v>0</v>
      </c>
      <c r="BU112" s="6">
        <v>0</v>
      </c>
      <c r="BV112" s="6">
        <v>0</v>
      </c>
      <c r="BW112" s="6">
        <v>0</v>
      </c>
      <c r="BX112" s="6">
        <v>0</v>
      </c>
      <c r="BY112" s="6">
        <v>0</v>
      </c>
      <c r="BZ112" s="6">
        <v>0</v>
      </c>
      <c r="CA112" s="6">
        <v>0</v>
      </c>
      <c r="CB112" s="6">
        <v>0</v>
      </c>
      <c r="CC112" s="6">
        <v>0</v>
      </c>
      <c r="CD112" s="6">
        <v>0</v>
      </c>
      <c r="CE112" s="6">
        <v>0</v>
      </c>
      <c r="CF112" s="6">
        <v>0</v>
      </c>
      <c r="CG112" s="6">
        <v>0</v>
      </c>
      <c r="CH112" s="6">
        <v>0</v>
      </c>
      <c r="CI112" s="6">
        <v>0</v>
      </c>
      <c r="CJ112" s="6">
        <v>0</v>
      </c>
      <c r="CK112" s="6">
        <v>0</v>
      </c>
      <c r="CL112" s="6">
        <v>0</v>
      </c>
      <c r="CM112" s="6">
        <v>0</v>
      </c>
      <c r="CN112" s="6">
        <v>0</v>
      </c>
      <c r="CO112" s="6">
        <v>0</v>
      </c>
      <c r="CP112" s="6">
        <v>0</v>
      </c>
      <c r="CQ112" s="6">
        <v>0</v>
      </c>
      <c r="CR112" s="6">
        <v>0</v>
      </c>
      <c r="CS112" s="6">
        <v>0</v>
      </c>
      <c r="CT112" s="6">
        <v>0</v>
      </c>
      <c r="CU112" s="6">
        <v>0</v>
      </c>
      <c r="CV112" s="6">
        <v>0</v>
      </c>
      <c r="CW112" s="6">
        <v>0</v>
      </c>
      <c r="CX112" s="6">
        <v>0</v>
      </c>
      <c r="CY112" s="6">
        <v>0</v>
      </c>
      <c r="CZ112" s="6">
        <v>0</v>
      </c>
      <c r="DA112" s="6">
        <v>0</v>
      </c>
      <c r="DB112" s="6">
        <v>0</v>
      </c>
      <c r="DC112" s="6">
        <v>0</v>
      </c>
      <c r="DD112" s="6">
        <v>0</v>
      </c>
      <c r="DE112" s="6">
        <v>0</v>
      </c>
      <c r="DF112" s="6">
        <v>0</v>
      </c>
      <c r="DG112" s="6">
        <v>0</v>
      </c>
      <c r="DH112" s="6">
        <v>0</v>
      </c>
      <c r="DI112" s="6">
        <v>420.3</v>
      </c>
      <c r="DJ112" s="6">
        <v>0</v>
      </c>
      <c r="DK112" s="6">
        <v>0</v>
      </c>
      <c r="DL112" s="6">
        <v>0</v>
      </c>
      <c r="DM112" s="6">
        <v>0</v>
      </c>
      <c r="DN112" s="6">
        <v>0</v>
      </c>
      <c r="DO112" s="6">
        <v>0</v>
      </c>
      <c r="DP112" s="6">
        <v>0</v>
      </c>
      <c r="DQ112" s="6">
        <v>0</v>
      </c>
      <c r="DR112" s="6">
        <v>0</v>
      </c>
      <c r="DS112" s="6">
        <v>0</v>
      </c>
      <c r="DT112" s="6">
        <v>0</v>
      </c>
      <c r="DU112" s="6">
        <v>0</v>
      </c>
      <c r="DV112" s="6">
        <v>0</v>
      </c>
      <c r="DW112" s="6">
        <v>0</v>
      </c>
      <c r="DX112" s="6">
        <v>0</v>
      </c>
      <c r="DY112" s="6">
        <v>0</v>
      </c>
      <c r="DZ112" s="6">
        <v>0</v>
      </c>
      <c r="EA112" s="6">
        <v>0</v>
      </c>
      <c r="EB112" s="6">
        <v>0</v>
      </c>
      <c r="EC112" s="6">
        <v>0</v>
      </c>
      <c r="ED112" s="6">
        <v>0</v>
      </c>
      <c r="EE112" s="6">
        <v>0</v>
      </c>
      <c r="EF112" s="6">
        <v>0</v>
      </c>
      <c r="EG112" s="6">
        <v>0</v>
      </c>
      <c r="EH112" s="6">
        <v>57.5</v>
      </c>
      <c r="EI112" s="6">
        <v>0</v>
      </c>
      <c r="EJ112" s="6">
        <v>0</v>
      </c>
      <c r="EK112" s="6">
        <v>0</v>
      </c>
      <c r="EL112" s="6">
        <v>0</v>
      </c>
      <c r="EM112" s="6">
        <v>0</v>
      </c>
      <c r="EN112" s="6">
        <v>0</v>
      </c>
      <c r="EO112" s="6">
        <v>0</v>
      </c>
      <c r="EP112" s="6">
        <v>0</v>
      </c>
      <c r="EQ112" s="6">
        <v>0</v>
      </c>
      <c r="ER112" s="6">
        <v>0</v>
      </c>
      <c r="ES112" s="6">
        <v>0</v>
      </c>
      <c r="ET112" s="6">
        <v>0</v>
      </c>
      <c r="EU112" s="6">
        <v>0</v>
      </c>
      <c r="EV112" s="6">
        <v>0</v>
      </c>
      <c r="EW112" s="6">
        <v>0</v>
      </c>
      <c r="EX112" s="6">
        <v>0</v>
      </c>
      <c r="EY112" s="6">
        <v>0</v>
      </c>
      <c r="EZ112" s="6">
        <v>0</v>
      </c>
      <c r="FA112" s="6">
        <v>0</v>
      </c>
      <c r="FB112" s="6">
        <v>0</v>
      </c>
      <c r="FC112" s="6">
        <v>0</v>
      </c>
      <c r="FD112" s="6">
        <v>0</v>
      </c>
      <c r="FE112" s="6">
        <v>0</v>
      </c>
      <c r="FF112" s="6">
        <v>0</v>
      </c>
      <c r="FG112" s="6">
        <v>0</v>
      </c>
      <c r="FH112" s="6">
        <v>0</v>
      </c>
      <c r="FI112" s="6">
        <v>0</v>
      </c>
      <c r="FJ112" s="6">
        <v>0</v>
      </c>
      <c r="FK112" s="6">
        <v>0</v>
      </c>
      <c r="FL112" s="6">
        <v>0</v>
      </c>
      <c r="FM112" s="6">
        <v>0</v>
      </c>
      <c r="FN112" s="6">
        <v>0</v>
      </c>
      <c r="FO112" s="6">
        <v>0</v>
      </c>
      <c r="FP112" s="6">
        <v>0</v>
      </c>
      <c r="FQ112" s="6">
        <v>0</v>
      </c>
      <c r="FR112" s="6">
        <v>0</v>
      </c>
      <c r="FS112" s="6">
        <v>0</v>
      </c>
      <c r="FT112" s="6">
        <v>0</v>
      </c>
      <c r="FU112" s="6">
        <v>0</v>
      </c>
      <c r="FV112" s="6">
        <v>0</v>
      </c>
    </row>
    <row r="113" spans="1:178">
      <c r="A113" s="4" t="s">
        <v>778</v>
      </c>
      <c r="B113" s="6">
        <v>0</v>
      </c>
      <c r="C113" s="6">
        <v>0</v>
      </c>
      <c r="D113" s="6">
        <v>0</v>
      </c>
      <c r="E113" s="6">
        <v>0</v>
      </c>
      <c r="F113" s="6">
        <v>0</v>
      </c>
      <c r="G113" s="6">
        <v>0</v>
      </c>
      <c r="H113" s="6">
        <v>0</v>
      </c>
      <c r="I113" s="6">
        <v>0</v>
      </c>
      <c r="J113" s="6">
        <v>0</v>
      </c>
      <c r="K113" s="6">
        <v>0</v>
      </c>
      <c r="L113" s="6">
        <v>0</v>
      </c>
      <c r="M113" s="6">
        <v>0</v>
      </c>
      <c r="N113" s="6">
        <v>0</v>
      </c>
      <c r="O113" s="6">
        <v>0</v>
      </c>
      <c r="P113" s="6">
        <v>0</v>
      </c>
      <c r="Q113" s="6">
        <v>0</v>
      </c>
      <c r="R113" s="6">
        <v>0</v>
      </c>
      <c r="S113" s="6">
        <v>0</v>
      </c>
      <c r="T113" s="6">
        <v>0</v>
      </c>
      <c r="U113" s="6">
        <v>0</v>
      </c>
      <c r="V113" s="6">
        <v>0</v>
      </c>
      <c r="W113" s="6">
        <v>0</v>
      </c>
      <c r="X113" s="6">
        <v>0</v>
      </c>
      <c r="Y113" s="6">
        <v>0</v>
      </c>
      <c r="Z113" s="6">
        <v>0</v>
      </c>
      <c r="AA113" s="6">
        <v>0</v>
      </c>
      <c r="AB113" s="6">
        <v>0</v>
      </c>
      <c r="AC113" s="6">
        <v>0</v>
      </c>
      <c r="AD113" s="6">
        <v>0</v>
      </c>
      <c r="AE113" s="6">
        <v>0</v>
      </c>
      <c r="AF113" s="6">
        <v>0</v>
      </c>
      <c r="AG113" s="6">
        <v>0</v>
      </c>
      <c r="AH113" s="6">
        <v>0</v>
      </c>
      <c r="AI113" s="6">
        <v>17.5</v>
      </c>
      <c r="AJ113" s="6">
        <v>0</v>
      </c>
      <c r="AK113" s="6">
        <v>0</v>
      </c>
      <c r="AL113" s="6">
        <v>0</v>
      </c>
      <c r="AM113" s="6">
        <v>0</v>
      </c>
      <c r="AN113" s="6">
        <v>0</v>
      </c>
      <c r="AO113" s="6">
        <v>0</v>
      </c>
      <c r="AP113" s="6">
        <v>0</v>
      </c>
      <c r="AQ113" s="6">
        <v>0</v>
      </c>
      <c r="AR113" s="6">
        <v>0</v>
      </c>
      <c r="AS113" s="6">
        <v>0</v>
      </c>
      <c r="AT113" s="6">
        <v>0</v>
      </c>
      <c r="AU113" s="6">
        <v>0</v>
      </c>
      <c r="AV113" s="6">
        <v>0</v>
      </c>
      <c r="AW113" s="6">
        <v>0</v>
      </c>
      <c r="AX113" s="6">
        <v>0</v>
      </c>
      <c r="AY113" s="6">
        <v>0</v>
      </c>
      <c r="AZ113" s="6">
        <v>0</v>
      </c>
      <c r="BA113" s="6">
        <v>0</v>
      </c>
      <c r="BB113" s="6">
        <v>0</v>
      </c>
      <c r="BC113" s="6">
        <v>0</v>
      </c>
      <c r="BD113" s="6">
        <v>0</v>
      </c>
      <c r="BE113" s="6">
        <v>0</v>
      </c>
      <c r="BF113" s="6">
        <v>0</v>
      </c>
      <c r="BG113" s="6">
        <v>0</v>
      </c>
      <c r="BH113" s="6">
        <v>0</v>
      </c>
      <c r="BI113" s="6">
        <v>0</v>
      </c>
      <c r="BJ113" s="6">
        <v>0</v>
      </c>
      <c r="BK113" s="6">
        <v>0</v>
      </c>
      <c r="BL113" s="6">
        <v>0</v>
      </c>
      <c r="BM113" s="6">
        <v>0</v>
      </c>
      <c r="BN113" s="6">
        <v>0</v>
      </c>
      <c r="BO113" s="6">
        <v>0</v>
      </c>
      <c r="BP113" s="6">
        <v>0</v>
      </c>
      <c r="BQ113" s="6">
        <v>0</v>
      </c>
      <c r="BR113" s="6">
        <v>0</v>
      </c>
      <c r="BS113" s="6">
        <v>0</v>
      </c>
      <c r="BT113" s="6">
        <v>0</v>
      </c>
      <c r="BU113" s="6">
        <v>0</v>
      </c>
      <c r="BV113" s="6">
        <v>0</v>
      </c>
      <c r="BW113" s="6">
        <v>0</v>
      </c>
      <c r="BX113" s="6">
        <v>0</v>
      </c>
      <c r="BY113" s="6">
        <v>0</v>
      </c>
      <c r="BZ113" s="6">
        <v>0</v>
      </c>
      <c r="CA113" s="6">
        <v>0</v>
      </c>
      <c r="CB113" s="6">
        <v>0</v>
      </c>
      <c r="CC113" s="6">
        <v>0</v>
      </c>
      <c r="CD113" s="6">
        <v>0</v>
      </c>
      <c r="CE113" s="6">
        <v>0</v>
      </c>
      <c r="CF113" s="6">
        <v>0</v>
      </c>
      <c r="CG113" s="6">
        <v>0</v>
      </c>
      <c r="CH113" s="6">
        <v>0</v>
      </c>
      <c r="CI113" s="6">
        <v>0</v>
      </c>
      <c r="CJ113" s="6">
        <v>0</v>
      </c>
      <c r="CK113" s="6">
        <v>0</v>
      </c>
      <c r="CL113" s="6">
        <v>0</v>
      </c>
      <c r="CM113" s="6">
        <v>0</v>
      </c>
      <c r="CN113" s="6">
        <v>0</v>
      </c>
      <c r="CO113" s="6">
        <v>0</v>
      </c>
      <c r="CP113" s="6">
        <v>0</v>
      </c>
      <c r="CQ113" s="6">
        <v>0</v>
      </c>
      <c r="CR113" s="6">
        <v>0</v>
      </c>
      <c r="CS113" s="6">
        <v>0</v>
      </c>
      <c r="CT113" s="6">
        <v>0</v>
      </c>
      <c r="CU113" s="6">
        <v>0</v>
      </c>
      <c r="CV113" s="6">
        <v>0</v>
      </c>
      <c r="CW113" s="6">
        <v>0</v>
      </c>
      <c r="CX113" s="6">
        <v>0</v>
      </c>
      <c r="CY113" s="6">
        <v>0</v>
      </c>
      <c r="CZ113" s="6">
        <v>0</v>
      </c>
      <c r="DA113" s="6">
        <v>0</v>
      </c>
      <c r="DB113" s="6">
        <v>0</v>
      </c>
      <c r="DC113" s="6">
        <v>0</v>
      </c>
      <c r="DD113" s="6">
        <v>0</v>
      </c>
      <c r="DE113" s="6">
        <v>0</v>
      </c>
      <c r="DF113" s="6">
        <v>0</v>
      </c>
      <c r="DG113" s="6">
        <v>0</v>
      </c>
      <c r="DH113" s="6">
        <v>0</v>
      </c>
      <c r="DI113" s="6">
        <v>420.3</v>
      </c>
      <c r="DJ113" s="6">
        <v>0</v>
      </c>
      <c r="DK113" s="6">
        <v>0</v>
      </c>
      <c r="DL113" s="6">
        <v>0</v>
      </c>
      <c r="DM113" s="6">
        <v>0</v>
      </c>
      <c r="DN113" s="6">
        <v>0</v>
      </c>
      <c r="DO113" s="6">
        <v>0</v>
      </c>
      <c r="DP113" s="6">
        <v>0</v>
      </c>
      <c r="DQ113" s="6">
        <v>0</v>
      </c>
      <c r="DR113" s="6">
        <v>0</v>
      </c>
      <c r="DS113" s="6">
        <v>0</v>
      </c>
      <c r="DT113" s="6">
        <v>0</v>
      </c>
      <c r="DU113" s="6">
        <v>0</v>
      </c>
      <c r="DV113" s="6">
        <v>0</v>
      </c>
      <c r="DW113" s="6">
        <v>0</v>
      </c>
      <c r="DX113" s="6">
        <v>0</v>
      </c>
      <c r="DY113" s="6">
        <v>0</v>
      </c>
      <c r="DZ113" s="6">
        <v>0</v>
      </c>
      <c r="EA113" s="6">
        <v>0</v>
      </c>
      <c r="EB113" s="6">
        <v>0</v>
      </c>
      <c r="EC113" s="6">
        <v>0</v>
      </c>
      <c r="ED113" s="6">
        <v>0</v>
      </c>
      <c r="EE113" s="6">
        <v>0</v>
      </c>
      <c r="EF113" s="6">
        <v>0</v>
      </c>
      <c r="EG113" s="6">
        <v>0</v>
      </c>
      <c r="EH113" s="6">
        <v>57.5</v>
      </c>
      <c r="EI113" s="6">
        <v>0</v>
      </c>
      <c r="EJ113" s="6">
        <v>0</v>
      </c>
      <c r="EK113" s="6">
        <v>0</v>
      </c>
      <c r="EL113" s="6">
        <v>0</v>
      </c>
      <c r="EM113" s="6">
        <v>0</v>
      </c>
      <c r="EN113" s="6">
        <v>0</v>
      </c>
      <c r="EO113" s="6">
        <v>0</v>
      </c>
      <c r="EP113" s="6">
        <v>0</v>
      </c>
      <c r="EQ113" s="6">
        <v>0</v>
      </c>
      <c r="ER113" s="6">
        <v>0</v>
      </c>
      <c r="ES113" s="6">
        <v>0</v>
      </c>
      <c r="ET113" s="6">
        <v>0</v>
      </c>
      <c r="EU113" s="6">
        <v>0</v>
      </c>
      <c r="EV113" s="6">
        <v>0</v>
      </c>
      <c r="EW113" s="6">
        <v>0</v>
      </c>
      <c r="EX113" s="6">
        <v>0</v>
      </c>
      <c r="EY113" s="6">
        <v>0</v>
      </c>
      <c r="EZ113" s="6">
        <v>0</v>
      </c>
      <c r="FA113" s="6">
        <v>0</v>
      </c>
      <c r="FB113" s="6">
        <v>0</v>
      </c>
      <c r="FC113" s="6">
        <v>0</v>
      </c>
      <c r="FD113" s="6">
        <v>0</v>
      </c>
      <c r="FE113" s="6">
        <v>0</v>
      </c>
      <c r="FF113" s="6">
        <v>0</v>
      </c>
      <c r="FG113" s="6">
        <v>0</v>
      </c>
      <c r="FH113" s="6">
        <v>0</v>
      </c>
      <c r="FI113" s="6">
        <v>0</v>
      </c>
      <c r="FJ113" s="6">
        <v>0</v>
      </c>
      <c r="FK113" s="6">
        <v>0</v>
      </c>
      <c r="FL113" s="6">
        <v>0</v>
      </c>
      <c r="FM113" s="6">
        <v>0</v>
      </c>
      <c r="FN113" s="6">
        <v>0</v>
      </c>
      <c r="FO113" s="6">
        <v>0</v>
      </c>
      <c r="FP113" s="6">
        <v>0</v>
      </c>
      <c r="FQ113" s="6">
        <v>0</v>
      </c>
      <c r="FR113" s="6">
        <v>0</v>
      </c>
      <c r="FS113" s="6">
        <v>0</v>
      </c>
      <c r="FT113" s="6">
        <v>0</v>
      </c>
      <c r="FU113" s="6">
        <v>0</v>
      </c>
      <c r="FV113" s="6">
        <v>0</v>
      </c>
    </row>
    <row r="114" spans="1:178">
      <c r="A114" s="4" t="s">
        <v>779</v>
      </c>
      <c r="B114" s="6">
        <v>0</v>
      </c>
      <c r="C114" s="6">
        <v>0</v>
      </c>
      <c r="D114" s="6">
        <v>0</v>
      </c>
      <c r="E114" s="6">
        <v>0</v>
      </c>
      <c r="F114" s="6">
        <v>0</v>
      </c>
      <c r="G114" s="6">
        <v>0</v>
      </c>
      <c r="H114" s="6">
        <v>0</v>
      </c>
      <c r="I114" s="6">
        <v>0</v>
      </c>
      <c r="J114" s="6">
        <v>0</v>
      </c>
      <c r="K114" s="6">
        <v>0</v>
      </c>
      <c r="L114" s="6">
        <v>0</v>
      </c>
      <c r="M114" s="6">
        <v>0</v>
      </c>
      <c r="N114" s="6">
        <v>0</v>
      </c>
      <c r="O114" s="6">
        <v>0</v>
      </c>
      <c r="P114" s="6">
        <v>0</v>
      </c>
      <c r="Q114" s="6">
        <v>0</v>
      </c>
      <c r="R114" s="6">
        <v>0</v>
      </c>
      <c r="S114" s="6">
        <v>0</v>
      </c>
      <c r="T114" s="6">
        <v>0</v>
      </c>
      <c r="U114" s="6">
        <v>0</v>
      </c>
      <c r="V114" s="6">
        <v>0</v>
      </c>
      <c r="W114" s="6">
        <v>0</v>
      </c>
      <c r="X114" s="6">
        <v>0</v>
      </c>
      <c r="Y114" s="6">
        <v>0</v>
      </c>
      <c r="Z114" s="6">
        <v>0</v>
      </c>
      <c r="AA114" s="6">
        <v>0</v>
      </c>
      <c r="AB114" s="6">
        <v>0</v>
      </c>
      <c r="AC114" s="6">
        <v>0</v>
      </c>
      <c r="AD114" s="6">
        <v>0</v>
      </c>
      <c r="AE114" s="6">
        <v>0</v>
      </c>
      <c r="AF114" s="6">
        <v>0</v>
      </c>
      <c r="AG114" s="6">
        <v>0</v>
      </c>
      <c r="AH114" s="6">
        <v>0</v>
      </c>
      <c r="AI114" s="6">
        <v>17.5</v>
      </c>
      <c r="AJ114" s="6">
        <v>0</v>
      </c>
      <c r="AK114" s="6">
        <v>0</v>
      </c>
      <c r="AL114" s="6">
        <v>0</v>
      </c>
      <c r="AM114" s="6">
        <v>0</v>
      </c>
      <c r="AN114" s="6">
        <v>0</v>
      </c>
      <c r="AO114" s="6">
        <v>0</v>
      </c>
      <c r="AP114" s="6">
        <v>0</v>
      </c>
      <c r="AQ114" s="6">
        <v>0</v>
      </c>
      <c r="AR114" s="6">
        <v>0</v>
      </c>
      <c r="AS114" s="6">
        <v>0</v>
      </c>
      <c r="AT114" s="6">
        <v>0</v>
      </c>
      <c r="AU114" s="6">
        <v>0</v>
      </c>
      <c r="AV114" s="6">
        <v>0</v>
      </c>
      <c r="AW114" s="6">
        <v>0</v>
      </c>
      <c r="AX114" s="6">
        <v>0</v>
      </c>
      <c r="AY114" s="6">
        <v>0</v>
      </c>
      <c r="AZ114" s="6">
        <v>0</v>
      </c>
      <c r="BA114" s="6">
        <v>0</v>
      </c>
      <c r="BB114" s="6">
        <v>0</v>
      </c>
      <c r="BC114" s="6">
        <v>0</v>
      </c>
      <c r="BD114" s="6">
        <v>0</v>
      </c>
      <c r="BE114" s="6">
        <v>0</v>
      </c>
      <c r="BF114" s="6">
        <v>0</v>
      </c>
      <c r="BG114" s="6">
        <v>0</v>
      </c>
      <c r="BH114" s="6">
        <v>0</v>
      </c>
      <c r="BI114" s="6">
        <v>0</v>
      </c>
      <c r="BJ114" s="6">
        <v>0</v>
      </c>
      <c r="BK114" s="6">
        <v>0</v>
      </c>
      <c r="BL114" s="6">
        <v>0</v>
      </c>
      <c r="BM114" s="6">
        <v>0</v>
      </c>
      <c r="BN114" s="6">
        <v>0</v>
      </c>
      <c r="BO114" s="6">
        <v>0</v>
      </c>
      <c r="BP114" s="6">
        <v>0</v>
      </c>
      <c r="BQ114" s="6">
        <v>0</v>
      </c>
      <c r="BR114" s="6">
        <v>0</v>
      </c>
      <c r="BS114" s="6">
        <v>0</v>
      </c>
      <c r="BT114" s="6">
        <v>0</v>
      </c>
      <c r="BU114" s="6">
        <v>0</v>
      </c>
      <c r="BV114" s="6">
        <v>0</v>
      </c>
      <c r="BW114" s="6">
        <v>0</v>
      </c>
      <c r="BX114" s="6">
        <v>0</v>
      </c>
      <c r="BY114" s="6">
        <v>0</v>
      </c>
      <c r="BZ114" s="6">
        <v>0</v>
      </c>
      <c r="CA114" s="6">
        <v>0</v>
      </c>
      <c r="CB114" s="6">
        <v>0</v>
      </c>
      <c r="CC114" s="6">
        <v>0</v>
      </c>
      <c r="CD114" s="6">
        <v>0</v>
      </c>
      <c r="CE114" s="6">
        <v>0</v>
      </c>
      <c r="CF114" s="6">
        <v>0</v>
      </c>
      <c r="CG114" s="6">
        <v>0</v>
      </c>
      <c r="CH114" s="6">
        <v>0</v>
      </c>
      <c r="CI114" s="6">
        <v>0</v>
      </c>
      <c r="CJ114" s="6">
        <v>0</v>
      </c>
      <c r="CK114" s="6">
        <v>0</v>
      </c>
      <c r="CL114" s="6">
        <v>0</v>
      </c>
      <c r="CM114" s="6">
        <v>0</v>
      </c>
      <c r="CN114" s="6">
        <v>0</v>
      </c>
      <c r="CO114" s="6">
        <v>0</v>
      </c>
      <c r="CP114" s="6">
        <v>0</v>
      </c>
      <c r="CQ114" s="6">
        <v>0</v>
      </c>
      <c r="CR114" s="6">
        <v>0</v>
      </c>
      <c r="CS114" s="6">
        <v>0</v>
      </c>
      <c r="CT114" s="6">
        <v>0</v>
      </c>
      <c r="CU114" s="6">
        <v>0</v>
      </c>
      <c r="CV114" s="6">
        <v>0</v>
      </c>
      <c r="CW114" s="6">
        <v>0</v>
      </c>
      <c r="CX114" s="6">
        <v>0</v>
      </c>
      <c r="CY114" s="6">
        <v>0</v>
      </c>
      <c r="CZ114" s="6">
        <v>0</v>
      </c>
      <c r="DA114" s="6">
        <v>0</v>
      </c>
      <c r="DB114" s="6">
        <v>0</v>
      </c>
      <c r="DC114" s="6">
        <v>0</v>
      </c>
      <c r="DD114" s="6">
        <v>0</v>
      </c>
      <c r="DE114" s="6">
        <v>0</v>
      </c>
      <c r="DF114" s="6">
        <v>0</v>
      </c>
      <c r="DG114" s="6">
        <v>0</v>
      </c>
      <c r="DH114" s="6">
        <v>0</v>
      </c>
      <c r="DI114" s="6">
        <v>420.3</v>
      </c>
      <c r="DJ114" s="6">
        <v>0</v>
      </c>
      <c r="DK114" s="6">
        <v>0</v>
      </c>
      <c r="DL114" s="6">
        <v>0</v>
      </c>
      <c r="DM114" s="6">
        <v>0</v>
      </c>
      <c r="DN114" s="6">
        <v>0</v>
      </c>
      <c r="DO114" s="6">
        <v>0</v>
      </c>
      <c r="DP114" s="6">
        <v>0</v>
      </c>
      <c r="DQ114" s="6">
        <v>0</v>
      </c>
      <c r="DR114" s="6">
        <v>0</v>
      </c>
      <c r="DS114" s="6">
        <v>0</v>
      </c>
      <c r="DT114" s="6">
        <v>0</v>
      </c>
      <c r="DU114" s="6">
        <v>0</v>
      </c>
      <c r="DV114" s="6">
        <v>0</v>
      </c>
      <c r="DW114" s="6">
        <v>0</v>
      </c>
      <c r="DX114" s="6">
        <v>0</v>
      </c>
      <c r="DY114" s="6">
        <v>0</v>
      </c>
      <c r="DZ114" s="6">
        <v>0</v>
      </c>
      <c r="EA114" s="6">
        <v>0</v>
      </c>
      <c r="EB114" s="6">
        <v>0</v>
      </c>
      <c r="EC114" s="6">
        <v>0</v>
      </c>
      <c r="ED114" s="6">
        <v>0</v>
      </c>
      <c r="EE114" s="6">
        <v>0</v>
      </c>
      <c r="EF114" s="6">
        <v>0</v>
      </c>
      <c r="EG114" s="6">
        <v>0</v>
      </c>
      <c r="EH114" s="6">
        <v>0</v>
      </c>
      <c r="EI114" s="6">
        <v>0</v>
      </c>
      <c r="EJ114" s="6">
        <v>0</v>
      </c>
      <c r="EK114" s="6">
        <v>0</v>
      </c>
      <c r="EL114" s="6">
        <v>0</v>
      </c>
      <c r="EM114" s="6">
        <v>0</v>
      </c>
      <c r="EN114" s="6">
        <v>0</v>
      </c>
      <c r="EO114" s="6">
        <v>0</v>
      </c>
      <c r="EP114" s="6">
        <v>0</v>
      </c>
      <c r="EQ114" s="6">
        <v>0</v>
      </c>
      <c r="ER114" s="6">
        <v>0</v>
      </c>
      <c r="ES114" s="6">
        <v>0</v>
      </c>
      <c r="ET114" s="6">
        <v>0</v>
      </c>
      <c r="EU114" s="6">
        <v>0</v>
      </c>
      <c r="EV114" s="6">
        <v>0</v>
      </c>
      <c r="EW114" s="6">
        <v>0</v>
      </c>
      <c r="EX114" s="6">
        <v>0</v>
      </c>
      <c r="EY114" s="6">
        <v>0</v>
      </c>
      <c r="EZ114" s="6">
        <v>0</v>
      </c>
      <c r="FA114" s="6">
        <v>0</v>
      </c>
      <c r="FB114" s="6">
        <v>0</v>
      </c>
      <c r="FC114" s="6">
        <v>0</v>
      </c>
      <c r="FD114" s="6">
        <v>0</v>
      </c>
      <c r="FE114" s="6">
        <v>0</v>
      </c>
      <c r="FF114" s="6">
        <v>0</v>
      </c>
      <c r="FG114" s="6">
        <v>0</v>
      </c>
      <c r="FH114" s="6">
        <v>0</v>
      </c>
      <c r="FI114" s="6">
        <v>0</v>
      </c>
      <c r="FJ114" s="6">
        <v>0</v>
      </c>
      <c r="FK114" s="6">
        <v>0</v>
      </c>
      <c r="FL114" s="6">
        <v>0</v>
      </c>
      <c r="FM114" s="6">
        <v>0</v>
      </c>
      <c r="FN114" s="6">
        <v>0</v>
      </c>
      <c r="FO114" s="6">
        <v>0</v>
      </c>
      <c r="FP114" s="6">
        <v>0</v>
      </c>
      <c r="FQ114" s="6">
        <v>0</v>
      </c>
      <c r="FR114" s="6">
        <v>0</v>
      </c>
      <c r="FS114" s="6">
        <v>0</v>
      </c>
      <c r="FT114" s="6">
        <v>0</v>
      </c>
      <c r="FU114" s="6">
        <v>0</v>
      </c>
      <c r="FV114" s="6">
        <v>0</v>
      </c>
    </row>
    <row r="115" spans="1:178">
      <c r="A115" s="4" t="s">
        <v>780</v>
      </c>
      <c r="B115" s="6">
        <v>0</v>
      </c>
      <c r="C115" s="6">
        <v>0</v>
      </c>
      <c r="D115" s="6">
        <v>0</v>
      </c>
      <c r="E115" s="6">
        <v>0</v>
      </c>
      <c r="F115" s="6">
        <v>0</v>
      </c>
      <c r="G115" s="6">
        <v>0</v>
      </c>
      <c r="H115" s="6">
        <v>0</v>
      </c>
      <c r="I115" s="6">
        <v>0</v>
      </c>
      <c r="J115" s="6">
        <v>0</v>
      </c>
      <c r="K115" s="6">
        <v>0</v>
      </c>
      <c r="L115" s="6">
        <v>0</v>
      </c>
      <c r="M115" s="6">
        <v>0</v>
      </c>
      <c r="N115" s="6">
        <v>0</v>
      </c>
      <c r="O115" s="6">
        <v>0</v>
      </c>
      <c r="P115" s="6">
        <v>0</v>
      </c>
      <c r="Q115" s="6">
        <v>0</v>
      </c>
      <c r="R115" s="6">
        <v>0</v>
      </c>
      <c r="S115" s="6">
        <v>0</v>
      </c>
      <c r="T115" s="6">
        <v>0</v>
      </c>
      <c r="U115" s="6">
        <v>0</v>
      </c>
      <c r="V115" s="6">
        <v>0</v>
      </c>
      <c r="W115" s="6">
        <v>0</v>
      </c>
      <c r="X115" s="6">
        <v>0</v>
      </c>
      <c r="Y115" s="6">
        <v>0</v>
      </c>
      <c r="Z115" s="6">
        <v>0</v>
      </c>
      <c r="AA115" s="6">
        <v>0</v>
      </c>
      <c r="AB115" s="6">
        <v>0</v>
      </c>
      <c r="AC115" s="6">
        <v>0</v>
      </c>
      <c r="AD115" s="6">
        <v>0</v>
      </c>
      <c r="AE115" s="6">
        <v>0</v>
      </c>
      <c r="AF115" s="6">
        <v>0</v>
      </c>
      <c r="AG115" s="6">
        <v>0</v>
      </c>
      <c r="AH115" s="6">
        <v>0</v>
      </c>
      <c r="AI115" s="6">
        <v>0</v>
      </c>
      <c r="AJ115" s="6">
        <v>0</v>
      </c>
      <c r="AK115" s="6">
        <v>0</v>
      </c>
      <c r="AL115" s="6">
        <v>0</v>
      </c>
      <c r="AM115" s="6">
        <v>0</v>
      </c>
      <c r="AN115" s="6">
        <v>0</v>
      </c>
      <c r="AO115" s="6">
        <v>0</v>
      </c>
      <c r="AP115" s="6">
        <v>0</v>
      </c>
      <c r="AQ115" s="6">
        <v>0</v>
      </c>
      <c r="AR115" s="6">
        <v>0</v>
      </c>
      <c r="AS115" s="6">
        <v>0</v>
      </c>
      <c r="AT115" s="6">
        <v>0</v>
      </c>
      <c r="AU115" s="6">
        <v>0</v>
      </c>
      <c r="AV115" s="6">
        <v>0</v>
      </c>
      <c r="AW115" s="6">
        <v>0</v>
      </c>
      <c r="AX115" s="6">
        <v>0</v>
      </c>
      <c r="AY115" s="6">
        <v>0</v>
      </c>
      <c r="AZ115" s="6">
        <v>0</v>
      </c>
      <c r="BA115" s="6">
        <v>0</v>
      </c>
      <c r="BB115" s="6">
        <v>0</v>
      </c>
      <c r="BC115" s="6">
        <v>0</v>
      </c>
      <c r="BD115" s="6">
        <v>0</v>
      </c>
      <c r="BE115" s="6">
        <v>0</v>
      </c>
      <c r="BF115" s="6">
        <v>0</v>
      </c>
      <c r="BG115" s="6">
        <v>0</v>
      </c>
      <c r="BH115" s="6">
        <v>0</v>
      </c>
      <c r="BI115" s="6">
        <v>0</v>
      </c>
      <c r="BJ115" s="6">
        <v>0</v>
      </c>
      <c r="BK115" s="6">
        <v>0</v>
      </c>
      <c r="BL115" s="6">
        <v>0</v>
      </c>
      <c r="BM115" s="6">
        <v>0</v>
      </c>
      <c r="BN115" s="6">
        <v>0</v>
      </c>
      <c r="BO115" s="6">
        <v>0</v>
      </c>
      <c r="BP115" s="6">
        <v>0</v>
      </c>
      <c r="BQ115" s="6">
        <v>0</v>
      </c>
      <c r="BR115" s="6">
        <v>0</v>
      </c>
      <c r="BS115" s="6">
        <v>0</v>
      </c>
      <c r="BT115" s="6">
        <v>0</v>
      </c>
      <c r="BU115" s="6">
        <v>0</v>
      </c>
      <c r="BV115" s="6">
        <v>0</v>
      </c>
      <c r="BW115" s="6">
        <v>0</v>
      </c>
      <c r="BX115" s="6">
        <v>0</v>
      </c>
      <c r="BY115" s="6">
        <v>0</v>
      </c>
      <c r="BZ115" s="6">
        <v>0</v>
      </c>
      <c r="CA115" s="6">
        <v>0</v>
      </c>
      <c r="CB115" s="6">
        <v>0</v>
      </c>
      <c r="CC115" s="6">
        <v>0</v>
      </c>
      <c r="CD115" s="6">
        <v>0</v>
      </c>
      <c r="CE115" s="6">
        <v>0</v>
      </c>
      <c r="CF115" s="6">
        <v>0</v>
      </c>
      <c r="CG115" s="6">
        <v>0</v>
      </c>
      <c r="CH115" s="6">
        <v>0</v>
      </c>
      <c r="CI115" s="6">
        <v>0</v>
      </c>
      <c r="CJ115" s="6">
        <v>0</v>
      </c>
      <c r="CK115" s="6">
        <v>0</v>
      </c>
      <c r="CL115" s="6">
        <v>0</v>
      </c>
      <c r="CM115" s="6">
        <v>0</v>
      </c>
      <c r="CN115" s="6">
        <v>0</v>
      </c>
      <c r="CO115" s="6">
        <v>0</v>
      </c>
      <c r="CP115" s="6">
        <v>0</v>
      </c>
      <c r="CQ115" s="6">
        <v>0</v>
      </c>
      <c r="CR115" s="6">
        <v>0</v>
      </c>
      <c r="CS115" s="6">
        <v>0</v>
      </c>
      <c r="CT115" s="6">
        <v>0</v>
      </c>
      <c r="CU115" s="6">
        <v>0</v>
      </c>
      <c r="CV115" s="6">
        <v>0</v>
      </c>
      <c r="CW115" s="6">
        <v>0</v>
      </c>
      <c r="CX115" s="6">
        <v>0</v>
      </c>
      <c r="CY115" s="6">
        <v>0</v>
      </c>
      <c r="CZ115" s="6">
        <v>0</v>
      </c>
      <c r="DA115" s="6">
        <v>0</v>
      </c>
      <c r="DB115" s="6">
        <v>0</v>
      </c>
      <c r="DC115" s="6">
        <v>0</v>
      </c>
      <c r="DD115" s="6">
        <v>0</v>
      </c>
      <c r="DE115" s="6">
        <v>0</v>
      </c>
      <c r="DF115" s="6">
        <v>0</v>
      </c>
      <c r="DG115" s="6">
        <v>0</v>
      </c>
      <c r="DH115" s="6">
        <v>0</v>
      </c>
      <c r="DI115" s="6">
        <v>0</v>
      </c>
      <c r="DJ115" s="6">
        <v>0</v>
      </c>
      <c r="DK115" s="6">
        <v>0</v>
      </c>
      <c r="DL115" s="6">
        <v>0</v>
      </c>
      <c r="DM115" s="6">
        <v>0</v>
      </c>
      <c r="DN115" s="6">
        <v>0</v>
      </c>
      <c r="DO115" s="6">
        <v>0</v>
      </c>
      <c r="DP115" s="6">
        <v>0</v>
      </c>
      <c r="DQ115" s="6">
        <v>0</v>
      </c>
      <c r="DR115" s="6">
        <v>0</v>
      </c>
      <c r="DS115" s="6">
        <v>0</v>
      </c>
      <c r="DT115" s="6">
        <v>0</v>
      </c>
      <c r="DU115" s="6">
        <v>0</v>
      </c>
      <c r="DV115" s="6">
        <v>0</v>
      </c>
      <c r="DW115" s="6">
        <v>0</v>
      </c>
      <c r="DX115" s="6">
        <v>0</v>
      </c>
      <c r="DY115" s="6">
        <v>0</v>
      </c>
      <c r="DZ115" s="6">
        <v>0</v>
      </c>
      <c r="EA115" s="6">
        <v>0</v>
      </c>
      <c r="EB115" s="6">
        <v>0</v>
      </c>
      <c r="EC115" s="6">
        <v>0</v>
      </c>
      <c r="ED115" s="6">
        <v>0</v>
      </c>
      <c r="EE115" s="6">
        <v>0</v>
      </c>
      <c r="EF115" s="6">
        <v>0</v>
      </c>
      <c r="EG115" s="6">
        <v>0</v>
      </c>
      <c r="EH115" s="6">
        <v>0</v>
      </c>
      <c r="EI115" s="6">
        <v>0</v>
      </c>
      <c r="EJ115" s="6">
        <v>0</v>
      </c>
      <c r="EK115" s="6">
        <v>0</v>
      </c>
      <c r="EL115" s="6">
        <v>0</v>
      </c>
      <c r="EM115" s="6">
        <v>0</v>
      </c>
      <c r="EN115" s="6">
        <v>0</v>
      </c>
      <c r="EO115" s="6">
        <v>0</v>
      </c>
      <c r="EP115" s="6">
        <v>0</v>
      </c>
      <c r="EQ115" s="6">
        <v>0</v>
      </c>
      <c r="ER115" s="6">
        <v>0</v>
      </c>
      <c r="ES115" s="6">
        <v>0</v>
      </c>
      <c r="ET115" s="6">
        <v>0</v>
      </c>
      <c r="EU115" s="6">
        <v>0</v>
      </c>
      <c r="EV115" s="6">
        <v>0</v>
      </c>
      <c r="EW115" s="6">
        <v>0</v>
      </c>
      <c r="EX115" s="6">
        <v>0</v>
      </c>
      <c r="EY115" s="6">
        <v>0</v>
      </c>
      <c r="EZ115" s="6">
        <v>0</v>
      </c>
      <c r="FA115" s="6">
        <v>0</v>
      </c>
      <c r="FB115" s="6">
        <v>0</v>
      </c>
      <c r="FC115" s="6">
        <v>0</v>
      </c>
      <c r="FD115" s="6">
        <v>0</v>
      </c>
      <c r="FE115" s="6">
        <v>0</v>
      </c>
      <c r="FF115" s="6">
        <v>0</v>
      </c>
      <c r="FG115" s="6">
        <v>0</v>
      </c>
      <c r="FH115" s="6">
        <v>0</v>
      </c>
      <c r="FI115" s="6">
        <v>0</v>
      </c>
      <c r="FJ115" s="6">
        <v>0</v>
      </c>
      <c r="FK115" s="6">
        <v>0</v>
      </c>
      <c r="FL115" s="6">
        <v>0</v>
      </c>
      <c r="FM115" s="6">
        <v>0</v>
      </c>
      <c r="FN115" s="6">
        <v>0</v>
      </c>
      <c r="FO115" s="6">
        <v>0</v>
      </c>
      <c r="FP115" s="6">
        <v>0</v>
      </c>
      <c r="FQ115" s="6">
        <v>0</v>
      </c>
      <c r="FR115" s="6">
        <v>0</v>
      </c>
      <c r="FS115" s="6">
        <v>0</v>
      </c>
      <c r="FT115" s="6">
        <v>0</v>
      </c>
      <c r="FU115" s="6">
        <v>0</v>
      </c>
      <c r="FV115" s="6">
        <v>0</v>
      </c>
    </row>
    <row r="116" spans="1:178">
      <c r="A116" s="4" t="s">
        <v>781</v>
      </c>
      <c r="B116" s="6">
        <v>0</v>
      </c>
      <c r="C116" s="6">
        <v>0</v>
      </c>
      <c r="D116" s="6">
        <v>0</v>
      </c>
      <c r="E116" s="6">
        <v>0</v>
      </c>
      <c r="F116" s="6">
        <v>0</v>
      </c>
      <c r="G116" s="6">
        <v>0</v>
      </c>
      <c r="H116" s="6">
        <v>0</v>
      </c>
      <c r="I116" s="6">
        <v>0</v>
      </c>
      <c r="J116" s="6">
        <v>0</v>
      </c>
      <c r="K116" s="6">
        <v>0</v>
      </c>
      <c r="L116" s="6">
        <v>0</v>
      </c>
      <c r="M116" s="6">
        <v>0</v>
      </c>
      <c r="N116" s="6">
        <v>0</v>
      </c>
      <c r="O116" s="6">
        <v>0</v>
      </c>
      <c r="P116" s="6">
        <v>0</v>
      </c>
      <c r="Q116" s="6">
        <v>0</v>
      </c>
      <c r="R116" s="6">
        <v>0</v>
      </c>
      <c r="S116" s="6">
        <v>0</v>
      </c>
      <c r="T116" s="6">
        <v>0</v>
      </c>
      <c r="U116" s="6">
        <v>0</v>
      </c>
      <c r="V116" s="6">
        <v>0</v>
      </c>
      <c r="W116" s="6">
        <v>0</v>
      </c>
      <c r="X116" s="6">
        <v>0</v>
      </c>
      <c r="Y116" s="6">
        <v>0</v>
      </c>
      <c r="Z116" s="6">
        <v>0</v>
      </c>
      <c r="AA116" s="6">
        <v>0</v>
      </c>
      <c r="AB116" s="6">
        <v>0</v>
      </c>
      <c r="AC116" s="6">
        <v>0</v>
      </c>
      <c r="AD116" s="6">
        <v>0</v>
      </c>
      <c r="AE116" s="6">
        <v>0</v>
      </c>
      <c r="AF116" s="6">
        <v>0</v>
      </c>
      <c r="AG116" s="6">
        <v>0</v>
      </c>
      <c r="AH116" s="6">
        <v>0</v>
      </c>
      <c r="AI116" s="6">
        <v>0</v>
      </c>
      <c r="AJ116" s="6">
        <v>0</v>
      </c>
      <c r="AK116" s="6">
        <v>0</v>
      </c>
      <c r="AL116" s="6">
        <v>0</v>
      </c>
      <c r="AM116" s="6">
        <v>0</v>
      </c>
      <c r="AN116" s="6">
        <v>0</v>
      </c>
      <c r="AO116" s="6">
        <v>0</v>
      </c>
      <c r="AP116" s="6">
        <v>0</v>
      </c>
      <c r="AQ116" s="6">
        <v>0</v>
      </c>
      <c r="AR116" s="6">
        <v>0</v>
      </c>
      <c r="AS116" s="6">
        <v>0</v>
      </c>
      <c r="AT116" s="6">
        <v>0</v>
      </c>
      <c r="AU116" s="6">
        <v>0</v>
      </c>
      <c r="AV116" s="6">
        <v>0</v>
      </c>
      <c r="AW116" s="6">
        <v>0</v>
      </c>
      <c r="AX116" s="6">
        <v>0</v>
      </c>
      <c r="AY116" s="6">
        <v>0</v>
      </c>
      <c r="AZ116" s="6">
        <v>0</v>
      </c>
      <c r="BA116" s="6">
        <v>0</v>
      </c>
      <c r="BB116" s="6">
        <v>0</v>
      </c>
      <c r="BC116" s="6">
        <v>0</v>
      </c>
      <c r="BD116" s="6">
        <v>0</v>
      </c>
      <c r="BE116" s="6">
        <v>0</v>
      </c>
      <c r="BF116" s="6">
        <v>0</v>
      </c>
      <c r="BG116" s="6">
        <v>0</v>
      </c>
      <c r="BH116" s="6">
        <v>0</v>
      </c>
      <c r="BI116" s="6">
        <v>0</v>
      </c>
      <c r="BJ116" s="6">
        <v>0</v>
      </c>
      <c r="BK116" s="6">
        <v>0</v>
      </c>
      <c r="BL116" s="6">
        <v>0</v>
      </c>
      <c r="BM116" s="6">
        <v>0</v>
      </c>
      <c r="BN116" s="6">
        <v>0</v>
      </c>
      <c r="BO116" s="6">
        <v>0</v>
      </c>
      <c r="BP116" s="6">
        <v>0</v>
      </c>
      <c r="BQ116" s="6">
        <v>0</v>
      </c>
      <c r="BR116" s="6">
        <v>0</v>
      </c>
      <c r="BS116" s="6">
        <v>0</v>
      </c>
      <c r="BT116" s="6">
        <v>0</v>
      </c>
      <c r="BU116" s="6">
        <v>0</v>
      </c>
      <c r="BV116" s="6">
        <v>0</v>
      </c>
      <c r="BW116" s="6">
        <v>0</v>
      </c>
      <c r="BX116" s="6">
        <v>0</v>
      </c>
      <c r="BY116" s="6">
        <v>0</v>
      </c>
      <c r="BZ116" s="6">
        <v>0</v>
      </c>
      <c r="CA116" s="6">
        <v>0</v>
      </c>
      <c r="CB116" s="6">
        <v>0</v>
      </c>
      <c r="CC116" s="6">
        <v>0</v>
      </c>
      <c r="CD116" s="6">
        <v>0</v>
      </c>
      <c r="CE116" s="6">
        <v>0</v>
      </c>
      <c r="CF116" s="6">
        <v>0</v>
      </c>
      <c r="CG116" s="6">
        <v>0</v>
      </c>
      <c r="CH116" s="6">
        <v>0</v>
      </c>
      <c r="CI116" s="6">
        <v>0</v>
      </c>
      <c r="CJ116" s="6">
        <v>0</v>
      </c>
      <c r="CK116" s="6">
        <v>0</v>
      </c>
      <c r="CL116" s="6">
        <v>0</v>
      </c>
      <c r="CM116" s="6">
        <v>0</v>
      </c>
      <c r="CN116" s="6">
        <v>0</v>
      </c>
      <c r="CO116" s="6">
        <v>0</v>
      </c>
      <c r="CP116" s="6">
        <v>0</v>
      </c>
      <c r="CQ116" s="6">
        <v>0</v>
      </c>
      <c r="CR116" s="6">
        <v>0</v>
      </c>
      <c r="CS116" s="6">
        <v>0</v>
      </c>
      <c r="CT116" s="6">
        <v>0</v>
      </c>
      <c r="CU116" s="6">
        <v>0</v>
      </c>
      <c r="CV116" s="6">
        <v>0</v>
      </c>
      <c r="CW116" s="6">
        <v>0</v>
      </c>
      <c r="CX116" s="6">
        <v>0</v>
      </c>
      <c r="CY116" s="6">
        <v>0</v>
      </c>
      <c r="CZ116" s="6">
        <v>0</v>
      </c>
      <c r="DA116" s="6">
        <v>0</v>
      </c>
      <c r="DB116" s="6">
        <v>0</v>
      </c>
      <c r="DC116" s="6">
        <v>0</v>
      </c>
      <c r="DD116" s="6">
        <v>0</v>
      </c>
      <c r="DE116" s="6">
        <v>0</v>
      </c>
      <c r="DF116" s="6">
        <v>0</v>
      </c>
      <c r="DG116" s="6">
        <v>0</v>
      </c>
      <c r="DH116" s="6">
        <v>0</v>
      </c>
      <c r="DI116" s="6">
        <v>0</v>
      </c>
      <c r="DJ116" s="6">
        <v>0</v>
      </c>
      <c r="DK116" s="6">
        <v>0</v>
      </c>
      <c r="DL116" s="6">
        <v>0</v>
      </c>
      <c r="DM116" s="6">
        <v>0</v>
      </c>
      <c r="DN116" s="6">
        <v>0</v>
      </c>
      <c r="DO116" s="6">
        <v>0</v>
      </c>
      <c r="DP116" s="6">
        <v>0</v>
      </c>
      <c r="DQ116" s="6">
        <v>0</v>
      </c>
      <c r="DR116" s="6">
        <v>0</v>
      </c>
      <c r="DS116" s="6">
        <v>0</v>
      </c>
      <c r="DT116" s="6">
        <v>0</v>
      </c>
      <c r="DU116" s="6">
        <v>0</v>
      </c>
      <c r="DV116" s="6">
        <v>0</v>
      </c>
      <c r="DW116" s="6">
        <v>0</v>
      </c>
      <c r="DX116" s="6">
        <v>0</v>
      </c>
      <c r="DY116" s="6">
        <v>0</v>
      </c>
      <c r="DZ116" s="6">
        <v>0</v>
      </c>
      <c r="EA116" s="6">
        <v>0</v>
      </c>
      <c r="EB116" s="6">
        <v>0</v>
      </c>
      <c r="EC116" s="6">
        <v>0</v>
      </c>
      <c r="ED116" s="6">
        <v>0</v>
      </c>
      <c r="EE116" s="6">
        <v>0</v>
      </c>
      <c r="EF116" s="6">
        <v>0</v>
      </c>
      <c r="EG116" s="6">
        <v>0</v>
      </c>
      <c r="EH116" s="6">
        <v>0</v>
      </c>
      <c r="EI116" s="6">
        <v>0</v>
      </c>
      <c r="EJ116" s="6">
        <v>0</v>
      </c>
      <c r="EK116" s="6">
        <v>0</v>
      </c>
      <c r="EL116" s="6">
        <v>0</v>
      </c>
      <c r="EM116" s="6">
        <v>0</v>
      </c>
      <c r="EN116" s="6">
        <v>0</v>
      </c>
      <c r="EO116" s="6">
        <v>0</v>
      </c>
      <c r="EP116" s="6">
        <v>0</v>
      </c>
      <c r="EQ116" s="6">
        <v>0</v>
      </c>
      <c r="ER116" s="6">
        <v>0</v>
      </c>
      <c r="ES116" s="6">
        <v>0</v>
      </c>
      <c r="ET116" s="6">
        <v>0</v>
      </c>
      <c r="EU116" s="6">
        <v>0</v>
      </c>
      <c r="EV116" s="6">
        <v>0</v>
      </c>
      <c r="EW116" s="6">
        <v>0</v>
      </c>
      <c r="EX116" s="6">
        <v>0</v>
      </c>
      <c r="EY116" s="6">
        <v>0</v>
      </c>
      <c r="EZ116" s="6">
        <v>0</v>
      </c>
      <c r="FA116" s="6">
        <v>0</v>
      </c>
      <c r="FB116" s="6">
        <v>0</v>
      </c>
      <c r="FC116" s="6">
        <v>0</v>
      </c>
      <c r="FD116" s="6">
        <v>0</v>
      </c>
      <c r="FE116" s="6">
        <v>0</v>
      </c>
      <c r="FF116" s="6">
        <v>0</v>
      </c>
      <c r="FG116" s="6">
        <v>0</v>
      </c>
      <c r="FH116" s="6">
        <v>0</v>
      </c>
      <c r="FI116" s="6">
        <v>0</v>
      </c>
      <c r="FJ116" s="6">
        <v>0</v>
      </c>
      <c r="FK116" s="6">
        <v>0</v>
      </c>
      <c r="FL116" s="6">
        <v>0</v>
      </c>
      <c r="FM116" s="6">
        <v>0</v>
      </c>
      <c r="FN116" s="6">
        <v>0</v>
      </c>
      <c r="FO116" s="6">
        <v>0</v>
      </c>
      <c r="FP116" s="6">
        <v>0</v>
      </c>
      <c r="FQ116" s="6">
        <v>0</v>
      </c>
      <c r="FR116" s="6">
        <v>0</v>
      </c>
      <c r="FS116" s="6">
        <v>0</v>
      </c>
      <c r="FT116" s="6">
        <v>0</v>
      </c>
      <c r="FU116" s="6">
        <v>0</v>
      </c>
      <c r="FV116" s="6">
        <v>0</v>
      </c>
    </row>
    <row r="117" spans="1:178">
      <c r="A117" s="4" t="s">
        <v>782</v>
      </c>
      <c r="B117" s="6">
        <v>0</v>
      </c>
      <c r="C117" s="6">
        <v>0</v>
      </c>
      <c r="D117" s="6">
        <v>0</v>
      </c>
      <c r="E117" s="6">
        <v>0</v>
      </c>
      <c r="F117" s="6">
        <v>0</v>
      </c>
      <c r="G117" s="6">
        <v>0</v>
      </c>
      <c r="H117" s="6">
        <v>0</v>
      </c>
      <c r="I117" s="6">
        <v>0</v>
      </c>
      <c r="J117" s="6">
        <v>0</v>
      </c>
      <c r="K117" s="6">
        <v>0</v>
      </c>
      <c r="L117" s="6">
        <v>0</v>
      </c>
      <c r="M117" s="6">
        <v>0</v>
      </c>
      <c r="N117" s="6">
        <v>0</v>
      </c>
      <c r="O117" s="6">
        <v>0</v>
      </c>
      <c r="P117" s="6">
        <v>0</v>
      </c>
      <c r="Q117" s="6">
        <v>0</v>
      </c>
      <c r="R117" s="6">
        <v>0</v>
      </c>
      <c r="S117" s="6">
        <v>0</v>
      </c>
      <c r="T117" s="6">
        <v>0</v>
      </c>
      <c r="U117" s="6">
        <v>0</v>
      </c>
      <c r="V117" s="6">
        <v>0</v>
      </c>
      <c r="W117" s="6">
        <v>0</v>
      </c>
      <c r="X117" s="6">
        <v>0</v>
      </c>
      <c r="Y117" s="6">
        <v>0</v>
      </c>
      <c r="Z117" s="6">
        <v>0</v>
      </c>
      <c r="AA117" s="6">
        <v>0</v>
      </c>
      <c r="AB117" s="6">
        <v>0</v>
      </c>
      <c r="AC117" s="6">
        <v>0</v>
      </c>
      <c r="AD117" s="6">
        <v>0</v>
      </c>
      <c r="AE117" s="6">
        <v>0</v>
      </c>
      <c r="AF117" s="6">
        <v>0</v>
      </c>
      <c r="AG117" s="6">
        <v>0</v>
      </c>
      <c r="AH117" s="6">
        <v>0</v>
      </c>
      <c r="AI117" s="6">
        <v>0</v>
      </c>
      <c r="AJ117" s="6">
        <v>0</v>
      </c>
      <c r="AK117" s="6">
        <v>0</v>
      </c>
      <c r="AL117" s="6">
        <v>0</v>
      </c>
      <c r="AM117" s="6">
        <v>0</v>
      </c>
      <c r="AN117" s="6">
        <v>0</v>
      </c>
      <c r="AO117" s="6">
        <v>0</v>
      </c>
      <c r="AP117" s="6">
        <v>0</v>
      </c>
      <c r="AQ117" s="6">
        <v>0</v>
      </c>
      <c r="AR117" s="6">
        <v>0</v>
      </c>
      <c r="AS117" s="6">
        <v>0</v>
      </c>
      <c r="AT117" s="6">
        <v>0</v>
      </c>
      <c r="AU117" s="6">
        <v>0</v>
      </c>
      <c r="AV117" s="6">
        <v>0</v>
      </c>
      <c r="AW117" s="6">
        <v>0</v>
      </c>
      <c r="AX117" s="6">
        <v>0</v>
      </c>
      <c r="AY117" s="6">
        <v>0</v>
      </c>
      <c r="AZ117" s="6">
        <v>0</v>
      </c>
      <c r="BA117" s="6">
        <v>0</v>
      </c>
      <c r="BB117" s="6">
        <v>0</v>
      </c>
      <c r="BC117" s="6">
        <v>0</v>
      </c>
      <c r="BD117" s="6">
        <v>0</v>
      </c>
      <c r="BE117" s="6">
        <v>0</v>
      </c>
      <c r="BF117" s="6">
        <v>0</v>
      </c>
      <c r="BG117" s="6">
        <v>0</v>
      </c>
      <c r="BH117" s="6">
        <v>0</v>
      </c>
      <c r="BI117" s="6">
        <v>0</v>
      </c>
      <c r="BJ117" s="6">
        <v>0</v>
      </c>
      <c r="BK117" s="6">
        <v>0</v>
      </c>
      <c r="BL117" s="6">
        <v>0</v>
      </c>
      <c r="BM117" s="6">
        <v>0</v>
      </c>
      <c r="BN117" s="6">
        <v>0</v>
      </c>
      <c r="BO117" s="6">
        <v>0</v>
      </c>
      <c r="BP117" s="6">
        <v>0</v>
      </c>
      <c r="BQ117" s="6">
        <v>0</v>
      </c>
      <c r="BR117" s="6">
        <v>0</v>
      </c>
      <c r="BS117" s="6">
        <v>0</v>
      </c>
      <c r="BT117" s="6">
        <v>0</v>
      </c>
      <c r="BU117" s="6">
        <v>0</v>
      </c>
      <c r="BV117" s="6">
        <v>0</v>
      </c>
      <c r="BW117" s="6">
        <v>0</v>
      </c>
      <c r="BX117" s="6">
        <v>0</v>
      </c>
      <c r="BY117" s="6">
        <v>0</v>
      </c>
      <c r="BZ117" s="6">
        <v>0</v>
      </c>
      <c r="CA117" s="6">
        <v>0</v>
      </c>
      <c r="CB117" s="6">
        <v>0</v>
      </c>
      <c r="CC117" s="6">
        <v>0</v>
      </c>
      <c r="CD117" s="6">
        <v>0</v>
      </c>
      <c r="CE117" s="6">
        <v>0</v>
      </c>
      <c r="CF117" s="6">
        <v>0</v>
      </c>
      <c r="CG117" s="6">
        <v>0</v>
      </c>
      <c r="CH117" s="6">
        <v>0</v>
      </c>
      <c r="CI117" s="6">
        <v>0</v>
      </c>
      <c r="CJ117" s="6">
        <v>0</v>
      </c>
      <c r="CK117" s="6">
        <v>0</v>
      </c>
      <c r="CL117" s="6">
        <v>0</v>
      </c>
      <c r="CM117" s="6">
        <v>0</v>
      </c>
      <c r="CN117" s="6">
        <v>0</v>
      </c>
      <c r="CO117" s="6">
        <v>0</v>
      </c>
      <c r="CP117" s="6">
        <v>0</v>
      </c>
      <c r="CQ117" s="6">
        <v>0</v>
      </c>
      <c r="CR117" s="6">
        <v>0</v>
      </c>
      <c r="CS117" s="6">
        <v>0</v>
      </c>
      <c r="CT117" s="6">
        <v>0</v>
      </c>
      <c r="CU117" s="6">
        <v>0</v>
      </c>
      <c r="CV117" s="6">
        <v>0</v>
      </c>
      <c r="CW117" s="6">
        <v>0</v>
      </c>
      <c r="CX117" s="6">
        <v>0</v>
      </c>
      <c r="CY117" s="6">
        <v>0</v>
      </c>
      <c r="CZ117" s="6">
        <v>0</v>
      </c>
      <c r="DA117" s="6">
        <v>0</v>
      </c>
      <c r="DB117" s="6">
        <v>0</v>
      </c>
      <c r="DC117" s="6">
        <v>0</v>
      </c>
      <c r="DD117" s="6">
        <v>0</v>
      </c>
      <c r="DE117" s="6">
        <v>0</v>
      </c>
      <c r="DF117" s="6">
        <v>0</v>
      </c>
      <c r="DG117" s="6">
        <v>0</v>
      </c>
      <c r="DH117" s="6">
        <v>0</v>
      </c>
      <c r="DI117" s="6">
        <v>0</v>
      </c>
      <c r="DJ117" s="6">
        <v>0</v>
      </c>
      <c r="DK117" s="6">
        <v>0</v>
      </c>
      <c r="DL117" s="6">
        <v>0</v>
      </c>
      <c r="DM117" s="6">
        <v>0</v>
      </c>
      <c r="DN117" s="6">
        <v>0</v>
      </c>
      <c r="DO117" s="6">
        <v>0</v>
      </c>
      <c r="DP117" s="6">
        <v>0</v>
      </c>
      <c r="DQ117" s="6">
        <v>0</v>
      </c>
      <c r="DR117" s="6">
        <v>0</v>
      </c>
      <c r="DS117" s="6">
        <v>0</v>
      </c>
      <c r="DT117" s="6">
        <v>0</v>
      </c>
      <c r="DU117" s="6">
        <v>0</v>
      </c>
      <c r="DV117" s="6">
        <v>0</v>
      </c>
      <c r="DW117" s="6">
        <v>0</v>
      </c>
      <c r="DX117" s="6">
        <v>0</v>
      </c>
      <c r="DY117" s="6">
        <v>0</v>
      </c>
      <c r="DZ117" s="6">
        <v>0</v>
      </c>
      <c r="EA117" s="6">
        <v>0</v>
      </c>
      <c r="EB117" s="6">
        <v>0</v>
      </c>
      <c r="EC117" s="6">
        <v>0</v>
      </c>
      <c r="ED117" s="6">
        <v>0</v>
      </c>
      <c r="EE117" s="6">
        <v>0</v>
      </c>
      <c r="EF117" s="6">
        <v>0</v>
      </c>
      <c r="EG117" s="6">
        <v>0</v>
      </c>
      <c r="EH117" s="6">
        <v>0</v>
      </c>
      <c r="EI117" s="6">
        <v>0</v>
      </c>
      <c r="EJ117" s="6">
        <v>0</v>
      </c>
      <c r="EK117" s="6">
        <v>0</v>
      </c>
      <c r="EL117" s="6">
        <v>0</v>
      </c>
      <c r="EM117" s="6">
        <v>0</v>
      </c>
      <c r="EN117" s="6">
        <v>0</v>
      </c>
      <c r="EO117" s="6">
        <v>0</v>
      </c>
      <c r="EP117" s="6">
        <v>0</v>
      </c>
      <c r="EQ117" s="6">
        <v>0</v>
      </c>
      <c r="ER117" s="6">
        <v>0</v>
      </c>
      <c r="ES117" s="6">
        <v>0</v>
      </c>
      <c r="ET117" s="6">
        <v>0</v>
      </c>
      <c r="EU117" s="6">
        <v>0</v>
      </c>
      <c r="EV117" s="6">
        <v>0</v>
      </c>
      <c r="EW117" s="6">
        <v>0</v>
      </c>
      <c r="EX117" s="6">
        <v>0</v>
      </c>
      <c r="EY117" s="6">
        <v>0</v>
      </c>
      <c r="EZ117" s="6">
        <v>0</v>
      </c>
      <c r="FA117" s="6">
        <v>0</v>
      </c>
      <c r="FB117" s="6">
        <v>0</v>
      </c>
      <c r="FC117" s="6">
        <v>0</v>
      </c>
      <c r="FD117" s="6">
        <v>0</v>
      </c>
      <c r="FE117" s="6">
        <v>0</v>
      </c>
      <c r="FF117" s="6">
        <v>0</v>
      </c>
      <c r="FG117" s="6">
        <v>0</v>
      </c>
      <c r="FH117" s="6">
        <v>0</v>
      </c>
      <c r="FI117" s="6">
        <v>0</v>
      </c>
      <c r="FJ117" s="6">
        <v>0</v>
      </c>
      <c r="FK117" s="6">
        <v>0</v>
      </c>
      <c r="FL117" s="6">
        <v>0</v>
      </c>
      <c r="FM117" s="6">
        <v>0</v>
      </c>
      <c r="FN117" s="6">
        <v>0</v>
      </c>
      <c r="FO117" s="6">
        <v>0</v>
      </c>
      <c r="FP117" s="6">
        <v>0</v>
      </c>
      <c r="FQ117" s="6">
        <v>0</v>
      </c>
      <c r="FR117" s="6">
        <v>0</v>
      </c>
      <c r="FS117" s="6">
        <v>0</v>
      </c>
      <c r="FT117" s="6">
        <v>0</v>
      </c>
      <c r="FU117" s="6">
        <v>0</v>
      </c>
      <c r="FV117" s="6">
        <v>0</v>
      </c>
    </row>
    <row r="118" spans="1:178">
      <c r="A118" s="4" t="s">
        <v>783</v>
      </c>
      <c r="B118" s="6">
        <v>0</v>
      </c>
      <c r="C118" s="6">
        <v>0</v>
      </c>
      <c r="D118" s="6">
        <v>0</v>
      </c>
      <c r="E118" s="6">
        <v>0</v>
      </c>
      <c r="F118" s="6">
        <v>0</v>
      </c>
      <c r="G118" s="6">
        <v>0</v>
      </c>
      <c r="H118" s="6">
        <v>0</v>
      </c>
      <c r="I118" s="6">
        <v>0</v>
      </c>
      <c r="J118" s="6">
        <v>0</v>
      </c>
      <c r="K118" s="6">
        <v>0</v>
      </c>
      <c r="L118" s="6">
        <v>0</v>
      </c>
      <c r="M118" s="6">
        <v>0</v>
      </c>
      <c r="N118" s="6">
        <v>0</v>
      </c>
      <c r="O118" s="6">
        <v>0</v>
      </c>
      <c r="P118" s="6">
        <v>0</v>
      </c>
      <c r="Q118" s="6">
        <v>0</v>
      </c>
      <c r="R118" s="6">
        <v>0</v>
      </c>
      <c r="S118" s="6">
        <v>0</v>
      </c>
      <c r="T118" s="6">
        <v>0</v>
      </c>
      <c r="U118" s="6">
        <v>0</v>
      </c>
      <c r="V118" s="6">
        <v>0</v>
      </c>
      <c r="W118" s="6">
        <v>0</v>
      </c>
      <c r="X118" s="6">
        <v>0</v>
      </c>
      <c r="Y118" s="6">
        <v>0</v>
      </c>
      <c r="Z118" s="6">
        <v>0</v>
      </c>
      <c r="AA118" s="6">
        <v>0</v>
      </c>
      <c r="AB118" s="6">
        <v>0</v>
      </c>
      <c r="AC118" s="6">
        <v>0</v>
      </c>
      <c r="AD118" s="6">
        <v>0</v>
      </c>
      <c r="AE118" s="6">
        <v>0</v>
      </c>
      <c r="AF118" s="6">
        <v>0</v>
      </c>
      <c r="AG118" s="6">
        <v>0</v>
      </c>
      <c r="AH118" s="6">
        <v>0</v>
      </c>
      <c r="AI118" s="6">
        <v>0</v>
      </c>
      <c r="AJ118" s="6">
        <v>0</v>
      </c>
      <c r="AK118" s="6">
        <v>0</v>
      </c>
      <c r="AL118" s="6">
        <v>0</v>
      </c>
      <c r="AM118" s="6">
        <v>0</v>
      </c>
      <c r="AN118" s="6">
        <v>0</v>
      </c>
      <c r="AO118" s="6">
        <v>0</v>
      </c>
      <c r="AP118" s="6">
        <v>0</v>
      </c>
      <c r="AQ118" s="6">
        <v>0</v>
      </c>
      <c r="AR118" s="6">
        <v>0</v>
      </c>
      <c r="AS118" s="6">
        <v>0</v>
      </c>
      <c r="AT118" s="6">
        <v>0</v>
      </c>
      <c r="AU118" s="6">
        <v>0</v>
      </c>
      <c r="AV118" s="6">
        <v>0</v>
      </c>
      <c r="AW118" s="6">
        <v>0</v>
      </c>
      <c r="AX118" s="6">
        <v>0</v>
      </c>
      <c r="AY118" s="6">
        <v>0</v>
      </c>
      <c r="AZ118" s="6">
        <v>0</v>
      </c>
      <c r="BA118" s="6">
        <v>0</v>
      </c>
      <c r="BB118" s="6">
        <v>0</v>
      </c>
      <c r="BC118" s="6">
        <v>0</v>
      </c>
      <c r="BD118" s="6">
        <v>0</v>
      </c>
      <c r="BE118" s="6">
        <v>0</v>
      </c>
      <c r="BF118" s="6">
        <v>0</v>
      </c>
      <c r="BG118" s="6">
        <v>0</v>
      </c>
      <c r="BH118" s="6">
        <v>0</v>
      </c>
      <c r="BI118" s="6">
        <v>0</v>
      </c>
      <c r="BJ118" s="6">
        <v>0</v>
      </c>
      <c r="BK118" s="6">
        <v>0</v>
      </c>
      <c r="BL118" s="6">
        <v>0</v>
      </c>
      <c r="BM118" s="6">
        <v>0</v>
      </c>
      <c r="BN118" s="6">
        <v>0</v>
      </c>
      <c r="BO118" s="6">
        <v>0</v>
      </c>
      <c r="BP118" s="6">
        <v>0</v>
      </c>
      <c r="BQ118" s="6">
        <v>0</v>
      </c>
      <c r="BR118" s="6">
        <v>0</v>
      </c>
      <c r="BS118" s="6">
        <v>0</v>
      </c>
      <c r="BT118" s="6">
        <v>0</v>
      </c>
      <c r="BU118" s="6">
        <v>0</v>
      </c>
      <c r="BV118" s="6">
        <v>0</v>
      </c>
      <c r="BW118" s="6">
        <v>0</v>
      </c>
      <c r="BX118" s="6">
        <v>0</v>
      </c>
      <c r="BY118" s="6">
        <v>0</v>
      </c>
      <c r="BZ118" s="6">
        <v>0</v>
      </c>
      <c r="CA118" s="6">
        <v>0</v>
      </c>
      <c r="CB118" s="6">
        <v>0</v>
      </c>
      <c r="CC118" s="6">
        <v>0</v>
      </c>
      <c r="CD118" s="6">
        <v>0</v>
      </c>
      <c r="CE118" s="6">
        <v>0</v>
      </c>
      <c r="CF118" s="6">
        <v>0</v>
      </c>
      <c r="CG118" s="6">
        <v>0</v>
      </c>
      <c r="CH118" s="6">
        <v>0</v>
      </c>
      <c r="CI118" s="6">
        <v>0</v>
      </c>
      <c r="CJ118" s="6">
        <v>0</v>
      </c>
      <c r="CK118" s="6">
        <v>0</v>
      </c>
      <c r="CL118" s="6">
        <v>0</v>
      </c>
      <c r="CM118" s="6">
        <v>0</v>
      </c>
      <c r="CN118" s="6">
        <v>0</v>
      </c>
      <c r="CO118" s="6">
        <v>0</v>
      </c>
      <c r="CP118" s="6">
        <v>0</v>
      </c>
      <c r="CQ118" s="6">
        <v>0</v>
      </c>
      <c r="CR118" s="6">
        <v>0</v>
      </c>
      <c r="CS118" s="6">
        <v>0</v>
      </c>
      <c r="CT118" s="6">
        <v>0</v>
      </c>
      <c r="CU118" s="6">
        <v>0</v>
      </c>
      <c r="CV118" s="6">
        <v>0</v>
      </c>
      <c r="CW118" s="6">
        <v>0</v>
      </c>
      <c r="CX118" s="6">
        <v>0</v>
      </c>
      <c r="CY118" s="6">
        <v>0</v>
      </c>
      <c r="CZ118" s="6">
        <v>0</v>
      </c>
      <c r="DA118" s="6">
        <v>0</v>
      </c>
      <c r="DB118" s="6">
        <v>0</v>
      </c>
      <c r="DC118" s="6">
        <v>0</v>
      </c>
      <c r="DD118" s="6">
        <v>0</v>
      </c>
      <c r="DE118" s="6">
        <v>0</v>
      </c>
      <c r="DF118" s="6">
        <v>0</v>
      </c>
      <c r="DG118" s="6">
        <v>0</v>
      </c>
      <c r="DH118" s="6">
        <v>0</v>
      </c>
      <c r="DI118" s="6">
        <v>0</v>
      </c>
      <c r="DJ118" s="6">
        <v>0</v>
      </c>
      <c r="DK118" s="6">
        <v>0</v>
      </c>
      <c r="DL118" s="6">
        <v>0</v>
      </c>
      <c r="DM118" s="6">
        <v>0</v>
      </c>
      <c r="DN118" s="6">
        <v>0</v>
      </c>
      <c r="DO118" s="6">
        <v>0</v>
      </c>
      <c r="DP118" s="6">
        <v>0</v>
      </c>
      <c r="DQ118" s="6">
        <v>0</v>
      </c>
      <c r="DR118" s="6">
        <v>0</v>
      </c>
      <c r="DS118" s="6">
        <v>0</v>
      </c>
      <c r="DT118" s="6">
        <v>0</v>
      </c>
      <c r="DU118" s="6">
        <v>0</v>
      </c>
      <c r="DV118" s="6">
        <v>0</v>
      </c>
      <c r="DW118" s="6">
        <v>0</v>
      </c>
      <c r="DX118" s="6">
        <v>0</v>
      </c>
      <c r="DY118" s="6">
        <v>0</v>
      </c>
      <c r="DZ118" s="6">
        <v>0</v>
      </c>
      <c r="EA118" s="6">
        <v>0</v>
      </c>
      <c r="EB118" s="6">
        <v>0</v>
      </c>
      <c r="EC118" s="6">
        <v>0</v>
      </c>
      <c r="ED118" s="6">
        <v>0</v>
      </c>
      <c r="EE118" s="6">
        <v>0</v>
      </c>
      <c r="EF118" s="6">
        <v>0</v>
      </c>
      <c r="EG118" s="6">
        <v>0</v>
      </c>
      <c r="EH118" s="6">
        <v>0</v>
      </c>
      <c r="EI118" s="6">
        <v>0</v>
      </c>
      <c r="EJ118" s="6">
        <v>0</v>
      </c>
      <c r="EK118" s="6">
        <v>0</v>
      </c>
      <c r="EL118" s="6">
        <v>0</v>
      </c>
      <c r="EM118" s="6">
        <v>0</v>
      </c>
      <c r="EN118" s="6">
        <v>0</v>
      </c>
      <c r="EO118" s="6">
        <v>0</v>
      </c>
      <c r="EP118" s="6">
        <v>0</v>
      </c>
      <c r="EQ118" s="6">
        <v>0</v>
      </c>
      <c r="ER118" s="6">
        <v>0</v>
      </c>
      <c r="ES118" s="6">
        <v>0</v>
      </c>
      <c r="ET118" s="6">
        <v>0</v>
      </c>
      <c r="EU118" s="6">
        <v>0</v>
      </c>
      <c r="EV118" s="6">
        <v>0</v>
      </c>
      <c r="EW118" s="6">
        <v>0</v>
      </c>
      <c r="EX118" s="6">
        <v>0</v>
      </c>
      <c r="EY118" s="6">
        <v>0</v>
      </c>
      <c r="EZ118" s="6">
        <v>0</v>
      </c>
      <c r="FA118" s="6">
        <v>0</v>
      </c>
      <c r="FB118" s="6">
        <v>0</v>
      </c>
      <c r="FC118" s="6">
        <v>0</v>
      </c>
      <c r="FD118" s="6">
        <v>0</v>
      </c>
      <c r="FE118" s="6">
        <v>0</v>
      </c>
      <c r="FF118" s="6">
        <v>0</v>
      </c>
      <c r="FG118" s="6">
        <v>0</v>
      </c>
      <c r="FH118" s="6">
        <v>0</v>
      </c>
      <c r="FI118" s="6">
        <v>0</v>
      </c>
      <c r="FJ118" s="6">
        <v>0</v>
      </c>
      <c r="FK118" s="6">
        <v>0</v>
      </c>
      <c r="FL118" s="6">
        <v>0</v>
      </c>
      <c r="FM118" s="6">
        <v>0</v>
      </c>
      <c r="FN118" s="6">
        <v>0</v>
      </c>
      <c r="FO118" s="6">
        <v>0</v>
      </c>
      <c r="FP118" s="6">
        <v>0</v>
      </c>
      <c r="FQ118" s="6">
        <v>0</v>
      </c>
      <c r="FR118" s="6">
        <v>0</v>
      </c>
      <c r="FS118" s="6">
        <v>0</v>
      </c>
      <c r="FT118" s="6">
        <v>0</v>
      </c>
      <c r="FU118" s="6">
        <v>0</v>
      </c>
      <c r="FV118" s="6">
        <v>0</v>
      </c>
    </row>
    <row r="119" spans="1:178">
      <c r="A119" s="4" t="s">
        <v>784</v>
      </c>
      <c r="B119" s="6">
        <v>0</v>
      </c>
      <c r="C119" s="6">
        <v>0</v>
      </c>
      <c r="D119" s="6">
        <v>0</v>
      </c>
      <c r="E119" s="6">
        <v>0</v>
      </c>
      <c r="F119" s="6">
        <v>0</v>
      </c>
      <c r="G119" s="6">
        <v>0</v>
      </c>
      <c r="H119" s="6">
        <v>0</v>
      </c>
      <c r="I119" s="6">
        <v>0</v>
      </c>
      <c r="J119" s="6">
        <v>0</v>
      </c>
      <c r="K119" s="6">
        <v>0</v>
      </c>
      <c r="L119" s="6">
        <v>0</v>
      </c>
      <c r="M119" s="6">
        <v>0</v>
      </c>
      <c r="N119" s="6">
        <v>0</v>
      </c>
      <c r="O119" s="6">
        <v>0</v>
      </c>
      <c r="P119" s="6">
        <v>0</v>
      </c>
      <c r="Q119" s="6">
        <v>0</v>
      </c>
      <c r="R119" s="6">
        <v>0</v>
      </c>
      <c r="S119" s="6">
        <v>0</v>
      </c>
      <c r="T119" s="6">
        <v>0</v>
      </c>
      <c r="U119" s="6">
        <v>0</v>
      </c>
      <c r="V119" s="6">
        <v>0</v>
      </c>
      <c r="W119" s="6">
        <v>0</v>
      </c>
      <c r="X119" s="6">
        <v>0</v>
      </c>
      <c r="Y119" s="6">
        <v>0</v>
      </c>
      <c r="Z119" s="6">
        <v>0</v>
      </c>
      <c r="AA119" s="6">
        <v>0</v>
      </c>
      <c r="AB119" s="6">
        <v>0</v>
      </c>
      <c r="AC119" s="6">
        <v>0</v>
      </c>
      <c r="AD119" s="6">
        <v>0</v>
      </c>
      <c r="AE119" s="6">
        <v>0</v>
      </c>
      <c r="AF119" s="6">
        <v>0</v>
      </c>
      <c r="AG119" s="6">
        <v>0</v>
      </c>
      <c r="AH119" s="6">
        <v>0</v>
      </c>
      <c r="AI119" s="6">
        <v>0</v>
      </c>
      <c r="AJ119" s="6">
        <v>0</v>
      </c>
      <c r="AK119" s="6">
        <v>0</v>
      </c>
      <c r="AL119" s="6">
        <v>0</v>
      </c>
      <c r="AM119" s="6">
        <v>0</v>
      </c>
      <c r="AN119" s="6">
        <v>0</v>
      </c>
      <c r="AO119" s="6">
        <v>0</v>
      </c>
      <c r="AP119" s="6">
        <v>0</v>
      </c>
      <c r="AQ119" s="6">
        <v>0</v>
      </c>
      <c r="AR119" s="6">
        <v>0</v>
      </c>
      <c r="AS119" s="6">
        <v>0</v>
      </c>
      <c r="AT119" s="6">
        <v>0</v>
      </c>
      <c r="AU119" s="6">
        <v>0</v>
      </c>
      <c r="AV119" s="6">
        <v>0</v>
      </c>
      <c r="AW119" s="6">
        <v>0</v>
      </c>
      <c r="AX119" s="6">
        <v>0</v>
      </c>
      <c r="AY119" s="6">
        <v>0</v>
      </c>
      <c r="AZ119" s="6">
        <v>0</v>
      </c>
      <c r="BA119" s="6">
        <v>0</v>
      </c>
      <c r="BB119" s="6">
        <v>0</v>
      </c>
      <c r="BC119" s="6">
        <v>0</v>
      </c>
      <c r="BD119" s="6">
        <v>0</v>
      </c>
      <c r="BE119" s="6">
        <v>0</v>
      </c>
      <c r="BF119" s="6">
        <v>0</v>
      </c>
      <c r="BG119" s="6">
        <v>0</v>
      </c>
      <c r="BH119" s="6">
        <v>0</v>
      </c>
      <c r="BI119" s="6">
        <v>0</v>
      </c>
      <c r="BJ119" s="6">
        <v>0</v>
      </c>
      <c r="BK119" s="6">
        <v>0</v>
      </c>
      <c r="BL119" s="6">
        <v>0</v>
      </c>
      <c r="BM119" s="6">
        <v>0</v>
      </c>
      <c r="BN119" s="6">
        <v>0</v>
      </c>
      <c r="BO119" s="6">
        <v>0</v>
      </c>
      <c r="BP119" s="6">
        <v>0</v>
      </c>
      <c r="BQ119" s="6">
        <v>0</v>
      </c>
      <c r="BR119" s="6">
        <v>0</v>
      </c>
      <c r="BS119" s="6">
        <v>0</v>
      </c>
      <c r="BT119" s="6">
        <v>0</v>
      </c>
      <c r="BU119" s="6">
        <v>0</v>
      </c>
      <c r="BV119" s="6">
        <v>0</v>
      </c>
      <c r="BW119" s="6">
        <v>0</v>
      </c>
      <c r="BX119" s="6">
        <v>0</v>
      </c>
      <c r="BY119" s="6">
        <v>0</v>
      </c>
      <c r="BZ119" s="6">
        <v>0</v>
      </c>
      <c r="CA119" s="6">
        <v>0</v>
      </c>
      <c r="CB119" s="6">
        <v>0</v>
      </c>
      <c r="CC119" s="6">
        <v>0</v>
      </c>
      <c r="CD119" s="6">
        <v>0</v>
      </c>
      <c r="CE119" s="6">
        <v>0</v>
      </c>
      <c r="CF119" s="6">
        <v>0</v>
      </c>
      <c r="CG119" s="6">
        <v>0</v>
      </c>
      <c r="CH119" s="6">
        <v>0</v>
      </c>
      <c r="CI119" s="6">
        <v>0</v>
      </c>
      <c r="CJ119" s="6">
        <v>0</v>
      </c>
      <c r="CK119" s="6">
        <v>0</v>
      </c>
      <c r="CL119" s="6">
        <v>0</v>
      </c>
      <c r="CM119" s="6">
        <v>0</v>
      </c>
      <c r="CN119" s="6">
        <v>0</v>
      </c>
      <c r="CO119" s="6">
        <v>0</v>
      </c>
      <c r="CP119" s="6">
        <v>0</v>
      </c>
      <c r="CQ119" s="6">
        <v>0</v>
      </c>
      <c r="CR119" s="6">
        <v>0</v>
      </c>
      <c r="CS119" s="6">
        <v>0</v>
      </c>
      <c r="CT119" s="6">
        <v>0</v>
      </c>
      <c r="CU119" s="6">
        <v>0</v>
      </c>
      <c r="CV119" s="6">
        <v>0</v>
      </c>
      <c r="CW119" s="6">
        <v>0</v>
      </c>
      <c r="CX119" s="6">
        <v>0</v>
      </c>
      <c r="CY119" s="6">
        <v>0</v>
      </c>
      <c r="CZ119" s="6">
        <v>0</v>
      </c>
      <c r="DA119" s="6">
        <v>0</v>
      </c>
      <c r="DB119" s="6">
        <v>0</v>
      </c>
      <c r="DC119" s="6">
        <v>0</v>
      </c>
      <c r="DD119" s="6">
        <v>0</v>
      </c>
      <c r="DE119" s="6">
        <v>0</v>
      </c>
      <c r="DF119" s="6">
        <v>0</v>
      </c>
      <c r="DG119" s="6">
        <v>0</v>
      </c>
      <c r="DH119" s="6">
        <v>0</v>
      </c>
      <c r="DI119" s="6">
        <v>0</v>
      </c>
      <c r="DJ119" s="6">
        <v>0</v>
      </c>
      <c r="DK119" s="6">
        <v>0</v>
      </c>
      <c r="DL119" s="6">
        <v>0</v>
      </c>
      <c r="DM119" s="6">
        <v>0</v>
      </c>
      <c r="DN119" s="6">
        <v>0</v>
      </c>
      <c r="DO119" s="6">
        <v>0</v>
      </c>
      <c r="DP119" s="6">
        <v>0</v>
      </c>
      <c r="DQ119" s="6">
        <v>0</v>
      </c>
      <c r="DR119" s="6">
        <v>0</v>
      </c>
      <c r="DS119" s="6">
        <v>0</v>
      </c>
      <c r="DT119" s="6">
        <v>0</v>
      </c>
      <c r="DU119" s="6">
        <v>0</v>
      </c>
      <c r="DV119" s="6">
        <v>0</v>
      </c>
      <c r="DW119" s="6">
        <v>0</v>
      </c>
      <c r="DX119" s="6">
        <v>0</v>
      </c>
      <c r="DY119" s="6">
        <v>0</v>
      </c>
      <c r="DZ119" s="6">
        <v>0</v>
      </c>
      <c r="EA119" s="6">
        <v>0</v>
      </c>
      <c r="EB119" s="6">
        <v>0</v>
      </c>
      <c r="EC119" s="6">
        <v>0</v>
      </c>
      <c r="ED119" s="6">
        <v>0</v>
      </c>
      <c r="EE119" s="6">
        <v>0</v>
      </c>
      <c r="EF119" s="6">
        <v>0</v>
      </c>
      <c r="EG119" s="6">
        <v>0</v>
      </c>
      <c r="EH119" s="6">
        <v>0</v>
      </c>
      <c r="EI119" s="6">
        <v>0</v>
      </c>
      <c r="EJ119" s="6">
        <v>0</v>
      </c>
      <c r="EK119" s="6">
        <v>0</v>
      </c>
      <c r="EL119" s="6">
        <v>0</v>
      </c>
      <c r="EM119" s="6">
        <v>0</v>
      </c>
      <c r="EN119" s="6">
        <v>0</v>
      </c>
      <c r="EO119" s="6">
        <v>0</v>
      </c>
      <c r="EP119" s="6">
        <v>0</v>
      </c>
      <c r="EQ119" s="6">
        <v>0</v>
      </c>
      <c r="ER119" s="6">
        <v>0</v>
      </c>
      <c r="ES119" s="6">
        <v>0</v>
      </c>
      <c r="ET119" s="6">
        <v>0</v>
      </c>
      <c r="EU119" s="6">
        <v>0</v>
      </c>
      <c r="EV119" s="6">
        <v>0</v>
      </c>
      <c r="EW119" s="6">
        <v>0</v>
      </c>
      <c r="EX119" s="6">
        <v>0</v>
      </c>
      <c r="EY119" s="6">
        <v>0</v>
      </c>
      <c r="EZ119" s="6">
        <v>0</v>
      </c>
      <c r="FA119" s="6">
        <v>0</v>
      </c>
      <c r="FB119" s="6">
        <v>0</v>
      </c>
      <c r="FC119" s="6">
        <v>0</v>
      </c>
      <c r="FD119" s="6">
        <v>0</v>
      </c>
      <c r="FE119" s="6">
        <v>0</v>
      </c>
      <c r="FF119" s="6">
        <v>0</v>
      </c>
      <c r="FG119" s="6">
        <v>0</v>
      </c>
      <c r="FH119" s="6">
        <v>0</v>
      </c>
      <c r="FI119" s="6">
        <v>0</v>
      </c>
      <c r="FJ119" s="6">
        <v>0</v>
      </c>
      <c r="FK119" s="6">
        <v>0</v>
      </c>
      <c r="FL119" s="6">
        <v>0</v>
      </c>
      <c r="FM119" s="6">
        <v>0</v>
      </c>
      <c r="FN119" s="6">
        <v>0</v>
      </c>
      <c r="FO119" s="6">
        <v>0</v>
      </c>
      <c r="FP119" s="6">
        <v>0</v>
      </c>
      <c r="FQ119" s="6">
        <v>0</v>
      </c>
      <c r="FR119" s="6">
        <v>0</v>
      </c>
      <c r="FS119" s="6">
        <v>0</v>
      </c>
      <c r="FT119" s="6">
        <v>0</v>
      </c>
      <c r="FU119" s="6">
        <v>0</v>
      </c>
      <c r="FV119" s="6">
        <v>0</v>
      </c>
    </row>
    <row r="120" spans="1:178">
      <c r="A120" s="4" t="s">
        <v>785</v>
      </c>
      <c r="B120" s="6">
        <v>0</v>
      </c>
      <c r="C120" s="6">
        <v>0</v>
      </c>
      <c r="D120" s="6">
        <v>0</v>
      </c>
      <c r="E120" s="6">
        <v>0</v>
      </c>
      <c r="F120" s="6">
        <v>0</v>
      </c>
      <c r="G120" s="6">
        <v>0</v>
      </c>
      <c r="H120" s="6">
        <v>0</v>
      </c>
      <c r="I120" s="6">
        <v>0</v>
      </c>
      <c r="J120" s="6">
        <v>0</v>
      </c>
      <c r="K120" s="6">
        <v>0</v>
      </c>
      <c r="L120" s="6">
        <v>0</v>
      </c>
      <c r="M120" s="6">
        <v>0</v>
      </c>
      <c r="N120" s="6">
        <v>0</v>
      </c>
      <c r="O120" s="6">
        <v>0</v>
      </c>
      <c r="P120" s="6">
        <v>0</v>
      </c>
      <c r="Q120" s="6">
        <v>0</v>
      </c>
      <c r="R120" s="6">
        <v>0</v>
      </c>
      <c r="S120" s="6">
        <v>0</v>
      </c>
      <c r="T120" s="6">
        <v>0</v>
      </c>
      <c r="U120" s="6">
        <v>0</v>
      </c>
      <c r="V120" s="6">
        <v>0</v>
      </c>
      <c r="W120" s="6">
        <v>0</v>
      </c>
      <c r="X120" s="6">
        <v>0</v>
      </c>
      <c r="Y120" s="6">
        <v>0</v>
      </c>
      <c r="Z120" s="6">
        <v>0</v>
      </c>
      <c r="AA120" s="6">
        <v>0</v>
      </c>
      <c r="AB120" s="6">
        <v>0</v>
      </c>
      <c r="AC120" s="6">
        <v>0</v>
      </c>
      <c r="AD120" s="6">
        <v>0</v>
      </c>
      <c r="AE120" s="6">
        <v>0</v>
      </c>
      <c r="AF120" s="6">
        <v>0</v>
      </c>
      <c r="AG120" s="6">
        <v>0</v>
      </c>
      <c r="AH120" s="6">
        <v>0</v>
      </c>
      <c r="AI120" s="6">
        <v>0</v>
      </c>
      <c r="AJ120" s="6">
        <v>0</v>
      </c>
      <c r="AK120" s="6">
        <v>0</v>
      </c>
      <c r="AL120" s="6">
        <v>0</v>
      </c>
      <c r="AM120" s="6">
        <v>0</v>
      </c>
      <c r="AN120" s="6">
        <v>0</v>
      </c>
      <c r="AO120" s="6">
        <v>0</v>
      </c>
      <c r="AP120" s="6">
        <v>0</v>
      </c>
      <c r="AQ120" s="6">
        <v>0</v>
      </c>
      <c r="AR120" s="6">
        <v>0</v>
      </c>
      <c r="AS120" s="6">
        <v>0</v>
      </c>
      <c r="AT120" s="6">
        <v>0</v>
      </c>
      <c r="AU120" s="6">
        <v>0</v>
      </c>
      <c r="AV120" s="6">
        <v>0</v>
      </c>
      <c r="AW120" s="6">
        <v>0</v>
      </c>
      <c r="AX120" s="6">
        <v>0</v>
      </c>
      <c r="AY120" s="6">
        <v>0</v>
      </c>
      <c r="AZ120" s="6">
        <v>0</v>
      </c>
      <c r="BA120" s="6">
        <v>0</v>
      </c>
      <c r="BB120" s="6">
        <v>0</v>
      </c>
      <c r="BC120" s="6">
        <v>0</v>
      </c>
      <c r="BD120" s="6">
        <v>0</v>
      </c>
      <c r="BE120" s="6">
        <v>0</v>
      </c>
      <c r="BF120" s="6">
        <v>0</v>
      </c>
      <c r="BG120" s="6">
        <v>0</v>
      </c>
      <c r="BH120" s="6">
        <v>0</v>
      </c>
      <c r="BI120" s="6">
        <v>0</v>
      </c>
      <c r="BJ120" s="6">
        <v>0</v>
      </c>
      <c r="BK120" s="6">
        <v>0</v>
      </c>
      <c r="BL120" s="6">
        <v>0</v>
      </c>
      <c r="BM120" s="6">
        <v>0</v>
      </c>
      <c r="BN120" s="6">
        <v>0</v>
      </c>
      <c r="BO120" s="6">
        <v>0</v>
      </c>
      <c r="BP120" s="6">
        <v>0</v>
      </c>
      <c r="BQ120" s="6">
        <v>0</v>
      </c>
      <c r="BR120" s="6">
        <v>0</v>
      </c>
      <c r="BS120" s="6">
        <v>0</v>
      </c>
      <c r="BT120" s="6">
        <v>0</v>
      </c>
      <c r="BU120" s="6">
        <v>0</v>
      </c>
      <c r="BV120" s="6">
        <v>0</v>
      </c>
      <c r="BW120" s="6">
        <v>0</v>
      </c>
      <c r="BX120" s="6">
        <v>0</v>
      </c>
      <c r="BY120" s="6">
        <v>0</v>
      </c>
      <c r="BZ120" s="6">
        <v>0</v>
      </c>
      <c r="CA120" s="6">
        <v>0</v>
      </c>
      <c r="CB120" s="6">
        <v>0</v>
      </c>
      <c r="CC120" s="6">
        <v>0</v>
      </c>
      <c r="CD120" s="6">
        <v>0</v>
      </c>
      <c r="CE120" s="6">
        <v>0</v>
      </c>
      <c r="CF120" s="6">
        <v>0</v>
      </c>
      <c r="CG120" s="6">
        <v>0</v>
      </c>
      <c r="CH120" s="6">
        <v>0</v>
      </c>
      <c r="CI120" s="6">
        <v>0</v>
      </c>
      <c r="CJ120" s="6">
        <v>0</v>
      </c>
      <c r="CK120" s="6">
        <v>0</v>
      </c>
      <c r="CL120" s="6">
        <v>0</v>
      </c>
      <c r="CM120" s="6">
        <v>0</v>
      </c>
      <c r="CN120" s="6">
        <v>0</v>
      </c>
      <c r="CO120" s="6">
        <v>0</v>
      </c>
      <c r="CP120" s="6">
        <v>0</v>
      </c>
      <c r="CQ120" s="6">
        <v>0</v>
      </c>
      <c r="CR120" s="6">
        <v>0</v>
      </c>
      <c r="CS120" s="6">
        <v>0</v>
      </c>
      <c r="CT120" s="6">
        <v>0</v>
      </c>
      <c r="CU120" s="6">
        <v>0</v>
      </c>
      <c r="CV120" s="6">
        <v>0</v>
      </c>
      <c r="CW120" s="6">
        <v>0</v>
      </c>
      <c r="CX120" s="6">
        <v>0</v>
      </c>
      <c r="CY120" s="6">
        <v>0</v>
      </c>
      <c r="CZ120" s="6">
        <v>0</v>
      </c>
      <c r="DA120" s="6">
        <v>0</v>
      </c>
      <c r="DB120" s="6">
        <v>0</v>
      </c>
      <c r="DC120" s="6">
        <v>0</v>
      </c>
      <c r="DD120" s="6">
        <v>0</v>
      </c>
      <c r="DE120" s="6">
        <v>0</v>
      </c>
      <c r="DF120" s="6">
        <v>0</v>
      </c>
      <c r="DG120" s="6">
        <v>0</v>
      </c>
      <c r="DH120" s="6">
        <v>0</v>
      </c>
      <c r="DI120" s="6">
        <v>0</v>
      </c>
      <c r="DJ120" s="6">
        <v>0</v>
      </c>
      <c r="DK120" s="6">
        <v>0</v>
      </c>
      <c r="DL120" s="6">
        <v>0</v>
      </c>
      <c r="DM120" s="6">
        <v>0</v>
      </c>
      <c r="DN120" s="6">
        <v>0</v>
      </c>
      <c r="DO120" s="6">
        <v>0</v>
      </c>
      <c r="DP120" s="6">
        <v>0</v>
      </c>
      <c r="DQ120" s="6">
        <v>0</v>
      </c>
      <c r="DR120" s="6">
        <v>0</v>
      </c>
      <c r="DS120" s="6">
        <v>0</v>
      </c>
      <c r="DT120" s="6">
        <v>0</v>
      </c>
      <c r="DU120" s="6">
        <v>0</v>
      </c>
      <c r="DV120" s="6">
        <v>0</v>
      </c>
      <c r="DW120" s="6">
        <v>0</v>
      </c>
      <c r="DX120" s="6">
        <v>0</v>
      </c>
      <c r="DY120" s="6">
        <v>0</v>
      </c>
      <c r="DZ120" s="6">
        <v>0</v>
      </c>
      <c r="EA120" s="6">
        <v>0</v>
      </c>
      <c r="EB120" s="6">
        <v>0</v>
      </c>
      <c r="EC120" s="6">
        <v>0</v>
      </c>
      <c r="ED120" s="6">
        <v>0</v>
      </c>
      <c r="EE120" s="6">
        <v>0</v>
      </c>
      <c r="EF120" s="6">
        <v>0</v>
      </c>
      <c r="EG120" s="6">
        <v>0</v>
      </c>
      <c r="EH120" s="6">
        <v>0</v>
      </c>
      <c r="EI120" s="6">
        <v>0</v>
      </c>
      <c r="EJ120" s="6">
        <v>0</v>
      </c>
      <c r="EK120" s="6">
        <v>0</v>
      </c>
      <c r="EL120" s="6">
        <v>0</v>
      </c>
      <c r="EM120" s="6">
        <v>0</v>
      </c>
      <c r="EN120" s="6">
        <v>0</v>
      </c>
      <c r="EO120" s="6">
        <v>0</v>
      </c>
      <c r="EP120" s="6">
        <v>0</v>
      </c>
      <c r="EQ120" s="6">
        <v>0</v>
      </c>
      <c r="ER120" s="6">
        <v>0</v>
      </c>
      <c r="ES120" s="6">
        <v>0</v>
      </c>
      <c r="ET120" s="6">
        <v>0</v>
      </c>
      <c r="EU120" s="6">
        <v>0</v>
      </c>
      <c r="EV120" s="6">
        <v>0</v>
      </c>
      <c r="EW120" s="6">
        <v>0</v>
      </c>
      <c r="EX120" s="6">
        <v>0</v>
      </c>
      <c r="EY120" s="6">
        <v>0</v>
      </c>
      <c r="EZ120" s="6">
        <v>0</v>
      </c>
      <c r="FA120" s="6">
        <v>0</v>
      </c>
      <c r="FB120" s="6">
        <v>0</v>
      </c>
      <c r="FC120" s="6">
        <v>0</v>
      </c>
      <c r="FD120" s="6">
        <v>0</v>
      </c>
      <c r="FE120" s="6">
        <v>0</v>
      </c>
      <c r="FF120" s="6">
        <v>0</v>
      </c>
      <c r="FG120" s="6">
        <v>0</v>
      </c>
      <c r="FH120" s="6">
        <v>0</v>
      </c>
      <c r="FI120" s="6">
        <v>0</v>
      </c>
      <c r="FJ120" s="6">
        <v>0</v>
      </c>
      <c r="FK120" s="6">
        <v>0</v>
      </c>
      <c r="FL120" s="6">
        <v>0</v>
      </c>
      <c r="FM120" s="6">
        <v>0</v>
      </c>
      <c r="FN120" s="6">
        <v>0</v>
      </c>
      <c r="FO120" s="6">
        <v>0</v>
      </c>
      <c r="FP120" s="6">
        <v>0</v>
      </c>
      <c r="FQ120" s="6">
        <v>0</v>
      </c>
      <c r="FR120" s="6">
        <v>0</v>
      </c>
      <c r="FS120" s="6">
        <v>0</v>
      </c>
      <c r="FT120" s="6">
        <v>0</v>
      </c>
      <c r="FU120" s="6">
        <v>0</v>
      </c>
      <c r="FV120" s="6">
        <v>0</v>
      </c>
    </row>
    <row r="121" spans="1:178">
      <c r="A121" s="4" t="s">
        <v>786</v>
      </c>
      <c r="B121" s="6">
        <v>0</v>
      </c>
      <c r="C121" s="6">
        <v>0</v>
      </c>
      <c r="D121" s="6">
        <v>0</v>
      </c>
      <c r="E121" s="6">
        <v>0</v>
      </c>
      <c r="F121" s="6">
        <v>0</v>
      </c>
      <c r="G121" s="6">
        <v>0</v>
      </c>
      <c r="H121" s="6">
        <v>0</v>
      </c>
      <c r="I121" s="6">
        <v>0</v>
      </c>
      <c r="J121" s="6">
        <v>0</v>
      </c>
      <c r="K121" s="6">
        <v>0</v>
      </c>
      <c r="L121" s="6">
        <v>0</v>
      </c>
      <c r="M121" s="6">
        <v>0</v>
      </c>
      <c r="N121" s="6">
        <v>0</v>
      </c>
      <c r="O121" s="6">
        <v>0</v>
      </c>
      <c r="P121" s="6">
        <v>0</v>
      </c>
      <c r="Q121" s="6">
        <v>0</v>
      </c>
      <c r="R121" s="6">
        <v>0</v>
      </c>
      <c r="S121" s="6">
        <v>0</v>
      </c>
      <c r="T121" s="6">
        <v>0</v>
      </c>
      <c r="U121" s="6">
        <v>0</v>
      </c>
      <c r="V121" s="6">
        <v>0</v>
      </c>
      <c r="W121" s="6">
        <v>0</v>
      </c>
      <c r="X121" s="6">
        <v>0</v>
      </c>
      <c r="Y121" s="6">
        <v>0</v>
      </c>
      <c r="Z121" s="6">
        <v>0</v>
      </c>
      <c r="AA121" s="6">
        <v>0</v>
      </c>
      <c r="AB121" s="6">
        <v>0</v>
      </c>
      <c r="AC121" s="6">
        <v>0</v>
      </c>
      <c r="AD121" s="6">
        <v>0</v>
      </c>
      <c r="AE121" s="6">
        <v>0</v>
      </c>
      <c r="AF121" s="6">
        <v>0</v>
      </c>
      <c r="AG121" s="6">
        <v>0</v>
      </c>
      <c r="AH121" s="6">
        <v>0</v>
      </c>
      <c r="AI121" s="6">
        <v>0</v>
      </c>
      <c r="AJ121" s="6">
        <v>0</v>
      </c>
      <c r="AK121" s="6">
        <v>0</v>
      </c>
      <c r="AL121" s="6">
        <v>0</v>
      </c>
      <c r="AM121" s="6">
        <v>0</v>
      </c>
      <c r="AN121" s="6">
        <v>0</v>
      </c>
      <c r="AO121" s="6">
        <v>0</v>
      </c>
      <c r="AP121" s="6">
        <v>0</v>
      </c>
      <c r="AQ121" s="6">
        <v>0</v>
      </c>
      <c r="AR121" s="6">
        <v>0</v>
      </c>
      <c r="AS121" s="6">
        <v>0</v>
      </c>
      <c r="AT121" s="6">
        <v>0</v>
      </c>
      <c r="AU121" s="6">
        <v>0</v>
      </c>
      <c r="AV121" s="6">
        <v>0</v>
      </c>
      <c r="AW121" s="6">
        <v>0</v>
      </c>
      <c r="AX121" s="6">
        <v>0</v>
      </c>
      <c r="AY121" s="6">
        <v>0</v>
      </c>
      <c r="AZ121" s="6">
        <v>0</v>
      </c>
      <c r="BA121" s="6">
        <v>0</v>
      </c>
      <c r="BB121" s="6">
        <v>0</v>
      </c>
      <c r="BC121" s="6">
        <v>0</v>
      </c>
      <c r="BD121" s="6">
        <v>0</v>
      </c>
      <c r="BE121" s="6">
        <v>0</v>
      </c>
      <c r="BF121" s="6">
        <v>0</v>
      </c>
      <c r="BG121" s="6">
        <v>0</v>
      </c>
      <c r="BH121" s="6">
        <v>0</v>
      </c>
      <c r="BI121" s="6">
        <v>0</v>
      </c>
      <c r="BJ121" s="6">
        <v>0</v>
      </c>
      <c r="BK121" s="6">
        <v>0</v>
      </c>
      <c r="BL121" s="6">
        <v>0</v>
      </c>
      <c r="BM121" s="6">
        <v>0</v>
      </c>
      <c r="BN121" s="6">
        <v>0</v>
      </c>
      <c r="BO121" s="6">
        <v>0</v>
      </c>
      <c r="BP121" s="6">
        <v>0</v>
      </c>
      <c r="BQ121" s="6">
        <v>0</v>
      </c>
      <c r="BR121" s="6">
        <v>0</v>
      </c>
      <c r="BS121" s="6">
        <v>0</v>
      </c>
      <c r="BT121" s="6">
        <v>0</v>
      </c>
      <c r="BU121" s="6">
        <v>0</v>
      </c>
      <c r="BV121" s="6">
        <v>0</v>
      </c>
      <c r="BW121" s="6">
        <v>0</v>
      </c>
      <c r="BX121" s="6">
        <v>0</v>
      </c>
      <c r="BY121" s="6">
        <v>0</v>
      </c>
      <c r="BZ121" s="6">
        <v>0</v>
      </c>
      <c r="CA121" s="6">
        <v>0</v>
      </c>
      <c r="CB121" s="6">
        <v>0</v>
      </c>
      <c r="CC121" s="6">
        <v>0</v>
      </c>
      <c r="CD121" s="6">
        <v>0</v>
      </c>
      <c r="CE121" s="6">
        <v>0</v>
      </c>
      <c r="CF121" s="6">
        <v>0</v>
      </c>
      <c r="CG121" s="6">
        <v>0</v>
      </c>
      <c r="CH121" s="6">
        <v>0</v>
      </c>
      <c r="CI121" s="6">
        <v>0</v>
      </c>
      <c r="CJ121" s="6">
        <v>0</v>
      </c>
      <c r="CK121" s="6">
        <v>0</v>
      </c>
      <c r="CL121" s="6">
        <v>0</v>
      </c>
      <c r="CM121" s="6">
        <v>0</v>
      </c>
      <c r="CN121" s="6">
        <v>0</v>
      </c>
      <c r="CO121" s="6">
        <v>0</v>
      </c>
      <c r="CP121" s="6">
        <v>0</v>
      </c>
      <c r="CQ121" s="6">
        <v>0</v>
      </c>
      <c r="CR121" s="6">
        <v>0</v>
      </c>
      <c r="CS121" s="6">
        <v>0</v>
      </c>
      <c r="CT121" s="6">
        <v>0</v>
      </c>
      <c r="CU121" s="6">
        <v>0</v>
      </c>
      <c r="CV121" s="6">
        <v>0</v>
      </c>
      <c r="CW121" s="6">
        <v>0</v>
      </c>
      <c r="CX121" s="6">
        <v>0</v>
      </c>
      <c r="CY121" s="6">
        <v>0</v>
      </c>
      <c r="CZ121" s="6">
        <v>0</v>
      </c>
      <c r="DA121" s="6">
        <v>0</v>
      </c>
      <c r="DB121" s="6">
        <v>0</v>
      </c>
      <c r="DC121" s="6">
        <v>0</v>
      </c>
      <c r="DD121" s="6">
        <v>0</v>
      </c>
      <c r="DE121" s="6">
        <v>0</v>
      </c>
      <c r="DF121" s="6">
        <v>0</v>
      </c>
      <c r="DG121" s="6">
        <v>0</v>
      </c>
      <c r="DH121" s="6">
        <v>0</v>
      </c>
      <c r="DI121" s="6">
        <v>0</v>
      </c>
      <c r="DJ121" s="6">
        <v>0</v>
      </c>
      <c r="DK121" s="6">
        <v>0</v>
      </c>
      <c r="DL121" s="6">
        <v>0</v>
      </c>
      <c r="DM121" s="6">
        <v>0</v>
      </c>
      <c r="DN121" s="6">
        <v>0</v>
      </c>
      <c r="DO121" s="6">
        <v>0</v>
      </c>
      <c r="DP121" s="6">
        <v>0</v>
      </c>
      <c r="DQ121" s="6">
        <v>0</v>
      </c>
      <c r="DR121" s="6">
        <v>0</v>
      </c>
      <c r="DS121" s="6">
        <v>0</v>
      </c>
      <c r="DT121" s="6">
        <v>0</v>
      </c>
      <c r="DU121" s="6">
        <v>0</v>
      </c>
      <c r="DV121" s="6">
        <v>0</v>
      </c>
      <c r="DW121" s="6">
        <v>0</v>
      </c>
      <c r="DX121" s="6">
        <v>0</v>
      </c>
      <c r="DY121" s="6">
        <v>0</v>
      </c>
      <c r="DZ121" s="6">
        <v>0</v>
      </c>
      <c r="EA121" s="6">
        <v>0</v>
      </c>
      <c r="EB121" s="6">
        <v>0</v>
      </c>
      <c r="EC121" s="6">
        <v>0</v>
      </c>
      <c r="ED121" s="6">
        <v>0</v>
      </c>
      <c r="EE121" s="6">
        <v>0</v>
      </c>
      <c r="EF121" s="6">
        <v>0</v>
      </c>
      <c r="EG121" s="6">
        <v>0</v>
      </c>
      <c r="EH121" s="6">
        <v>0</v>
      </c>
      <c r="EI121" s="6">
        <v>0</v>
      </c>
      <c r="EJ121" s="6">
        <v>0</v>
      </c>
      <c r="EK121" s="6">
        <v>0</v>
      </c>
      <c r="EL121" s="6">
        <v>0</v>
      </c>
      <c r="EM121" s="6">
        <v>0</v>
      </c>
      <c r="EN121" s="6">
        <v>0</v>
      </c>
      <c r="EO121" s="6">
        <v>0</v>
      </c>
      <c r="EP121" s="6">
        <v>0</v>
      </c>
      <c r="EQ121" s="6">
        <v>0</v>
      </c>
      <c r="ER121" s="6">
        <v>0</v>
      </c>
      <c r="ES121" s="6">
        <v>0</v>
      </c>
      <c r="ET121" s="6">
        <v>0</v>
      </c>
      <c r="EU121" s="6">
        <v>0</v>
      </c>
      <c r="EV121" s="6">
        <v>0</v>
      </c>
      <c r="EW121" s="6">
        <v>0</v>
      </c>
      <c r="EX121" s="6">
        <v>0</v>
      </c>
      <c r="EY121" s="6">
        <v>0</v>
      </c>
      <c r="EZ121" s="6">
        <v>0</v>
      </c>
      <c r="FA121" s="6">
        <v>0</v>
      </c>
      <c r="FB121" s="6">
        <v>0</v>
      </c>
      <c r="FC121" s="6">
        <v>0</v>
      </c>
      <c r="FD121" s="6">
        <v>0</v>
      </c>
      <c r="FE121" s="6">
        <v>0</v>
      </c>
      <c r="FF121" s="6">
        <v>0</v>
      </c>
      <c r="FG121" s="6">
        <v>0</v>
      </c>
      <c r="FH121" s="6">
        <v>0</v>
      </c>
      <c r="FI121" s="6">
        <v>0</v>
      </c>
      <c r="FJ121" s="6">
        <v>0</v>
      </c>
      <c r="FK121" s="6">
        <v>0</v>
      </c>
      <c r="FL121" s="6">
        <v>0</v>
      </c>
      <c r="FM121" s="6">
        <v>0</v>
      </c>
      <c r="FN121" s="6">
        <v>0</v>
      </c>
      <c r="FO121" s="6">
        <v>0</v>
      </c>
      <c r="FP121" s="6">
        <v>0</v>
      </c>
      <c r="FQ121" s="6">
        <v>0</v>
      </c>
      <c r="FR121" s="6">
        <v>0</v>
      </c>
      <c r="FS121" s="6">
        <v>0</v>
      </c>
      <c r="FT121" s="6">
        <v>0</v>
      </c>
      <c r="FU121" s="6">
        <v>0</v>
      </c>
      <c r="FV121" s="6">
        <v>0</v>
      </c>
    </row>
    <row r="122" spans="1:178">
      <c r="A122" s="4" t="s">
        <v>787</v>
      </c>
      <c r="B122" s="6">
        <v>0</v>
      </c>
      <c r="C122" s="6">
        <v>0</v>
      </c>
      <c r="D122" s="6">
        <v>0</v>
      </c>
      <c r="E122" s="6">
        <v>0</v>
      </c>
      <c r="F122" s="6">
        <v>0</v>
      </c>
      <c r="G122" s="6">
        <v>0</v>
      </c>
      <c r="H122" s="6">
        <v>0</v>
      </c>
      <c r="I122" s="6">
        <v>0</v>
      </c>
      <c r="J122" s="6">
        <v>0</v>
      </c>
      <c r="K122" s="6">
        <v>0</v>
      </c>
      <c r="L122" s="6">
        <v>0</v>
      </c>
      <c r="M122" s="6">
        <v>0</v>
      </c>
      <c r="N122" s="6">
        <v>0</v>
      </c>
      <c r="O122" s="6">
        <v>0</v>
      </c>
      <c r="P122" s="6">
        <v>0</v>
      </c>
      <c r="Q122" s="6">
        <v>0</v>
      </c>
      <c r="R122" s="6">
        <v>0</v>
      </c>
      <c r="S122" s="6">
        <v>0</v>
      </c>
      <c r="T122" s="6">
        <v>0</v>
      </c>
      <c r="U122" s="6">
        <v>0</v>
      </c>
      <c r="V122" s="6">
        <v>0</v>
      </c>
      <c r="W122" s="6">
        <v>0</v>
      </c>
      <c r="X122" s="6">
        <v>0</v>
      </c>
      <c r="Y122" s="6">
        <v>0</v>
      </c>
      <c r="Z122" s="6">
        <v>0</v>
      </c>
      <c r="AA122" s="6">
        <v>0</v>
      </c>
      <c r="AB122" s="6">
        <v>0</v>
      </c>
      <c r="AC122" s="6">
        <v>0</v>
      </c>
      <c r="AD122" s="6">
        <v>0</v>
      </c>
      <c r="AE122" s="6">
        <v>0</v>
      </c>
      <c r="AF122" s="6">
        <v>0</v>
      </c>
      <c r="AG122" s="6">
        <v>0</v>
      </c>
      <c r="AH122" s="6">
        <v>0</v>
      </c>
      <c r="AI122" s="6">
        <v>0</v>
      </c>
      <c r="AJ122" s="6">
        <v>0</v>
      </c>
      <c r="AK122" s="6">
        <v>0</v>
      </c>
      <c r="AL122" s="6">
        <v>0</v>
      </c>
      <c r="AM122" s="6">
        <v>0</v>
      </c>
      <c r="AN122" s="6">
        <v>0</v>
      </c>
      <c r="AO122" s="6">
        <v>0</v>
      </c>
      <c r="AP122" s="6">
        <v>0</v>
      </c>
      <c r="AQ122" s="6">
        <v>0</v>
      </c>
      <c r="AR122" s="6">
        <v>0</v>
      </c>
      <c r="AS122" s="6">
        <v>0</v>
      </c>
      <c r="AT122" s="6">
        <v>0</v>
      </c>
      <c r="AU122" s="6">
        <v>0</v>
      </c>
      <c r="AV122" s="6">
        <v>0</v>
      </c>
      <c r="AW122" s="6">
        <v>0</v>
      </c>
      <c r="AX122" s="6">
        <v>0</v>
      </c>
      <c r="AY122" s="6">
        <v>0</v>
      </c>
      <c r="AZ122" s="6">
        <v>0</v>
      </c>
      <c r="BA122" s="6">
        <v>0</v>
      </c>
      <c r="BB122" s="6">
        <v>0</v>
      </c>
      <c r="BC122" s="6">
        <v>0</v>
      </c>
      <c r="BD122" s="6">
        <v>0</v>
      </c>
      <c r="BE122" s="6">
        <v>0</v>
      </c>
      <c r="BF122" s="6">
        <v>0</v>
      </c>
      <c r="BG122" s="6">
        <v>0</v>
      </c>
      <c r="BH122" s="6">
        <v>0</v>
      </c>
      <c r="BI122" s="6">
        <v>0</v>
      </c>
      <c r="BJ122" s="6">
        <v>0</v>
      </c>
      <c r="BK122" s="6">
        <v>0</v>
      </c>
      <c r="BL122" s="6">
        <v>0</v>
      </c>
      <c r="BM122" s="6">
        <v>0</v>
      </c>
      <c r="BN122" s="6">
        <v>0</v>
      </c>
      <c r="BO122" s="6">
        <v>0</v>
      </c>
      <c r="BP122" s="6">
        <v>0</v>
      </c>
      <c r="BQ122" s="6">
        <v>0</v>
      </c>
      <c r="BR122" s="6">
        <v>0</v>
      </c>
      <c r="BS122" s="6">
        <v>0</v>
      </c>
      <c r="BT122" s="6">
        <v>0</v>
      </c>
      <c r="BU122" s="6">
        <v>0</v>
      </c>
      <c r="BV122" s="6">
        <v>0</v>
      </c>
      <c r="BW122" s="6">
        <v>0</v>
      </c>
      <c r="BX122" s="6">
        <v>0</v>
      </c>
      <c r="BY122" s="6">
        <v>0</v>
      </c>
      <c r="BZ122" s="6">
        <v>0</v>
      </c>
      <c r="CA122" s="6">
        <v>0</v>
      </c>
      <c r="CB122" s="6">
        <v>0</v>
      </c>
      <c r="CC122" s="6">
        <v>0</v>
      </c>
      <c r="CD122" s="6">
        <v>0</v>
      </c>
      <c r="CE122" s="6">
        <v>0</v>
      </c>
      <c r="CF122" s="6">
        <v>0</v>
      </c>
      <c r="CG122" s="6">
        <v>0</v>
      </c>
      <c r="CH122" s="6">
        <v>0</v>
      </c>
      <c r="CI122" s="6">
        <v>0</v>
      </c>
      <c r="CJ122" s="6">
        <v>0</v>
      </c>
      <c r="CK122" s="6">
        <v>0</v>
      </c>
      <c r="CL122" s="6">
        <v>0</v>
      </c>
      <c r="CM122" s="6">
        <v>0</v>
      </c>
      <c r="CN122" s="6">
        <v>0</v>
      </c>
      <c r="CO122" s="6">
        <v>0</v>
      </c>
      <c r="CP122" s="6">
        <v>0</v>
      </c>
      <c r="CQ122" s="6">
        <v>0</v>
      </c>
      <c r="CR122" s="6">
        <v>0</v>
      </c>
      <c r="CS122" s="6">
        <v>0</v>
      </c>
      <c r="CT122" s="6">
        <v>0</v>
      </c>
      <c r="CU122" s="6">
        <v>0</v>
      </c>
      <c r="CV122" s="6">
        <v>0</v>
      </c>
      <c r="CW122" s="6">
        <v>0</v>
      </c>
      <c r="CX122" s="6">
        <v>0</v>
      </c>
      <c r="CY122" s="6">
        <v>0</v>
      </c>
      <c r="CZ122" s="6">
        <v>0</v>
      </c>
      <c r="DA122" s="6">
        <v>0</v>
      </c>
      <c r="DB122" s="6">
        <v>0</v>
      </c>
      <c r="DC122" s="6">
        <v>0</v>
      </c>
      <c r="DD122" s="6">
        <v>0</v>
      </c>
      <c r="DE122" s="6">
        <v>0</v>
      </c>
      <c r="DF122" s="6">
        <v>0</v>
      </c>
      <c r="DG122" s="6">
        <v>0</v>
      </c>
      <c r="DH122" s="6">
        <v>0</v>
      </c>
      <c r="DI122" s="6">
        <v>0</v>
      </c>
      <c r="DJ122" s="6">
        <v>0</v>
      </c>
      <c r="DK122" s="6">
        <v>0</v>
      </c>
      <c r="DL122" s="6">
        <v>0</v>
      </c>
      <c r="DM122" s="6">
        <v>0</v>
      </c>
      <c r="DN122" s="6">
        <v>0</v>
      </c>
      <c r="DO122" s="6">
        <v>0</v>
      </c>
      <c r="DP122" s="6">
        <v>0</v>
      </c>
      <c r="DQ122" s="6">
        <v>0</v>
      </c>
      <c r="DR122" s="6">
        <v>0</v>
      </c>
      <c r="DS122" s="6">
        <v>0</v>
      </c>
      <c r="DT122" s="6">
        <v>0</v>
      </c>
      <c r="DU122" s="6">
        <v>0</v>
      </c>
      <c r="DV122" s="6">
        <v>0</v>
      </c>
      <c r="DW122" s="6">
        <v>0</v>
      </c>
      <c r="DX122" s="6">
        <v>0</v>
      </c>
      <c r="DY122" s="6">
        <v>0</v>
      </c>
      <c r="DZ122" s="6">
        <v>0</v>
      </c>
      <c r="EA122" s="6">
        <v>0</v>
      </c>
      <c r="EB122" s="6">
        <v>0</v>
      </c>
      <c r="EC122" s="6">
        <v>0</v>
      </c>
      <c r="ED122" s="6">
        <v>0</v>
      </c>
      <c r="EE122" s="6">
        <v>0</v>
      </c>
      <c r="EF122" s="6">
        <v>0</v>
      </c>
      <c r="EG122" s="6">
        <v>0</v>
      </c>
      <c r="EH122" s="6">
        <v>0</v>
      </c>
      <c r="EI122" s="6">
        <v>0</v>
      </c>
      <c r="EJ122" s="6">
        <v>0</v>
      </c>
      <c r="EK122" s="6">
        <v>0</v>
      </c>
      <c r="EL122" s="6">
        <v>0</v>
      </c>
      <c r="EM122" s="6">
        <v>0</v>
      </c>
      <c r="EN122" s="6">
        <v>0</v>
      </c>
      <c r="EO122" s="6">
        <v>0</v>
      </c>
      <c r="EP122" s="6">
        <v>0</v>
      </c>
      <c r="EQ122" s="6">
        <v>0</v>
      </c>
      <c r="ER122" s="6">
        <v>0</v>
      </c>
      <c r="ES122" s="6">
        <v>0</v>
      </c>
      <c r="ET122" s="6">
        <v>0</v>
      </c>
      <c r="EU122" s="6">
        <v>0</v>
      </c>
      <c r="EV122" s="6">
        <v>0</v>
      </c>
      <c r="EW122" s="6">
        <v>0</v>
      </c>
      <c r="EX122" s="6">
        <v>0</v>
      </c>
      <c r="EY122" s="6">
        <v>0</v>
      </c>
      <c r="EZ122" s="6">
        <v>0</v>
      </c>
      <c r="FA122" s="6">
        <v>0</v>
      </c>
      <c r="FB122" s="6">
        <v>0</v>
      </c>
      <c r="FC122" s="6">
        <v>0</v>
      </c>
      <c r="FD122" s="6">
        <v>0</v>
      </c>
      <c r="FE122" s="6">
        <v>0</v>
      </c>
      <c r="FF122" s="6">
        <v>0</v>
      </c>
      <c r="FG122" s="6">
        <v>0</v>
      </c>
      <c r="FH122" s="6">
        <v>0</v>
      </c>
      <c r="FI122" s="6">
        <v>0</v>
      </c>
      <c r="FJ122" s="6">
        <v>0</v>
      </c>
      <c r="FK122" s="6">
        <v>0</v>
      </c>
      <c r="FL122" s="6">
        <v>0</v>
      </c>
      <c r="FM122" s="6">
        <v>0</v>
      </c>
      <c r="FN122" s="6">
        <v>0</v>
      </c>
      <c r="FO122" s="6">
        <v>0</v>
      </c>
      <c r="FP122" s="6">
        <v>0</v>
      </c>
      <c r="FQ122" s="6">
        <v>0</v>
      </c>
      <c r="FR122" s="6">
        <v>0</v>
      </c>
      <c r="FS122" s="6">
        <v>0</v>
      </c>
      <c r="FT122" s="6">
        <v>0</v>
      </c>
      <c r="FU122" s="6">
        <v>0</v>
      </c>
      <c r="FV122" s="6">
        <v>0</v>
      </c>
    </row>
    <row r="123" spans="1:178">
      <c r="A123" s="4" t="s">
        <v>788</v>
      </c>
      <c r="B123" s="6">
        <v>0</v>
      </c>
      <c r="C123" s="6">
        <v>0</v>
      </c>
      <c r="D123" s="6">
        <v>0</v>
      </c>
      <c r="E123" s="6">
        <v>0</v>
      </c>
      <c r="F123" s="6">
        <v>0</v>
      </c>
      <c r="G123" s="6">
        <v>0</v>
      </c>
      <c r="H123" s="6">
        <v>0</v>
      </c>
      <c r="I123" s="6">
        <v>0</v>
      </c>
      <c r="J123" s="6">
        <v>0</v>
      </c>
      <c r="K123" s="6">
        <v>0</v>
      </c>
      <c r="L123" s="6">
        <v>0</v>
      </c>
      <c r="M123" s="6">
        <v>0</v>
      </c>
      <c r="N123" s="6">
        <v>0</v>
      </c>
      <c r="O123" s="6">
        <v>0</v>
      </c>
      <c r="P123" s="6">
        <v>0</v>
      </c>
      <c r="Q123" s="6">
        <v>0</v>
      </c>
      <c r="R123" s="6">
        <v>0</v>
      </c>
      <c r="S123" s="6">
        <v>0</v>
      </c>
      <c r="T123" s="6">
        <v>0</v>
      </c>
      <c r="U123" s="6">
        <v>0</v>
      </c>
      <c r="V123" s="6">
        <v>0</v>
      </c>
      <c r="W123" s="6">
        <v>0</v>
      </c>
      <c r="X123" s="6">
        <v>0</v>
      </c>
      <c r="Y123" s="6">
        <v>0</v>
      </c>
      <c r="Z123" s="6">
        <v>0</v>
      </c>
      <c r="AA123" s="6">
        <v>0</v>
      </c>
      <c r="AB123" s="6">
        <v>0</v>
      </c>
      <c r="AC123" s="6">
        <v>0</v>
      </c>
      <c r="AD123" s="6">
        <v>0</v>
      </c>
      <c r="AE123" s="6">
        <v>0</v>
      </c>
      <c r="AF123" s="6">
        <v>0</v>
      </c>
      <c r="AG123" s="6">
        <v>0</v>
      </c>
      <c r="AH123" s="6">
        <v>0</v>
      </c>
      <c r="AI123" s="6">
        <v>0</v>
      </c>
      <c r="AJ123" s="6">
        <v>0</v>
      </c>
      <c r="AK123" s="6">
        <v>0</v>
      </c>
      <c r="AL123" s="6">
        <v>0</v>
      </c>
      <c r="AM123" s="6">
        <v>0</v>
      </c>
      <c r="AN123" s="6">
        <v>0</v>
      </c>
      <c r="AO123" s="6">
        <v>0</v>
      </c>
      <c r="AP123" s="6">
        <v>0</v>
      </c>
      <c r="AQ123" s="6">
        <v>0</v>
      </c>
      <c r="AR123" s="6">
        <v>0</v>
      </c>
      <c r="AS123" s="6">
        <v>0</v>
      </c>
      <c r="AT123" s="6">
        <v>0</v>
      </c>
      <c r="AU123" s="6">
        <v>0</v>
      </c>
      <c r="AV123" s="6">
        <v>0</v>
      </c>
      <c r="AW123" s="6">
        <v>0</v>
      </c>
      <c r="AX123" s="6">
        <v>0</v>
      </c>
      <c r="AY123" s="6">
        <v>0</v>
      </c>
      <c r="AZ123" s="6">
        <v>0</v>
      </c>
      <c r="BA123" s="6">
        <v>0</v>
      </c>
      <c r="BB123" s="6">
        <v>0</v>
      </c>
      <c r="BC123" s="6">
        <v>0</v>
      </c>
      <c r="BD123" s="6">
        <v>0</v>
      </c>
      <c r="BE123" s="6">
        <v>0</v>
      </c>
      <c r="BF123" s="6">
        <v>0</v>
      </c>
      <c r="BG123" s="6">
        <v>0</v>
      </c>
      <c r="BH123" s="6">
        <v>0</v>
      </c>
      <c r="BI123" s="6">
        <v>0</v>
      </c>
      <c r="BJ123" s="6">
        <v>0</v>
      </c>
      <c r="BK123" s="6">
        <v>0</v>
      </c>
      <c r="BL123" s="6">
        <v>0</v>
      </c>
      <c r="BM123" s="6">
        <v>0</v>
      </c>
      <c r="BN123" s="6">
        <v>0</v>
      </c>
      <c r="BO123" s="6">
        <v>0</v>
      </c>
      <c r="BP123" s="6">
        <v>0</v>
      </c>
      <c r="BQ123" s="6">
        <v>0</v>
      </c>
      <c r="BR123" s="6">
        <v>0</v>
      </c>
      <c r="BS123" s="6">
        <v>0</v>
      </c>
      <c r="BT123" s="6">
        <v>0</v>
      </c>
      <c r="BU123" s="6">
        <v>0</v>
      </c>
      <c r="BV123" s="6">
        <v>0</v>
      </c>
      <c r="BW123" s="6">
        <v>0</v>
      </c>
      <c r="BX123" s="6">
        <v>0</v>
      </c>
      <c r="BY123" s="6">
        <v>0</v>
      </c>
      <c r="BZ123" s="6">
        <v>0</v>
      </c>
      <c r="CA123" s="6">
        <v>0</v>
      </c>
      <c r="CB123" s="6">
        <v>0</v>
      </c>
      <c r="CC123" s="6">
        <v>0</v>
      </c>
      <c r="CD123" s="6">
        <v>0</v>
      </c>
      <c r="CE123" s="6">
        <v>0</v>
      </c>
      <c r="CF123" s="6">
        <v>0</v>
      </c>
      <c r="CG123" s="6">
        <v>0</v>
      </c>
      <c r="CH123" s="6">
        <v>0</v>
      </c>
      <c r="CI123" s="6">
        <v>0</v>
      </c>
      <c r="CJ123" s="6">
        <v>0</v>
      </c>
      <c r="CK123" s="6">
        <v>0</v>
      </c>
      <c r="CL123" s="6">
        <v>0</v>
      </c>
      <c r="CM123" s="6">
        <v>0</v>
      </c>
      <c r="CN123" s="6">
        <v>0</v>
      </c>
      <c r="CO123" s="6">
        <v>0</v>
      </c>
      <c r="CP123" s="6">
        <v>0</v>
      </c>
      <c r="CQ123" s="6">
        <v>0</v>
      </c>
      <c r="CR123" s="6">
        <v>0</v>
      </c>
      <c r="CS123" s="6">
        <v>0</v>
      </c>
      <c r="CT123" s="6">
        <v>0</v>
      </c>
      <c r="CU123" s="6">
        <v>0</v>
      </c>
      <c r="CV123" s="6">
        <v>0</v>
      </c>
      <c r="CW123" s="6">
        <v>0</v>
      </c>
      <c r="CX123" s="6">
        <v>0</v>
      </c>
      <c r="CY123" s="6">
        <v>0</v>
      </c>
      <c r="CZ123" s="6">
        <v>0</v>
      </c>
      <c r="DA123" s="6">
        <v>0</v>
      </c>
      <c r="DB123" s="6">
        <v>0</v>
      </c>
      <c r="DC123" s="6">
        <v>0</v>
      </c>
      <c r="DD123" s="6">
        <v>0</v>
      </c>
      <c r="DE123" s="6">
        <v>0</v>
      </c>
      <c r="DF123" s="6">
        <v>0</v>
      </c>
      <c r="DG123" s="6">
        <v>0</v>
      </c>
      <c r="DH123" s="6">
        <v>0</v>
      </c>
      <c r="DI123" s="6">
        <v>0</v>
      </c>
      <c r="DJ123" s="6">
        <v>0</v>
      </c>
      <c r="DK123" s="6">
        <v>0</v>
      </c>
      <c r="DL123" s="6">
        <v>0</v>
      </c>
      <c r="DM123" s="6">
        <v>0</v>
      </c>
      <c r="DN123" s="6">
        <v>0</v>
      </c>
      <c r="DO123" s="6">
        <v>0</v>
      </c>
      <c r="DP123" s="6">
        <v>0</v>
      </c>
      <c r="DQ123" s="6">
        <v>0</v>
      </c>
      <c r="DR123" s="6">
        <v>0</v>
      </c>
      <c r="DS123" s="6">
        <v>0</v>
      </c>
      <c r="DT123" s="6">
        <v>0</v>
      </c>
      <c r="DU123" s="6">
        <v>0</v>
      </c>
      <c r="DV123" s="6">
        <v>0</v>
      </c>
      <c r="DW123" s="6">
        <v>0</v>
      </c>
      <c r="DX123" s="6">
        <v>0</v>
      </c>
      <c r="DY123" s="6">
        <v>0</v>
      </c>
      <c r="DZ123" s="6">
        <v>0</v>
      </c>
      <c r="EA123" s="6">
        <v>0</v>
      </c>
      <c r="EB123" s="6">
        <v>0</v>
      </c>
      <c r="EC123" s="6">
        <v>0</v>
      </c>
      <c r="ED123" s="6">
        <v>0</v>
      </c>
      <c r="EE123" s="6">
        <v>0</v>
      </c>
      <c r="EF123" s="6">
        <v>0</v>
      </c>
      <c r="EG123" s="6">
        <v>0</v>
      </c>
      <c r="EH123" s="6">
        <v>0</v>
      </c>
      <c r="EI123" s="6">
        <v>0</v>
      </c>
      <c r="EJ123" s="6">
        <v>0</v>
      </c>
      <c r="EK123" s="6">
        <v>0</v>
      </c>
      <c r="EL123" s="6">
        <v>0</v>
      </c>
      <c r="EM123" s="6">
        <v>0</v>
      </c>
      <c r="EN123" s="6">
        <v>0</v>
      </c>
      <c r="EO123" s="6">
        <v>0</v>
      </c>
      <c r="EP123" s="6">
        <v>0</v>
      </c>
      <c r="EQ123" s="6">
        <v>0</v>
      </c>
      <c r="ER123" s="6">
        <v>0</v>
      </c>
      <c r="ES123" s="6">
        <v>0</v>
      </c>
      <c r="ET123" s="6">
        <v>0</v>
      </c>
      <c r="EU123" s="6">
        <v>0</v>
      </c>
      <c r="EV123" s="6">
        <v>0</v>
      </c>
      <c r="EW123" s="6">
        <v>0</v>
      </c>
      <c r="EX123" s="6">
        <v>0</v>
      </c>
      <c r="EY123" s="6">
        <v>0</v>
      </c>
      <c r="EZ123" s="6">
        <v>0</v>
      </c>
      <c r="FA123" s="6">
        <v>0</v>
      </c>
      <c r="FB123" s="6">
        <v>0</v>
      </c>
      <c r="FC123" s="6">
        <v>0</v>
      </c>
      <c r="FD123" s="6">
        <v>0</v>
      </c>
      <c r="FE123" s="6">
        <v>0</v>
      </c>
      <c r="FF123" s="6">
        <v>0</v>
      </c>
      <c r="FG123" s="6">
        <v>0</v>
      </c>
      <c r="FH123" s="6">
        <v>0</v>
      </c>
      <c r="FI123" s="6">
        <v>0</v>
      </c>
      <c r="FJ123" s="6">
        <v>0</v>
      </c>
      <c r="FK123" s="6">
        <v>0</v>
      </c>
      <c r="FL123" s="6">
        <v>0</v>
      </c>
      <c r="FM123" s="6">
        <v>0</v>
      </c>
      <c r="FN123" s="6">
        <v>0</v>
      </c>
      <c r="FO123" s="6">
        <v>0</v>
      </c>
      <c r="FP123" s="6">
        <v>0</v>
      </c>
      <c r="FQ123" s="6">
        <v>0</v>
      </c>
      <c r="FR123" s="6">
        <v>0</v>
      </c>
      <c r="FS123" s="6">
        <v>0</v>
      </c>
      <c r="FT123" s="6">
        <v>0</v>
      </c>
      <c r="FU123" s="6">
        <v>0</v>
      </c>
      <c r="FV123" s="6">
        <v>0</v>
      </c>
    </row>
    <row r="124" spans="1:178">
      <c r="A124" s="4" t="s">
        <v>789</v>
      </c>
      <c r="B124" s="6">
        <v>0</v>
      </c>
      <c r="C124" s="6">
        <v>0</v>
      </c>
      <c r="D124" s="6">
        <v>0</v>
      </c>
      <c r="E124" s="6">
        <v>0</v>
      </c>
      <c r="F124" s="6">
        <v>0</v>
      </c>
      <c r="G124" s="6">
        <v>0</v>
      </c>
      <c r="H124" s="6">
        <v>0</v>
      </c>
      <c r="I124" s="6">
        <v>0</v>
      </c>
      <c r="J124" s="6">
        <v>0</v>
      </c>
      <c r="K124" s="6">
        <v>0</v>
      </c>
      <c r="L124" s="6">
        <v>0</v>
      </c>
      <c r="M124" s="6">
        <v>0</v>
      </c>
      <c r="N124" s="6">
        <v>0</v>
      </c>
      <c r="O124" s="6">
        <v>0</v>
      </c>
      <c r="P124" s="6">
        <v>0</v>
      </c>
      <c r="Q124" s="6">
        <v>0</v>
      </c>
      <c r="R124" s="6">
        <v>0</v>
      </c>
      <c r="S124" s="6">
        <v>0</v>
      </c>
      <c r="T124" s="6">
        <v>0</v>
      </c>
      <c r="U124" s="6">
        <v>0</v>
      </c>
      <c r="V124" s="6">
        <v>0</v>
      </c>
      <c r="W124" s="6">
        <v>0</v>
      </c>
      <c r="X124" s="6">
        <v>0</v>
      </c>
      <c r="Y124" s="6">
        <v>0</v>
      </c>
      <c r="Z124" s="6">
        <v>0</v>
      </c>
      <c r="AA124" s="6">
        <v>0</v>
      </c>
      <c r="AB124" s="6">
        <v>0</v>
      </c>
      <c r="AC124" s="6">
        <v>0</v>
      </c>
      <c r="AD124" s="6">
        <v>0</v>
      </c>
      <c r="AE124" s="6">
        <v>0</v>
      </c>
      <c r="AF124" s="6">
        <v>0</v>
      </c>
      <c r="AG124" s="6">
        <v>0</v>
      </c>
      <c r="AH124" s="6">
        <v>0</v>
      </c>
      <c r="AI124" s="6">
        <v>0</v>
      </c>
      <c r="AJ124" s="6">
        <v>0</v>
      </c>
      <c r="AK124" s="6">
        <v>0</v>
      </c>
      <c r="AL124" s="6">
        <v>0</v>
      </c>
      <c r="AM124" s="6">
        <v>0</v>
      </c>
      <c r="AN124" s="6">
        <v>0</v>
      </c>
      <c r="AO124" s="6">
        <v>0</v>
      </c>
      <c r="AP124" s="6">
        <v>0</v>
      </c>
      <c r="AQ124" s="6">
        <v>0</v>
      </c>
      <c r="AR124" s="6">
        <v>0</v>
      </c>
      <c r="AS124" s="6">
        <v>0</v>
      </c>
      <c r="AT124" s="6">
        <v>0</v>
      </c>
      <c r="AU124" s="6">
        <v>0</v>
      </c>
      <c r="AV124" s="6">
        <v>0</v>
      </c>
      <c r="AW124" s="6">
        <v>0</v>
      </c>
      <c r="AX124" s="6">
        <v>0</v>
      </c>
      <c r="AY124" s="6">
        <v>0</v>
      </c>
      <c r="AZ124" s="6">
        <v>0</v>
      </c>
      <c r="BA124" s="6">
        <v>0</v>
      </c>
      <c r="BB124" s="6">
        <v>0</v>
      </c>
      <c r="BC124" s="6">
        <v>0</v>
      </c>
      <c r="BD124" s="6">
        <v>0</v>
      </c>
      <c r="BE124" s="6">
        <v>0</v>
      </c>
      <c r="BF124" s="6">
        <v>0</v>
      </c>
      <c r="BG124" s="6">
        <v>0</v>
      </c>
      <c r="BH124" s="6">
        <v>0</v>
      </c>
      <c r="BI124" s="6">
        <v>0</v>
      </c>
      <c r="BJ124" s="6">
        <v>0</v>
      </c>
      <c r="BK124" s="6">
        <v>0</v>
      </c>
      <c r="BL124" s="6">
        <v>0</v>
      </c>
      <c r="BM124" s="6">
        <v>0</v>
      </c>
      <c r="BN124" s="6">
        <v>0</v>
      </c>
      <c r="BO124" s="6">
        <v>0</v>
      </c>
      <c r="BP124" s="6">
        <v>0</v>
      </c>
      <c r="BQ124" s="6">
        <v>0</v>
      </c>
      <c r="BR124" s="6">
        <v>0</v>
      </c>
      <c r="BS124" s="6">
        <v>0</v>
      </c>
      <c r="BT124" s="6">
        <v>0</v>
      </c>
      <c r="BU124" s="6">
        <v>0</v>
      </c>
      <c r="BV124" s="6">
        <v>0</v>
      </c>
      <c r="BW124" s="6">
        <v>0</v>
      </c>
      <c r="BX124" s="6">
        <v>0</v>
      </c>
      <c r="BY124" s="6">
        <v>0</v>
      </c>
      <c r="BZ124" s="6">
        <v>0</v>
      </c>
      <c r="CA124" s="6">
        <v>0</v>
      </c>
      <c r="CB124" s="6">
        <v>0</v>
      </c>
      <c r="CC124" s="6">
        <v>0</v>
      </c>
      <c r="CD124" s="6">
        <v>0</v>
      </c>
      <c r="CE124" s="6">
        <v>0</v>
      </c>
      <c r="CF124" s="6">
        <v>0</v>
      </c>
      <c r="CG124" s="6">
        <v>0</v>
      </c>
      <c r="CH124" s="6">
        <v>0</v>
      </c>
      <c r="CI124" s="6">
        <v>0</v>
      </c>
      <c r="CJ124" s="6">
        <v>0</v>
      </c>
      <c r="CK124" s="6">
        <v>0</v>
      </c>
      <c r="CL124" s="6">
        <v>0</v>
      </c>
      <c r="CM124" s="6">
        <v>0</v>
      </c>
      <c r="CN124" s="6">
        <v>0</v>
      </c>
      <c r="CO124" s="6">
        <v>0</v>
      </c>
      <c r="CP124" s="6">
        <v>0</v>
      </c>
      <c r="CQ124" s="6">
        <v>0</v>
      </c>
      <c r="CR124" s="6">
        <v>0</v>
      </c>
      <c r="CS124" s="6">
        <v>0</v>
      </c>
      <c r="CT124" s="6">
        <v>0</v>
      </c>
      <c r="CU124" s="6">
        <v>0</v>
      </c>
      <c r="CV124" s="6">
        <v>0</v>
      </c>
      <c r="CW124" s="6">
        <v>0</v>
      </c>
      <c r="CX124" s="6">
        <v>0</v>
      </c>
      <c r="CY124" s="6">
        <v>0</v>
      </c>
      <c r="CZ124" s="6">
        <v>0</v>
      </c>
      <c r="DA124" s="6">
        <v>0</v>
      </c>
      <c r="DB124" s="6">
        <v>0</v>
      </c>
      <c r="DC124" s="6">
        <v>0</v>
      </c>
      <c r="DD124" s="6">
        <v>0</v>
      </c>
      <c r="DE124" s="6">
        <v>0</v>
      </c>
      <c r="DF124" s="6">
        <v>0</v>
      </c>
      <c r="DG124" s="6">
        <v>0</v>
      </c>
      <c r="DH124" s="6">
        <v>0</v>
      </c>
      <c r="DI124" s="6">
        <v>0</v>
      </c>
      <c r="DJ124" s="6">
        <v>0</v>
      </c>
      <c r="DK124" s="6">
        <v>0</v>
      </c>
      <c r="DL124" s="6">
        <v>0</v>
      </c>
      <c r="DM124" s="6">
        <v>0</v>
      </c>
      <c r="DN124" s="6">
        <v>0</v>
      </c>
      <c r="DO124" s="6">
        <v>0</v>
      </c>
      <c r="DP124" s="6">
        <v>0</v>
      </c>
      <c r="DQ124" s="6">
        <v>0</v>
      </c>
      <c r="DR124" s="6">
        <v>0</v>
      </c>
      <c r="DS124" s="6">
        <v>0</v>
      </c>
      <c r="DT124" s="6">
        <v>0</v>
      </c>
      <c r="DU124" s="6">
        <v>0</v>
      </c>
      <c r="DV124" s="6">
        <v>0</v>
      </c>
      <c r="DW124" s="6">
        <v>0</v>
      </c>
      <c r="DX124" s="6">
        <v>0</v>
      </c>
      <c r="DY124" s="6">
        <v>0</v>
      </c>
      <c r="DZ124" s="6">
        <v>0</v>
      </c>
      <c r="EA124" s="6">
        <v>0</v>
      </c>
      <c r="EB124" s="6">
        <v>0</v>
      </c>
      <c r="EC124" s="6">
        <v>0</v>
      </c>
      <c r="ED124" s="6">
        <v>0</v>
      </c>
      <c r="EE124" s="6">
        <v>0</v>
      </c>
      <c r="EF124" s="6">
        <v>0</v>
      </c>
      <c r="EG124" s="6">
        <v>0</v>
      </c>
      <c r="EH124" s="6">
        <v>0</v>
      </c>
      <c r="EI124" s="6">
        <v>0</v>
      </c>
      <c r="EJ124" s="6">
        <v>0</v>
      </c>
      <c r="EK124" s="6">
        <v>0</v>
      </c>
      <c r="EL124" s="6">
        <v>0</v>
      </c>
      <c r="EM124" s="6">
        <v>0</v>
      </c>
      <c r="EN124" s="6">
        <v>0</v>
      </c>
      <c r="EO124" s="6">
        <v>0</v>
      </c>
      <c r="EP124" s="6">
        <v>0</v>
      </c>
      <c r="EQ124" s="6">
        <v>0</v>
      </c>
      <c r="ER124" s="6">
        <v>0</v>
      </c>
      <c r="ES124" s="6">
        <v>0</v>
      </c>
      <c r="ET124" s="6">
        <v>0</v>
      </c>
      <c r="EU124" s="6">
        <v>0</v>
      </c>
      <c r="EV124" s="6">
        <v>0</v>
      </c>
      <c r="EW124" s="6">
        <v>0</v>
      </c>
      <c r="EX124" s="6">
        <v>0</v>
      </c>
      <c r="EY124" s="6">
        <v>0</v>
      </c>
      <c r="EZ124" s="6">
        <v>0</v>
      </c>
      <c r="FA124" s="6">
        <v>0</v>
      </c>
      <c r="FB124" s="6">
        <v>0</v>
      </c>
      <c r="FC124" s="6">
        <v>0</v>
      </c>
      <c r="FD124" s="6">
        <v>0</v>
      </c>
      <c r="FE124" s="6">
        <v>0</v>
      </c>
      <c r="FF124" s="6">
        <v>0</v>
      </c>
      <c r="FG124" s="6">
        <v>0</v>
      </c>
      <c r="FH124" s="6">
        <v>0</v>
      </c>
      <c r="FI124" s="6">
        <v>0</v>
      </c>
      <c r="FJ124" s="6">
        <v>0</v>
      </c>
      <c r="FK124" s="6">
        <v>0</v>
      </c>
      <c r="FL124" s="6">
        <v>0</v>
      </c>
      <c r="FM124" s="6">
        <v>0</v>
      </c>
      <c r="FN124" s="6">
        <v>0</v>
      </c>
      <c r="FO124" s="6">
        <v>0</v>
      </c>
      <c r="FP124" s="6">
        <v>0</v>
      </c>
      <c r="FQ124" s="6">
        <v>0</v>
      </c>
      <c r="FR124" s="6">
        <v>0</v>
      </c>
      <c r="FS124" s="6">
        <v>0</v>
      </c>
      <c r="FT124" s="6">
        <v>0</v>
      </c>
      <c r="FU124" s="6">
        <v>0</v>
      </c>
      <c r="FV124" s="6">
        <v>0</v>
      </c>
    </row>
    <row r="125" spans="1:178">
      <c r="A125" s="4" t="s">
        <v>790</v>
      </c>
      <c r="B125" s="6">
        <v>0</v>
      </c>
      <c r="C125" s="6">
        <v>0</v>
      </c>
      <c r="D125" s="6">
        <v>0</v>
      </c>
      <c r="E125" s="6">
        <v>0</v>
      </c>
      <c r="F125" s="6">
        <v>0</v>
      </c>
      <c r="G125" s="6">
        <v>0</v>
      </c>
      <c r="H125" s="6">
        <v>0</v>
      </c>
      <c r="I125" s="6">
        <v>0</v>
      </c>
      <c r="J125" s="6">
        <v>0</v>
      </c>
      <c r="K125" s="6">
        <v>0</v>
      </c>
      <c r="L125" s="6">
        <v>0</v>
      </c>
      <c r="M125" s="6">
        <v>0</v>
      </c>
      <c r="N125" s="6">
        <v>0</v>
      </c>
      <c r="O125" s="6">
        <v>0</v>
      </c>
      <c r="P125" s="6">
        <v>0</v>
      </c>
      <c r="Q125" s="6">
        <v>0</v>
      </c>
      <c r="R125" s="6">
        <v>0</v>
      </c>
      <c r="S125" s="6">
        <v>0</v>
      </c>
      <c r="T125" s="6">
        <v>0</v>
      </c>
      <c r="U125" s="6">
        <v>0</v>
      </c>
      <c r="V125" s="6">
        <v>0</v>
      </c>
      <c r="W125" s="6">
        <v>0</v>
      </c>
      <c r="X125" s="6">
        <v>0</v>
      </c>
      <c r="Y125" s="6">
        <v>0</v>
      </c>
      <c r="Z125" s="6">
        <v>0</v>
      </c>
      <c r="AA125" s="6">
        <v>0</v>
      </c>
      <c r="AB125" s="6">
        <v>0</v>
      </c>
      <c r="AC125" s="6">
        <v>0</v>
      </c>
      <c r="AD125" s="6">
        <v>0</v>
      </c>
      <c r="AE125" s="6">
        <v>0</v>
      </c>
      <c r="AF125" s="6">
        <v>0</v>
      </c>
      <c r="AG125" s="6">
        <v>0</v>
      </c>
      <c r="AH125" s="6">
        <v>0</v>
      </c>
      <c r="AI125" s="6">
        <v>0</v>
      </c>
      <c r="AJ125" s="6">
        <v>0</v>
      </c>
      <c r="AK125" s="6">
        <v>0</v>
      </c>
      <c r="AL125" s="6">
        <v>0</v>
      </c>
      <c r="AM125" s="6">
        <v>0</v>
      </c>
      <c r="AN125" s="6">
        <v>0</v>
      </c>
      <c r="AO125" s="6">
        <v>0</v>
      </c>
      <c r="AP125" s="6">
        <v>0</v>
      </c>
      <c r="AQ125" s="6">
        <v>0</v>
      </c>
      <c r="AR125" s="6">
        <v>0</v>
      </c>
      <c r="AS125" s="6">
        <v>0</v>
      </c>
      <c r="AT125" s="6">
        <v>0</v>
      </c>
      <c r="AU125" s="6">
        <v>0</v>
      </c>
      <c r="AV125" s="6">
        <v>0</v>
      </c>
      <c r="AW125" s="6">
        <v>0</v>
      </c>
      <c r="AX125" s="6">
        <v>0</v>
      </c>
      <c r="AY125" s="6">
        <v>0</v>
      </c>
      <c r="AZ125" s="6">
        <v>0</v>
      </c>
      <c r="BA125" s="6">
        <v>0</v>
      </c>
      <c r="BB125" s="6">
        <v>0</v>
      </c>
      <c r="BC125" s="6">
        <v>0</v>
      </c>
      <c r="BD125" s="6">
        <v>0</v>
      </c>
      <c r="BE125" s="6">
        <v>0</v>
      </c>
      <c r="BF125" s="6">
        <v>0</v>
      </c>
      <c r="BG125" s="6">
        <v>0</v>
      </c>
      <c r="BH125" s="6">
        <v>0</v>
      </c>
      <c r="BI125" s="6">
        <v>0</v>
      </c>
      <c r="BJ125" s="6">
        <v>0</v>
      </c>
      <c r="BK125" s="6">
        <v>0</v>
      </c>
      <c r="BL125" s="6">
        <v>0</v>
      </c>
      <c r="BM125" s="6">
        <v>0</v>
      </c>
      <c r="BN125" s="6">
        <v>0</v>
      </c>
      <c r="BO125" s="6">
        <v>0</v>
      </c>
      <c r="BP125" s="6">
        <v>0</v>
      </c>
      <c r="BQ125" s="6">
        <v>0</v>
      </c>
      <c r="BR125" s="6">
        <v>0</v>
      </c>
      <c r="BS125" s="6">
        <v>0</v>
      </c>
      <c r="BT125" s="6">
        <v>0</v>
      </c>
      <c r="BU125" s="6">
        <v>0</v>
      </c>
      <c r="BV125" s="6">
        <v>0</v>
      </c>
      <c r="BW125" s="6">
        <v>0</v>
      </c>
      <c r="BX125" s="6">
        <v>0</v>
      </c>
      <c r="BY125" s="6">
        <v>0</v>
      </c>
      <c r="BZ125" s="6">
        <v>0</v>
      </c>
      <c r="CA125" s="6">
        <v>0</v>
      </c>
      <c r="CB125" s="6">
        <v>0</v>
      </c>
      <c r="CC125" s="6">
        <v>0</v>
      </c>
      <c r="CD125" s="6">
        <v>0</v>
      </c>
      <c r="CE125" s="6">
        <v>0</v>
      </c>
      <c r="CF125" s="6">
        <v>0</v>
      </c>
      <c r="CG125" s="6">
        <v>0</v>
      </c>
      <c r="CH125" s="6">
        <v>0</v>
      </c>
      <c r="CI125" s="6">
        <v>0</v>
      </c>
      <c r="CJ125" s="6">
        <v>0</v>
      </c>
      <c r="CK125" s="6">
        <v>0</v>
      </c>
      <c r="CL125" s="6">
        <v>0</v>
      </c>
      <c r="CM125" s="6">
        <v>0</v>
      </c>
      <c r="CN125" s="6">
        <v>0</v>
      </c>
      <c r="CO125" s="6">
        <v>0</v>
      </c>
      <c r="CP125" s="6">
        <v>0</v>
      </c>
      <c r="CQ125" s="6">
        <v>0</v>
      </c>
      <c r="CR125" s="6">
        <v>0</v>
      </c>
      <c r="CS125" s="6">
        <v>0</v>
      </c>
      <c r="CT125" s="6">
        <v>0</v>
      </c>
      <c r="CU125" s="6">
        <v>0</v>
      </c>
      <c r="CV125" s="6">
        <v>0</v>
      </c>
      <c r="CW125" s="6">
        <v>0</v>
      </c>
      <c r="CX125" s="6">
        <v>0</v>
      </c>
      <c r="CY125" s="6">
        <v>0</v>
      </c>
      <c r="CZ125" s="6">
        <v>0</v>
      </c>
      <c r="DA125" s="6">
        <v>0</v>
      </c>
      <c r="DB125" s="6">
        <v>0</v>
      </c>
      <c r="DC125" s="6">
        <v>0</v>
      </c>
      <c r="DD125" s="6">
        <v>0</v>
      </c>
      <c r="DE125" s="6">
        <v>0</v>
      </c>
      <c r="DF125" s="6">
        <v>0</v>
      </c>
      <c r="DG125" s="6">
        <v>0</v>
      </c>
      <c r="DH125" s="6">
        <v>0</v>
      </c>
      <c r="DI125" s="6">
        <v>0</v>
      </c>
      <c r="DJ125" s="6">
        <v>0</v>
      </c>
      <c r="DK125" s="6">
        <v>0</v>
      </c>
      <c r="DL125" s="6">
        <v>0</v>
      </c>
      <c r="DM125" s="6">
        <v>0</v>
      </c>
      <c r="DN125" s="6">
        <v>0</v>
      </c>
      <c r="DO125" s="6">
        <v>0</v>
      </c>
      <c r="DP125" s="6">
        <v>0</v>
      </c>
      <c r="DQ125" s="6">
        <v>0</v>
      </c>
      <c r="DR125" s="6">
        <v>0</v>
      </c>
      <c r="DS125" s="6">
        <v>0</v>
      </c>
      <c r="DT125" s="6">
        <v>0</v>
      </c>
      <c r="DU125" s="6">
        <v>0</v>
      </c>
      <c r="DV125" s="6">
        <v>0</v>
      </c>
      <c r="DW125" s="6">
        <v>0</v>
      </c>
      <c r="DX125" s="6">
        <v>0</v>
      </c>
      <c r="DY125" s="6">
        <v>0</v>
      </c>
      <c r="DZ125" s="6">
        <v>0</v>
      </c>
      <c r="EA125" s="6">
        <v>0</v>
      </c>
      <c r="EB125" s="6">
        <v>0</v>
      </c>
      <c r="EC125" s="6">
        <v>0</v>
      </c>
      <c r="ED125" s="6">
        <v>0</v>
      </c>
      <c r="EE125" s="6">
        <v>0</v>
      </c>
      <c r="EF125" s="6">
        <v>0</v>
      </c>
      <c r="EG125" s="6">
        <v>0</v>
      </c>
      <c r="EH125" s="6">
        <v>0</v>
      </c>
      <c r="EI125" s="6">
        <v>0</v>
      </c>
      <c r="EJ125" s="6">
        <v>0</v>
      </c>
      <c r="EK125" s="6">
        <v>0</v>
      </c>
      <c r="EL125" s="6">
        <v>0</v>
      </c>
      <c r="EM125" s="6">
        <v>0</v>
      </c>
      <c r="EN125" s="6">
        <v>0</v>
      </c>
      <c r="EO125" s="6">
        <v>0</v>
      </c>
      <c r="EP125" s="6">
        <v>0</v>
      </c>
      <c r="EQ125" s="6">
        <v>0</v>
      </c>
      <c r="ER125" s="6">
        <v>0</v>
      </c>
      <c r="ES125" s="6">
        <v>0</v>
      </c>
      <c r="ET125" s="6">
        <v>0</v>
      </c>
      <c r="EU125" s="6">
        <v>0</v>
      </c>
      <c r="EV125" s="6">
        <v>0</v>
      </c>
      <c r="EW125" s="6">
        <v>0</v>
      </c>
      <c r="EX125" s="6">
        <v>0</v>
      </c>
      <c r="EY125" s="6">
        <v>0</v>
      </c>
      <c r="EZ125" s="6">
        <v>0</v>
      </c>
      <c r="FA125" s="6">
        <v>0</v>
      </c>
      <c r="FB125" s="6">
        <v>0</v>
      </c>
      <c r="FC125" s="6">
        <v>0</v>
      </c>
      <c r="FD125" s="6">
        <v>0</v>
      </c>
      <c r="FE125" s="6">
        <v>0</v>
      </c>
      <c r="FF125" s="6">
        <v>0</v>
      </c>
      <c r="FG125" s="6">
        <v>0</v>
      </c>
      <c r="FH125" s="6">
        <v>0</v>
      </c>
      <c r="FI125" s="6">
        <v>0</v>
      </c>
      <c r="FJ125" s="6">
        <v>0</v>
      </c>
      <c r="FK125" s="6">
        <v>0</v>
      </c>
      <c r="FL125" s="6">
        <v>0</v>
      </c>
      <c r="FM125" s="6">
        <v>0</v>
      </c>
      <c r="FN125" s="6">
        <v>0</v>
      </c>
      <c r="FO125" s="6">
        <v>0</v>
      </c>
      <c r="FP125" s="6">
        <v>0</v>
      </c>
      <c r="FQ125" s="6">
        <v>0</v>
      </c>
      <c r="FR125" s="6">
        <v>0</v>
      </c>
      <c r="FS125" s="6">
        <v>0</v>
      </c>
      <c r="FT125" s="6">
        <v>0</v>
      </c>
      <c r="FU125" s="6">
        <v>0</v>
      </c>
      <c r="FV125" s="6">
        <v>0</v>
      </c>
    </row>
    <row r="126" spans="1:178">
      <c r="A126" s="4" t="s">
        <v>791</v>
      </c>
      <c r="B126" s="6">
        <v>0</v>
      </c>
      <c r="C126" s="6">
        <v>0</v>
      </c>
      <c r="D126" s="6">
        <v>0</v>
      </c>
      <c r="E126" s="6">
        <v>0</v>
      </c>
      <c r="F126" s="6">
        <v>0</v>
      </c>
      <c r="G126" s="6">
        <v>0</v>
      </c>
      <c r="H126" s="6">
        <v>0</v>
      </c>
      <c r="I126" s="6">
        <v>0</v>
      </c>
      <c r="J126" s="6">
        <v>0</v>
      </c>
      <c r="K126" s="6">
        <v>0</v>
      </c>
      <c r="L126" s="6">
        <v>0</v>
      </c>
      <c r="M126" s="6">
        <v>0</v>
      </c>
      <c r="N126" s="6">
        <v>0</v>
      </c>
      <c r="O126" s="6">
        <v>0</v>
      </c>
      <c r="P126" s="6">
        <v>0</v>
      </c>
      <c r="Q126" s="6">
        <v>0</v>
      </c>
      <c r="R126" s="6">
        <v>0</v>
      </c>
      <c r="S126" s="6">
        <v>0</v>
      </c>
      <c r="T126" s="6">
        <v>0</v>
      </c>
      <c r="U126" s="6">
        <v>0</v>
      </c>
      <c r="V126" s="6">
        <v>0</v>
      </c>
      <c r="W126" s="6">
        <v>0</v>
      </c>
      <c r="X126" s="6">
        <v>0</v>
      </c>
      <c r="Y126" s="6">
        <v>0</v>
      </c>
      <c r="Z126" s="6">
        <v>0</v>
      </c>
      <c r="AA126" s="6">
        <v>0</v>
      </c>
      <c r="AB126" s="6">
        <v>0</v>
      </c>
      <c r="AC126" s="6">
        <v>0</v>
      </c>
      <c r="AD126" s="6">
        <v>0</v>
      </c>
      <c r="AE126" s="6">
        <v>0</v>
      </c>
      <c r="AF126" s="6">
        <v>0</v>
      </c>
      <c r="AG126" s="6">
        <v>0</v>
      </c>
      <c r="AH126" s="6">
        <v>0</v>
      </c>
      <c r="AI126" s="6">
        <v>0</v>
      </c>
      <c r="AJ126" s="6">
        <v>0</v>
      </c>
      <c r="AK126" s="6">
        <v>0</v>
      </c>
      <c r="AL126" s="6">
        <v>0</v>
      </c>
      <c r="AM126" s="6">
        <v>0</v>
      </c>
      <c r="AN126" s="6">
        <v>0</v>
      </c>
      <c r="AO126" s="6">
        <v>0</v>
      </c>
      <c r="AP126" s="6">
        <v>0</v>
      </c>
      <c r="AQ126" s="6">
        <v>0</v>
      </c>
      <c r="AR126" s="6">
        <v>0</v>
      </c>
      <c r="AS126" s="6">
        <v>0</v>
      </c>
      <c r="AT126" s="6">
        <v>0</v>
      </c>
      <c r="AU126" s="6">
        <v>0</v>
      </c>
      <c r="AV126" s="6">
        <v>0</v>
      </c>
      <c r="AW126" s="6">
        <v>0</v>
      </c>
      <c r="AX126" s="6">
        <v>0</v>
      </c>
      <c r="AY126" s="6">
        <v>0</v>
      </c>
      <c r="AZ126" s="6">
        <v>0</v>
      </c>
      <c r="BA126" s="6">
        <v>0</v>
      </c>
      <c r="BB126" s="6">
        <v>0</v>
      </c>
      <c r="BC126" s="6">
        <v>0</v>
      </c>
      <c r="BD126" s="6">
        <v>0</v>
      </c>
      <c r="BE126" s="6">
        <v>0</v>
      </c>
      <c r="BF126" s="6">
        <v>0</v>
      </c>
      <c r="BG126" s="6">
        <v>0</v>
      </c>
      <c r="BH126" s="6">
        <v>0</v>
      </c>
      <c r="BI126" s="6">
        <v>0</v>
      </c>
      <c r="BJ126" s="6">
        <v>0</v>
      </c>
      <c r="BK126" s="6">
        <v>0</v>
      </c>
      <c r="BL126" s="6">
        <v>0</v>
      </c>
      <c r="BM126" s="6">
        <v>0</v>
      </c>
      <c r="BN126" s="6">
        <v>0</v>
      </c>
      <c r="BO126" s="6">
        <v>0</v>
      </c>
      <c r="BP126" s="6">
        <v>0</v>
      </c>
      <c r="BQ126" s="6">
        <v>0</v>
      </c>
      <c r="BR126" s="6">
        <v>0</v>
      </c>
      <c r="BS126" s="6">
        <v>0</v>
      </c>
      <c r="BT126" s="6">
        <v>0</v>
      </c>
      <c r="BU126" s="6">
        <v>0</v>
      </c>
      <c r="BV126" s="6">
        <v>0</v>
      </c>
      <c r="BW126" s="6">
        <v>0</v>
      </c>
      <c r="BX126" s="6">
        <v>0</v>
      </c>
      <c r="BY126" s="6">
        <v>0</v>
      </c>
      <c r="BZ126" s="6">
        <v>0</v>
      </c>
      <c r="CA126" s="6">
        <v>0</v>
      </c>
      <c r="CB126" s="6">
        <v>0</v>
      </c>
      <c r="CC126" s="6">
        <v>0</v>
      </c>
      <c r="CD126" s="6">
        <v>0</v>
      </c>
      <c r="CE126" s="6">
        <v>0</v>
      </c>
      <c r="CF126" s="6">
        <v>0</v>
      </c>
      <c r="CG126" s="6">
        <v>0</v>
      </c>
      <c r="CH126" s="6">
        <v>0</v>
      </c>
      <c r="CI126" s="6">
        <v>0</v>
      </c>
      <c r="CJ126" s="6">
        <v>0</v>
      </c>
      <c r="CK126" s="6">
        <v>0</v>
      </c>
      <c r="CL126" s="6">
        <v>0</v>
      </c>
      <c r="CM126" s="6">
        <v>0</v>
      </c>
      <c r="CN126" s="6">
        <v>0</v>
      </c>
      <c r="CO126" s="6">
        <v>0</v>
      </c>
      <c r="CP126" s="6">
        <v>0</v>
      </c>
      <c r="CQ126" s="6">
        <v>0</v>
      </c>
      <c r="CR126" s="6">
        <v>0</v>
      </c>
      <c r="CS126" s="6">
        <v>0</v>
      </c>
      <c r="CT126" s="6">
        <v>0</v>
      </c>
      <c r="CU126" s="6">
        <v>0</v>
      </c>
      <c r="CV126" s="6">
        <v>0</v>
      </c>
      <c r="CW126" s="6">
        <v>0</v>
      </c>
      <c r="CX126" s="6">
        <v>0</v>
      </c>
      <c r="CY126" s="6">
        <v>0</v>
      </c>
      <c r="CZ126" s="6">
        <v>0</v>
      </c>
      <c r="DA126" s="6">
        <v>0</v>
      </c>
      <c r="DB126" s="6">
        <v>0</v>
      </c>
      <c r="DC126" s="6">
        <v>0</v>
      </c>
      <c r="DD126" s="6">
        <v>0</v>
      </c>
      <c r="DE126" s="6">
        <v>0</v>
      </c>
      <c r="DF126" s="6">
        <v>0</v>
      </c>
      <c r="DG126" s="6">
        <v>0</v>
      </c>
      <c r="DH126" s="6">
        <v>0</v>
      </c>
      <c r="DI126" s="6">
        <v>0</v>
      </c>
      <c r="DJ126" s="6">
        <v>0</v>
      </c>
      <c r="DK126" s="6">
        <v>0</v>
      </c>
      <c r="DL126" s="6">
        <v>0</v>
      </c>
      <c r="DM126" s="6">
        <v>0</v>
      </c>
      <c r="DN126" s="6">
        <v>0</v>
      </c>
      <c r="DO126" s="6">
        <v>0</v>
      </c>
      <c r="DP126" s="6">
        <v>0</v>
      </c>
      <c r="DQ126" s="6">
        <v>0</v>
      </c>
      <c r="DR126" s="6">
        <v>0</v>
      </c>
      <c r="DS126" s="6">
        <v>0</v>
      </c>
      <c r="DT126" s="6">
        <v>0</v>
      </c>
      <c r="DU126" s="6">
        <v>0</v>
      </c>
      <c r="DV126" s="6">
        <v>0</v>
      </c>
      <c r="DW126" s="6">
        <v>0</v>
      </c>
      <c r="DX126" s="6">
        <v>0</v>
      </c>
      <c r="DY126" s="6">
        <v>0</v>
      </c>
      <c r="DZ126" s="6">
        <v>0</v>
      </c>
      <c r="EA126" s="6">
        <v>0</v>
      </c>
      <c r="EB126" s="6">
        <v>0</v>
      </c>
      <c r="EC126" s="6">
        <v>0</v>
      </c>
      <c r="ED126" s="6">
        <v>0</v>
      </c>
      <c r="EE126" s="6">
        <v>0</v>
      </c>
      <c r="EF126" s="6">
        <v>0</v>
      </c>
      <c r="EG126" s="6">
        <v>0</v>
      </c>
      <c r="EH126" s="6">
        <v>0</v>
      </c>
      <c r="EI126" s="6">
        <v>0</v>
      </c>
      <c r="EJ126" s="6">
        <v>0</v>
      </c>
      <c r="EK126" s="6">
        <v>0</v>
      </c>
      <c r="EL126" s="6">
        <v>0</v>
      </c>
      <c r="EM126" s="6">
        <v>0</v>
      </c>
      <c r="EN126" s="6">
        <v>0</v>
      </c>
      <c r="EO126" s="6">
        <v>0</v>
      </c>
      <c r="EP126" s="6">
        <v>0</v>
      </c>
      <c r="EQ126" s="6">
        <v>0</v>
      </c>
      <c r="ER126" s="6">
        <v>0</v>
      </c>
      <c r="ES126" s="6">
        <v>0</v>
      </c>
      <c r="ET126" s="6">
        <v>0</v>
      </c>
      <c r="EU126" s="6">
        <v>0</v>
      </c>
      <c r="EV126" s="6">
        <v>0</v>
      </c>
      <c r="EW126" s="6">
        <v>0</v>
      </c>
      <c r="EX126" s="6">
        <v>0</v>
      </c>
      <c r="EY126" s="6">
        <v>0</v>
      </c>
      <c r="EZ126" s="6">
        <v>0</v>
      </c>
      <c r="FA126" s="6">
        <v>0</v>
      </c>
      <c r="FB126" s="6">
        <v>0</v>
      </c>
      <c r="FC126" s="6">
        <v>0</v>
      </c>
      <c r="FD126" s="6">
        <v>0</v>
      </c>
      <c r="FE126" s="6">
        <v>0</v>
      </c>
      <c r="FF126" s="6">
        <v>0</v>
      </c>
      <c r="FG126" s="6">
        <v>0</v>
      </c>
      <c r="FH126" s="6">
        <v>0</v>
      </c>
      <c r="FI126" s="6">
        <v>0</v>
      </c>
      <c r="FJ126" s="6">
        <v>0</v>
      </c>
      <c r="FK126" s="6">
        <v>0</v>
      </c>
      <c r="FL126" s="6">
        <v>0</v>
      </c>
      <c r="FM126" s="6">
        <v>0</v>
      </c>
      <c r="FN126" s="6">
        <v>0</v>
      </c>
      <c r="FO126" s="6">
        <v>0</v>
      </c>
      <c r="FP126" s="6">
        <v>0</v>
      </c>
      <c r="FQ126" s="6">
        <v>0</v>
      </c>
      <c r="FR126" s="6">
        <v>0</v>
      </c>
      <c r="FS126" s="6">
        <v>0</v>
      </c>
      <c r="FT126" s="6">
        <v>0</v>
      </c>
      <c r="FU126" s="6">
        <v>0</v>
      </c>
      <c r="FV126" s="6">
        <v>0</v>
      </c>
    </row>
    <row r="127" spans="1:178">
      <c r="A127" s="4" t="s">
        <v>792</v>
      </c>
      <c r="B127" s="6">
        <v>0</v>
      </c>
      <c r="C127" s="6">
        <v>0</v>
      </c>
      <c r="D127" s="6">
        <v>0</v>
      </c>
      <c r="E127" s="6">
        <v>0</v>
      </c>
      <c r="F127" s="6">
        <v>0</v>
      </c>
      <c r="G127" s="6">
        <v>0</v>
      </c>
      <c r="H127" s="6">
        <v>0</v>
      </c>
      <c r="I127" s="6">
        <v>0</v>
      </c>
      <c r="J127" s="6">
        <v>0</v>
      </c>
      <c r="K127" s="6">
        <v>0</v>
      </c>
      <c r="L127" s="6">
        <v>0</v>
      </c>
      <c r="M127" s="6">
        <v>0</v>
      </c>
      <c r="N127" s="6">
        <v>0</v>
      </c>
      <c r="O127" s="6">
        <v>0</v>
      </c>
      <c r="P127" s="6">
        <v>0</v>
      </c>
      <c r="Q127" s="6">
        <v>0</v>
      </c>
      <c r="R127" s="6">
        <v>0</v>
      </c>
      <c r="S127" s="6">
        <v>0</v>
      </c>
      <c r="T127" s="6">
        <v>0</v>
      </c>
      <c r="U127" s="6">
        <v>0</v>
      </c>
      <c r="V127" s="6">
        <v>0</v>
      </c>
      <c r="W127" s="6">
        <v>0</v>
      </c>
      <c r="X127" s="6">
        <v>0</v>
      </c>
      <c r="Y127" s="6">
        <v>0</v>
      </c>
      <c r="Z127" s="6">
        <v>0</v>
      </c>
      <c r="AA127" s="6">
        <v>0</v>
      </c>
      <c r="AB127" s="6">
        <v>0</v>
      </c>
      <c r="AC127" s="6">
        <v>0</v>
      </c>
      <c r="AD127" s="6">
        <v>0</v>
      </c>
      <c r="AE127" s="6">
        <v>0</v>
      </c>
      <c r="AF127" s="6">
        <v>0</v>
      </c>
      <c r="AG127" s="6">
        <v>0</v>
      </c>
      <c r="AH127" s="6">
        <v>0</v>
      </c>
      <c r="AI127" s="6">
        <v>0</v>
      </c>
      <c r="AJ127" s="6">
        <v>0</v>
      </c>
      <c r="AK127" s="6">
        <v>0</v>
      </c>
      <c r="AL127" s="6">
        <v>0</v>
      </c>
      <c r="AM127" s="6">
        <v>0</v>
      </c>
      <c r="AN127" s="6">
        <v>0</v>
      </c>
      <c r="AO127" s="6">
        <v>0</v>
      </c>
      <c r="AP127" s="6">
        <v>0</v>
      </c>
      <c r="AQ127" s="6">
        <v>0</v>
      </c>
      <c r="AR127" s="6">
        <v>0</v>
      </c>
      <c r="AS127" s="6">
        <v>0</v>
      </c>
      <c r="AT127" s="6">
        <v>0</v>
      </c>
      <c r="AU127" s="6">
        <v>0</v>
      </c>
      <c r="AV127" s="6">
        <v>0</v>
      </c>
      <c r="AW127" s="6">
        <v>0</v>
      </c>
      <c r="AX127" s="6">
        <v>0</v>
      </c>
      <c r="AY127" s="6">
        <v>0</v>
      </c>
      <c r="AZ127" s="6">
        <v>0</v>
      </c>
      <c r="BA127" s="6">
        <v>0</v>
      </c>
      <c r="BB127" s="6">
        <v>0</v>
      </c>
      <c r="BC127" s="6">
        <v>0</v>
      </c>
      <c r="BD127" s="6">
        <v>0</v>
      </c>
      <c r="BE127" s="6">
        <v>0</v>
      </c>
      <c r="BF127" s="6">
        <v>0</v>
      </c>
      <c r="BG127" s="6">
        <v>0</v>
      </c>
      <c r="BH127" s="6">
        <v>0</v>
      </c>
      <c r="BI127" s="6">
        <v>0</v>
      </c>
      <c r="BJ127" s="6">
        <v>0</v>
      </c>
      <c r="BK127" s="6">
        <v>0</v>
      </c>
      <c r="BL127" s="6">
        <v>0</v>
      </c>
      <c r="BM127" s="6">
        <v>0</v>
      </c>
      <c r="BN127" s="6">
        <v>0</v>
      </c>
      <c r="BO127" s="6">
        <v>0</v>
      </c>
      <c r="BP127" s="6">
        <v>0</v>
      </c>
      <c r="BQ127" s="6">
        <v>0</v>
      </c>
      <c r="BR127" s="6">
        <v>0</v>
      </c>
      <c r="BS127" s="6">
        <v>0</v>
      </c>
      <c r="BT127" s="6">
        <v>0</v>
      </c>
      <c r="BU127" s="6">
        <v>0</v>
      </c>
      <c r="BV127" s="6">
        <v>0</v>
      </c>
      <c r="BW127" s="6">
        <v>0</v>
      </c>
      <c r="BX127" s="6">
        <v>0</v>
      </c>
      <c r="BY127" s="6">
        <v>0</v>
      </c>
      <c r="BZ127" s="6">
        <v>0</v>
      </c>
      <c r="CA127" s="6">
        <v>0</v>
      </c>
      <c r="CB127" s="6">
        <v>0</v>
      </c>
      <c r="CC127" s="6">
        <v>0</v>
      </c>
      <c r="CD127" s="6">
        <v>0</v>
      </c>
      <c r="CE127" s="6">
        <v>0</v>
      </c>
      <c r="CF127" s="6">
        <v>0</v>
      </c>
      <c r="CG127" s="6">
        <v>0</v>
      </c>
      <c r="CH127" s="6">
        <v>0</v>
      </c>
      <c r="CI127" s="6">
        <v>0</v>
      </c>
      <c r="CJ127" s="6">
        <v>0</v>
      </c>
      <c r="CK127" s="6">
        <v>0</v>
      </c>
      <c r="CL127" s="6">
        <v>0</v>
      </c>
      <c r="CM127" s="6">
        <v>0</v>
      </c>
      <c r="CN127" s="6">
        <v>0</v>
      </c>
      <c r="CO127" s="6">
        <v>0</v>
      </c>
      <c r="CP127" s="6">
        <v>0</v>
      </c>
      <c r="CQ127" s="6">
        <v>0</v>
      </c>
      <c r="CR127" s="6">
        <v>0</v>
      </c>
      <c r="CS127" s="6">
        <v>0</v>
      </c>
      <c r="CT127" s="6">
        <v>0</v>
      </c>
      <c r="CU127" s="6">
        <v>0</v>
      </c>
      <c r="CV127" s="6">
        <v>0</v>
      </c>
      <c r="CW127" s="6">
        <v>0</v>
      </c>
      <c r="CX127" s="6">
        <v>0</v>
      </c>
      <c r="CY127" s="6">
        <v>0</v>
      </c>
      <c r="CZ127" s="6">
        <v>0</v>
      </c>
      <c r="DA127" s="6">
        <v>0</v>
      </c>
      <c r="DB127" s="6">
        <v>0</v>
      </c>
      <c r="DC127" s="6">
        <v>0</v>
      </c>
      <c r="DD127" s="6">
        <v>0</v>
      </c>
      <c r="DE127" s="6">
        <v>0</v>
      </c>
      <c r="DF127" s="6">
        <v>0</v>
      </c>
      <c r="DG127" s="6">
        <v>0</v>
      </c>
      <c r="DH127" s="6">
        <v>0</v>
      </c>
      <c r="DI127" s="6">
        <v>0</v>
      </c>
      <c r="DJ127" s="6">
        <v>0</v>
      </c>
      <c r="DK127" s="6">
        <v>0</v>
      </c>
      <c r="DL127" s="6">
        <v>0</v>
      </c>
      <c r="DM127" s="6">
        <v>0</v>
      </c>
      <c r="DN127" s="6">
        <v>0</v>
      </c>
      <c r="DO127" s="6">
        <v>0</v>
      </c>
      <c r="DP127" s="6">
        <v>0</v>
      </c>
      <c r="DQ127" s="6">
        <v>0</v>
      </c>
      <c r="DR127" s="6">
        <v>0</v>
      </c>
      <c r="DS127" s="6">
        <v>0</v>
      </c>
      <c r="DT127" s="6">
        <v>0</v>
      </c>
      <c r="DU127" s="6">
        <v>0</v>
      </c>
      <c r="DV127" s="6">
        <v>0</v>
      </c>
      <c r="DW127" s="6">
        <v>0</v>
      </c>
      <c r="DX127" s="6">
        <v>0</v>
      </c>
      <c r="DY127" s="6">
        <v>0</v>
      </c>
      <c r="DZ127" s="6">
        <v>0</v>
      </c>
      <c r="EA127" s="6">
        <v>0</v>
      </c>
      <c r="EB127" s="6">
        <v>0</v>
      </c>
      <c r="EC127" s="6">
        <v>0</v>
      </c>
      <c r="ED127" s="6">
        <v>0</v>
      </c>
      <c r="EE127" s="6">
        <v>0</v>
      </c>
      <c r="EF127" s="6">
        <v>0</v>
      </c>
      <c r="EG127" s="6">
        <v>0</v>
      </c>
      <c r="EH127" s="6">
        <v>0</v>
      </c>
      <c r="EI127" s="6">
        <v>0</v>
      </c>
      <c r="EJ127" s="6">
        <v>0</v>
      </c>
      <c r="EK127" s="6">
        <v>0</v>
      </c>
      <c r="EL127" s="6">
        <v>0</v>
      </c>
      <c r="EM127" s="6">
        <v>0</v>
      </c>
      <c r="EN127" s="6">
        <v>0</v>
      </c>
      <c r="EO127" s="6">
        <v>0</v>
      </c>
      <c r="EP127" s="6">
        <v>0</v>
      </c>
      <c r="EQ127" s="6">
        <v>0</v>
      </c>
      <c r="ER127" s="6">
        <v>0</v>
      </c>
      <c r="ES127" s="6">
        <v>0</v>
      </c>
      <c r="ET127" s="6">
        <v>0</v>
      </c>
      <c r="EU127" s="6">
        <v>0</v>
      </c>
      <c r="EV127" s="6">
        <v>0</v>
      </c>
      <c r="EW127" s="6">
        <v>0</v>
      </c>
      <c r="EX127" s="6">
        <v>0</v>
      </c>
      <c r="EY127" s="6">
        <v>0</v>
      </c>
      <c r="EZ127" s="6">
        <v>0</v>
      </c>
      <c r="FA127" s="6">
        <v>0</v>
      </c>
      <c r="FB127" s="6">
        <v>0</v>
      </c>
      <c r="FC127" s="6">
        <v>0</v>
      </c>
      <c r="FD127" s="6">
        <v>0</v>
      </c>
      <c r="FE127" s="6">
        <v>0</v>
      </c>
      <c r="FF127" s="6">
        <v>0</v>
      </c>
      <c r="FG127" s="6">
        <v>0</v>
      </c>
      <c r="FH127" s="6">
        <v>0</v>
      </c>
      <c r="FI127" s="6">
        <v>0</v>
      </c>
      <c r="FJ127" s="6">
        <v>0</v>
      </c>
      <c r="FK127" s="6">
        <v>0</v>
      </c>
      <c r="FL127" s="6">
        <v>0</v>
      </c>
      <c r="FM127" s="6">
        <v>0</v>
      </c>
      <c r="FN127" s="6">
        <v>0</v>
      </c>
      <c r="FO127" s="6">
        <v>0</v>
      </c>
      <c r="FP127" s="6">
        <v>0</v>
      </c>
      <c r="FQ127" s="6">
        <v>0</v>
      </c>
      <c r="FR127" s="6">
        <v>0</v>
      </c>
      <c r="FS127" s="6">
        <v>0</v>
      </c>
      <c r="FT127" s="6">
        <v>0</v>
      </c>
      <c r="FU127" s="6">
        <v>0</v>
      </c>
      <c r="FV127" s="6">
        <v>0</v>
      </c>
    </row>
    <row r="128" spans="1:178">
      <c r="A128" s="4" t="s">
        <v>793</v>
      </c>
      <c r="B128" s="6">
        <v>0</v>
      </c>
      <c r="C128" s="6">
        <v>0</v>
      </c>
      <c r="D128" s="6">
        <v>0</v>
      </c>
      <c r="E128" s="6">
        <v>0</v>
      </c>
      <c r="F128" s="6">
        <v>0</v>
      </c>
      <c r="G128" s="6">
        <v>0</v>
      </c>
      <c r="H128" s="6">
        <v>0</v>
      </c>
      <c r="I128" s="6">
        <v>0</v>
      </c>
      <c r="J128" s="6">
        <v>0</v>
      </c>
      <c r="K128" s="6">
        <v>0</v>
      </c>
      <c r="L128" s="6">
        <v>0</v>
      </c>
      <c r="M128" s="6">
        <v>0</v>
      </c>
      <c r="N128" s="6">
        <v>0</v>
      </c>
      <c r="O128" s="6">
        <v>0</v>
      </c>
      <c r="P128" s="6">
        <v>0</v>
      </c>
      <c r="Q128" s="6">
        <v>0</v>
      </c>
      <c r="R128" s="6">
        <v>0</v>
      </c>
      <c r="S128" s="6">
        <v>0</v>
      </c>
      <c r="T128" s="6">
        <v>0</v>
      </c>
      <c r="U128" s="6">
        <v>0</v>
      </c>
      <c r="V128" s="6">
        <v>0</v>
      </c>
      <c r="W128" s="6">
        <v>0</v>
      </c>
      <c r="X128" s="6">
        <v>0</v>
      </c>
      <c r="Y128" s="6">
        <v>0</v>
      </c>
      <c r="Z128" s="6">
        <v>0</v>
      </c>
      <c r="AA128" s="6">
        <v>0</v>
      </c>
      <c r="AB128" s="6">
        <v>0</v>
      </c>
      <c r="AC128" s="6">
        <v>0</v>
      </c>
      <c r="AD128" s="6">
        <v>0</v>
      </c>
      <c r="AE128" s="6">
        <v>0</v>
      </c>
      <c r="AF128" s="6">
        <v>0</v>
      </c>
      <c r="AG128" s="6">
        <v>0</v>
      </c>
      <c r="AH128" s="6">
        <v>0</v>
      </c>
      <c r="AI128" s="6">
        <v>0</v>
      </c>
      <c r="AJ128" s="6">
        <v>0</v>
      </c>
      <c r="AK128" s="6">
        <v>0</v>
      </c>
      <c r="AL128" s="6">
        <v>0</v>
      </c>
      <c r="AM128" s="6">
        <v>0</v>
      </c>
      <c r="AN128" s="6">
        <v>0</v>
      </c>
      <c r="AO128" s="6">
        <v>0</v>
      </c>
      <c r="AP128" s="6">
        <v>0</v>
      </c>
      <c r="AQ128" s="6">
        <v>0</v>
      </c>
      <c r="AR128" s="6">
        <v>0</v>
      </c>
      <c r="AS128" s="6">
        <v>0</v>
      </c>
      <c r="AT128" s="6">
        <v>0</v>
      </c>
      <c r="AU128" s="6">
        <v>0</v>
      </c>
      <c r="AV128" s="6">
        <v>0</v>
      </c>
      <c r="AW128" s="6">
        <v>0</v>
      </c>
      <c r="AX128" s="6">
        <v>0</v>
      </c>
      <c r="AY128" s="6">
        <v>0</v>
      </c>
      <c r="AZ128" s="6">
        <v>0</v>
      </c>
      <c r="BA128" s="6">
        <v>0</v>
      </c>
      <c r="BB128" s="6">
        <v>0</v>
      </c>
      <c r="BC128" s="6">
        <v>0</v>
      </c>
      <c r="BD128" s="6">
        <v>0</v>
      </c>
      <c r="BE128" s="6">
        <v>0</v>
      </c>
      <c r="BF128" s="6">
        <v>0</v>
      </c>
      <c r="BG128" s="6">
        <v>0</v>
      </c>
      <c r="BH128" s="6">
        <v>0</v>
      </c>
      <c r="BI128" s="6">
        <v>0</v>
      </c>
      <c r="BJ128" s="6">
        <v>0</v>
      </c>
      <c r="BK128" s="6">
        <v>0</v>
      </c>
      <c r="BL128" s="6">
        <v>0</v>
      </c>
      <c r="BM128" s="6">
        <v>0</v>
      </c>
      <c r="BN128" s="6">
        <v>0</v>
      </c>
      <c r="BO128" s="6">
        <v>0</v>
      </c>
      <c r="BP128" s="6">
        <v>0</v>
      </c>
      <c r="BQ128" s="6">
        <v>0</v>
      </c>
      <c r="BR128" s="6">
        <v>0</v>
      </c>
      <c r="BS128" s="6">
        <v>0</v>
      </c>
      <c r="BT128" s="6">
        <v>0</v>
      </c>
      <c r="BU128" s="6">
        <v>0</v>
      </c>
      <c r="BV128" s="6">
        <v>0</v>
      </c>
      <c r="BW128" s="6">
        <v>0</v>
      </c>
      <c r="BX128" s="6">
        <v>0</v>
      </c>
      <c r="BY128" s="6">
        <v>0</v>
      </c>
      <c r="BZ128" s="6">
        <v>0</v>
      </c>
      <c r="CA128" s="6">
        <v>0</v>
      </c>
      <c r="CB128" s="6">
        <v>0</v>
      </c>
      <c r="CC128" s="6">
        <v>0</v>
      </c>
      <c r="CD128" s="6">
        <v>0</v>
      </c>
      <c r="CE128" s="6">
        <v>0</v>
      </c>
      <c r="CF128" s="6">
        <v>0</v>
      </c>
      <c r="CG128" s="6">
        <v>0</v>
      </c>
      <c r="CH128" s="6">
        <v>0</v>
      </c>
      <c r="CI128" s="6">
        <v>0</v>
      </c>
      <c r="CJ128" s="6">
        <v>0</v>
      </c>
      <c r="CK128" s="6">
        <v>0</v>
      </c>
      <c r="CL128" s="6">
        <v>0</v>
      </c>
      <c r="CM128" s="6">
        <v>0</v>
      </c>
      <c r="CN128" s="6">
        <v>0</v>
      </c>
      <c r="CO128" s="6">
        <v>0</v>
      </c>
      <c r="CP128" s="6">
        <v>0</v>
      </c>
      <c r="CQ128" s="6">
        <v>0</v>
      </c>
      <c r="CR128" s="6">
        <v>0</v>
      </c>
      <c r="CS128" s="6">
        <v>0</v>
      </c>
      <c r="CT128" s="6">
        <v>0</v>
      </c>
      <c r="CU128" s="6">
        <v>0</v>
      </c>
      <c r="CV128" s="6">
        <v>0</v>
      </c>
      <c r="CW128" s="6">
        <v>0</v>
      </c>
      <c r="CX128" s="6">
        <v>0</v>
      </c>
      <c r="CY128" s="6">
        <v>0</v>
      </c>
      <c r="CZ128" s="6">
        <v>0</v>
      </c>
      <c r="DA128" s="6">
        <v>0</v>
      </c>
      <c r="DB128" s="6">
        <v>0</v>
      </c>
      <c r="DC128" s="6">
        <v>0</v>
      </c>
      <c r="DD128" s="6">
        <v>0</v>
      </c>
      <c r="DE128" s="6">
        <v>0</v>
      </c>
      <c r="DF128" s="6">
        <v>0</v>
      </c>
      <c r="DG128" s="6">
        <v>0</v>
      </c>
      <c r="DH128" s="6">
        <v>0</v>
      </c>
      <c r="DI128" s="6">
        <v>0</v>
      </c>
      <c r="DJ128" s="6">
        <v>0</v>
      </c>
      <c r="DK128" s="6">
        <v>0</v>
      </c>
      <c r="DL128" s="6">
        <v>0</v>
      </c>
      <c r="DM128" s="6">
        <v>0</v>
      </c>
      <c r="DN128" s="6">
        <v>0</v>
      </c>
      <c r="DO128" s="6">
        <v>0</v>
      </c>
      <c r="DP128" s="6">
        <v>0</v>
      </c>
      <c r="DQ128" s="6">
        <v>0</v>
      </c>
      <c r="DR128" s="6">
        <v>0</v>
      </c>
      <c r="DS128" s="6">
        <v>0</v>
      </c>
      <c r="DT128" s="6">
        <v>0</v>
      </c>
      <c r="DU128" s="6">
        <v>0</v>
      </c>
      <c r="DV128" s="6">
        <v>0</v>
      </c>
      <c r="DW128" s="6">
        <v>0</v>
      </c>
      <c r="DX128" s="6">
        <v>0</v>
      </c>
      <c r="DY128" s="6">
        <v>0</v>
      </c>
      <c r="DZ128" s="6">
        <v>0</v>
      </c>
      <c r="EA128" s="6">
        <v>0</v>
      </c>
      <c r="EB128" s="6">
        <v>0</v>
      </c>
      <c r="EC128" s="6">
        <v>0</v>
      </c>
      <c r="ED128" s="6">
        <v>0</v>
      </c>
      <c r="EE128" s="6">
        <v>0</v>
      </c>
      <c r="EF128" s="6">
        <v>0</v>
      </c>
      <c r="EG128" s="6">
        <v>0</v>
      </c>
      <c r="EH128" s="6">
        <v>0</v>
      </c>
      <c r="EI128" s="6">
        <v>0</v>
      </c>
      <c r="EJ128" s="6">
        <v>0</v>
      </c>
      <c r="EK128" s="6">
        <v>0</v>
      </c>
      <c r="EL128" s="6">
        <v>0</v>
      </c>
      <c r="EM128" s="6">
        <v>0</v>
      </c>
      <c r="EN128" s="6">
        <v>0</v>
      </c>
      <c r="EO128" s="6">
        <v>0</v>
      </c>
      <c r="EP128" s="6">
        <v>0</v>
      </c>
      <c r="EQ128" s="6">
        <v>0</v>
      </c>
      <c r="ER128" s="6">
        <v>0</v>
      </c>
      <c r="ES128" s="6">
        <v>0</v>
      </c>
      <c r="ET128" s="6">
        <v>0</v>
      </c>
      <c r="EU128" s="6">
        <v>0</v>
      </c>
      <c r="EV128" s="6">
        <v>0</v>
      </c>
      <c r="EW128" s="6">
        <v>0</v>
      </c>
      <c r="EX128" s="6">
        <v>0</v>
      </c>
      <c r="EY128" s="6">
        <v>0</v>
      </c>
      <c r="EZ128" s="6">
        <v>0</v>
      </c>
      <c r="FA128" s="6">
        <v>0</v>
      </c>
      <c r="FB128" s="6">
        <v>0</v>
      </c>
      <c r="FC128" s="6">
        <v>0</v>
      </c>
      <c r="FD128" s="6">
        <v>0</v>
      </c>
      <c r="FE128" s="6">
        <v>0</v>
      </c>
      <c r="FF128" s="6">
        <v>0</v>
      </c>
      <c r="FG128" s="6">
        <v>0</v>
      </c>
      <c r="FH128" s="6">
        <v>0</v>
      </c>
      <c r="FI128" s="6">
        <v>0</v>
      </c>
      <c r="FJ128" s="6">
        <v>0</v>
      </c>
      <c r="FK128" s="6">
        <v>0</v>
      </c>
      <c r="FL128" s="6">
        <v>0</v>
      </c>
      <c r="FM128" s="6">
        <v>0</v>
      </c>
      <c r="FN128" s="6">
        <v>0</v>
      </c>
      <c r="FO128" s="6">
        <v>0</v>
      </c>
      <c r="FP128" s="6">
        <v>0</v>
      </c>
      <c r="FQ128" s="6">
        <v>0</v>
      </c>
      <c r="FR128" s="6">
        <v>0</v>
      </c>
      <c r="FS128" s="6">
        <v>0</v>
      </c>
      <c r="FT128" s="6">
        <v>0</v>
      </c>
      <c r="FU128" s="6">
        <v>0</v>
      </c>
      <c r="FV128" s="6">
        <v>0</v>
      </c>
    </row>
    <row r="129" spans="1:182">
      <c r="A129"/>
    </row>
    <row r="130" spans="1:182" ht="30" customHeight="1">
      <c r="A130" s="43" t="s">
        <v>875</v>
      </c>
      <c r="B130" s="43" t="s">
        <v>531</v>
      </c>
      <c r="C130" s="43" t="s">
        <v>532</v>
      </c>
      <c r="D130" s="45" t="s">
        <v>533</v>
      </c>
      <c r="E130" s="43" t="s">
        <v>534</v>
      </c>
      <c r="F130" s="45" t="s">
        <v>535</v>
      </c>
      <c r="G130" s="45" t="s">
        <v>536</v>
      </c>
      <c r="H130" s="43" t="s">
        <v>537</v>
      </c>
      <c r="I130" s="45" t="s">
        <v>538</v>
      </c>
      <c r="J130" s="43" t="s">
        <v>539</v>
      </c>
      <c r="K130" s="45" t="s">
        <v>540</v>
      </c>
      <c r="L130" s="43" t="s">
        <v>541</v>
      </c>
      <c r="M130" s="43" t="s">
        <v>542</v>
      </c>
      <c r="N130" s="43" t="s">
        <v>543</v>
      </c>
      <c r="O130" s="45" t="s">
        <v>544</v>
      </c>
      <c r="P130" s="43" t="s">
        <v>545</v>
      </c>
      <c r="Q130" s="43" t="s">
        <v>546</v>
      </c>
      <c r="R130" s="43" t="s">
        <v>547</v>
      </c>
      <c r="S130" s="45" t="s">
        <v>548</v>
      </c>
      <c r="T130" s="43" t="s">
        <v>549</v>
      </c>
      <c r="U130" s="43" t="s">
        <v>550</v>
      </c>
      <c r="V130" s="43" t="s">
        <v>551</v>
      </c>
      <c r="W130" s="43" t="s">
        <v>552</v>
      </c>
      <c r="X130" s="43" t="s">
        <v>553</v>
      </c>
      <c r="Y130" s="45" t="s">
        <v>554</v>
      </c>
      <c r="Z130" s="45" t="s">
        <v>555</v>
      </c>
      <c r="AA130" s="43" t="s">
        <v>556</v>
      </c>
      <c r="AB130" s="43" t="s">
        <v>557</v>
      </c>
      <c r="AC130" s="43" t="s">
        <v>558</v>
      </c>
      <c r="AD130" s="43" t="s">
        <v>559</v>
      </c>
      <c r="AE130" s="43" t="s">
        <v>560</v>
      </c>
      <c r="AF130" s="43" t="s">
        <v>561</v>
      </c>
      <c r="AG130" s="45" t="s">
        <v>562</v>
      </c>
      <c r="AH130" s="45" t="s">
        <v>563</v>
      </c>
      <c r="AI130" s="45" t="s">
        <v>564</v>
      </c>
      <c r="AJ130" s="43" t="s">
        <v>565</v>
      </c>
      <c r="AK130" s="43" t="s">
        <v>566</v>
      </c>
      <c r="AL130" s="43" t="s">
        <v>567</v>
      </c>
      <c r="AM130" s="45" t="s">
        <v>568</v>
      </c>
      <c r="AN130" s="43" t="s">
        <v>569</v>
      </c>
      <c r="AO130" s="43" t="s">
        <v>570</v>
      </c>
      <c r="AP130" s="43" t="s">
        <v>571</v>
      </c>
      <c r="AQ130" s="45" t="s">
        <v>572</v>
      </c>
      <c r="AR130" s="43" t="s">
        <v>573</v>
      </c>
      <c r="AS130" s="43" t="s">
        <v>574</v>
      </c>
      <c r="AT130" s="43" t="s">
        <v>575</v>
      </c>
      <c r="AU130" s="43" t="s">
        <v>576</v>
      </c>
      <c r="AV130" s="43" t="s">
        <v>577</v>
      </c>
      <c r="AW130" s="45" t="s">
        <v>578</v>
      </c>
      <c r="AX130" s="43" t="s">
        <v>579</v>
      </c>
      <c r="AY130" s="43" t="s">
        <v>580</v>
      </c>
      <c r="AZ130" s="43" t="s">
        <v>581</v>
      </c>
      <c r="BA130" s="43" t="s">
        <v>582</v>
      </c>
      <c r="BB130" s="43" t="s">
        <v>583</v>
      </c>
      <c r="BC130" s="45" t="s">
        <v>584</v>
      </c>
      <c r="BD130" s="43" t="s">
        <v>585</v>
      </c>
      <c r="BE130" s="43" t="s">
        <v>586</v>
      </c>
      <c r="BF130" s="45" t="s">
        <v>587</v>
      </c>
      <c r="BG130" s="43" t="s">
        <v>588</v>
      </c>
      <c r="BH130" s="43" t="s">
        <v>589</v>
      </c>
      <c r="BI130" s="43" t="s">
        <v>590</v>
      </c>
      <c r="BJ130" s="43" t="s">
        <v>591</v>
      </c>
      <c r="BK130" s="43" t="s">
        <v>592</v>
      </c>
      <c r="BL130" s="43" t="s">
        <v>593</v>
      </c>
      <c r="BM130" s="43" t="s">
        <v>594</v>
      </c>
      <c r="BN130" s="43" t="s">
        <v>595</v>
      </c>
      <c r="BO130" s="43" t="s">
        <v>596</v>
      </c>
      <c r="BP130" s="43" t="s">
        <v>597</v>
      </c>
      <c r="BQ130" s="43" t="s">
        <v>598</v>
      </c>
      <c r="BR130" s="43" t="s">
        <v>599</v>
      </c>
      <c r="BS130" s="43" t="s">
        <v>600</v>
      </c>
      <c r="BT130" s="43" t="s">
        <v>601</v>
      </c>
      <c r="BU130" s="43" t="s">
        <v>602</v>
      </c>
      <c r="BV130" s="43" t="s">
        <v>603</v>
      </c>
      <c r="BW130" s="43" t="s">
        <v>604</v>
      </c>
      <c r="BX130" s="43" t="s">
        <v>605</v>
      </c>
      <c r="BY130" s="43" t="s">
        <v>606</v>
      </c>
      <c r="BZ130" s="43" t="s">
        <v>607</v>
      </c>
      <c r="CA130" s="43" t="s">
        <v>608</v>
      </c>
      <c r="CB130" s="43" t="s">
        <v>609</v>
      </c>
      <c r="CC130" s="45" t="s">
        <v>610</v>
      </c>
      <c r="CD130" s="43" t="s">
        <v>611</v>
      </c>
      <c r="CE130" s="43" t="s">
        <v>612</v>
      </c>
      <c r="CF130" s="43" t="s">
        <v>613</v>
      </c>
      <c r="CG130" s="43" t="s">
        <v>614</v>
      </c>
      <c r="CH130" s="43" t="s">
        <v>615</v>
      </c>
      <c r="CI130" s="43" t="s">
        <v>616</v>
      </c>
      <c r="CJ130" s="43" t="s">
        <v>617</v>
      </c>
      <c r="CK130" s="43" t="s">
        <v>618</v>
      </c>
      <c r="CL130" s="43" t="s">
        <v>619</v>
      </c>
      <c r="CM130" s="43" t="s">
        <v>620</v>
      </c>
      <c r="CN130" s="43" t="s">
        <v>621</v>
      </c>
      <c r="CO130" s="43" t="s">
        <v>622</v>
      </c>
      <c r="CP130" s="43" t="s">
        <v>623</v>
      </c>
      <c r="CQ130" s="43" t="s">
        <v>624</v>
      </c>
      <c r="CR130" s="43" t="s">
        <v>625</v>
      </c>
      <c r="CS130" s="43" t="s">
        <v>626</v>
      </c>
      <c r="CT130" s="43" t="s">
        <v>627</v>
      </c>
      <c r="CU130" s="43" t="s">
        <v>628</v>
      </c>
      <c r="CV130" s="43" t="s">
        <v>629</v>
      </c>
      <c r="CW130" s="43" t="s">
        <v>630</v>
      </c>
      <c r="CX130" s="43" t="s">
        <v>631</v>
      </c>
      <c r="CY130" s="43" t="s">
        <v>632</v>
      </c>
      <c r="CZ130" s="43" t="s">
        <v>633</v>
      </c>
      <c r="DA130" s="43" t="s">
        <v>634</v>
      </c>
      <c r="DB130" s="43" t="s">
        <v>635</v>
      </c>
      <c r="DC130" s="45" t="s">
        <v>636</v>
      </c>
      <c r="DD130" s="43" t="s">
        <v>637</v>
      </c>
      <c r="DE130" s="43" t="s">
        <v>638</v>
      </c>
      <c r="DF130" s="43" t="s">
        <v>639</v>
      </c>
      <c r="DG130" s="43" t="s">
        <v>640</v>
      </c>
      <c r="DH130" s="43" t="s">
        <v>641</v>
      </c>
      <c r="DI130" s="45" t="s">
        <v>642</v>
      </c>
      <c r="DJ130" s="45" t="s">
        <v>643</v>
      </c>
      <c r="DK130" s="43" t="s">
        <v>644</v>
      </c>
      <c r="DL130" s="43" t="s">
        <v>645</v>
      </c>
      <c r="DM130" s="43" t="s">
        <v>646</v>
      </c>
      <c r="DN130" s="43" t="s">
        <v>647</v>
      </c>
      <c r="DO130" s="43" t="s">
        <v>648</v>
      </c>
      <c r="DP130" s="43" t="s">
        <v>649</v>
      </c>
      <c r="DQ130" s="43" t="s">
        <v>650</v>
      </c>
      <c r="DR130" s="43" t="s">
        <v>651</v>
      </c>
      <c r="DS130" s="43" t="s">
        <v>652</v>
      </c>
      <c r="DT130" s="43" t="s">
        <v>653</v>
      </c>
      <c r="DU130" s="43" t="s">
        <v>654</v>
      </c>
      <c r="DV130" s="43" t="s">
        <v>655</v>
      </c>
      <c r="DW130" s="43" t="s">
        <v>656</v>
      </c>
      <c r="DX130" s="43" t="s">
        <v>657</v>
      </c>
      <c r="DY130" s="43" t="s">
        <v>658</v>
      </c>
      <c r="DZ130" s="43" t="s">
        <v>659</v>
      </c>
      <c r="EA130" s="43" t="s">
        <v>660</v>
      </c>
      <c r="EB130" s="43" t="s">
        <v>661</v>
      </c>
      <c r="EC130" s="45" t="s">
        <v>662</v>
      </c>
      <c r="ED130" s="43" t="s">
        <v>663</v>
      </c>
      <c r="EE130" s="45" t="s">
        <v>664</v>
      </c>
      <c r="EF130" s="43" t="s">
        <v>665</v>
      </c>
      <c r="EG130" s="43" t="s">
        <v>666</v>
      </c>
      <c r="EH130" s="45" t="s">
        <v>667</v>
      </c>
      <c r="EI130" s="43" t="s">
        <v>668</v>
      </c>
      <c r="EJ130" s="43" t="s">
        <v>669</v>
      </c>
      <c r="EK130" s="43" t="s">
        <v>670</v>
      </c>
      <c r="EL130" s="43" t="s">
        <v>671</v>
      </c>
      <c r="EM130" s="43" t="s">
        <v>672</v>
      </c>
      <c r="EN130" s="43" t="s">
        <v>673</v>
      </c>
      <c r="EO130" s="43" t="s">
        <v>674</v>
      </c>
      <c r="EP130" s="43" t="s">
        <v>675</v>
      </c>
      <c r="EQ130" s="43" t="s">
        <v>676</v>
      </c>
      <c r="ER130" s="45" t="s">
        <v>677</v>
      </c>
      <c r="ES130" s="43" t="s">
        <v>678</v>
      </c>
      <c r="ET130" s="43" t="s">
        <v>679</v>
      </c>
      <c r="EU130" s="43" t="s">
        <v>680</v>
      </c>
      <c r="EV130" s="43" t="s">
        <v>681</v>
      </c>
      <c r="EW130" s="43" t="s">
        <v>682</v>
      </c>
      <c r="EX130" s="43" t="s">
        <v>683</v>
      </c>
      <c r="EY130" s="43" t="s">
        <v>684</v>
      </c>
      <c r="EZ130" s="43" t="s">
        <v>685</v>
      </c>
      <c r="FA130" s="43" t="s">
        <v>686</v>
      </c>
      <c r="FB130" s="43" t="s">
        <v>687</v>
      </c>
      <c r="FC130" s="43" t="s">
        <v>688</v>
      </c>
      <c r="FD130" s="43" t="s">
        <v>689</v>
      </c>
      <c r="FE130" s="43" t="s">
        <v>690</v>
      </c>
      <c r="FF130" s="43" t="s">
        <v>691</v>
      </c>
      <c r="FG130" s="43" t="s">
        <v>692</v>
      </c>
      <c r="FH130" s="43" t="s">
        <v>693</v>
      </c>
      <c r="FI130" s="43" t="s">
        <v>694</v>
      </c>
      <c r="FJ130" s="43" t="s">
        <v>695</v>
      </c>
      <c r="FK130" s="43" t="s">
        <v>696</v>
      </c>
      <c r="FL130" s="43" t="s">
        <v>697</v>
      </c>
      <c r="FM130" s="43" t="s">
        <v>698</v>
      </c>
      <c r="FN130" s="43" t="s">
        <v>699</v>
      </c>
      <c r="FO130" s="43" t="s">
        <v>700</v>
      </c>
      <c r="FP130" s="43" t="s">
        <v>701</v>
      </c>
      <c r="FQ130" s="43" t="s">
        <v>702</v>
      </c>
      <c r="FR130" s="43" t="s">
        <v>703</v>
      </c>
      <c r="FS130" s="43" t="s">
        <v>704</v>
      </c>
      <c r="FT130" s="43" t="s">
        <v>705</v>
      </c>
      <c r="FU130" s="43" t="s">
        <v>706</v>
      </c>
      <c r="FV130" s="43" t="s">
        <v>707</v>
      </c>
      <c r="FW130" s="43" t="s">
        <v>876</v>
      </c>
      <c r="FX130" s="43" t="s">
        <v>794</v>
      </c>
      <c r="FY130" s="8" t="s">
        <v>795</v>
      </c>
      <c r="FZ130" s="8" t="s">
        <v>797</v>
      </c>
    </row>
    <row r="131" spans="1:182" ht="30">
      <c r="A131" s="44"/>
      <c r="B131" s="44"/>
      <c r="C131" s="44"/>
      <c r="D131" s="46"/>
      <c r="E131" s="44"/>
      <c r="F131" s="46"/>
      <c r="G131" s="46"/>
      <c r="H131" s="44"/>
      <c r="I131" s="46"/>
      <c r="J131" s="44"/>
      <c r="K131" s="46"/>
      <c r="L131" s="44"/>
      <c r="M131" s="44"/>
      <c r="N131" s="44"/>
      <c r="O131" s="46"/>
      <c r="P131" s="44"/>
      <c r="Q131" s="44"/>
      <c r="R131" s="44"/>
      <c r="S131" s="46"/>
      <c r="T131" s="44"/>
      <c r="U131" s="44"/>
      <c r="V131" s="44"/>
      <c r="W131" s="44"/>
      <c r="X131" s="44"/>
      <c r="Y131" s="46"/>
      <c r="Z131" s="46"/>
      <c r="AA131" s="44"/>
      <c r="AB131" s="44"/>
      <c r="AC131" s="44"/>
      <c r="AD131" s="44"/>
      <c r="AE131" s="44"/>
      <c r="AF131" s="44"/>
      <c r="AG131" s="46"/>
      <c r="AH131" s="46"/>
      <c r="AI131" s="46"/>
      <c r="AJ131" s="44"/>
      <c r="AK131" s="44"/>
      <c r="AL131" s="44"/>
      <c r="AM131" s="46"/>
      <c r="AN131" s="44"/>
      <c r="AO131" s="44"/>
      <c r="AP131" s="44"/>
      <c r="AQ131" s="46"/>
      <c r="AR131" s="44"/>
      <c r="AS131" s="44"/>
      <c r="AT131" s="44"/>
      <c r="AU131" s="44"/>
      <c r="AV131" s="44"/>
      <c r="AW131" s="46"/>
      <c r="AX131" s="44"/>
      <c r="AY131" s="44"/>
      <c r="AZ131" s="44"/>
      <c r="BA131" s="44"/>
      <c r="BB131" s="44"/>
      <c r="BC131" s="46"/>
      <c r="BD131" s="44"/>
      <c r="BE131" s="44"/>
      <c r="BF131" s="46"/>
      <c r="BG131" s="44"/>
      <c r="BH131" s="44"/>
      <c r="BI131" s="44"/>
      <c r="BJ131" s="44"/>
      <c r="BK131" s="44"/>
      <c r="BL131" s="44"/>
      <c r="BM131" s="44"/>
      <c r="BN131" s="44"/>
      <c r="BO131" s="44"/>
      <c r="BP131" s="44"/>
      <c r="BQ131" s="44"/>
      <c r="BR131" s="44"/>
      <c r="BS131" s="44"/>
      <c r="BT131" s="44"/>
      <c r="BU131" s="44"/>
      <c r="BV131" s="44"/>
      <c r="BW131" s="44"/>
      <c r="BX131" s="44"/>
      <c r="BY131" s="44"/>
      <c r="BZ131" s="44"/>
      <c r="CA131" s="44"/>
      <c r="CB131" s="44"/>
      <c r="CC131" s="46"/>
      <c r="CD131" s="44"/>
      <c r="CE131" s="44"/>
      <c r="CF131" s="44"/>
      <c r="CG131" s="44"/>
      <c r="CH131" s="44"/>
      <c r="CI131" s="44"/>
      <c r="CJ131" s="44"/>
      <c r="CK131" s="44"/>
      <c r="CL131" s="44"/>
      <c r="CM131" s="44"/>
      <c r="CN131" s="44"/>
      <c r="CO131" s="44"/>
      <c r="CP131" s="44"/>
      <c r="CQ131" s="44"/>
      <c r="CR131" s="44"/>
      <c r="CS131" s="44"/>
      <c r="CT131" s="44"/>
      <c r="CU131" s="44"/>
      <c r="CV131" s="44"/>
      <c r="CW131" s="44"/>
      <c r="CX131" s="44"/>
      <c r="CY131" s="44"/>
      <c r="CZ131" s="44"/>
      <c r="DA131" s="44"/>
      <c r="DB131" s="44"/>
      <c r="DC131" s="46"/>
      <c r="DD131" s="44"/>
      <c r="DE131" s="44"/>
      <c r="DF131" s="44"/>
      <c r="DG131" s="44"/>
      <c r="DH131" s="44"/>
      <c r="DI131" s="46"/>
      <c r="DJ131" s="46"/>
      <c r="DK131" s="44"/>
      <c r="DL131" s="44"/>
      <c r="DM131" s="44"/>
      <c r="DN131" s="44"/>
      <c r="DO131" s="44"/>
      <c r="DP131" s="44"/>
      <c r="DQ131" s="44"/>
      <c r="DR131" s="44"/>
      <c r="DS131" s="44"/>
      <c r="DT131" s="44"/>
      <c r="DU131" s="44"/>
      <c r="DV131" s="44"/>
      <c r="DW131" s="44"/>
      <c r="DX131" s="44"/>
      <c r="DY131" s="44"/>
      <c r="DZ131" s="44"/>
      <c r="EA131" s="44"/>
      <c r="EB131" s="44"/>
      <c r="EC131" s="46"/>
      <c r="ED131" s="44"/>
      <c r="EE131" s="46"/>
      <c r="EF131" s="44"/>
      <c r="EG131" s="44"/>
      <c r="EH131" s="46"/>
      <c r="EI131" s="44"/>
      <c r="EJ131" s="44"/>
      <c r="EK131" s="44"/>
      <c r="EL131" s="44"/>
      <c r="EM131" s="44"/>
      <c r="EN131" s="44"/>
      <c r="EO131" s="44"/>
      <c r="EP131" s="44"/>
      <c r="EQ131" s="44"/>
      <c r="ER131" s="46"/>
      <c r="ES131" s="44"/>
      <c r="ET131" s="44"/>
      <c r="EU131" s="44"/>
      <c r="EV131" s="44"/>
      <c r="EW131" s="44"/>
      <c r="EX131" s="44"/>
      <c r="EY131" s="44"/>
      <c r="EZ131" s="44"/>
      <c r="FA131" s="44"/>
      <c r="FB131" s="44"/>
      <c r="FC131" s="44"/>
      <c r="FD131" s="44"/>
      <c r="FE131" s="44"/>
      <c r="FF131" s="44"/>
      <c r="FG131" s="44"/>
      <c r="FH131" s="44"/>
      <c r="FI131" s="44"/>
      <c r="FJ131" s="44"/>
      <c r="FK131" s="44"/>
      <c r="FL131" s="44"/>
      <c r="FM131" s="44"/>
      <c r="FN131" s="44"/>
      <c r="FO131" s="44"/>
      <c r="FP131" s="44"/>
      <c r="FQ131" s="44"/>
      <c r="FR131" s="44"/>
      <c r="FS131" s="44"/>
      <c r="FT131" s="44"/>
      <c r="FU131" s="44"/>
      <c r="FV131" s="44"/>
      <c r="FW131" s="44"/>
      <c r="FX131" s="44"/>
      <c r="FY131" s="9" t="s">
        <v>796</v>
      </c>
      <c r="FZ131" s="9" t="s">
        <v>798</v>
      </c>
    </row>
    <row r="132" spans="1:182">
      <c r="A132" s="4" t="s">
        <v>738</v>
      </c>
      <c r="B132" s="6">
        <v>0</v>
      </c>
      <c r="C132" s="6">
        <v>0</v>
      </c>
      <c r="D132" s="6">
        <v>0</v>
      </c>
      <c r="E132" s="6">
        <v>0</v>
      </c>
      <c r="F132" s="6">
        <v>0</v>
      </c>
      <c r="G132" s="6">
        <v>0</v>
      </c>
      <c r="H132" s="6">
        <v>0</v>
      </c>
      <c r="I132" s="6">
        <v>0</v>
      </c>
      <c r="J132" s="6">
        <v>0</v>
      </c>
      <c r="K132" s="6">
        <v>0</v>
      </c>
      <c r="L132" s="6">
        <v>0</v>
      </c>
      <c r="M132" s="6">
        <v>0</v>
      </c>
      <c r="N132" s="6">
        <v>0</v>
      </c>
      <c r="O132" s="6">
        <v>0</v>
      </c>
      <c r="P132" s="6">
        <v>0</v>
      </c>
      <c r="Q132" s="6">
        <v>0</v>
      </c>
      <c r="R132" s="6">
        <v>0</v>
      </c>
      <c r="S132" s="6">
        <v>0</v>
      </c>
      <c r="T132" s="6">
        <v>0</v>
      </c>
      <c r="U132" s="6">
        <v>0</v>
      </c>
      <c r="V132" s="6">
        <v>0</v>
      </c>
      <c r="W132" s="6">
        <v>0</v>
      </c>
      <c r="X132" s="6">
        <v>0</v>
      </c>
      <c r="Y132" s="6">
        <v>25</v>
      </c>
      <c r="Z132" s="6">
        <v>0</v>
      </c>
      <c r="AA132" s="6">
        <v>0</v>
      </c>
      <c r="AB132" s="6">
        <v>0</v>
      </c>
      <c r="AC132" s="6">
        <v>0</v>
      </c>
      <c r="AD132" s="6">
        <v>0</v>
      </c>
      <c r="AE132" s="6">
        <v>0</v>
      </c>
      <c r="AF132" s="6">
        <v>0</v>
      </c>
      <c r="AG132" s="6">
        <v>0</v>
      </c>
      <c r="AH132" s="6">
        <v>0</v>
      </c>
      <c r="AI132" s="6">
        <v>17.5</v>
      </c>
      <c r="AJ132" s="6">
        <v>0</v>
      </c>
      <c r="AK132" s="6">
        <v>0</v>
      </c>
      <c r="AL132" s="6">
        <v>0</v>
      </c>
      <c r="AM132" s="6">
        <v>0</v>
      </c>
      <c r="AN132" s="6">
        <v>0</v>
      </c>
      <c r="AO132" s="6">
        <v>0</v>
      </c>
      <c r="AP132" s="6">
        <v>0</v>
      </c>
      <c r="AQ132" s="6">
        <v>0</v>
      </c>
      <c r="AR132" s="6">
        <v>0</v>
      </c>
      <c r="AS132" s="6">
        <v>0</v>
      </c>
      <c r="AT132" s="6">
        <v>0</v>
      </c>
      <c r="AU132" s="6">
        <v>0</v>
      </c>
      <c r="AV132" s="6">
        <v>0</v>
      </c>
      <c r="AW132" s="6">
        <v>0</v>
      </c>
      <c r="AX132" s="6">
        <v>0</v>
      </c>
      <c r="AY132" s="6">
        <v>0</v>
      </c>
      <c r="AZ132" s="6">
        <v>0</v>
      </c>
      <c r="BA132" s="6">
        <v>0</v>
      </c>
      <c r="BB132" s="6">
        <v>0</v>
      </c>
      <c r="BC132" s="6">
        <v>719.5</v>
      </c>
      <c r="BD132" s="6">
        <v>0</v>
      </c>
      <c r="BE132" s="6">
        <v>0</v>
      </c>
      <c r="BF132" s="6">
        <v>0</v>
      </c>
      <c r="BG132" s="6">
        <v>0</v>
      </c>
      <c r="BH132" s="6">
        <v>0</v>
      </c>
      <c r="BI132" s="6">
        <v>0</v>
      </c>
      <c r="BJ132" s="6">
        <v>0</v>
      </c>
      <c r="BK132" s="6">
        <v>0</v>
      </c>
      <c r="BL132" s="6">
        <v>0</v>
      </c>
      <c r="BM132" s="6">
        <v>0</v>
      </c>
      <c r="BN132" s="6">
        <v>0</v>
      </c>
      <c r="BO132" s="6">
        <v>0</v>
      </c>
      <c r="BP132" s="6">
        <v>0</v>
      </c>
      <c r="BQ132" s="6">
        <v>0</v>
      </c>
      <c r="BR132" s="6">
        <v>0</v>
      </c>
      <c r="BS132" s="6">
        <v>0</v>
      </c>
      <c r="BT132" s="6">
        <v>0</v>
      </c>
      <c r="BU132" s="6">
        <v>0</v>
      </c>
      <c r="BV132" s="6">
        <v>0</v>
      </c>
      <c r="BW132" s="6">
        <v>0</v>
      </c>
      <c r="BX132" s="6">
        <v>0</v>
      </c>
      <c r="BY132" s="6">
        <v>0</v>
      </c>
      <c r="BZ132" s="6">
        <v>0</v>
      </c>
      <c r="CA132" s="6">
        <v>0</v>
      </c>
      <c r="CB132" s="6">
        <v>0</v>
      </c>
      <c r="CC132" s="6">
        <v>127.1</v>
      </c>
      <c r="CD132" s="6">
        <v>0</v>
      </c>
      <c r="CE132" s="6">
        <v>0</v>
      </c>
      <c r="CF132" s="6">
        <v>0</v>
      </c>
      <c r="CG132" s="6">
        <v>0</v>
      </c>
      <c r="CH132" s="6">
        <v>0</v>
      </c>
      <c r="CI132" s="6">
        <v>0</v>
      </c>
      <c r="CJ132" s="6">
        <v>0</v>
      </c>
      <c r="CK132" s="6">
        <v>0</v>
      </c>
      <c r="CL132" s="6">
        <v>0</v>
      </c>
      <c r="CM132" s="6">
        <v>0</v>
      </c>
      <c r="CN132" s="6">
        <v>0</v>
      </c>
      <c r="CO132" s="6">
        <v>0</v>
      </c>
      <c r="CP132" s="6">
        <v>0</v>
      </c>
      <c r="CQ132" s="6">
        <v>0</v>
      </c>
      <c r="CR132" s="6">
        <v>0</v>
      </c>
      <c r="CS132" s="6">
        <v>0</v>
      </c>
      <c r="CT132" s="6">
        <v>0</v>
      </c>
      <c r="CU132" s="6">
        <v>0</v>
      </c>
      <c r="CV132" s="6">
        <v>0</v>
      </c>
      <c r="CW132" s="6">
        <v>0</v>
      </c>
      <c r="CX132" s="6">
        <v>0</v>
      </c>
      <c r="CY132" s="6">
        <v>0</v>
      </c>
      <c r="CZ132" s="6">
        <v>0</v>
      </c>
      <c r="DA132" s="6">
        <v>0</v>
      </c>
      <c r="DB132" s="6">
        <v>0</v>
      </c>
      <c r="DC132" s="6">
        <v>0</v>
      </c>
      <c r="DD132" s="6">
        <v>0</v>
      </c>
      <c r="DE132" s="6">
        <v>0</v>
      </c>
      <c r="DF132" s="6">
        <v>0</v>
      </c>
      <c r="DG132" s="6">
        <v>0</v>
      </c>
      <c r="DH132" s="6">
        <v>0</v>
      </c>
      <c r="DI132" s="6">
        <v>420.3</v>
      </c>
      <c r="DJ132" s="6">
        <v>0</v>
      </c>
      <c r="DK132" s="6">
        <v>0</v>
      </c>
      <c r="DL132" s="6">
        <v>0</v>
      </c>
      <c r="DM132" s="6">
        <v>0</v>
      </c>
      <c r="DN132" s="6">
        <v>0</v>
      </c>
      <c r="DO132" s="6">
        <v>0</v>
      </c>
      <c r="DP132" s="6">
        <v>0</v>
      </c>
      <c r="DQ132" s="6">
        <v>0</v>
      </c>
      <c r="DR132" s="6">
        <v>0</v>
      </c>
      <c r="DS132" s="6">
        <v>0</v>
      </c>
      <c r="DT132" s="6">
        <v>0</v>
      </c>
      <c r="DU132" s="6">
        <v>0</v>
      </c>
      <c r="DV132" s="6">
        <v>0</v>
      </c>
      <c r="DW132" s="6">
        <v>0</v>
      </c>
      <c r="DX132" s="6">
        <v>0</v>
      </c>
      <c r="DY132" s="6">
        <v>0</v>
      </c>
      <c r="DZ132" s="6">
        <v>0</v>
      </c>
      <c r="EA132" s="6">
        <v>0</v>
      </c>
      <c r="EB132" s="6">
        <v>0</v>
      </c>
      <c r="EC132" s="6">
        <v>1169.3</v>
      </c>
      <c r="ED132" s="6">
        <v>0</v>
      </c>
      <c r="EE132" s="6">
        <v>11.5</v>
      </c>
      <c r="EF132" s="6">
        <v>0</v>
      </c>
      <c r="EG132" s="6">
        <v>0</v>
      </c>
      <c r="EH132" s="6">
        <v>57.5</v>
      </c>
      <c r="EI132" s="6">
        <v>0</v>
      </c>
      <c r="EJ132" s="6">
        <v>0</v>
      </c>
      <c r="EK132" s="6">
        <v>0</v>
      </c>
      <c r="EL132" s="6">
        <v>0</v>
      </c>
      <c r="EM132" s="6">
        <v>0</v>
      </c>
      <c r="EN132" s="6">
        <v>0</v>
      </c>
      <c r="EO132" s="6">
        <v>0</v>
      </c>
      <c r="EP132" s="6">
        <v>0</v>
      </c>
      <c r="EQ132" s="6">
        <v>0</v>
      </c>
      <c r="ER132" s="6">
        <v>0</v>
      </c>
      <c r="ES132" s="6">
        <v>0</v>
      </c>
      <c r="ET132" s="6">
        <v>0</v>
      </c>
      <c r="EU132" s="6">
        <v>0</v>
      </c>
      <c r="EV132" s="6">
        <v>0</v>
      </c>
      <c r="EW132" s="6">
        <v>0</v>
      </c>
      <c r="EX132" s="6">
        <v>0</v>
      </c>
      <c r="EY132" s="6">
        <v>0</v>
      </c>
      <c r="EZ132" s="6">
        <v>0</v>
      </c>
      <c r="FA132" s="6">
        <v>0</v>
      </c>
      <c r="FB132" s="6">
        <v>0</v>
      </c>
      <c r="FC132" s="6">
        <v>0</v>
      </c>
      <c r="FD132" s="6">
        <v>0</v>
      </c>
      <c r="FE132" s="6">
        <v>0</v>
      </c>
      <c r="FF132" s="6">
        <v>0</v>
      </c>
      <c r="FG132" s="6">
        <v>0</v>
      </c>
      <c r="FH132" s="6">
        <v>0</v>
      </c>
      <c r="FI132" s="6">
        <v>0</v>
      </c>
      <c r="FJ132" s="6">
        <v>0</v>
      </c>
      <c r="FK132" s="6">
        <v>0</v>
      </c>
      <c r="FL132" s="6">
        <v>0</v>
      </c>
      <c r="FM132" s="6">
        <v>0</v>
      </c>
      <c r="FN132" s="6">
        <v>0</v>
      </c>
      <c r="FO132" s="6">
        <v>0</v>
      </c>
      <c r="FP132" s="6">
        <v>0</v>
      </c>
      <c r="FQ132" s="6">
        <v>0</v>
      </c>
      <c r="FR132" s="6">
        <v>0</v>
      </c>
      <c r="FS132" s="6">
        <v>0</v>
      </c>
      <c r="FT132" s="6">
        <v>0</v>
      </c>
      <c r="FU132" s="6">
        <v>0</v>
      </c>
      <c r="FV132" s="6">
        <v>0</v>
      </c>
      <c r="FW132" s="6">
        <v>2547.6999999999998</v>
      </c>
      <c r="FX132" s="6">
        <v>2546</v>
      </c>
      <c r="FY132" s="6">
        <v>-1.7</v>
      </c>
      <c r="FZ132" s="6">
        <v>-7.0000000000000007E-2</v>
      </c>
    </row>
    <row r="133" spans="1:182">
      <c r="A133" s="4" t="s">
        <v>739</v>
      </c>
      <c r="B133" s="6">
        <v>0</v>
      </c>
      <c r="C133" s="6">
        <v>0</v>
      </c>
      <c r="D133" s="6">
        <v>0</v>
      </c>
      <c r="E133" s="6">
        <v>0</v>
      </c>
      <c r="F133" s="6">
        <v>0</v>
      </c>
      <c r="G133" s="6">
        <v>0</v>
      </c>
      <c r="H133" s="6">
        <v>0</v>
      </c>
      <c r="I133" s="6">
        <v>0</v>
      </c>
      <c r="J133" s="6">
        <v>0</v>
      </c>
      <c r="K133" s="6">
        <v>0</v>
      </c>
      <c r="L133" s="6">
        <v>0</v>
      </c>
      <c r="M133" s="6">
        <v>0</v>
      </c>
      <c r="N133" s="6">
        <v>0</v>
      </c>
      <c r="O133" s="6">
        <v>0</v>
      </c>
      <c r="P133" s="6">
        <v>0</v>
      </c>
      <c r="Q133" s="6">
        <v>0</v>
      </c>
      <c r="R133" s="6">
        <v>0</v>
      </c>
      <c r="S133" s="6">
        <v>0</v>
      </c>
      <c r="T133" s="6">
        <v>0</v>
      </c>
      <c r="U133" s="6">
        <v>0</v>
      </c>
      <c r="V133" s="6">
        <v>0</v>
      </c>
      <c r="W133" s="6">
        <v>0</v>
      </c>
      <c r="X133" s="6">
        <v>0</v>
      </c>
      <c r="Y133" s="6">
        <v>0</v>
      </c>
      <c r="Z133" s="6">
        <v>0</v>
      </c>
      <c r="AA133" s="6">
        <v>0</v>
      </c>
      <c r="AB133" s="6">
        <v>0</v>
      </c>
      <c r="AC133" s="6">
        <v>0</v>
      </c>
      <c r="AD133" s="6">
        <v>0</v>
      </c>
      <c r="AE133" s="6">
        <v>0</v>
      </c>
      <c r="AF133" s="6">
        <v>0</v>
      </c>
      <c r="AG133" s="6">
        <v>0</v>
      </c>
      <c r="AH133" s="6">
        <v>0</v>
      </c>
      <c r="AI133" s="6">
        <v>17.5</v>
      </c>
      <c r="AJ133" s="6">
        <v>0</v>
      </c>
      <c r="AK133" s="6">
        <v>0</v>
      </c>
      <c r="AL133" s="6">
        <v>0</v>
      </c>
      <c r="AM133" s="6">
        <v>10518.4</v>
      </c>
      <c r="AN133" s="6">
        <v>0</v>
      </c>
      <c r="AO133" s="6">
        <v>0</v>
      </c>
      <c r="AP133" s="6">
        <v>0</v>
      </c>
      <c r="AQ133" s="6">
        <v>0</v>
      </c>
      <c r="AR133" s="6">
        <v>0</v>
      </c>
      <c r="AS133" s="6">
        <v>0</v>
      </c>
      <c r="AT133" s="6">
        <v>0</v>
      </c>
      <c r="AU133" s="6">
        <v>0</v>
      </c>
      <c r="AV133" s="6">
        <v>0</v>
      </c>
      <c r="AW133" s="6">
        <v>0</v>
      </c>
      <c r="AX133" s="6">
        <v>0</v>
      </c>
      <c r="AY133" s="6">
        <v>0</v>
      </c>
      <c r="AZ133" s="6">
        <v>0</v>
      </c>
      <c r="BA133" s="6">
        <v>0</v>
      </c>
      <c r="BB133" s="6">
        <v>0</v>
      </c>
      <c r="BC133" s="6">
        <v>0</v>
      </c>
      <c r="BD133" s="6">
        <v>0</v>
      </c>
      <c r="BE133" s="6">
        <v>0</v>
      </c>
      <c r="BF133" s="6">
        <v>0</v>
      </c>
      <c r="BG133" s="6">
        <v>0</v>
      </c>
      <c r="BH133" s="6">
        <v>0</v>
      </c>
      <c r="BI133" s="6">
        <v>0</v>
      </c>
      <c r="BJ133" s="6">
        <v>0</v>
      </c>
      <c r="BK133" s="6">
        <v>0</v>
      </c>
      <c r="BL133" s="6">
        <v>0</v>
      </c>
      <c r="BM133" s="6">
        <v>0</v>
      </c>
      <c r="BN133" s="6">
        <v>0</v>
      </c>
      <c r="BO133" s="6">
        <v>0</v>
      </c>
      <c r="BP133" s="6">
        <v>0</v>
      </c>
      <c r="BQ133" s="6">
        <v>0</v>
      </c>
      <c r="BR133" s="6">
        <v>0</v>
      </c>
      <c r="BS133" s="6">
        <v>0</v>
      </c>
      <c r="BT133" s="6">
        <v>0</v>
      </c>
      <c r="BU133" s="6">
        <v>0</v>
      </c>
      <c r="BV133" s="6">
        <v>0</v>
      </c>
      <c r="BW133" s="6">
        <v>0</v>
      </c>
      <c r="BX133" s="6">
        <v>0</v>
      </c>
      <c r="BY133" s="6">
        <v>0</v>
      </c>
      <c r="BZ133" s="6">
        <v>0</v>
      </c>
      <c r="CA133" s="6">
        <v>0</v>
      </c>
      <c r="CB133" s="6">
        <v>0</v>
      </c>
      <c r="CC133" s="6">
        <v>0</v>
      </c>
      <c r="CD133" s="6">
        <v>0</v>
      </c>
      <c r="CE133" s="6">
        <v>0</v>
      </c>
      <c r="CF133" s="6">
        <v>0</v>
      </c>
      <c r="CG133" s="6">
        <v>0</v>
      </c>
      <c r="CH133" s="6">
        <v>0</v>
      </c>
      <c r="CI133" s="6">
        <v>0</v>
      </c>
      <c r="CJ133" s="6">
        <v>0</v>
      </c>
      <c r="CK133" s="6">
        <v>0</v>
      </c>
      <c r="CL133" s="6">
        <v>0</v>
      </c>
      <c r="CM133" s="6">
        <v>0</v>
      </c>
      <c r="CN133" s="6">
        <v>0</v>
      </c>
      <c r="CO133" s="6">
        <v>0</v>
      </c>
      <c r="CP133" s="6">
        <v>0</v>
      </c>
      <c r="CQ133" s="6">
        <v>0</v>
      </c>
      <c r="CR133" s="6">
        <v>0</v>
      </c>
      <c r="CS133" s="6">
        <v>0</v>
      </c>
      <c r="CT133" s="6">
        <v>0</v>
      </c>
      <c r="CU133" s="6">
        <v>0</v>
      </c>
      <c r="CV133" s="6">
        <v>0</v>
      </c>
      <c r="CW133" s="6">
        <v>0</v>
      </c>
      <c r="CX133" s="6">
        <v>0</v>
      </c>
      <c r="CY133" s="6">
        <v>0</v>
      </c>
      <c r="CZ133" s="6">
        <v>0</v>
      </c>
      <c r="DA133" s="6">
        <v>0</v>
      </c>
      <c r="DB133" s="6">
        <v>0</v>
      </c>
      <c r="DC133" s="6">
        <v>0</v>
      </c>
      <c r="DD133" s="6">
        <v>0</v>
      </c>
      <c r="DE133" s="6">
        <v>0</v>
      </c>
      <c r="DF133" s="6">
        <v>0</v>
      </c>
      <c r="DG133" s="6">
        <v>0</v>
      </c>
      <c r="DH133" s="6">
        <v>0</v>
      </c>
      <c r="DI133" s="6">
        <v>0</v>
      </c>
      <c r="DJ133" s="6">
        <v>0</v>
      </c>
      <c r="DK133" s="6">
        <v>0</v>
      </c>
      <c r="DL133" s="6">
        <v>0</v>
      </c>
      <c r="DM133" s="6">
        <v>0</v>
      </c>
      <c r="DN133" s="6">
        <v>0</v>
      </c>
      <c r="DO133" s="6">
        <v>0</v>
      </c>
      <c r="DP133" s="6">
        <v>0</v>
      </c>
      <c r="DQ133" s="6">
        <v>0</v>
      </c>
      <c r="DR133" s="6">
        <v>0</v>
      </c>
      <c r="DS133" s="6">
        <v>0</v>
      </c>
      <c r="DT133" s="6">
        <v>0</v>
      </c>
      <c r="DU133" s="6">
        <v>0</v>
      </c>
      <c r="DV133" s="6">
        <v>0</v>
      </c>
      <c r="DW133" s="6">
        <v>0</v>
      </c>
      <c r="DX133" s="6">
        <v>0</v>
      </c>
      <c r="DY133" s="6">
        <v>0</v>
      </c>
      <c r="DZ133" s="6">
        <v>0</v>
      </c>
      <c r="EA133" s="6">
        <v>0</v>
      </c>
      <c r="EB133" s="6">
        <v>0</v>
      </c>
      <c r="EC133" s="6">
        <v>0</v>
      </c>
      <c r="ED133" s="6">
        <v>0</v>
      </c>
      <c r="EE133" s="6">
        <v>0</v>
      </c>
      <c r="EF133" s="6">
        <v>0</v>
      </c>
      <c r="EG133" s="6">
        <v>0</v>
      </c>
      <c r="EH133" s="6">
        <v>0</v>
      </c>
      <c r="EI133" s="6">
        <v>0</v>
      </c>
      <c r="EJ133" s="6">
        <v>0</v>
      </c>
      <c r="EK133" s="6">
        <v>0</v>
      </c>
      <c r="EL133" s="6">
        <v>0</v>
      </c>
      <c r="EM133" s="6">
        <v>0</v>
      </c>
      <c r="EN133" s="6">
        <v>0</v>
      </c>
      <c r="EO133" s="6">
        <v>0</v>
      </c>
      <c r="EP133" s="6">
        <v>0</v>
      </c>
      <c r="EQ133" s="6">
        <v>0</v>
      </c>
      <c r="ER133" s="6">
        <v>0</v>
      </c>
      <c r="ES133" s="6">
        <v>0</v>
      </c>
      <c r="ET133" s="6">
        <v>0</v>
      </c>
      <c r="EU133" s="6">
        <v>0</v>
      </c>
      <c r="EV133" s="6">
        <v>0</v>
      </c>
      <c r="EW133" s="6">
        <v>0</v>
      </c>
      <c r="EX133" s="6">
        <v>0</v>
      </c>
      <c r="EY133" s="6">
        <v>0</v>
      </c>
      <c r="EZ133" s="6">
        <v>0</v>
      </c>
      <c r="FA133" s="6">
        <v>0</v>
      </c>
      <c r="FB133" s="6">
        <v>0</v>
      </c>
      <c r="FC133" s="6">
        <v>0</v>
      </c>
      <c r="FD133" s="6">
        <v>0</v>
      </c>
      <c r="FE133" s="6">
        <v>0</v>
      </c>
      <c r="FF133" s="6">
        <v>0</v>
      </c>
      <c r="FG133" s="6">
        <v>0</v>
      </c>
      <c r="FH133" s="6">
        <v>0</v>
      </c>
      <c r="FI133" s="6">
        <v>0</v>
      </c>
      <c r="FJ133" s="6">
        <v>0</v>
      </c>
      <c r="FK133" s="6">
        <v>0</v>
      </c>
      <c r="FL133" s="6">
        <v>0</v>
      </c>
      <c r="FM133" s="6">
        <v>0</v>
      </c>
      <c r="FN133" s="6">
        <v>0</v>
      </c>
      <c r="FO133" s="6">
        <v>0</v>
      </c>
      <c r="FP133" s="6">
        <v>0</v>
      </c>
      <c r="FQ133" s="6">
        <v>0</v>
      </c>
      <c r="FR133" s="6">
        <v>0</v>
      </c>
      <c r="FS133" s="6">
        <v>0</v>
      </c>
      <c r="FT133" s="6">
        <v>0</v>
      </c>
      <c r="FU133" s="6">
        <v>0</v>
      </c>
      <c r="FV133" s="6">
        <v>0</v>
      </c>
      <c r="FW133" s="6">
        <v>10535.9</v>
      </c>
      <c r="FX133" s="6">
        <v>1164</v>
      </c>
      <c r="FY133" s="6">
        <v>-9371.9</v>
      </c>
      <c r="FZ133" s="6">
        <v>-805.15</v>
      </c>
    </row>
    <row r="134" spans="1:182">
      <c r="A134" s="4" t="s">
        <v>740</v>
      </c>
      <c r="B134" s="6">
        <v>0</v>
      </c>
      <c r="C134" s="6">
        <v>0</v>
      </c>
      <c r="D134" s="6">
        <v>0</v>
      </c>
      <c r="E134" s="6">
        <v>0</v>
      </c>
      <c r="F134" s="6">
        <v>0</v>
      </c>
      <c r="G134" s="6">
        <v>0</v>
      </c>
      <c r="H134" s="6">
        <v>0</v>
      </c>
      <c r="I134" s="6">
        <v>125.1</v>
      </c>
      <c r="J134" s="6">
        <v>0</v>
      </c>
      <c r="K134" s="6">
        <v>0</v>
      </c>
      <c r="L134" s="6">
        <v>0</v>
      </c>
      <c r="M134" s="6">
        <v>0</v>
      </c>
      <c r="N134" s="6">
        <v>0</v>
      </c>
      <c r="O134" s="6">
        <v>0</v>
      </c>
      <c r="P134" s="6">
        <v>0</v>
      </c>
      <c r="Q134" s="6">
        <v>0</v>
      </c>
      <c r="R134" s="6">
        <v>0</v>
      </c>
      <c r="S134" s="6">
        <v>0</v>
      </c>
      <c r="T134" s="6">
        <v>0</v>
      </c>
      <c r="U134" s="6">
        <v>0</v>
      </c>
      <c r="V134" s="6">
        <v>0</v>
      </c>
      <c r="W134" s="6">
        <v>0</v>
      </c>
      <c r="X134" s="6">
        <v>0</v>
      </c>
      <c r="Y134" s="6">
        <v>0</v>
      </c>
      <c r="Z134" s="6">
        <v>0</v>
      </c>
      <c r="AA134" s="6">
        <v>0</v>
      </c>
      <c r="AB134" s="6">
        <v>0</v>
      </c>
      <c r="AC134" s="6">
        <v>0</v>
      </c>
      <c r="AD134" s="6">
        <v>0</v>
      </c>
      <c r="AE134" s="6">
        <v>0</v>
      </c>
      <c r="AF134" s="6">
        <v>0</v>
      </c>
      <c r="AG134" s="6">
        <v>0</v>
      </c>
      <c r="AH134" s="6">
        <v>0</v>
      </c>
      <c r="AI134" s="6">
        <v>0</v>
      </c>
      <c r="AJ134" s="6">
        <v>0</v>
      </c>
      <c r="AK134" s="6">
        <v>0</v>
      </c>
      <c r="AL134" s="6">
        <v>0</v>
      </c>
      <c r="AM134" s="6">
        <v>0</v>
      </c>
      <c r="AN134" s="6">
        <v>0</v>
      </c>
      <c r="AO134" s="6">
        <v>0</v>
      </c>
      <c r="AP134" s="6">
        <v>0</v>
      </c>
      <c r="AQ134" s="6">
        <v>50</v>
      </c>
      <c r="AR134" s="6">
        <v>0</v>
      </c>
      <c r="AS134" s="6">
        <v>0</v>
      </c>
      <c r="AT134" s="6">
        <v>0</v>
      </c>
      <c r="AU134" s="6">
        <v>0</v>
      </c>
      <c r="AV134" s="6">
        <v>0</v>
      </c>
      <c r="AW134" s="6">
        <v>0</v>
      </c>
      <c r="AX134" s="6">
        <v>0</v>
      </c>
      <c r="AY134" s="6">
        <v>0</v>
      </c>
      <c r="AZ134" s="6">
        <v>0</v>
      </c>
      <c r="BA134" s="6">
        <v>0</v>
      </c>
      <c r="BB134" s="6">
        <v>0</v>
      </c>
      <c r="BC134" s="6">
        <v>0</v>
      </c>
      <c r="BD134" s="6">
        <v>0</v>
      </c>
      <c r="BE134" s="6">
        <v>0</v>
      </c>
      <c r="BF134" s="6">
        <v>0</v>
      </c>
      <c r="BG134" s="6">
        <v>0</v>
      </c>
      <c r="BH134" s="6">
        <v>0</v>
      </c>
      <c r="BI134" s="6">
        <v>0</v>
      </c>
      <c r="BJ134" s="6">
        <v>0</v>
      </c>
      <c r="BK134" s="6">
        <v>0</v>
      </c>
      <c r="BL134" s="6">
        <v>0</v>
      </c>
      <c r="BM134" s="6">
        <v>0</v>
      </c>
      <c r="BN134" s="6">
        <v>0</v>
      </c>
      <c r="BO134" s="6">
        <v>0</v>
      </c>
      <c r="BP134" s="6">
        <v>0</v>
      </c>
      <c r="BQ134" s="6">
        <v>0</v>
      </c>
      <c r="BR134" s="6">
        <v>0</v>
      </c>
      <c r="BS134" s="6">
        <v>0</v>
      </c>
      <c r="BT134" s="6">
        <v>0</v>
      </c>
      <c r="BU134" s="6">
        <v>0</v>
      </c>
      <c r="BV134" s="6">
        <v>0</v>
      </c>
      <c r="BW134" s="6">
        <v>0</v>
      </c>
      <c r="BX134" s="6">
        <v>0</v>
      </c>
      <c r="BY134" s="6">
        <v>0</v>
      </c>
      <c r="BZ134" s="6">
        <v>0</v>
      </c>
      <c r="CA134" s="6">
        <v>0</v>
      </c>
      <c r="CB134" s="6">
        <v>0</v>
      </c>
      <c r="CC134" s="6">
        <v>0</v>
      </c>
      <c r="CD134" s="6">
        <v>0</v>
      </c>
      <c r="CE134" s="6">
        <v>0</v>
      </c>
      <c r="CF134" s="6">
        <v>0</v>
      </c>
      <c r="CG134" s="6">
        <v>0</v>
      </c>
      <c r="CH134" s="6">
        <v>0</v>
      </c>
      <c r="CI134" s="6">
        <v>0</v>
      </c>
      <c r="CJ134" s="6">
        <v>0</v>
      </c>
      <c r="CK134" s="6">
        <v>0</v>
      </c>
      <c r="CL134" s="6">
        <v>0</v>
      </c>
      <c r="CM134" s="6">
        <v>0</v>
      </c>
      <c r="CN134" s="6">
        <v>0</v>
      </c>
      <c r="CO134" s="6">
        <v>0</v>
      </c>
      <c r="CP134" s="6">
        <v>0</v>
      </c>
      <c r="CQ134" s="6">
        <v>0</v>
      </c>
      <c r="CR134" s="6">
        <v>0</v>
      </c>
      <c r="CS134" s="6">
        <v>0</v>
      </c>
      <c r="CT134" s="6">
        <v>0</v>
      </c>
      <c r="CU134" s="6">
        <v>0</v>
      </c>
      <c r="CV134" s="6">
        <v>0</v>
      </c>
      <c r="CW134" s="6">
        <v>0</v>
      </c>
      <c r="CX134" s="6">
        <v>0</v>
      </c>
      <c r="CY134" s="6">
        <v>0</v>
      </c>
      <c r="CZ134" s="6">
        <v>0</v>
      </c>
      <c r="DA134" s="6">
        <v>0</v>
      </c>
      <c r="DB134" s="6">
        <v>0</v>
      </c>
      <c r="DC134" s="6">
        <v>0</v>
      </c>
      <c r="DD134" s="6">
        <v>0</v>
      </c>
      <c r="DE134" s="6">
        <v>0</v>
      </c>
      <c r="DF134" s="6">
        <v>0</v>
      </c>
      <c r="DG134" s="6">
        <v>0</v>
      </c>
      <c r="DH134" s="6">
        <v>0</v>
      </c>
      <c r="DI134" s="6">
        <v>420.3</v>
      </c>
      <c r="DJ134" s="6">
        <v>0</v>
      </c>
      <c r="DK134" s="6">
        <v>0</v>
      </c>
      <c r="DL134" s="6">
        <v>0</v>
      </c>
      <c r="DM134" s="6">
        <v>0</v>
      </c>
      <c r="DN134" s="6">
        <v>0</v>
      </c>
      <c r="DO134" s="6">
        <v>0</v>
      </c>
      <c r="DP134" s="6">
        <v>0</v>
      </c>
      <c r="DQ134" s="6">
        <v>0</v>
      </c>
      <c r="DR134" s="6">
        <v>0</v>
      </c>
      <c r="DS134" s="6">
        <v>0</v>
      </c>
      <c r="DT134" s="6">
        <v>0</v>
      </c>
      <c r="DU134" s="6">
        <v>0</v>
      </c>
      <c r="DV134" s="6">
        <v>0</v>
      </c>
      <c r="DW134" s="6">
        <v>0</v>
      </c>
      <c r="DX134" s="6">
        <v>0</v>
      </c>
      <c r="DY134" s="6">
        <v>0</v>
      </c>
      <c r="DZ134" s="6">
        <v>0</v>
      </c>
      <c r="EA134" s="6">
        <v>0</v>
      </c>
      <c r="EB134" s="6">
        <v>0</v>
      </c>
      <c r="EC134" s="6">
        <v>36</v>
      </c>
      <c r="ED134" s="6">
        <v>0</v>
      </c>
      <c r="EE134" s="6">
        <v>0</v>
      </c>
      <c r="EF134" s="6">
        <v>0</v>
      </c>
      <c r="EG134" s="6">
        <v>0</v>
      </c>
      <c r="EH134" s="6">
        <v>57.5</v>
      </c>
      <c r="EI134" s="6">
        <v>0</v>
      </c>
      <c r="EJ134" s="6">
        <v>0</v>
      </c>
      <c r="EK134" s="6">
        <v>0</v>
      </c>
      <c r="EL134" s="6">
        <v>0</v>
      </c>
      <c r="EM134" s="6">
        <v>0</v>
      </c>
      <c r="EN134" s="6">
        <v>0</v>
      </c>
      <c r="EO134" s="6">
        <v>0</v>
      </c>
      <c r="EP134" s="6">
        <v>0</v>
      </c>
      <c r="EQ134" s="6">
        <v>0</v>
      </c>
      <c r="ER134" s="6">
        <v>0</v>
      </c>
      <c r="ES134" s="6">
        <v>0</v>
      </c>
      <c r="ET134" s="6">
        <v>0</v>
      </c>
      <c r="EU134" s="6">
        <v>0</v>
      </c>
      <c r="EV134" s="6">
        <v>0</v>
      </c>
      <c r="EW134" s="6">
        <v>0</v>
      </c>
      <c r="EX134" s="6">
        <v>0</v>
      </c>
      <c r="EY134" s="6">
        <v>0</v>
      </c>
      <c r="EZ134" s="6">
        <v>0</v>
      </c>
      <c r="FA134" s="6">
        <v>0</v>
      </c>
      <c r="FB134" s="6">
        <v>0</v>
      </c>
      <c r="FC134" s="6">
        <v>0</v>
      </c>
      <c r="FD134" s="6">
        <v>0</v>
      </c>
      <c r="FE134" s="6">
        <v>0</v>
      </c>
      <c r="FF134" s="6">
        <v>0</v>
      </c>
      <c r="FG134" s="6">
        <v>0</v>
      </c>
      <c r="FH134" s="6">
        <v>0</v>
      </c>
      <c r="FI134" s="6">
        <v>0</v>
      </c>
      <c r="FJ134" s="6">
        <v>0</v>
      </c>
      <c r="FK134" s="6">
        <v>0</v>
      </c>
      <c r="FL134" s="6">
        <v>0</v>
      </c>
      <c r="FM134" s="6">
        <v>0</v>
      </c>
      <c r="FN134" s="6">
        <v>0</v>
      </c>
      <c r="FO134" s="6">
        <v>0</v>
      </c>
      <c r="FP134" s="6">
        <v>0</v>
      </c>
      <c r="FQ134" s="6">
        <v>0</v>
      </c>
      <c r="FR134" s="6">
        <v>0</v>
      </c>
      <c r="FS134" s="6">
        <v>0</v>
      </c>
      <c r="FT134" s="6">
        <v>0</v>
      </c>
      <c r="FU134" s="6">
        <v>0</v>
      </c>
      <c r="FV134" s="6">
        <v>0</v>
      </c>
      <c r="FW134" s="6">
        <v>689</v>
      </c>
      <c r="FX134" s="6">
        <v>689</v>
      </c>
      <c r="FY134" s="6">
        <v>0</v>
      </c>
      <c r="FZ134" s="6">
        <v>0</v>
      </c>
    </row>
    <row r="135" spans="1:182">
      <c r="A135" s="4" t="s">
        <v>741</v>
      </c>
      <c r="B135" s="6">
        <v>0</v>
      </c>
      <c r="C135" s="6">
        <v>0</v>
      </c>
      <c r="D135" s="6">
        <v>0</v>
      </c>
      <c r="E135" s="6">
        <v>0</v>
      </c>
      <c r="F135" s="6">
        <v>0</v>
      </c>
      <c r="G135" s="6">
        <v>0</v>
      </c>
      <c r="H135" s="6">
        <v>0</v>
      </c>
      <c r="I135" s="6">
        <v>0</v>
      </c>
      <c r="J135" s="6">
        <v>0</v>
      </c>
      <c r="K135" s="6">
        <v>0</v>
      </c>
      <c r="L135" s="6">
        <v>0</v>
      </c>
      <c r="M135" s="6">
        <v>0</v>
      </c>
      <c r="N135" s="6">
        <v>0</v>
      </c>
      <c r="O135" s="6">
        <v>0</v>
      </c>
      <c r="P135" s="6">
        <v>0</v>
      </c>
      <c r="Q135" s="6">
        <v>0</v>
      </c>
      <c r="R135" s="6">
        <v>0</v>
      </c>
      <c r="S135" s="6">
        <v>0</v>
      </c>
      <c r="T135" s="6">
        <v>0</v>
      </c>
      <c r="U135" s="6">
        <v>0</v>
      </c>
      <c r="V135" s="6">
        <v>0</v>
      </c>
      <c r="W135" s="6">
        <v>0</v>
      </c>
      <c r="X135" s="6">
        <v>0</v>
      </c>
      <c r="Y135" s="6">
        <v>0</v>
      </c>
      <c r="Z135" s="6">
        <v>0</v>
      </c>
      <c r="AA135" s="6">
        <v>0</v>
      </c>
      <c r="AB135" s="6">
        <v>0</v>
      </c>
      <c r="AC135" s="6">
        <v>0</v>
      </c>
      <c r="AD135" s="6">
        <v>0</v>
      </c>
      <c r="AE135" s="6">
        <v>0</v>
      </c>
      <c r="AF135" s="6">
        <v>0</v>
      </c>
      <c r="AG135" s="6">
        <v>0</v>
      </c>
      <c r="AH135" s="6">
        <v>0</v>
      </c>
      <c r="AI135" s="6">
        <v>0</v>
      </c>
      <c r="AJ135" s="6">
        <v>0</v>
      </c>
      <c r="AK135" s="6">
        <v>0</v>
      </c>
      <c r="AL135" s="6">
        <v>0</v>
      </c>
      <c r="AM135" s="6">
        <v>0</v>
      </c>
      <c r="AN135" s="6">
        <v>0</v>
      </c>
      <c r="AO135" s="6">
        <v>0</v>
      </c>
      <c r="AP135" s="6">
        <v>0</v>
      </c>
      <c r="AQ135" s="6">
        <v>0</v>
      </c>
      <c r="AR135" s="6">
        <v>0</v>
      </c>
      <c r="AS135" s="6">
        <v>0</v>
      </c>
      <c r="AT135" s="6">
        <v>0</v>
      </c>
      <c r="AU135" s="6">
        <v>0</v>
      </c>
      <c r="AV135" s="6">
        <v>0</v>
      </c>
      <c r="AW135" s="6">
        <v>0</v>
      </c>
      <c r="AX135" s="6">
        <v>0</v>
      </c>
      <c r="AY135" s="6">
        <v>0</v>
      </c>
      <c r="AZ135" s="6">
        <v>0</v>
      </c>
      <c r="BA135" s="6">
        <v>0</v>
      </c>
      <c r="BB135" s="6">
        <v>0</v>
      </c>
      <c r="BC135" s="6">
        <v>719.5</v>
      </c>
      <c r="BD135" s="6">
        <v>0</v>
      </c>
      <c r="BE135" s="6">
        <v>0</v>
      </c>
      <c r="BF135" s="6">
        <v>0</v>
      </c>
      <c r="BG135" s="6">
        <v>0</v>
      </c>
      <c r="BH135" s="6">
        <v>0</v>
      </c>
      <c r="BI135" s="6">
        <v>0</v>
      </c>
      <c r="BJ135" s="6">
        <v>0</v>
      </c>
      <c r="BK135" s="6">
        <v>0</v>
      </c>
      <c r="BL135" s="6">
        <v>0</v>
      </c>
      <c r="BM135" s="6">
        <v>0</v>
      </c>
      <c r="BN135" s="6">
        <v>0</v>
      </c>
      <c r="BO135" s="6">
        <v>0</v>
      </c>
      <c r="BP135" s="6">
        <v>0</v>
      </c>
      <c r="BQ135" s="6">
        <v>0</v>
      </c>
      <c r="BR135" s="6">
        <v>0</v>
      </c>
      <c r="BS135" s="6">
        <v>0</v>
      </c>
      <c r="BT135" s="6">
        <v>0</v>
      </c>
      <c r="BU135" s="6">
        <v>0</v>
      </c>
      <c r="BV135" s="6">
        <v>0</v>
      </c>
      <c r="BW135" s="6">
        <v>0</v>
      </c>
      <c r="BX135" s="6">
        <v>0</v>
      </c>
      <c r="BY135" s="6">
        <v>0</v>
      </c>
      <c r="BZ135" s="6">
        <v>0</v>
      </c>
      <c r="CA135" s="6">
        <v>0</v>
      </c>
      <c r="CB135" s="6">
        <v>0</v>
      </c>
      <c r="CC135" s="6">
        <v>127.1</v>
      </c>
      <c r="CD135" s="6">
        <v>0</v>
      </c>
      <c r="CE135" s="6">
        <v>0</v>
      </c>
      <c r="CF135" s="6">
        <v>0</v>
      </c>
      <c r="CG135" s="6">
        <v>0</v>
      </c>
      <c r="CH135" s="6">
        <v>0</v>
      </c>
      <c r="CI135" s="6">
        <v>0</v>
      </c>
      <c r="CJ135" s="6">
        <v>0</v>
      </c>
      <c r="CK135" s="6">
        <v>0</v>
      </c>
      <c r="CL135" s="6">
        <v>0</v>
      </c>
      <c r="CM135" s="6">
        <v>0</v>
      </c>
      <c r="CN135" s="6">
        <v>0</v>
      </c>
      <c r="CO135" s="6">
        <v>0</v>
      </c>
      <c r="CP135" s="6">
        <v>0</v>
      </c>
      <c r="CQ135" s="6">
        <v>0</v>
      </c>
      <c r="CR135" s="6">
        <v>0</v>
      </c>
      <c r="CS135" s="6">
        <v>0</v>
      </c>
      <c r="CT135" s="6">
        <v>0</v>
      </c>
      <c r="CU135" s="6">
        <v>0</v>
      </c>
      <c r="CV135" s="6">
        <v>0</v>
      </c>
      <c r="CW135" s="6">
        <v>0</v>
      </c>
      <c r="CX135" s="6">
        <v>0</v>
      </c>
      <c r="CY135" s="6">
        <v>0</v>
      </c>
      <c r="CZ135" s="6">
        <v>0</v>
      </c>
      <c r="DA135" s="6">
        <v>0</v>
      </c>
      <c r="DB135" s="6">
        <v>0</v>
      </c>
      <c r="DC135" s="6">
        <v>0</v>
      </c>
      <c r="DD135" s="6">
        <v>0</v>
      </c>
      <c r="DE135" s="6">
        <v>0</v>
      </c>
      <c r="DF135" s="6">
        <v>0</v>
      </c>
      <c r="DG135" s="6">
        <v>0</v>
      </c>
      <c r="DH135" s="6">
        <v>0</v>
      </c>
      <c r="DI135" s="6">
        <v>420.3</v>
      </c>
      <c r="DJ135" s="6">
        <v>0</v>
      </c>
      <c r="DK135" s="6">
        <v>0</v>
      </c>
      <c r="DL135" s="6">
        <v>0</v>
      </c>
      <c r="DM135" s="6">
        <v>0</v>
      </c>
      <c r="DN135" s="6">
        <v>0</v>
      </c>
      <c r="DO135" s="6">
        <v>0</v>
      </c>
      <c r="DP135" s="6">
        <v>0</v>
      </c>
      <c r="DQ135" s="6">
        <v>0</v>
      </c>
      <c r="DR135" s="6">
        <v>0</v>
      </c>
      <c r="DS135" s="6">
        <v>0</v>
      </c>
      <c r="DT135" s="6">
        <v>0</v>
      </c>
      <c r="DU135" s="6">
        <v>0</v>
      </c>
      <c r="DV135" s="6">
        <v>0</v>
      </c>
      <c r="DW135" s="6">
        <v>0</v>
      </c>
      <c r="DX135" s="6">
        <v>0</v>
      </c>
      <c r="DY135" s="6">
        <v>0</v>
      </c>
      <c r="DZ135" s="6">
        <v>0</v>
      </c>
      <c r="EA135" s="6">
        <v>0</v>
      </c>
      <c r="EB135" s="6">
        <v>0</v>
      </c>
      <c r="EC135" s="6">
        <v>0</v>
      </c>
      <c r="ED135" s="6">
        <v>0</v>
      </c>
      <c r="EE135" s="6">
        <v>0</v>
      </c>
      <c r="EF135" s="6">
        <v>0</v>
      </c>
      <c r="EG135" s="6">
        <v>0</v>
      </c>
      <c r="EH135" s="6">
        <v>0</v>
      </c>
      <c r="EI135" s="6">
        <v>0</v>
      </c>
      <c r="EJ135" s="6">
        <v>0</v>
      </c>
      <c r="EK135" s="6">
        <v>0</v>
      </c>
      <c r="EL135" s="6">
        <v>0</v>
      </c>
      <c r="EM135" s="6">
        <v>0</v>
      </c>
      <c r="EN135" s="6">
        <v>0</v>
      </c>
      <c r="EO135" s="6">
        <v>0</v>
      </c>
      <c r="EP135" s="6">
        <v>0</v>
      </c>
      <c r="EQ135" s="6">
        <v>0</v>
      </c>
      <c r="ER135" s="6">
        <v>0</v>
      </c>
      <c r="ES135" s="6">
        <v>0</v>
      </c>
      <c r="ET135" s="6">
        <v>0</v>
      </c>
      <c r="EU135" s="6">
        <v>0</v>
      </c>
      <c r="EV135" s="6">
        <v>0</v>
      </c>
      <c r="EW135" s="6">
        <v>0</v>
      </c>
      <c r="EX135" s="6">
        <v>0</v>
      </c>
      <c r="EY135" s="6">
        <v>0</v>
      </c>
      <c r="EZ135" s="6">
        <v>0</v>
      </c>
      <c r="FA135" s="6">
        <v>0</v>
      </c>
      <c r="FB135" s="6">
        <v>0</v>
      </c>
      <c r="FC135" s="6">
        <v>0</v>
      </c>
      <c r="FD135" s="6">
        <v>0</v>
      </c>
      <c r="FE135" s="6">
        <v>0</v>
      </c>
      <c r="FF135" s="6">
        <v>0</v>
      </c>
      <c r="FG135" s="6">
        <v>0</v>
      </c>
      <c r="FH135" s="6">
        <v>0</v>
      </c>
      <c r="FI135" s="6">
        <v>0</v>
      </c>
      <c r="FJ135" s="6">
        <v>0</v>
      </c>
      <c r="FK135" s="6">
        <v>0</v>
      </c>
      <c r="FL135" s="6">
        <v>0</v>
      </c>
      <c r="FM135" s="6">
        <v>0</v>
      </c>
      <c r="FN135" s="6">
        <v>0</v>
      </c>
      <c r="FO135" s="6">
        <v>0</v>
      </c>
      <c r="FP135" s="6">
        <v>0</v>
      </c>
      <c r="FQ135" s="6">
        <v>0</v>
      </c>
      <c r="FR135" s="6">
        <v>0</v>
      </c>
      <c r="FS135" s="6">
        <v>0</v>
      </c>
      <c r="FT135" s="6">
        <v>0</v>
      </c>
      <c r="FU135" s="6">
        <v>0</v>
      </c>
      <c r="FV135" s="6">
        <v>0</v>
      </c>
      <c r="FW135" s="6">
        <v>1266.8</v>
      </c>
      <c r="FX135" s="6">
        <v>1266</v>
      </c>
      <c r="FY135" s="6">
        <v>-0.8</v>
      </c>
      <c r="FZ135" s="6">
        <v>-0.06</v>
      </c>
    </row>
    <row r="136" spans="1:182">
      <c r="A136" s="4" t="s">
        <v>742</v>
      </c>
      <c r="B136" s="6">
        <v>0</v>
      </c>
      <c r="C136" s="6">
        <v>0</v>
      </c>
      <c r="D136" s="6">
        <v>0</v>
      </c>
      <c r="E136" s="6">
        <v>0</v>
      </c>
      <c r="F136" s="6">
        <v>0</v>
      </c>
      <c r="G136" s="6">
        <v>0</v>
      </c>
      <c r="H136" s="6">
        <v>0</v>
      </c>
      <c r="I136" s="6">
        <v>0</v>
      </c>
      <c r="J136" s="6">
        <v>0</v>
      </c>
      <c r="K136" s="6">
        <v>0</v>
      </c>
      <c r="L136" s="6">
        <v>0</v>
      </c>
      <c r="M136" s="6">
        <v>0</v>
      </c>
      <c r="N136" s="6">
        <v>0</v>
      </c>
      <c r="O136" s="6">
        <v>0</v>
      </c>
      <c r="P136" s="6">
        <v>0</v>
      </c>
      <c r="Q136" s="6">
        <v>0</v>
      </c>
      <c r="R136" s="6">
        <v>0</v>
      </c>
      <c r="S136" s="6">
        <v>0</v>
      </c>
      <c r="T136" s="6">
        <v>0</v>
      </c>
      <c r="U136" s="6">
        <v>0</v>
      </c>
      <c r="V136" s="6">
        <v>0</v>
      </c>
      <c r="W136" s="6">
        <v>0</v>
      </c>
      <c r="X136" s="6">
        <v>0</v>
      </c>
      <c r="Y136" s="6">
        <v>0</v>
      </c>
      <c r="Z136" s="6">
        <v>0</v>
      </c>
      <c r="AA136" s="6">
        <v>0</v>
      </c>
      <c r="AB136" s="6">
        <v>0</v>
      </c>
      <c r="AC136" s="6">
        <v>0</v>
      </c>
      <c r="AD136" s="6">
        <v>0</v>
      </c>
      <c r="AE136" s="6">
        <v>0</v>
      </c>
      <c r="AF136" s="6">
        <v>0</v>
      </c>
      <c r="AG136" s="6">
        <v>0</v>
      </c>
      <c r="AH136" s="6">
        <v>0</v>
      </c>
      <c r="AI136" s="6">
        <v>0</v>
      </c>
      <c r="AJ136" s="6">
        <v>0</v>
      </c>
      <c r="AK136" s="6">
        <v>0</v>
      </c>
      <c r="AL136" s="6">
        <v>0</v>
      </c>
      <c r="AM136" s="6">
        <v>0</v>
      </c>
      <c r="AN136" s="6">
        <v>0</v>
      </c>
      <c r="AO136" s="6">
        <v>0</v>
      </c>
      <c r="AP136" s="6">
        <v>0</v>
      </c>
      <c r="AQ136" s="6">
        <v>0</v>
      </c>
      <c r="AR136" s="6">
        <v>0</v>
      </c>
      <c r="AS136" s="6">
        <v>0</v>
      </c>
      <c r="AT136" s="6">
        <v>0</v>
      </c>
      <c r="AU136" s="6">
        <v>0</v>
      </c>
      <c r="AV136" s="6">
        <v>0</v>
      </c>
      <c r="AW136" s="6">
        <v>0</v>
      </c>
      <c r="AX136" s="6">
        <v>0</v>
      </c>
      <c r="AY136" s="6">
        <v>0</v>
      </c>
      <c r="AZ136" s="6">
        <v>0</v>
      </c>
      <c r="BA136" s="6">
        <v>0</v>
      </c>
      <c r="BB136" s="6">
        <v>0</v>
      </c>
      <c r="BC136" s="6">
        <v>0</v>
      </c>
      <c r="BD136" s="6">
        <v>0</v>
      </c>
      <c r="BE136" s="6">
        <v>0</v>
      </c>
      <c r="BF136" s="6">
        <v>0</v>
      </c>
      <c r="BG136" s="6">
        <v>0</v>
      </c>
      <c r="BH136" s="6">
        <v>0</v>
      </c>
      <c r="BI136" s="6">
        <v>0</v>
      </c>
      <c r="BJ136" s="6">
        <v>0</v>
      </c>
      <c r="BK136" s="6">
        <v>0</v>
      </c>
      <c r="BL136" s="6">
        <v>0</v>
      </c>
      <c r="BM136" s="6">
        <v>0</v>
      </c>
      <c r="BN136" s="6">
        <v>0</v>
      </c>
      <c r="BO136" s="6">
        <v>0</v>
      </c>
      <c r="BP136" s="6">
        <v>0</v>
      </c>
      <c r="BQ136" s="6">
        <v>0</v>
      </c>
      <c r="BR136" s="6">
        <v>0</v>
      </c>
      <c r="BS136" s="6">
        <v>0</v>
      </c>
      <c r="BT136" s="6">
        <v>0</v>
      </c>
      <c r="BU136" s="6">
        <v>0</v>
      </c>
      <c r="BV136" s="6">
        <v>0</v>
      </c>
      <c r="BW136" s="6">
        <v>0</v>
      </c>
      <c r="BX136" s="6">
        <v>0</v>
      </c>
      <c r="BY136" s="6">
        <v>0</v>
      </c>
      <c r="BZ136" s="6">
        <v>0</v>
      </c>
      <c r="CA136" s="6">
        <v>0</v>
      </c>
      <c r="CB136" s="6">
        <v>0</v>
      </c>
      <c r="CC136" s="6">
        <v>0</v>
      </c>
      <c r="CD136" s="6">
        <v>0</v>
      </c>
      <c r="CE136" s="6">
        <v>0</v>
      </c>
      <c r="CF136" s="6">
        <v>0</v>
      </c>
      <c r="CG136" s="6">
        <v>0</v>
      </c>
      <c r="CH136" s="6">
        <v>0</v>
      </c>
      <c r="CI136" s="6">
        <v>0</v>
      </c>
      <c r="CJ136" s="6">
        <v>0</v>
      </c>
      <c r="CK136" s="6">
        <v>0</v>
      </c>
      <c r="CL136" s="6">
        <v>0</v>
      </c>
      <c r="CM136" s="6">
        <v>0</v>
      </c>
      <c r="CN136" s="6">
        <v>0</v>
      </c>
      <c r="CO136" s="6">
        <v>0</v>
      </c>
      <c r="CP136" s="6">
        <v>0</v>
      </c>
      <c r="CQ136" s="6">
        <v>0</v>
      </c>
      <c r="CR136" s="6">
        <v>0</v>
      </c>
      <c r="CS136" s="6">
        <v>0</v>
      </c>
      <c r="CT136" s="6">
        <v>0</v>
      </c>
      <c r="CU136" s="6">
        <v>0</v>
      </c>
      <c r="CV136" s="6">
        <v>0</v>
      </c>
      <c r="CW136" s="6">
        <v>0</v>
      </c>
      <c r="CX136" s="6">
        <v>0</v>
      </c>
      <c r="CY136" s="6">
        <v>0</v>
      </c>
      <c r="CZ136" s="6">
        <v>0</v>
      </c>
      <c r="DA136" s="6">
        <v>0</v>
      </c>
      <c r="DB136" s="6">
        <v>0</v>
      </c>
      <c r="DC136" s="6">
        <v>0</v>
      </c>
      <c r="DD136" s="6">
        <v>0</v>
      </c>
      <c r="DE136" s="6">
        <v>0</v>
      </c>
      <c r="DF136" s="6">
        <v>0</v>
      </c>
      <c r="DG136" s="6">
        <v>0</v>
      </c>
      <c r="DH136" s="6">
        <v>0</v>
      </c>
      <c r="DI136" s="6">
        <v>0</v>
      </c>
      <c r="DJ136" s="6">
        <v>0</v>
      </c>
      <c r="DK136" s="6">
        <v>0</v>
      </c>
      <c r="DL136" s="6">
        <v>0</v>
      </c>
      <c r="DM136" s="6">
        <v>0</v>
      </c>
      <c r="DN136" s="6">
        <v>0</v>
      </c>
      <c r="DO136" s="6">
        <v>0</v>
      </c>
      <c r="DP136" s="6">
        <v>0</v>
      </c>
      <c r="DQ136" s="6">
        <v>0</v>
      </c>
      <c r="DR136" s="6">
        <v>0</v>
      </c>
      <c r="DS136" s="6">
        <v>0</v>
      </c>
      <c r="DT136" s="6">
        <v>0</v>
      </c>
      <c r="DU136" s="6">
        <v>0</v>
      </c>
      <c r="DV136" s="6">
        <v>0</v>
      </c>
      <c r="DW136" s="6">
        <v>0</v>
      </c>
      <c r="DX136" s="6">
        <v>0</v>
      </c>
      <c r="DY136" s="6">
        <v>0</v>
      </c>
      <c r="DZ136" s="6">
        <v>0</v>
      </c>
      <c r="EA136" s="6">
        <v>0</v>
      </c>
      <c r="EB136" s="6">
        <v>0</v>
      </c>
      <c r="EC136" s="6">
        <v>0</v>
      </c>
      <c r="ED136" s="6">
        <v>0</v>
      </c>
      <c r="EE136" s="6">
        <v>11.5</v>
      </c>
      <c r="EF136" s="6">
        <v>0</v>
      </c>
      <c r="EG136" s="6">
        <v>0</v>
      </c>
      <c r="EH136" s="6">
        <v>57.5</v>
      </c>
      <c r="EI136" s="6">
        <v>0</v>
      </c>
      <c r="EJ136" s="6">
        <v>0</v>
      </c>
      <c r="EK136" s="6">
        <v>0</v>
      </c>
      <c r="EL136" s="6">
        <v>0</v>
      </c>
      <c r="EM136" s="6">
        <v>0</v>
      </c>
      <c r="EN136" s="6">
        <v>0</v>
      </c>
      <c r="EO136" s="6">
        <v>0</v>
      </c>
      <c r="EP136" s="6">
        <v>0</v>
      </c>
      <c r="EQ136" s="6">
        <v>0</v>
      </c>
      <c r="ER136" s="6">
        <v>0</v>
      </c>
      <c r="ES136" s="6">
        <v>0</v>
      </c>
      <c r="ET136" s="6">
        <v>0</v>
      </c>
      <c r="EU136" s="6">
        <v>0</v>
      </c>
      <c r="EV136" s="6">
        <v>0</v>
      </c>
      <c r="EW136" s="6">
        <v>0</v>
      </c>
      <c r="EX136" s="6">
        <v>0</v>
      </c>
      <c r="EY136" s="6">
        <v>0</v>
      </c>
      <c r="EZ136" s="6">
        <v>0</v>
      </c>
      <c r="FA136" s="6">
        <v>0</v>
      </c>
      <c r="FB136" s="6">
        <v>0</v>
      </c>
      <c r="FC136" s="6">
        <v>0</v>
      </c>
      <c r="FD136" s="6">
        <v>0</v>
      </c>
      <c r="FE136" s="6">
        <v>0</v>
      </c>
      <c r="FF136" s="6">
        <v>0</v>
      </c>
      <c r="FG136" s="6">
        <v>0</v>
      </c>
      <c r="FH136" s="6">
        <v>0</v>
      </c>
      <c r="FI136" s="6">
        <v>0</v>
      </c>
      <c r="FJ136" s="6">
        <v>0</v>
      </c>
      <c r="FK136" s="6">
        <v>0</v>
      </c>
      <c r="FL136" s="6">
        <v>0</v>
      </c>
      <c r="FM136" s="6">
        <v>0</v>
      </c>
      <c r="FN136" s="6">
        <v>0</v>
      </c>
      <c r="FO136" s="6">
        <v>0</v>
      </c>
      <c r="FP136" s="6">
        <v>0</v>
      </c>
      <c r="FQ136" s="6">
        <v>0</v>
      </c>
      <c r="FR136" s="6">
        <v>0</v>
      </c>
      <c r="FS136" s="6">
        <v>0</v>
      </c>
      <c r="FT136" s="6">
        <v>0</v>
      </c>
      <c r="FU136" s="6">
        <v>0</v>
      </c>
      <c r="FV136" s="6">
        <v>0</v>
      </c>
      <c r="FW136" s="6">
        <v>69</v>
      </c>
      <c r="FX136" s="6">
        <v>42</v>
      </c>
      <c r="FY136" s="6">
        <v>-27</v>
      </c>
      <c r="FZ136" s="6">
        <v>-64.290000000000006</v>
      </c>
    </row>
    <row r="137" spans="1:182">
      <c r="A137" s="4" t="s">
        <v>743</v>
      </c>
      <c r="B137" s="6">
        <v>0</v>
      </c>
      <c r="C137" s="6">
        <v>0</v>
      </c>
      <c r="D137" s="6">
        <v>0</v>
      </c>
      <c r="E137" s="6">
        <v>0</v>
      </c>
      <c r="F137" s="6">
        <v>0</v>
      </c>
      <c r="G137" s="6">
        <v>0</v>
      </c>
      <c r="H137" s="6">
        <v>0</v>
      </c>
      <c r="I137" s="6">
        <v>0</v>
      </c>
      <c r="J137" s="6">
        <v>0</v>
      </c>
      <c r="K137" s="6">
        <v>0</v>
      </c>
      <c r="L137" s="6">
        <v>0</v>
      </c>
      <c r="M137" s="6">
        <v>0</v>
      </c>
      <c r="N137" s="6">
        <v>0</v>
      </c>
      <c r="O137" s="6">
        <v>0</v>
      </c>
      <c r="P137" s="6">
        <v>0</v>
      </c>
      <c r="Q137" s="6">
        <v>0</v>
      </c>
      <c r="R137" s="6">
        <v>0</v>
      </c>
      <c r="S137" s="6">
        <v>0</v>
      </c>
      <c r="T137" s="6">
        <v>0</v>
      </c>
      <c r="U137" s="6">
        <v>0</v>
      </c>
      <c r="V137" s="6">
        <v>0</v>
      </c>
      <c r="W137" s="6">
        <v>0</v>
      </c>
      <c r="X137" s="6">
        <v>0</v>
      </c>
      <c r="Y137" s="6">
        <v>0</v>
      </c>
      <c r="Z137" s="6">
        <v>0</v>
      </c>
      <c r="AA137" s="6">
        <v>0</v>
      </c>
      <c r="AB137" s="6">
        <v>0</v>
      </c>
      <c r="AC137" s="6">
        <v>0</v>
      </c>
      <c r="AD137" s="6">
        <v>0</v>
      </c>
      <c r="AE137" s="6">
        <v>0</v>
      </c>
      <c r="AF137" s="6">
        <v>0</v>
      </c>
      <c r="AG137" s="6">
        <v>0</v>
      </c>
      <c r="AH137" s="6">
        <v>0</v>
      </c>
      <c r="AI137" s="6">
        <v>0</v>
      </c>
      <c r="AJ137" s="6">
        <v>0</v>
      </c>
      <c r="AK137" s="6">
        <v>0</v>
      </c>
      <c r="AL137" s="6">
        <v>0</v>
      </c>
      <c r="AM137" s="6">
        <v>0</v>
      </c>
      <c r="AN137" s="6">
        <v>0</v>
      </c>
      <c r="AO137" s="6">
        <v>0</v>
      </c>
      <c r="AP137" s="6">
        <v>0</v>
      </c>
      <c r="AQ137" s="6">
        <v>0</v>
      </c>
      <c r="AR137" s="6">
        <v>0</v>
      </c>
      <c r="AS137" s="6">
        <v>0</v>
      </c>
      <c r="AT137" s="6">
        <v>0</v>
      </c>
      <c r="AU137" s="6">
        <v>0</v>
      </c>
      <c r="AV137" s="6">
        <v>0</v>
      </c>
      <c r="AW137" s="6">
        <v>0</v>
      </c>
      <c r="AX137" s="6">
        <v>0</v>
      </c>
      <c r="AY137" s="6">
        <v>0</v>
      </c>
      <c r="AZ137" s="6">
        <v>0</v>
      </c>
      <c r="BA137" s="6">
        <v>0</v>
      </c>
      <c r="BB137" s="6">
        <v>0</v>
      </c>
      <c r="BC137" s="6">
        <v>0</v>
      </c>
      <c r="BD137" s="6">
        <v>0</v>
      </c>
      <c r="BE137" s="6">
        <v>0</v>
      </c>
      <c r="BF137" s="6">
        <v>0</v>
      </c>
      <c r="BG137" s="6">
        <v>0</v>
      </c>
      <c r="BH137" s="6">
        <v>0</v>
      </c>
      <c r="BI137" s="6">
        <v>0</v>
      </c>
      <c r="BJ137" s="6">
        <v>0</v>
      </c>
      <c r="BK137" s="6">
        <v>0</v>
      </c>
      <c r="BL137" s="6">
        <v>0</v>
      </c>
      <c r="BM137" s="6">
        <v>0</v>
      </c>
      <c r="BN137" s="6">
        <v>0</v>
      </c>
      <c r="BO137" s="6">
        <v>0</v>
      </c>
      <c r="BP137" s="6">
        <v>0</v>
      </c>
      <c r="BQ137" s="6">
        <v>0</v>
      </c>
      <c r="BR137" s="6">
        <v>0</v>
      </c>
      <c r="BS137" s="6">
        <v>0</v>
      </c>
      <c r="BT137" s="6">
        <v>0</v>
      </c>
      <c r="BU137" s="6">
        <v>0</v>
      </c>
      <c r="BV137" s="6">
        <v>0</v>
      </c>
      <c r="BW137" s="6">
        <v>0</v>
      </c>
      <c r="BX137" s="6">
        <v>0</v>
      </c>
      <c r="BY137" s="6">
        <v>0</v>
      </c>
      <c r="BZ137" s="6">
        <v>0</v>
      </c>
      <c r="CA137" s="6">
        <v>0</v>
      </c>
      <c r="CB137" s="6">
        <v>0</v>
      </c>
      <c r="CC137" s="6">
        <v>0</v>
      </c>
      <c r="CD137" s="6">
        <v>0</v>
      </c>
      <c r="CE137" s="6">
        <v>0</v>
      </c>
      <c r="CF137" s="6">
        <v>0</v>
      </c>
      <c r="CG137" s="6">
        <v>0</v>
      </c>
      <c r="CH137" s="6">
        <v>0</v>
      </c>
      <c r="CI137" s="6">
        <v>0</v>
      </c>
      <c r="CJ137" s="6">
        <v>0</v>
      </c>
      <c r="CK137" s="6">
        <v>0</v>
      </c>
      <c r="CL137" s="6">
        <v>0</v>
      </c>
      <c r="CM137" s="6">
        <v>0</v>
      </c>
      <c r="CN137" s="6">
        <v>0</v>
      </c>
      <c r="CO137" s="6">
        <v>0</v>
      </c>
      <c r="CP137" s="6">
        <v>0</v>
      </c>
      <c r="CQ137" s="6">
        <v>0</v>
      </c>
      <c r="CR137" s="6">
        <v>0</v>
      </c>
      <c r="CS137" s="6">
        <v>0</v>
      </c>
      <c r="CT137" s="6">
        <v>0</v>
      </c>
      <c r="CU137" s="6">
        <v>0</v>
      </c>
      <c r="CV137" s="6">
        <v>0</v>
      </c>
      <c r="CW137" s="6">
        <v>0</v>
      </c>
      <c r="CX137" s="6">
        <v>0</v>
      </c>
      <c r="CY137" s="6">
        <v>0</v>
      </c>
      <c r="CZ137" s="6">
        <v>0</v>
      </c>
      <c r="DA137" s="6">
        <v>0</v>
      </c>
      <c r="DB137" s="6">
        <v>0</v>
      </c>
      <c r="DC137" s="6">
        <v>0</v>
      </c>
      <c r="DD137" s="6">
        <v>0</v>
      </c>
      <c r="DE137" s="6">
        <v>0</v>
      </c>
      <c r="DF137" s="6">
        <v>0</v>
      </c>
      <c r="DG137" s="6">
        <v>0</v>
      </c>
      <c r="DH137" s="6">
        <v>0</v>
      </c>
      <c r="DI137" s="6">
        <v>420.3</v>
      </c>
      <c r="DJ137" s="6">
        <v>0</v>
      </c>
      <c r="DK137" s="6">
        <v>0</v>
      </c>
      <c r="DL137" s="6">
        <v>0</v>
      </c>
      <c r="DM137" s="6">
        <v>0</v>
      </c>
      <c r="DN137" s="6">
        <v>0</v>
      </c>
      <c r="DO137" s="6">
        <v>0</v>
      </c>
      <c r="DP137" s="6">
        <v>0</v>
      </c>
      <c r="DQ137" s="6">
        <v>0</v>
      </c>
      <c r="DR137" s="6">
        <v>0</v>
      </c>
      <c r="DS137" s="6">
        <v>0</v>
      </c>
      <c r="DT137" s="6">
        <v>0</v>
      </c>
      <c r="DU137" s="6">
        <v>0</v>
      </c>
      <c r="DV137" s="6">
        <v>0</v>
      </c>
      <c r="DW137" s="6">
        <v>0</v>
      </c>
      <c r="DX137" s="6">
        <v>0</v>
      </c>
      <c r="DY137" s="6">
        <v>0</v>
      </c>
      <c r="DZ137" s="6">
        <v>0</v>
      </c>
      <c r="EA137" s="6">
        <v>0</v>
      </c>
      <c r="EB137" s="6">
        <v>0</v>
      </c>
      <c r="EC137" s="6">
        <v>0</v>
      </c>
      <c r="ED137" s="6">
        <v>0</v>
      </c>
      <c r="EE137" s="6">
        <v>0</v>
      </c>
      <c r="EF137" s="6">
        <v>0</v>
      </c>
      <c r="EG137" s="6">
        <v>0</v>
      </c>
      <c r="EH137" s="6">
        <v>57.5</v>
      </c>
      <c r="EI137" s="6">
        <v>0</v>
      </c>
      <c r="EJ137" s="6">
        <v>0</v>
      </c>
      <c r="EK137" s="6">
        <v>0</v>
      </c>
      <c r="EL137" s="6">
        <v>0</v>
      </c>
      <c r="EM137" s="6">
        <v>0</v>
      </c>
      <c r="EN137" s="6">
        <v>0</v>
      </c>
      <c r="EO137" s="6">
        <v>0</v>
      </c>
      <c r="EP137" s="6">
        <v>0</v>
      </c>
      <c r="EQ137" s="6">
        <v>0</v>
      </c>
      <c r="ER137" s="6">
        <v>427.3</v>
      </c>
      <c r="ES137" s="6">
        <v>0</v>
      </c>
      <c r="ET137" s="6">
        <v>0</v>
      </c>
      <c r="EU137" s="6">
        <v>0</v>
      </c>
      <c r="EV137" s="6">
        <v>0</v>
      </c>
      <c r="EW137" s="6">
        <v>0</v>
      </c>
      <c r="EX137" s="6">
        <v>0</v>
      </c>
      <c r="EY137" s="6">
        <v>0</v>
      </c>
      <c r="EZ137" s="6">
        <v>0</v>
      </c>
      <c r="FA137" s="6">
        <v>0</v>
      </c>
      <c r="FB137" s="6">
        <v>0</v>
      </c>
      <c r="FC137" s="6">
        <v>0</v>
      </c>
      <c r="FD137" s="6">
        <v>0</v>
      </c>
      <c r="FE137" s="6">
        <v>0</v>
      </c>
      <c r="FF137" s="6">
        <v>0</v>
      </c>
      <c r="FG137" s="6">
        <v>0</v>
      </c>
      <c r="FH137" s="6">
        <v>0</v>
      </c>
      <c r="FI137" s="6">
        <v>0</v>
      </c>
      <c r="FJ137" s="6">
        <v>0</v>
      </c>
      <c r="FK137" s="6">
        <v>0</v>
      </c>
      <c r="FL137" s="6">
        <v>0</v>
      </c>
      <c r="FM137" s="6">
        <v>0</v>
      </c>
      <c r="FN137" s="6">
        <v>0</v>
      </c>
      <c r="FO137" s="6">
        <v>0</v>
      </c>
      <c r="FP137" s="6">
        <v>0</v>
      </c>
      <c r="FQ137" s="6">
        <v>0</v>
      </c>
      <c r="FR137" s="6">
        <v>0</v>
      </c>
      <c r="FS137" s="6">
        <v>0</v>
      </c>
      <c r="FT137" s="6">
        <v>0</v>
      </c>
      <c r="FU137" s="6">
        <v>0</v>
      </c>
      <c r="FV137" s="6">
        <v>0</v>
      </c>
      <c r="FW137" s="6">
        <v>905.1</v>
      </c>
      <c r="FX137" s="6">
        <v>905</v>
      </c>
      <c r="FY137" s="6">
        <v>-0.1</v>
      </c>
      <c r="FZ137" s="6">
        <v>-0.01</v>
      </c>
    </row>
    <row r="138" spans="1:182">
      <c r="A138" s="4" t="s">
        <v>744</v>
      </c>
      <c r="B138" s="6">
        <v>0</v>
      </c>
      <c r="C138" s="6">
        <v>0</v>
      </c>
      <c r="D138" s="6">
        <v>0</v>
      </c>
      <c r="E138" s="6">
        <v>0</v>
      </c>
      <c r="F138" s="6">
        <v>0</v>
      </c>
      <c r="G138" s="6">
        <v>0</v>
      </c>
      <c r="H138" s="6">
        <v>0</v>
      </c>
      <c r="I138" s="6">
        <v>0</v>
      </c>
      <c r="J138" s="6">
        <v>0</v>
      </c>
      <c r="K138" s="6">
        <v>0</v>
      </c>
      <c r="L138" s="6">
        <v>0</v>
      </c>
      <c r="M138" s="6">
        <v>0</v>
      </c>
      <c r="N138" s="6">
        <v>0</v>
      </c>
      <c r="O138" s="6">
        <v>0</v>
      </c>
      <c r="P138" s="6">
        <v>0</v>
      </c>
      <c r="Q138" s="6">
        <v>0</v>
      </c>
      <c r="R138" s="6">
        <v>0</v>
      </c>
      <c r="S138" s="6">
        <v>0</v>
      </c>
      <c r="T138" s="6">
        <v>0</v>
      </c>
      <c r="U138" s="6">
        <v>0</v>
      </c>
      <c r="V138" s="6">
        <v>0</v>
      </c>
      <c r="W138" s="6">
        <v>0</v>
      </c>
      <c r="X138" s="6">
        <v>0</v>
      </c>
      <c r="Y138" s="6">
        <v>0</v>
      </c>
      <c r="Z138" s="6">
        <v>0</v>
      </c>
      <c r="AA138" s="6">
        <v>0</v>
      </c>
      <c r="AB138" s="6">
        <v>0</v>
      </c>
      <c r="AC138" s="6">
        <v>0</v>
      </c>
      <c r="AD138" s="6">
        <v>0</v>
      </c>
      <c r="AE138" s="6">
        <v>0</v>
      </c>
      <c r="AF138" s="6">
        <v>0</v>
      </c>
      <c r="AG138" s="6">
        <v>0</v>
      </c>
      <c r="AH138" s="6">
        <v>190.6</v>
      </c>
      <c r="AI138" s="6">
        <v>17.5</v>
      </c>
      <c r="AJ138" s="6">
        <v>0</v>
      </c>
      <c r="AK138" s="6">
        <v>0</v>
      </c>
      <c r="AL138" s="6">
        <v>0</v>
      </c>
      <c r="AM138" s="6">
        <v>0</v>
      </c>
      <c r="AN138" s="6">
        <v>0</v>
      </c>
      <c r="AO138" s="6">
        <v>0</v>
      </c>
      <c r="AP138" s="6">
        <v>0</v>
      </c>
      <c r="AQ138" s="6">
        <v>0</v>
      </c>
      <c r="AR138" s="6">
        <v>0</v>
      </c>
      <c r="AS138" s="6">
        <v>0</v>
      </c>
      <c r="AT138" s="6">
        <v>0</v>
      </c>
      <c r="AU138" s="6">
        <v>0</v>
      </c>
      <c r="AV138" s="6">
        <v>0</v>
      </c>
      <c r="AW138" s="6">
        <v>4496.5</v>
      </c>
      <c r="AX138" s="6">
        <v>0</v>
      </c>
      <c r="AY138" s="6">
        <v>0</v>
      </c>
      <c r="AZ138" s="6">
        <v>0</v>
      </c>
      <c r="BA138" s="6">
        <v>0</v>
      </c>
      <c r="BB138" s="6">
        <v>0</v>
      </c>
      <c r="BC138" s="6">
        <v>0</v>
      </c>
      <c r="BD138" s="6">
        <v>0</v>
      </c>
      <c r="BE138" s="6">
        <v>0</v>
      </c>
      <c r="BF138" s="6">
        <v>0</v>
      </c>
      <c r="BG138" s="6">
        <v>0</v>
      </c>
      <c r="BH138" s="6">
        <v>0</v>
      </c>
      <c r="BI138" s="6">
        <v>0</v>
      </c>
      <c r="BJ138" s="6">
        <v>0</v>
      </c>
      <c r="BK138" s="6">
        <v>0</v>
      </c>
      <c r="BL138" s="6">
        <v>0</v>
      </c>
      <c r="BM138" s="6">
        <v>0</v>
      </c>
      <c r="BN138" s="6">
        <v>0</v>
      </c>
      <c r="BO138" s="6">
        <v>0</v>
      </c>
      <c r="BP138" s="6">
        <v>0</v>
      </c>
      <c r="BQ138" s="6">
        <v>0</v>
      </c>
      <c r="BR138" s="6">
        <v>0</v>
      </c>
      <c r="BS138" s="6">
        <v>0</v>
      </c>
      <c r="BT138" s="6">
        <v>0</v>
      </c>
      <c r="BU138" s="6">
        <v>0</v>
      </c>
      <c r="BV138" s="6">
        <v>0</v>
      </c>
      <c r="BW138" s="6">
        <v>0</v>
      </c>
      <c r="BX138" s="6">
        <v>0</v>
      </c>
      <c r="BY138" s="6">
        <v>0</v>
      </c>
      <c r="BZ138" s="6">
        <v>0</v>
      </c>
      <c r="CA138" s="6">
        <v>0</v>
      </c>
      <c r="CB138" s="6">
        <v>0</v>
      </c>
      <c r="CC138" s="6">
        <v>89.6</v>
      </c>
      <c r="CD138" s="6">
        <v>0</v>
      </c>
      <c r="CE138" s="6">
        <v>0</v>
      </c>
      <c r="CF138" s="6">
        <v>0</v>
      </c>
      <c r="CG138" s="6">
        <v>0</v>
      </c>
      <c r="CH138" s="6">
        <v>0</v>
      </c>
      <c r="CI138" s="6">
        <v>0</v>
      </c>
      <c r="CJ138" s="6">
        <v>0</v>
      </c>
      <c r="CK138" s="6">
        <v>0</v>
      </c>
      <c r="CL138" s="6">
        <v>0</v>
      </c>
      <c r="CM138" s="6">
        <v>0</v>
      </c>
      <c r="CN138" s="6">
        <v>0</v>
      </c>
      <c r="CO138" s="6">
        <v>0</v>
      </c>
      <c r="CP138" s="6">
        <v>0</v>
      </c>
      <c r="CQ138" s="6">
        <v>0</v>
      </c>
      <c r="CR138" s="6">
        <v>0</v>
      </c>
      <c r="CS138" s="6">
        <v>0</v>
      </c>
      <c r="CT138" s="6">
        <v>0</v>
      </c>
      <c r="CU138" s="6">
        <v>0</v>
      </c>
      <c r="CV138" s="6">
        <v>0</v>
      </c>
      <c r="CW138" s="6">
        <v>0</v>
      </c>
      <c r="CX138" s="6">
        <v>0</v>
      </c>
      <c r="CY138" s="6">
        <v>0</v>
      </c>
      <c r="CZ138" s="6">
        <v>0</v>
      </c>
      <c r="DA138" s="6">
        <v>0</v>
      </c>
      <c r="DB138" s="6">
        <v>0</v>
      </c>
      <c r="DC138" s="6">
        <v>0</v>
      </c>
      <c r="DD138" s="6">
        <v>0</v>
      </c>
      <c r="DE138" s="6">
        <v>0</v>
      </c>
      <c r="DF138" s="6">
        <v>0</v>
      </c>
      <c r="DG138" s="6">
        <v>0</v>
      </c>
      <c r="DH138" s="6">
        <v>0</v>
      </c>
      <c r="DI138" s="6">
        <v>0</v>
      </c>
      <c r="DJ138" s="6">
        <v>0</v>
      </c>
      <c r="DK138" s="6">
        <v>0</v>
      </c>
      <c r="DL138" s="6">
        <v>0</v>
      </c>
      <c r="DM138" s="6">
        <v>0</v>
      </c>
      <c r="DN138" s="6">
        <v>0</v>
      </c>
      <c r="DO138" s="6">
        <v>0</v>
      </c>
      <c r="DP138" s="6">
        <v>0</v>
      </c>
      <c r="DQ138" s="6">
        <v>0</v>
      </c>
      <c r="DR138" s="6">
        <v>0</v>
      </c>
      <c r="DS138" s="6">
        <v>0</v>
      </c>
      <c r="DT138" s="6">
        <v>0</v>
      </c>
      <c r="DU138" s="6">
        <v>0</v>
      </c>
      <c r="DV138" s="6">
        <v>0</v>
      </c>
      <c r="DW138" s="6">
        <v>0</v>
      </c>
      <c r="DX138" s="6">
        <v>0</v>
      </c>
      <c r="DY138" s="6">
        <v>0</v>
      </c>
      <c r="DZ138" s="6">
        <v>0</v>
      </c>
      <c r="EA138" s="6">
        <v>0</v>
      </c>
      <c r="EB138" s="6">
        <v>0</v>
      </c>
      <c r="EC138" s="6">
        <v>0</v>
      </c>
      <c r="ED138" s="6">
        <v>0</v>
      </c>
      <c r="EE138" s="6">
        <v>11.5</v>
      </c>
      <c r="EF138" s="6">
        <v>0</v>
      </c>
      <c r="EG138" s="6">
        <v>0</v>
      </c>
      <c r="EH138" s="6">
        <v>57.5</v>
      </c>
      <c r="EI138" s="6">
        <v>0</v>
      </c>
      <c r="EJ138" s="6">
        <v>0</v>
      </c>
      <c r="EK138" s="6">
        <v>0</v>
      </c>
      <c r="EL138" s="6">
        <v>0</v>
      </c>
      <c r="EM138" s="6">
        <v>0</v>
      </c>
      <c r="EN138" s="6">
        <v>0</v>
      </c>
      <c r="EO138" s="6">
        <v>0</v>
      </c>
      <c r="EP138" s="6">
        <v>0</v>
      </c>
      <c r="EQ138" s="6">
        <v>0</v>
      </c>
      <c r="ER138" s="6">
        <v>0</v>
      </c>
      <c r="ES138" s="6">
        <v>0</v>
      </c>
      <c r="ET138" s="6">
        <v>0</v>
      </c>
      <c r="EU138" s="6">
        <v>0</v>
      </c>
      <c r="EV138" s="6">
        <v>0</v>
      </c>
      <c r="EW138" s="6">
        <v>0</v>
      </c>
      <c r="EX138" s="6">
        <v>0</v>
      </c>
      <c r="EY138" s="6">
        <v>0</v>
      </c>
      <c r="EZ138" s="6">
        <v>0</v>
      </c>
      <c r="FA138" s="6">
        <v>0</v>
      </c>
      <c r="FB138" s="6">
        <v>0</v>
      </c>
      <c r="FC138" s="6">
        <v>0</v>
      </c>
      <c r="FD138" s="6">
        <v>0</v>
      </c>
      <c r="FE138" s="6">
        <v>0</v>
      </c>
      <c r="FF138" s="6">
        <v>0</v>
      </c>
      <c r="FG138" s="6">
        <v>0</v>
      </c>
      <c r="FH138" s="6">
        <v>0</v>
      </c>
      <c r="FI138" s="6">
        <v>0</v>
      </c>
      <c r="FJ138" s="6">
        <v>0</v>
      </c>
      <c r="FK138" s="6">
        <v>0</v>
      </c>
      <c r="FL138" s="6">
        <v>0</v>
      </c>
      <c r="FM138" s="6">
        <v>0</v>
      </c>
      <c r="FN138" s="6">
        <v>0</v>
      </c>
      <c r="FO138" s="6">
        <v>0</v>
      </c>
      <c r="FP138" s="6">
        <v>0</v>
      </c>
      <c r="FQ138" s="6">
        <v>0</v>
      </c>
      <c r="FR138" s="6">
        <v>0</v>
      </c>
      <c r="FS138" s="6">
        <v>0</v>
      </c>
      <c r="FT138" s="6">
        <v>0</v>
      </c>
      <c r="FU138" s="6">
        <v>0</v>
      </c>
      <c r="FV138" s="6">
        <v>0</v>
      </c>
      <c r="FW138" s="6">
        <v>4863.2</v>
      </c>
      <c r="FX138" s="6">
        <v>4860</v>
      </c>
      <c r="FY138" s="6">
        <v>-3.2</v>
      </c>
      <c r="FZ138" s="6">
        <v>-7.0000000000000007E-2</v>
      </c>
    </row>
    <row r="139" spans="1:182">
      <c r="A139" s="4" t="s">
        <v>745</v>
      </c>
      <c r="B139" s="6">
        <v>0</v>
      </c>
      <c r="C139" s="6">
        <v>0</v>
      </c>
      <c r="D139" s="6">
        <v>0</v>
      </c>
      <c r="E139" s="6">
        <v>0</v>
      </c>
      <c r="F139" s="6">
        <v>0</v>
      </c>
      <c r="G139" s="6">
        <v>0</v>
      </c>
      <c r="H139" s="6">
        <v>0</v>
      </c>
      <c r="I139" s="6">
        <v>0</v>
      </c>
      <c r="J139" s="6">
        <v>0</v>
      </c>
      <c r="K139" s="6">
        <v>0</v>
      </c>
      <c r="L139" s="6">
        <v>0</v>
      </c>
      <c r="M139" s="6">
        <v>0</v>
      </c>
      <c r="N139" s="6">
        <v>0</v>
      </c>
      <c r="O139" s="6">
        <v>0</v>
      </c>
      <c r="P139" s="6">
        <v>0</v>
      </c>
      <c r="Q139" s="6">
        <v>0</v>
      </c>
      <c r="R139" s="6">
        <v>0</v>
      </c>
      <c r="S139" s="6">
        <v>0</v>
      </c>
      <c r="T139" s="6">
        <v>0</v>
      </c>
      <c r="U139" s="6">
        <v>0</v>
      </c>
      <c r="V139" s="6">
        <v>0</v>
      </c>
      <c r="W139" s="6">
        <v>0</v>
      </c>
      <c r="X139" s="6">
        <v>0</v>
      </c>
      <c r="Y139" s="6">
        <v>0</v>
      </c>
      <c r="Z139" s="6">
        <v>0</v>
      </c>
      <c r="AA139" s="6">
        <v>0</v>
      </c>
      <c r="AB139" s="6">
        <v>0</v>
      </c>
      <c r="AC139" s="6">
        <v>0</v>
      </c>
      <c r="AD139" s="6">
        <v>0</v>
      </c>
      <c r="AE139" s="6">
        <v>0</v>
      </c>
      <c r="AF139" s="6">
        <v>0</v>
      </c>
      <c r="AG139" s="6">
        <v>0</v>
      </c>
      <c r="AH139" s="6">
        <v>190.6</v>
      </c>
      <c r="AI139" s="6">
        <v>0</v>
      </c>
      <c r="AJ139" s="6">
        <v>0</v>
      </c>
      <c r="AK139" s="6">
        <v>0</v>
      </c>
      <c r="AL139" s="6">
        <v>0</v>
      </c>
      <c r="AM139" s="6">
        <v>10518.4</v>
      </c>
      <c r="AN139" s="6">
        <v>0</v>
      </c>
      <c r="AO139" s="6">
        <v>0</v>
      </c>
      <c r="AP139" s="6">
        <v>0</v>
      </c>
      <c r="AQ139" s="6">
        <v>0</v>
      </c>
      <c r="AR139" s="6">
        <v>0</v>
      </c>
      <c r="AS139" s="6">
        <v>0</v>
      </c>
      <c r="AT139" s="6">
        <v>0</v>
      </c>
      <c r="AU139" s="6">
        <v>0</v>
      </c>
      <c r="AV139" s="6">
        <v>0</v>
      </c>
      <c r="AW139" s="6">
        <v>0</v>
      </c>
      <c r="AX139" s="6">
        <v>0</v>
      </c>
      <c r="AY139" s="6">
        <v>0</v>
      </c>
      <c r="AZ139" s="6">
        <v>0</v>
      </c>
      <c r="BA139" s="6">
        <v>0</v>
      </c>
      <c r="BB139" s="6">
        <v>0</v>
      </c>
      <c r="BC139" s="6">
        <v>0</v>
      </c>
      <c r="BD139" s="6">
        <v>0</v>
      </c>
      <c r="BE139" s="6">
        <v>0</v>
      </c>
      <c r="BF139" s="6">
        <v>0</v>
      </c>
      <c r="BG139" s="6">
        <v>0</v>
      </c>
      <c r="BH139" s="6">
        <v>0</v>
      </c>
      <c r="BI139" s="6">
        <v>0</v>
      </c>
      <c r="BJ139" s="6">
        <v>0</v>
      </c>
      <c r="BK139" s="6">
        <v>0</v>
      </c>
      <c r="BL139" s="6">
        <v>0</v>
      </c>
      <c r="BM139" s="6">
        <v>0</v>
      </c>
      <c r="BN139" s="6">
        <v>0</v>
      </c>
      <c r="BO139" s="6">
        <v>0</v>
      </c>
      <c r="BP139" s="6">
        <v>0</v>
      </c>
      <c r="BQ139" s="6">
        <v>0</v>
      </c>
      <c r="BR139" s="6">
        <v>0</v>
      </c>
      <c r="BS139" s="6">
        <v>0</v>
      </c>
      <c r="BT139" s="6">
        <v>0</v>
      </c>
      <c r="BU139" s="6">
        <v>0</v>
      </c>
      <c r="BV139" s="6">
        <v>0</v>
      </c>
      <c r="BW139" s="6">
        <v>0</v>
      </c>
      <c r="BX139" s="6">
        <v>0</v>
      </c>
      <c r="BY139" s="6">
        <v>0</v>
      </c>
      <c r="BZ139" s="6">
        <v>0</v>
      </c>
      <c r="CA139" s="6">
        <v>0</v>
      </c>
      <c r="CB139" s="6">
        <v>0</v>
      </c>
      <c r="CC139" s="6">
        <v>0</v>
      </c>
      <c r="CD139" s="6">
        <v>0</v>
      </c>
      <c r="CE139" s="6">
        <v>0</v>
      </c>
      <c r="CF139" s="6">
        <v>0</v>
      </c>
      <c r="CG139" s="6">
        <v>0</v>
      </c>
      <c r="CH139" s="6">
        <v>0</v>
      </c>
      <c r="CI139" s="6">
        <v>0</v>
      </c>
      <c r="CJ139" s="6">
        <v>0</v>
      </c>
      <c r="CK139" s="6">
        <v>0</v>
      </c>
      <c r="CL139" s="6">
        <v>0</v>
      </c>
      <c r="CM139" s="6">
        <v>0</v>
      </c>
      <c r="CN139" s="6">
        <v>0</v>
      </c>
      <c r="CO139" s="6">
        <v>0</v>
      </c>
      <c r="CP139" s="6">
        <v>0</v>
      </c>
      <c r="CQ139" s="6">
        <v>0</v>
      </c>
      <c r="CR139" s="6">
        <v>0</v>
      </c>
      <c r="CS139" s="6">
        <v>0</v>
      </c>
      <c r="CT139" s="6">
        <v>0</v>
      </c>
      <c r="CU139" s="6">
        <v>0</v>
      </c>
      <c r="CV139" s="6">
        <v>0</v>
      </c>
      <c r="CW139" s="6">
        <v>0</v>
      </c>
      <c r="CX139" s="6">
        <v>0</v>
      </c>
      <c r="CY139" s="6">
        <v>0</v>
      </c>
      <c r="CZ139" s="6">
        <v>0</v>
      </c>
      <c r="DA139" s="6">
        <v>0</v>
      </c>
      <c r="DB139" s="6">
        <v>0</v>
      </c>
      <c r="DC139" s="6">
        <v>0</v>
      </c>
      <c r="DD139" s="6">
        <v>0</v>
      </c>
      <c r="DE139" s="6">
        <v>0</v>
      </c>
      <c r="DF139" s="6">
        <v>0</v>
      </c>
      <c r="DG139" s="6">
        <v>0</v>
      </c>
      <c r="DH139" s="6">
        <v>0</v>
      </c>
      <c r="DI139" s="6">
        <v>420.3</v>
      </c>
      <c r="DJ139" s="6">
        <v>0</v>
      </c>
      <c r="DK139" s="6">
        <v>0</v>
      </c>
      <c r="DL139" s="6">
        <v>0</v>
      </c>
      <c r="DM139" s="6">
        <v>0</v>
      </c>
      <c r="DN139" s="6">
        <v>0</v>
      </c>
      <c r="DO139" s="6">
        <v>0</v>
      </c>
      <c r="DP139" s="6">
        <v>0</v>
      </c>
      <c r="DQ139" s="6">
        <v>0</v>
      </c>
      <c r="DR139" s="6">
        <v>0</v>
      </c>
      <c r="DS139" s="6">
        <v>0</v>
      </c>
      <c r="DT139" s="6">
        <v>0</v>
      </c>
      <c r="DU139" s="6">
        <v>0</v>
      </c>
      <c r="DV139" s="6">
        <v>0</v>
      </c>
      <c r="DW139" s="6">
        <v>0</v>
      </c>
      <c r="DX139" s="6">
        <v>0</v>
      </c>
      <c r="DY139" s="6">
        <v>0</v>
      </c>
      <c r="DZ139" s="6">
        <v>0</v>
      </c>
      <c r="EA139" s="6">
        <v>0</v>
      </c>
      <c r="EB139" s="6">
        <v>0</v>
      </c>
      <c r="EC139" s="6">
        <v>0</v>
      </c>
      <c r="ED139" s="6">
        <v>0</v>
      </c>
      <c r="EE139" s="6">
        <v>0</v>
      </c>
      <c r="EF139" s="6">
        <v>0</v>
      </c>
      <c r="EG139" s="6">
        <v>0</v>
      </c>
      <c r="EH139" s="6">
        <v>57.5</v>
      </c>
      <c r="EI139" s="6">
        <v>0</v>
      </c>
      <c r="EJ139" s="6">
        <v>0</v>
      </c>
      <c r="EK139" s="6">
        <v>0</v>
      </c>
      <c r="EL139" s="6">
        <v>0</v>
      </c>
      <c r="EM139" s="6">
        <v>0</v>
      </c>
      <c r="EN139" s="6">
        <v>0</v>
      </c>
      <c r="EO139" s="6">
        <v>0</v>
      </c>
      <c r="EP139" s="6">
        <v>0</v>
      </c>
      <c r="EQ139" s="6">
        <v>0</v>
      </c>
      <c r="ER139" s="6">
        <v>0</v>
      </c>
      <c r="ES139" s="6">
        <v>0</v>
      </c>
      <c r="ET139" s="6">
        <v>0</v>
      </c>
      <c r="EU139" s="6">
        <v>0</v>
      </c>
      <c r="EV139" s="6">
        <v>0</v>
      </c>
      <c r="EW139" s="6">
        <v>0</v>
      </c>
      <c r="EX139" s="6">
        <v>0</v>
      </c>
      <c r="EY139" s="6">
        <v>0</v>
      </c>
      <c r="EZ139" s="6">
        <v>0</v>
      </c>
      <c r="FA139" s="6">
        <v>0</v>
      </c>
      <c r="FB139" s="6">
        <v>0</v>
      </c>
      <c r="FC139" s="6">
        <v>0</v>
      </c>
      <c r="FD139" s="6">
        <v>0</v>
      </c>
      <c r="FE139" s="6">
        <v>0</v>
      </c>
      <c r="FF139" s="6">
        <v>0</v>
      </c>
      <c r="FG139" s="6">
        <v>0</v>
      </c>
      <c r="FH139" s="6">
        <v>0</v>
      </c>
      <c r="FI139" s="6">
        <v>0</v>
      </c>
      <c r="FJ139" s="6">
        <v>0</v>
      </c>
      <c r="FK139" s="6">
        <v>0</v>
      </c>
      <c r="FL139" s="6">
        <v>0</v>
      </c>
      <c r="FM139" s="6">
        <v>0</v>
      </c>
      <c r="FN139" s="6">
        <v>0</v>
      </c>
      <c r="FO139" s="6">
        <v>0</v>
      </c>
      <c r="FP139" s="6">
        <v>0</v>
      </c>
      <c r="FQ139" s="6">
        <v>0</v>
      </c>
      <c r="FR139" s="6">
        <v>0</v>
      </c>
      <c r="FS139" s="6">
        <v>0</v>
      </c>
      <c r="FT139" s="6">
        <v>0</v>
      </c>
      <c r="FU139" s="6">
        <v>0</v>
      </c>
      <c r="FV139" s="6">
        <v>0</v>
      </c>
      <c r="FW139" s="6">
        <v>11186.9</v>
      </c>
      <c r="FX139" s="6">
        <v>20809</v>
      </c>
      <c r="FY139" s="6">
        <v>9622.1</v>
      </c>
      <c r="FZ139" s="6">
        <v>46.24</v>
      </c>
    </row>
    <row r="140" spans="1:182">
      <c r="A140" s="4" t="s">
        <v>746</v>
      </c>
      <c r="B140" s="6">
        <v>0</v>
      </c>
      <c r="C140" s="6">
        <v>0</v>
      </c>
      <c r="D140" s="6">
        <v>0</v>
      </c>
      <c r="E140" s="6">
        <v>0</v>
      </c>
      <c r="F140" s="6">
        <v>0</v>
      </c>
      <c r="G140" s="6">
        <v>0</v>
      </c>
      <c r="H140" s="6">
        <v>0</v>
      </c>
      <c r="I140" s="6">
        <v>0</v>
      </c>
      <c r="J140" s="6">
        <v>0</v>
      </c>
      <c r="K140" s="6">
        <v>0</v>
      </c>
      <c r="L140" s="6">
        <v>0</v>
      </c>
      <c r="M140" s="6">
        <v>0</v>
      </c>
      <c r="N140" s="6">
        <v>0</v>
      </c>
      <c r="O140" s="6">
        <v>0</v>
      </c>
      <c r="P140" s="6">
        <v>0</v>
      </c>
      <c r="Q140" s="6">
        <v>0</v>
      </c>
      <c r="R140" s="6">
        <v>0</v>
      </c>
      <c r="S140" s="6">
        <v>0</v>
      </c>
      <c r="T140" s="6">
        <v>0</v>
      </c>
      <c r="U140" s="6">
        <v>0</v>
      </c>
      <c r="V140" s="6">
        <v>0</v>
      </c>
      <c r="W140" s="6">
        <v>0</v>
      </c>
      <c r="X140" s="6">
        <v>0</v>
      </c>
      <c r="Y140" s="6">
        <v>0</v>
      </c>
      <c r="Z140" s="6">
        <v>0</v>
      </c>
      <c r="AA140" s="6">
        <v>0</v>
      </c>
      <c r="AB140" s="6">
        <v>0</v>
      </c>
      <c r="AC140" s="6">
        <v>0</v>
      </c>
      <c r="AD140" s="6">
        <v>0</v>
      </c>
      <c r="AE140" s="6">
        <v>0</v>
      </c>
      <c r="AF140" s="6">
        <v>0</v>
      </c>
      <c r="AG140" s="6">
        <v>0</v>
      </c>
      <c r="AH140" s="6">
        <v>190.6</v>
      </c>
      <c r="AI140" s="6">
        <v>17.5</v>
      </c>
      <c r="AJ140" s="6">
        <v>0</v>
      </c>
      <c r="AK140" s="6">
        <v>0</v>
      </c>
      <c r="AL140" s="6">
        <v>0</v>
      </c>
      <c r="AM140" s="6">
        <v>0</v>
      </c>
      <c r="AN140" s="6">
        <v>0</v>
      </c>
      <c r="AO140" s="6">
        <v>0</v>
      </c>
      <c r="AP140" s="6">
        <v>0</v>
      </c>
      <c r="AQ140" s="6">
        <v>0</v>
      </c>
      <c r="AR140" s="6">
        <v>0</v>
      </c>
      <c r="AS140" s="6">
        <v>0</v>
      </c>
      <c r="AT140" s="6">
        <v>0</v>
      </c>
      <c r="AU140" s="6">
        <v>0</v>
      </c>
      <c r="AV140" s="6">
        <v>0</v>
      </c>
      <c r="AW140" s="6">
        <v>0</v>
      </c>
      <c r="AX140" s="6">
        <v>0</v>
      </c>
      <c r="AY140" s="6">
        <v>0</v>
      </c>
      <c r="AZ140" s="6">
        <v>0</v>
      </c>
      <c r="BA140" s="6">
        <v>0</v>
      </c>
      <c r="BB140" s="6">
        <v>0</v>
      </c>
      <c r="BC140" s="6">
        <v>0</v>
      </c>
      <c r="BD140" s="6">
        <v>0</v>
      </c>
      <c r="BE140" s="6">
        <v>0</v>
      </c>
      <c r="BF140" s="6">
        <v>0</v>
      </c>
      <c r="BG140" s="6">
        <v>0</v>
      </c>
      <c r="BH140" s="6">
        <v>0</v>
      </c>
      <c r="BI140" s="6">
        <v>0</v>
      </c>
      <c r="BJ140" s="6">
        <v>0</v>
      </c>
      <c r="BK140" s="6">
        <v>0</v>
      </c>
      <c r="BL140" s="6">
        <v>0</v>
      </c>
      <c r="BM140" s="6">
        <v>0</v>
      </c>
      <c r="BN140" s="6">
        <v>0</v>
      </c>
      <c r="BO140" s="6">
        <v>0</v>
      </c>
      <c r="BP140" s="6">
        <v>0</v>
      </c>
      <c r="BQ140" s="6">
        <v>0</v>
      </c>
      <c r="BR140" s="6">
        <v>0</v>
      </c>
      <c r="BS140" s="6">
        <v>0</v>
      </c>
      <c r="BT140" s="6">
        <v>0</v>
      </c>
      <c r="BU140" s="6">
        <v>0</v>
      </c>
      <c r="BV140" s="6">
        <v>0</v>
      </c>
      <c r="BW140" s="6">
        <v>0</v>
      </c>
      <c r="BX140" s="6">
        <v>0</v>
      </c>
      <c r="BY140" s="6">
        <v>0</v>
      </c>
      <c r="BZ140" s="6">
        <v>0</v>
      </c>
      <c r="CA140" s="6">
        <v>0</v>
      </c>
      <c r="CB140" s="6">
        <v>0</v>
      </c>
      <c r="CC140" s="6">
        <v>0</v>
      </c>
      <c r="CD140" s="6">
        <v>0</v>
      </c>
      <c r="CE140" s="6">
        <v>0</v>
      </c>
      <c r="CF140" s="6">
        <v>0</v>
      </c>
      <c r="CG140" s="6">
        <v>0</v>
      </c>
      <c r="CH140" s="6">
        <v>0</v>
      </c>
      <c r="CI140" s="6">
        <v>0</v>
      </c>
      <c r="CJ140" s="6">
        <v>0</v>
      </c>
      <c r="CK140" s="6">
        <v>0</v>
      </c>
      <c r="CL140" s="6">
        <v>0</v>
      </c>
      <c r="CM140" s="6">
        <v>0</v>
      </c>
      <c r="CN140" s="6">
        <v>0</v>
      </c>
      <c r="CO140" s="6">
        <v>0</v>
      </c>
      <c r="CP140" s="6">
        <v>0</v>
      </c>
      <c r="CQ140" s="6">
        <v>0</v>
      </c>
      <c r="CR140" s="6">
        <v>0</v>
      </c>
      <c r="CS140" s="6">
        <v>0</v>
      </c>
      <c r="CT140" s="6">
        <v>0</v>
      </c>
      <c r="CU140" s="6">
        <v>0</v>
      </c>
      <c r="CV140" s="6">
        <v>0</v>
      </c>
      <c r="CW140" s="6">
        <v>0</v>
      </c>
      <c r="CX140" s="6">
        <v>0</v>
      </c>
      <c r="CY140" s="6">
        <v>0</v>
      </c>
      <c r="CZ140" s="6">
        <v>0</v>
      </c>
      <c r="DA140" s="6">
        <v>0</v>
      </c>
      <c r="DB140" s="6">
        <v>0</v>
      </c>
      <c r="DC140" s="6">
        <v>0</v>
      </c>
      <c r="DD140" s="6">
        <v>0</v>
      </c>
      <c r="DE140" s="6">
        <v>0</v>
      </c>
      <c r="DF140" s="6">
        <v>0</v>
      </c>
      <c r="DG140" s="6">
        <v>0</v>
      </c>
      <c r="DH140" s="6">
        <v>0</v>
      </c>
      <c r="DI140" s="6">
        <v>0</v>
      </c>
      <c r="DJ140" s="6">
        <v>0</v>
      </c>
      <c r="DK140" s="6">
        <v>0</v>
      </c>
      <c r="DL140" s="6">
        <v>0</v>
      </c>
      <c r="DM140" s="6">
        <v>0</v>
      </c>
      <c r="DN140" s="6">
        <v>0</v>
      </c>
      <c r="DO140" s="6">
        <v>0</v>
      </c>
      <c r="DP140" s="6">
        <v>0</v>
      </c>
      <c r="DQ140" s="6">
        <v>0</v>
      </c>
      <c r="DR140" s="6">
        <v>0</v>
      </c>
      <c r="DS140" s="6">
        <v>0</v>
      </c>
      <c r="DT140" s="6">
        <v>0</v>
      </c>
      <c r="DU140" s="6">
        <v>0</v>
      </c>
      <c r="DV140" s="6">
        <v>0</v>
      </c>
      <c r="DW140" s="6">
        <v>0</v>
      </c>
      <c r="DX140" s="6">
        <v>0</v>
      </c>
      <c r="DY140" s="6">
        <v>0</v>
      </c>
      <c r="DZ140" s="6">
        <v>0</v>
      </c>
      <c r="EA140" s="6">
        <v>0</v>
      </c>
      <c r="EB140" s="6">
        <v>0</v>
      </c>
      <c r="EC140" s="6">
        <v>0</v>
      </c>
      <c r="ED140" s="6">
        <v>0</v>
      </c>
      <c r="EE140" s="6">
        <v>0</v>
      </c>
      <c r="EF140" s="6">
        <v>0</v>
      </c>
      <c r="EG140" s="6">
        <v>0</v>
      </c>
      <c r="EH140" s="6">
        <v>0</v>
      </c>
      <c r="EI140" s="6">
        <v>0</v>
      </c>
      <c r="EJ140" s="6">
        <v>0</v>
      </c>
      <c r="EK140" s="6">
        <v>0</v>
      </c>
      <c r="EL140" s="6">
        <v>0</v>
      </c>
      <c r="EM140" s="6">
        <v>0</v>
      </c>
      <c r="EN140" s="6">
        <v>0</v>
      </c>
      <c r="EO140" s="6">
        <v>0</v>
      </c>
      <c r="EP140" s="6">
        <v>0</v>
      </c>
      <c r="EQ140" s="6">
        <v>0</v>
      </c>
      <c r="ER140" s="6">
        <v>0</v>
      </c>
      <c r="ES140" s="6">
        <v>0</v>
      </c>
      <c r="ET140" s="6">
        <v>0</v>
      </c>
      <c r="EU140" s="6">
        <v>0</v>
      </c>
      <c r="EV140" s="6">
        <v>0</v>
      </c>
      <c r="EW140" s="6">
        <v>0</v>
      </c>
      <c r="EX140" s="6">
        <v>0</v>
      </c>
      <c r="EY140" s="6">
        <v>0</v>
      </c>
      <c r="EZ140" s="6">
        <v>0</v>
      </c>
      <c r="FA140" s="6">
        <v>0</v>
      </c>
      <c r="FB140" s="6">
        <v>0</v>
      </c>
      <c r="FC140" s="6">
        <v>0</v>
      </c>
      <c r="FD140" s="6">
        <v>0</v>
      </c>
      <c r="FE140" s="6">
        <v>0</v>
      </c>
      <c r="FF140" s="6">
        <v>0</v>
      </c>
      <c r="FG140" s="6">
        <v>0</v>
      </c>
      <c r="FH140" s="6">
        <v>0</v>
      </c>
      <c r="FI140" s="6">
        <v>0</v>
      </c>
      <c r="FJ140" s="6">
        <v>0</v>
      </c>
      <c r="FK140" s="6">
        <v>0</v>
      </c>
      <c r="FL140" s="6">
        <v>0</v>
      </c>
      <c r="FM140" s="6">
        <v>0</v>
      </c>
      <c r="FN140" s="6">
        <v>0</v>
      </c>
      <c r="FO140" s="6">
        <v>0</v>
      </c>
      <c r="FP140" s="6">
        <v>0</v>
      </c>
      <c r="FQ140" s="6">
        <v>0</v>
      </c>
      <c r="FR140" s="6">
        <v>0</v>
      </c>
      <c r="FS140" s="6">
        <v>0</v>
      </c>
      <c r="FT140" s="6">
        <v>0</v>
      </c>
      <c r="FU140" s="6">
        <v>0</v>
      </c>
      <c r="FV140" s="6">
        <v>0</v>
      </c>
      <c r="FW140" s="6">
        <v>208.1</v>
      </c>
      <c r="FX140" s="6">
        <v>19</v>
      </c>
      <c r="FY140" s="6">
        <v>-189.1</v>
      </c>
      <c r="FZ140" s="6">
        <v>-995.26</v>
      </c>
    </row>
    <row r="141" spans="1:182">
      <c r="A141" s="4" t="s">
        <v>747</v>
      </c>
      <c r="B141" s="6">
        <v>0</v>
      </c>
      <c r="C141" s="6">
        <v>0</v>
      </c>
      <c r="D141" s="6">
        <v>0</v>
      </c>
      <c r="E141" s="6">
        <v>0</v>
      </c>
      <c r="F141" s="6">
        <v>0</v>
      </c>
      <c r="G141" s="6">
        <v>0</v>
      </c>
      <c r="H141" s="6">
        <v>0</v>
      </c>
      <c r="I141" s="6">
        <v>0</v>
      </c>
      <c r="J141" s="6">
        <v>0</v>
      </c>
      <c r="K141" s="6">
        <v>0</v>
      </c>
      <c r="L141" s="6">
        <v>0</v>
      </c>
      <c r="M141" s="6">
        <v>0</v>
      </c>
      <c r="N141" s="6">
        <v>0</v>
      </c>
      <c r="O141" s="6">
        <v>0</v>
      </c>
      <c r="P141" s="6">
        <v>0</v>
      </c>
      <c r="Q141" s="6">
        <v>0</v>
      </c>
      <c r="R141" s="6">
        <v>0</v>
      </c>
      <c r="S141" s="6">
        <v>0</v>
      </c>
      <c r="T141" s="6">
        <v>0</v>
      </c>
      <c r="U141" s="6">
        <v>0</v>
      </c>
      <c r="V141" s="6">
        <v>0</v>
      </c>
      <c r="W141" s="6">
        <v>0</v>
      </c>
      <c r="X141" s="6">
        <v>0</v>
      </c>
      <c r="Y141" s="6">
        <v>0</v>
      </c>
      <c r="Z141" s="6">
        <v>0</v>
      </c>
      <c r="AA141" s="6">
        <v>0</v>
      </c>
      <c r="AB141" s="6">
        <v>0</v>
      </c>
      <c r="AC141" s="6">
        <v>0</v>
      </c>
      <c r="AD141" s="6">
        <v>0</v>
      </c>
      <c r="AE141" s="6">
        <v>0</v>
      </c>
      <c r="AF141" s="6">
        <v>0</v>
      </c>
      <c r="AG141" s="6">
        <v>0</v>
      </c>
      <c r="AH141" s="6">
        <v>0</v>
      </c>
      <c r="AI141" s="6">
        <v>17.5</v>
      </c>
      <c r="AJ141" s="6">
        <v>0</v>
      </c>
      <c r="AK141" s="6">
        <v>0</v>
      </c>
      <c r="AL141" s="6">
        <v>0</v>
      </c>
      <c r="AM141" s="6">
        <v>0</v>
      </c>
      <c r="AN141" s="6">
        <v>0</v>
      </c>
      <c r="AO141" s="6">
        <v>0</v>
      </c>
      <c r="AP141" s="6">
        <v>0</v>
      </c>
      <c r="AQ141" s="6">
        <v>0</v>
      </c>
      <c r="AR141" s="6">
        <v>0</v>
      </c>
      <c r="AS141" s="6">
        <v>0</v>
      </c>
      <c r="AT141" s="6">
        <v>0</v>
      </c>
      <c r="AU141" s="6">
        <v>0</v>
      </c>
      <c r="AV141" s="6">
        <v>0</v>
      </c>
      <c r="AW141" s="6">
        <v>0</v>
      </c>
      <c r="AX141" s="6">
        <v>0</v>
      </c>
      <c r="AY141" s="6">
        <v>0</v>
      </c>
      <c r="AZ141" s="6">
        <v>0</v>
      </c>
      <c r="BA141" s="6">
        <v>0</v>
      </c>
      <c r="BB141" s="6">
        <v>0</v>
      </c>
      <c r="BC141" s="6">
        <v>0</v>
      </c>
      <c r="BD141" s="6">
        <v>0</v>
      </c>
      <c r="BE141" s="6">
        <v>0</v>
      </c>
      <c r="BF141" s="6">
        <v>0</v>
      </c>
      <c r="BG141" s="6">
        <v>0</v>
      </c>
      <c r="BH141" s="6">
        <v>0</v>
      </c>
      <c r="BI141" s="6">
        <v>0</v>
      </c>
      <c r="BJ141" s="6">
        <v>0</v>
      </c>
      <c r="BK141" s="6">
        <v>0</v>
      </c>
      <c r="BL141" s="6">
        <v>0</v>
      </c>
      <c r="BM141" s="6">
        <v>0</v>
      </c>
      <c r="BN141" s="6">
        <v>0</v>
      </c>
      <c r="BO141" s="6">
        <v>0</v>
      </c>
      <c r="BP141" s="6">
        <v>0</v>
      </c>
      <c r="BQ141" s="6">
        <v>0</v>
      </c>
      <c r="BR141" s="6">
        <v>0</v>
      </c>
      <c r="BS141" s="6">
        <v>0</v>
      </c>
      <c r="BT141" s="6">
        <v>0</v>
      </c>
      <c r="BU141" s="6">
        <v>0</v>
      </c>
      <c r="BV141" s="6">
        <v>0</v>
      </c>
      <c r="BW141" s="6">
        <v>0</v>
      </c>
      <c r="BX141" s="6">
        <v>0</v>
      </c>
      <c r="BY141" s="6">
        <v>0</v>
      </c>
      <c r="BZ141" s="6">
        <v>0</v>
      </c>
      <c r="CA141" s="6">
        <v>0</v>
      </c>
      <c r="CB141" s="6">
        <v>0</v>
      </c>
      <c r="CC141" s="6">
        <v>0</v>
      </c>
      <c r="CD141" s="6">
        <v>0</v>
      </c>
      <c r="CE141" s="6">
        <v>0</v>
      </c>
      <c r="CF141" s="6">
        <v>0</v>
      </c>
      <c r="CG141" s="6">
        <v>0</v>
      </c>
      <c r="CH141" s="6">
        <v>0</v>
      </c>
      <c r="CI141" s="6">
        <v>0</v>
      </c>
      <c r="CJ141" s="6">
        <v>0</v>
      </c>
      <c r="CK141" s="6">
        <v>0</v>
      </c>
      <c r="CL141" s="6">
        <v>0</v>
      </c>
      <c r="CM141" s="6">
        <v>0</v>
      </c>
      <c r="CN141" s="6">
        <v>0</v>
      </c>
      <c r="CO141" s="6">
        <v>0</v>
      </c>
      <c r="CP141" s="6">
        <v>0</v>
      </c>
      <c r="CQ141" s="6">
        <v>0</v>
      </c>
      <c r="CR141" s="6">
        <v>0</v>
      </c>
      <c r="CS141" s="6">
        <v>0</v>
      </c>
      <c r="CT141" s="6">
        <v>0</v>
      </c>
      <c r="CU141" s="6">
        <v>0</v>
      </c>
      <c r="CV141" s="6">
        <v>0</v>
      </c>
      <c r="CW141" s="6">
        <v>0</v>
      </c>
      <c r="CX141" s="6">
        <v>0</v>
      </c>
      <c r="CY141" s="6">
        <v>0</v>
      </c>
      <c r="CZ141" s="6">
        <v>0</v>
      </c>
      <c r="DA141" s="6">
        <v>0</v>
      </c>
      <c r="DB141" s="6">
        <v>0</v>
      </c>
      <c r="DC141" s="6">
        <v>0</v>
      </c>
      <c r="DD141" s="6">
        <v>0</v>
      </c>
      <c r="DE141" s="6">
        <v>0</v>
      </c>
      <c r="DF141" s="6">
        <v>0</v>
      </c>
      <c r="DG141" s="6">
        <v>0</v>
      </c>
      <c r="DH141" s="6">
        <v>0</v>
      </c>
      <c r="DI141" s="6">
        <v>0</v>
      </c>
      <c r="DJ141" s="6">
        <v>471.8</v>
      </c>
      <c r="DK141" s="6">
        <v>0</v>
      </c>
      <c r="DL141" s="6">
        <v>0</v>
      </c>
      <c r="DM141" s="6">
        <v>0</v>
      </c>
      <c r="DN141" s="6">
        <v>0</v>
      </c>
      <c r="DO141" s="6">
        <v>0</v>
      </c>
      <c r="DP141" s="6">
        <v>0</v>
      </c>
      <c r="DQ141" s="6">
        <v>0</v>
      </c>
      <c r="DR141" s="6">
        <v>0</v>
      </c>
      <c r="DS141" s="6">
        <v>0</v>
      </c>
      <c r="DT141" s="6">
        <v>0</v>
      </c>
      <c r="DU141" s="6">
        <v>0</v>
      </c>
      <c r="DV141" s="6">
        <v>0</v>
      </c>
      <c r="DW141" s="6">
        <v>0</v>
      </c>
      <c r="DX141" s="6">
        <v>0</v>
      </c>
      <c r="DY141" s="6">
        <v>0</v>
      </c>
      <c r="DZ141" s="6">
        <v>0</v>
      </c>
      <c r="EA141" s="6">
        <v>0</v>
      </c>
      <c r="EB141" s="6">
        <v>0</v>
      </c>
      <c r="EC141" s="6">
        <v>0</v>
      </c>
      <c r="ED141" s="6">
        <v>0</v>
      </c>
      <c r="EE141" s="6">
        <v>0</v>
      </c>
      <c r="EF141" s="6">
        <v>0</v>
      </c>
      <c r="EG141" s="6">
        <v>0</v>
      </c>
      <c r="EH141" s="6">
        <v>0</v>
      </c>
      <c r="EI141" s="6">
        <v>0</v>
      </c>
      <c r="EJ141" s="6">
        <v>0</v>
      </c>
      <c r="EK141" s="6">
        <v>0</v>
      </c>
      <c r="EL141" s="6">
        <v>0</v>
      </c>
      <c r="EM141" s="6">
        <v>0</v>
      </c>
      <c r="EN141" s="6">
        <v>0</v>
      </c>
      <c r="EO141" s="6">
        <v>0</v>
      </c>
      <c r="EP141" s="6">
        <v>0</v>
      </c>
      <c r="EQ141" s="6">
        <v>0</v>
      </c>
      <c r="ER141" s="6">
        <v>0</v>
      </c>
      <c r="ES141" s="6">
        <v>0</v>
      </c>
      <c r="ET141" s="6">
        <v>0</v>
      </c>
      <c r="EU141" s="6">
        <v>0</v>
      </c>
      <c r="EV141" s="6">
        <v>0</v>
      </c>
      <c r="EW141" s="6">
        <v>0</v>
      </c>
      <c r="EX141" s="6">
        <v>0</v>
      </c>
      <c r="EY141" s="6">
        <v>0</v>
      </c>
      <c r="EZ141" s="6">
        <v>0</v>
      </c>
      <c r="FA141" s="6">
        <v>0</v>
      </c>
      <c r="FB141" s="6">
        <v>0</v>
      </c>
      <c r="FC141" s="6">
        <v>0</v>
      </c>
      <c r="FD141" s="6">
        <v>0</v>
      </c>
      <c r="FE141" s="6">
        <v>0</v>
      </c>
      <c r="FF141" s="6">
        <v>0</v>
      </c>
      <c r="FG141" s="6">
        <v>0</v>
      </c>
      <c r="FH141" s="6">
        <v>0</v>
      </c>
      <c r="FI141" s="6">
        <v>0</v>
      </c>
      <c r="FJ141" s="6">
        <v>0</v>
      </c>
      <c r="FK141" s="6">
        <v>0</v>
      </c>
      <c r="FL141" s="6">
        <v>0</v>
      </c>
      <c r="FM141" s="6">
        <v>0</v>
      </c>
      <c r="FN141" s="6">
        <v>0</v>
      </c>
      <c r="FO141" s="6">
        <v>0</v>
      </c>
      <c r="FP141" s="6">
        <v>0</v>
      </c>
      <c r="FQ141" s="6">
        <v>0</v>
      </c>
      <c r="FR141" s="6">
        <v>0</v>
      </c>
      <c r="FS141" s="6">
        <v>0</v>
      </c>
      <c r="FT141" s="6">
        <v>0</v>
      </c>
      <c r="FU141" s="6">
        <v>0</v>
      </c>
      <c r="FV141" s="6">
        <v>0</v>
      </c>
      <c r="FW141" s="6">
        <v>489.3</v>
      </c>
      <c r="FX141" s="6">
        <v>489</v>
      </c>
      <c r="FY141" s="6">
        <v>-0.3</v>
      </c>
      <c r="FZ141" s="6">
        <v>-0.06</v>
      </c>
    </row>
    <row r="142" spans="1:182">
      <c r="A142" s="4" t="s">
        <v>748</v>
      </c>
      <c r="B142" s="6">
        <v>0</v>
      </c>
      <c r="C142" s="6">
        <v>0</v>
      </c>
      <c r="D142" s="6">
        <v>0</v>
      </c>
      <c r="E142" s="6">
        <v>0</v>
      </c>
      <c r="F142" s="6">
        <v>0</v>
      </c>
      <c r="G142" s="6">
        <v>0</v>
      </c>
      <c r="H142" s="6">
        <v>0</v>
      </c>
      <c r="I142" s="6">
        <v>0</v>
      </c>
      <c r="J142" s="6">
        <v>0</v>
      </c>
      <c r="K142" s="6">
        <v>0</v>
      </c>
      <c r="L142" s="6">
        <v>0</v>
      </c>
      <c r="M142" s="6">
        <v>0</v>
      </c>
      <c r="N142" s="6">
        <v>0</v>
      </c>
      <c r="O142" s="6">
        <v>0</v>
      </c>
      <c r="P142" s="6">
        <v>0</v>
      </c>
      <c r="Q142" s="6">
        <v>0</v>
      </c>
      <c r="R142" s="6">
        <v>0</v>
      </c>
      <c r="S142" s="6">
        <v>0</v>
      </c>
      <c r="T142" s="6">
        <v>0</v>
      </c>
      <c r="U142" s="6">
        <v>0</v>
      </c>
      <c r="V142" s="6">
        <v>0</v>
      </c>
      <c r="W142" s="6">
        <v>0</v>
      </c>
      <c r="X142" s="6">
        <v>0</v>
      </c>
      <c r="Y142" s="6">
        <v>0</v>
      </c>
      <c r="Z142" s="6">
        <v>204.6</v>
      </c>
      <c r="AA142" s="6">
        <v>0</v>
      </c>
      <c r="AB142" s="6">
        <v>0</v>
      </c>
      <c r="AC142" s="6">
        <v>0</v>
      </c>
      <c r="AD142" s="6">
        <v>0</v>
      </c>
      <c r="AE142" s="6">
        <v>0</v>
      </c>
      <c r="AF142" s="6">
        <v>0</v>
      </c>
      <c r="AG142" s="6">
        <v>0</v>
      </c>
      <c r="AH142" s="6">
        <v>0</v>
      </c>
      <c r="AI142" s="6">
        <v>0</v>
      </c>
      <c r="AJ142" s="6">
        <v>0</v>
      </c>
      <c r="AK142" s="6">
        <v>0</v>
      </c>
      <c r="AL142" s="6">
        <v>0</v>
      </c>
      <c r="AM142" s="6">
        <v>0</v>
      </c>
      <c r="AN142" s="6">
        <v>0</v>
      </c>
      <c r="AO142" s="6">
        <v>0</v>
      </c>
      <c r="AP142" s="6">
        <v>0</v>
      </c>
      <c r="AQ142" s="6">
        <v>50</v>
      </c>
      <c r="AR142" s="6">
        <v>0</v>
      </c>
      <c r="AS142" s="6">
        <v>0</v>
      </c>
      <c r="AT142" s="6">
        <v>0</v>
      </c>
      <c r="AU142" s="6">
        <v>0</v>
      </c>
      <c r="AV142" s="6">
        <v>0</v>
      </c>
      <c r="AW142" s="6">
        <v>0</v>
      </c>
      <c r="AX142" s="6">
        <v>0</v>
      </c>
      <c r="AY142" s="6">
        <v>0</v>
      </c>
      <c r="AZ142" s="6">
        <v>0</v>
      </c>
      <c r="BA142" s="6">
        <v>0</v>
      </c>
      <c r="BB142" s="6">
        <v>0</v>
      </c>
      <c r="BC142" s="6">
        <v>719.5</v>
      </c>
      <c r="BD142" s="6">
        <v>0</v>
      </c>
      <c r="BE142" s="6">
        <v>0</v>
      </c>
      <c r="BF142" s="6">
        <v>287.2</v>
      </c>
      <c r="BG142" s="6">
        <v>0</v>
      </c>
      <c r="BH142" s="6">
        <v>0</v>
      </c>
      <c r="BI142" s="6">
        <v>0</v>
      </c>
      <c r="BJ142" s="6">
        <v>0</v>
      </c>
      <c r="BK142" s="6">
        <v>0</v>
      </c>
      <c r="BL142" s="6">
        <v>0</v>
      </c>
      <c r="BM142" s="6">
        <v>0</v>
      </c>
      <c r="BN142" s="6">
        <v>0</v>
      </c>
      <c r="BO142" s="6">
        <v>0</v>
      </c>
      <c r="BP142" s="6">
        <v>0</v>
      </c>
      <c r="BQ142" s="6">
        <v>0</v>
      </c>
      <c r="BR142" s="6">
        <v>0</v>
      </c>
      <c r="BS142" s="6">
        <v>0</v>
      </c>
      <c r="BT142" s="6">
        <v>0</v>
      </c>
      <c r="BU142" s="6">
        <v>0</v>
      </c>
      <c r="BV142" s="6">
        <v>0</v>
      </c>
      <c r="BW142" s="6">
        <v>0</v>
      </c>
      <c r="BX142" s="6">
        <v>0</v>
      </c>
      <c r="BY142" s="6">
        <v>0</v>
      </c>
      <c r="BZ142" s="6">
        <v>0</v>
      </c>
      <c r="CA142" s="6">
        <v>0</v>
      </c>
      <c r="CB142" s="6">
        <v>0</v>
      </c>
      <c r="CC142" s="6">
        <v>0</v>
      </c>
      <c r="CD142" s="6">
        <v>0</v>
      </c>
      <c r="CE142" s="6">
        <v>0</v>
      </c>
      <c r="CF142" s="6">
        <v>0</v>
      </c>
      <c r="CG142" s="6">
        <v>0</v>
      </c>
      <c r="CH142" s="6">
        <v>0</v>
      </c>
      <c r="CI142" s="6">
        <v>0</v>
      </c>
      <c r="CJ142" s="6">
        <v>0</v>
      </c>
      <c r="CK142" s="6">
        <v>0</v>
      </c>
      <c r="CL142" s="6">
        <v>0</v>
      </c>
      <c r="CM142" s="6">
        <v>0</v>
      </c>
      <c r="CN142" s="6">
        <v>0</v>
      </c>
      <c r="CO142" s="6">
        <v>0</v>
      </c>
      <c r="CP142" s="6">
        <v>0</v>
      </c>
      <c r="CQ142" s="6">
        <v>0</v>
      </c>
      <c r="CR142" s="6">
        <v>0</v>
      </c>
      <c r="CS142" s="6">
        <v>0</v>
      </c>
      <c r="CT142" s="6">
        <v>0</v>
      </c>
      <c r="CU142" s="6">
        <v>0</v>
      </c>
      <c r="CV142" s="6">
        <v>0</v>
      </c>
      <c r="CW142" s="6">
        <v>0</v>
      </c>
      <c r="CX142" s="6">
        <v>0</v>
      </c>
      <c r="CY142" s="6">
        <v>0</v>
      </c>
      <c r="CZ142" s="6">
        <v>0</v>
      </c>
      <c r="DA142" s="6">
        <v>0</v>
      </c>
      <c r="DB142" s="6">
        <v>0</v>
      </c>
      <c r="DC142" s="6">
        <v>0</v>
      </c>
      <c r="DD142" s="6">
        <v>0</v>
      </c>
      <c r="DE142" s="6">
        <v>0</v>
      </c>
      <c r="DF142" s="6">
        <v>0</v>
      </c>
      <c r="DG142" s="6">
        <v>0</v>
      </c>
      <c r="DH142" s="6">
        <v>0</v>
      </c>
      <c r="DI142" s="6">
        <v>420.3</v>
      </c>
      <c r="DJ142" s="6">
        <v>0</v>
      </c>
      <c r="DK142" s="6">
        <v>0</v>
      </c>
      <c r="DL142" s="6">
        <v>0</v>
      </c>
      <c r="DM142" s="6">
        <v>0</v>
      </c>
      <c r="DN142" s="6">
        <v>0</v>
      </c>
      <c r="DO142" s="6">
        <v>0</v>
      </c>
      <c r="DP142" s="6">
        <v>0</v>
      </c>
      <c r="DQ142" s="6">
        <v>0</v>
      </c>
      <c r="DR142" s="6">
        <v>0</v>
      </c>
      <c r="DS142" s="6">
        <v>0</v>
      </c>
      <c r="DT142" s="6">
        <v>0</v>
      </c>
      <c r="DU142" s="6">
        <v>0</v>
      </c>
      <c r="DV142" s="6">
        <v>0</v>
      </c>
      <c r="DW142" s="6">
        <v>0</v>
      </c>
      <c r="DX142" s="6">
        <v>0</v>
      </c>
      <c r="DY142" s="6">
        <v>0</v>
      </c>
      <c r="DZ142" s="6">
        <v>0</v>
      </c>
      <c r="EA142" s="6">
        <v>0</v>
      </c>
      <c r="EB142" s="6">
        <v>0</v>
      </c>
      <c r="EC142" s="6">
        <v>0</v>
      </c>
      <c r="ED142" s="6">
        <v>0</v>
      </c>
      <c r="EE142" s="6">
        <v>0</v>
      </c>
      <c r="EF142" s="6">
        <v>0</v>
      </c>
      <c r="EG142" s="6">
        <v>0</v>
      </c>
      <c r="EH142" s="6">
        <v>57.5</v>
      </c>
      <c r="EI142" s="6">
        <v>0</v>
      </c>
      <c r="EJ142" s="6">
        <v>0</v>
      </c>
      <c r="EK142" s="6">
        <v>0</v>
      </c>
      <c r="EL142" s="6">
        <v>0</v>
      </c>
      <c r="EM142" s="6">
        <v>0</v>
      </c>
      <c r="EN142" s="6">
        <v>0</v>
      </c>
      <c r="EO142" s="6">
        <v>0</v>
      </c>
      <c r="EP142" s="6">
        <v>0</v>
      </c>
      <c r="EQ142" s="6">
        <v>0</v>
      </c>
      <c r="ER142" s="6">
        <v>0</v>
      </c>
      <c r="ES142" s="6">
        <v>0</v>
      </c>
      <c r="ET142" s="6">
        <v>0</v>
      </c>
      <c r="EU142" s="6">
        <v>0</v>
      </c>
      <c r="EV142" s="6">
        <v>0</v>
      </c>
      <c r="EW142" s="6">
        <v>0</v>
      </c>
      <c r="EX142" s="6">
        <v>0</v>
      </c>
      <c r="EY142" s="6">
        <v>0</v>
      </c>
      <c r="EZ142" s="6">
        <v>0</v>
      </c>
      <c r="FA142" s="6">
        <v>0</v>
      </c>
      <c r="FB142" s="6">
        <v>0</v>
      </c>
      <c r="FC142" s="6">
        <v>0</v>
      </c>
      <c r="FD142" s="6">
        <v>0</v>
      </c>
      <c r="FE142" s="6">
        <v>0</v>
      </c>
      <c r="FF142" s="6">
        <v>0</v>
      </c>
      <c r="FG142" s="6">
        <v>0</v>
      </c>
      <c r="FH142" s="6">
        <v>0</v>
      </c>
      <c r="FI142" s="6">
        <v>0</v>
      </c>
      <c r="FJ142" s="6">
        <v>0</v>
      </c>
      <c r="FK142" s="6">
        <v>0</v>
      </c>
      <c r="FL142" s="6">
        <v>0</v>
      </c>
      <c r="FM142" s="6">
        <v>0</v>
      </c>
      <c r="FN142" s="6">
        <v>0</v>
      </c>
      <c r="FO142" s="6">
        <v>0</v>
      </c>
      <c r="FP142" s="6">
        <v>0</v>
      </c>
      <c r="FQ142" s="6">
        <v>0</v>
      </c>
      <c r="FR142" s="6">
        <v>0</v>
      </c>
      <c r="FS142" s="6">
        <v>0</v>
      </c>
      <c r="FT142" s="6">
        <v>0</v>
      </c>
      <c r="FU142" s="6">
        <v>0</v>
      </c>
      <c r="FV142" s="6">
        <v>0</v>
      </c>
      <c r="FW142" s="6">
        <v>1739.1</v>
      </c>
      <c r="FX142" s="6">
        <v>1738</v>
      </c>
      <c r="FY142" s="6">
        <v>-1.1000000000000001</v>
      </c>
      <c r="FZ142" s="6">
        <v>-0.06</v>
      </c>
    </row>
    <row r="143" spans="1:182">
      <c r="A143" s="4" t="s">
        <v>749</v>
      </c>
      <c r="B143" s="6">
        <v>0</v>
      </c>
      <c r="C143" s="6">
        <v>0</v>
      </c>
      <c r="D143" s="6">
        <v>0</v>
      </c>
      <c r="E143" s="6">
        <v>0</v>
      </c>
      <c r="F143" s="6">
        <v>0</v>
      </c>
      <c r="G143" s="6">
        <v>0</v>
      </c>
      <c r="H143" s="6">
        <v>0</v>
      </c>
      <c r="I143" s="6">
        <v>0</v>
      </c>
      <c r="J143" s="6">
        <v>0</v>
      </c>
      <c r="K143" s="6">
        <v>0</v>
      </c>
      <c r="L143" s="6">
        <v>0</v>
      </c>
      <c r="M143" s="6">
        <v>0</v>
      </c>
      <c r="N143" s="6">
        <v>0</v>
      </c>
      <c r="O143" s="6">
        <v>0</v>
      </c>
      <c r="P143" s="6">
        <v>0</v>
      </c>
      <c r="Q143" s="6">
        <v>0</v>
      </c>
      <c r="R143" s="6">
        <v>0</v>
      </c>
      <c r="S143" s="6">
        <v>0</v>
      </c>
      <c r="T143" s="6">
        <v>0</v>
      </c>
      <c r="U143" s="6">
        <v>0</v>
      </c>
      <c r="V143" s="6">
        <v>0</v>
      </c>
      <c r="W143" s="6">
        <v>0</v>
      </c>
      <c r="X143" s="6">
        <v>0</v>
      </c>
      <c r="Y143" s="6">
        <v>0</v>
      </c>
      <c r="Z143" s="6">
        <v>0</v>
      </c>
      <c r="AA143" s="6">
        <v>0</v>
      </c>
      <c r="AB143" s="6">
        <v>0</v>
      </c>
      <c r="AC143" s="6">
        <v>0</v>
      </c>
      <c r="AD143" s="6">
        <v>0</v>
      </c>
      <c r="AE143" s="6">
        <v>0</v>
      </c>
      <c r="AF143" s="6">
        <v>0</v>
      </c>
      <c r="AG143" s="6">
        <v>0</v>
      </c>
      <c r="AH143" s="6">
        <v>0</v>
      </c>
      <c r="AI143" s="6">
        <v>0</v>
      </c>
      <c r="AJ143" s="6">
        <v>0</v>
      </c>
      <c r="AK143" s="6">
        <v>0</v>
      </c>
      <c r="AL143" s="6">
        <v>0</v>
      </c>
      <c r="AM143" s="6">
        <v>0</v>
      </c>
      <c r="AN143" s="6">
        <v>0</v>
      </c>
      <c r="AO143" s="6">
        <v>0</v>
      </c>
      <c r="AP143" s="6">
        <v>0</v>
      </c>
      <c r="AQ143" s="6">
        <v>50</v>
      </c>
      <c r="AR143" s="6">
        <v>0</v>
      </c>
      <c r="AS143" s="6">
        <v>0</v>
      </c>
      <c r="AT143" s="6">
        <v>0</v>
      </c>
      <c r="AU143" s="6">
        <v>0</v>
      </c>
      <c r="AV143" s="6">
        <v>0</v>
      </c>
      <c r="AW143" s="6">
        <v>0</v>
      </c>
      <c r="AX143" s="6">
        <v>0</v>
      </c>
      <c r="AY143" s="6">
        <v>0</v>
      </c>
      <c r="AZ143" s="6">
        <v>0</v>
      </c>
      <c r="BA143" s="6">
        <v>0</v>
      </c>
      <c r="BB143" s="6">
        <v>0</v>
      </c>
      <c r="BC143" s="6">
        <v>0</v>
      </c>
      <c r="BD143" s="6">
        <v>0</v>
      </c>
      <c r="BE143" s="6">
        <v>0</v>
      </c>
      <c r="BF143" s="6">
        <v>0</v>
      </c>
      <c r="BG143" s="6">
        <v>0</v>
      </c>
      <c r="BH143" s="6">
        <v>0</v>
      </c>
      <c r="BI143" s="6">
        <v>0</v>
      </c>
      <c r="BJ143" s="6">
        <v>0</v>
      </c>
      <c r="BK143" s="6">
        <v>0</v>
      </c>
      <c r="BL143" s="6">
        <v>0</v>
      </c>
      <c r="BM143" s="6">
        <v>0</v>
      </c>
      <c r="BN143" s="6">
        <v>0</v>
      </c>
      <c r="BO143" s="6">
        <v>0</v>
      </c>
      <c r="BP143" s="6">
        <v>0</v>
      </c>
      <c r="BQ143" s="6">
        <v>0</v>
      </c>
      <c r="BR143" s="6">
        <v>0</v>
      </c>
      <c r="BS143" s="6">
        <v>0</v>
      </c>
      <c r="BT143" s="6">
        <v>0</v>
      </c>
      <c r="BU143" s="6">
        <v>0</v>
      </c>
      <c r="BV143" s="6">
        <v>0</v>
      </c>
      <c r="BW143" s="6">
        <v>0</v>
      </c>
      <c r="BX143" s="6">
        <v>0</v>
      </c>
      <c r="BY143" s="6">
        <v>0</v>
      </c>
      <c r="BZ143" s="6">
        <v>0</v>
      </c>
      <c r="CA143" s="6">
        <v>0</v>
      </c>
      <c r="CB143" s="6">
        <v>0</v>
      </c>
      <c r="CC143" s="6">
        <v>0</v>
      </c>
      <c r="CD143" s="6">
        <v>0</v>
      </c>
      <c r="CE143" s="6">
        <v>0</v>
      </c>
      <c r="CF143" s="6">
        <v>0</v>
      </c>
      <c r="CG143" s="6">
        <v>0</v>
      </c>
      <c r="CH143" s="6">
        <v>0</v>
      </c>
      <c r="CI143" s="6">
        <v>0</v>
      </c>
      <c r="CJ143" s="6">
        <v>0</v>
      </c>
      <c r="CK143" s="6">
        <v>0</v>
      </c>
      <c r="CL143" s="6">
        <v>0</v>
      </c>
      <c r="CM143" s="6">
        <v>0</v>
      </c>
      <c r="CN143" s="6">
        <v>0</v>
      </c>
      <c r="CO143" s="6">
        <v>0</v>
      </c>
      <c r="CP143" s="6">
        <v>0</v>
      </c>
      <c r="CQ143" s="6">
        <v>0</v>
      </c>
      <c r="CR143" s="6">
        <v>0</v>
      </c>
      <c r="CS143" s="6">
        <v>0</v>
      </c>
      <c r="CT143" s="6">
        <v>0</v>
      </c>
      <c r="CU143" s="6">
        <v>0</v>
      </c>
      <c r="CV143" s="6">
        <v>0</v>
      </c>
      <c r="CW143" s="6">
        <v>0</v>
      </c>
      <c r="CX143" s="6">
        <v>0</v>
      </c>
      <c r="CY143" s="6">
        <v>0</v>
      </c>
      <c r="CZ143" s="6">
        <v>0</v>
      </c>
      <c r="DA143" s="6">
        <v>0</v>
      </c>
      <c r="DB143" s="6">
        <v>0</v>
      </c>
      <c r="DC143" s="6">
        <v>0</v>
      </c>
      <c r="DD143" s="6">
        <v>0</v>
      </c>
      <c r="DE143" s="6">
        <v>0</v>
      </c>
      <c r="DF143" s="6">
        <v>0</v>
      </c>
      <c r="DG143" s="6">
        <v>0</v>
      </c>
      <c r="DH143" s="6">
        <v>0</v>
      </c>
      <c r="DI143" s="6">
        <v>0</v>
      </c>
      <c r="DJ143" s="6">
        <v>0</v>
      </c>
      <c r="DK143" s="6">
        <v>0</v>
      </c>
      <c r="DL143" s="6">
        <v>0</v>
      </c>
      <c r="DM143" s="6">
        <v>0</v>
      </c>
      <c r="DN143" s="6">
        <v>0</v>
      </c>
      <c r="DO143" s="6">
        <v>0</v>
      </c>
      <c r="DP143" s="6">
        <v>0</v>
      </c>
      <c r="DQ143" s="6">
        <v>0</v>
      </c>
      <c r="DR143" s="6">
        <v>0</v>
      </c>
      <c r="DS143" s="6">
        <v>0</v>
      </c>
      <c r="DT143" s="6">
        <v>0</v>
      </c>
      <c r="DU143" s="6">
        <v>0</v>
      </c>
      <c r="DV143" s="6">
        <v>0</v>
      </c>
      <c r="DW143" s="6">
        <v>0</v>
      </c>
      <c r="DX143" s="6">
        <v>0</v>
      </c>
      <c r="DY143" s="6">
        <v>0</v>
      </c>
      <c r="DZ143" s="6">
        <v>0</v>
      </c>
      <c r="EA143" s="6">
        <v>0</v>
      </c>
      <c r="EB143" s="6">
        <v>0</v>
      </c>
      <c r="EC143" s="6">
        <v>1169.3</v>
      </c>
      <c r="ED143" s="6">
        <v>0</v>
      </c>
      <c r="EE143" s="6">
        <v>11.5</v>
      </c>
      <c r="EF143" s="6">
        <v>0</v>
      </c>
      <c r="EG143" s="6">
        <v>0</v>
      </c>
      <c r="EH143" s="6">
        <v>0</v>
      </c>
      <c r="EI143" s="6">
        <v>0</v>
      </c>
      <c r="EJ143" s="6">
        <v>0</v>
      </c>
      <c r="EK143" s="6">
        <v>0</v>
      </c>
      <c r="EL143" s="6">
        <v>0</v>
      </c>
      <c r="EM143" s="6">
        <v>0</v>
      </c>
      <c r="EN143" s="6">
        <v>0</v>
      </c>
      <c r="EO143" s="6">
        <v>0</v>
      </c>
      <c r="EP143" s="6">
        <v>0</v>
      </c>
      <c r="EQ143" s="6">
        <v>0</v>
      </c>
      <c r="ER143" s="6">
        <v>0</v>
      </c>
      <c r="ES143" s="6">
        <v>0</v>
      </c>
      <c r="ET143" s="6">
        <v>0</v>
      </c>
      <c r="EU143" s="6">
        <v>0</v>
      </c>
      <c r="EV143" s="6">
        <v>0</v>
      </c>
      <c r="EW143" s="6">
        <v>0</v>
      </c>
      <c r="EX143" s="6">
        <v>0</v>
      </c>
      <c r="EY143" s="6">
        <v>0</v>
      </c>
      <c r="EZ143" s="6">
        <v>0</v>
      </c>
      <c r="FA143" s="6">
        <v>0</v>
      </c>
      <c r="FB143" s="6">
        <v>0</v>
      </c>
      <c r="FC143" s="6">
        <v>0</v>
      </c>
      <c r="FD143" s="6">
        <v>0</v>
      </c>
      <c r="FE143" s="6">
        <v>0</v>
      </c>
      <c r="FF143" s="6">
        <v>0</v>
      </c>
      <c r="FG143" s="6">
        <v>0</v>
      </c>
      <c r="FH143" s="6">
        <v>0</v>
      </c>
      <c r="FI143" s="6">
        <v>0</v>
      </c>
      <c r="FJ143" s="6">
        <v>0</v>
      </c>
      <c r="FK143" s="6">
        <v>0</v>
      </c>
      <c r="FL143" s="6">
        <v>0</v>
      </c>
      <c r="FM143" s="6">
        <v>0</v>
      </c>
      <c r="FN143" s="6">
        <v>0</v>
      </c>
      <c r="FO143" s="6">
        <v>0</v>
      </c>
      <c r="FP143" s="6">
        <v>0</v>
      </c>
      <c r="FQ143" s="6">
        <v>0</v>
      </c>
      <c r="FR143" s="6">
        <v>0</v>
      </c>
      <c r="FS143" s="6">
        <v>0</v>
      </c>
      <c r="FT143" s="6">
        <v>0</v>
      </c>
      <c r="FU143" s="6">
        <v>0</v>
      </c>
      <c r="FV143" s="6">
        <v>0</v>
      </c>
      <c r="FW143" s="6">
        <v>1230.8</v>
      </c>
      <c r="FX143" s="6">
        <v>1230</v>
      </c>
      <c r="FY143" s="6">
        <v>-0.8</v>
      </c>
      <c r="FZ143" s="6">
        <v>-7.0000000000000007E-2</v>
      </c>
    </row>
    <row r="144" spans="1:182">
      <c r="A144" s="4" t="s">
        <v>750</v>
      </c>
      <c r="B144" s="6">
        <v>0</v>
      </c>
      <c r="C144" s="6">
        <v>0</v>
      </c>
      <c r="D144" s="6">
        <v>0</v>
      </c>
      <c r="E144" s="6">
        <v>0</v>
      </c>
      <c r="F144" s="6">
        <v>0</v>
      </c>
      <c r="G144" s="6">
        <v>0</v>
      </c>
      <c r="H144" s="6">
        <v>0</v>
      </c>
      <c r="I144" s="6">
        <v>125.1</v>
      </c>
      <c r="J144" s="6">
        <v>0</v>
      </c>
      <c r="K144" s="6">
        <v>53</v>
      </c>
      <c r="L144" s="6">
        <v>0</v>
      </c>
      <c r="M144" s="6">
        <v>0</v>
      </c>
      <c r="N144" s="6">
        <v>0</v>
      </c>
      <c r="O144" s="6">
        <v>0</v>
      </c>
      <c r="P144" s="6">
        <v>0</v>
      </c>
      <c r="Q144" s="6">
        <v>0</v>
      </c>
      <c r="R144" s="6">
        <v>0</v>
      </c>
      <c r="S144" s="6">
        <v>0</v>
      </c>
      <c r="T144" s="6">
        <v>0</v>
      </c>
      <c r="U144" s="6">
        <v>0</v>
      </c>
      <c r="V144" s="6">
        <v>0</v>
      </c>
      <c r="W144" s="6">
        <v>0</v>
      </c>
      <c r="X144" s="6">
        <v>0</v>
      </c>
      <c r="Y144" s="6">
        <v>0</v>
      </c>
      <c r="Z144" s="6">
        <v>0</v>
      </c>
      <c r="AA144" s="6">
        <v>0</v>
      </c>
      <c r="AB144" s="6">
        <v>0</v>
      </c>
      <c r="AC144" s="6">
        <v>0</v>
      </c>
      <c r="AD144" s="6">
        <v>0</v>
      </c>
      <c r="AE144" s="6">
        <v>0</v>
      </c>
      <c r="AF144" s="6">
        <v>0</v>
      </c>
      <c r="AG144" s="6">
        <v>0</v>
      </c>
      <c r="AH144" s="6">
        <v>0</v>
      </c>
      <c r="AI144" s="6">
        <v>17.5</v>
      </c>
      <c r="AJ144" s="6">
        <v>0</v>
      </c>
      <c r="AK144" s="6">
        <v>0</v>
      </c>
      <c r="AL144" s="6">
        <v>0</v>
      </c>
      <c r="AM144" s="6">
        <v>0</v>
      </c>
      <c r="AN144" s="6">
        <v>0</v>
      </c>
      <c r="AO144" s="6">
        <v>0</v>
      </c>
      <c r="AP144" s="6">
        <v>0</v>
      </c>
      <c r="AQ144" s="6">
        <v>50</v>
      </c>
      <c r="AR144" s="6">
        <v>0</v>
      </c>
      <c r="AS144" s="6">
        <v>0</v>
      </c>
      <c r="AT144" s="6">
        <v>0</v>
      </c>
      <c r="AU144" s="6">
        <v>0</v>
      </c>
      <c r="AV144" s="6">
        <v>0</v>
      </c>
      <c r="AW144" s="6">
        <v>0</v>
      </c>
      <c r="AX144" s="6">
        <v>0</v>
      </c>
      <c r="AY144" s="6">
        <v>0</v>
      </c>
      <c r="AZ144" s="6">
        <v>0</v>
      </c>
      <c r="BA144" s="6">
        <v>0</v>
      </c>
      <c r="BB144" s="6">
        <v>0</v>
      </c>
      <c r="BC144" s="6">
        <v>719.5</v>
      </c>
      <c r="BD144" s="6">
        <v>0</v>
      </c>
      <c r="BE144" s="6">
        <v>0</v>
      </c>
      <c r="BF144" s="6">
        <v>287.2</v>
      </c>
      <c r="BG144" s="6">
        <v>0</v>
      </c>
      <c r="BH144" s="6">
        <v>0</v>
      </c>
      <c r="BI144" s="6">
        <v>0</v>
      </c>
      <c r="BJ144" s="6">
        <v>0</v>
      </c>
      <c r="BK144" s="6">
        <v>0</v>
      </c>
      <c r="BL144" s="6">
        <v>0</v>
      </c>
      <c r="BM144" s="6">
        <v>0</v>
      </c>
      <c r="BN144" s="6">
        <v>0</v>
      </c>
      <c r="BO144" s="6">
        <v>0</v>
      </c>
      <c r="BP144" s="6">
        <v>0</v>
      </c>
      <c r="BQ144" s="6">
        <v>0</v>
      </c>
      <c r="BR144" s="6">
        <v>0</v>
      </c>
      <c r="BS144" s="6">
        <v>0</v>
      </c>
      <c r="BT144" s="6">
        <v>0</v>
      </c>
      <c r="BU144" s="6">
        <v>0</v>
      </c>
      <c r="BV144" s="6">
        <v>0</v>
      </c>
      <c r="BW144" s="6">
        <v>0</v>
      </c>
      <c r="BX144" s="6">
        <v>0</v>
      </c>
      <c r="BY144" s="6">
        <v>0</v>
      </c>
      <c r="BZ144" s="6">
        <v>0</v>
      </c>
      <c r="CA144" s="6">
        <v>0</v>
      </c>
      <c r="CB144" s="6">
        <v>0</v>
      </c>
      <c r="CC144" s="6">
        <v>0</v>
      </c>
      <c r="CD144" s="6">
        <v>0</v>
      </c>
      <c r="CE144" s="6">
        <v>0</v>
      </c>
      <c r="CF144" s="6">
        <v>0</v>
      </c>
      <c r="CG144" s="6">
        <v>0</v>
      </c>
      <c r="CH144" s="6">
        <v>0</v>
      </c>
      <c r="CI144" s="6">
        <v>0</v>
      </c>
      <c r="CJ144" s="6">
        <v>0</v>
      </c>
      <c r="CK144" s="6">
        <v>0</v>
      </c>
      <c r="CL144" s="6">
        <v>0</v>
      </c>
      <c r="CM144" s="6">
        <v>0</v>
      </c>
      <c r="CN144" s="6">
        <v>0</v>
      </c>
      <c r="CO144" s="6">
        <v>0</v>
      </c>
      <c r="CP144" s="6">
        <v>0</v>
      </c>
      <c r="CQ144" s="6">
        <v>0</v>
      </c>
      <c r="CR144" s="6">
        <v>0</v>
      </c>
      <c r="CS144" s="6">
        <v>0</v>
      </c>
      <c r="CT144" s="6">
        <v>0</v>
      </c>
      <c r="CU144" s="6">
        <v>0</v>
      </c>
      <c r="CV144" s="6">
        <v>0</v>
      </c>
      <c r="CW144" s="6">
        <v>0</v>
      </c>
      <c r="CX144" s="6">
        <v>0</v>
      </c>
      <c r="CY144" s="6">
        <v>0</v>
      </c>
      <c r="CZ144" s="6">
        <v>0</v>
      </c>
      <c r="DA144" s="6">
        <v>0</v>
      </c>
      <c r="DB144" s="6">
        <v>0</v>
      </c>
      <c r="DC144" s="6">
        <v>0</v>
      </c>
      <c r="DD144" s="6">
        <v>0</v>
      </c>
      <c r="DE144" s="6">
        <v>0</v>
      </c>
      <c r="DF144" s="6">
        <v>0</v>
      </c>
      <c r="DG144" s="6">
        <v>0</v>
      </c>
      <c r="DH144" s="6">
        <v>0</v>
      </c>
      <c r="DI144" s="6">
        <v>420.3</v>
      </c>
      <c r="DJ144" s="6">
        <v>0</v>
      </c>
      <c r="DK144" s="6">
        <v>0</v>
      </c>
      <c r="DL144" s="6">
        <v>0</v>
      </c>
      <c r="DM144" s="6">
        <v>0</v>
      </c>
      <c r="DN144" s="6">
        <v>0</v>
      </c>
      <c r="DO144" s="6">
        <v>0</v>
      </c>
      <c r="DP144" s="6">
        <v>0</v>
      </c>
      <c r="DQ144" s="6">
        <v>0</v>
      </c>
      <c r="DR144" s="6">
        <v>0</v>
      </c>
      <c r="DS144" s="6">
        <v>0</v>
      </c>
      <c r="DT144" s="6">
        <v>0</v>
      </c>
      <c r="DU144" s="6">
        <v>0</v>
      </c>
      <c r="DV144" s="6">
        <v>0</v>
      </c>
      <c r="DW144" s="6">
        <v>0</v>
      </c>
      <c r="DX144" s="6">
        <v>0</v>
      </c>
      <c r="DY144" s="6">
        <v>0</v>
      </c>
      <c r="DZ144" s="6">
        <v>0</v>
      </c>
      <c r="EA144" s="6">
        <v>0</v>
      </c>
      <c r="EB144" s="6">
        <v>0</v>
      </c>
      <c r="EC144" s="6">
        <v>1169.3</v>
      </c>
      <c r="ED144" s="6">
        <v>0</v>
      </c>
      <c r="EE144" s="6">
        <v>11.5</v>
      </c>
      <c r="EF144" s="6">
        <v>0</v>
      </c>
      <c r="EG144" s="6">
        <v>0</v>
      </c>
      <c r="EH144" s="6">
        <v>0</v>
      </c>
      <c r="EI144" s="6">
        <v>0</v>
      </c>
      <c r="EJ144" s="6">
        <v>0</v>
      </c>
      <c r="EK144" s="6">
        <v>0</v>
      </c>
      <c r="EL144" s="6">
        <v>0</v>
      </c>
      <c r="EM144" s="6">
        <v>0</v>
      </c>
      <c r="EN144" s="6">
        <v>0</v>
      </c>
      <c r="EO144" s="6">
        <v>0</v>
      </c>
      <c r="EP144" s="6">
        <v>0</v>
      </c>
      <c r="EQ144" s="6">
        <v>0</v>
      </c>
      <c r="ER144" s="6">
        <v>0</v>
      </c>
      <c r="ES144" s="6">
        <v>0</v>
      </c>
      <c r="ET144" s="6">
        <v>0</v>
      </c>
      <c r="EU144" s="6">
        <v>0</v>
      </c>
      <c r="EV144" s="6">
        <v>0</v>
      </c>
      <c r="EW144" s="6">
        <v>0</v>
      </c>
      <c r="EX144" s="6">
        <v>0</v>
      </c>
      <c r="EY144" s="6">
        <v>0</v>
      </c>
      <c r="EZ144" s="6">
        <v>0</v>
      </c>
      <c r="FA144" s="6">
        <v>0</v>
      </c>
      <c r="FB144" s="6">
        <v>0</v>
      </c>
      <c r="FC144" s="6">
        <v>0</v>
      </c>
      <c r="FD144" s="6">
        <v>0</v>
      </c>
      <c r="FE144" s="6">
        <v>0</v>
      </c>
      <c r="FF144" s="6">
        <v>0</v>
      </c>
      <c r="FG144" s="6">
        <v>0</v>
      </c>
      <c r="FH144" s="6">
        <v>0</v>
      </c>
      <c r="FI144" s="6">
        <v>0</v>
      </c>
      <c r="FJ144" s="6">
        <v>0</v>
      </c>
      <c r="FK144" s="6">
        <v>0</v>
      </c>
      <c r="FL144" s="6">
        <v>0</v>
      </c>
      <c r="FM144" s="6">
        <v>0</v>
      </c>
      <c r="FN144" s="6">
        <v>0</v>
      </c>
      <c r="FO144" s="6">
        <v>0</v>
      </c>
      <c r="FP144" s="6">
        <v>0</v>
      </c>
      <c r="FQ144" s="6">
        <v>0</v>
      </c>
      <c r="FR144" s="6">
        <v>0</v>
      </c>
      <c r="FS144" s="6">
        <v>0</v>
      </c>
      <c r="FT144" s="6">
        <v>0</v>
      </c>
      <c r="FU144" s="6">
        <v>0</v>
      </c>
      <c r="FV144" s="6">
        <v>0</v>
      </c>
      <c r="FW144" s="6">
        <v>2853.4</v>
      </c>
      <c r="FX144" s="6">
        <v>2851</v>
      </c>
      <c r="FY144" s="6">
        <v>-2.4</v>
      </c>
      <c r="FZ144" s="6">
        <v>-0.08</v>
      </c>
    </row>
    <row r="145" spans="1:182">
      <c r="A145" s="4" t="s">
        <v>751</v>
      </c>
      <c r="B145" s="6">
        <v>0</v>
      </c>
      <c r="C145" s="6">
        <v>0</v>
      </c>
      <c r="D145" s="6">
        <v>0</v>
      </c>
      <c r="E145" s="6">
        <v>0</v>
      </c>
      <c r="F145" s="6">
        <v>0</v>
      </c>
      <c r="G145" s="6">
        <v>0</v>
      </c>
      <c r="H145" s="6">
        <v>0</v>
      </c>
      <c r="I145" s="6">
        <v>0</v>
      </c>
      <c r="J145" s="6">
        <v>0</v>
      </c>
      <c r="K145" s="6">
        <v>0</v>
      </c>
      <c r="L145" s="6">
        <v>0</v>
      </c>
      <c r="M145" s="6">
        <v>0</v>
      </c>
      <c r="N145" s="6">
        <v>0</v>
      </c>
      <c r="O145" s="6">
        <v>2622.7</v>
      </c>
      <c r="P145" s="6">
        <v>0</v>
      </c>
      <c r="Q145" s="6">
        <v>0</v>
      </c>
      <c r="R145" s="6">
        <v>0</v>
      </c>
      <c r="S145" s="6">
        <v>0</v>
      </c>
      <c r="T145" s="6">
        <v>0</v>
      </c>
      <c r="U145" s="6">
        <v>0</v>
      </c>
      <c r="V145" s="6">
        <v>0</v>
      </c>
      <c r="W145" s="6">
        <v>0</v>
      </c>
      <c r="X145" s="6">
        <v>0</v>
      </c>
      <c r="Y145" s="6">
        <v>0</v>
      </c>
      <c r="Z145" s="6">
        <v>0</v>
      </c>
      <c r="AA145" s="6">
        <v>0</v>
      </c>
      <c r="AB145" s="6">
        <v>0</v>
      </c>
      <c r="AC145" s="6">
        <v>0</v>
      </c>
      <c r="AD145" s="6">
        <v>0</v>
      </c>
      <c r="AE145" s="6">
        <v>0</v>
      </c>
      <c r="AF145" s="6">
        <v>0</v>
      </c>
      <c r="AG145" s="6">
        <v>0</v>
      </c>
      <c r="AH145" s="6">
        <v>0</v>
      </c>
      <c r="AI145" s="6">
        <v>0</v>
      </c>
      <c r="AJ145" s="6">
        <v>0</v>
      </c>
      <c r="AK145" s="6">
        <v>0</v>
      </c>
      <c r="AL145" s="6">
        <v>0</v>
      </c>
      <c r="AM145" s="6">
        <v>0</v>
      </c>
      <c r="AN145" s="6">
        <v>0</v>
      </c>
      <c r="AO145" s="6">
        <v>0</v>
      </c>
      <c r="AP145" s="6">
        <v>0</v>
      </c>
      <c r="AQ145" s="6">
        <v>0</v>
      </c>
      <c r="AR145" s="6">
        <v>0</v>
      </c>
      <c r="AS145" s="6">
        <v>0</v>
      </c>
      <c r="AT145" s="6">
        <v>0</v>
      </c>
      <c r="AU145" s="6">
        <v>0</v>
      </c>
      <c r="AV145" s="6">
        <v>0</v>
      </c>
      <c r="AW145" s="6">
        <v>0</v>
      </c>
      <c r="AX145" s="6">
        <v>0</v>
      </c>
      <c r="AY145" s="6">
        <v>0</v>
      </c>
      <c r="AZ145" s="6">
        <v>0</v>
      </c>
      <c r="BA145" s="6">
        <v>0</v>
      </c>
      <c r="BB145" s="6">
        <v>0</v>
      </c>
      <c r="BC145" s="6">
        <v>719.5</v>
      </c>
      <c r="BD145" s="6">
        <v>0</v>
      </c>
      <c r="BE145" s="6">
        <v>0</v>
      </c>
      <c r="BF145" s="6">
        <v>0</v>
      </c>
      <c r="BG145" s="6">
        <v>0</v>
      </c>
      <c r="BH145" s="6">
        <v>0</v>
      </c>
      <c r="BI145" s="6">
        <v>0</v>
      </c>
      <c r="BJ145" s="6">
        <v>0</v>
      </c>
      <c r="BK145" s="6">
        <v>0</v>
      </c>
      <c r="BL145" s="6">
        <v>0</v>
      </c>
      <c r="BM145" s="6">
        <v>0</v>
      </c>
      <c r="BN145" s="6">
        <v>0</v>
      </c>
      <c r="BO145" s="6">
        <v>0</v>
      </c>
      <c r="BP145" s="6">
        <v>0</v>
      </c>
      <c r="BQ145" s="6">
        <v>0</v>
      </c>
      <c r="BR145" s="6">
        <v>0</v>
      </c>
      <c r="BS145" s="6">
        <v>0</v>
      </c>
      <c r="BT145" s="6">
        <v>0</v>
      </c>
      <c r="BU145" s="6">
        <v>0</v>
      </c>
      <c r="BV145" s="6">
        <v>0</v>
      </c>
      <c r="BW145" s="6">
        <v>0</v>
      </c>
      <c r="BX145" s="6">
        <v>0</v>
      </c>
      <c r="BY145" s="6">
        <v>0</v>
      </c>
      <c r="BZ145" s="6">
        <v>0</v>
      </c>
      <c r="CA145" s="6">
        <v>0</v>
      </c>
      <c r="CB145" s="6">
        <v>0</v>
      </c>
      <c r="CC145" s="6">
        <v>0</v>
      </c>
      <c r="CD145" s="6">
        <v>0</v>
      </c>
      <c r="CE145" s="6">
        <v>0</v>
      </c>
      <c r="CF145" s="6">
        <v>0</v>
      </c>
      <c r="CG145" s="6">
        <v>0</v>
      </c>
      <c r="CH145" s="6">
        <v>0</v>
      </c>
      <c r="CI145" s="6">
        <v>0</v>
      </c>
      <c r="CJ145" s="6">
        <v>0</v>
      </c>
      <c r="CK145" s="6">
        <v>0</v>
      </c>
      <c r="CL145" s="6">
        <v>0</v>
      </c>
      <c r="CM145" s="6">
        <v>0</v>
      </c>
      <c r="CN145" s="6">
        <v>0</v>
      </c>
      <c r="CO145" s="6">
        <v>0</v>
      </c>
      <c r="CP145" s="6">
        <v>0</v>
      </c>
      <c r="CQ145" s="6">
        <v>0</v>
      </c>
      <c r="CR145" s="6">
        <v>0</v>
      </c>
      <c r="CS145" s="6">
        <v>0</v>
      </c>
      <c r="CT145" s="6">
        <v>0</v>
      </c>
      <c r="CU145" s="6">
        <v>0</v>
      </c>
      <c r="CV145" s="6">
        <v>0</v>
      </c>
      <c r="CW145" s="6">
        <v>0</v>
      </c>
      <c r="CX145" s="6">
        <v>0</v>
      </c>
      <c r="CY145" s="6">
        <v>0</v>
      </c>
      <c r="CZ145" s="6">
        <v>0</v>
      </c>
      <c r="DA145" s="6">
        <v>0</v>
      </c>
      <c r="DB145" s="6">
        <v>0</v>
      </c>
      <c r="DC145" s="6">
        <v>0</v>
      </c>
      <c r="DD145" s="6">
        <v>0</v>
      </c>
      <c r="DE145" s="6">
        <v>0</v>
      </c>
      <c r="DF145" s="6">
        <v>0</v>
      </c>
      <c r="DG145" s="6">
        <v>0</v>
      </c>
      <c r="DH145" s="6">
        <v>0</v>
      </c>
      <c r="DI145" s="6">
        <v>0</v>
      </c>
      <c r="DJ145" s="6">
        <v>0</v>
      </c>
      <c r="DK145" s="6">
        <v>0</v>
      </c>
      <c r="DL145" s="6">
        <v>0</v>
      </c>
      <c r="DM145" s="6">
        <v>0</v>
      </c>
      <c r="DN145" s="6">
        <v>0</v>
      </c>
      <c r="DO145" s="6">
        <v>0</v>
      </c>
      <c r="DP145" s="6">
        <v>0</v>
      </c>
      <c r="DQ145" s="6">
        <v>0</v>
      </c>
      <c r="DR145" s="6">
        <v>0</v>
      </c>
      <c r="DS145" s="6">
        <v>0</v>
      </c>
      <c r="DT145" s="6">
        <v>0</v>
      </c>
      <c r="DU145" s="6">
        <v>0</v>
      </c>
      <c r="DV145" s="6">
        <v>0</v>
      </c>
      <c r="DW145" s="6">
        <v>0</v>
      </c>
      <c r="DX145" s="6">
        <v>0</v>
      </c>
      <c r="DY145" s="6">
        <v>0</v>
      </c>
      <c r="DZ145" s="6">
        <v>0</v>
      </c>
      <c r="EA145" s="6">
        <v>0</v>
      </c>
      <c r="EB145" s="6">
        <v>0</v>
      </c>
      <c r="EC145" s="6">
        <v>36</v>
      </c>
      <c r="ED145" s="6">
        <v>0</v>
      </c>
      <c r="EE145" s="6">
        <v>11.5</v>
      </c>
      <c r="EF145" s="6">
        <v>0</v>
      </c>
      <c r="EG145" s="6">
        <v>0</v>
      </c>
      <c r="EH145" s="6">
        <v>57.5</v>
      </c>
      <c r="EI145" s="6">
        <v>0</v>
      </c>
      <c r="EJ145" s="6">
        <v>0</v>
      </c>
      <c r="EK145" s="6">
        <v>0</v>
      </c>
      <c r="EL145" s="6">
        <v>0</v>
      </c>
      <c r="EM145" s="6">
        <v>0</v>
      </c>
      <c r="EN145" s="6">
        <v>0</v>
      </c>
      <c r="EO145" s="6">
        <v>0</v>
      </c>
      <c r="EP145" s="6">
        <v>0</v>
      </c>
      <c r="EQ145" s="6">
        <v>0</v>
      </c>
      <c r="ER145" s="6">
        <v>0</v>
      </c>
      <c r="ES145" s="6">
        <v>0</v>
      </c>
      <c r="ET145" s="6">
        <v>0</v>
      </c>
      <c r="EU145" s="6">
        <v>0</v>
      </c>
      <c r="EV145" s="6">
        <v>0</v>
      </c>
      <c r="EW145" s="6">
        <v>0</v>
      </c>
      <c r="EX145" s="6">
        <v>0</v>
      </c>
      <c r="EY145" s="6">
        <v>0</v>
      </c>
      <c r="EZ145" s="6">
        <v>0</v>
      </c>
      <c r="FA145" s="6">
        <v>0</v>
      </c>
      <c r="FB145" s="6">
        <v>0</v>
      </c>
      <c r="FC145" s="6">
        <v>0</v>
      </c>
      <c r="FD145" s="6">
        <v>0</v>
      </c>
      <c r="FE145" s="6">
        <v>0</v>
      </c>
      <c r="FF145" s="6">
        <v>0</v>
      </c>
      <c r="FG145" s="6">
        <v>0</v>
      </c>
      <c r="FH145" s="6">
        <v>0</v>
      </c>
      <c r="FI145" s="6">
        <v>0</v>
      </c>
      <c r="FJ145" s="6">
        <v>0</v>
      </c>
      <c r="FK145" s="6">
        <v>0</v>
      </c>
      <c r="FL145" s="6">
        <v>0</v>
      </c>
      <c r="FM145" s="6">
        <v>0</v>
      </c>
      <c r="FN145" s="6">
        <v>0</v>
      </c>
      <c r="FO145" s="6">
        <v>0</v>
      </c>
      <c r="FP145" s="6">
        <v>0</v>
      </c>
      <c r="FQ145" s="6">
        <v>0</v>
      </c>
      <c r="FR145" s="6">
        <v>0</v>
      </c>
      <c r="FS145" s="6">
        <v>0</v>
      </c>
      <c r="FT145" s="6">
        <v>0</v>
      </c>
      <c r="FU145" s="6">
        <v>0</v>
      </c>
      <c r="FV145" s="6">
        <v>0</v>
      </c>
      <c r="FW145" s="6">
        <v>3447.3</v>
      </c>
      <c r="FX145" s="6">
        <v>3445</v>
      </c>
      <c r="FY145" s="6">
        <v>-2.2999999999999998</v>
      </c>
      <c r="FZ145" s="6">
        <v>-7.0000000000000007E-2</v>
      </c>
    </row>
    <row r="146" spans="1:182">
      <c r="A146" s="4" t="s">
        <v>752</v>
      </c>
      <c r="B146" s="6">
        <v>0</v>
      </c>
      <c r="C146" s="6">
        <v>0</v>
      </c>
      <c r="D146" s="6">
        <v>338.7</v>
      </c>
      <c r="E146" s="6">
        <v>0</v>
      </c>
      <c r="F146" s="6">
        <v>0</v>
      </c>
      <c r="G146" s="6">
        <v>0</v>
      </c>
      <c r="H146" s="6">
        <v>0</v>
      </c>
      <c r="I146" s="6">
        <v>125.1</v>
      </c>
      <c r="J146" s="6">
        <v>0</v>
      </c>
      <c r="K146" s="6">
        <v>0</v>
      </c>
      <c r="L146" s="6">
        <v>0</v>
      </c>
      <c r="M146" s="6">
        <v>0</v>
      </c>
      <c r="N146" s="6">
        <v>0</v>
      </c>
      <c r="O146" s="6">
        <v>0</v>
      </c>
      <c r="P146" s="6">
        <v>0</v>
      </c>
      <c r="Q146" s="6">
        <v>0</v>
      </c>
      <c r="R146" s="6">
        <v>0</v>
      </c>
      <c r="S146" s="6">
        <v>0</v>
      </c>
      <c r="T146" s="6">
        <v>0</v>
      </c>
      <c r="U146" s="6">
        <v>0</v>
      </c>
      <c r="V146" s="6">
        <v>0</v>
      </c>
      <c r="W146" s="6">
        <v>0</v>
      </c>
      <c r="X146" s="6">
        <v>0</v>
      </c>
      <c r="Y146" s="6">
        <v>0</v>
      </c>
      <c r="Z146" s="6">
        <v>0</v>
      </c>
      <c r="AA146" s="6">
        <v>0</v>
      </c>
      <c r="AB146" s="6">
        <v>0</v>
      </c>
      <c r="AC146" s="6">
        <v>0</v>
      </c>
      <c r="AD146" s="6">
        <v>0</v>
      </c>
      <c r="AE146" s="6">
        <v>0</v>
      </c>
      <c r="AF146" s="6">
        <v>0</v>
      </c>
      <c r="AG146" s="6">
        <v>0</v>
      </c>
      <c r="AH146" s="6">
        <v>0</v>
      </c>
      <c r="AI146" s="6">
        <v>17.5</v>
      </c>
      <c r="AJ146" s="6">
        <v>0</v>
      </c>
      <c r="AK146" s="6">
        <v>0</v>
      </c>
      <c r="AL146" s="6">
        <v>0</v>
      </c>
      <c r="AM146" s="6">
        <v>0</v>
      </c>
      <c r="AN146" s="6">
        <v>0</v>
      </c>
      <c r="AO146" s="6">
        <v>0</v>
      </c>
      <c r="AP146" s="6">
        <v>0</v>
      </c>
      <c r="AQ146" s="6">
        <v>0</v>
      </c>
      <c r="AR146" s="6">
        <v>0</v>
      </c>
      <c r="AS146" s="6">
        <v>0</v>
      </c>
      <c r="AT146" s="6">
        <v>0</v>
      </c>
      <c r="AU146" s="6">
        <v>0</v>
      </c>
      <c r="AV146" s="6">
        <v>0</v>
      </c>
      <c r="AW146" s="6">
        <v>0</v>
      </c>
      <c r="AX146" s="6">
        <v>0</v>
      </c>
      <c r="AY146" s="6">
        <v>0</v>
      </c>
      <c r="AZ146" s="6">
        <v>0</v>
      </c>
      <c r="BA146" s="6">
        <v>0</v>
      </c>
      <c r="BB146" s="6">
        <v>0</v>
      </c>
      <c r="BC146" s="6">
        <v>0</v>
      </c>
      <c r="BD146" s="6">
        <v>0</v>
      </c>
      <c r="BE146" s="6">
        <v>0</v>
      </c>
      <c r="BF146" s="6">
        <v>0</v>
      </c>
      <c r="BG146" s="6">
        <v>0</v>
      </c>
      <c r="BH146" s="6">
        <v>0</v>
      </c>
      <c r="BI146" s="6">
        <v>0</v>
      </c>
      <c r="BJ146" s="6">
        <v>0</v>
      </c>
      <c r="BK146" s="6">
        <v>0</v>
      </c>
      <c r="BL146" s="6">
        <v>0</v>
      </c>
      <c r="BM146" s="6">
        <v>0</v>
      </c>
      <c r="BN146" s="6">
        <v>0</v>
      </c>
      <c r="BO146" s="6">
        <v>0</v>
      </c>
      <c r="BP146" s="6">
        <v>0</v>
      </c>
      <c r="BQ146" s="6">
        <v>0</v>
      </c>
      <c r="BR146" s="6">
        <v>0</v>
      </c>
      <c r="BS146" s="6">
        <v>0</v>
      </c>
      <c r="BT146" s="6">
        <v>0</v>
      </c>
      <c r="BU146" s="6">
        <v>0</v>
      </c>
      <c r="BV146" s="6">
        <v>0</v>
      </c>
      <c r="BW146" s="6">
        <v>0</v>
      </c>
      <c r="BX146" s="6">
        <v>0</v>
      </c>
      <c r="BY146" s="6">
        <v>0</v>
      </c>
      <c r="BZ146" s="6">
        <v>0</v>
      </c>
      <c r="CA146" s="6">
        <v>0</v>
      </c>
      <c r="CB146" s="6">
        <v>0</v>
      </c>
      <c r="CC146" s="6">
        <v>0</v>
      </c>
      <c r="CD146" s="6">
        <v>0</v>
      </c>
      <c r="CE146" s="6">
        <v>0</v>
      </c>
      <c r="CF146" s="6">
        <v>0</v>
      </c>
      <c r="CG146" s="6">
        <v>0</v>
      </c>
      <c r="CH146" s="6">
        <v>0</v>
      </c>
      <c r="CI146" s="6">
        <v>0</v>
      </c>
      <c r="CJ146" s="6">
        <v>0</v>
      </c>
      <c r="CK146" s="6">
        <v>0</v>
      </c>
      <c r="CL146" s="6">
        <v>0</v>
      </c>
      <c r="CM146" s="6">
        <v>0</v>
      </c>
      <c r="CN146" s="6">
        <v>0</v>
      </c>
      <c r="CO146" s="6">
        <v>0</v>
      </c>
      <c r="CP146" s="6">
        <v>0</v>
      </c>
      <c r="CQ146" s="6">
        <v>0</v>
      </c>
      <c r="CR146" s="6">
        <v>0</v>
      </c>
      <c r="CS146" s="6">
        <v>0</v>
      </c>
      <c r="CT146" s="6">
        <v>0</v>
      </c>
      <c r="CU146" s="6">
        <v>0</v>
      </c>
      <c r="CV146" s="6">
        <v>0</v>
      </c>
      <c r="CW146" s="6">
        <v>0</v>
      </c>
      <c r="CX146" s="6">
        <v>0</v>
      </c>
      <c r="CY146" s="6">
        <v>0</v>
      </c>
      <c r="CZ146" s="6">
        <v>0</v>
      </c>
      <c r="DA146" s="6">
        <v>0</v>
      </c>
      <c r="DB146" s="6">
        <v>0</v>
      </c>
      <c r="DC146" s="6">
        <v>0</v>
      </c>
      <c r="DD146" s="6">
        <v>0</v>
      </c>
      <c r="DE146" s="6">
        <v>0</v>
      </c>
      <c r="DF146" s="6">
        <v>0</v>
      </c>
      <c r="DG146" s="6">
        <v>0</v>
      </c>
      <c r="DH146" s="6">
        <v>0</v>
      </c>
      <c r="DI146" s="6">
        <v>0</v>
      </c>
      <c r="DJ146" s="6">
        <v>0</v>
      </c>
      <c r="DK146" s="6">
        <v>0</v>
      </c>
      <c r="DL146" s="6">
        <v>0</v>
      </c>
      <c r="DM146" s="6">
        <v>0</v>
      </c>
      <c r="DN146" s="6">
        <v>0</v>
      </c>
      <c r="DO146" s="6">
        <v>0</v>
      </c>
      <c r="DP146" s="6">
        <v>0</v>
      </c>
      <c r="DQ146" s="6">
        <v>0</v>
      </c>
      <c r="DR146" s="6">
        <v>0</v>
      </c>
      <c r="DS146" s="6">
        <v>0</v>
      </c>
      <c r="DT146" s="6">
        <v>0</v>
      </c>
      <c r="DU146" s="6">
        <v>0</v>
      </c>
      <c r="DV146" s="6">
        <v>0</v>
      </c>
      <c r="DW146" s="6">
        <v>0</v>
      </c>
      <c r="DX146" s="6">
        <v>0</v>
      </c>
      <c r="DY146" s="6">
        <v>0</v>
      </c>
      <c r="DZ146" s="6">
        <v>0</v>
      </c>
      <c r="EA146" s="6">
        <v>0</v>
      </c>
      <c r="EB146" s="6">
        <v>0</v>
      </c>
      <c r="EC146" s="6">
        <v>0</v>
      </c>
      <c r="ED146" s="6">
        <v>0</v>
      </c>
      <c r="EE146" s="6">
        <v>0</v>
      </c>
      <c r="EF146" s="6">
        <v>0</v>
      </c>
      <c r="EG146" s="6">
        <v>0</v>
      </c>
      <c r="EH146" s="6">
        <v>0</v>
      </c>
      <c r="EI146" s="6">
        <v>0</v>
      </c>
      <c r="EJ146" s="6">
        <v>0</v>
      </c>
      <c r="EK146" s="6">
        <v>0</v>
      </c>
      <c r="EL146" s="6">
        <v>0</v>
      </c>
      <c r="EM146" s="6">
        <v>0</v>
      </c>
      <c r="EN146" s="6">
        <v>0</v>
      </c>
      <c r="EO146" s="6">
        <v>0</v>
      </c>
      <c r="EP146" s="6">
        <v>0</v>
      </c>
      <c r="EQ146" s="6">
        <v>0</v>
      </c>
      <c r="ER146" s="6">
        <v>427.3</v>
      </c>
      <c r="ES146" s="6">
        <v>0</v>
      </c>
      <c r="ET146" s="6">
        <v>0</v>
      </c>
      <c r="EU146" s="6">
        <v>0</v>
      </c>
      <c r="EV146" s="6">
        <v>0</v>
      </c>
      <c r="EW146" s="6">
        <v>0</v>
      </c>
      <c r="EX146" s="6">
        <v>0</v>
      </c>
      <c r="EY146" s="6">
        <v>0</v>
      </c>
      <c r="EZ146" s="6">
        <v>0</v>
      </c>
      <c r="FA146" s="6">
        <v>0</v>
      </c>
      <c r="FB146" s="6">
        <v>0</v>
      </c>
      <c r="FC146" s="6">
        <v>0</v>
      </c>
      <c r="FD146" s="6">
        <v>0</v>
      </c>
      <c r="FE146" s="6">
        <v>0</v>
      </c>
      <c r="FF146" s="6">
        <v>0</v>
      </c>
      <c r="FG146" s="6">
        <v>0</v>
      </c>
      <c r="FH146" s="6">
        <v>0</v>
      </c>
      <c r="FI146" s="6">
        <v>0</v>
      </c>
      <c r="FJ146" s="6">
        <v>0</v>
      </c>
      <c r="FK146" s="6">
        <v>0</v>
      </c>
      <c r="FL146" s="6">
        <v>0</v>
      </c>
      <c r="FM146" s="6">
        <v>0</v>
      </c>
      <c r="FN146" s="6">
        <v>0</v>
      </c>
      <c r="FO146" s="6">
        <v>0</v>
      </c>
      <c r="FP146" s="6">
        <v>0</v>
      </c>
      <c r="FQ146" s="6">
        <v>0</v>
      </c>
      <c r="FR146" s="6">
        <v>0</v>
      </c>
      <c r="FS146" s="6">
        <v>0</v>
      </c>
      <c r="FT146" s="6">
        <v>0</v>
      </c>
      <c r="FU146" s="6">
        <v>0</v>
      </c>
      <c r="FV146" s="6">
        <v>0</v>
      </c>
      <c r="FW146" s="6">
        <v>908.6</v>
      </c>
      <c r="FX146" s="6">
        <v>908</v>
      </c>
      <c r="FY146" s="6">
        <v>-0.6</v>
      </c>
      <c r="FZ146" s="6">
        <v>-7.0000000000000007E-2</v>
      </c>
    </row>
    <row r="147" spans="1:182">
      <c r="A147" s="4" t="s">
        <v>753</v>
      </c>
      <c r="B147" s="6">
        <v>0</v>
      </c>
      <c r="C147" s="6">
        <v>0</v>
      </c>
      <c r="D147" s="6">
        <v>0</v>
      </c>
      <c r="E147" s="6">
        <v>0</v>
      </c>
      <c r="F147" s="6">
        <v>0</v>
      </c>
      <c r="G147" s="6">
        <v>13723.5</v>
      </c>
      <c r="H147" s="6">
        <v>0</v>
      </c>
      <c r="I147" s="6">
        <v>125.1</v>
      </c>
      <c r="J147" s="6">
        <v>0</v>
      </c>
      <c r="K147" s="6">
        <v>0</v>
      </c>
      <c r="L147" s="6">
        <v>0</v>
      </c>
      <c r="M147" s="6">
        <v>0</v>
      </c>
      <c r="N147" s="6">
        <v>0</v>
      </c>
      <c r="O147" s="6">
        <v>0</v>
      </c>
      <c r="P147" s="6">
        <v>0</v>
      </c>
      <c r="Q147" s="6">
        <v>0</v>
      </c>
      <c r="R147" s="6">
        <v>0</v>
      </c>
      <c r="S147" s="6">
        <v>0</v>
      </c>
      <c r="T147" s="6">
        <v>0</v>
      </c>
      <c r="U147" s="6">
        <v>0</v>
      </c>
      <c r="V147" s="6">
        <v>0</v>
      </c>
      <c r="W147" s="6">
        <v>0</v>
      </c>
      <c r="X147" s="6">
        <v>0</v>
      </c>
      <c r="Y147" s="6">
        <v>0</v>
      </c>
      <c r="Z147" s="6">
        <v>0</v>
      </c>
      <c r="AA147" s="6">
        <v>0</v>
      </c>
      <c r="AB147" s="6">
        <v>0</v>
      </c>
      <c r="AC147" s="6">
        <v>0</v>
      </c>
      <c r="AD147" s="6">
        <v>0</v>
      </c>
      <c r="AE147" s="6">
        <v>0</v>
      </c>
      <c r="AF147" s="6">
        <v>0</v>
      </c>
      <c r="AG147" s="6">
        <v>0</v>
      </c>
      <c r="AH147" s="6">
        <v>0</v>
      </c>
      <c r="AI147" s="6">
        <v>0</v>
      </c>
      <c r="AJ147" s="6">
        <v>0</v>
      </c>
      <c r="AK147" s="6">
        <v>0</v>
      </c>
      <c r="AL147" s="6">
        <v>0</v>
      </c>
      <c r="AM147" s="6">
        <v>0</v>
      </c>
      <c r="AN147" s="6">
        <v>0</v>
      </c>
      <c r="AO147" s="6">
        <v>0</v>
      </c>
      <c r="AP147" s="6">
        <v>0</v>
      </c>
      <c r="AQ147" s="6">
        <v>0</v>
      </c>
      <c r="AR147" s="6">
        <v>0</v>
      </c>
      <c r="AS147" s="6">
        <v>0</v>
      </c>
      <c r="AT147" s="6">
        <v>0</v>
      </c>
      <c r="AU147" s="6">
        <v>0</v>
      </c>
      <c r="AV147" s="6">
        <v>0</v>
      </c>
      <c r="AW147" s="6">
        <v>0</v>
      </c>
      <c r="AX147" s="6">
        <v>0</v>
      </c>
      <c r="AY147" s="6">
        <v>0</v>
      </c>
      <c r="AZ147" s="6">
        <v>0</v>
      </c>
      <c r="BA147" s="6">
        <v>0</v>
      </c>
      <c r="BB147" s="6">
        <v>0</v>
      </c>
      <c r="BC147" s="6">
        <v>0</v>
      </c>
      <c r="BD147" s="6">
        <v>0</v>
      </c>
      <c r="BE147" s="6">
        <v>0</v>
      </c>
      <c r="BF147" s="6">
        <v>0</v>
      </c>
      <c r="BG147" s="6">
        <v>0</v>
      </c>
      <c r="BH147" s="6">
        <v>0</v>
      </c>
      <c r="BI147" s="6">
        <v>0</v>
      </c>
      <c r="BJ147" s="6">
        <v>0</v>
      </c>
      <c r="BK147" s="6">
        <v>0</v>
      </c>
      <c r="BL147" s="6">
        <v>0</v>
      </c>
      <c r="BM147" s="6">
        <v>0</v>
      </c>
      <c r="BN147" s="6">
        <v>0</v>
      </c>
      <c r="BO147" s="6">
        <v>0</v>
      </c>
      <c r="BP147" s="6">
        <v>0</v>
      </c>
      <c r="BQ147" s="6">
        <v>0</v>
      </c>
      <c r="BR147" s="6">
        <v>0</v>
      </c>
      <c r="BS147" s="6">
        <v>0</v>
      </c>
      <c r="BT147" s="6">
        <v>0</v>
      </c>
      <c r="BU147" s="6">
        <v>0</v>
      </c>
      <c r="BV147" s="6">
        <v>0</v>
      </c>
      <c r="BW147" s="6">
        <v>0</v>
      </c>
      <c r="BX147" s="6">
        <v>0</v>
      </c>
      <c r="BY147" s="6">
        <v>0</v>
      </c>
      <c r="BZ147" s="6">
        <v>0</v>
      </c>
      <c r="CA147" s="6">
        <v>0</v>
      </c>
      <c r="CB147" s="6">
        <v>0</v>
      </c>
      <c r="CC147" s="6">
        <v>0</v>
      </c>
      <c r="CD147" s="6">
        <v>0</v>
      </c>
      <c r="CE147" s="6">
        <v>0</v>
      </c>
      <c r="CF147" s="6">
        <v>0</v>
      </c>
      <c r="CG147" s="6">
        <v>0</v>
      </c>
      <c r="CH147" s="6">
        <v>0</v>
      </c>
      <c r="CI147" s="6">
        <v>0</v>
      </c>
      <c r="CJ147" s="6">
        <v>0</v>
      </c>
      <c r="CK147" s="6">
        <v>0</v>
      </c>
      <c r="CL147" s="6">
        <v>0</v>
      </c>
      <c r="CM147" s="6">
        <v>0</v>
      </c>
      <c r="CN147" s="6">
        <v>0</v>
      </c>
      <c r="CO147" s="6">
        <v>0</v>
      </c>
      <c r="CP147" s="6">
        <v>0</v>
      </c>
      <c r="CQ147" s="6">
        <v>0</v>
      </c>
      <c r="CR147" s="6">
        <v>0</v>
      </c>
      <c r="CS147" s="6">
        <v>0</v>
      </c>
      <c r="CT147" s="6">
        <v>0</v>
      </c>
      <c r="CU147" s="6">
        <v>0</v>
      </c>
      <c r="CV147" s="6">
        <v>0</v>
      </c>
      <c r="CW147" s="6">
        <v>0</v>
      </c>
      <c r="CX147" s="6">
        <v>0</v>
      </c>
      <c r="CY147" s="6">
        <v>0</v>
      </c>
      <c r="CZ147" s="6">
        <v>0</v>
      </c>
      <c r="DA147" s="6">
        <v>0</v>
      </c>
      <c r="DB147" s="6">
        <v>0</v>
      </c>
      <c r="DC147" s="6">
        <v>0</v>
      </c>
      <c r="DD147" s="6">
        <v>0</v>
      </c>
      <c r="DE147" s="6">
        <v>0</v>
      </c>
      <c r="DF147" s="6">
        <v>0</v>
      </c>
      <c r="DG147" s="6">
        <v>0</v>
      </c>
      <c r="DH147" s="6">
        <v>0</v>
      </c>
      <c r="DI147" s="6">
        <v>0</v>
      </c>
      <c r="DJ147" s="6">
        <v>0</v>
      </c>
      <c r="DK147" s="6">
        <v>0</v>
      </c>
      <c r="DL147" s="6">
        <v>0</v>
      </c>
      <c r="DM147" s="6">
        <v>0</v>
      </c>
      <c r="DN147" s="6">
        <v>0</v>
      </c>
      <c r="DO147" s="6">
        <v>0</v>
      </c>
      <c r="DP147" s="6">
        <v>0</v>
      </c>
      <c r="DQ147" s="6">
        <v>0</v>
      </c>
      <c r="DR147" s="6">
        <v>0</v>
      </c>
      <c r="DS147" s="6">
        <v>0</v>
      </c>
      <c r="DT147" s="6">
        <v>0</v>
      </c>
      <c r="DU147" s="6">
        <v>0</v>
      </c>
      <c r="DV147" s="6">
        <v>0</v>
      </c>
      <c r="DW147" s="6">
        <v>0</v>
      </c>
      <c r="DX147" s="6">
        <v>0</v>
      </c>
      <c r="DY147" s="6">
        <v>0</v>
      </c>
      <c r="DZ147" s="6">
        <v>0</v>
      </c>
      <c r="EA147" s="6">
        <v>0</v>
      </c>
      <c r="EB147" s="6">
        <v>0</v>
      </c>
      <c r="EC147" s="6">
        <v>36</v>
      </c>
      <c r="ED147" s="6">
        <v>0</v>
      </c>
      <c r="EE147" s="6">
        <v>0</v>
      </c>
      <c r="EF147" s="6">
        <v>0</v>
      </c>
      <c r="EG147" s="6">
        <v>0</v>
      </c>
      <c r="EH147" s="6">
        <v>57.5</v>
      </c>
      <c r="EI147" s="6">
        <v>0</v>
      </c>
      <c r="EJ147" s="6">
        <v>0</v>
      </c>
      <c r="EK147" s="6">
        <v>0</v>
      </c>
      <c r="EL147" s="6">
        <v>0</v>
      </c>
      <c r="EM147" s="6">
        <v>0</v>
      </c>
      <c r="EN147" s="6">
        <v>0</v>
      </c>
      <c r="EO147" s="6">
        <v>0</v>
      </c>
      <c r="EP147" s="6">
        <v>0</v>
      </c>
      <c r="EQ147" s="6">
        <v>0</v>
      </c>
      <c r="ER147" s="6">
        <v>0</v>
      </c>
      <c r="ES147" s="6">
        <v>0</v>
      </c>
      <c r="ET147" s="6">
        <v>0</v>
      </c>
      <c r="EU147" s="6">
        <v>0</v>
      </c>
      <c r="EV147" s="6">
        <v>0</v>
      </c>
      <c r="EW147" s="6">
        <v>0</v>
      </c>
      <c r="EX147" s="6">
        <v>0</v>
      </c>
      <c r="EY147" s="6">
        <v>0</v>
      </c>
      <c r="EZ147" s="6">
        <v>0</v>
      </c>
      <c r="FA147" s="6">
        <v>0</v>
      </c>
      <c r="FB147" s="6">
        <v>0</v>
      </c>
      <c r="FC147" s="6">
        <v>0</v>
      </c>
      <c r="FD147" s="6">
        <v>0</v>
      </c>
      <c r="FE147" s="6">
        <v>0</v>
      </c>
      <c r="FF147" s="6">
        <v>0</v>
      </c>
      <c r="FG147" s="6">
        <v>0</v>
      </c>
      <c r="FH147" s="6">
        <v>0</v>
      </c>
      <c r="FI147" s="6">
        <v>0</v>
      </c>
      <c r="FJ147" s="6">
        <v>0</v>
      </c>
      <c r="FK147" s="6">
        <v>0</v>
      </c>
      <c r="FL147" s="6">
        <v>0</v>
      </c>
      <c r="FM147" s="6">
        <v>0</v>
      </c>
      <c r="FN147" s="6">
        <v>0</v>
      </c>
      <c r="FO147" s="6">
        <v>0</v>
      </c>
      <c r="FP147" s="6">
        <v>0</v>
      </c>
      <c r="FQ147" s="6">
        <v>0</v>
      </c>
      <c r="FR147" s="6">
        <v>0</v>
      </c>
      <c r="FS147" s="6">
        <v>0</v>
      </c>
      <c r="FT147" s="6">
        <v>0</v>
      </c>
      <c r="FU147" s="6">
        <v>0</v>
      </c>
      <c r="FV147" s="6">
        <v>0</v>
      </c>
      <c r="FW147" s="6">
        <v>13942.2</v>
      </c>
      <c r="FX147" s="6">
        <v>13933</v>
      </c>
      <c r="FY147" s="6">
        <v>-9.1999999999999993</v>
      </c>
      <c r="FZ147" s="6">
        <v>-7.0000000000000007E-2</v>
      </c>
    </row>
    <row r="148" spans="1:182">
      <c r="A148" s="4" t="s">
        <v>754</v>
      </c>
      <c r="B148" s="6">
        <v>0</v>
      </c>
      <c r="C148" s="6">
        <v>0</v>
      </c>
      <c r="D148" s="6">
        <v>0</v>
      </c>
      <c r="E148" s="6">
        <v>0</v>
      </c>
      <c r="F148" s="6">
        <v>0</v>
      </c>
      <c r="G148" s="6">
        <v>0</v>
      </c>
      <c r="H148" s="6">
        <v>0</v>
      </c>
      <c r="I148" s="6">
        <v>0</v>
      </c>
      <c r="J148" s="6">
        <v>0</v>
      </c>
      <c r="K148" s="6">
        <v>0</v>
      </c>
      <c r="L148" s="6">
        <v>0</v>
      </c>
      <c r="M148" s="6">
        <v>0</v>
      </c>
      <c r="N148" s="6">
        <v>0</v>
      </c>
      <c r="O148" s="6">
        <v>0</v>
      </c>
      <c r="P148" s="6">
        <v>0</v>
      </c>
      <c r="Q148" s="6">
        <v>0</v>
      </c>
      <c r="R148" s="6">
        <v>0</v>
      </c>
      <c r="S148" s="6">
        <v>0</v>
      </c>
      <c r="T148" s="6">
        <v>0</v>
      </c>
      <c r="U148" s="6">
        <v>0</v>
      </c>
      <c r="V148" s="6">
        <v>0</v>
      </c>
      <c r="W148" s="6">
        <v>0</v>
      </c>
      <c r="X148" s="6">
        <v>0</v>
      </c>
      <c r="Y148" s="6">
        <v>0</v>
      </c>
      <c r="Z148" s="6">
        <v>0</v>
      </c>
      <c r="AA148" s="6">
        <v>0</v>
      </c>
      <c r="AB148" s="6">
        <v>0</v>
      </c>
      <c r="AC148" s="6">
        <v>0</v>
      </c>
      <c r="AD148" s="6">
        <v>0</v>
      </c>
      <c r="AE148" s="6">
        <v>0</v>
      </c>
      <c r="AF148" s="6">
        <v>0</v>
      </c>
      <c r="AG148" s="6">
        <v>0</v>
      </c>
      <c r="AH148" s="6">
        <v>0</v>
      </c>
      <c r="AI148" s="6">
        <v>0</v>
      </c>
      <c r="AJ148" s="6">
        <v>0</v>
      </c>
      <c r="AK148" s="6">
        <v>0</v>
      </c>
      <c r="AL148" s="6">
        <v>0</v>
      </c>
      <c r="AM148" s="6">
        <v>0</v>
      </c>
      <c r="AN148" s="6">
        <v>0</v>
      </c>
      <c r="AO148" s="6">
        <v>0</v>
      </c>
      <c r="AP148" s="6">
        <v>0</v>
      </c>
      <c r="AQ148" s="6">
        <v>50</v>
      </c>
      <c r="AR148" s="6">
        <v>0</v>
      </c>
      <c r="AS148" s="6">
        <v>0</v>
      </c>
      <c r="AT148" s="6">
        <v>0</v>
      </c>
      <c r="AU148" s="6">
        <v>0</v>
      </c>
      <c r="AV148" s="6">
        <v>0</v>
      </c>
      <c r="AW148" s="6">
        <v>0</v>
      </c>
      <c r="AX148" s="6">
        <v>0</v>
      </c>
      <c r="AY148" s="6">
        <v>0</v>
      </c>
      <c r="AZ148" s="6">
        <v>0</v>
      </c>
      <c r="BA148" s="6">
        <v>0</v>
      </c>
      <c r="BB148" s="6">
        <v>0</v>
      </c>
      <c r="BC148" s="6">
        <v>719.5</v>
      </c>
      <c r="BD148" s="6">
        <v>0</v>
      </c>
      <c r="BE148" s="6">
        <v>0</v>
      </c>
      <c r="BF148" s="6">
        <v>0</v>
      </c>
      <c r="BG148" s="6">
        <v>0</v>
      </c>
      <c r="BH148" s="6">
        <v>0</v>
      </c>
      <c r="BI148" s="6">
        <v>0</v>
      </c>
      <c r="BJ148" s="6">
        <v>0</v>
      </c>
      <c r="BK148" s="6">
        <v>0</v>
      </c>
      <c r="BL148" s="6">
        <v>0</v>
      </c>
      <c r="BM148" s="6">
        <v>0</v>
      </c>
      <c r="BN148" s="6">
        <v>0</v>
      </c>
      <c r="BO148" s="6">
        <v>0</v>
      </c>
      <c r="BP148" s="6">
        <v>0</v>
      </c>
      <c r="BQ148" s="6">
        <v>0</v>
      </c>
      <c r="BR148" s="6">
        <v>0</v>
      </c>
      <c r="BS148" s="6">
        <v>0</v>
      </c>
      <c r="BT148" s="6">
        <v>0</v>
      </c>
      <c r="BU148" s="6">
        <v>0</v>
      </c>
      <c r="BV148" s="6">
        <v>0</v>
      </c>
      <c r="BW148" s="6">
        <v>0</v>
      </c>
      <c r="BX148" s="6">
        <v>0</v>
      </c>
      <c r="BY148" s="6">
        <v>0</v>
      </c>
      <c r="BZ148" s="6">
        <v>0</v>
      </c>
      <c r="CA148" s="6">
        <v>0</v>
      </c>
      <c r="CB148" s="6">
        <v>0</v>
      </c>
      <c r="CC148" s="6">
        <v>0</v>
      </c>
      <c r="CD148" s="6">
        <v>0</v>
      </c>
      <c r="CE148" s="6">
        <v>0</v>
      </c>
      <c r="CF148" s="6">
        <v>0</v>
      </c>
      <c r="CG148" s="6">
        <v>0</v>
      </c>
      <c r="CH148" s="6">
        <v>0</v>
      </c>
      <c r="CI148" s="6">
        <v>0</v>
      </c>
      <c r="CJ148" s="6">
        <v>0</v>
      </c>
      <c r="CK148" s="6">
        <v>0</v>
      </c>
      <c r="CL148" s="6">
        <v>0</v>
      </c>
      <c r="CM148" s="6">
        <v>0</v>
      </c>
      <c r="CN148" s="6">
        <v>0</v>
      </c>
      <c r="CO148" s="6">
        <v>0</v>
      </c>
      <c r="CP148" s="6">
        <v>0</v>
      </c>
      <c r="CQ148" s="6">
        <v>0</v>
      </c>
      <c r="CR148" s="6">
        <v>0</v>
      </c>
      <c r="CS148" s="6">
        <v>0</v>
      </c>
      <c r="CT148" s="6">
        <v>0</v>
      </c>
      <c r="CU148" s="6">
        <v>0</v>
      </c>
      <c r="CV148" s="6">
        <v>0</v>
      </c>
      <c r="CW148" s="6">
        <v>0</v>
      </c>
      <c r="CX148" s="6">
        <v>0</v>
      </c>
      <c r="CY148" s="6">
        <v>0</v>
      </c>
      <c r="CZ148" s="6">
        <v>0</v>
      </c>
      <c r="DA148" s="6">
        <v>0</v>
      </c>
      <c r="DB148" s="6">
        <v>0</v>
      </c>
      <c r="DC148" s="6">
        <v>0</v>
      </c>
      <c r="DD148" s="6">
        <v>0</v>
      </c>
      <c r="DE148" s="6">
        <v>0</v>
      </c>
      <c r="DF148" s="6">
        <v>0</v>
      </c>
      <c r="DG148" s="6">
        <v>0</v>
      </c>
      <c r="DH148" s="6">
        <v>0</v>
      </c>
      <c r="DI148" s="6">
        <v>0</v>
      </c>
      <c r="DJ148" s="6">
        <v>2416.6</v>
      </c>
      <c r="DK148" s="6">
        <v>0</v>
      </c>
      <c r="DL148" s="6">
        <v>0</v>
      </c>
      <c r="DM148" s="6">
        <v>0</v>
      </c>
      <c r="DN148" s="6">
        <v>0</v>
      </c>
      <c r="DO148" s="6">
        <v>0</v>
      </c>
      <c r="DP148" s="6">
        <v>0</v>
      </c>
      <c r="DQ148" s="6">
        <v>0</v>
      </c>
      <c r="DR148" s="6">
        <v>0</v>
      </c>
      <c r="DS148" s="6">
        <v>0</v>
      </c>
      <c r="DT148" s="6">
        <v>0</v>
      </c>
      <c r="DU148" s="6">
        <v>0</v>
      </c>
      <c r="DV148" s="6">
        <v>0</v>
      </c>
      <c r="DW148" s="6">
        <v>0</v>
      </c>
      <c r="DX148" s="6">
        <v>0</v>
      </c>
      <c r="DY148" s="6">
        <v>0</v>
      </c>
      <c r="DZ148" s="6">
        <v>0</v>
      </c>
      <c r="EA148" s="6">
        <v>0</v>
      </c>
      <c r="EB148" s="6">
        <v>0</v>
      </c>
      <c r="EC148" s="6">
        <v>0</v>
      </c>
      <c r="ED148" s="6">
        <v>0</v>
      </c>
      <c r="EE148" s="6">
        <v>0</v>
      </c>
      <c r="EF148" s="6">
        <v>0</v>
      </c>
      <c r="EG148" s="6">
        <v>0</v>
      </c>
      <c r="EH148" s="6">
        <v>0</v>
      </c>
      <c r="EI148" s="6">
        <v>0</v>
      </c>
      <c r="EJ148" s="6">
        <v>0</v>
      </c>
      <c r="EK148" s="6">
        <v>0</v>
      </c>
      <c r="EL148" s="6">
        <v>0</v>
      </c>
      <c r="EM148" s="6">
        <v>0</v>
      </c>
      <c r="EN148" s="6">
        <v>0</v>
      </c>
      <c r="EO148" s="6">
        <v>0</v>
      </c>
      <c r="EP148" s="6">
        <v>0</v>
      </c>
      <c r="EQ148" s="6">
        <v>0</v>
      </c>
      <c r="ER148" s="6">
        <v>0</v>
      </c>
      <c r="ES148" s="6">
        <v>0</v>
      </c>
      <c r="ET148" s="6">
        <v>0</v>
      </c>
      <c r="EU148" s="6">
        <v>0</v>
      </c>
      <c r="EV148" s="6">
        <v>0</v>
      </c>
      <c r="EW148" s="6">
        <v>0</v>
      </c>
      <c r="EX148" s="6">
        <v>0</v>
      </c>
      <c r="EY148" s="6">
        <v>0</v>
      </c>
      <c r="EZ148" s="6">
        <v>0</v>
      </c>
      <c r="FA148" s="6">
        <v>0</v>
      </c>
      <c r="FB148" s="6">
        <v>0</v>
      </c>
      <c r="FC148" s="6">
        <v>0</v>
      </c>
      <c r="FD148" s="6">
        <v>0</v>
      </c>
      <c r="FE148" s="6">
        <v>0</v>
      </c>
      <c r="FF148" s="6">
        <v>0</v>
      </c>
      <c r="FG148" s="6">
        <v>0</v>
      </c>
      <c r="FH148" s="6">
        <v>0</v>
      </c>
      <c r="FI148" s="6">
        <v>0</v>
      </c>
      <c r="FJ148" s="6">
        <v>0</v>
      </c>
      <c r="FK148" s="6">
        <v>0</v>
      </c>
      <c r="FL148" s="6">
        <v>0</v>
      </c>
      <c r="FM148" s="6">
        <v>0</v>
      </c>
      <c r="FN148" s="6">
        <v>0</v>
      </c>
      <c r="FO148" s="6">
        <v>0</v>
      </c>
      <c r="FP148" s="6">
        <v>0</v>
      </c>
      <c r="FQ148" s="6">
        <v>0</v>
      </c>
      <c r="FR148" s="6">
        <v>0</v>
      </c>
      <c r="FS148" s="6">
        <v>0</v>
      </c>
      <c r="FT148" s="6">
        <v>0</v>
      </c>
      <c r="FU148" s="6">
        <v>0</v>
      </c>
      <c r="FV148" s="6">
        <v>0</v>
      </c>
      <c r="FW148" s="6">
        <v>3186.1</v>
      </c>
      <c r="FX148" s="6">
        <v>3184</v>
      </c>
      <c r="FY148" s="6">
        <v>-2.1</v>
      </c>
      <c r="FZ148" s="6">
        <v>-7.0000000000000007E-2</v>
      </c>
    </row>
    <row r="149" spans="1:182">
      <c r="A149" s="4" t="s">
        <v>755</v>
      </c>
      <c r="B149" s="6">
        <v>0</v>
      </c>
      <c r="C149" s="6">
        <v>0</v>
      </c>
      <c r="D149" s="6">
        <v>0</v>
      </c>
      <c r="E149" s="6">
        <v>0</v>
      </c>
      <c r="F149" s="6">
        <v>0</v>
      </c>
      <c r="G149" s="6">
        <v>0</v>
      </c>
      <c r="H149" s="6">
        <v>0</v>
      </c>
      <c r="I149" s="6">
        <v>125.1</v>
      </c>
      <c r="J149" s="6">
        <v>0</v>
      </c>
      <c r="K149" s="6">
        <v>0</v>
      </c>
      <c r="L149" s="6">
        <v>0</v>
      </c>
      <c r="M149" s="6">
        <v>0</v>
      </c>
      <c r="N149" s="6">
        <v>0</v>
      </c>
      <c r="O149" s="6">
        <v>0</v>
      </c>
      <c r="P149" s="6">
        <v>0</v>
      </c>
      <c r="Q149" s="6">
        <v>0</v>
      </c>
      <c r="R149" s="6">
        <v>0</v>
      </c>
      <c r="S149" s="6">
        <v>0</v>
      </c>
      <c r="T149" s="6">
        <v>0</v>
      </c>
      <c r="U149" s="6">
        <v>0</v>
      </c>
      <c r="V149" s="6">
        <v>0</v>
      </c>
      <c r="W149" s="6">
        <v>0</v>
      </c>
      <c r="X149" s="6">
        <v>0</v>
      </c>
      <c r="Y149" s="6">
        <v>0</v>
      </c>
      <c r="Z149" s="6">
        <v>0</v>
      </c>
      <c r="AA149" s="6">
        <v>0</v>
      </c>
      <c r="AB149" s="6">
        <v>0</v>
      </c>
      <c r="AC149" s="6">
        <v>0</v>
      </c>
      <c r="AD149" s="6">
        <v>0</v>
      </c>
      <c r="AE149" s="6">
        <v>0</v>
      </c>
      <c r="AF149" s="6">
        <v>0</v>
      </c>
      <c r="AG149" s="6">
        <v>0</v>
      </c>
      <c r="AH149" s="6">
        <v>0</v>
      </c>
      <c r="AI149" s="6">
        <v>0</v>
      </c>
      <c r="AJ149" s="6">
        <v>0</v>
      </c>
      <c r="AK149" s="6">
        <v>0</v>
      </c>
      <c r="AL149" s="6">
        <v>0</v>
      </c>
      <c r="AM149" s="6">
        <v>0</v>
      </c>
      <c r="AN149" s="6">
        <v>0</v>
      </c>
      <c r="AO149" s="6">
        <v>0</v>
      </c>
      <c r="AP149" s="6">
        <v>0</v>
      </c>
      <c r="AQ149" s="6">
        <v>0</v>
      </c>
      <c r="AR149" s="6">
        <v>0</v>
      </c>
      <c r="AS149" s="6">
        <v>0</v>
      </c>
      <c r="AT149" s="6">
        <v>0</v>
      </c>
      <c r="AU149" s="6">
        <v>0</v>
      </c>
      <c r="AV149" s="6">
        <v>0</v>
      </c>
      <c r="AW149" s="6">
        <v>0</v>
      </c>
      <c r="AX149" s="6">
        <v>0</v>
      </c>
      <c r="AY149" s="6">
        <v>0</v>
      </c>
      <c r="AZ149" s="6">
        <v>0</v>
      </c>
      <c r="BA149" s="6">
        <v>0</v>
      </c>
      <c r="BB149" s="6">
        <v>0</v>
      </c>
      <c r="BC149" s="6">
        <v>0</v>
      </c>
      <c r="BD149" s="6">
        <v>0</v>
      </c>
      <c r="BE149" s="6">
        <v>0</v>
      </c>
      <c r="BF149" s="6">
        <v>0</v>
      </c>
      <c r="BG149" s="6">
        <v>0</v>
      </c>
      <c r="BH149" s="6">
        <v>0</v>
      </c>
      <c r="BI149" s="6">
        <v>0</v>
      </c>
      <c r="BJ149" s="6">
        <v>0</v>
      </c>
      <c r="BK149" s="6">
        <v>0</v>
      </c>
      <c r="BL149" s="6">
        <v>0</v>
      </c>
      <c r="BM149" s="6">
        <v>0</v>
      </c>
      <c r="BN149" s="6">
        <v>0</v>
      </c>
      <c r="BO149" s="6">
        <v>0</v>
      </c>
      <c r="BP149" s="6">
        <v>0</v>
      </c>
      <c r="BQ149" s="6">
        <v>0</v>
      </c>
      <c r="BR149" s="6">
        <v>0</v>
      </c>
      <c r="BS149" s="6">
        <v>0</v>
      </c>
      <c r="BT149" s="6">
        <v>0</v>
      </c>
      <c r="BU149" s="6">
        <v>0</v>
      </c>
      <c r="BV149" s="6">
        <v>671.4</v>
      </c>
      <c r="BW149" s="6">
        <v>0</v>
      </c>
      <c r="BX149" s="6">
        <v>0</v>
      </c>
      <c r="BY149" s="6">
        <v>0</v>
      </c>
      <c r="BZ149" s="6">
        <v>0</v>
      </c>
      <c r="CA149" s="6">
        <v>0</v>
      </c>
      <c r="CB149" s="6">
        <v>0</v>
      </c>
      <c r="CC149" s="6">
        <v>0</v>
      </c>
      <c r="CD149" s="6">
        <v>0</v>
      </c>
      <c r="CE149" s="6">
        <v>0</v>
      </c>
      <c r="CF149" s="6">
        <v>0</v>
      </c>
      <c r="CG149" s="6">
        <v>0</v>
      </c>
      <c r="CH149" s="6">
        <v>0</v>
      </c>
      <c r="CI149" s="6">
        <v>0</v>
      </c>
      <c r="CJ149" s="6">
        <v>0</v>
      </c>
      <c r="CK149" s="6">
        <v>0</v>
      </c>
      <c r="CL149" s="6">
        <v>0</v>
      </c>
      <c r="CM149" s="6">
        <v>0</v>
      </c>
      <c r="CN149" s="6">
        <v>0</v>
      </c>
      <c r="CO149" s="6">
        <v>0</v>
      </c>
      <c r="CP149" s="6">
        <v>0</v>
      </c>
      <c r="CQ149" s="6">
        <v>0</v>
      </c>
      <c r="CR149" s="6">
        <v>0</v>
      </c>
      <c r="CS149" s="6">
        <v>0</v>
      </c>
      <c r="CT149" s="6">
        <v>0</v>
      </c>
      <c r="CU149" s="6">
        <v>0</v>
      </c>
      <c r="CV149" s="6">
        <v>0</v>
      </c>
      <c r="CW149" s="6">
        <v>0</v>
      </c>
      <c r="CX149" s="6">
        <v>0</v>
      </c>
      <c r="CY149" s="6">
        <v>0</v>
      </c>
      <c r="CZ149" s="6">
        <v>0</v>
      </c>
      <c r="DA149" s="6">
        <v>0</v>
      </c>
      <c r="DB149" s="6">
        <v>0</v>
      </c>
      <c r="DC149" s="6">
        <v>0</v>
      </c>
      <c r="DD149" s="6">
        <v>0</v>
      </c>
      <c r="DE149" s="6">
        <v>0</v>
      </c>
      <c r="DF149" s="6">
        <v>0</v>
      </c>
      <c r="DG149" s="6">
        <v>0</v>
      </c>
      <c r="DH149" s="6">
        <v>0</v>
      </c>
      <c r="DI149" s="6">
        <v>420.3</v>
      </c>
      <c r="DJ149" s="6">
        <v>0</v>
      </c>
      <c r="DK149" s="6">
        <v>0</v>
      </c>
      <c r="DL149" s="6">
        <v>0</v>
      </c>
      <c r="DM149" s="6">
        <v>0</v>
      </c>
      <c r="DN149" s="6">
        <v>0</v>
      </c>
      <c r="DO149" s="6">
        <v>0</v>
      </c>
      <c r="DP149" s="6">
        <v>0</v>
      </c>
      <c r="DQ149" s="6">
        <v>0</v>
      </c>
      <c r="DR149" s="6">
        <v>0</v>
      </c>
      <c r="DS149" s="6">
        <v>0</v>
      </c>
      <c r="DT149" s="6">
        <v>0</v>
      </c>
      <c r="DU149" s="6">
        <v>0</v>
      </c>
      <c r="DV149" s="6">
        <v>0</v>
      </c>
      <c r="DW149" s="6">
        <v>0</v>
      </c>
      <c r="DX149" s="6">
        <v>0</v>
      </c>
      <c r="DY149" s="6">
        <v>0</v>
      </c>
      <c r="DZ149" s="6">
        <v>0</v>
      </c>
      <c r="EA149" s="6">
        <v>0</v>
      </c>
      <c r="EB149" s="6">
        <v>0</v>
      </c>
      <c r="EC149" s="6">
        <v>0</v>
      </c>
      <c r="ED149" s="6">
        <v>0</v>
      </c>
      <c r="EE149" s="6">
        <v>0</v>
      </c>
      <c r="EF149" s="6">
        <v>0</v>
      </c>
      <c r="EG149" s="6">
        <v>0</v>
      </c>
      <c r="EH149" s="6">
        <v>0</v>
      </c>
      <c r="EI149" s="6">
        <v>0</v>
      </c>
      <c r="EJ149" s="6">
        <v>0</v>
      </c>
      <c r="EK149" s="6">
        <v>0</v>
      </c>
      <c r="EL149" s="6">
        <v>0</v>
      </c>
      <c r="EM149" s="6">
        <v>0</v>
      </c>
      <c r="EN149" s="6">
        <v>0</v>
      </c>
      <c r="EO149" s="6">
        <v>0</v>
      </c>
      <c r="EP149" s="6">
        <v>0</v>
      </c>
      <c r="EQ149" s="6">
        <v>0</v>
      </c>
      <c r="ER149" s="6">
        <v>0</v>
      </c>
      <c r="ES149" s="6">
        <v>0</v>
      </c>
      <c r="ET149" s="6">
        <v>0</v>
      </c>
      <c r="EU149" s="6">
        <v>0</v>
      </c>
      <c r="EV149" s="6">
        <v>0</v>
      </c>
      <c r="EW149" s="6">
        <v>0</v>
      </c>
      <c r="EX149" s="6">
        <v>0</v>
      </c>
      <c r="EY149" s="6">
        <v>0</v>
      </c>
      <c r="EZ149" s="6">
        <v>0</v>
      </c>
      <c r="FA149" s="6">
        <v>0</v>
      </c>
      <c r="FB149" s="6">
        <v>0</v>
      </c>
      <c r="FC149" s="6">
        <v>0</v>
      </c>
      <c r="FD149" s="6">
        <v>0</v>
      </c>
      <c r="FE149" s="6">
        <v>0</v>
      </c>
      <c r="FF149" s="6">
        <v>0</v>
      </c>
      <c r="FG149" s="6">
        <v>0</v>
      </c>
      <c r="FH149" s="6">
        <v>0</v>
      </c>
      <c r="FI149" s="6">
        <v>0</v>
      </c>
      <c r="FJ149" s="6">
        <v>0</v>
      </c>
      <c r="FK149" s="6">
        <v>0</v>
      </c>
      <c r="FL149" s="6">
        <v>0</v>
      </c>
      <c r="FM149" s="6">
        <v>0</v>
      </c>
      <c r="FN149" s="6">
        <v>0</v>
      </c>
      <c r="FO149" s="6">
        <v>0</v>
      </c>
      <c r="FP149" s="6">
        <v>0</v>
      </c>
      <c r="FQ149" s="6">
        <v>0</v>
      </c>
      <c r="FR149" s="6">
        <v>0</v>
      </c>
      <c r="FS149" s="6">
        <v>0</v>
      </c>
      <c r="FT149" s="6">
        <v>0</v>
      </c>
      <c r="FU149" s="6">
        <v>0</v>
      </c>
      <c r="FV149" s="6">
        <v>0</v>
      </c>
      <c r="FW149" s="6">
        <v>1216.8</v>
      </c>
      <c r="FX149" s="6">
        <v>1216</v>
      </c>
      <c r="FY149" s="6">
        <v>-0.8</v>
      </c>
      <c r="FZ149" s="6">
        <v>-7.0000000000000007E-2</v>
      </c>
    </row>
    <row r="150" spans="1:182">
      <c r="A150" s="4" t="s">
        <v>756</v>
      </c>
      <c r="B150" s="6">
        <v>0</v>
      </c>
      <c r="C150" s="6">
        <v>0</v>
      </c>
      <c r="D150" s="6">
        <v>0</v>
      </c>
      <c r="E150" s="6">
        <v>0</v>
      </c>
      <c r="F150" s="6">
        <v>0</v>
      </c>
      <c r="G150" s="6">
        <v>0</v>
      </c>
      <c r="H150" s="6">
        <v>0</v>
      </c>
      <c r="I150" s="6">
        <v>0</v>
      </c>
      <c r="J150" s="6">
        <v>0</v>
      </c>
      <c r="K150" s="6">
        <v>0</v>
      </c>
      <c r="L150" s="6">
        <v>0</v>
      </c>
      <c r="M150" s="6">
        <v>0</v>
      </c>
      <c r="N150" s="6">
        <v>0</v>
      </c>
      <c r="O150" s="6">
        <v>0</v>
      </c>
      <c r="P150" s="6">
        <v>0</v>
      </c>
      <c r="Q150" s="6">
        <v>0</v>
      </c>
      <c r="R150" s="6">
        <v>0</v>
      </c>
      <c r="S150" s="6">
        <v>0</v>
      </c>
      <c r="T150" s="6">
        <v>0</v>
      </c>
      <c r="U150" s="6">
        <v>0</v>
      </c>
      <c r="V150" s="6">
        <v>0</v>
      </c>
      <c r="W150" s="6">
        <v>0</v>
      </c>
      <c r="X150" s="6">
        <v>0</v>
      </c>
      <c r="Y150" s="6">
        <v>0</v>
      </c>
      <c r="Z150" s="6">
        <v>0</v>
      </c>
      <c r="AA150" s="6">
        <v>0</v>
      </c>
      <c r="AB150" s="6">
        <v>0</v>
      </c>
      <c r="AC150" s="6">
        <v>0</v>
      </c>
      <c r="AD150" s="6">
        <v>0</v>
      </c>
      <c r="AE150" s="6">
        <v>0</v>
      </c>
      <c r="AF150" s="6">
        <v>0</v>
      </c>
      <c r="AG150" s="6">
        <v>736</v>
      </c>
      <c r="AH150" s="6">
        <v>190.6</v>
      </c>
      <c r="AI150" s="6">
        <v>17.5</v>
      </c>
      <c r="AJ150" s="6">
        <v>0</v>
      </c>
      <c r="AK150" s="6">
        <v>0</v>
      </c>
      <c r="AL150" s="6">
        <v>0</v>
      </c>
      <c r="AM150" s="6">
        <v>0</v>
      </c>
      <c r="AN150" s="6">
        <v>0</v>
      </c>
      <c r="AO150" s="6">
        <v>0</v>
      </c>
      <c r="AP150" s="6">
        <v>0</v>
      </c>
      <c r="AQ150" s="6">
        <v>0</v>
      </c>
      <c r="AR150" s="6">
        <v>0</v>
      </c>
      <c r="AS150" s="6">
        <v>0</v>
      </c>
      <c r="AT150" s="6">
        <v>0</v>
      </c>
      <c r="AU150" s="6">
        <v>0</v>
      </c>
      <c r="AV150" s="6">
        <v>0</v>
      </c>
      <c r="AW150" s="6">
        <v>0</v>
      </c>
      <c r="AX150" s="6">
        <v>0</v>
      </c>
      <c r="AY150" s="6">
        <v>0</v>
      </c>
      <c r="AZ150" s="6">
        <v>0</v>
      </c>
      <c r="BA150" s="6">
        <v>0</v>
      </c>
      <c r="BB150" s="6">
        <v>0</v>
      </c>
      <c r="BC150" s="6">
        <v>0</v>
      </c>
      <c r="BD150" s="6">
        <v>0</v>
      </c>
      <c r="BE150" s="6">
        <v>0</v>
      </c>
      <c r="BF150" s="6">
        <v>287.2</v>
      </c>
      <c r="BG150" s="6">
        <v>0</v>
      </c>
      <c r="BH150" s="6">
        <v>0</v>
      </c>
      <c r="BI150" s="6">
        <v>0</v>
      </c>
      <c r="BJ150" s="6">
        <v>0</v>
      </c>
      <c r="BK150" s="6">
        <v>0</v>
      </c>
      <c r="BL150" s="6">
        <v>0</v>
      </c>
      <c r="BM150" s="6">
        <v>0</v>
      </c>
      <c r="BN150" s="6">
        <v>0</v>
      </c>
      <c r="BO150" s="6">
        <v>0</v>
      </c>
      <c r="BP150" s="6">
        <v>0</v>
      </c>
      <c r="BQ150" s="6">
        <v>0</v>
      </c>
      <c r="BR150" s="6">
        <v>0</v>
      </c>
      <c r="BS150" s="6">
        <v>0</v>
      </c>
      <c r="BT150" s="6">
        <v>0</v>
      </c>
      <c r="BU150" s="6">
        <v>0</v>
      </c>
      <c r="BV150" s="6">
        <v>0</v>
      </c>
      <c r="BW150" s="6">
        <v>0</v>
      </c>
      <c r="BX150" s="6">
        <v>0</v>
      </c>
      <c r="BY150" s="6">
        <v>0</v>
      </c>
      <c r="BZ150" s="6">
        <v>0</v>
      </c>
      <c r="CA150" s="6">
        <v>0</v>
      </c>
      <c r="CB150" s="6">
        <v>0</v>
      </c>
      <c r="CC150" s="6">
        <v>0</v>
      </c>
      <c r="CD150" s="6">
        <v>0</v>
      </c>
      <c r="CE150" s="6">
        <v>0</v>
      </c>
      <c r="CF150" s="6">
        <v>0</v>
      </c>
      <c r="CG150" s="6">
        <v>0</v>
      </c>
      <c r="CH150" s="6">
        <v>0</v>
      </c>
      <c r="CI150" s="6">
        <v>0</v>
      </c>
      <c r="CJ150" s="6">
        <v>0</v>
      </c>
      <c r="CK150" s="6">
        <v>0</v>
      </c>
      <c r="CL150" s="6">
        <v>0</v>
      </c>
      <c r="CM150" s="6">
        <v>0</v>
      </c>
      <c r="CN150" s="6">
        <v>0</v>
      </c>
      <c r="CO150" s="6">
        <v>0</v>
      </c>
      <c r="CP150" s="6">
        <v>0</v>
      </c>
      <c r="CQ150" s="6">
        <v>0</v>
      </c>
      <c r="CR150" s="6">
        <v>0</v>
      </c>
      <c r="CS150" s="6">
        <v>0</v>
      </c>
      <c r="CT150" s="6">
        <v>0</v>
      </c>
      <c r="CU150" s="6">
        <v>0</v>
      </c>
      <c r="CV150" s="6">
        <v>0</v>
      </c>
      <c r="CW150" s="6">
        <v>0</v>
      </c>
      <c r="CX150" s="6">
        <v>0</v>
      </c>
      <c r="CY150" s="6">
        <v>0</v>
      </c>
      <c r="CZ150" s="6">
        <v>0</v>
      </c>
      <c r="DA150" s="6">
        <v>0</v>
      </c>
      <c r="DB150" s="6">
        <v>0</v>
      </c>
      <c r="DC150" s="6">
        <v>0</v>
      </c>
      <c r="DD150" s="6">
        <v>0</v>
      </c>
      <c r="DE150" s="6">
        <v>0</v>
      </c>
      <c r="DF150" s="6">
        <v>0</v>
      </c>
      <c r="DG150" s="6">
        <v>0</v>
      </c>
      <c r="DH150" s="6">
        <v>0</v>
      </c>
      <c r="DI150" s="6">
        <v>0</v>
      </c>
      <c r="DJ150" s="6">
        <v>0</v>
      </c>
      <c r="DK150" s="6">
        <v>0</v>
      </c>
      <c r="DL150" s="6">
        <v>0</v>
      </c>
      <c r="DM150" s="6">
        <v>0</v>
      </c>
      <c r="DN150" s="6">
        <v>0</v>
      </c>
      <c r="DO150" s="6">
        <v>0</v>
      </c>
      <c r="DP150" s="6">
        <v>0</v>
      </c>
      <c r="DQ150" s="6">
        <v>0</v>
      </c>
      <c r="DR150" s="6">
        <v>0</v>
      </c>
      <c r="DS150" s="6">
        <v>0</v>
      </c>
      <c r="DT150" s="6">
        <v>0</v>
      </c>
      <c r="DU150" s="6">
        <v>0</v>
      </c>
      <c r="DV150" s="6">
        <v>0</v>
      </c>
      <c r="DW150" s="6">
        <v>0</v>
      </c>
      <c r="DX150" s="6">
        <v>0</v>
      </c>
      <c r="DY150" s="6">
        <v>0</v>
      </c>
      <c r="DZ150" s="6">
        <v>0</v>
      </c>
      <c r="EA150" s="6">
        <v>0</v>
      </c>
      <c r="EB150" s="6">
        <v>0</v>
      </c>
      <c r="EC150" s="6">
        <v>0</v>
      </c>
      <c r="ED150" s="6">
        <v>0</v>
      </c>
      <c r="EE150" s="6">
        <v>0</v>
      </c>
      <c r="EF150" s="6">
        <v>0</v>
      </c>
      <c r="EG150" s="6">
        <v>0</v>
      </c>
      <c r="EH150" s="6">
        <v>0</v>
      </c>
      <c r="EI150" s="6">
        <v>0</v>
      </c>
      <c r="EJ150" s="6">
        <v>0</v>
      </c>
      <c r="EK150" s="6">
        <v>0</v>
      </c>
      <c r="EL150" s="6">
        <v>0</v>
      </c>
      <c r="EM150" s="6">
        <v>0</v>
      </c>
      <c r="EN150" s="6">
        <v>0</v>
      </c>
      <c r="EO150" s="6">
        <v>0</v>
      </c>
      <c r="EP150" s="6">
        <v>0</v>
      </c>
      <c r="EQ150" s="6">
        <v>0</v>
      </c>
      <c r="ER150" s="6">
        <v>0</v>
      </c>
      <c r="ES150" s="6">
        <v>0</v>
      </c>
      <c r="ET150" s="6">
        <v>0</v>
      </c>
      <c r="EU150" s="6">
        <v>0</v>
      </c>
      <c r="EV150" s="6">
        <v>0</v>
      </c>
      <c r="EW150" s="6">
        <v>0</v>
      </c>
      <c r="EX150" s="6">
        <v>0</v>
      </c>
      <c r="EY150" s="6">
        <v>0</v>
      </c>
      <c r="EZ150" s="6">
        <v>0</v>
      </c>
      <c r="FA150" s="6">
        <v>0</v>
      </c>
      <c r="FB150" s="6">
        <v>0</v>
      </c>
      <c r="FC150" s="6">
        <v>0</v>
      </c>
      <c r="FD150" s="6">
        <v>0</v>
      </c>
      <c r="FE150" s="6">
        <v>0</v>
      </c>
      <c r="FF150" s="6">
        <v>0</v>
      </c>
      <c r="FG150" s="6">
        <v>0</v>
      </c>
      <c r="FH150" s="6">
        <v>0</v>
      </c>
      <c r="FI150" s="6">
        <v>0</v>
      </c>
      <c r="FJ150" s="6">
        <v>0</v>
      </c>
      <c r="FK150" s="6">
        <v>0</v>
      </c>
      <c r="FL150" s="6">
        <v>0</v>
      </c>
      <c r="FM150" s="6">
        <v>0</v>
      </c>
      <c r="FN150" s="6">
        <v>0</v>
      </c>
      <c r="FO150" s="6">
        <v>0</v>
      </c>
      <c r="FP150" s="6">
        <v>0</v>
      </c>
      <c r="FQ150" s="6">
        <v>0</v>
      </c>
      <c r="FR150" s="6">
        <v>0</v>
      </c>
      <c r="FS150" s="6">
        <v>0</v>
      </c>
      <c r="FT150" s="6">
        <v>0</v>
      </c>
      <c r="FU150" s="6">
        <v>0</v>
      </c>
      <c r="FV150" s="6">
        <v>0</v>
      </c>
      <c r="FW150" s="6">
        <v>1231.3</v>
      </c>
      <c r="FX150" s="6">
        <v>1230</v>
      </c>
      <c r="FY150" s="6">
        <v>-1.3</v>
      </c>
      <c r="FZ150" s="6">
        <v>-0.11</v>
      </c>
    </row>
    <row r="151" spans="1:182">
      <c r="A151" s="4" t="s">
        <v>757</v>
      </c>
      <c r="B151" s="6">
        <v>0</v>
      </c>
      <c r="C151" s="6">
        <v>0</v>
      </c>
      <c r="D151" s="6">
        <v>0</v>
      </c>
      <c r="E151" s="6">
        <v>0</v>
      </c>
      <c r="F151" s="6">
        <v>0</v>
      </c>
      <c r="G151" s="6">
        <v>0</v>
      </c>
      <c r="H151" s="6">
        <v>0</v>
      </c>
      <c r="I151" s="6">
        <v>0</v>
      </c>
      <c r="J151" s="6">
        <v>0</v>
      </c>
      <c r="K151" s="6">
        <v>0</v>
      </c>
      <c r="L151" s="6">
        <v>0</v>
      </c>
      <c r="M151" s="6">
        <v>0</v>
      </c>
      <c r="N151" s="6">
        <v>0</v>
      </c>
      <c r="O151" s="6">
        <v>0</v>
      </c>
      <c r="P151" s="6">
        <v>0</v>
      </c>
      <c r="Q151" s="6">
        <v>0</v>
      </c>
      <c r="R151" s="6">
        <v>0</v>
      </c>
      <c r="S151" s="6">
        <v>0</v>
      </c>
      <c r="T151" s="6">
        <v>0</v>
      </c>
      <c r="U151" s="6">
        <v>0</v>
      </c>
      <c r="V151" s="6">
        <v>0</v>
      </c>
      <c r="W151" s="6">
        <v>0</v>
      </c>
      <c r="X151" s="6">
        <v>0</v>
      </c>
      <c r="Y151" s="6">
        <v>0</v>
      </c>
      <c r="Z151" s="6">
        <v>0</v>
      </c>
      <c r="AA151" s="6">
        <v>0</v>
      </c>
      <c r="AB151" s="6">
        <v>0</v>
      </c>
      <c r="AC151" s="6">
        <v>0</v>
      </c>
      <c r="AD151" s="6">
        <v>0</v>
      </c>
      <c r="AE151" s="6">
        <v>0</v>
      </c>
      <c r="AF151" s="6">
        <v>0</v>
      </c>
      <c r="AG151" s="6">
        <v>0</v>
      </c>
      <c r="AH151" s="6">
        <v>0</v>
      </c>
      <c r="AI151" s="6">
        <v>0</v>
      </c>
      <c r="AJ151" s="6">
        <v>0</v>
      </c>
      <c r="AK151" s="6">
        <v>0</v>
      </c>
      <c r="AL151" s="6">
        <v>0</v>
      </c>
      <c r="AM151" s="6">
        <v>0</v>
      </c>
      <c r="AN151" s="6">
        <v>0</v>
      </c>
      <c r="AO151" s="6">
        <v>0</v>
      </c>
      <c r="AP151" s="6">
        <v>0</v>
      </c>
      <c r="AQ151" s="6">
        <v>0</v>
      </c>
      <c r="AR151" s="6">
        <v>0</v>
      </c>
      <c r="AS151" s="6">
        <v>0</v>
      </c>
      <c r="AT151" s="6">
        <v>0</v>
      </c>
      <c r="AU151" s="6">
        <v>0</v>
      </c>
      <c r="AV151" s="6">
        <v>0</v>
      </c>
      <c r="AW151" s="6">
        <v>0</v>
      </c>
      <c r="AX151" s="6">
        <v>0</v>
      </c>
      <c r="AY151" s="6">
        <v>0</v>
      </c>
      <c r="AZ151" s="6">
        <v>0</v>
      </c>
      <c r="BA151" s="6">
        <v>0</v>
      </c>
      <c r="BB151" s="6">
        <v>0</v>
      </c>
      <c r="BC151" s="6">
        <v>0</v>
      </c>
      <c r="BD151" s="6">
        <v>0</v>
      </c>
      <c r="BE151" s="6">
        <v>0</v>
      </c>
      <c r="BF151" s="6">
        <v>287.2</v>
      </c>
      <c r="BG151" s="6">
        <v>0</v>
      </c>
      <c r="BH151" s="6">
        <v>0</v>
      </c>
      <c r="BI151" s="6">
        <v>0</v>
      </c>
      <c r="BJ151" s="6">
        <v>0</v>
      </c>
      <c r="BK151" s="6">
        <v>0</v>
      </c>
      <c r="BL151" s="6">
        <v>0</v>
      </c>
      <c r="BM151" s="6">
        <v>0</v>
      </c>
      <c r="BN151" s="6">
        <v>0</v>
      </c>
      <c r="BO151" s="6">
        <v>0</v>
      </c>
      <c r="BP151" s="6">
        <v>0</v>
      </c>
      <c r="BQ151" s="6">
        <v>0</v>
      </c>
      <c r="BR151" s="6">
        <v>0</v>
      </c>
      <c r="BS151" s="6">
        <v>0</v>
      </c>
      <c r="BT151" s="6">
        <v>0</v>
      </c>
      <c r="BU151" s="6">
        <v>0</v>
      </c>
      <c r="BV151" s="6">
        <v>0</v>
      </c>
      <c r="BW151" s="6">
        <v>0</v>
      </c>
      <c r="BX151" s="6">
        <v>0</v>
      </c>
      <c r="BY151" s="6">
        <v>0</v>
      </c>
      <c r="BZ151" s="6">
        <v>0</v>
      </c>
      <c r="CA151" s="6">
        <v>0</v>
      </c>
      <c r="CB151" s="6">
        <v>0</v>
      </c>
      <c r="CC151" s="6">
        <v>0</v>
      </c>
      <c r="CD151" s="6">
        <v>0</v>
      </c>
      <c r="CE151" s="6">
        <v>0</v>
      </c>
      <c r="CF151" s="6">
        <v>0</v>
      </c>
      <c r="CG151" s="6">
        <v>0</v>
      </c>
      <c r="CH151" s="6">
        <v>0</v>
      </c>
      <c r="CI151" s="6">
        <v>0</v>
      </c>
      <c r="CJ151" s="6">
        <v>0</v>
      </c>
      <c r="CK151" s="6">
        <v>0</v>
      </c>
      <c r="CL151" s="6">
        <v>0</v>
      </c>
      <c r="CM151" s="6">
        <v>0</v>
      </c>
      <c r="CN151" s="6">
        <v>0</v>
      </c>
      <c r="CO151" s="6">
        <v>0</v>
      </c>
      <c r="CP151" s="6">
        <v>0</v>
      </c>
      <c r="CQ151" s="6">
        <v>0</v>
      </c>
      <c r="CR151" s="6">
        <v>0</v>
      </c>
      <c r="CS151" s="6">
        <v>0</v>
      </c>
      <c r="CT151" s="6">
        <v>0</v>
      </c>
      <c r="CU151" s="6">
        <v>0</v>
      </c>
      <c r="CV151" s="6">
        <v>0</v>
      </c>
      <c r="CW151" s="6">
        <v>0</v>
      </c>
      <c r="CX151" s="6">
        <v>0</v>
      </c>
      <c r="CY151" s="6">
        <v>0</v>
      </c>
      <c r="CZ151" s="6">
        <v>0</v>
      </c>
      <c r="DA151" s="6">
        <v>0</v>
      </c>
      <c r="DB151" s="6">
        <v>0</v>
      </c>
      <c r="DC151" s="6">
        <v>0</v>
      </c>
      <c r="DD151" s="6">
        <v>0</v>
      </c>
      <c r="DE151" s="6">
        <v>0</v>
      </c>
      <c r="DF151" s="6">
        <v>0</v>
      </c>
      <c r="DG151" s="6">
        <v>0</v>
      </c>
      <c r="DH151" s="6">
        <v>0</v>
      </c>
      <c r="DI151" s="6">
        <v>420.3</v>
      </c>
      <c r="DJ151" s="6">
        <v>0</v>
      </c>
      <c r="DK151" s="6">
        <v>0</v>
      </c>
      <c r="DL151" s="6">
        <v>0</v>
      </c>
      <c r="DM151" s="6">
        <v>0</v>
      </c>
      <c r="DN151" s="6">
        <v>0</v>
      </c>
      <c r="DO151" s="6">
        <v>0</v>
      </c>
      <c r="DP151" s="6">
        <v>0</v>
      </c>
      <c r="DQ151" s="6">
        <v>0</v>
      </c>
      <c r="DR151" s="6">
        <v>0</v>
      </c>
      <c r="DS151" s="6">
        <v>0</v>
      </c>
      <c r="DT151" s="6">
        <v>0</v>
      </c>
      <c r="DU151" s="6">
        <v>0</v>
      </c>
      <c r="DV151" s="6">
        <v>0</v>
      </c>
      <c r="DW151" s="6">
        <v>0</v>
      </c>
      <c r="DX151" s="6">
        <v>0</v>
      </c>
      <c r="DY151" s="6">
        <v>0</v>
      </c>
      <c r="DZ151" s="6">
        <v>0</v>
      </c>
      <c r="EA151" s="6">
        <v>0</v>
      </c>
      <c r="EB151" s="6">
        <v>0</v>
      </c>
      <c r="EC151" s="6">
        <v>0</v>
      </c>
      <c r="ED151" s="6">
        <v>0</v>
      </c>
      <c r="EE151" s="6">
        <v>0</v>
      </c>
      <c r="EF151" s="6">
        <v>0</v>
      </c>
      <c r="EG151" s="6">
        <v>0</v>
      </c>
      <c r="EH151" s="6">
        <v>0</v>
      </c>
      <c r="EI151" s="6">
        <v>0</v>
      </c>
      <c r="EJ151" s="6">
        <v>0</v>
      </c>
      <c r="EK151" s="6">
        <v>0</v>
      </c>
      <c r="EL151" s="6">
        <v>0</v>
      </c>
      <c r="EM151" s="6">
        <v>0</v>
      </c>
      <c r="EN151" s="6">
        <v>0</v>
      </c>
      <c r="EO151" s="6">
        <v>0</v>
      </c>
      <c r="EP151" s="6">
        <v>0</v>
      </c>
      <c r="EQ151" s="6">
        <v>0</v>
      </c>
      <c r="ER151" s="6">
        <v>0</v>
      </c>
      <c r="ES151" s="6">
        <v>0</v>
      </c>
      <c r="ET151" s="6">
        <v>0</v>
      </c>
      <c r="EU151" s="6">
        <v>0</v>
      </c>
      <c r="EV151" s="6">
        <v>0</v>
      </c>
      <c r="EW151" s="6">
        <v>0</v>
      </c>
      <c r="EX151" s="6">
        <v>0</v>
      </c>
      <c r="EY151" s="6">
        <v>0</v>
      </c>
      <c r="EZ151" s="6">
        <v>0</v>
      </c>
      <c r="FA151" s="6">
        <v>0</v>
      </c>
      <c r="FB151" s="6">
        <v>0</v>
      </c>
      <c r="FC151" s="6">
        <v>0</v>
      </c>
      <c r="FD151" s="6">
        <v>0</v>
      </c>
      <c r="FE151" s="6">
        <v>0</v>
      </c>
      <c r="FF151" s="6">
        <v>0</v>
      </c>
      <c r="FG151" s="6">
        <v>0</v>
      </c>
      <c r="FH151" s="6">
        <v>0</v>
      </c>
      <c r="FI151" s="6">
        <v>0</v>
      </c>
      <c r="FJ151" s="6">
        <v>0</v>
      </c>
      <c r="FK151" s="6">
        <v>0</v>
      </c>
      <c r="FL151" s="6">
        <v>0</v>
      </c>
      <c r="FM151" s="6">
        <v>0</v>
      </c>
      <c r="FN151" s="6">
        <v>0</v>
      </c>
      <c r="FO151" s="6">
        <v>0</v>
      </c>
      <c r="FP151" s="6">
        <v>0</v>
      </c>
      <c r="FQ151" s="6">
        <v>0</v>
      </c>
      <c r="FR151" s="6">
        <v>0</v>
      </c>
      <c r="FS151" s="6">
        <v>0</v>
      </c>
      <c r="FT151" s="6">
        <v>0</v>
      </c>
      <c r="FU151" s="6">
        <v>0</v>
      </c>
      <c r="FV151" s="6">
        <v>0</v>
      </c>
      <c r="FW151" s="6">
        <v>707.5</v>
      </c>
      <c r="FX151" s="6">
        <v>707</v>
      </c>
      <c r="FY151" s="6">
        <v>-0.5</v>
      </c>
      <c r="FZ151" s="6">
        <v>-7.0000000000000007E-2</v>
      </c>
    </row>
    <row r="152" spans="1:182">
      <c r="A152" s="4" t="s">
        <v>758</v>
      </c>
      <c r="B152" s="6">
        <v>0</v>
      </c>
      <c r="C152" s="6">
        <v>0</v>
      </c>
      <c r="D152" s="6">
        <v>0</v>
      </c>
      <c r="E152" s="6">
        <v>0</v>
      </c>
      <c r="F152" s="6">
        <v>272.7</v>
      </c>
      <c r="G152" s="6">
        <v>0</v>
      </c>
      <c r="H152" s="6">
        <v>0</v>
      </c>
      <c r="I152" s="6">
        <v>125.1</v>
      </c>
      <c r="J152" s="6">
        <v>0</v>
      </c>
      <c r="K152" s="6">
        <v>0</v>
      </c>
      <c r="L152" s="6">
        <v>0</v>
      </c>
      <c r="M152" s="6">
        <v>0</v>
      </c>
      <c r="N152" s="6">
        <v>0</v>
      </c>
      <c r="O152" s="6">
        <v>0</v>
      </c>
      <c r="P152" s="6">
        <v>0</v>
      </c>
      <c r="Q152" s="6">
        <v>0</v>
      </c>
      <c r="R152" s="6">
        <v>0</v>
      </c>
      <c r="S152" s="6">
        <v>0</v>
      </c>
      <c r="T152" s="6">
        <v>0</v>
      </c>
      <c r="U152" s="6">
        <v>0</v>
      </c>
      <c r="V152" s="6">
        <v>0</v>
      </c>
      <c r="W152" s="6">
        <v>0</v>
      </c>
      <c r="X152" s="6">
        <v>0</v>
      </c>
      <c r="Y152" s="6">
        <v>0</v>
      </c>
      <c r="Z152" s="6">
        <v>0</v>
      </c>
      <c r="AA152" s="6">
        <v>0</v>
      </c>
      <c r="AB152" s="6">
        <v>0</v>
      </c>
      <c r="AC152" s="6">
        <v>0</v>
      </c>
      <c r="AD152" s="6">
        <v>0</v>
      </c>
      <c r="AE152" s="6">
        <v>0</v>
      </c>
      <c r="AF152" s="6">
        <v>0</v>
      </c>
      <c r="AG152" s="6">
        <v>0</v>
      </c>
      <c r="AH152" s="6">
        <v>231.2</v>
      </c>
      <c r="AI152" s="6">
        <v>17.5</v>
      </c>
      <c r="AJ152" s="6">
        <v>0</v>
      </c>
      <c r="AK152" s="6">
        <v>0</v>
      </c>
      <c r="AL152" s="6">
        <v>0</v>
      </c>
      <c r="AM152" s="6">
        <v>0</v>
      </c>
      <c r="AN152" s="6">
        <v>0</v>
      </c>
      <c r="AO152" s="6">
        <v>0</v>
      </c>
      <c r="AP152" s="6">
        <v>0</v>
      </c>
      <c r="AQ152" s="6">
        <v>50</v>
      </c>
      <c r="AR152" s="6">
        <v>0</v>
      </c>
      <c r="AS152" s="6">
        <v>0</v>
      </c>
      <c r="AT152" s="6">
        <v>0</v>
      </c>
      <c r="AU152" s="6">
        <v>0</v>
      </c>
      <c r="AV152" s="6">
        <v>0</v>
      </c>
      <c r="AW152" s="6">
        <v>0</v>
      </c>
      <c r="AX152" s="6">
        <v>0</v>
      </c>
      <c r="AY152" s="6">
        <v>0</v>
      </c>
      <c r="AZ152" s="6">
        <v>0</v>
      </c>
      <c r="BA152" s="6">
        <v>0</v>
      </c>
      <c r="BB152" s="6">
        <v>0</v>
      </c>
      <c r="BC152" s="6">
        <v>719.5</v>
      </c>
      <c r="BD152" s="6">
        <v>0</v>
      </c>
      <c r="BE152" s="6">
        <v>0</v>
      </c>
      <c r="BF152" s="6">
        <v>0</v>
      </c>
      <c r="BG152" s="6">
        <v>0</v>
      </c>
      <c r="BH152" s="6">
        <v>0</v>
      </c>
      <c r="BI152" s="6">
        <v>0</v>
      </c>
      <c r="BJ152" s="6">
        <v>0</v>
      </c>
      <c r="BK152" s="6">
        <v>0</v>
      </c>
      <c r="BL152" s="6">
        <v>0</v>
      </c>
      <c r="BM152" s="6">
        <v>0</v>
      </c>
      <c r="BN152" s="6">
        <v>0</v>
      </c>
      <c r="BO152" s="6">
        <v>0</v>
      </c>
      <c r="BP152" s="6">
        <v>0</v>
      </c>
      <c r="BQ152" s="6">
        <v>0</v>
      </c>
      <c r="BR152" s="6">
        <v>0</v>
      </c>
      <c r="BS152" s="6">
        <v>0</v>
      </c>
      <c r="BT152" s="6">
        <v>0</v>
      </c>
      <c r="BU152" s="6">
        <v>0</v>
      </c>
      <c r="BV152" s="6">
        <v>0</v>
      </c>
      <c r="BW152" s="6">
        <v>0</v>
      </c>
      <c r="BX152" s="6">
        <v>0</v>
      </c>
      <c r="BY152" s="6">
        <v>0</v>
      </c>
      <c r="BZ152" s="6">
        <v>0</v>
      </c>
      <c r="CA152" s="6">
        <v>0</v>
      </c>
      <c r="CB152" s="6">
        <v>0</v>
      </c>
      <c r="CC152" s="6">
        <v>0</v>
      </c>
      <c r="CD152" s="6">
        <v>0</v>
      </c>
      <c r="CE152" s="6">
        <v>0</v>
      </c>
      <c r="CF152" s="6">
        <v>0</v>
      </c>
      <c r="CG152" s="6">
        <v>0</v>
      </c>
      <c r="CH152" s="6">
        <v>0</v>
      </c>
      <c r="CI152" s="6">
        <v>0</v>
      </c>
      <c r="CJ152" s="6">
        <v>0</v>
      </c>
      <c r="CK152" s="6">
        <v>0</v>
      </c>
      <c r="CL152" s="6">
        <v>0</v>
      </c>
      <c r="CM152" s="6">
        <v>0</v>
      </c>
      <c r="CN152" s="6">
        <v>0</v>
      </c>
      <c r="CO152" s="6">
        <v>0</v>
      </c>
      <c r="CP152" s="6">
        <v>0</v>
      </c>
      <c r="CQ152" s="6">
        <v>0</v>
      </c>
      <c r="CR152" s="6">
        <v>0</v>
      </c>
      <c r="CS152" s="6">
        <v>0</v>
      </c>
      <c r="CT152" s="6">
        <v>0</v>
      </c>
      <c r="CU152" s="6">
        <v>0</v>
      </c>
      <c r="CV152" s="6">
        <v>0</v>
      </c>
      <c r="CW152" s="6">
        <v>0</v>
      </c>
      <c r="CX152" s="6">
        <v>0</v>
      </c>
      <c r="CY152" s="6">
        <v>0</v>
      </c>
      <c r="CZ152" s="6">
        <v>0</v>
      </c>
      <c r="DA152" s="6">
        <v>0</v>
      </c>
      <c r="DB152" s="6">
        <v>0</v>
      </c>
      <c r="DC152" s="6">
        <v>0</v>
      </c>
      <c r="DD152" s="6">
        <v>0</v>
      </c>
      <c r="DE152" s="6">
        <v>0</v>
      </c>
      <c r="DF152" s="6">
        <v>0</v>
      </c>
      <c r="DG152" s="6">
        <v>0</v>
      </c>
      <c r="DH152" s="6">
        <v>0</v>
      </c>
      <c r="DI152" s="6">
        <v>420.3</v>
      </c>
      <c r="DJ152" s="6">
        <v>0</v>
      </c>
      <c r="DK152" s="6">
        <v>0</v>
      </c>
      <c r="DL152" s="6">
        <v>0</v>
      </c>
      <c r="DM152" s="6">
        <v>0</v>
      </c>
      <c r="DN152" s="6">
        <v>0</v>
      </c>
      <c r="DO152" s="6">
        <v>0</v>
      </c>
      <c r="DP152" s="6">
        <v>0</v>
      </c>
      <c r="DQ152" s="6">
        <v>0</v>
      </c>
      <c r="DR152" s="6">
        <v>0</v>
      </c>
      <c r="DS152" s="6">
        <v>0</v>
      </c>
      <c r="DT152" s="6">
        <v>0</v>
      </c>
      <c r="DU152" s="6">
        <v>0</v>
      </c>
      <c r="DV152" s="6">
        <v>0</v>
      </c>
      <c r="DW152" s="6">
        <v>0</v>
      </c>
      <c r="DX152" s="6">
        <v>0</v>
      </c>
      <c r="DY152" s="6">
        <v>0</v>
      </c>
      <c r="DZ152" s="6">
        <v>0</v>
      </c>
      <c r="EA152" s="6">
        <v>0</v>
      </c>
      <c r="EB152" s="6">
        <v>0</v>
      </c>
      <c r="EC152" s="6">
        <v>36</v>
      </c>
      <c r="ED152" s="6">
        <v>0</v>
      </c>
      <c r="EE152" s="6">
        <v>11.5</v>
      </c>
      <c r="EF152" s="6">
        <v>0</v>
      </c>
      <c r="EG152" s="6">
        <v>0</v>
      </c>
      <c r="EH152" s="6">
        <v>57.5</v>
      </c>
      <c r="EI152" s="6">
        <v>0</v>
      </c>
      <c r="EJ152" s="6">
        <v>0</v>
      </c>
      <c r="EK152" s="6">
        <v>0</v>
      </c>
      <c r="EL152" s="6">
        <v>0</v>
      </c>
      <c r="EM152" s="6">
        <v>0</v>
      </c>
      <c r="EN152" s="6">
        <v>0</v>
      </c>
      <c r="EO152" s="6">
        <v>0</v>
      </c>
      <c r="EP152" s="6">
        <v>0</v>
      </c>
      <c r="EQ152" s="6">
        <v>0</v>
      </c>
      <c r="ER152" s="6">
        <v>0</v>
      </c>
      <c r="ES152" s="6">
        <v>0</v>
      </c>
      <c r="ET152" s="6">
        <v>0</v>
      </c>
      <c r="EU152" s="6">
        <v>0</v>
      </c>
      <c r="EV152" s="6">
        <v>0</v>
      </c>
      <c r="EW152" s="6">
        <v>0</v>
      </c>
      <c r="EX152" s="6">
        <v>0</v>
      </c>
      <c r="EY152" s="6">
        <v>0</v>
      </c>
      <c r="EZ152" s="6">
        <v>0</v>
      </c>
      <c r="FA152" s="6">
        <v>0</v>
      </c>
      <c r="FB152" s="6">
        <v>0</v>
      </c>
      <c r="FC152" s="6">
        <v>0</v>
      </c>
      <c r="FD152" s="6">
        <v>0</v>
      </c>
      <c r="FE152" s="6">
        <v>0</v>
      </c>
      <c r="FF152" s="6">
        <v>0</v>
      </c>
      <c r="FG152" s="6">
        <v>0</v>
      </c>
      <c r="FH152" s="6">
        <v>0</v>
      </c>
      <c r="FI152" s="6">
        <v>0</v>
      </c>
      <c r="FJ152" s="6">
        <v>0</v>
      </c>
      <c r="FK152" s="6">
        <v>0</v>
      </c>
      <c r="FL152" s="6">
        <v>0</v>
      </c>
      <c r="FM152" s="6">
        <v>0</v>
      </c>
      <c r="FN152" s="6">
        <v>0</v>
      </c>
      <c r="FO152" s="6">
        <v>0</v>
      </c>
      <c r="FP152" s="6">
        <v>0</v>
      </c>
      <c r="FQ152" s="6">
        <v>0</v>
      </c>
      <c r="FR152" s="6">
        <v>0</v>
      </c>
      <c r="FS152" s="6">
        <v>0</v>
      </c>
      <c r="FT152" s="6">
        <v>0</v>
      </c>
      <c r="FU152" s="6">
        <v>0</v>
      </c>
      <c r="FV152" s="6">
        <v>0</v>
      </c>
      <c r="FW152" s="6">
        <v>1941.3</v>
      </c>
      <c r="FX152" s="6">
        <v>1940</v>
      </c>
      <c r="FY152" s="6">
        <v>-1.3</v>
      </c>
      <c r="FZ152" s="6">
        <v>-7.0000000000000007E-2</v>
      </c>
    </row>
    <row r="153" spans="1:182">
      <c r="A153" s="4" t="s">
        <v>759</v>
      </c>
      <c r="B153" s="6">
        <v>0</v>
      </c>
      <c r="C153" s="6">
        <v>0</v>
      </c>
      <c r="D153" s="6">
        <v>0</v>
      </c>
      <c r="E153" s="6">
        <v>0</v>
      </c>
      <c r="F153" s="6">
        <v>0</v>
      </c>
      <c r="G153" s="6">
        <v>0</v>
      </c>
      <c r="H153" s="6">
        <v>0</v>
      </c>
      <c r="I153" s="6">
        <v>125.1</v>
      </c>
      <c r="J153" s="6">
        <v>0</v>
      </c>
      <c r="K153" s="6">
        <v>0</v>
      </c>
      <c r="L153" s="6">
        <v>0</v>
      </c>
      <c r="M153" s="6">
        <v>0</v>
      </c>
      <c r="N153" s="6">
        <v>0</v>
      </c>
      <c r="O153" s="6">
        <v>0</v>
      </c>
      <c r="P153" s="6">
        <v>0</v>
      </c>
      <c r="Q153" s="6">
        <v>0</v>
      </c>
      <c r="R153" s="6">
        <v>0</v>
      </c>
      <c r="S153" s="6">
        <v>0</v>
      </c>
      <c r="T153" s="6">
        <v>0</v>
      </c>
      <c r="U153" s="6">
        <v>0</v>
      </c>
      <c r="V153" s="6">
        <v>0</v>
      </c>
      <c r="W153" s="6">
        <v>0</v>
      </c>
      <c r="X153" s="6">
        <v>0</v>
      </c>
      <c r="Y153" s="6">
        <v>0</v>
      </c>
      <c r="Z153" s="6">
        <v>0</v>
      </c>
      <c r="AA153" s="6">
        <v>0</v>
      </c>
      <c r="AB153" s="6">
        <v>0</v>
      </c>
      <c r="AC153" s="6">
        <v>0</v>
      </c>
      <c r="AD153" s="6">
        <v>0</v>
      </c>
      <c r="AE153" s="6">
        <v>0</v>
      </c>
      <c r="AF153" s="6">
        <v>0</v>
      </c>
      <c r="AG153" s="6">
        <v>0</v>
      </c>
      <c r="AH153" s="6">
        <v>190.6</v>
      </c>
      <c r="AI153" s="6">
        <v>17.5</v>
      </c>
      <c r="AJ153" s="6">
        <v>0</v>
      </c>
      <c r="AK153" s="6">
        <v>0</v>
      </c>
      <c r="AL153" s="6">
        <v>0</v>
      </c>
      <c r="AM153" s="6">
        <v>0</v>
      </c>
      <c r="AN153" s="6">
        <v>0</v>
      </c>
      <c r="AO153" s="6">
        <v>0</v>
      </c>
      <c r="AP153" s="6">
        <v>0</v>
      </c>
      <c r="AQ153" s="6">
        <v>0</v>
      </c>
      <c r="AR153" s="6">
        <v>0</v>
      </c>
      <c r="AS153" s="6">
        <v>0</v>
      </c>
      <c r="AT153" s="6">
        <v>0</v>
      </c>
      <c r="AU153" s="6">
        <v>0</v>
      </c>
      <c r="AV153" s="6">
        <v>0</v>
      </c>
      <c r="AW153" s="6">
        <v>0</v>
      </c>
      <c r="AX153" s="6">
        <v>0</v>
      </c>
      <c r="AY153" s="6">
        <v>0</v>
      </c>
      <c r="AZ153" s="6">
        <v>0</v>
      </c>
      <c r="BA153" s="6">
        <v>0</v>
      </c>
      <c r="BB153" s="6">
        <v>0</v>
      </c>
      <c r="BC153" s="6">
        <v>0</v>
      </c>
      <c r="BD153" s="6">
        <v>0</v>
      </c>
      <c r="BE153" s="6">
        <v>0</v>
      </c>
      <c r="BF153" s="6">
        <v>0</v>
      </c>
      <c r="BG153" s="6">
        <v>0</v>
      </c>
      <c r="BH153" s="6">
        <v>0</v>
      </c>
      <c r="BI153" s="6">
        <v>0</v>
      </c>
      <c r="BJ153" s="6">
        <v>0</v>
      </c>
      <c r="BK153" s="6">
        <v>0</v>
      </c>
      <c r="BL153" s="6">
        <v>0</v>
      </c>
      <c r="BM153" s="6">
        <v>0</v>
      </c>
      <c r="BN153" s="6">
        <v>0</v>
      </c>
      <c r="BO153" s="6">
        <v>0</v>
      </c>
      <c r="BP153" s="6">
        <v>0</v>
      </c>
      <c r="BQ153" s="6">
        <v>0</v>
      </c>
      <c r="BR153" s="6">
        <v>0</v>
      </c>
      <c r="BS153" s="6">
        <v>0</v>
      </c>
      <c r="BT153" s="6">
        <v>0</v>
      </c>
      <c r="BU153" s="6">
        <v>0</v>
      </c>
      <c r="BV153" s="6">
        <v>0</v>
      </c>
      <c r="BW153" s="6">
        <v>0</v>
      </c>
      <c r="BX153" s="6">
        <v>0</v>
      </c>
      <c r="BY153" s="6">
        <v>0</v>
      </c>
      <c r="BZ153" s="6">
        <v>0</v>
      </c>
      <c r="CA153" s="6">
        <v>0</v>
      </c>
      <c r="CB153" s="6">
        <v>0</v>
      </c>
      <c r="CC153" s="6">
        <v>127.1</v>
      </c>
      <c r="CD153" s="6">
        <v>0</v>
      </c>
      <c r="CE153" s="6">
        <v>0</v>
      </c>
      <c r="CF153" s="6">
        <v>0</v>
      </c>
      <c r="CG153" s="6">
        <v>0</v>
      </c>
      <c r="CH153" s="6">
        <v>0</v>
      </c>
      <c r="CI153" s="6">
        <v>0</v>
      </c>
      <c r="CJ153" s="6">
        <v>0</v>
      </c>
      <c r="CK153" s="6">
        <v>0</v>
      </c>
      <c r="CL153" s="6">
        <v>0</v>
      </c>
      <c r="CM153" s="6">
        <v>0</v>
      </c>
      <c r="CN153" s="6">
        <v>0</v>
      </c>
      <c r="CO153" s="6">
        <v>0</v>
      </c>
      <c r="CP153" s="6">
        <v>0</v>
      </c>
      <c r="CQ153" s="6">
        <v>0</v>
      </c>
      <c r="CR153" s="6">
        <v>0</v>
      </c>
      <c r="CS153" s="6">
        <v>0</v>
      </c>
      <c r="CT153" s="6">
        <v>0</v>
      </c>
      <c r="CU153" s="6">
        <v>0</v>
      </c>
      <c r="CV153" s="6">
        <v>0</v>
      </c>
      <c r="CW153" s="6">
        <v>0</v>
      </c>
      <c r="CX153" s="6">
        <v>0</v>
      </c>
      <c r="CY153" s="6">
        <v>0</v>
      </c>
      <c r="CZ153" s="6">
        <v>0</v>
      </c>
      <c r="DA153" s="6">
        <v>0</v>
      </c>
      <c r="DB153" s="6">
        <v>0</v>
      </c>
      <c r="DC153" s="6">
        <v>0</v>
      </c>
      <c r="DD153" s="6">
        <v>0</v>
      </c>
      <c r="DE153" s="6">
        <v>0</v>
      </c>
      <c r="DF153" s="6">
        <v>0</v>
      </c>
      <c r="DG153" s="6">
        <v>0</v>
      </c>
      <c r="DH153" s="6">
        <v>0</v>
      </c>
      <c r="DI153" s="6">
        <v>420.3</v>
      </c>
      <c r="DJ153" s="6">
        <v>0</v>
      </c>
      <c r="DK153" s="6">
        <v>0</v>
      </c>
      <c r="DL153" s="6">
        <v>0</v>
      </c>
      <c r="DM153" s="6">
        <v>0</v>
      </c>
      <c r="DN153" s="6">
        <v>0</v>
      </c>
      <c r="DO153" s="6">
        <v>0</v>
      </c>
      <c r="DP153" s="6">
        <v>0</v>
      </c>
      <c r="DQ153" s="6">
        <v>0</v>
      </c>
      <c r="DR153" s="6">
        <v>0</v>
      </c>
      <c r="DS153" s="6">
        <v>0</v>
      </c>
      <c r="DT153" s="6">
        <v>0</v>
      </c>
      <c r="DU153" s="6">
        <v>0</v>
      </c>
      <c r="DV153" s="6">
        <v>0</v>
      </c>
      <c r="DW153" s="6">
        <v>0</v>
      </c>
      <c r="DX153" s="6">
        <v>0</v>
      </c>
      <c r="DY153" s="6">
        <v>0</v>
      </c>
      <c r="DZ153" s="6">
        <v>0</v>
      </c>
      <c r="EA153" s="6">
        <v>0</v>
      </c>
      <c r="EB153" s="6">
        <v>0</v>
      </c>
      <c r="EC153" s="6">
        <v>36</v>
      </c>
      <c r="ED153" s="6">
        <v>0</v>
      </c>
      <c r="EE153" s="6">
        <v>11.5</v>
      </c>
      <c r="EF153" s="6">
        <v>0</v>
      </c>
      <c r="EG153" s="6">
        <v>0</v>
      </c>
      <c r="EH153" s="6">
        <v>57.5</v>
      </c>
      <c r="EI153" s="6">
        <v>0</v>
      </c>
      <c r="EJ153" s="6">
        <v>0</v>
      </c>
      <c r="EK153" s="6">
        <v>0</v>
      </c>
      <c r="EL153" s="6">
        <v>0</v>
      </c>
      <c r="EM153" s="6">
        <v>0</v>
      </c>
      <c r="EN153" s="6">
        <v>0</v>
      </c>
      <c r="EO153" s="6">
        <v>0</v>
      </c>
      <c r="EP153" s="6">
        <v>0</v>
      </c>
      <c r="EQ153" s="6">
        <v>0</v>
      </c>
      <c r="ER153" s="6">
        <v>0</v>
      </c>
      <c r="ES153" s="6">
        <v>0</v>
      </c>
      <c r="ET153" s="6">
        <v>0</v>
      </c>
      <c r="EU153" s="6">
        <v>0</v>
      </c>
      <c r="EV153" s="6">
        <v>0</v>
      </c>
      <c r="EW153" s="6">
        <v>0</v>
      </c>
      <c r="EX153" s="6">
        <v>0</v>
      </c>
      <c r="EY153" s="6">
        <v>0</v>
      </c>
      <c r="EZ153" s="6">
        <v>0</v>
      </c>
      <c r="FA153" s="6">
        <v>0</v>
      </c>
      <c r="FB153" s="6">
        <v>0</v>
      </c>
      <c r="FC153" s="6">
        <v>0</v>
      </c>
      <c r="FD153" s="6">
        <v>0</v>
      </c>
      <c r="FE153" s="6">
        <v>0</v>
      </c>
      <c r="FF153" s="6">
        <v>0</v>
      </c>
      <c r="FG153" s="6">
        <v>0</v>
      </c>
      <c r="FH153" s="6">
        <v>0</v>
      </c>
      <c r="FI153" s="6">
        <v>0</v>
      </c>
      <c r="FJ153" s="6">
        <v>0</v>
      </c>
      <c r="FK153" s="6">
        <v>0</v>
      </c>
      <c r="FL153" s="6">
        <v>0</v>
      </c>
      <c r="FM153" s="6">
        <v>0</v>
      </c>
      <c r="FN153" s="6">
        <v>0</v>
      </c>
      <c r="FO153" s="6">
        <v>0</v>
      </c>
      <c r="FP153" s="6">
        <v>0</v>
      </c>
      <c r="FQ153" s="6">
        <v>0</v>
      </c>
      <c r="FR153" s="6">
        <v>0</v>
      </c>
      <c r="FS153" s="6">
        <v>0</v>
      </c>
      <c r="FT153" s="6">
        <v>0</v>
      </c>
      <c r="FU153" s="6">
        <v>0</v>
      </c>
      <c r="FV153" s="6">
        <v>0</v>
      </c>
      <c r="FW153" s="6">
        <v>985.6</v>
      </c>
      <c r="FX153" s="6">
        <v>985</v>
      </c>
      <c r="FY153" s="6">
        <v>-0.6</v>
      </c>
      <c r="FZ153" s="6">
        <v>-0.06</v>
      </c>
    </row>
    <row r="154" spans="1:182">
      <c r="A154" s="4" t="s">
        <v>760</v>
      </c>
      <c r="B154" s="6">
        <v>0</v>
      </c>
      <c r="C154" s="6">
        <v>0</v>
      </c>
      <c r="D154" s="6">
        <v>0</v>
      </c>
      <c r="E154" s="6">
        <v>0</v>
      </c>
      <c r="F154" s="6">
        <v>0</v>
      </c>
      <c r="G154" s="6">
        <v>0</v>
      </c>
      <c r="H154" s="6">
        <v>0</v>
      </c>
      <c r="I154" s="6">
        <v>0</v>
      </c>
      <c r="J154" s="6">
        <v>0</v>
      </c>
      <c r="K154" s="6">
        <v>0</v>
      </c>
      <c r="L154" s="6">
        <v>0</v>
      </c>
      <c r="M154" s="6">
        <v>0</v>
      </c>
      <c r="N154" s="6">
        <v>0</v>
      </c>
      <c r="O154" s="6">
        <v>0</v>
      </c>
      <c r="P154" s="6">
        <v>0</v>
      </c>
      <c r="Q154" s="6">
        <v>0</v>
      </c>
      <c r="R154" s="6">
        <v>0</v>
      </c>
      <c r="S154" s="6">
        <v>0</v>
      </c>
      <c r="T154" s="6">
        <v>0</v>
      </c>
      <c r="U154" s="6">
        <v>0</v>
      </c>
      <c r="V154" s="6">
        <v>0</v>
      </c>
      <c r="W154" s="6">
        <v>0</v>
      </c>
      <c r="X154" s="6">
        <v>0</v>
      </c>
      <c r="Y154" s="6">
        <v>0</v>
      </c>
      <c r="Z154" s="6">
        <v>0</v>
      </c>
      <c r="AA154" s="6">
        <v>0</v>
      </c>
      <c r="AB154" s="6">
        <v>0</v>
      </c>
      <c r="AC154" s="6">
        <v>0</v>
      </c>
      <c r="AD154" s="6">
        <v>0</v>
      </c>
      <c r="AE154" s="6">
        <v>0</v>
      </c>
      <c r="AF154" s="6">
        <v>0</v>
      </c>
      <c r="AG154" s="6">
        <v>0</v>
      </c>
      <c r="AH154" s="6">
        <v>0</v>
      </c>
      <c r="AI154" s="6">
        <v>17.5</v>
      </c>
      <c r="AJ154" s="6">
        <v>0</v>
      </c>
      <c r="AK154" s="6">
        <v>0</v>
      </c>
      <c r="AL154" s="6">
        <v>0</v>
      </c>
      <c r="AM154" s="6">
        <v>0</v>
      </c>
      <c r="AN154" s="6">
        <v>0</v>
      </c>
      <c r="AO154" s="6">
        <v>0</v>
      </c>
      <c r="AP154" s="6">
        <v>0</v>
      </c>
      <c r="AQ154" s="6">
        <v>0</v>
      </c>
      <c r="AR154" s="6">
        <v>0</v>
      </c>
      <c r="AS154" s="6">
        <v>0</v>
      </c>
      <c r="AT154" s="6">
        <v>0</v>
      </c>
      <c r="AU154" s="6">
        <v>0</v>
      </c>
      <c r="AV154" s="6">
        <v>0</v>
      </c>
      <c r="AW154" s="6">
        <v>0</v>
      </c>
      <c r="AX154" s="6">
        <v>0</v>
      </c>
      <c r="AY154" s="6">
        <v>0</v>
      </c>
      <c r="AZ154" s="6">
        <v>0</v>
      </c>
      <c r="BA154" s="6">
        <v>0</v>
      </c>
      <c r="BB154" s="6">
        <v>0</v>
      </c>
      <c r="BC154" s="6">
        <v>0</v>
      </c>
      <c r="BD154" s="6">
        <v>0</v>
      </c>
      <c r="BE154" s="6">
        <v>0</v>
      </c>
      <c r="BF154" s="6">
        <v>287.2</v>
      </c>
      <c r="BG154" s="6">
        <v>0</v>
      </c>
      <c r="BH154" s="6">
        <v>0</v>
      </c>
      <c r="BI154" s="6">
        <v>0</v>
      </c>
      <c r="BJ154" s="6">
        <v>0</v>
      </c>
      <c r="BK154" s="6">
        <v>0</v>
      </c>
      <c r="BL154" s="6">
        <v>0</v>
      </c>
      <c r="BM154" s="6">
        <v>0</v>
      </c>
      <c r="BN154" s="6">
        <v>0</v>
      </c>
      <c r="BO154" s="6">
        <v>0</v>
      </c>
      <c r="BP154" s="6">
        <v>0</v>
      </c>
      <c r="BQ154" s="6">
        <v>0</v>
      </c>
      <c r="BR154" s="6">
        <v>0</v>
      </c>
      <c r="BS154" s="6">
        <v>0</v>
      </c>
      <c r="BT154" s="6">
        <v>0</v>
      </c>
      <c r="BU154" s="6">
        <v>0</v>
      </c>
      <c r="BV154" s="6">
        <v>0</v>
      </c>
      <c r="BW154" s="6">
        <v>0</v>
      </c>
      <c r="BX154" s="6">
        <v>0</v>
      </c>
      <c r="BY154" s="6">
        <v>0</v>
      </c>
      <c r="BZ154" s="6">
        <v>0</v>
      </c>
      <c r="CA154" s="6">
        <v>0</v>
      </c>
      <c r="CB154" s="6">
        <v>0</v>
      </c>
      <c r="CC154" s="6">
        <v>0</v>
      </c>
      <c r="CD154" s="6">
        <v>0</v>
      </c>
      <c r="CE154" s="6">
        <v>0</v>
      </c>
      <c r="CF154" s="6">
        <v>0</v>
      </c>
      <c r="CG154" s="6">
        <v>0</v>
      </c>
      <c r="CH154" s="6">
        <v>0</v>
      </c>
      <c r="CI154" s="6">
        <v>0</v>
      </c>
      <c r="CJ154" s="6">
        <v>0</v>
      </c>
      <c r="CK154" s="6">
        <v>0</v>
      </c>
      <c r="CL154" s="6">
        <v>0</v>
      </c>
      <c r="CM154" s="6">
        <v>0</v>
      </c>
      <c r="CN154" s="6">
        <v>0</v>
      </c>
      <c r="CO154" s="6">
        <v>0</v>
      </c>
      <c r="CP154" s="6">
        <v>0</v>
      </c>
      <c r="CQ154" s="6">
        <v>0</v>
      </c>
      <c r="CR154" s="6">
        <v>0</v>
      </c>
      <c r="CS154" s="6">
        <v>0</v>
      </c>
      <c r="CT154" s="6">
        <v>0</v>
      </c>
      <c r="CU154" s="6">
        <v>0</v>
      </c>
      <c r="CV154" s="6">
        <v>0</v>
      </c>
      <c r="CW154" s="6">
        <v>0</v>
      </c>
      <c r="CX154" s="6">
        <v>0</v>
      </c>
      <c r="CY154" s="6">
        <v>0</v>
      </c>
      <c r="CZ154" s="6">
        <v>0</v>
      </c>
      <c r="DA154" s="6">
        <v>0</v>
      </c>
      <c r="DB154" s="6">
        <v>0</v>
      </c>
      <c r="DC154" s="6">
        <v>2618.6999999999998</v>
      </c>
      <c r="DD154" s="6">
        <v>0</v>
      </c>
      <c r="DE154" s="6">
        <v>0</v>
      </c>
      <c r="DF154" s="6">
        <v>0</v>
      </c>
      <c r="DG154" s="6">
        <v>0</v>
      </c>
      <c r="DH154" s="6">
        <v>0</v>
      </c>
      <c r="DI154" s="6">
        <v>0</v>
      </c>
      <c r="DJ154" s="6">
        <v>0</v>
      </c>
      <c r="DK154" s="6">
        <v>0</v>
      </c>
      <c r="DL154" s="6">
        <v>0</v>
      </c>
      <c r="DM154" s="6">
        <v>0</v>
      </c>
      <c r="DN154" s="6">
        <v>0</v>
      </c>
      <c r="DO154" s="6">
        <v>0</v>
      </c>
      <c r="DP154" s="6">
        <v>0</v>
      </c>
      <c r="DQ154" s="6">
        <v>0</v>
      </c>
      <c r="DR154" s="6">
        <v>0</v>
      </c>
      <c r="DS154" s="6">
        <v>0</v>
      </c>
      <c r="DT154" s="6">
        <v>0</v>
      </c>
      <c r="DU154" s="6">
        <v>0</v>
      </c>
      <c r="DV154" s="6">
        <v>0</v>
      </c>
      <c r="DW154" s="6">
        <v>0</v>
      </c>
      <c r="DX154" s="6">
        <v>0</v>
      </c>
      <c r="DY154" s="6">
        <v>0</v>
      </c>
      <c r="DZ154" s="6">
        <v>0</v>
      </c>
      <c r="EA154" s="6">
        <v>0</v>
      </c>
      <c r="EB154" s="6">
        <v>0</v>
      </c>
      <c r="EC154" s="6">
        <v>0</v>
      </c>
      <c r="ED154" s="6">
        <v>0</v>
      </c>
      <c r="EE154" s="6">
        <v>0</v>
      </c>
      <c r="EF154" s="6">
        <v>0</v>
      </c>
      <c r="EG154" s="6">
        <v>0</v>
      </c>
      <c r="EH154" s="6">
        <v>0</v>
      </c>
      <c r="EI154" s="6">
        <v>0</v>
      </c>
      <c r="EJ154" s="6">
        <v>0</v>
      </c>
      <c r="EK154" s="6">
        <v>0</v>
      </c>
      <c r="EL154" s="6">
        <v>0</v>
      </c>
      <c r="EM154" s="6">
        <v>0</v>
      </c>
      <c r="EN154" s="6">
        <v>0</v>
      </c>
      <c r="EO154" s="6">
        <v>0</v>
      </c>
      <c r="EP154" s="6">
        <v>0</v>
      </c>
      <c r="EQ154" s="6">
        <v>0</v>
      </c>
      <c r="ER154" s="6">
        <v>0</v>
      </c>
      <c r="ES154" s="6">
        <v>0</v>
      </c>
      <c r="ET154" s="6">
        <v>0</v>
      </c>
      <c r="EU154" s="6">
        <v>0</v>
      </c>
      <c r="EV154" s="6">
        <v>0</v>
      </c>
      <c r="EW154" s="6">
        <v>0</v>
      </c>
      <c r="EX154" s="6">
        <v>0</v>
      </c>
      <c r="EY154" s="6">
        <v>0</v>
      </c>
      <c r="EZ154" s="6">
        <v>0</v>
      </c>
      <c r="FA154" s="6">
        <v>0</v>
      </c>
      <c r="FB154" s="6">
        <v>0</v>
      </c>
      <c r="FC154" s="6">
        <v>0</v>
      </c>
      <c r="FD154" s="6">
        <v>0</v>
      </c>
      <c r="FE154" s="6">
        <v>0</v>
      </c>
      <c r="FF154" s="6">
        <v>0</v>
      </c>
      <c r="FG154" s="6">
        <v>0</v>
      </c>
      <c r="FH154" s="6">
        <v>0</v>
      </c>
      <c r="FI154" s="6">
        <v>0</v>
      </c>
      <c r="FJ154" s="6">
        <v>0</v>
      </c>
      <c r="FK154" s="6">
        <v>0</v>
      </c>
      <c r="FL154" s="6">
        <v>0</v>
      </c>
      <c r="FM154" s="6">
        <v>0</v>
      </c>
      <c r="FN154" s="6">
        <v>0</v>
      </c>
      <c r="FO154" s="6">
        <v>0</v>
      </c>
      <c r="FP154" s="6">
        <v>0</v>
      </c>
      <c r="FQ154" s="6">
        <v>0</v>
      </c>
      <c r="FR154" s="6">
        <v>0</v>
      </c>
      <c r="FS154" s="6">
        <v>0</v>
      </c>
      <c r="FT154" s="6">
        <v>0</v>
      </c>
      <c r="FU154" s="6">
        <v>0</v>
      </c>
      <c r="FV154" s="6">
        <v>0</v>
      </c>
      <c r="FW154" s="6">
        <v>2923.4</v>
      </c>
      <c r="FX154" s="6">
        <v>2921</v>
      </c>
      <c r="FY154" s="6">
        <v>-2.4</v>
      </c>
      <c r="FZ154" s="6">
        <v>-0.08</v>
      </c>
    </row>
    <row r="155" spans="1:182">
      <c r="A155" s="4" t="s">
        <v>761</v>
      </c>
      <c r="B155" s="6">
        <v>0</v>
      </c>
      <c r="C155" s="6">
        <v>0</v>
      </c>
      <c r="D155" s="6">
        <v>0</v>
      </c>
      <c r="E155" s="6">
        <v>0</v>
      </c>
      <c r="F155" s="6">
        <v>0</v>
      </c>
      <c r="G155" s="6">
        <v>0</v>
      </c>
      <c r="H155" s="6">
        <v>0</v>
      </c>
      <c r="I155" s="6">
        <v>125.1</v>
      </c>
      <c r="J155" s="6">
        <v>0</v>
      </c>
      <c r="K155" s="6">
        <v>53</v>
      </c>
      <c r="L155" s="6">
        <v>0</v>
      </c>
      <c r="M155" s="6">
        <v>0</v>
      </c>
      <c r="N155" s="6">
        <v>0</v>
      </c>
      <c r="O155" s="6">
        <v>0</v>
      </c>
      <c r="P155" s="6">
        <v>0</v>
      </c>
      <c r="Q155" s="6">
        <v>0</v>
      </c>
      <c r="R155" s="6">
        <v>0</v>
      </c>
      <c r="S155" s="6">
        <v>0</v>
      </c>
      <c r="T155" s="6">
        <v>0</v>
      </c>
      <c r="U155" s="6">
        <v>0</v>
      </c>
      <c r="V155" s="6">
        <v>0</v>
      </c>
      <c r="W155" s="6">
        <v>0</v>
      </c>
      <c r="X155" s="6">
        <v>0</v>
      </c>
      <c r="Y155" s="6">
        <v>0</v>
      </c>
      <c r="Z155" s="6">
        <v>0</v>
      </c>
      <c r="AA155" s="6">
        <v>0</v>
      </c>
      <c r="AB155" s="6">
        <v>0</v>
      </c>
      <c r="AC155" s="6">
        <v>0</v>
      </c>
      <c r="AD155" s="6">
        <v>0</v>
      </c>
      <c r="AE155" s="6">
        <v>0</v>
      </c>
      <c r="AF155" s="6">
        <v>0</v>
      </c>
      <c r="AG155" s="6">
        <v>0</v>
      </c>
      <c r="AH155" s="6">
        <v>0</v>
      </c>
      <c r="AI155" s="6">
        <v>0</v>
      </c>
      <c r="AJ155" s="6">
        <v>0</v>
      </c>
      <c r="AK155" s="6">
        <v>0</v>
      </c>
      <c r="AL155" s="6">
        <v>0</v>
      </c>
      <c r="AM155" s="6">
        <v>0</v>
      </c>
      <c r="AN155" s="6">
        <v>0</v>
      </c>
      <c r="AO155" s="6">
        <v>0</v>
      </c>
      <c r="AP155" s="6">
        <v>0</v>
      </c>
      <c r="AQ155" s="6">
        <v>0</v>
      </c>
      <c r="AR155" s="6">
        <v>0</v>
      </c>
      <c r="AS155" s="6">
        <v>0</v>
      </c>
      <c r="AT155" s="6">
        <v>0</v>
      </c>
      <c r="AU155" s="6">
        <v>0</v>
      </c>
      <c r="AV155" s="6">
        <v>0</v>
      </c>
      <c r="AW155" s="6">
        <v>0</v>
      </c>
      <c r="AX155" s="6">
        <v>0</v>
      </c>
      <c r="AY155" s="6">
        <v>0</v>
      </c>
      <c r="AZ155" s="6">
        <v>0</v>
      </c>
      <c r="BA155" s="6">
        <v>0</v>
      </c>
      <c r="BB155" s="6">
        <v>0</v>
      </c>
      <c r="BC155" s="6">
        <v>0</v>
      </c>
      <c r="BD155" s="6">
        <v>0</v>
      </c>
      <c r="BE155" s="6">
        <v>0</v>
      </c>
      <c r="BF155" s="6">
        <v>0</v>
      </c>
      <c r="BG155" s="6">
        <v>0</v>
      </c>
      <c r="BH155" s="6">
        <v>0</v>
      </c>
      <c r="BI155" s="6">
        <v>0</v>
      </c>
      <c r="BJ155" s="6">
        <v>0</v>
      </c>
      <c r="BK155" s="6">
        <v>0</v>
      </c>
      <c r="BL155" s="6">
        <v>0</v>
      </c>
      <c r="BM155" s="6">
        <v>0</v>
      </c>
      <c r="BN155" s="6">
        <v>0</v>
      </c>
      <c r="BO155" s="6">
        <v>0</v>
      </c>
      <c r="BP155" s="6">
        <v>0</v>
      </c>
      <c r="BQ155" s="6">
        <v>0</v>
      </c>
      <c r="BR155" s="6">
        <v>0</v>
      </c>
      <c r="BS155" s="6">
        <v>0</v>
      </c>
      <c r="BT155" s="6">
        <v>0</v>
      </c>
      <c r="BU155" s="6">
        <v>0</v>
      </c>
      <c r="BV155" s="6">
        <v>0</v>
      </c>
      <c r="BW155" s="6">
        <v>0</v>
      </c>
      <c r="BX155" s="6">
        <v>0</v>
      </c>
      <c r="BY155" s="6">
        <v>0</v>
      </c>
      <c r="BZ155" s="6">
        <v>0</v>
      </c>
      <c r="CA155" s="6">
        <v>0</v>
      </c>
      <c r="CB155" s="6">
        <v>0</v>
      </c>
      <c r="CC155" s="6">
        <v>0</v>
      </c>
      <c r="CD155" s="6">
        <v>0</v>
      </c>
      <c r="CE155" s="6">
        <v>0</v>
      </c>
      <c r="CF155" s="6">
        <v>0</v>
      </c>
      <c r="CG155" s="6">
        <v>0</v>
      </c>
      <c r="CH155" s="6">
        <v>0</v>
      </c>
      <c r="CI155" s="6">
        <v>0</v>
      </c>
      <c r="CJ155" s="6">
        <v>0</v>
      </c>
      <c r="CK155" s="6">
        <v>0</v>
      </c>
      <c r="CL155" s="6">
        <v>0</v>
      </c>
      <c r="CM155" s="6">
        <v>0</v>
      </c>
      <c r="CN155" s="6">
        <v>0</v>
      </c>
      <c r="CO155" s="6">
        <v>0</v>
      </c>
      <c r="CP155" s="6">
        <v>0</v>
      </c>
      <c r="CQ155" s="6">
        <v>0</v>
      </c>
      <c r="CR155" s="6">
        <v>0</v>
      </c>
      <c r="CS155" s="6">
        <v>0</v>
      </c>
      <c r="CT155" s="6">
        <v>0</v>
      </c>
      <c r="CU155" s="6">
        <v>0</v>
      </c>
      <c r="CV155" s="6">
        <v>0</v>
      </c>
      <c r="CW155" s="6">
        <v>0</v>
      </c>
      <c r="CX155" s="6">
        <v>0</v>
      </c>
      <c r="CY155" s="6">
        <v>0</v>
      </c>
      <c r="CZ155" s="6">
        <v>0</v>
      </c>
      <c r="DA155" s="6">
        <v>0</v>
      </c>
      <c r="DB155" s="6">
        <v>0</v>
      </c>
      <c r="DC155" s="6">
        <v>0</v>
      </c>
      <c r="DD155" s="6">
        <v>0</v>
      </c>
      <c r="DE155" s="6">
        <v>0</v>
      </c>
      <c r="DF155" s="6">
        <v>0</v>
      </c>
      <c r="DG155" s="6">
        <v>0</v>
      </c>
      <c r="DH155" s="6">
        <v>0</v>
      </c>
      <c r="DI155" s="6">
        <v>420.3</v>
      </c>
      <c r="DJ155" s="6">
        <v>0</v>
      </c>
      <c r="DK155" s="6">
        <v>0</v>
      </c>
      <c r="DL155" s="6">
        <v>0</v>
      </c>
      <c r="DM155" s="6">
        <v>0</v>
      </c>
      <c r="DN155" s="6">
        <v>0</v>
      </c>
      <c r="DO155" s="6">
        <v>0</v>
      </c>
      <c r="DP155" s="6">
        <v>0</v>
      </c>
      <c r="DQ155" s="6">
        <v>0</v>
      </c>
      <c r="DR155" s="6">
        <v>0</v>
      </c>
      <c r="DS155" s="6">
        <v>0</v>
      </c>
      <c r="DT155" s="6">
        <v>0</v>
      </c>
      <c r="DU155" s="6">
        <v>0</v>
      </c>
      <c r="DV155" s="6">
        <v>0</v>
      </c>
      <c r="DW155" s="6">
        <v>0</v>
      </c>
      <c r="DX155" s="6">
        <v>0</v>
      </c>
      <c r="DY155" s="6">
        <v>0</v>
      </c>
      <c r="DZ155" s="6">
        <v>0</v>
      </c>
      <c r="EA155" s="6">
        <v>0</v>
      </c>
      <c r="EB155" s="6">
        <v>0</v>
      </c>
      <c r="EC155" s="6">
        <v>0</v>
      </c>
      <c r="ED155" s="6">
        <v>0</v>
      </c>
      <c r="EE155" s="6">
        <v>0</v>
      </c>
      <c r="EF155" s="6">
        <v>0</v>
      </c>
      <c r="EG155" s="6">
        <v>0</v>
      </c>
      <c r="EH155" s="6">
        <v>0</v>
      </c>
      <c r="EI155" s="6">
        <v>0</v>
      </c>
      <c r="EJ155" s="6">
        <v>0</v>
      </c>
      <c r="EK155" s="6">
        <v>0</v>
      </c>
      <c r="EL155" s="6">
        <v>0</v>
      </c>
      <c r="EM155" s="6">
        <v>0</v>
      </c>
      <c r="EN155" s="6">
        <v>0</v>
      </c>
      <c r="EO155" s="6">
        <v>0</v>
      </c>
      <c r="EP155" s="6">
        <v>0</v>
      </c>
      <c r="EQ155" s="6">
        <v>0</v>
      </c>
      <c r="ER155" s="6">
        <v>0</v>
      </c>
      <c r="ES155" s="6">
        <v>0</v>
      </c>
      <c r="ET155" s="6">
        <v>0</v>
      </c>
      <c r="EU155" s="6">
        <v>0</v>
      </c>
      <c r="EV155" s="6">
        <v>0</v>
      </c>
      <c r="EW155" s="6">
        <v>0</v>
      </c>
      <c r="EX155" s="6">
        <v>0</v>
      </c>
      <c r="EY155" s="6">
        <v>0</v>
      </c>
      <c r="EZ155" s="6">
        <v>0</v>
      </c>
      <c r="FA155" s="6">
        <v>0</v>
      </c>
      <c r="FB155" s="6">
        <v>0</v>
      </c>
      <c r="FC155" s="6">
        <v>0</v>
      </c>
      <c r="FD155" s="6">
        <v>0</v>
      </c>
      <c r="FE155" s="6">
        <v>0</v>
      </c>
      <c r="FF155" s="6">
        <v>0</v>
      </c>
      <c r="FG155" s="6">
        <v>0</v>
      </c>
      <c r="FH155" s="6">
        <v>0</v>
      </c>
      <c r="FI155" s="6">
        <v>0</v>
      </c>
      <c r="FJ155" s="6">
        <v>0</v>
      </c>
      <c r="FK155" s="6">
        <v>0</v>
      </c>
      <c r="FL155" s="6">
        <v>0</v>
      </c>
      <c r="FM155" s="6">
        <v>0</v>
      </c>
      <c r="FN155" s="6">
        <v>0</v>
      </c>
      <c r="FO155" s="6">
        <v>0</v>
      </c>
      <c r="FP155" s="6">
        <v>0</v>
      </c>
      <c r="FQ155" s="6">
        <v>0</v>
      </c>
      <c r="FR155" s="6">
        <v>0</v>
      </c>
      <c r="FS155" s="6">
        <v>0</v>
      </c>
      <c r="FT155" s="6">
        <v>0</v>
      </c>
      <c r="FU155" s="6">
        <v>0</v>
      </c>
      <c r="FV155" s="6">
        <v>0</v>
      </c>
      <c r="FW155" s="6">
        <v>598.4</v>
      </c>
      <c r="FX155" s="6">
        <v>598</v>
      </c>
      <c r="FY155" s="6">
        <v>-0.4</v>
      </c>
      <c r="FZ155" s="6">
        <v>-7.0000000000000007E-2</v>
      </c>
    </row>
    <row r="156" spans="1:182">
      <c r="A156" s="4" t="s">
        <v>762</v>
      </c>
      <c r="B156" s="6">
        <v>0</v>
      </c>
      <c r="C156" s="6">
        <v>0</v>
      </c>
      <c r="D156" s="6">
        <v>0</v>
      </c>
      <c r="E156" s="6">
        <v>0</v>
      </c>
      <c r="F156" s="6">
        <v>0</v>
      </c>
      <c r="G156" s="6">
        <v>0</v>
      </c>
      <c r="H156" s="6">
        <v>0</v>
      </c>
      <c r="I156" s="6">
        <v>0</v>
      </c>
      <c r="J156" s="6">
        <v>0</v>
      </c>
      <c r="K156" s="6">
        <v>0</v>
      </c>
      <c r="L156" s="6">
        <v>0</v>
      </c>
      <c r="M156" s="6">
        <v>0</v>
      </c>
      <c r="N156" s="6">
        <v>0</v>
      </c>
      <c r="O156" s="6">
        <v>0</v>
      </c>
      <c r="P156" s="6">
        <v>0</v>
      </c>
      <c r="Q156" s="6">
        <v>0</v>
      </c>
      <c r="R156" s="6">
        <v>0</v>
      </c>
      <c r="S156" s="6">
        <v>0</v>
      </c>
      <c r="T156" s="6">
        <v>0</v>
      </c>
      <c r="U156" s="6">
        <v>0</v>
      </c>
      <c r="V156" s="6">
        <v>0</v>
      </c>
      <c r="W156" s="6">
        <v>0</v>
      </c>
      <c r="X156" s="6">
        <v>0</v>
      </c>
      <c r="Y156" s="6">
        <v>0</v>
      </c>
      <c r="Z156" s="6">
        <v>0</v>
      </c>
      <c r="AA156" s="6">
        <v>0</v>
      </c>
      <c r="AB156" s="6">
        <v>0</v>
      </c>
      <c r="AC156" s="6">
        <v>0</v>
      </c>
      <c r="AD156" s="6">
        <v>0</v>
      </c>
      <c r="AE156" s="6">
        <v>0</v>
      </c>
      <c r="AF156" s="6">
        <v>0</v>
      </c>
      <c r="AG156" s="6">
        <v>0</v>
      </c>
      <c r="AH156" s="6">
        <v>0</v>
      </c>
      <c r="AI156" s="6">
        <v>0</v>
      </c>
      <c r="AJ156" s="6">
        <v>0</v>
      </c>
      <c r="AK156" s="6">
        <v>0</v>
      </c>
      <c r="AL156" s="6">
        <v>0</v>
      </c>
      <c r="AM156" s="6">
        <v>0</v>
      </c>
      <c r="AN156" s="6">
        <v>0</v>
      </c>
      <c r="AO156" s="6">
        <v>0</v>
      </c>
      <c r="AP156" s="6">
        <v>0</v>
      </c>
      <c r="AQ156" s="6">
        <v>0</v>
      </c>
      <c r="AR156" s="6">
        <v>0</v>
      </c>
      <c r="AS156" s="6">
        <v>0</v>
      </c>
      <c r="AT156" s="6">
        <v>0</v>
      </c>
      <c r="AU156" s="6">
        <v>0</v>
      </c>
      <c r="AV156" s="6">
        <v>0</v>
      </c>
      <c r="AW156" s="6">
        <v>0</v>
      </c>
      <c r="AX156" s="6">
        <v>0</v>
      </c>
      <c r="AY156" s="6">
        <v>0</v>
      </c>
      <c r="AZ156" s="6">
        <v>0</v>
      </c>
      <c r="BA156" s="6">
        <v>0</v>
      </c>
      <c r="BB156" s="6">
        <v>0</v>
      </c>
      <c r="BC156" s="6">
        <v>0</v>
      </c>
      <c r="BD156" s="6">
        <v>0</v>
      </c>
      <c r="BE156" s="6">
        <v>0</v>
      </c>
      <c r="BF156" s="6">
        <v>0</v>
      </c>
      <c r="BG156" s="6">
        <v>0</v>
      </c>
      <c r="BH156" s="6">
        <v>0</v>
      </c>
      <c r="BI156" s="6">
        <v>0</v>
      </c>
      <c r="BJ156" s="6">
        <v>0</v>
      </c>
      <c r="BK156" s="6">
        <v>0</v>
      </c>
      <c r="BL156" s="6">
        <v>0</v>
      </c>
      <c r="BM156" s="6">
        <v>0</v>
      </c>
      <c r="BN156" s="6">
        <v>0</v>
      </c>
      <c r="BO156" s="6">
        <v>0</v>
      </c>
      <c r="BP156" s="6">
        <v>0</v>
      </c>
      <c r="BQ156" s="6">
        <v>0</v>
      </c>
      <c r="BR156" s="6">
        <v>0</v>
      </c>
      <c r="BS156" s="6">
        <v>0</v>
      </c>
      <c r="BT156" s="6">
        <v>0</v>
      </c>
      <c r="BU156" s="6">
        <v>0</v>
      </c>
      <c r="BV156" s="6">
        <v>0</v>
      </c>
      <c r="BW156" s="6">
        <v>0</v>
      </c>
      <c r="BX156" s="6">
        <v>0</v>
      </c>
      <c r="BY156" s="6">
        <v>0</v>
      </c>
      <c r="BZ156" s="6">
        <v>0</v>
      </c>
      <c r="CA156" s="6">
        <v>0</v>
      </c>
      <c r="CB156" s="6">
        <v>0</v>
      </c>
      <c r="CC156" s="6">
        <v>0</v>
      </c>
      <c r="CD156" s="6">
        <v>0</v>
      </c>
      <c r="CE156" s="6">
        <v>0</v>
      </c>
      <c r="CF156" s="6">
        <v>0</v>
      </c>
      <c r="CG156" s="6">
        <v>0</v>
      </c>
      <c r="CH156" s="6">
        <v>0</v>
      </c>
      <c r="CI156" s="6">
        <v>0</v>
      </c>
      <c r="CJ156" s="6">
        <v>0</v>
      </c>
      <c r="CK156" s="6">
        <v>0</v>
      </c>
      <c r="CL156" s="6">
        <v>0</v>
      </c>
      <c r="CM156" s="6">
        <v>0</v>
      </c>
      <c r="CN156" s="6">
        <v>0</v>
      </c>
      <c r="CO156" s="6">
        <v>0</v>
      </c>
      <c r="CP156" s="6">
        <v>0</v>
      </c>
      <c r="CQ156" s="6">
        <v>0</v>
      </c>
      <c r="CR156" s="6">
        <v>0</v>
      </c>
      <c r="CS156" s="6">
        <v>0</v>
      </c>
      <c r="CT156" s="6">
        <v>0</v>
      </c>
      <c r="CU156" s="6">
        <v>0</v>
      </c>
      <c r="CV156" s="6">
        <v>0</v>
      </c>
      <c r="CW156" s="6">
        <v>0</v>
      </c>
      <c r="CX156" s="6">
        <v>0</v>
      </c>
      <c r="CY156" s="6">
        <v>0</v>
      </c>
      <c r="CZ156" s="6">
        <v>0</v>
      </c>
      <c r="DA156" s="6">
        <v>0</v>
      </c>
      <c r="DB156" s="6">
        <v>0</v>
      </c>
      <c r="DC156" s="6">
        <v>0</v>
      </c>
      <c r="DD156" s="6">
        <v>0</v>
      </c>
      <c r="DE156" s="6">
        <v>0</v>
      </c>
      <c r="DF156" s="6">
        <v>0</v>
      </c>
      <c r="DG156" s="6">
        <v>0</v>
      </c>
      <c r="DH156" s="6">
        <v>0</v>
      </c>
      <c r="DI156" s="6">
        <v>0</v>
      </c>
      <c r="DJ156" s="6">
        <v>0</v>
      </c>
      <c r="DK156" s="6">
        <v>0</v>
      </c>
      <c r="DL156" s="6">
        <v>0</v>
      </c>
      <c r="DM156" s="6">
        <v>0</v>
      </c>
      <c r="DN156" s="6">
        <v>0</v>
      </c>
      <c r="DO156" s="6">
        <v>0</v>
      </c>
      <c r="DP156" s="6">
        <v>0</v>
      </c>
      <c r="DQ156" s="6">
        <v>0</v>
      </c>
      <c r="DR156" s="6">
        <v>0</v>
      </c>
      <c r="DS156" s="6">
        <v>0</v>
      </c>
      <c r="DT156" s="6">
        <v>0</v>
      </c>
      <c r="DU156" s="6">
        <v>0</v>
      </c>
      <c r="DV156" s="6">
        <v>0</v>
      </c>
      <c r="DW156" s="6">
        <v>0</v>
      </c>
      <c r="DX156" s="6">
        <v>0</v>
      </c>
      <c r="DY156" s="6">
        <v>0</v>
      </c>
      <c r="DZ156" s="6">
        <v>0</v>
      </c>
      <c r="EA156" s="6">
        <v>0</v>
      </c>
      <c r="EB156" s="6">
        <v>0</v>
      </c>
      <c r="EC156" s="6">
        <v>1169.3</v>
      </c>
      <c r="ED156" s="6">
        <v>0</v>
      </c>
      <c r="EE156" s="6">
        <v>0</v>
      </c>
      <c r="EF156" s="6">
        <v>0</v>
      </c>
      <c r="EG156" s="6">
        <v>0</v>
      </c>
      <c r="EH156" s="6">
        <v>57.5</v>
      </c>
      <c r="EI156" s="6">
        <v>0</v>
      </c>
      <c r="EJ156" s="6">
        <v>0</v>
      </c>
      <c r="EK156" s="6">
        <v>0</v>
      </c>
      <c r="EL156" s="6">
        <v>0</v>
      </c>
      <c r="EM156" s="6">
        <v>0</v>
      </c>
      <c r="EN156" s="6">
        <v>0</v>
      </c>
      <c r="EO156" s="6">
        <v>0</v>
      </c>
      <c r="EP156" s="6">
        <v>0</v>
      </c>
      <c r="EQ156" s="6">
        <v>0</v>
      </c>
      <c r="ER156" s="6">
        <v>0</v>
      </c>
      <c r="ES156" s="6">
        <v>0</v>
      </c>
      <c r="ET156" s="6">
        <v>0</v>
      </c>
      <c r="EU156" s="6">
        <v>0</v>
      </c>
      <c r="EV156" s="6">
        <v>0</v>
      </c>
      <c r="EW156" s="6">
        <v>0</v>
      </c>
      <c r="EX156" s="6">
        <v>0</v>
      </c>
      <c r="EY156" s="6">
        <v>0</v>
      </c>
      <c r="EZ156" s="6">
        <v>0</v>
      </c>
      <c r="FA156" s="6">
        <v>0</v>
      </c>
      <c r="FB156" s="6">
        <v>0</v>
      </c>
      <c r="FC156" s="6">
        <v>0</v>
      </c>
      <c r="FD156" s="6">
        <v>0</v>
      </c>
      <c r="FE156" s="6">
        <v>0</v>
      </c>
      <c r="FF156" s="6">
        <v>0</v>
      </c>
      <c r="FG156" s="6">
        <v>0</v>
      </c>
      <c r="FH156" s="6">
        <v>0</v>
      </c>
      <c r="FI156" s="6">
        <v>0</v>
      </c>
      <c r="FJ156" s="6">
        <v>0</v>
      </c>
      <c r="FK156" s="6">
        <v>0</v>
      </c>
      <c r="FL156" s="6">
        <v>0</v>
      </c>
      <c r="FM156" s="6">
        <v>0</v>
      </c>
      <c r="FN156" s="6">
        <v>0</v>
      </c>
      <c r="FO156" s="6">
        <v>0</v>
      </c>
      <c r="FP156" s="6">
        <v>0</v>
      </c>
      <c r="FQ156" s="6">
        <v>0</v>
      </c>
      <c r="FR156" s="6">
        <v>0</v>
      </c>
      <c r="FS156" s="6">
        <v>0</v>
      </c>
      <c r="FT156" s="6">
        <v>0</v>
      </c>
      <c r="FU156" s="6">
        <v>0</v>
      </c>
      <c r="FV156" s="6">
        <v>0</v>
      </c>
      <c r="FW156" s="6">
        <v>1226.8</v>
      </c>
      <c r="FX156" s="6">
        <v>1226</v>
      </c>
      <c r="FY156" s="6">
        <v>-0.8</v>
      </c>
      <c r="FZ156" s="6">
        <v>-7.0000000000000007E-2</v>
      </c>
    </row>
    <row r="157" spans="1:182">
      <c r="A157" s="4" t="s">
        <v>763</v>
      </c>
      <c r="B157" s="6">
        <v>0</v>
      </c>
      <c r="C157" s="6">
        <v>0</v>
      </c>
      <c r="D157" s="6">
        <v>0</v>
      </c>
      <c r="E157" s="6">
        <v>0</v>
      </c>
      <c r="F157" s="6">
        <v>0</v>
      </c>
      <c r="G157" s="6">
        <v>0</v>
      </c>
      <c r="H157" s="6">
        <v>0</v>
      </c>
      <c r="I157" s="6">
        <v>0</v>
      </c>
      <c r="J157" s="6">
        <v>0</v>
      </c>
      <c r="K157" s="6">
        <v>0</v>
      </c>
      <c r="L157" s="6">
        <v>0</v>
      </c>
      <c r="M157" s="6">
        <v>0</v>
      </c>
      <c r="N157" s="6">
        <v>0</v>
      </c>
      <c r="O157" s="6">
        <v>0</v>
      </c>
      <c r="P157" s="6">
        <v>0</v>
      </c>
      <c r="Q157" s="6">
        <v>0</v>
      </c>
      <c r="R157" s="6">
        <v>0</v>
      </c>
      <c r="S157" s="6">
        <v>566.9</v>
      </c>
      <c r="T157" s="6">
        <v>0</v>
      </c>
      <c r="U157" s="6">
        <v>0</v>
      </c>
      <c r="V157" s="6">
        <v>0</v>
      </c>
      <c r="W157" s="6">
        <v>0</v>
      </c>
      <c r="X157" s="6">
        <v>0</v>
      </c>
      <c r="Y157" s="6">
        <v>0</v>
      </c>
      <c r="Z157" s="6">
        <v>0</v>
      </c>
      <c r="AA157" s="6">
        <v>0</v>
      </c>
      <c r="AB157" s="6">
        <v>0</v>
      </c>
      <c r="AC157" s="6">
        <v>0</v>
      </c>
      <c r="AD157" s="6">
        <v>0</v>
      </c>
      <c r="AE157" s="6">
        <v>0</v>
      </c>
      <c r="AF157" s="6">
        <v>0</v>
      </c>
      <c r="AG157" s="6">
        <v>0</v>
      </c>
      <c r="AH157" s="6">
        <v>190.6</v>
      </c>
      <c r="AI157" s="6">
        <v>17.5</v>
      </c>
      <c r="AJ157" s="6">
        <v>0</v>
      </c>
      <c r="AK157" s="6">
        <v>0</v>
      </c>
      <c r="AL157" s="6">
        <v>0</v>
      </c>
      <c r="AM157" s="6">
        <v>0</v>
      </c>
      <c r="AN157" s="6">
        <v>0</v>
      </c>
      <c r="AO157" s="6">
        <v>0</v>
      </c>
      <c r="AP157" s="6">
        <v>0</v>
      </c>
      <c r="AQ157" s="6">
        <v>0</v>
      </c>
      <c r="AR157" s="6">
        <v>0</v>
      </c>
      <c r="AS157" s="6">
        <v>0</v>
      </c>
      <c r="AT157" s="6">
        <v>0</v>
      </c>
      <c r="AU157" s="6">
        <v>0</v>
      </c>
      <c r="AV157" s="6">
        <v>0</v>
      </c>
      <c r="AW157" s="6">
        <v>0</v>
      </c>
      <c r="AX157" s="6">
        <v>0</v>
      </c>
      <c r="AY157" s="6">
        <v>0</v>
      </c>
      <c r="AZ157" s="6">
        <v>0</v>
      </c>
      <c r="BA157" s="6">
        <v>0</v>
      </c>
      <c r="BB157" s="6">
        <v>0</v>
      </c>
      <c r="BC157" s="6">
        <v>0</v>
      </c>
      <c r="BD157" s="6">
        <v>0</v>
      </c>
      <c r="BE157" s="6">
        <v>0</v>
      </c>
      <c r="BF157" s="6">
        <v>0</v>
      </c>
      <c r="BG157" s="6">
        <v>0</v>
      </c>
      <c r="BH157" s="6">
        <v>0</v>
      </c>
      <c r="BI157" s="6">
        <v>0</v>
      </c>
      <c r="BJ157" s="6">
        <v>0</v>
      </c>
      <c r="BK157" s="6">
        <v>0</v>
      </c>
      <c r="BL157" s="6">
        <v>0</v>
      </c>
      <c r="BM157" s="6">
        <v>0</v>
      </c>
      <c r="BN157" s="6">
        <v>0</v>
      </c>
      <c r="BO157" s="6">
        <v>0</v>
      </c>
      <c r="BP157" s="6">
        <v>0</v>
      </c>
      <c r="BQ157" s="6">
        <v>0</v>
      </c>
      <c r="BR157" s="6">
        <v>0</v>
      </c>
      <c r="BS157" s="6">
        <v>0</v>
      </c>
      <c r="BT157" s="6">
        <v>0</v>
      </c>
      <c r="BU157" s="6">
        <v>0</v>
      </c>
      <c r="BV157" s="6">
        <v>0</v>
      </c>
      <c r="BW157" s="6">
        <v>0</v>
      </c>
      <c r="BX157" s="6">
        <v>0</v>
      </c>
      <c r="BY157" s="6">
        <v>0</v>
      </c>
      <c r="BZ157" s="6">
        <v>0</v>
      </c>
      <c r="CA157" s="6">
        <v>0</v>
      </c>
      <c r="CB157" s="6">
        <v>0</v>
      </c>
      <c r="CC157" s="6">
        <v>0</v>
      </c>
      <c r="CD157" s="6">
        <v>0</v>
      </c>
      <c r="CE157" s="6">
        <v>0</v>
      </c>
      <c r="CF157" s="6">
        <v>0</v>
      </c>
      <c r="CG157" s="6">
        <v>0</v>
      </c>
      <c r="CH157" s="6">
        <v>0</v>
      </c>
      <c r="CI157" s="6">
        <v>0</v>
      </c>
      <c r="CJ157" s="6">
        <v>0</v>
      </c>
      <c r="CK157" s="6">
        <v>0</v>
      </c>
      <c r="CL157" s="6">
        <v>0</v>
      </c>
      <c r="CM157" s="6">
        <v>0</v>
      </c>
      <c r="CN157" s="6">
        <v>0</v>
      </c>
      <c r="CO157" s="6">
        <v>0</v>
      </c>
      <c r="CP157" s="6">
        <v>0</v>
      </c>
      <c r="CQ157" s="6">
        <v>0</v>
      </c>
      <c r="CR157" s="6">
        <v>0</v>
      </c>
      <c r="CS157" s="6">
        <v>0</v>
      </c>
      <c r="CT157" s="6">
        <v>0</v>
      </c>
      <c r="CU157" s="6">
        <v>0</v>
      </c>
      <c r="CV157" s="6">
        <v>0</v>
      </c>
      <c r="CW157" s="6">
        <v>0</v>
      </c>
      <c r="CX157" s="6">
        <v>0</v>
      </c>
      <c r="CY157" s="6">
        <v>0</v>
      </c>
      <c r="CZ157" s="6">
        <v>0</v>
      </c>
      <c r="DA157" s="6">
        <v>0</v>
      </c>
      <c r="DB157" s="6">
        <v>0</v>
      </c>
      <c r="DC157" s="6">
        <v>0</v>
      </c>
      <c r="DD157" s="6">
        <v>0</v>
      </c>
      <c r="DE157" s="6">
        <v>0</v>
      </c>
      <c r="DF157" s="6">
        <v>0</v>
      </c>
      <c r="DG157" s="6">
        <v>0</v>
      </c>
      <c r="DH157" s="6">
        <v>0</v>
      </c>
      <c r="DI157" s="6">
        <v>0</v>
      </c>
      <c r="DJ157" s="6">
        <v>0</v>
      </c>
      <c r="DK157" s="6">
        <v>0</v>
      </c>
      <c r="DL157" s="6">
        <v>0</v>
      </c>
      <c r="DM157" s="6">
        <v>0</v>
      </c>
      <c r="DN157" s="6">
        <v>0</v>
      </c>
      <c r="DO157" s="6">
        <v>0</v>
      </c>
      <c r="DP157" s="6">
        <v>0</v>
      </c>
      <c r="DQ157" s="6">
        <v>0</v>
      </c>
      <c r="DR157" s="6">
        <v>0</v>
      </c>
      <c r="DS157" s="6">
        <v>0</v>
      </c>
      <c r="DT157" s="6">
        <v>0</v>
      </c>
      <c r="DU157" s="6">
        <v>0</v>
      </c>
      <c r="DV157" s="6">
        <v>0</v>
      </c>
      <c r="DW157" s="6">
        <v>0</v>
      </c>
      <c r="DX157" s="6">
        <v>0</v>
      </c>
      <c r="DY157" s="6">
        <v>0</v>
      </c>
      <c r="DZ157" s="6">
        <v>0</v>
      </c>
      <c r="EA157" s="6">
        <v>0</v>
      </c>
      <c r="EB157" s="6">
        <v>0</v>
      </c>
      <c r="EC157" s="6">
        <v>0</v>
      </c>
      <c r="ED157" s="6">
        <v>0</v>
      </c>
      <c r="EE157" s="6">
        <v>0</v>
      </c>
      <c r="EF157" s="6">
        <v>0</v>
      </c>
      <c r="EG157" s="6">
        <v>0</v>
      </c>
      <c r="EH157" s="6">
        <v>0</v>
      </c>
      <c r="EI157" s="6">
        <v>0</v>
      </c>
      <c r="EJ157" s="6">
        <v>0</v>
      </c>
      <c r="EK157" s="6">
        <v>0</v>
      </c>
      <c r="EL157" s="6">
        <v>0</v>
      </c>
      <c r="EM157" s="6">
        <v>0</v>
      </c>
      <c r="EN157" s="6">
        <v>0</v>
      </c>
      <c r="EO157" s="6">
        <v>0</v>
      </c>
      <c r="EP157" s="6">
        <v>0</v>
      </c>
      <c r="EQ157" s="6">
        <v>0</v>
      </c>
      <c r="ER157" s="6">
        <v>0</v>
      </c>
      <c r="ES157" s="6">
        <v>0</v>
      </c>
      <c r="ET157" s="6">
        <v>0</v>
      </c>
      <c r="EU157" s="6">
        <v>0</v>
      </c>
      <c r="EV157" s="6">
        <v>0</v>
      </c>
      <c r="EW157" s="6">
        <v>0</v>
      </c>
      <c r="EX157" s="6">
        <v>0</v>
      </c>
      <c r="EY157" s="6">
        <v>0</v>
      </c>
      <c r="EZ157" s="6">
        <v>0</v>
      </c>
      <c r="FA157" s="6">
        <v>0</v>
      </c>
      <c r="FB157" s="6">
        <v>0</v>
      </c>
      <c r="FC157" s="6">
        <v>0</v>
      </c>
      <c r="FD157" s="6">
        <v>0</v>
      </c>
      <c r="FE157" s="6">
        <v>0</v>
      </c>
      <c r="FF157" s="6">
        <v>0</v>
      </c>
      <c r="FG157" s="6">
        <v>0</v>
      </c>
      <c r="FH157" s="6">
        <v>0</v>
      </c>
      <c r="FI157" s="6">
        <v>0</v>
      </c>
      <c r="FJ157" s="6">
        <v>0</v>
      </c>
      <c r="FK157" s="6">
        <v>0</v>
      </c>
      <c r="FL157" s="6">
        <v>0</v>
      </c>
      <c r="FM157" s="6">
        <v>0</v>
      </c>
      <c r="FN157" s="6">
        <v>0</v>
      </c>
      <c r="FO157" s="6">
        <v>0</v>
      </c>
      <c r="FP157" s="6">
        <v>0</v>
      </c>
      <c r="FQ157" s="6">
        <v>0</v>
      </c>
      <c r="FR157" s="6">
        <v>0</v>
      </c>
      <c r="FS157" s="6">
        <v>0</v>
      </c>
      <c r="FT157" s="6">
        <v>0</v>
      </c>
      <c r="FU157" s="6">
        <v>0</v>
      </c>
      <c r="FV157" s="6">
        <v>0</v>
      </c>
      <c r="FW157" s="6">
        <v>775</v>
      </c>
      <c r="FX157" s="6">
        <v>774</v>
      </c>
      <c r="FY157" s="6">
        <v>-1</v>
      </c>
      <c r="FZ157" s="6">
        <v>-0.13</v>
      </c>
    </row>
    <row r="158" spans="1:182">
      <c r="A158" s="4" t="s">
        <v>764</v>
      </c>
      <c r="B158" s="6">
        <v>0</v>
      </c>
      <c r="C158" s="6">
        <v>0</v>
      </c>
      <c r="D158" s="6">
        <v>0</v>
      </c>
      <c r="E158" s="6">
        <v>0</v>
      </c>
      <c r="F158" s="6">
        <v>0</v>
      </c>
      <c r="G158" s="6">
        <v>0</v>
      </c>
      <c r="H158" s="6">
        <v>0</v>
      </c>
      <c r="I158" s="6">
        <v>0</v>
      </c>
      <c r="J158" s="6">
        <v>0</v>
      </c>
      <c r="K158" s="6">
        <v>0</v>
      </c>
      <c r="L158" s="6">
        <v>0</v>
      </c>
      <c r="M158" s="6">
        <v>0</v>
      </c>
      <c r="N158" s="6">
        <v>0</v>
      </c>
      <c r="O158" s="6">
        <v>0</v>
      </c>
      <c r="P158" s="6">
        <v>0</v>
      </c>
      <c r="Q158" s="6">
        <v>0</v>
      </c>
      <c r="R158" s="6">
        <v>0</v>
      </c>
      <c r="S158" s="6">
        <v>0</v>
      </c>
      <c r="T158" s="6">
        <v>0</v>
      </c>
      <c r="U158" s="6">
        <v>0</v>
      </c>
      <c r="V158" s="6">
        <v>0</v>
      </c>
      <c r="W158" s="6">
        <v>0</v>
      </c>
      <c r="X158" s="6">
        <v>0</v>
      </c>
      <c r="Y158" s="6">
        <v>0</v>
      </c>
      <c r="Z158" s="6">
        <v>0</v>
      </c>
      <c r="AA158" s="6">
        <v>0</v>
      </c>
      <c r="AB158" s="6">
        <v>0</v>
      </c>
      <c r="AC158" s="6">
        <v>0</v>
      </c>
      <c r="AD158" s="6">
        <v>0</v>
      </c>
      <c r="AE158" s="6">
        <v>0</v>
      </c>
      <c r="AF158" s="6">
        <v>0</v>
      </c>
      <c r="AG158" s="6">
        <v>0</v>
      </c>
      <c r="AH158" s="6">
        <v>0</v>
      </c>
      <c r="AI158" s="6">
        <v>17.5</v>
      </c>
      <c r="AJ158" s="6">
        <v>0</v>
      </c>
      <c r="AK158" s="6">
        <v>0</v>
      </c>
      <c r="AL158" s="6">
        <v>0</v>
      </c>
      <c r="AM158" s="6">
        <v>0</v>
      </c>
      <c r="AN158" s="6">
        <v>0</v>
      </c>
      <c r="AO158" s="6">
        <v>0</v>
      </c>
      <c r="AP158" s="6">
        <v>0</v>
      </c>
      <c r="AQ158" s="6">
        <v>0</v>
      </c>
      <c r="AR158" s="6">
        <v>0</v>
      </c>
      <c r="AS158" s="6">
        <v>0</v>
      </c>
      <c r="AT158" s="6">
        <v>0</v>
      </c>
      <c r="AU158" s="6">
        <v>0</v>
      </c>
      <c r="AV158" s="6">
        <v>0</v>
      </c>
      <c r="AW158" s="6">
        <v>0</v>
      </c>
      <c r="AX158" s="6">
        <v>0</v>
      </c>
      <c r="AY158" s="6">
        <v>0</v>
      </c>
      <c r="AZ158" s="6">
        <v>0</v>
      </c>
      <c r="BA158" s="6">
        <v>0</v>
      </c>
      <c r="BB158" s="6">
        <v>0</v>
      </c>
      <c r="BC158" s="6">
        <v>0</v>
      </c>
      <c r="BD158" s="6">
        <v>0</v>
      </c>
      <c r="BE158" s="6">
        <v>0</v>
      </c>
      <c r="BF158" s="6">
        <v>0</v>
      </c>
      <c r="BG158" s="6">
        <v>0</v>
      </c>
      <c r="BH158" s="6">
        <v>0</v>
      </c>
      <c r="BI158" s="6">
        <v>0</v>
      </c>
      <c r="BJ158" s="6">
        <v>0</v>
      </c>
      <c r="BK158" s="6">
        <v>0</v>
      </c>
      <c r="BL158" s="6">
        <v>0</v>
      </c>
      <c r="BM158" s="6">
        <v>0</v>
      </c>
      <c r="BN158" s="6">
        <v>0</v>
      </c>
      <c r="BO158" s="6">
        <v>0</v>
      </c>
      <c r="BP158" s="6">
        <v>0</v>
      </c>
      <c r="BQ158" s="6">
        <v>0</v>
      </c>
      <c r="BR158" s="6">
        <v>0</v>
      </c>
      <c r="BS158" s="6">
        <v>0</v>
      </c>
      <c r="BT158" s="6">
        <v>0</v>
      </c>
      <c r="BU158" s="6">
        <v>0</v>
      </c>
      <c r="BV158" s="6">
        <v>0</v>
      </c>
      <c r="BW158" s="6">
        <v>0</v>
      </c>
      <c r="BX158" s="6">
        <v>0</v>
      </c>
      <c r="BY158" s="6">
        <v>0</v>
      </c>
      <c r="BZ158" s="6">
        <v>0</v>
      </c>
      <c r="CA158" s="6">
        <v>0</v>
      </c>
      <c r="CB158" s="6">
        <v>0</v>
      </c>
      <c r="CC158" s="6">
        <v>89.6</v>
      </c>
      <c r="CD158" s="6">
        <v>0</v>
      </c>
      <c r="CE158" s="6">
        <v>0</v>
      </c>
      <c r="CF158" s="6">
        <v>0</v>
      </c>
      <c r="CG158" s="6">
        <v>0</v>
      </c>
      <c r="CH158" s="6">
        <v>0</v>
      </c>
      <c r="CI158" s="6">
        <v>0</v>
      </c>
      <c r="CJ158" s="6">
        <v>0</v>
      </c>
      <c r="CK158" s="6">
        <v>0</v>
      </c>
      <c r="CL158" s="6">
        <v>0</v>
      </c>
      <c r="CM158" s="6">
        <v>0</v>
      </c>
      <c r="CN158" s="6">
        <v>0</v>
      </c>
      <c r="CO158" s="6">
        <v>0</v>
      </c>
      <c r="CP158" s="6">
        <v>0</v>
      </c>
      <c r="CQ158" s="6">
        <v>0</v>
      </c>
      <c r="CR158" s="6">
        <v>0</v>
      </c>
      <c r="CS158" s="6">
        <v>0</v>
      </c>
      <c r="CT158" s="6">
        <v>0</v>
      </c>
      <c r="CU158" s="6">
        <v>0</v>
      </c>
      <c r="CV158" s="6">
        <v>0</v>
      </c>
      <c r="CW158" s="6">
        <v>0</v>
      </c>
      <c r="CX158" s="6">
        <v>0</v>
      </c>
      <c r="CY158" s="6">
        <v>0</v>
      </c>
      <c r="CZ158" s="6">
        <v>0</v>
      </c>
      <c r="DA158" s="6">
        <v>0</v>
      </c>
      <c r="DB158" s="6">
        <v>0</v>
      </c>
      <c r="DC158" s="6">
        <v>0</v>
      </c>
      <c r="DD158" s="6">
        <v>0</v>
      </c>
      <c r="DE158" s="6">
        <v>0</v>
      </c>
      <c r="DF158" s="6">
        <v>0</v>
      </c>
      <c r="DG158" s="6">
        <v>0</v>
      </c>
      <c r="DH158" s="6">
        <v>0</v>
      </c>
      <c r="DI158" s="6">
        <v>420.3</v>
      </c>
      <c r="DJ158" s="6">
        <v>0</v>
      </c>
      <c r="DK158" s="6">
        <v>0</v>
      </c>
      <c r="DL158" s="6">
        <v>0</v>
      </c>
      <c r="DM158" s="6">
        <v>0</v>
      </c>
      <c r="DN158" s="6">
        <v>0</v>
      </c>
      <c r="DO158" s="6">
        <v>0</v>
      </c>
      <c r="DP158" s="6">
        <v>0</v>
      </c>
      <c r="DQ158" s="6">
        <v>0</v>
      </c>
      <c r="DR158" s="6">
        <v>0</v>
      </c>
      <c r="DS158" s="6">
        <v>0</v>
      </c>
      <c r="DT158" s="6">
        <v>0</v>
      </c>
      <c r="DU158" s="6">
        <v>0</v>
      </c>
      <c r="DV158" s="6">
        <v>0</v>
      </c>
      <c r="DW158" s="6">
        <v>0</v>
      </c>
      <c r="DX158" s="6">
        <v>0</v>
      </c>
      <c r="DY158" s="6">
        <v>0</v>
      </c>
      <c r="DZ158" s="6">
        <v>0</v>
      </c>
      <c r="EA158" s="6">
        <v>0</v>
      </c>
      <c r="EB158" s="6">
        <v>0</v>
      </c>
      <c r="EC158" s="6">
        <v>0</v>
      </c>
      <c r="ED158" s="6">
        <v>0</v>
      </c>
      <c r="EE158" s="6">
        <v>0</v>
      </c>
      <c r="EF158" s="6">
        <v>0</v>
      </c>
      <c r="EG158" s="6">
        <v>0</v>
      </c>
      <c r="EH158" s="6">
        <v>0</v>
      </c>
      <c r="EI158" s="6">
        <v>0</v>
      </c>
      <c r="EJ158" s="6">
        <v>0</v>
      </c>
      <c r="EK158" s="6">
        <v>0</v>
      </c>
      <c r="EL158" s="6">
        <v>0</v>
      </c>
      <c r="EM158" s="6">
        <v>0</v>
      </c>
      <c r="EN158" s="6">
        <v>0</v>
      </c>
      <c r="EO158" s="6">
        <v>0</v>
      </c>
      <c r="EP158" s="6">
        <v>0</v>
      </c>
      <c r="EQ158" s="6">
        <v>0</v>
      </c>
      <c r="ER158" s="6">
        <v>0</v>
      </c>
      <c r="ES158" s="6">
        <v>0</v>
      </c>
      <c r="ET158" s="6">
        <v>0</v>
      </c>
      <c r="EU158" s="6">
        <v>0</v>
      </c>
      <c r="EV158" s="6">
        <v>0</v>
      </c>
      <c r="EW158" s="6">
        <v>0</v>
      </c>
      <c r="EX158" s="6">
        <v>0</v>
      </c>
      <c r="EY158" s="6">
        <v>0</v>
      </c>
      <c r="EZ158" s="6">
        <v>0</v>
      </c>
      <c r="FA158" s="6">
        <v>0</v>
      </c>
      <c r="FB158" s="6">
        <v>0</v>
      </c>
      <c r="FC158" s="6">
        <v>0</v>
      </c>
      <c r="FD158" s="6">
        <v>0</v>
      </c>
      <c r="FE158" s="6">
        <v>0</v>
      </c>
      <c r="FF158" s="6">
        <v>0</v>
      </c>
      <c r="FG158" s="6">
        <v>0</v>
      </c>
      <c r="FH158" s="6">
        <v>0</v>
      </c>
      <c r="FI158" s="6">
        <v>0</v>
      </c>
      <c r="FJ158" s="6">
        <v>0</v>
      </c>
      <c r="FK158" s="6">
        <v>0</v>
      </c>
      <c r="FL158" s="6">
        <v>0</v>
      </c>
      <c r="FM158" s="6">
        <v>0</v>
      </c>
      <c r="FN158" s="6">
        <v>0</v>
      </c>
      <c r="FO158" s="6">
        <v>0</v>
      </c>
      <c r="FP158" s="6">
        <v>0</v>
      </c>
      <c r="FQ158" s="6">
        <v>0</v>
      </c>
      <c r="FR158" s="6">
        <v>0</v>
      </c>
      <c r="FS158" s="6">
        <v>0</v>
      </c>
      <c r="FT158" s="6">
        <v>0</v>
      </c>
      <c r="FU158" s="6">
        <v>0</v>
      </c>
      <c r="FV158" s="6">
        <v>0</v>
      </c>
      <c r="FW158" s="6">
        <v>527.29999999999995</v>
      </c>
      <c r="FX158" s="6">
        <v>527</v>
      </c>
      <c r="FY158" s="6">
        <v>-0.3</v>
      </c>
      <c r="FZ158" s="6">
        <v>-0.06</v>
      </c>
    </row>
    <row r="159" spans="1:182">
      <c r="B159" s="2">
        <f t="shared" ref="B159:BM159" si="0">SUM(B132:B158)</f>
        <v>0</v>
      </c>
      <c r="C159" s="2">
        <f t="shared" si="0"/>
        <v>0</v>
      </c>
      <c r="D159" s="2">
        <f t="shared" si="0"/>
        <v>338.7</v>
      </c>
      <c r="E159" s="2">
        <f t="shared" si="0"/>
        <v>0</v>
      </c>
      <c r="F159" s="2">
        <f t="shared" si="0"/>
        <v>272.7</v>
      </c>
      <c r="G159" s="2">
        <f t="shared" si="0"/>
        <v>13723.5</v>
      </c>
      <c r="H159" s="2">
        <f t="shared" si="0"/>
        <v>0</v>
      </c>
      <c r="I159" s="2">
        <f t="shared" si="0"/>
        <v>1000.8000000000001</v>
      </c>
      <c r="J159" s="2">
        <f t="shared" si="0"/>
        <v>0</v>
      </c>
      <c r="K159" s="2">
        <f t="shared" si="0"/>
        <v>106</v>
      </c>
      <c r="L159" s="2">
        <f t="shared" si="0"/>
        <v>0</v>
      </c>
      <c r="M159" s="2">
        <f t="shared" si="0"/>
        <v>0</v>
      </c>
      <c r="N159" s="2">
        <f t="shared" si="0"/>
        <v>0</v>
      </c>
      <c r="O159" s="2">
        <f t="shared" si="0"/>
        <v>2622.7</v>
      </c>
      <c r="P159" s="2">
        <f t="shared" si="0"/>
        <v>0</v>
      </c>
      <c r="Q159" s="2">
        <f t="shared" si="0"/>
        <v>0</v>
      </c>
      <c r="R159" s="2">
        <f t="shared" si="0"/>
        <v>0</v>
      </c>
      <c r="S159" s="2">
        <f t="shared" si="0"/>
        <v>566.9</v>
      </c>
      <c r="T159" s="2">
        <f t="shared" si="0"/>
        <v>0</v>
      </c>
      <c r="U159" s="2">
        <f t="shared" si="0"/>
        <v>0</v>
      </c>
      <c r="V159" s="2">
        <f t="shared" si="0"/>
        <v>0</v>
      </c>
      <c r="W159" s="2">
        <f t="shared" si="0"/>
        <v>0</v>
      </c>
      <c r="X159" s="2">
        <f t="shared" si="0"/>
        <v>0</v>
      </c>
      <c r="Y159" s="2">
        <f t="shared" si="0"/>
        <v>25</v>
      </c>
      <c r="Z159" s="2">
        <f t="shared" si="0"/>
        <v>204.6</v>
      </c>
      <c r="AA159" s="2">
        <f t="shared" si="0"/>
        <v>0</v>
      </c>
      <c r="AB159" s="2">
        <f t="shared" si="0"/>
        <v>0</v>
      </c>
      <c r="AC159" s="2">
        <f t="shared" si="0"/>
        <v>0</v>
      </c>
      <c r="AD159" s="2">
        <f t="shared" si="0"/>
        <v>0</v>
      </c>
      <c r="AE159" s="2">
        <f t="shared" si="0"/>
        <v>0</v>
      </c>
      <c r="AF159" s="2">
        <f t="shared" si="0"/>
        <v>0</v>
      </c>
      <c r="AG159" s="2">
        <f t="shared" si="0"/>
        <v>736</v>
      </c>
      <c r="AH159" s="2">
        <f t="shared" si="0"/>
        <v>1374.7999999999997</v>
      </c>
      <c r="AI159" s="2">
        <f t="shared" si="0"/>
        <v>227.5</v>
      </c>
      <c r="AJ159" s="2">
        <f t="shared" si="0"/>
        <v>0</v>
      </c>
      <c r="AK159" s="2">
        <f t="shared" si="0"/>
        <v>0</v>
      </c>
      <c r="AL159" s="2">
        <f t="shared" si="0"/>
        <v>0</v>
      </c>
      <c r="AM159" s="2">
        <f t="shared" si="0"/>
        <v>21036.799999999999</v>
      </c>
      <c r="AN159" s="2">
        <f t="shared" si="0"/>
        <v>0</v>
      </c>
      <c r="AO159" s="2">
        <f t="shared" si="0"/>
        <v>0</v>
      </c>
      <c r="AP159" s="2">
        <f t="shared" si="0"/>
        <v>0</v>
      </c>
      <c r="AQ159" s="2">
        <f t="shared" si="0"/>
        <v>300</v>
      </c>
      <c r="AR159" s="2">
        <f t="shared" si="0"/>
        <v>0</v>
      </c>
      <c r="AS159" s="2">
        <f t="shared" si="0"/>
        <v>0</v>
      </c>
      <c r="AT159" s="2">
        <f t="shared" si="0"/>
        <v>0</v>
      </c>
      <c r="AU159" s="2">
        <f t="shared" si="0"/>
        <v>0</v>
      </c>
      <c r="AV159" s="2">
        <f t="shared" si="0"/>
        <v>0</v>
      </c>
      <c r="AW159" s="2">
        <f t="shared" si="0"/>
        <v>4496.5</v>
      </c>
      <c r="AX159" s="2">
        <f t="shared" si="0"/>
        <v>0</v>
      </c>
      <c r="AY159" s="2">
        <f t="shared" si="0"/>
        <v>0</v>
      </c>
      <c r="AZ159" s="2">
        <f t="shared" si="0"/>
        <v>0</v>
      </c>
      <c r="BA159" s="2">
        <f t="shared" si="0"/>
        <v>0</v>
      </c>
      <c r="BB159" s="2">
        <f t="shared" si="0"/>
        <v>0</v>
      </c>
      <c r="BC159" s="2">
        <f t="shared" si="0"/>
        <v>5036.5</v>
      </c>
      <c r="BD159" s="2">
        <f t="shared" si="0"/>
        <v>0</v>
      </c>
      <c r="BE159" s="2">
        <f t="shared" si="0"/>
        <v>0</v>
      </c>
      <c r="BF159" s="2">
        <f t="shared" si="0"/>
        <v>1436</v>
      </c>
      <c r="BG159" s="2">
        <f t="shared" si="0"/>
        <v>0</v>
      </c>
      <c r="BH159" s="2">
        <f t="shared" si="0"/>
        <v>0</v>
      </c>
      <c r="BI159" s="2">
        <f t="shared" si="0"/>
        <v>0</v>
      </c>
      <c r="BJ159" s="2">
        <f t="shared" si="0"/>
        <v>0</v>
      </c>
      <c r="BK159" s="2">
        <f t="shared" si="0"/>
        <v>0</v>
      </c>
      <c r="BL159" s="2">
        <f t="shared" si="0"/>
        <v>0</v>
      </c>
      <c r="BM159" s="2">
        <f t="shared" si="0"/>
        <v>0</v>
      </c>
      <c r="BN159" s="2">
        <f t="shared" ref="BN159:DY159" si="1">SUM(BN132:BN158)</f>
        <v>0</v>
      </c>
      <c r="BO159" s="2">
        <f t="shared" si="1"/>
        <v>0</v>
      </c>
      <c r="BP159" s="2">
        <f t="shared" si="1"/>
        <v>0</v>
      </c>
      <c r="BQ159" s="2">
        <f t="shared" si="1"/>
        <v>0</v>
      </c>
      <c r="BR159" s="2">
        <f t="shared" si="1"/>
        <v>0</v>
      </c>
      <c r="BS159" s="2">
        <f t="shared" si="1"/>
        <v>0</v>
      </c>
      <c r="BT159" s="2">
        <f t="shared" si="1"/>
        <v>0</v>
      </c>
      <c r="BU159" s="2">
        <f t="shared" si="1"/>
        <v>0</v>
      </c>
      <c r="BV159" s="2">
        <f t="shared" si="1"/>
        <v>671.4</v>
      </c>
      <c r="BW159" s="2">
        <f t="shared" si="1"/>
        <v>0</v>
      </c>
      <c r="BX159" s="2">
        <f t="shared" si="1"/>
        <v>0</v>
      </c>
      <c r="BY159" s="2">
        <f t="shared" si="1"/>
        <v>0</v>
      </c>
      <c r="BZ159" s="2">
        <f t="shared" si="1"/>
        <v>0</v>
      </c>
      <c r="CA159" s="2">
        <f t="shared" si="1"/>
        <v>0</v>
      </c>
      <c r="CB159" s="2">
        <f t="shared" si="1"/>
        <v>0</v>
      </c>
      <c r="CC159" s="2">
        <f t="shared" si="1"/>
        <v>560.5</v>
      </c>
      <c r="CD159" s="2">
        <f t="shared" si="1"/>
        <v>0</v>
      </c>
      <c r="CE159" s="2">
        <f t="shared" si="1"/>
        <v>0</v>
      </c>
      <c r="CF159" s="2">
        <f t="shared" si="1"/>
        <v>0</v>
      </c>
      <c r="CG159" s="2">
        <f t="shared" si="1"/>
        <v>0</v>
      </c>
      <c r="CH159" s="2">
        <f t="shared" si="1"/>
        <v>0</v>
      </c>
      <c r="CI159" s="2">
        <f t="shared" si="1"/>
        <v>0</v>
      </c>
      <c r="CJ159" s="2">
        <f t="shared" si="1"/>
        <v>0</v>
      </c>
      <c r="CK159" s="2">
        <f t="shared" si="1"/>
        <v>0</v>
      </c>
      <c r="CL159" s="2">
        <f t="shared" si="1"/>
        <v>0</v>
      </c>
      <c r="CM159" s="2">
        <f t="shared" si="1"/>
        <v>0</v>
      </c>
      <c r="CN159" s="2">
        <f t="shared" si="1"/>
        <v>0</v>
      </c>
      <c r="CO159" s="2">
        <f t="shared" si="1"/>
        <v>0</v>
      </c>
      <c r="CP159" s="2">
        <f t="shared" si="1"/>
        <v>0</v>
      </c>
      <c r="CQ159" s="2">
        <f t="shared" si="1"/>
        <v>0</v>
      </c>
      <c r="CR159" s="2">
        <f t="shared" si="1"/>
        <v>0</v>
      </c>
      <c r="CS159" s="2">
        <f t="shared" si="1"/>
        <v>0</v>
      </c>
      <c r="CT159" s="2">
        <f t="shared" si="1"/>
        <v>0</v>
      </c>
      <c r="CU159" s="2">
        <f t="shared" si="1"/>
        <v>0</v>
      </c>
      <c r="CV159" s="2">
        <f t="shared" si="1"/>
        <v>0</v>
      </c>
      <c r="CW159" s="2">
        <f t="shared" si="1"/>
        <v>0</v>
      </c>
      <c r="CX159" s="2">
        <f t="shared" si="1"/>
        <v>0</v>
      </c>
      <c r="CY159" s="2">
        <f t="shared" si="1"/>
        <v>0</v>
      </c>
      <c r="CZ159" s="2">
        <f t="shared" si="1"/>
        <v>0</v>
      </c>
      <c r="DA159" s="2">
        <f t="shared" si="1"/>
        <v>0</v>
      </c>
      <c r="DB159" s="2">
        <f t="shared" si="1"/>
        <v>0</v>
      </c>
      <c r="DC159" s="2">
        <f t="shared" si="1"/>
        <v>2618.6999999999998</v>
      </c>
      <c r="DD159" s="2">
        <f t="shared" si="1"/>
        <v>0</v>
      </c>
      <c r="DE159" s="2">
        <f t="shared" si="1"/>
        <v>0</v>
      </c>
      <c r="DF159" s="2">
        <f t="shared" si="1"/>
        <v>0</v>
      </c>
      <c r="DG159" s="2">
        <f t="shared" si="1"/>
        <v>0</v>
      </c>
      <c r="DH159" s="2">
        <f t="shared" si="1"/>
        <v>0</v>
      </c>
      <c r="DI159" s="2">
        <f t="shared" si="1"/>
        <v>5463.9000000000015</v>
      </c>
      <c r="DJ159" s="2">
        <f t="shared" si="1"/>
        <v>2888.4</v>
      </c>
      <c r="DK159" s="2">
        <f t="shared" si="1"/>
        <v>0</v>
      </c>
      <c r="DL159" s="2">
        <f t="shared" si="1"/>
        <v>0</v>
      </c>
      <c r="DM159" s="2">
        <f t="shared" si="1"/>
        <v>0</v>
      </c>
      <c r="DN159" s="2">
        <f t="shared" si="1"/>
        <v>0</v>
      </c>
      <c r="DO159" s="2">
        <f t="shared" si="1"/>
        <v>0</v>
      </c>
      <c r="DP159" s="2">
        <f t="shared" si="1"/>
        <v>0</v>
      </c>
      <c r="DQ159" s="2">
        <f t="shared" si="1"/>
        <v>0</v>
      </c>
      <c r="DR159" s="2">
        <f t="shared" si="1"/>
        <v>0</v>
      </c>
      <c r="DS159" s="2">
        <f t="shared" si="1"/>
        <v>0</v>
      </c>
      <c r="DT159" s="2">
        <f t="shared" si="1"/>
        <v>0</v>
      </c>
      <c r="DU159" s="2">
        <f t="shared" si="1"/>
        <v>0</v>
      </c>
      <c r="DV159" s="2">
        <f t="shared" si="1"/>
        <v>0</v>
      </c>
      <c r="DW159" s="2">
        <f t="shared" si="1"/>
        <v>0</v>
      </c>
      <c r="DX159" s="2">
        <f t="shared" si="1"/>
        <v>0</v>
      </c>
      <c r="DY159" s="2">
        <f t="shared" si="1"/>
        <v>0</v>
      </c>
      <c r="DZ159" s="2">
        <f t="shared" ref="DZ159:FV159" si="2">SUM(DZ132:DZ158)</f>
        <v>0</v>
      </c>
      <c r="EA159" s="2">
        <f t="shared" si="2"/>
        <v>0</v>
      </c>
      <c r="EB159" s="2">
        <f t="shared" si="2"/>
        <v>0</v>
      </c>
      <c r="EC159" s="2">
        <f t="shared" si="2"/>
        <v>4857.2</v>
      </c>
      <c r="ED159" s="2">
        <f t="shared" si="2"/>
        <v>0</v>
      </c>
      <c r="EE159" s="2">
        <f t="shared" si="2"/>
        <v>92</v>
      </c>
      <c r="EF159" s="2">
        <f t="shared" si="2"/>
        <v>0</v>
      </c>
      <c r="EG159" s="2">
        <f t="shared" si="2"/>
        <v>0</v>
      </c>
      <c r="EH159" s="2">
        <f t="shared" si="2"/>
        <v>690</v>
      </c>
      <c r="EI159" s="2">
        <f t="shared" si="2"/>
        <v>0</v>
      </c>
      <c r="EJ159" s="2">
        <f t="shared" si="2"/>
        <v>0</v>
      </c>
      <c r="EK159" s="2">
        <f t="shared" si="2"/>
        <v>0</v>
      </c>
      <c r="EL159" s="2">
        <f t="shared" si="2"/>
        <v>0</v>
      </c>
      <c r="EM159" s="2">
        <f t="shared" si="2"/>
        <v>0</v>
      </c>
      <c r="EN159" s="2">
        <f t="shared" si="2"/>
        <v>0</v>
      </c>
      <c r="EO159" s="2">
        <f t="shared" si="2"/>
        <v>0</v>
      </c>
      <c r="EP159" s="2">
        <f t="shared" si="2"/>
        <v>0</v>
      </c>
      <c r="EQ159" s="2">
        <f t="shared" si="2"/>
        <v>0</v>
      </c>
      <c r="ER159" s="2">
        <f t="shared" si="2"/>
        <v>854.6</v>
      </c>
      <c r="ES159" s="2">
        <f t="shared" si="2"/>
        <v>0</v>
      </c>
      <c r="ET159" s="2">
        <f t="shared" si="2"/>
        <v>0</v>
      </c>
      <c r="EU159" s="2">
        <f t="shared" si="2"/>
        <v>0</v>
      </c>
      <c r="EV159" s="2">
        <f t="shared" si="2"/>
        <v>0</v>
      </c>
      <c r="EW159" s="2">
        <f t="shared" si="2"/>
        <v>0</v>
      </c>
      <c r="EX159" s="2">
        <f t="shared" si="2"/>
        <v>0</v>
      </c>
      <c r="EY159" s="2">
        <f t="shared" si="2"/>
        <v>0</v>
      </c>
      <c r="EZ159" s="2">
        <f t="shared" si="2"/>
        <v>0</v>
      </c>
      <c r="FA159" s="2">
        <f t="shared" si="2"/>
        <v>0</v>
      </c>
      <c r="FB159" s="2">
        <f t="shared" si="2"/>
        <v>0</v>
      </c>
      <c r="FC159" s="2">
        <f t="shared" si="2"/>
        <v>0</v>
      </c>
      <c r="FD159" s="2">
        <f t="shared" si="2"/>
        <v>0</v>
      </c>
      <c r="FE159" s="2">
        <f t="shared" si="2"/>
        <v>0</v>
      </c>
      <c r="FF159" s="2">
        <f t="shared" si="2"/>
        <v>0</v>
      </c>
      <c r="FG159" s="2">
        <f t="shared" si="2"/>
        <v>0</v>
      </c>
      <c r="FH159" s="2">
        <f t="shared" si="2"/>
        <v>0</v>
      </c>
      <c r="FI159" s="2">
        <f t="shared" si="2"/>
        <v>0</v>
      </c>
      <c r="FJ159" s="2">
        <f t="shared" si="2"/>
        <v>0</v>
      </c>
      <c r="FK159" s="2">
        <f t="shared" si="2"/>
        <v>0</v>
      </c>
      <c r="FL159" s="2">
        <f t="shared" si="2"/>
        <v>0</v>
      </c>
      <c r="FM159" s="2">
        <f t="shared" si="2"/>
        <v>0</v>
      </c>
      <c r="FN159" s="2">
        <f t="shared" si="2"/>
        <v>0</v>
      </c>
      <c r="FO159" s="2">
        <f t="shared" si="2"/>
        <v>0</v>
      </c>
      <c r="FP159" s="2">
        <f t="shared" si="2"/>
        <v>0</v>
      </c>
      <c r="FQ159" s="2">
        <f t="shared" si="2"/>
        <v>0</v>
      </c>
      <c r="FR159" s="2">
        <f t="shared" si="2"/>
        <v>0</v>
      </c>
      <c r="FS159" s="2">
        <f t="shared" si="2"/>
        <v>0</v>
      </c>
      <c r="FT159" s="2">
        <f t="shared" si="2"/>
        <v>0</v>
      </c>
      <c r="FU159" s="2">
        <f t="shared" si="2"/>
        <v>0</v>
      </c>
      <c r="FV159" s="2">
        <f t="shared" si="2"/>
        <v>0</v>
      </c>
      <c r="FW159">
        <f>SUM(FW132:FW158)</f>
        <v>72201.900000000009</v>
      </c>
      <c r="FX159" s="2">
        <f>SUM(FX132:FX158)</f>
        <v>72202</v>
      </c>
    </row>
    <row r="160" spans="1:182">
      <c r="B160" s="15">
        <v>1</v>
      </c>
      <c r="C160" s="15">
        <v>2</v>
      </c>
      <c r="D160" s="15">
        <v>3</v>
      </c>
      <c r="E160" s="15">
        <v>4</v>
      </c>
      <c r="F160" s="15">
        <v>5</v>
      </c>
      <c r="G160" s="15">
        <v>6</v>
      </c>
      <c r="H160" s="15">
        <v>7</v>
      </c>
      <c r="I160" s="15">
        <v>8</v>
      </c>
      <c r="J160" s="15">
        <v>9</v>
      </c>
      <c r="K160" s="15">
        <v>10</v>
      </c>
      <c r="L160" s="15">
        <v>11</v>
      </c>
      <c r="M160" s="15">
        <v>12</v>
      </c>
      <c r="N160" s="15">
        <v>13</v>
      </c>
      <c r="O160" s="15">
        <v>14</v>
      </c>
      <c r="P160" s="15">
        <v>15</v>
      </c>
      <c r="Q160" s="15">
        <v>16</v>
      </c>
      <c r="R160" s="15">
        <v>17</v>
      </c>
      <c r="S160" s="15">
        <v>18</v>
      </c>
      <c r="T160" s="15">
        <v>19</v>
      </c>
      <c r="U160" s="15">
        <v>20</v>
      </c>
      <c r="V160" s="15">
        <v>21</v>
      </c>
      <c r="W160" s="15">
        <v>22</v>
      </c>
      <c r="X160" s="15">
        <v>23</v>
      </c>
      <c r="Y160" s="15">
        <v>24</v>
      </c>
      <c r="Z160" s="15">
        <v>25</v>
      </c>
      <c r="AA160" s="15">
        <v>26</v>
      </c>
      <c r="AB160" s="15">
        <v>27</v>
      </c>
      <c r="AC160" s="15">
        <v>28</v>
      </c>
      <c r="AD160" s="15">
        <v>29</v>
      </c>
      <c r="AE160" s="15">
        <v>30</v>
      </c>
      <c r="AF160" s="15">
        <v>31</v>
      </c>
      <c r="AG160" s="15">
        <v>32</v>
      </c>
      <c r="AH160" s="15">
        <v>33</v>
      </c>
      <c r="AI160" s="15">
        <v>34</v>
      </c>
      <c r="AJ160" s="15">
        <v>35</v>
      </c>
      <c r="AK160" s="15">
        <v>36</v>
      </c>
      <c r="AL160" s="15">
        <v>37</v>
      </c>
      <c r="AM160" s="15">
        <v>38</v>
      </c>
      <c r="AN160" s="15">
        <v>39</v>
      </c>
      <c r="AO160" s="15">
        <v>40</v>
      </c>
      <c r="AP160" s="15">
        <v>41</v>
      </c>
      <c r="AQ160" s="15">
        <v>42</v>
      </c>
      <c r="AR160" s="15">
        <v>43</v>
      </c>
      <c r="AS160" s="15">
        <v>44</v>
      </c>
      <c r="AT160" s="15">
        <v>45</v>
      </c>
      <c r="AU160" s="15">
        <v>46</v>
      </c>
      <c r="AV160" s="15">
        <v>47</v>
      </c>
      <c r="AW160" s="15">
        <v>48</v>
      </c>
      <c r="AX160" s="15">
        <v>49</v>
      </c>
      <c r="AY160" s="15">
        <v>50</v>
      </c>
      <c r="AZ160" s="15">
        <v>51</v>
      </c>
      <c r="BA160" s="15">
        <v>52</v>
      </c>
      <c r="BB160" s="15">
        <v>53</v>
      </c>
      <c r="BC160" s="15">
        <v>54</v>
      </c>
      <c r="BD160" s="15">
        <v>55</v>
      </c>
      <c r="BE160" s="15">
        <v>56</v>
      </c>
      <c r="BF160" s="15">
        <v>57</v>
      </c>
      <c r="BG160" s="15">
        <v>58</v>
      </c>
      <c r="BH160" s="15">
        <v>59</v>
      </c>
      <c r="BI160" s="15">
        <v>60</v>
      </c>
      <c r="BJ160" s="15">
        <v>61</v>
      </c>
      <c r="BK160" s="15">
        <v>62</v>
      </c>
      <c r="BL160" s="15">
        <v>63</v>
      </c>
      <c r="BM160" s="15">
        <v>64</v>
      </c>
      <c r="BN160" s="15">
        <v>65</v>
      </c>
      <c r="BO160" s="15">
        <v>66</v>
      </c>
      <c r="BP160" s="15">
        <v>67</v>
      </c>
      <c r="BQ160" s="15">
        <v>68</v>
      </c>
      <c r="BR160" s="15">
        <v>69</v>
      </c>
      <c r="BS160" s="15">
        <v>70</v>
      </c>
      <c r="BT160" s="15">
        <v>71</v>
      </c>
      <c r="BU160" s="15">
        <v>72</v>
      </c>
      <c r="BV160" s="15">
        <v>73</v>
      </c>
      <c r="BW160" s="15">
        <v>74</v>
      </c>
      <c r="BX160" s="15">
        <v>75</v>
      </c>
      <c r="BY160" s="15">
        <v>76</v>
      </c>
      <c r="BZ160" s="15">
        <v>77</v>
      </c>
      <c r="CA160" s="15">
        <v>78</v>
      </c>
      <c r="CB160" s="15">
        <v>79</v>
      </c>
      <c r="CC160" s="15">
        <v>80</v>
      </c>
      <c r="CD160" s="15">
        <v>81</v>
      </c>
      <c r="CE160" s="15">
        <v>82</v>
      </c>
      <c r="CF160" s="15">
        <v>83</v>
      </c>
      <c r="CG160" s="15">
        <v>84</v>
      </c>
      <c r="CH160" s="15">
        <v>85</v>
      </c>
      <c r="CI160" s="15">
        <v>86</v>
      </c>
      <c r="CJ160" s="15">
        <v>87</v>
      </c>
      <c r="CK160" s="15">
        <v>88</v>
      </c>
      <c r="CL160" s="15">
        <v>89</v>
      </c>
      <c r="CM160" s="15">
        <v>90</v>
      </c>
      <c r="CN160" s="15">
        <v>91</v>
      </c>
      <c r="CO160" s="15">
        <v>92</v>
      </c>
      <c r="CP160" s="15">
        <v>93</v>
      </c>
      <c r="CQ160" s="15">
        <v>94</v>
      </c>
      <c r="CR160" s="15">
        <v>95</v>
      </c>
      <c r="CS160" s="15">
        <v>96</v>
      </c>
      <c r="CT160" s="15">
        <v>97</v>
      </c>
      <c r="CU160" s="15">
        <v>98</v>
      </c>
      <c r="CV160" s="15">
        <v>99</v>
      </c>
      <c r="CW160" s="15">
        <v>100</v>
      </c>
      <c r="CX160" s="15">
        <v>101</v>
      </c>
      <c r="CY160" s="15">
        <v>102</v>
      </c>
      <c r="CZ160" s="15">
        <v>103</v>
      </c>
      <c r="DA160" s="15">
        <v>104</v>
      </c>
      <c r="DB160" s="15">
        <v>105</v>
      </c>
      <c r="DC160" s="15">
        <v>106</v>
      </c>
      <c r="DD160" s="15">
        <v>107</v>
      </c>
      <c r="DE160" s="15">
        <v>108</v>
      </c>
      <c r="DF160" s="15">
        <v>109</v>
      </c>
      <c r="DG160" s="15">
        <v>110</v>
      </c>
      <c r="DH160" s="15">
        <v>111</v>
      </c>
      <c r="DI160" s="15">
        <v>112</v>
      </c>
      <c r="DJ160" s="15">
        <v>113</v>
      </c>
      <c r="DK160" s="15">
        <v>114</v>
      </c>
      <c r="DL160" s="15">
        <v>115</v>
      </c>
      <c r="DM160" s="15">
        <v>116</v>
      </c>
      <c r="DN160" s="15">
        <v>117</v>
      </c>
      <c r="DO160" s="15">
        <v>118</v>
      </c>
      <c r="DP160" s="15">
        <v>119</v>
      </c>
      <c r="DQ160" s="15">
        <v>120</v>
      </c>
      <c r="DR160" s="15">
        <v>121</v>
      </c>
      <c r="DS160" s="15">
        <v>122</v>
      </c>
      <c r="DT160" s="15">
        <v>123</v>
      </c>
      <c r="DU160" s="15">
        <v>124</v>
      </c>
      <c r="DV160" s="15">
        <v>125</v>
      </c>
      <c r="DW160" s="15">
        <v>126</v>
      </c>
      <c r="DX160" s="15">
        <v>127</v>
      </c>
      <c r="DY160" s="15">
        <v>128</v>
      </c>
      <c r="DZ160" s="15">
        <v>129</v>
      </c>
      <c r="EA160" s="15">
        <v>130</v>
      </c>
      <c r="EB160" s="15">
        <v>131</v>
      </c>
      <c r="EC160" s="15">
        <v>132</v>
      </c>
      <c r="ED160" s="15">
        <v>133</v>
      </c>
      <c r="EE160" s="15">
        <v>134</v>
      </c>
      <c r="EF160" s="15">
        <v>135</v>
      </c>
      <c r="EG160" s="15">
        <v>136</v>
      </c>
      <c r="EH160" s="15">
        <v>137</v>
      </c>
      <c r="EI160" s="15">
        <v>138</v>
      </c>
      <c r="EJ160" s="15">
        <v>139</v>
      </c>
      <c r="EK160" s="15">
        <v>140</v>
      </c>
      <c r="EL160" s="15">
        <v>141</v>
      </c>
      <c r="EM160" s="15">
        <v>142</v>
      </c>
      <c r="EN160" s="15">
        <v>143</v>
      </c>
      <c r="EO160" s="15">
        <v>144</v>
      </c>
      <c r="EP160" s="15">
        <v>145</v>
      </c>
      <c r="EQ160" s="15">
        <v>146</v>
      </c>
      <c r="ER160" s="15">
        <v>147</v>
      </c>
      <c r="ES160" s="15">
        <v>148</v>
      </c>
      <c r="ET160" s="15">
        <v>149</v>
      </c>
      <c r="EU160" s="15">
        <v>150</v>
      </c>
      <c r="EV160" s="15">
        <v>151</v>
      </c>
      <c r="EW160" s="15">
        <v>152</v>
      </c>
      <c r="EX160" s="15">
        <v>153</v>
      </c>
      <c r="EY160" s="15">
        <v>154</v>
      </c>
      <c r="EZ160" s="15">
        <v>155</v>
      </c>
      <c r="FA160" s="15">
        <v>156</v>
      </c>
      <c r="FB160" s="15">
        <v>157</v>
      </c>
      <c r="FC160" s="15">
        <v>158</v>
      </c>
      <c r="FD160" s="15">
        <v>159</v>
      </c>
      <c r="FE160" s="15">
        <v>160</v>
      </c>
      <c r="FF160" s="15">
        <v>161</v>
      </c>
      <c r="FG160" s="15">
        <v>162</v>
      </c>
      <c r="FH160" s="15">
        <v>163</v>
      </c>
      <c r="FI160" s="15">
        <v>164</v>
      </c>
      <c r="FJ160" s="15">
        <v>165</v>
      </c>
      <c r="FK160" s="15">
        <v>166</v>
      </c>
      <c r="FL160" s="15">
        <v>167</v>
      </c>
      <c r="FM160" s="15">
        <v>168</v>
      </c>
      <c r="FN160" s="15">
        <v>169</v>
      </c>
      <c r="FO160" s="15">
        <v>170</v>
      </c>
      <c r="FP160" s="15">
        <v>171</v>
      </c>
      <c r="FQ160" s="15">
        <v>172</v>
      </c>
      <c r="FR160" s="15">
        <v>173</v>
      </c>
      <c r="FS160" s="15">
        <v>174</v>
      </c>
      <c r="FT160" s="15">
        <v>175</v>
      </c>
      <c r="FU160" s="15">
        <v>176</v>
      </c>
      <c r="FV160" s="15">
        <v>177</v>
      </c>
      <c r="FX160">
        <f>FX159/FW159</f>
        <v>1.0000013850051037</v>
      </c>
    </row>
    <row r="161" spans="180:180">
      <c r="FX161" s="2">
        <f>PEARSON(FW132:FW158,FX132:FX158)</f>
        <v>0.80983305783299264</v>
      </c>
    </row>
  </sheetData>
  <mergeCells count="712">
    <mergeCell ref="I40:I41"/>
    <mergeCell ref="J40:J41"/>
    <mergeCell ref="K40:K41"/>
    <mergeCell ref="L40:L41"/>
    <mergeCell ref="M40:M41"/>
    <mergeCell ref="N40:N41"/>
    <mergeCell ref="B40:B41"/>
    <mergeCell ref="C40:C41"/>
    <mergeCell ref="D40:D41"/>
    <mergeCell ref="E40:E41"/>
    <mergeCell ref="F40:F41"/>
    <mergeCell ref="G40:G41"/>
    <mergeCell ref="H40:H41"/>
    <mergeCell ref="U40:U41"/>
    <mergeCell ref="V40:V41"/>
    <mergeCell ref="W40:W41"/>
    <mergeCell ref="X40:X41"/>
    <mergeCell ref="Y40:Y41"/>
    <mergeCell ref="Z40:Z41"/>
    <mergeCell ref="O40:O41"/>
    <mergeCell ref="P40:P41"/>
    <mergeCell ref="Q40:Q41"/>
    <mergeCell ref="R40:R41"/>
    <mergeCell ref="S40:S41"/>
    <mergeCell ref="T40:T41"/>
    <mergeCell ref="AG40:AG41"/>
    <mergeCell ref="AH40:AH41"/>
    <mergeCell ref="AI40:AI41"/>
    <mergeCell ref="AJ40:AJ41"/>
    <mergeCell ref="AK40:AK41"/>
    <mergeCell ref="AL40:AL41"/>
    <mergeCell ref="AA40:AA41"/>
    <mergeCell ref="AB40:AB41"/>
    <mergeCell ref="AC40:AC41"/>
    <mergeCell ref="AD40:AD41"/>
    <mergeCell ref="AE40:AE41"/>
    <mergeCell ref="AF40:AF41"/>
    <mergeCell ref="AS40:AS41"/>
    <mergeCell ref="AT40:AT41"/>
    <mergeCell ref="AU40:AU41"/>
    <mergeCell ref="AV40:AV41"/>
    <mergeCell ref="AW40:AW41"/>
    <mergeCell ref="AX40:AX41"/>
    <mergeCell ref="AM40:AM41"/>
    <mergeCell ref="AN40:AN41"/>
    <mergeCell ref="AO40:AO41"/>
    <mergeCell ref="AP40:AP41"/>
    <mergeCell ref="AQ40:AQ41"/>
    <mergeCell ref="AR40:AR41"/>
    <mergeCell ref="BE40:BE41"/>
    <mergeCell ref="BF40:BF41"/>
    <mergeCell ref="BG40:BG41"/>
    <mergeCell ref="BH40:BH41"/>
    <mergeCell ref="BI40:BI41"/>
    <mergeCell ref="BJ40:BJ41"/>
    <mergeCell ref="AY40:AY41"/>
    <mergeCell ref="AZ40:AZ41"/>
    <mergeCell ref="BA40:BA41"/>
    <mergeCell ref="BB40:BB41"/>
    <mergeCell ref="BC40:BC41"/>
    <mergeCell ref="BD40:BD41"/>
    <mergeCell ref="BQ40:BQ41"/>
    <mergeCell ref="BR40:BR41"/>
    <mergeCell ref="BS40:BS41"/>
    <mergeCell ref="BT40:BT41"/>
    <mergeCell ref="BU40:BU41"/>
    <mergeCell ref="BV40:BV41"/>
    <mergeCell ref="BK40:BK41"/>
    <mergeCell ref="BL40:BL41"/>
    <mergeCell ref="BM40:BM41"/>
    <mergeCell ref="BN40:BN41"/>
    <mergeCell ref="BO40:BO41"/>
    <mergeCell ref="BP40:BP41"/>
    <mergeCell ref="CC40:CC41"/>
    <mergeCell ref="CD40:CD41"/>
    <mergeCell ref="CE40:CE41"/>
    <mergeCell ref="CF40:CF41"/>
    <mergeCell ref="CG40:CG41"/>
    <mergeCell ref="CH40:CH41"/>
    <mergeCell ref="BW40:BW41"/>
    <mergeCell ref="BX40:BX41"/>
    <mergeCell ref="BY40:BY41"/>
    <mergeCell ref="BZ40:BZ41"/>
    <mergeCell ref="CA40:CA41"/>
    <mergeCell ref="CB40:CB41"/>
    <mergeCell ref="CO40:CO41"/>
    <mergeCell ref="CP40:CP41"/>
    <mergeCell ref="CQ40:CQ41"/>
    <mergeCell ref="CR40:CR41"/>
    <mergeCell ref="CS40:CS41"/>
    <mergeCell ref="CT40:CT41"/>
    <mergeCell ref="CI40:CI41"/>
    <mergeCell ref="CJ40:CJ41"/>
    <mergeCell ref="CK40:CK41"/>
    <mergeCell ref="CL40:CL41"/>
    <mergeCell ref="CM40:CM41"/>
    <mergeCell ref="CN40:CN41"/>
    <mergeCell ref="DA40:DA41"/>
    <mergeCell ref="DB40:DB41"/>
    <mergeCell ref="DC40:DC41"/>
    <mergeCell ref="DD40:DD41"/>
    <mergeCell ref="DE40:DE41"/>
    <mergeCell ref="DF40:DF41"/>
    <mergeCell ref="CU40:CU41"/>
    <mergeCell ref="CV40:CV41"/>
    <mergeCell ref="CW40:CW41"/>
    <mergeCell ref="CX40:CX41"/>
    <mergeCell ref="CY40:CY41"/>
    <mergeCell ref="CZ40:CZ41"/>
    <mergeCell ref="DM40:DM41"/>
    <mergeCell ref="DN40:DN41"/>
    <mergeCell ref="DO40:DO41"/>
    <mergeCell ref="DP40:DP41"/>
    <mergeCell ref="DQ40:DQ41"/>
    <mergeCell ref="DR40:DR41"/>
    <mergeCell ref="DG40:DG41"/>
    <mergeCell ref="DH40:DH41"/>
    <mergeCell ref="DI40:DI41"/>
    <mergeCell ref="DJ40:DJ41"/>
    <mergeCell ref="DK40:DK41"/>
    <mergeCell ref="DL40:DL41"/>
    <mergeCell ref="DY40:DY41"/>
    <mergeCell ref="DZ40:DZ41"/>
    <mergeCell ref="EA40:EA41"/>
    <mergeCell ref="EB40:EB41"/>
    <mergeCell ref="EC40:EC41"/>
    <mergeCell ref="ED40:ED41"/>
    <mergeCell ref="DS40:DS41"/>
    <mergeCell ref="DT40:DT41"/>
    <mergeCell ref="DU40:DU41"/>
    <mergeCell ref="DV40:DV41"/>
    <mergeCell ref="DW40:DW41"/>
    <mergeCell ref="DX40:DX41"/>
    <mergeCell ref="EM40:EM41"/>
    <mergeCell ref="EN40:EN41"/>
    <mergeCell ref="EO40:EO41"/>
    <mergeCell ref="EP40:EP41"/>
    <mergeCell ref="EE40:EE41"/>
    <mergeCell ref="EF40:EF41"/>
    <mergeCell ref="EG40:EG41"/>
    <mergeCell ref="EH40:EH41"/>
    <mergeCell ref="EI40:EI41"/>
    <mergeCell ref="EJ40:EJ41"/>
    <mergeCell ref="B70:B71"/>
    <mergeCell ref="C70:C71"/>
    <mergeCell ref="D70:D71"/>
    <mergeCell ref="E70:E71"/>
    <mergeCell ref="F70:F71"/>
    <mergeCell ref="G70:G71"/>
    <mergeCell ref="H70:H71"/>
    <mergeCell ref="FO40:FO41"/>
    <mergeCell ref="FP40:FP41"/>
    <mergeCell ref="FI40:FI41"/>
    <mergeCell ref="FJ40:FJ41"/>
    <mergeCell ref="FK40:FK41"/>
    <mergeCell ref="FL40:FL41"/>
    <mergeCell ref="FM40:FM41"/>
    <mergeCell ref="FN40:FN41"/>
    <mergeCell ref="FC40:FC41"/>
    <mergeCell ref="FD40:FD41"/>
    <mergeCell ref="FE40:FE41"/>
    <mergeCell ref="FF40:FF41"/>
    <mergeCell ref="FG40:FG41"/>
    <mergeCell ref="FH40:FH41"/>
    <mergeCell ref="EW40:EW41"/>
    <mergeCell ref="EX40:EX41"/>
    <mergeCell ref="EY40:EY41"/>
    <mergeCell ref="I70:I71"/>
    <mergeCell ref="J70:J71"/>
    <mergeCell ref="K70:K71"/>
    <mergeCell ref="L70:L71"/>
    <mergeCell ref="M70:M71"/>
    <mergeCell ref="N70:N71"/>
    <mergeCell ref="FU40:FU41"/>
    <mergeCell ref="FV40:FV41"/>
    <mergeCell ref="FW40:FW41"/>
    <mergeCell ref="FQ40:FQ41"/>
    <mergeCell ref="FR40:FR41"/>
    <mergeCell ref="FS40:FS41"/>
    <mergeCell ref="FT40:FT41"/>
    <mergeCell ref="EZ40:EZ41"/>
    <mergeCell ref="FA40:FA41"/>
    <mergeCell ref="FB40:FB41"/>
    <mergeCell ref="EQ40:EQ41"/>
    <mergeCell ref="ER40:ER41"/>
    <mergeCell ref="ES40:ES41"/>
    <mergeCell ref="ET40:ET41"/>
    <mergeCell ref="EU40:EU41"/>
    <mergeCell ref="EV40:EV41"/>
    <mergeCell ref="EK40:EK41"/>
    <mergeCell ref="EL40:EL41"/>
    <mergeCell ref="U70:U71"/>
    <mergeCell ref="V70:V71"/>
    <mergeCell ref="W70:W71"/>
    <mergeCell ref="X70:X71"/>
    <mergeCell ref="Y70:Y71"/>
    <mergeCell ref="Z70:Z71"/>
    <mergeCell ref="O70:O71"/>
    <mergeCell ref="P70:P71"/>
    <mergeCell ref="Q70:Q71"/>
    <mergeCell ref="R70:R71"/>
    <mergeCell ref="S70:S71"/>
    <mergeCell ref="T70:T71"/>
    <mergeCell ref="AG70:AG71"/>
    <mergeCell ref="AH70:AH71"/>
    <mergeCell ref="AI70:AI71"/>
    <mergeCell ref="AJ70:AJ71"/>
    <mergeCell ref="AK70:AK71"/>
    <mergeCell ref="AL70:AL71"/>
    <mergeCell ref="AA70:AA71"/>
    <mergeCell ref="AB70:AB71"/>
    <mergeCell ref="AC70:AC71"/>
    <mergeCell ref="AD70:AD71"/>
    <mergeCell ref="AE70:AE71"/>
    <mergeCell ref="AF70:AF71"/>
    <mergeCell ref="AS70:AS71"/>
    <mergeCell ref="AT70:AT71"/>
    <mergeCell ref="AU70:AU71"/>
    <mergeCell ref="AV70:AV71"/>
    <mergeCell ref="AW70:AW71"/>
    <mergeCell ref="AX70:AX71"/>
    <mergeCell ref="AM70:AM71"/>
    <mergeCell ref="AN70:AN71"/>
    <mergeCell ref="AO70:AO71"/>
    <mergeCell ref="AP70:AP71"/>
    <mergeCell ref="AQ70:AQ71"/>
    <mergeCell ref="AR70:AR71"/>
    <mergeCell ref="BE70:BE71"/>
    <mergeCell ref="BF70:BF71"/>
    <mergeCell ref="BG70:BG71"/>
    <mergeCell ref="BH70:BH71"/>
    <mergeCell ref="BI70:BI71"/>
    <mergeCell ref="BJ70:BJ71"/>
    <mergeCell ref="AY70:AY71"/>
    <mergeCell ref="AZ70:AZ71"/>
    <mergeCell ref="BA70:BA71"/>
    <mergeCell ref="BB70:BB71"/>
    <mergeCell ref="BC70:BC71"/>
    <mergeCell ref="BD70:BD71"/>
    <mergeCell ref="BQ70:BQ71"/>
    <mergeCell ref="BR70:BR71"/>
    <mergeCell ref="BS70:BS71"/>
    <mergeCell ref="BT70:BT71"/>
    <mergeCell ref="BU70:BU71"/>
    <mergeCell ref="BV70:BV71"/>
    <mergeCell ref="BK70:BK71"/>
    <mergeCell ref="BL70:BL71"/>
    <mergeCell ref="BM70:BM71"/>
    <mergeCell ref="BN70:BN71"/>
    <mergeCell ref="BO70:BO71"/>
    <mergeCell ref="BP70:BP71"/>
    <mergeCell ref="CC70:CC71"/>
    <mergeCell ref="CD70:CD71"/>
    <mergeCell ref="CE70:CE71"/>
    <mergeCell ref="CF70:CF71"/>
    <mergeCell ref="CG70:CG71"/>
    <mergeCell ref="CH70:CH71"/>
    <mergeCell ref="BW70:BW71"/>
    <mergeCell ref="BX70:BX71"/>
    <mergeCell ref="BY70:BY71"/>
    <mergeCell ref="BZ70:BZ71"/>
    <mergeCell ref="CA70:CA71"/>
    <mergeCell ref="CB70:CB71"/>
    <mergeCell ref="CO70:CO71"/>
    <mergeCell ref="CP70:CP71"/>
    <mergeCell ref="CQ70:CQ71"/>
    <mergeCell ref="CR70:CR71"/>
    <mergeCell ref="CS70:CS71"/>
    <mergeCell ref="CT70:CT71"/>
    <mergeCell ref="CI70:CI71"/>
    <mergeCell ref="CJ70:CJ71"/>
    <mergeCell ref="CK70:CK71"/>
    <mergeCell ref="CL70:CL71"/>
    <mergeCell ref="CM70:CM71"/>
    <mergeCell ref="CN70:CN71"/>
    <mergeCell ref="DA70:DA71"/>
    <mergeCell ref="DB70:DB71"/>
    <mergeCell ref="DC70:DC71"/>
    <mergeCell ref="DD70:DD71"/>
    <mergeCell ref="DE70:DE71"/>
    <mergeCell ref="DF70:DF71"/>
    <mergeCell ref="CU70:CU71"/>
    <mergeCell ref="CV70:CV71"/>
    <mergeCell ref="CW70:CW71"/>
    <mergeCell ref="CX70:CX71"/>
    <mergeCell ref="CY70:CY71"/>
    <mergeCell ref="CZ70:CZ71"/>
    <mergeCell ref="DM70:DM71"/>
    <mergeCell ref="DN70:DN71"/>
    <mergeCell ref="DO70:DO71"/>
    <mergeCell ref="DP70:DP71"/>
    <mergeCell ref="DQ70:DQ71"/>
    <mergeCell ref="DR70:DR71"/>
    <mergeCell ref="DG70:DG71"/>
    <mergeCell ref="DH70:DH71"/>
    <mergeCell ref="DI70:DI71"/>
    <mergeCell ref="DJ70:DJ71"/>
    <mergeCell ref="DK70:DK71"/>
    <mergeCell ref="DL70:DL71"/>
    <mergeCell ref="DY70:DY71"/>
    <mergeCell ref="DZ70:DZ71"/>
    <mergeCell ref="EA70:EA71"/>
    <mergeCell ref="EB70:EB71"/>
    <mergeCell ref="EC70:EC71"/>
    <mergeCell ref="ED70:ED71"/>
    <mergeCell ref="DS70:DS71"/>
    <mergeCell ref="DT70:DT71"/>
    <mergeCell ref="DU70:DU71"/>
    <mergeCell ref="DV70:DV71"/>
    <mergeCell ref="DW70:DW71"/>
    <mergeCell ref="DX70:DX71"/>
    <mergeCell ref="EK70:EK71"/>
    <mergeCell ref="EL70:EL71"/>
    <mergeCell ref="EM70:EM71"/>
    <mergeCell ref="EN70:EN71"/>
    <mergeCell ref="EO70:EO71"/>
    <mergeCell ref="EP70:EP71"/>
    <mergeCell ref="EE70:EE71"/>
    <mergeCell ref="EF70:EF71"/>
    <mergeCell ref="EG70:EG71"/>
    <mergeCell ref="EH70:EH71"/>
    <mergeCell ref="EI70:EI71"/>
    <mergeCell ref="EJ70:EJ71"/>
    <mergeCell ref="EW70:EW71"/>
    <mergeCell ref="EX70:EX71"/>
    <mergeCell ref="EY70:EY71"/>
    <mergeCell ref="EZ70:EZ71"/>
    <mergeCell ref="FA70:FA71"/>
    <mergeCell ref="FB70:FB71"/>
    <mergeCell ref="EQ70:EQ71"/>
    <mergeCell ref="ER70:ER71"/>
    <mergeCell ref="ES70:ES71"/>
    <mergeCell ref="ET70:ET71"/>
    <mergeCell ref="EU70:EU71"/>
    <mergeCell ref="EV70:EV71"/>
    <mergeCell ref="FK70:FK71"/>
    <mergeCell ref="FL70:FL71"/>
    <mergeCell ref="FM70:FM71"/>
    <mergeCell ref="FN70:FN71"/>
    <mergeCell ref="FC70:FC71"/>
    <mergeCell ref="FD70:FD71"/>
    <mergeCell ref="FE70:FE71"/>
    <mergeCell ref="FF70:FF71"/>
    <mergeCell ref="FG70:FG71"/>
    <mergeCell ref="FH70:FH71"/>
    <mergeCell ref="J100:J101"/>
    <mergeCell ref="K100:K101"/>
    <mergeCell ref="L100:L101"/>
    <mergeCell ref="M100:M101"/>
    <mergeCell ref="N100:N101"/>
    <mergeCell ref="O100:O101"/>
    <mergeCell ref="FU70:FU71"/>
    <mergeCell ref="FV70:FV71"/>
    <mergeCell ref="B100:B101"/>
    <mergeCell ref="C100:C101"/>
    <mergeCell ref="D100:D101"/>
    <mergeCell ref="E100:E101"/>
    <mergeCell ref="F100:F101"/>
    <mergeCell ref="G100:G101"/>
    <mergeCell ref="H100:H101"/>
    <mergeCell ref="I100:I101"/>
    <mergeCell ref="FO70:FO71"/>
    <mergeCell ref="FP70:FP71"/>
    <mergeCell ref="FQ70:FQ71"/>
    <mergeCell ref="FR70:FR71"/>
    <mergeCell ref="FS70:FS71"/>
    <mergeCell ref="FT70:FT71"/>
    <mergeCell ref="FI70:FI71"/>
    <mergeCell ref="FJ70:FJ71"/>
    <mergeCell ref="V100:V101"/>
    <mergeCell ref="W100:W101"/>
    <mergeCell ref="X100:X101"/>
    <mergeCell ref="Y100:Y101"/>
    <mergeCell ref="Z100:Z101"/>
    <mergeCell ref="AA100:AA101"/>
    <mergeCell ref="P100:P101"/>
    <mergeCell ref="Q100:Q101"/>
    <mergeCell ref="R100:R101"/>
    <mergeCell ref="S100:S101"/>
    <mergeCell ref="T100:T101"/>
    <mergeCell ref="U100:U101"/>
    <mergeCell ref="AH100:AH101"/>
    <mergeCell ref="AI100:AI101"/>
    <mergeCell ref="AJ100:AJ101"/>
    <mergeCell ref="AK100:AK101"/>
    <mergeCell ref="AL100:AL101"/>
    <mergeCell ref="AM100:AM101"/>
    <mergeCell ref="AB100:AB101"/>
    <mergeCell ref="AC100:AC101"/>
    <mergeCell ref="AD100:AD101"/>
    <mergeCell ref="AE100:AE101"/>
    <mergeCell ref="AF100:AF101"/>
    <mergeCell ref="AG100:AG101"/>
    <mergeCell ref="AT100:AT101"/>
    <mergeCell ref="AU100:AU101"/>
    <mergeCell ref="AV100:AV101"/>
    <mergeCell ref="AW100:AW101"/>
    <mergeCell ref="AX100:AX101"/>
    <mergeCell ref="AY100:AY101"/>
    <mergeCell ref="AN100:AN101"/>
    <mergeCell ref="AO100:AO101"/>
    <mergeCell ref="AP100:AP101"/>
    <mergeCell ref="AQ100:AQ101"/>
    <mergeCell ref="AR100:AR101"/>
    <mergeCell ref="AS100:AS101"/>
    <mergeCell ref="BF100:BF101"/>
    <mergeCell ref="BG100:BG101"/>
    <mergeCell ref="BH100:BH101"/>
    <mergeCell ref="BI100:BI101"/>
    <mergeCell ref="BJ100:BJ101"/>
    <mergeCell ref="BK100:BK101"/>
    <mergeCell ref="AZ100:AZ101"/>
    <mergeCell ref="BA100:BA101"/>
    <mergeCell ref="BB100:BB101"/>
    <mergeCell ref="BC100:BC101"/>
    <mergeCell ref="BD100:BD101"/>
    <mergeCell ref="BE100:BE101"/>
    <mergeCell ref="BR100:BR101"/>
    <mergeCell ref="BS100:BS101"/>
    <mergeCell ref="BT100:BT101"/>
    <mergeCell ref="BU100:BU101"/>
    <mergeCell ref="BV100:BV101"/>
    <mergeCell ref="BW100:BW101"/>
    <mergeCell ref="BL100:BL101"/>
    <mergeCell ref="BM100:BM101"/>
    <mergeCell ref="BN100:BN101"/>
    <mergeCell ref="BO100:BO101"/>
    <mergeCell ref="BP100:BP101"/>
    <mergeCell ref="BQ100:BQ101"/>
    <mergeCell ref="CD100:CD101"/>
    <mergeCell ref="CE100:CE101"/>
    <mergeCell ref="CF100:CF101"/>
    <mergeCell ref="CG100:CG101"/>
    <mergeCell ref="CH100:CH101"/>
    <mergeCell ref="CI100:CI101"/>
    <mergeCell ref="BX100:BX101"/>
    <mergeCell ref="BY100:BY101"/>
    <mergeCell ref="BZ100:BZ101"/>
    <mergeCell ref="CA100:CA101"/>
    <mergeCell ref="CB100:CB101"/>
    <mergeCell ref="CC100:CC101"/>
    <mergeCell ref="CP100:CP101"/>
    <mergeCell ref="CQ100:CQ101"/>
    <mergeCell ref="CR100:CR101"/>
    <mergeCell ref="CS100:CS101"/>
    <mergeCell ref="CT100:CT101"/>
    <mergeCell ref="CU100:CU101"/>
    <mergeCell ref="CJ100:CJ101"/>
    <mergeCell ref="CK100:CK101"/>
    <mergeCell ref="CL100:CL101"/>
    <mergeCell ref="CM100:CM101"/>
    <mergeCell ref="CN100:CN101"/>
    <mergeCell ref="CO100:CO101"/>
    <mergeCell ref="DB100:DB101"/>
    <mergeCell ref="DC100:DC101"/>
    <mergeCell ref="DD100:DD101"/>
    <mergeCell ref="DE100:DE101"/>
    <mergeCell ref="DF100:DF101"/>
    <mergeCell ref="DG100:DG101"/>
    <mergeCell ref="CV100:CV101"/>
    <mergeCell ref="CW100:CW101"/>
    <mergeCell ref="CX100:CX101"/>
    <mergeCell ref="CY100:CY101"/>
    <mergeCell ref="CZ100:CZ101"/>
    <mergeCell ref="DA100:DA101"/>
    <mergeCell ref="DN100:DN101"/>
    <mergeCell ref="DO100:DO101"/>
    <mergeCell ref="DP100:DP101"/>
    <mergeCell ref="DQ100:DQ101"/>
    <mergeCell ref="DR100:DR101"/>
    <mergeCell ref="DS100:DS101"/>
    <mergeCell ref="DH100:DH101"/>
    <mergeCell ref="DI100:DI101"/>
    <mergeCell ref="DJ100:DJ101"/>
    <mergeCell ref="DK100:DK101"/>
    <mergeCell ref="DL100:DL101"/>
    <mergeCell ref="DM100:DM101"/>
    <mergeCell ref="DZ100:DZ101"/>
    <mergeCell ref="EA100:EA101"/>
    <mergeCell ref="EB100:EB101"/>
    <mergeCell ref="EC100:EC101"/>
    <mergeCell ref="ED100:ED101"/>
    <mergeCell ref="EE100:EE101"/>
    <mergeCell ref="DT100:DT101"/>
    <mergeCell ref="DU100:DU101"/>
    <mergeCell ref="DV100:DV101"/>
    <mergeCell ref="DW100:DW101"/>
    <mergeCell ref="DX100:DX101"/>
    <mergeCell ref="DY100:DY101"/>
    <mergeCell ref="EL100:EL101"/>
    <mergeCell ref="EM100:EM101"/>
    <mergeCell ref="EN100:EN101"/>
    <mergeCell ref="EO100:EO101"/>
    <mergeCell ref="EP100:EP101"/>
    <mergeCell ref="EQ100:EQ101"/>
    <mergeCell ref="EF100:EF101"/>
    <mergeCell ref="EG100:EG101"/>
    <mergeCell ref="EH100:EH101"/>
    <mergeCell ref="EI100:EI101"/>
    <mergeCell ref="EJ100:EJ101"/>
    <mergeCell ref="EK100:EK101"/>
    <mergeCell ref="EX100:EX101"/>
    <mergeCell ref="EY100:EY101"/>
    <mergeCell ref="EZ100:EZ101"/>
    <mergeCell ref="FA100:FA101"/>
    <mergeCell ref="FB100:FB101"/>
    <mergeCell ref="FC100:FC101"/>
    <mergeCell ref="ER100:ER101"/>
    <mergeCell ref="ES100:ES101"/>
    <mergeCell ref="ET100:ET101"/>
    <mergeCell ref="EU100:EU101"/>
    <mergeCell ref="EV100:EV101"/>
    <mergeCell ref="EW100:EW101"/>
    <mergeCell ref="FL100:FL101"/>
    <mergeCell ref="FM100:FM101"/>
    <mergeCell ref="FN100:FN101"/>
    <mergeCell ref="FO100:FO101"/>
    <mergeCell ref="FD100:FD101"/>
    <mergeCell ref="FE100:FE101"/>
    <mergeCell ref="FF100:FF101"/>
    <mergeCell ref="FG100:FG101"/>
    <mergeCell ref="FH100:FH101"/>
    <mergeCell ref="FI100:FI101"/>
    <mergeCell ref="J130:J131"/>
    <mergeCell ref="K130:K131"/>
    <mergeCell ref="L130:L131"/>
    <mergeCell ref="M130:M131"/>
    <mergeCell ref="N130:N131"/>
    <mergeCell ref="O130:O131"/>
    <mergeCell ref="FV100:FV101"/>
    <mergeCell ref="A130:A131"/>
    <mergeCell ref="B130:B131"/>
    <mergeCell ref="C130:C131"/>
    <mergeCell ref="D130:D131"/>
    <mergeCell ref="E130:E131"/>
    <mergeCell ref="F130:F131"/>
    <mergeCell ref="G130:G131"/>
    <mergeCell ref="H130:H131"/>
    <mergeCell ref="I130:I131"/>
    <mergeCell ref="FP100:FP101"/>
    <mergeCell ref="FQ100:FQ101"/>
    <mergeCell ref="FR100:FR101"/>
    <mergeCell ref="FS100:FS101"/>
    <mergeCell ref="FT100:FT101"/>
    <mergeCell ref="FU100:FU101"/>
    <mergeCell ref="FJ100:FJ101"/>
    <mergeCell ref="FK100:FK101"/>
    <mergeCell ref="V130:V131"/>
    <mergeCell ref="W130:W131"/>
    <mergeCell ref="X130:X131"/>
    <mergeCell ref="Y130:Y131"/>
    <mergeCell ref="Z130:Z131"/>
    <mergeCell ref="AA130:AA131"/>
    <mergeCell ref="P130:P131"/>
    <mergeCell ref="Q130:Q131"/>
    <mergeCell ref="R130:R131"/>
    <mergeCell ref="S130:S131"/>
    <mergeCell ref="T130:T131"/>
    <mergeCell ref="U130:U131"/>
    <mergeCell ref="AH130:AH131"/>
    <mergeCell ref="AI130:AI131"/>
    <mergeCell ref="AJ130:AJ131"/>
    <mergeCell ref="AK130:AK131"/>
    <mergeCell ref="AL130:AL131"/>
    <mergeCell ref="AM130:AM131"/>
    <mergeCell ref="AB130:AB131"/>
    <mergeCell ref="AC130:AC131"/>
    <mergeCell ref="AD130:AD131"/>
    <mergeCell ref="AE130:AE131"/>
    <mergeCell ref="AF130:AF131"/>
    <mergeCell ref="AG130:AG131"/>
    <mergeCell ref="AT130:AT131"/>
    <mergeCell ref="AU130:AU131"/>
    <mergeCell ref="AV130:AV131"/>
    <mergeCell ref="AW130:AW131"/>
    <mergeCell ref="AX130:AX131"/>
    <mergeCell ref="AY130:AY131"/>
    <mergeCell ref="AN130:AN131"/>
    <mergeCell ref="AO130:AO131"/>
    <mergeCell ref="AP130:AP131"/>
    <mergeCell ref="AQ130:AQ131"/>
    <mergeCell ref="AR130:AR131"/>
    <mergeCell ref="AS130:AS131"/>
    <mergeCell ref="BF130:BF131"/>
    <mergeCell ref="BG130:BG131"/>
    <mergeCell ref="BH130:BH131"/>
    <mergeCell ref="BI130:BI131"/>
    <mergeCell ref="BJ130:BJ131"/>
    <mergeCell ref="BK130:BK131"/>
    <mergeCell ref="AZ130:AZ131"/>
    <mergeCell ref="BA130:BA131"/>
    <mergeCell ref="BB130:BB131"/>
    <mergeCell ref="BC130:BC131"/>
    <mergeCell ref="BD130:BD131"/>
    <mergeCell ref="BE130:BE131"/>
    <mergeCell ref="BR130:BR131"/>
    <mergeCell ref="BS130:BS131"/>
    <mergeCell ref="BT130:BT131"/>
    <mergeCell ref="BU130:BU131"/>
    <mergeCell ref="BV130:BV131"/>
    <mergeCell ref="BW130:BW131"/>
    <mergeCell ref="BL130:BL131"/>
    <mergeCell ref="BM130:BM131"/>
    <mergeCell ref="BN130:BN131"/>
    <mergeCell ref="BO130:BO131"/>
    <mergeCell ref="BP130:BP131"/>
    <mergeCell ref="BQ130:BQ131"/>
    <mergeCell ref="CD130:CD131"/>
    <mergeCell ref="CE130:CE131"/>
    <mergeCell ref="CF130:CF131"/>
    <mergeCell ref="CG130:CG131"/>
    <mergeCell ref="CH130:CH131"/>
    <mergeCell ref="CI130:CI131"/>
    <mergeCell ref="BX130:BX131"/>
    <mergeCell ref="BY130:BY131"/>
    <mergeCell ref="BZ130:BZ131"/>
    <mergeCell ref="CA130:CA131"/>
    <mergeCell ref="CB130:CB131"/>
    <mergeCell ref="CC130:CC131"/>
    <mergeCell ref="CP130:CP131"/>
    <mergeCell ref="CQ130:CQ131"/>
    <mergeCell ref="CR130:CR131"/>
    <mergeCell ref="CS130:CS131"/>
    <mergeCell ref="CT130:CT131"/>
    <mergeCell ref="CU130:CU131"/>
    <mergeCell ref="CJ130:CJ131"/>
    <mergeCell ref="CK130:CK131"/>
    <mergeCell ref="CL130:CL131"/>
    <mergeCell ref="CM130:CM131"/>
    <mergeCell ref="CN130:CN131"/>
    <mergeCell ref="CO130:CO131"/>
    <mergeCell ref="DB130:DB131"/>
    <mergeCell ref="DC130:DC131"/>
    <mergeCell ref="DD130:DD131"/>
    <mergeCell ref="DE130:DE131"/>
    <mergeCell ref="DF130:DF131"/>
    <mergeCell ref="DG130:DG131"/>
    <mergeCell ref="CV130:CV131"/>
    <mergeCell ref="CW130:CW131"/>
    <mergeCell ref="CX130:CX131"/>
    <mergeCell ref="CY130:CY131"/>
    <mergeCell ref="CZ130:CZ131"/>
    <mergeCell ref="DA130:DA131"/>
    <mergeCell ref="DN130:DN131"/>
    <mergeCell ref="DO130:DO131"/>
    <mergeCell ref="DP130:DP131"/>
    <mergeCell ref="DQ130:DQ131"/>
    <mergeCell ref="DR130:DR131"/>
    <mergeCell ref="DS130:DS131"/>
    <mergeCell ref="DH130:DH131"/>
    <mergeCell ref="DI130:DI131"/>
    <mergeCell ref="DJ130:DJ131"/>
    <mergeCell ref="DK130:DK131"/>
    <mergeCell ref="DL130:DL131"/>
    <mergeCell ref="DM130:DM131"/>
    <mergeCell ref="DZ130:DZ131"/>
    <mergeCell ref="EA130:EA131"/>
    <mergeCell ref="EB130:EB131"/>
    <mergeCell ref="EC130:EC131"/>
    <mergeCell ref="ED130:ED131"/>
    <mergeCell ref="EE130:EE131"/>
    <mergeCell ref="DT130:DT131"/>
    <mergeCell ref="DU130:DU131"/>
    <mergeCell ref="DV130:DV131"/>
    <mergeCell ref="DW130:DW131"/>
    <mergeCell ref="DX130:DX131"/>
    <mergeCell ref="DY130:DY131"/>
    <mergeCell ref="EL130:EL131"/>
    <mergeCell ref="EM130:EM131"/>
    <mergeCell ref="EN130:EN131"/>
    <mergeCell ref="EO130:EO131"/>
    <mergeCell ref="EP130:EP131"/>
    <mergeCell ref="EQ130:EQ131"/>
    <mergeCell ref="EF130:EF131"/>
    <mergeCell ref="EG130:EG131"/>
    <mergeCell ref="EH130:EH131"/>
    <mergeCell ref="EI130:EI131"/>
    <mergeCell ref="EJ130:EJ131"/>
    <mergeCell ref="EK130:EK131"/>
    <mergeCell ref="EX130:EX131"/>
    <mergeCell ref="EY130:EY131"/>
    <mergeCell ref="EZ130:EZ131"/>
    <mergeCell ref="FA130:FA131"/>
    <mergeCell ref="FB130:FB131"/>
    <mergeCell ref="FC130:FC131"/>
    <mergeCell ref="ER130:ER131"/>
    <mergeCell ref="ES130:ES131"/>
    <mergeCell ref="ET130:ET131"/>
    <mergeCell ref="EU130:EU131"/>
    <mergeCell ref="EV130:EV131"/>
    <mergeCell ref="EW130:EW131"/>
    <mergeCell ref="FJ130:FJ131"/>
    <mergeCell ref="FK130:FK131"/>
    <mergeCell ref="FL130:FL131"/>
    <mergeCell ref="FM130:FM131"/>
    <mergeCell ref="FN130:FN131"/>
    <mergeCell ref="FO130:FO131"/>
    <mergeCell ref="FD130:FD131"/>
    <mergeCell ref="FE130:FE131"/>
    <mergeCell ref="FF130:FF131"/>
    <mergeCell ref="FG130:FG131"/>
    <mergeCell ref="FH130:FH131"/>
    <mergeCell ref="FI130:FI131"/>
    <mergeCell ref="FV130:FV131"/>
    <mergeCell ref="FW130:FW131"/>
    <mergeCell ref="FX130:FX131"/>
    <mergeCell ref="FP130:FP131"/>
    <mergeCell ref="FQ130:FQ131"/>
    <mergeCell ref="FR130:FR131"/>
    <mergeCell ref="FS130:FS131"/>
    <mergeCell ref="FT130:FT131"/>
    <mergeCell ref="FU130:FU131"/>
  </mergeCells>
  <conditionalFormatting sqref="B159:FV159">
    <cfRule type="cellIs" dxfId="34" priority="2" operator="greaterThan">
      <formula>0</formula>
    </cfRule>
  </conditionalFormatting>
  <conditionalFormatting sqref="FX161">
    <cfRule type="cellIs" dxfId="33" priority="1" operator="greaterThan">
      <formula>0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dimension ref="A1:FB222"/>
  <sheetViews>
    <sheetView workbookViewId="0"/>
  </sheetViews>
  <sheetFormatPr defaultRowHeight="15"/>
  <cols>
    <col min="1" max="1" width="15.28515625" style="2" customWidth="1"/>
  </cols>
  <sheetData>
    <row r="1" spans="1:154">
      <c r="A1" s="2" t="s">
        <v>1030</v>
      </c>
      <c r="B1" s="2" t="s">
        <v>0</v>
      </c>
      <c r="C1" s="2" t="s">
        <v>2</v>
      </c>
      <c r="D1" s="2" t="s">
        <v>5</v>
      </c>
      <c r="E1" s="2" t="s">
        <v>10</v>
      </c>
      <c r="F1" s="2" t="s">
        <v>12</v>
      </c>
      <c r="G1" s="2" t="s">
        <v>18</v>
      </c>
      <c r="H1" s="2" t="s">
        <v>19</v>
      </c>
      <c r="I1" s="2" t="s">
        <v>20</v>
      </c>
      <c r="J1" s="2" t="s">
        <v>23</v>
      </c>
      <c r="K1" s="2" t="s">
        <v>24</v>
      </c>
      <c r="L1" s="2" t="s">
        <v>27</v>
      </c>
      <c r="M1" s="2" t="s">
        <v>29</v>
      </c>
      <c r="N1" s="2" t="s">
        <v>30</v>
      </c>
      <c r="O1" s="2" t="s">
        <v>32</v>
      </c>
      <c r="P1" s="2" t="s">
        <v>33</v>
      </c>
      <c r="Q1" s="2" t="s">
        <v>34</v>
      </c>
      <c r="R1" s="2" t="s">
        <v>37</v>
      </c>
      <c r="S1" s="2" t="s">
        <v>39</v>
      </c>
      <c r="T1" s="2" t="s">
        <v>41</v>
      </c>
      <c r="U1" s="2" t="s">
        <v>42</v>
      </c>
      <c r="V1" s="2" t="s">
        <v>43</v>
      </c>
      <c r="W1" s="2" t="s">
        <v>44</v>
      </c>
      <c r="X1" s="2" t="s">
        <v>49</v>
      </c>
      <c r="Y1" s="2" t="s">
        <v>50</v>
      </c>
      <c r="Z1" s="2" t="s">
        <v>51</v>
      </c>
      <c r="AA1" s="2" t="s">
        <v>53</v>
      </c>
      <c r="AB1" s="2" t="s">
        <v>54</v>
      </c>
      <c r="AC1" s="2" t="s">
        <v>57</v>
      </c>
      <c r="AD1" s="2" t="s">
        <v>59</v>
      </c>
      <c r="AE1" s="2" t="s">
        <v>60</v>
      </c>
      <c r="AF1" s="2" t="s">
        <v>61</v>
      </c>
      <c r="AG1" s="2" t="s">
        <v>62</v>
      </c>
      <c r="AH1" s="2" t="s">
        <v>63</v>
      </c>
      <c r="AI1" s="2" t="s">
        <v>66</v>
      </c>
      <c r="AJ1" s="2" t="s">
        <v>67</v>
      </c>
      <c r="AK1" s="2" t="s">
        <v>68</v>
      </c>
      <c r="AL1" s="2" t="s">
        <v>70</v>
      </c>
      <c r="AM1" s="2" t="s">
        <v>71</v>
      </c>
      <c r="AN1" s="2" t="s">
        <v>73</v>
      </c>
      <c r="AO1" s="2" t="s">
        <v>74</v>
      </c>
      <c r="AP1" s="2" t="s">
        <v>77</v>
      </c>
      <c r="AQ1" s="2" t="s">
        <v>78</v>
      </c>
      <c r="AR1" s="2" t="s">
        <v>79</v>
      </c>
      <c r="AS1" s="2" t="s">
        <v>80</v>
      </c>
      <c r="AT1" s="2" t="s">
        <v>81</v>
      </c>
      <c r="AU1" s="2" t="s">
        <v>82</v>
      </c>
      <c r="AV1" s="2" t="s">
        <v>84</v>
      </c>
      <c r="AW1" s="2" t="s">
        <v>85</v>
      </c>
      <c r="AX1" s="2" t="s">
        <v>86</v>
      </c>
      <c r="AY1" s="2" t="s">
        <v>87</v>
      </c>
      <c r="AZ1" s="2" t="s">
        <v>88</v>
      </c>
      <c r="BA1" s="2" t="s">
        <v>89</v>
      </c>
      <c r="BB1" s="2" t="s">
        <v>90</v>
      </c>
      <c r="BC1" s="2" t="s">
        <v>91</v>
      </c>
      <c r="BD1" s="2" t="s">
        <v>93</v>
      </c>
      <c r="BE1" s="2" t="s">
        <v>94</v>
      </c>
      <c r="BF1" s="2" t="s">
        <v>95</v>
      </c>
      <c r="BG1" s="2" t="s">
        <v>96</v>
      </c>
      <c r="BH1" s="2" t="s">
        <v>97</v>
      </c>
      <c r="BI1" s="2" t="s">
        <v>98</v>
      </c>
      <c r="BJ1" s="2" t="s">
        <v>99</v>
      </c>
      <c r="BK1" s="2" t="s">
        <v>100</v>
      </c>
      <c r="BL1" s="2" t="s">
        <v>103</v>
      </c>
      <c r="BM1" s="2" t="s">
        <v>104</v>
      </c>
      <c r="BN1" s="2" t="s">
        <v>105</v>
      </c>
      <c r="BO1" s="2" t="s">
        <v>106</v>
      </c>
      <c r="BP1" s="2" t="s">
        <v>107</v>
      </c>
      <c r="BQ1" s="2" t="s">
        <v>108</v>
      </c>
      <c r="BR1" s="2" t="s">
        <v>109</v>
      </c>
      <c r="BS1" s="2" t="s">
        <v>110</v>
      </c>
      <c r="BT1" s="2" t="s">
        <v>111</v>
      </c>
      <c r="BU1" s="2" t="s">
        <v>112</v>
      </c>
      <c r="BV1" s="2" t="s">
        <v>113</v>
      </c>
      <c r="BW1" s="2" t="s">
        <v>114</v>
      </c>
      <c r="BX1" s="2" t="s">
        <v>116</v>
      </c>
      <c r="BY1" s="2" t="s">
        <v>117</v>
      </c>
      <c r="BZ1" s="2" t="s">
        <v>118</v>
      </c>
      <c r="CA1" s="2" t="s">
        <v>119</v>
      </c>
      <c r="CB1" s="2" t="s">
        <v>120</v>
      </c>
      <c r="CC1" s="2" t="s">
        <v>121</v>
      </c>
      <c r="CD1" s="2" t="s">
        <v>122</v>
      </c>
      <c r="CE1" s="2" t="s">
        <v>123</v>
      </c>
      <c r="CF1" s="2" t="s">
        <v>124</v>
      </c>
      <c r="CG1" s="2" t="s">
        <v>125</v>
      </c>
      <c r="CH1" s="2" t="s">
        <v>126</v>
      </c>
      <c r="CI1" s="2" t="s">
        <v>127</v>
      </c>
      <c r="CJ1" s="2" t="s">
        <v>128</v>
      </c>
      <c r="CK1" s="2" t="s">
        <v>130</v>
      </c>
      <c r="CL1" s="2" t="s">
        <v>131</v>
      </c>
      <c r="CM1" s="2" t="s">
        <v>132</v>
      </c>
      <c r="CN1" s="2" t="s">
        <v>133</v>
      </c>
      <c r="CO1" s="2" t="s">
        <v>134</v>
      </c>
      <c r="CP1" s="2" t="s">
        <v>137</v>
      </c>
      <c r="CQ1" s="2" t="s">
        <v>138</v>
      </c>
      <c r="CR1" s="2" t="s">
        <v>139</v>
      </c>
      <c r="CS1" s="2" t="s">
        <v>140</v>
      </c>
      <c r="CT1" s="2" t="s">
        <v>141</v>
      </c>
      <c r="CU1" s="2" t="s">
        <v>142</v>
      </c>
      <c r="CV1" s="2" t="s">
        <v>143</v>
      </c>
      <c r="CW1" s="2" t="s">
        <v>144</v>
      </c>
      <c r="CX1" s="2" t="s">
        <v>145</v>
      </c>
      <c r="CY1" s="2" t="s">
        <v>146</v>
      </c>
      <c r="CZ1" s="2" t="s">
        <v>147</v>
      </c>
      <c r="DA1" s="2" t="s">
        <v>148</v>
      </c>
      <c r="DB1" s="2" t="s">
        <v>150</v>
      </c>
      <c r="DC1" s="2" t="s">
        <v>151</v>
      </c>
      <c r="DD1" s="2" t="s">
        <v>153</v>
      </c>
      <c r="DE1" s="2" t="s">
        <v>154</v>
      </c>
      <c r="DF1" s="2" t="s">
        <v>156</v>
      </c>
      <c r="DG1" s="2" t="s">
        <v>157</v>
      </c>
      <c r="DH1" s="2" t="s">
        <v>159</v>
      </c>
      <c r="DI1" s="2" t="s">
        <v>162</v>
      </c>
      <c r="DJ1" s="2" t="s">
        <v>163</v>
      </c>
      <c r="DK1" s="2" t="s">
        <v>165</v>
      </c>
      <c r="DL1" s="2" t="s">
        <v>166</v>
      </c>
      <c r="DM1" s="2" t="s">
        <v>167</v>
      </c>
      <c r="DN1" s="2" t="s">
        <v>168</v>
      </c>
      <c r="DO1" s="2" t="s">
        <v>169</v>
      </c>
      <c r="DP1" s="2" t="s">
        <v>170</v>
      </c>
      <c r="DQ1" s="2" t="s">
        <v>171</v>
      </c>
      <c r="DR1" s="2" t="s">
        <v>172</v>
      </c>
      <c r="DS1" s="2" t="s">
        <v>173</v>
      </c>
      <c r="DT1" s="2" t="s">
        <v>175</v>
      </c>
      <c r="DU1" s="2" t="s">
        <v>176</v>
      </c>
      <c r="DV1" s="2" t="s">
        <v>177</v>
      </c>
      <c r="DW1" s="2" t="s">
        <v>178</v>
      </c>
      <c r="DX1" s="2" t="s">
        <v>179</v>
      </c>
      <c r="DY1" s="2" t="s">
        <v>180</v>
      </c>
      <c r="DZ1" s="2" t="s">
        <v>181</v>
      </c>
      <c r="EA1" s="2" t="s">
        <v>183</v>
      </c>
      <c r="EB1" s="2" t="s">
        <v>184</v>
      </c>
      <c r="EC1" s="2" t="s">
        <v>185</v>
      </c>
      <c r="ED1" s="2" t="s">
        <v>186</v>
      </c>
      <c r="EE1" s="2" t="s">
        <v>187</v>
      </c>
      <c r="EF1" s="2" t="s">
        <v>188</v>
      </c>
      <c r="EG1" s="2" t="s">
        <v>189</v>
      </c>
      <c r="EH1" s="2" t="s">
        <v>190</v>
      </c>
      <c r="EI1" s="2" t="s">
        <v>191</v>
      </c>
      <c r="EJ1" s="2" t="s">
        <v>192</v>
      </c>
      <c r="EK1" s="2" t="s">
        <v>193</v>
      </c>
      <c r="EL1" s="2" t="s">
        <v>194</v>
      </c>
      <c r="EM1" s="2" t="s">
        <v>195</v>
      </c>
      <c r="EN1" s="2" t="s">
        <v>196</v>
      </c>
      <c r="EO1" s="2" t="s">
        <v>197</v>
      </c>
      <c r="EP1" s="2" t="s">
        <v>198</v>
      </c>
      <c r="EQ1" s="2" t="s">
        <v>199</v>
      </c>
      <c r="ER1" s="2" t="s">
        <v>200</v>
      </c>
      <c r="ES1" s="2" t="s">
        <v>201</v>
      </c>
      <c r="ET1" s="2" t="s">
        <v>202</v>
      </c>
      <c r="EU1" s="2" t="s">
        <v>203</v>
      </c>
      <c r="EV1" s="2" t="s">
        <v>204</v>
      </c>
      <c r="EW1" s="2" t="s">
        <v>205</v>
      </c>
      <c r="EX1" s="12" t="s">
        <v>801</v>
      </c>
    </row>
    <row r="2" spans="1:154">
      <c r="B2" s="6">
        <v>10</v>
      </c>
      <c r="C2" s="6">
        <v>12</v>
      </c>
      <c r="D2" s="6">
        <v>11</v>
      </c>
      <c r="E2" s="6">
        <v>20</v>
      </c>
      <c r="F2" s="6">
        <v>20</v>
      </c>
      <c r="G2" s="6">
        <v>26</v>
      </c>
      <c r="H2" s="6">
        <v>21</v>
      </c>
      <c r="I2" s="6">
        <v>26</v>
      </c>
      <c r="J2" s="6">
        <v>26</v>
      </c>
      <c r="K2" s="6">
        <v>26</v>
      </c>
      <c r="L2" s="6">
        <v>26</v>
      </c>
      <c r="M2" s="6">
        <v>22</v>
      </c>
      <c r="N2" s="6">
        <v>18</v>
      </c>
      <c r="O2" s="6">
        <v>21</v>
      </c>
      <c r="P2" s="6">
        <v>6</v>
      </c>
      <c r="Q2" s="6">
        <v>4</v>
      </c>
      <c r="R2" s="6">
        <v>11</v>
      </c>
      <c r="S2" s="6">
        <v>5</v>
      </c>
      <c r="T2" s="6">
        <v>6</v>
      </c>
      <c r="U2" s="6">
        <v>1</v>
      </c>
      <c r="V2" s="6">
        <v>8</v>
      </c>
      <c r="W2" s="6">
        <v>23</v>
      </c>
      <c r="X2" s="6">
        <v>18</v>
      </c>
      <c r="Y2" s="6">
        <v>11</v>
      </c>
      <c r="Z2" s="6">
        <v>10</v>
      </c>
      <c r="AA2" s="6">
        <v>7</v>
      </c>
      <c r="AB2" s="6">
        <v>5</v>
      </c>
      <c r="AC2" s="6">
        <v>5</v>
      </c>
      <c r="AD2" s="6">
        <v>11</v>
      </c>
      <c r="AE2" s="6">
        <v>7</v>
      </c>
      <c r="AF2" s="6">
        <v>6</v>
      </c>
      <c r="AG2" s="6">
        <v>10</v>
      </c>
      <c r="AH2" s="6">
        <v>1</v>
      </c>
      <c r="AI2" s="6">
        <v>11</v>
      </c>
      <c r="AJ2" s="6">
        <v>16</v>
      </c>
      <c r="AK2" s="6">
        <v>10</v>
      </c>
      <c r="AL2" s="6">
        <v>17</v>
      </c>
      <c r="AM2" s="6">
        <v>11</v>
      </c>
      <c r="AN2" s="6">
        <v>16</v>
      </c>
      <c r="AO2" s="6">
        <v>10</v>
      </c>
      <c r="AP2" s="6">
        <v>7</v>
      </c>
      <c r="AQ2" s="6">
        <v>1</v>
      </c>
      <c r="AR2" s="6">
        <v>2</v>
      </c>
      <c r="AS2" s="6">
        <v>2</v>
      </c>
      <c r="AT2" s="6">
        <v>1</v>
      </c>
      <c r="AU2" s="6">
        <v>8</v>
      </c>
      <c r="AV2" s="6">
        <v>5</v>
      </c>
      <c r="AW2" s="6">
        <v>14</v>
      </c>
      <c r="AX2" s="6">
        <v>10</v>
      </c>
      <c r="AY2" s="6">
        <v>8</v>
      </c>
      <c r="AZ2" s="6">
        <v>7</v>
      </c>
      <c r="BA2" s="6">
        <v>5</v>
      </c>
      <c r="BB2" s="6">
        <v>4</v>
      </c>
      <c r="BC2" s="6">
        <v>7</v>
      </c>
      <c r="BD2" s="6">
        <v>11</v>
      </c>
      <c r="BE2" s="6">
        <v>27</v>
      </c>
      <c r="BF2" s="6">
        <v>2</v>
      </c>
      <c r="BG2" s="6">
        <v>6</v>
      </c>
      <c r="BH2" s="6">
        <v>6</v>
      </c>
      <c r="BI2" s="6">
        <v>10</v>
      </c>
      <c r="BJ2" s="6">
        <v>26</v>
      </c>
      <c r="BK2" s="6">
        <v>16</v>
      </c>
      <c r="BL2" s="6">
        <v>8</v>
      </c>
      <c r="BM2" s="6">
        <v>8</v>
      </c>
      <c r="BN2" s="6">
        <v>7</v>
      </c>
      <c r="BO2" s="6">
        <v>8</v>
      </c>
      <c r="BP2" s="6">
        <v>22</v>
      </c>
      <c r="BQ2" s="6">
        <v>2</v>
      </c>
      <c r="BR2" s="6">
        <v>2</v>
      </c>
      <c r="BS2" s="6">
        <v>10</v>
      </c>
      <c r="BT2" s="6">
        <v>10</v>
      </c>
      <c r="BU2" s="6">
        <v>10</v>
      </c>
      <c r="BV2" s="6">
        <v>7</v>
      </c>
      <c r="BW2" s="6">
        <v>10</v>
      </c>
      <c r="BX2" s="6">
        <v>1</v>
      </c>
      <c r="BY2" s="6">
        <v>5</v>
      </c>
      <c r="BZ2" s="6">
        <v>10</v>
      </c>
      <c r="CA2" s="6">
        <v>2</v>
      </c>
      <c r="CB2" s="6">
        <v>1</v>
      </c>
      <c r="CC2" s="6">
        <v>1</v>
      </c>
      <c r="CD2" s="6">
        <v>2</v>
      </c>
      <c r="CE2" s="6">
        <v>8</v>
      </c>
      <c r="CF2" s="6">
        <v>6</v>
      </c>
      <c r="CG2" s="6">
        <v>1</v>
      </c>
      <c r="CH2" s="6">
        <v>11</v>
      </c>
      <c r="CI2" s="6">
        <v>10</v>
      </c>
      <c r="CJ2" s="6">
        <v>2</v>
      </c>
      <c r="CK2" s="6">
        <v>1</v>
      </c>
      <c r="CL2" s="6">
        <v>2</v>
      </c>
      <c r="CM2" s="6">
        <v>8</v>
      </c>
      <c r="CN2" s="6">
        <v>6</v>
      </c>
      <c r="CO2" s="6">
        <v>4</v>
      </c>
      <c r="CP2" s="6">
        <v>1</v>
      </c>
      <c r="CQ2" s="6">
        <v>2</v>
      </c>
      <c r="CR2" s="6">
        <v>10</v>
      </c>
      <c r="CS2" s="6">
        <v>1</v>
      </c>
      <c r="CT2" s="6">
        <v>7</v>
      </c>
      <c r="CU2" s="6">
        <v>27</v>
      </c>
      <c r="CV2" s="6">
        <v>5</v>
      </c>
      <c r="CW2" s="6">
        <v>15</v>
      </c>
      <c r="CX2" s="6">
        <v>22</v>
      </c>
      <c r="CY2" s="6">
        <v>7</v>
      </c>
      <c r="CZ2" s="6">
        <v>1</v>
      </c>
      <c r="DA2" s="6">
        <v>1</v>
      </c>
      <c r="DB2" s="6">
        <v>17</v>
      </c>
      <c r="DC2" s="6">
        <v>16</v>
      </c>
      <c r="DD2" s="6">
        <v>15</v>
      </c>
      <c r="DE2" s="6">
        <v>16</v>
      </c>
      <c r="DF2" s="6">
        <v>8</v>
      </c>
      <c r="DG2" s="6">
        <v>11</v>
      </c>
      <c r="DH2" s="6">
        <v>4</v>
      </c>
      <c r="DI2" s="6">
        <v>12</v>
      </c>
      <c r="DJ2" s="6">
        <v>11</v>
      </c>
      <c r="DK2" s="6">
        <v>10</v>
      </c>
      <c r="DL2" s="6">
        <v>10</v>
      </c>
      <c r="DM2" s="6">
        <v>7</v>
      </c>
      <c r="DN2" s="6">
        <v>10</v>
      </c>
      <c r="DO2" s="6">
        <v>10</v>
      </c>
      <c r="DP2" s="6">
        <v>10</v>
      </c>
      <c r="DQ2" s="6">
        <v>1</v>
      </c>
      <c r="DR2" s="6">
        <v>1</v>
      </c>
      <c r="DS2" s="6">
        <v>25</v>
      </c>
      <c r="DT2" s="6">
        <v>3</v>
      </c>
      <c r="DU2" s="6">
        <v>1</v>
      </c>
      <c r="DV2" s="6">
        <v>7</v>
      </c>
      <c r="DW2" s="6">
        <v>12</v>
      </c>
      <c r="DX2" s="6">
        <v>12</v>
      </c>
      <c r="DY2" s="6">
        <v>18</v>
      </c>
      <c r="DZ2" s="6">
        <v>8</v>
      </c>
      <c r="EA2" s="6">
        <v>13</v>
      </c>
      <c r="EB2" s="6">
        <v>4</v>
      </c>
      <c r="EC2" s="6">
        <v>1</v>
      </c>
      <c r="ED2" s="6">
        <v>3</v>
      </c>
      <c r="EE2" s="6">
        <v>1</v>
      </c>
      <c r="EF2" s="6">
        <v>1</v>
      </c>
      <c r="EG2" s="6">
        <v>1</v>
      </c>
      <c r="EH2" s="6">
        <v>1</v>
      </c>
      <c r="EI2" s="6">
        <v>8</v>
      </c>
      <c r="EJ2" s="6">
        <v>6</v>
      </c>
      <c r="EK2" s="6">
        <v>2</v>
      </c>
      <c r="EL2" s="6">
        <v>1</v>
      </c>
      <c r="EM2" s="6">
        <v>5</v>
      </c>
      <c r="EN2" s="6">
        <v>2</v>
      </c>
      <c r="EO2" s="6">
        <v>1</v>
      </c>
      <c r="EP2" s="6">
        <v>1</v>
      </c>
      <c r="EQ2" s="6">
        <v>1</v>
      </c>
      <c r="ER2" s="6">
        <v>8</v>
      </c>
      <c r="ES2" s="6">
        <v>6</v>
      </c>
      <c r="ET2" s="6">
        <v>1</v>
      </c>
      <c r="EU2" s="6">
        <v>1</v>
      </c>
      <c r="EV2" s="6">
        <v>15</v>
      </c>
      <c r="EW2" s="6">
        <v>17</v>
      </c>
      <c r="EX2" s="2">
        <v>2546</v>
      </c>
    </row>
    <row r="3" spans="1:154">
      <c r="B3" s="6">
        <v>21</v>
      </c>
      <c r="C3" s="6">
        <v>21</v>
      </c>
      <c r="D3" s="6">
        <v>11</v>
      </c>
      <c r="E3" s="6">
        <v>20</v>
      </c>
      <c r="F3" s="6">
        <v>20</v>
      </c>
      <c r="G3" s="6">
        <v>9</v>
      </c>
      <c r="H3" s="6">
        <v>13</v>
      </c>
      <c r="I3" s="6">
        <v>8</v>
      </c>
      <c r="J3" s="6">
        <v>21</v>
      </c>
      <c r="K3" s="6">
        <v>8</v>
      </c>
      <c r="L3" s="6">
        <v>7</v>
      </c>
      <c r="M3" s="6">
        <v>1</v>
      </c>
      <c r="N3" s="6">
        <v>1</v>
      </c>
      <c r="O3" s="6">
        <v>15</v>
      </c>
      <c r="P3" s="6">
        <v>6</v>
      </c>
      <c r="Q3" s="6">
        <v>4</v>
      </c>
      <c r="R3" s="6">
        <v>11</v>
      </c>
      <c r="S3" s="6">
        <v>5</v>
      </c>
      <c r="T3" s="6">
        <v>6</v>
      </c>
      <c r="U3" s="6">
        <v>10</v>
      </c>
      <c r="V3" s="6">
        <v>8</v>
      </c>
      <c r="W3" s="6">
        <v>13</v>
      </c>
      <c r="X3" s="6">
        <v>14</v>
      </c>
      <c r="Y3" s="6">
        <v>11</v>
      </c>
      <c r="Z3" s="6">
        <v>10</v>
      </c>
      <c r="AA3" s="6">
        <v>7</v>
      </c>
      <c r="AB3" s="6">
        <v>27</v>
      </c>
      <c r="AC3" s="6">
        <v>26</v>
      </c>
      <c r="AD3" s="6">
        <v>11</v>
      </c>
      <c r="AE3" s="6">
        <v>7</v>
      </c>
      <c r="AF3" s="6">
        <v>25</v>
      </c>
      <c r="AG3" s="6">
        <v>10</v>
      </c>
      <c r="AH3" s="6">
        <v>25</v>
      </c>
      <c r="AI3" s="6">
        <v>1</v>
      </c>
      <c r="AJ3" s="6">
        <v>6</v>
      </c>
      <c r="AK3" s="6">
        <v>10</v>
      </c>
      <c r="AL3" s="6">
        <v>13</v>
      </c>
      <c r="AM3" s="6">
        <v>11</v>
      </c>
      <c r="AN3" s="6">
        <v>16</v>
      </c>
      <c r="AO3" s="6">
        <v>10</v>
      </c>
      <c r="AP3" s="6">
        <v>7</v>
      </c>
      <c r="AQ3" s="6">
        <v>6</v>
      </c>
      <c r="AR3" s="6">
        <v>1</v>
      </c>
      <c r="AS3" s="6">
        <v>1</v>
      </c>
      <c r="AT3" s="6">
        <v>3</v>
      </c>
      <c r="AU3" s="6">
        <v>8</v>
      </c>
      <c r="AV3" s="6">
        <v>15</v>
      </c>
      <c r="AW3" s="6">
        <v>14</v>
      </c>
      <c r="AX3" s="6">
        <v>10</v>
      </c>
      <c r="AY3" s="6">
        <v>8</v>
      </c>
      <c r="AZ3" s="6">
        <v>7</v>
      </c>
      <c r="BA3" s="6">
        <v>5</v>
      </c>
      <c r="BB3" s="6">
        <v>4</v>
      </c>
      <c r="BC3" s="6">
        <v>7</v>
      </c>
      <c r="BD3" s="6">
        <v>13</v>
      </c>
      <c r="BE3" s="6">
        <v>26</v>
      </c>
      <c r="BF3" s="6">
        <v>4</v>
      </c>
      <c r="BG3" s="6">
        <v>6</v>
      </c>
      <c r="BH3" s="6">
        <v>6</v>
      </c>
      <c r="BI3" s="6">
        <v>10</v>
      </c>
      <c r="BJ3" s="6">
        <v>1</v>
      </c>
      <c r="BK3" s="6">
        <v>16</v>
      </c>
      <c r="BL3" s="6">
        <v>8</v>
      </c>
      <c r="BM3" s="6">
        <v>8</v>
      </c>
      <c r="BN3" s="6">
        <v>7</v>
      </c>
      <c r="BO3" s="6">
        <v>8</v>
      </c>
      <c r="BP3" s="6">
        <v>7</v>
      </c>
      <c r="BQ3" s="6">
        <v>16</v>
      </c>
      <c r="BR3" s="6">
        <v>16</v>
      </c>
      <c r="BS3" s="6">
        <v>10</v>
      </c>
      <c r="BT3" s="6">
        <v>10</v>
      </c>
      <c r="BU3" s="6">
        <v>10</v>
      </c>
      <c r="BV3" s="6">
        <v>7</v>
      </c>
      <c r="BW3" s="6">
        <v>10</v>
      </c>
      <c r="BX3" s="6">
        <v>3</v>
      </c>
      <c r="BY3" s="6">
        <v>5</v>
      </c>
      <c r="BZ3" s="6">
        <v>10</v>
      </c>
      <c r="CA3" s="6">
        <v>11</v>
      </c>
      <c r="CB3" s="6">
        <v>3</v>
      </c>
      <c r="CC3" s="6">
        <v>8</v>
      </c>
      <c r="CD3" s="6">
        <v>10</v>
      </c>
      <c r="CE3" s="6">
        <v>8</v>
      </c>
      <c r="CF3" s="6">
        <v>6</v>
      </c>
      <c r="CG3" s="6">
        <v>3</v>
      </c>
      <c r="CH3" s="6">
        <v>11</v>
      </c>
      <c r="CI3" s="6">
        <v>10</v>
      </c>
      <c r="CJ3" s="6">
        <v>11</v>
      </c>
      <c r="CK3" s="6">
        <v>6</v>
      </c>
      <c r="CL3" s="6">
        <v>10</v>
      </c>
      <c r="CM3" s="6">
        <v>8</v>
      </c>
      <c r="CN3" s="6">
        <v>6</v>
      </c>
      <c r="CO3" s="6">
        <v>16</v>
      </c>
      <c r="CP3" s="6">
        <v>2</v>
      </c>
      <c r="CQ3" s="6">
        <v>1</v>
      </c>
      <c r="CR3" s="6">
        <v>10</v>
      </c>
      <c r="CS3" s="6">
        <v>5</v>
      </c>
      <c r="CT3" s="6">
        <v>7</v>
      </c>
      <c r="CU3" s="6">
        <v>5</v>
      </c>
      <c r="CV3" s="6">
        <v>3</v>
      </c>
      <c r="CW3" s="6">
        <v>7</v>
      </c>
      <c r="CX3" s="6">
        <v>1</v>
      </c>
      <c r="CY3" s="6">
        <v>7</v>
      </c>
      <c r="CZ3" s="6">
        <v>2</v>
      </c>
      <c r="DA3" s="6">
        <v>2</v>
      </c>
      <c r="DB3" s="6">
        <v>15</v>
      </c>
      <c r="DC3" s="6">
        <v>22</v>
      </c>
      <c r="DD3" s="6">
        <v>21</v>
      </c>
      <c r="DE3" s="6">
        <v>22</v>
      </c>
      <c r="DF3" s="6">
        <v>23</v>
      </c>
      <c r="DG3" s="6">
        <v>22</v>
      </c>
      <c r="DH3" s="6">
        <v>26</v>
      </c>
      <c r="DI3" s="6">
        <v>21</v>
      </c>
      <c r="DJ3" s="6">
        <v>17</v>
      </c>
      <c r="DK3" s="6">
        <v>14</v>
      </c>
      <c r="DL3" s="6">
        <v>10</v>
      </c>
      <c r="DM3" s="6">
        <v>7</v>
      </c>
      <c r="DN3" s="6">
        <v>10</v>
      </c>
      <c r="DO3" s="6">
        <v>10</v>
      </c>
      <c r="DP3" s="6">
        <v>10</v>
      </c>
      <c r="DQ3" s="6">
        <v>10</v>
      </c>
      <c r="DR3" s="6">
        <v>10</v>
      </c>
      <c r="DS3" s="6">
        <v>22</v>
      </c>
      <c r="DT3" s="6">
        <v>7</v>
      </c>
      <c r="DU3" s="6">
        <v>10</v>
      </c>
      <c r="DV3" s="6">
        <v>11</v>
      </c>
      <c r="DW3" s="6">
        <v>12</v>
      </c>
      <c r="DX3" s="6">
        <v>2</v>
      </c>
      <c r="DY3" s="6">
        <v>2</v>
      </c>
      <c r="DZ3" s="6">
        <v>8</v>
      </c>
      <c r="EA3" s="6">
        <v>27</v>
      </c>
      <c r="EB3" s="6">
        <v>6</v>
      </c>
      <c r="EC3" s="6">
        <v>3</v>
      </c>
      <c r="ED3" s="6">
        <v>11</v>
      </c>
      <c r="EE3" s="6">
        <v>2</v>
      </c>
      <c r="EF3" s="6">
        <v>5</v>
      </c>
      <c r="EG3" s="6">
        <v>2</v>
      </c>
      <c r="EH3" s="6">
        <v>10</v>
      </c>
      <c r="EI3" s="6">
        <v>8</v>
      </c>
      <c r="EJ3" s="6">
        <v>6</v>
      </c>
      <c r="EK3" s="6">
        <v>6</v>
      </c>
      <c r="EL3" s="6">
        <v>3</v>
      </c>
      <c r="EM3" s="6">
        <v>5</v>
      </c>
      <c r="EN3" s="6">
        <v>11</v>
      </c>
      <c r="EO3" s="6">
        <v>5</v>
      </c>
      <c r="EP3" s="6">
        <v>2</v>
      </c>
      <c r="EQ3" s="6">
        <v>10</v>
      </c>
      <c r="ER3" s="6">
        <v>8</v>
      </c>
      <c r="ES3" s="6">
        <v>6</v>
      </c>
      <c r="ET3" s="6">
        <v>2</v>
      </c>
      <c r="EU3" s="6">
        <v>4</v>
      </c>
      <c r="EV3" s="6">
        <v>3</v>
      </c>
      <c r="EW3" s="6">
        <v>17</v>
      </c>
      <c r="EX3" s="2">
        <v>1164</v>
      </c>
    </row>
    <row r="4" spans="1:154">
      <c r="B4" s="6">
        <v>6</v>
      </c>
      <c r="C4" s="6">
        <v>4</v>
      </c>
      <c r="D4" s="6">
        <v>11</v>
      </c>
      <c r="E4" s="6">
        <v>4</v>
      </c>
      <c r="F4" s="6">
        <v>6</v>
      </c>
      <c r="G4" s="6">
        <v>1</v>
      </c>
      <c r="H4" s="6">
        <v>25</v>
      </c>
      <c r="I4" s="6">
        <v>4</v>
      </c>
      <c r="J4" s="6">
        <v>6</v>
      </c>
      <c r="K4" s="6">
        <v>4</v>
      </c>
      <c r="L4" s="6">
        <v>4</v>
      </c>
      <c r="M4" s="6">
        <v>19</v>
      </c>
      <c r="N4" s="6">
        <v>20</v>
      </c>
      <c r="O4" s="6">
        <v>10</v>
      </c>
      <c r="P4" s="6">
        <v>6</v>
      </c>
      <c r="Q4" s="6">
        <v>4</v>
      </c>
      <c r="R4" s="6">
        <v>2</v>
      </c>
      <c r="S4" s="6">
        <v>5</v>
      </c>
      <c r="T4" s="6">
        <v>6</v>
      </c>
      <c r="U4" s="6">
        <v>10</v>
      </c>
      <c r="V4" s="6">
        <v>8</v>
      </c>
      <c r="W4" s="6">
        <v>4</v>
      </c>
      <c r="X4" s="6">
        <v>10</v>
      </c>
      <c r="Y4" s="6">
        <v>11</v>
      </c>
      <c r="Z4" s="6">
        <v>10</v>
      </c>
      <c r="AA4" s="6">
        <v>7</v>
      </c>
      <c r="AB4" s="6">
        <v>1</v>
      </c>
      <c r="AC4" s="6">
        <v>2</v>
      </c>
      <c r="AD4" s="6">
        <v>11</v>
      </c>
      <c r="AE4" s="6">
        <v>7</v>
      </c>
      <c r="AF4" s="6">
        <v>5</v>
      </c>
      <c r="AG4" s="6">
        <v>10</v>
      </c>
      <c r="AH4" s="6">
        <v>24</v>
      </c>
      <c r="AI4" s="6">
        <v>11</v>
      </c>
      <c r="AJ4" s="6">
        <v>1</v>
      </c>
      <c r="AK4" s="6">
        <v>10</v>
      </c>
      <c r="AL4" s="6">
        <v>16</v>
      </c>
      <c r="AM4" s="6">
        <v>11</v>
      </c>
      <c r="AN4" s="6">
        <v>1</v>
      </c>
      <c r="AO4" s="6">
        <v>10</v>
      </c>
      <c r="AP4" s="6">
        <v>7</v>
      </c>
      <c r="AQ4" s="6">
        <v>26</v>
      </c>
      <c r="AR4" s="6">
        <v>3</v>
      </c>
      <c r="AS4" s="6">
        <v>3</v>
      </c>
      <c r="AT4" s="6">
        <v>12</v>
      </c>
      <c r="AU4" s="6">
        <v>8</v>
      </c>
      <c r="AV4" s="6">
        <v>25</v>
      </c>
      <c r="AW4" s="6">
        <v>14</v>
      </c>
      <c r="AX4" s="6">
        <v>10</v>
      </c>
      <c r="AY4" s="6">
        <v>8</v>
      </c>
      <c r="AZ4" s="6">
        <v>7</v>
      </c>
      <c r="BA4" s="6">
        <v>5</v>
      </c>
      <c r="BB4" s="6">
        <v>4</v>
      </c>
      <c r="BC4" s="6">
        <v>7</v>
      </c>
      <c r="BD4" s="6">
        <v>13</v>
      </c>
      <c r="BE4" s="6">
        <v>25</v>
      </c>
      <c r="BF4" s="6">
        <v>26</v>
      </c>
      <c r="BG4" s="6">
        <v>6</v>
      </c>
      <c r="BH4" s="6">
        <v>6</v>
      </c>
      <c r="BI4" s="6">
        <v>10</v>
      </c>
      <c r="BJ4" s="6">
        <v>23</v>
      </c>
      <c r="BK4" s="6">
        <v>3</v>
      </c>
      <c r="BL4" s="6">
        <v>8</v>
      </c>
      <c r="BM4" s="6">
        <v>8</v>
      </c>
      <c r="BN4" s="6">
        <v>7</v>
      </c>
      <c r="BO4" s="6">
        <v>8</v>
      </c>
      <c r="BP4" s="6">
        <v>22</v>
      </c>
      <c r="BQ4" s="6">
        <v>14</v>
      </c>
      <c r="BR4" s="6">
        <v>5</v>
      </c>
      <c r="BS4" s="6">
        <v>10</v>
      </c>
      <c r="BT4" s="6">
        <v>10</v>
      </c>
      <c r="BU4" s="6">
        <v>10</v>
      </c>
      <c r="BV4" s="6">
        <v>7</v>
      </c>
      <c r="BW4" s="6">
        <v>10</v>
      </c>
      <c r="BX4" s="6">
        <v>12</v>
      </c>
      <c r="BY4" s="6">
        <v>5</v>
      </c>
      <c r="BZ4" s="6">
        <v>10</v>
      </c>
      <c r="CA4" s="6">
        <v>14</v>
      </c>
      <c r="CB4" s="6">
        <v>14</v>
      </c>
      <c r="CC4" s="6">
        <v>14</v>
      </c>
      <c r="CD4" s="6">
        <v>10</v>
      </c>
      <c r="CE4" s="6">
        <v>8</v>
      </c>
      <c r="CF4" s="6">
        <v>6</v>
      </c>
      <c r="CG4" s="6">
        <v>12</v>
      </c>
      <c r="CH4" s="6">
        <v>11</v>
      </c>
      <c r="CI4" s="6">
        <v>10</v>
      </c>
      <c r="CJ4" s="6">
        <v>14</v>
      </c>
      <c r="CK4" s="6">
        <v>14</v>
      </c>
      <c r="CL4" s="6">
        <v>10</v>
      </c>
      <c r="CM4" s="6">
        <v>8</v>
      </c>
      <c r="CN4" s="6">
        <v>6</v>
      </c>
      <c r="CO4" s="6">
        <v>16</v>
      </c>
      <c r="CP4" s="6">
        <v>4</v>
      </c>
      <c r="CQ4" s="6">
        <v>4</v>
      </c>
      <c r="CR4" s="6">
        <v>10</v>
      </c>
      <c r="CS4" s="6">
        <v>10</v>
      </c>
      <c r="CT4" s="6">
        <v>7</v>
      </c>
      <c r="CU4" s="6">
        <v>2</v>
      </c>
      <c r="CV4" s="6">
        <v>10</v>
      </c>
      <c r="CW4" s="6">
        <v>10</v>
      </c>
      <c r="CX4" s="6">
        <v>5</v>
      </c>
      <c r="CY4" s="6">
        <v>7</v>
      </c>
      <c r="CZ4" s="6">
        <v>14</v>
      </c>
      <c r="DA4" s="6">
        <v>14</v>
      </c>
      <c r="DB4" s="6">
        <v>4</v>
      </c>
      <c r="DC4" s="6">
        <v>4</v>
      </c>
      <c r="DD4" s="6">
        <v>6</v>
      </c>
      <c r="DE4" s="6">
        <v>4</v>
      </c>
      <c r="DF4" s="6">
        <v>4</v>
      </c>
      <c r="DG4" s="6">
        <v>5</v>
      </c>
      <c r="DH4" s="6">
        <v>11</v>
      </c>
      <c r="DI4" s="6">
        <v>5</v>
      </c>
      <c r="DJ4" s="6">
        <v>6</v>
      </c>
      <c r="DK4" s="6">
        <v>17</v>
      </c>
      <c r="DL4" s="6">
        <v>10</v>
      </c>
      <c r="DM4" s="6">
        <v>7</v>
      </c>
      <c r="DN4" s="6">
        <v>10</v>
      </c>
      <c r="DO4" s="6">
        <v>10</v>
      </c>
      <c r="DP4" s="6">
        <v>10</v>
      </c>
      <c r="DQ4" s="6">
        <v>10</v>
      </c>
      <c r="DR4" s="6">
        <v>10</v>
      </c>
      <c r="DS4" s="6">
        <v>9</v>
      </c>
      <c r="DT4" s="6">
        <v>25</v>
      </c>
      <c r="DU4" s="6">
        <v>10</v>
      </c>
      <c r="DV4" s="6">
        <v>24</v>
      </c>
      <c r="DW4" s="6">
        <v>12</v>
      </c>
      <c r="DX4" s="6">
        <v>7</v>
      </c>
      <c r="DY4" s="6">
        <v>12</v>
      </c>
      <c r="DZ4" s="6">
        <v>8</v>
      </c>
      <c r="EA4" s="6">
        <v>3</v>
      </c>
      <c r="EB4" s="6">
        <v>3</v>
      </c>
      <c r="EC4" s="6">
        <v>12</v>
      </c>
      <c r="ED4" s="6">
        <v>11</v>
      </c>
      <c r="EE4" s="6">
        <v>14</v>
      </c>
      <c r="EF4" s="6">
        <v>4</v>
      </c>
      <c r="EG4" s="6">
        <v>14</v>
      </c>
      <c r="EH4" s="6">
        <v>10</v>
      </c>
      <c r="EI4" s="6">
        <v>8</v>
      </c>
      <c r="EJ4" s="6">
        <v>6</v>
      </c>
      <c r="EK4" s="6">
        <v>3</v>
      </c>
      <c r="EL4" s="6">
        <v>12</v>
      </c>
      <c r="EM4" s="6">
        <v>5</v>
      </c>
      <c r="EN4" s="6">
        <v>11</v>
      </c>
      <c r="EO4" s="6">
        <v>4</v>
      </c>
      <c r="EP4" s="6">
        <v>14</v>
      </c>
      <c r="EQ4" s="6">
        <v>10</v>
      </c>
      <c r="ER4" s="6">
        <v>8</v>
      </c>
      <c r="ES4" s="6">
        <v>6</v>
      </c>
      <c r="ET4" s="6">
        <v>14</v>
      </c>
      <c r="EU4" s="6">
        <v>16</v>
      </c>
      <c r="EV4" s="6">
        <v>22</v>
      </c>
      <c r="EW4" s="6">
        <v>1</v>
      </c>
      <c r="EX4" s="2">
        <v>689</v>
      </c>
    </row>
    <row r="5" spans="1:154">
      <c r="B5" s="6">
        <v>7</v>
      </c>
      <c r="C5" s="6">
        <v>9</v>
      </c>
      <c r="D5" s="6">
        <v>2</v>
      </c>
      <c r="E5" s="6">
        <v>14</v>
      </c>
      <c r="F5" s="6">
        <v>19</v>
      </c>
      <c r="G5" s="6">
        <v>21</v>
      </c>
      <c r="H5" s="6">
        <v>14</v>
      </c>
      <c r="I5" s="6">
        <v>15</v>
      </c>
      <c r="J5" s="6">
        <v>16</v>
      </c>
      <c r="K5" s="6">
        <v>17</v>
      </c>
      <c r="L5" s="6">
        <v>18</v>
      </c>
      <c r="M5" s="6">
        <v>15</v>
      </c>
      <c r="N5" s="6">
        <v>17</v>
      </c>
      <c r="O5" s="6">
        <v>11</v>
      </c>
      <c r="P5" s="6">
        <v>6</v>
      </c>
      <c r="Q5" s="6">
        <v>4</v>
      </c>
      <c r="R5" s="6">
        <v>11</v>
      </c>
      <c r="S5" s="6">
        <v>5</v>
      </c>
      <c r="T5" s="6">
        <v>6</v>
      </c>
      <c r="U5" s="6">
        <v>10</v>
      </c>
      <c r="V5" s="6">
        <v>8</v>
      </c>
      <c r="W5" s="6">
        <v>8</v>
      </c>
      <c r="X5" s="6">
        <v>7</v>
      </c>
      <c r="Y5" s="6">
        <v>11</v>
      </c>
      <c r="Z5" s="6">
        <v>10</v>
      </c>
      <c r="AA5" s="6">
        <v>7</v>
      </c>
      <c r="AB5" s="6">
        <v>18</v>
      </c>
      <c r="AC5" s="6">
        <v>19</v>
      </c>
      <c r="AD5" s="6">
        <v>11</v>
      </c>
      <c r="AE5" s="6">
        <v>7</v>
      </c>
      <c r="AF5" s="6">
        <v>19</v>
      </c>
      <c r="AG5" s="6">
        <v>10</v>
      </c>
      <c r="AH5" s="6">
        <v>3</v>
      </c>
      <c r="AI5" s="6">
        <v>11</v>
      </c>
      <c r="AJ5" s="6">
        <v>4</v>
      </c>
      <c r="AK5" s="6">
        <v>10</v>
      </c>
      <c r="AL5" s="6">
        <v>14</v>
      </c>
      <c r="AM5" s="6">
        <v>11</v>
      </c>
      <c r="AN5" s="6">
        <v>5</v>
      </c>
      <c r="AO5" s="6">
        <v>10</v>
      </c>
      <c r="AP5" s="6">
        <v>7</v>
      </c>
      <c r="AQ5" s="6">
        <v>5</v>
      </c>
      <c r="AR5" s="6">
        <v>7</v>
      </c>
      <c r="AS5" s="6">
        <v>7</v>
      </c>
      <c r="AT5" s="6">
        <v>4</v>
      </c>
      <c r="AU5" s="6">
        <v>8</v>
      </c>
      <c r="AV5" s="6">
        <v>23</v>
      </c>
      <c r="AW5" s="6">
        <v>11</v>
      </c>
      <c r="AX5" s="6">
        <v>10</v>
      </c>
      <c r="AY5" s="6">
        <v>8</v>
      </c>
      <c r="AZ5" s="6">
        <v>7</v>
      </c>
      <c r="BA5" s="6">
        <v>5</v>
      </c>
      <c r="BB5" s="6">
        <v>4</v>
      </c>
      <c r="BC5" s="6">
        <v>7</v>
      </c>
      <c r="BD5" s="6">
        <v>9</v>
      </c>
      <c r="BE5" s="6">
        <v>17</v>
      </c>
      <c r="BF5" s="6">
        <v>24</v>
      </c>
      <c r="BG5" s="6">
        <v>6</v>
      </c>
      <c r="BH5" s="6">
        <v>6</v>
      </c>
      <c r="BI5" s="6">
        <v>10</v>
      </c>
      <c r="BJ5" s="6">
        <v>24</v>
      </c>
      <c r="BK5" s="6">
        <v>8</v>
      </c>
      <c r="BL5" s="6">
        <v>8</v>
      </c>
      <c r="BM5" s="6">
        <v>8</v>
      </c>
      <c r="BN5" s="6">
        <v>7</v>
      </c>
      <c r="BO5" s="6">
        <v>8</v>
      </c>
      <c r="BP5" s="6">
        <v>19</v>
      </c>
      <c r="BQ5" s="6">
        <v>20</v>
      </c>
      <c r="BR5" s="6">
        <v>16</v>
      </c>
      <c r="BS5" s="6">
        <v>10</v>
      </c>
      <c r="BT5" s="6">
        <v>10</v>
      </c>
      <c r="BU5" s="6">
        <v>10</v>
      </c>
      <c r="BV5" s="6">
        <v>7</v>
      </c>
      <c r="BW5" s="6">
        <v>10</v>
      </c>
      <c r="BX5" s="6">
        <v>10</v>
      </c>
      <c r="BY5" s="6">
        <v>5</v>
      </c>
      <c r="BZ5" s="6">
        <v>2</v>
      </c>
      <c r="CA5" s="6">
        <v>10</v>
      </c>
      <c r="CB5" s="6">
        <v>11</v>
      </c>
      <c r="CC5" s="6">
        <v>13</v>
      </c>
      <c r="CD5" s="6">
        <v>10</v>
      </c>
      <c r="CE5" s="6">
        <v>8</v>
      </c>
      <c r="CF5" s="6">
        <v>6</v>
      </c>
      <c r="CG5" s="6">
        <v>10</v>
      </c>
      <c r="CH5" s="6">
        <v>11</v>
      </c>
      <c r="CI5" s="6">
        <v>3</v>
      </c>
      <c r="CJ5" s="6">
        <v>10</v>
      </c>
      <c r="CK5" s="6">
        <v>11</v>
      </c>
      <c r="CL5" s="6">
        <v>10</v>
      </c>
      <c r="CM5" s="6">
        <v>8</v>
      </c>
      <c r="CN5" s="6">
        <v>6</v>
      </c>
      <c r="CO5" s="6">
        <v>7</v>
      </c>
      <c r="CP5" s="6">
        <v>6</v>
      </c>
      <c r="CQ5" s="6">
        <v>7</v>
      </c>
      <c r="CR5" s="6">
        <v>10</v>
      </c>
      <c r="CS5" s="6">
        <v>11</v>
      </c>
      <c r="CT5" s="6">
        <v>7</v>
      </c>
      <c r="CU5" s="6">
        <v>6</v>
      </c>
      <c r="CV5" s="6">
        <v>25</v>
      </c>
      <c r="CW5" s="6">
        <v>14</v>
      </c>
      <c r="CX5" s="6">
        <v>2</v>
      </c>
      <c r="CY5" s="6">
        <v>7</v>
      </c>
      <c r="CZ5" s="6">
        <v>5</v>
      </c>
      <c r="DA5" s="6">
        <v>5</v>
      </c>
      <c r="DB5" s="6">
        <v>5</v>
      </c>
      <c r="DC5" s="6">
        <v>11</v>
      </c>
      <c r="DD5" s="6">
        <v>10</v>
      </c>
      <c r="DE5" s="6">
        <v>10</v>
      </c>
      <c r="DF5" s="6">
        <v>10</v>
      </c>
      <c r="DG5" s="6">
        <v>9</v>
      </c>
      <c r="DH5" s="6">
        <v>7</v>
      </c>
      <c r="DI5" s="6">
        <v>13</v>
      </c>
      <c r="DJ5" s="6">
        <v>10</v>
      </c>
      <c r="DK5" s="6">
        <v>15</v>
      </c>
      <c r="DL5" s="6">
        <v>10</v>
      </c>
      <c r="DM5" s="6">
        <v>7</v>
      </c>
      <c r="DN5" s="6">
        <v>10</v>
      </c>
      <c r="DO5" s="6">
        <v>10</v>
      </c>
      <c r="DP5" s="6">
        <v>10</v>
      </c>
      <c r="DQ5" s="6">
        <v>10</v>
      </c>
      <c r="DR5" s="6">
        <v>10</v>
      </c>
      <c r="DS5" s="6">
        <v>20</v>
      </c>
      <c r="DT5" s="6">
        <v>18</v>
      </c>
      <c r="DU5" s="6">
        <v>10</v>
      </c>
      <c r="DV5" s="6">
        <v>20</v>
      </c>
      <c r="DW5" s="6">
        <v>12</v>
      </c>
      <c r="DX5" s="6">
        <v>24</v>
      </c>
      <c r="DY5" s="6">
        <v>24</v>
      </c>
      <c r="DZ5" s="6">
        <v>8</v>
      </c>
      <c r="EA5" s="6">
        <v>19</v>
      </c>
      <c r="EB5" s="6">
        <v>5</v>
      </c>
      <c r="EC5" s="6">
        <v>4</v>
      </c>
      <c r="ED5" s="6">
        <v>2</v>
      </c>
      <c r="EE5" s="6">
        <v>6</v>
      </c>
      <c r="EF5" s="6">
        <v>6</v>
      </c>
      <c r="EG5" s="6">
        <v>12</v>
      </c>
      <c r="EH5" s="6">
        <v>10</v>
      </c>
      <c r="EI5" s="6">
        <v>8</v>
      </c>
      <c r="EJ5" s="6">
        <v>6</v>
      </c>
      <c r="EK5" s="6">
        <v>5</v>
      </c>
      <c r="EL5" s="6">
        <v>4</v>
      </c>
      <c r="EM5" s="6">
        <v>5</v>
      </c>
      <c r="EN5" s="6">
        <v>1</v>
      </c>
      <c r="EO5" s="6">
        <v>3</v>
      </c>
      <c r="EP5" s="6">
        <v>11</v>
      </c>
      <c r="EQ5" s="6">
        <v>10</v>
      </c>
      <c r="ER5" s="6">
        <v>8</v>
      </c>
      <c r="ES5" s="6">
        <v>6</v>
      </c>
      <c r="ET5" s="6">
        <v>5</v>
      </c>
      <c r="EU5" s="6">
        <v>8</v>
      </c>
      <c r="EV5" s="6">
        <v>12</v>
      </c>
      <c r="EW5" s="6">
        <v>10</v>
      </c>
      <c r="EX5" s="2">
        <v>1266</v>
      </c>
    </row>
    <row r="6" spans="1:154">
      <c r="B6" s="6">
        <v>1</v>
      </c>
      <c r="C6" s="6">
        <v>1</v>
      </c>
      <c r="D6" s="6">
        <v>7</v>
      </c>
      <c r="E6" s="6">
        <v>11</v>
      </c>
      <c r="F6" s="6">
        <v>14</v>
      </c>
      <c r="G6" s="6">
        <v>6</v>
      </c>
      <c r="H6" s="6">
        <v>12</v>
      </c>
      <c r="I6" s="6">
        <v>5</v>
      </c>
      <c r="J6" s="6">
        <v>9</v>
      </c>
      <c r="K6" s="6">
        <v>15</v>
      </c>
      <c r="L6" s="6">
        <v>13</v>
      </c>
      <c r="M6" s="6">
        <v>20</v>
      </c>
      <c r="N6" s="6">
        <v>19</v>
      </c>
      <c r="O6" s="6">
        <v>14</v>
      </c>
      <c r="P6" s="6">
        <v>5</v>
      </c>
      <c r="Q6" s="6">
        <v>3</v>
      </c>
      <c r="R6" s="6">
        <v>3</v>
      </c>
      <c r="S6" s="6">
        <v>5</v>
      </c>
      <c r="T6" s="6">
        <v>3</v>
      </c>
      <c r="U6" s="6">
        <v>5</v>
      </c>
      <c r="V6" s="6">
        <v>5</v>
      </c>
      <c r="W6" s="6">
        <v>21</v>
      </c>
      <c r="X6" s="6">
        <v>17</v>
      </c>
      <c r="Y6" s="6">
        <v>7</v>
      </c>
      <c r="Z6" s="6">
        <v>4</v>
      </c>
      <c r="AA6" s="6">
        <v>1</v>
      </c>
      <c r="AB6" s="6">
        <v>7</v>
      </c>
      <c r="AC6" s="6">
        <v>7</v>
      </c>
      <c r="AD6" s="6">
        <v>3</v>
      </c>
      <c r="AE6" s="6">
        <v>6</v>
      </c>
      <c r="AF6" s="6">
        <v>10</v>
      </c>
      <c r="AG6" s="6">
        <v>4</v>
      </c>
      <c r="AH6" s="6">
        <v>7</v>
      </c>
      <c r="AI6" s="6">
        <v>6</v>
      </c>
      <c r="AJ6" s="6">
        <v>12</v>
      </c>
      <c r="AK6" s="6">
        <v>3</v>
      </c>
      <c r="AL6" s="6">
        <v>7</v>
      </c>
      <c r="AM6" s="6">
        <v>5</v>
      </c>
      <c r="AN6" s="6">
        <v>7</v>
      </c>
      <c r="AO6" s="6">
        <v>5</v>
      </c>
      <c r="AP6" s="6">
        <v>4</v>
      </c>
      <c r="AQ6" s="6">
        <v>9</v>
      </c>
      <c r="AR6" s="6">
        <v>6</v>
      </c>
      <c r="AS6" s="6">
        <v>6</v>
      </c>
      <c r="AT6" s="6">
        <v>5</v>
      </c>
      <c r="AU6" s="6">
        <v>2</v>
      </c>
      <c r="AV6" s="6">
        <v>17</v>
      </c>
      <c r="AW6" s="6">
        <v>8</v>
      </c>
      <c r="AX6" s="6">
        <v>5</v>
      </c>
      <c r="AY6" s="6">
        <v>2</v>
      </c>
      <c r="AZ6" s="6">
        <v>4</v>
      </c>
      <c r="BA6" s="6">
        <v>3</v>
      </c>
      <c r="BB6" s="6">
        <v>2</v>
      </c>
      <c r="BC6" s="6">
        <v>3</v>
      </c>
      <c r="BD6" s="6">
        <v>4</v>
      </c>
      <c r="BE6" s="6">
        <v>15</v>
      </c>
      <c r="BF6" s="6">
        <v>13</v>
      </c>
      <c r="BG6" s="6">
        <v>1</v>
      </c>
      <c r="BH6" s="6">
        <v>2</v>
      </c>
      <c r="BI6" s="6">
        <v>6</v>
      </c>
      <c r="BJ6" s="6">
        <v>14</v>
      </c>
      <c r="BK6" s="6">
        <v>9</v>
      </c>
      <c r="BL6" s="6">
        <v>3</v>
      </c>
      <c r="BM6" s="6">
        <v>1</v>
      </c>
      <c r="BN6" s="6">
        <v>1</v>
      </c>
      <c r="BO6" s="6">
        <v>3</v>
      </c>
      <c r="BP6" s="6">
        <v>13</v>
      </c>
      <c r="BQ6" s="6">
        <v>6</v>
      </c>
      <c r="BR6" s="6">
        <v>15</v>
      </c>
      <c r="BS6" s="6">
        <v>5</v>
      </c>
      <c r="BT6" s="6">
        <v>5</v>
      </c>
      <c r="BU6" s="6">
        <v>4</v>
      </c>
      <c r="BV6" s="6">
        <v>4</v>
      </c>
      <c r="BW6" s="6">
        <v>4</v>
      </c>
      <c r="BX6" s="6">
        <v>5</v>
      </c>
      <c r="BY6" s="6">
        <v>3</v>
      </c>
      <c r="BZ6" s="6">
        <v>3</v>
      </c>
      <c r="CA6" s="6">
        <v>4</v>
      </c>
      <c r="CB6" s="6">
        <v>6</v>
      </c>
      <c r="CC6" s="6">
        <v>4</v>
      </c>
      <c r="CD6" s="6">
        <v>5</v>
      </c>
      <c r="CE6" s="6">
        <v>1</v>
      </c>
      <c r="CF6" s="6">
        <v>3</v>
      </c>
      <c r="CG6" s="6">
        <v>6</v>
      </c>
      <c r="CH6" s="6">
        <v>3</v>
      </c>
      <c r="CI6" s="6">
        <v>2</v>
      </c>
      <c r="CJ6" s="6">
        <v>4</v>
      </c>
      <c r="CK6" s="6">
        <v>4</v>
      </c>
      <c r="CL6" s="6">
        <v>4</v>
      </c>
      <c r="CM6" s="6">
        <v>1</v>
      </c>
      <c r="CN6" s="6">
        <v>3</v>
      </c>
      <c r="CO6" s="6">
        <v>13</v>
      </c>
      <c r="CP6" s="6">
        <v>8</v>
      </c>
      <c r="CQ6" s="6">
        <v>6</v>
      </c>
      <c r="CR6" s="6">
        <v>7</v>
      </c>
      <c r="CS6" s="6">
        <v>6</v>
      </c>
      <c r="CT6" s="6">
        <v>2</v>
      </c>
      <c r="CU6" s="6">
        <v>12</v>
      </c>
      <c r="CV6" s="6">
        <v>20</v>
      </c>
      <c r="CW6" s="6">
        <v>21</v>
      </c>
      <c r="CX6" s="6">
        <v>19</v>
      </c>
      <c r="CY6" s="6">
        <v>4</v>
      </c>
      <c r="CZ6" s="6">
        <v>8</v>
      </c>
      <c r="DA6" s="6">
        <v>8</v>
      </c>
      <c r="DB6" s="6">
        <v>2</v>
      </c>
      <c r="DC6" s="6">
        <v>3</v>
      </c>
      <c r="DD6" s="6">
        <v>1</v>
      </c>
      <c r="DE6" s="6">
        <v>1</v>
      </c>
      <c r="DF6" s="6">
        <v>2</v>
      </c>
      <c r="DG6" s="6">
        <v>2</v>
      </c>
      <c r="DH6" s="6">
        <v>3</v>
      </c>
      <c r="DI6" s="6">
        <v>1</v>
      </c>
      <c r="DJ6" s="6">
        <v>2</v>
      </c>
      <c r="DK6" s="6">
        <v>7</v>
      </c>
      <c r="DL6" s="6">
        <v>5</v>
      </c>
      <c r="DM6" s="6">
        <v>3</v>
      </c>
      <c r="DN6" s="6">
        <v>3</v>
      </c>
      <c r="DO6" s="6">
        <v>4</v>
      </c>
      <c r="DP6" s="6">
        <v>6</v>
      </c>
      <c r="DQ6" s="6">
        <v>4</v>
      </c>
      <c r="DR6" s="6">
        <v>3</v>
      </c>
      <c r="DS6" s="6">
        <v>5</v>
      </c>
      <c r="DT6" s="6">
        <v>24</v>
      </c>
      <c r="DU6" s="6">
        <v>4</v>
      </c>
      <c r="DV6" s="6">
        <v>17</v>
      </c>
      <c r="DW6" s="6">
        <v>7</v>
      </c>
      <c r="DX6" s="6">
        <v>19</v>
      </c>
      <c r="DY6" s="6">
        <v>13</v>
      </c>
      <c r="DZ6" s="6">
        <v>1</v>
      </c>
      <c r="EA6" s="6">
        <v>9</v>
      </c>
      <c r="EB6" s="6">
        <v>9</v>
      </c>
      <c r="EC6" s="6">
        <v>6</v>
      </c>
      <c r="ED6" s="6">
        <v>4</v>
      </c>
      <c r="EE6" s="6">
        <v>5</v>
      </c>
      <c r="EF6" s="6">
        <v>8</v>
      </c>
      <c r="EG6" s="6">
        <v>6</v>
      </c>
      <c r="EH6" s="6">
        <v>4</v>
      </c>
      <c r="EI6" s="6">
        <v>2</v>
      </c>
      <c r="EJ6" s="6">
        <v>2</v>
      </c>
      <c r="EK6" s="6">
        <v>9</v>
      </c>
      <c r="EL6" s="6">
        <v>5</v>
      </c>
      <c r="EM6" s="6">
        <v>3</v>
      </c>
      <c r="EN6" s="6">
        <v>4</v>
      </c>
      <c r="EO6" s="6">
        <v>8</v>
      </c>
      <c r="EP6" s="6">
        <v>5</v>
      </c>
      <c r="EQ6" s="6">
        <v>4</v>
      </c>
      <c r="ER6" s="6">
        <v>2</v>
      </c>
      <c r="ES6" s="6">
        <v>1</v>
      </c>
      <c r="ET6" s="6">
        <v>6</v>
      </c>
      <c r="EU6" s="6">
        <v>6</v>
      </c>
      <c r="EV6" s="6">
        <v>11</v>
      </c>
      <c r="EW6" s="6">
        <v>7</v>
      </c>
      <c r="EX6" s="2">
        <v>42</v>
      </c>
    </row>
    <row r="7" spans="1:154">
      <c r="B7" s="6">
        <v>20</v>
      </c>
      <c r="C7" s="6">
        <v>19</v>
      </c>
      <c r="D7" s="6">
        <v>11</v>
      </c>
      <c r="E7" s="6">
        <v>20</v>
      </c>
      <c r="F7" s="6">
        <v>20</v>
      </c>
      <c r="G7" s="6">
        <v>27</v>
      </c>
      <c r="H7" s="6">
        <v>27</v>
      </c>
      <c r="I7" s="6">
        <v>3</v>
      </c>
      <c r="J7" s="6">
        <v>23</v>
      </c>
      <c r="K7" s="6">
        <v>23</v>
      </c>
      <c r="L7" s="6">
        <v>23</v>
      </c>
      <c r="M7" s="6">
        <v>18</v>
      </c>
      <c r="N7" s="6">
        <v>16</v>
      </c>
      <c r="O7" s="6">
        <v>21</v>
      </c>
      <c r="P7" s="6">
        <v>6</v>
      </c>
      <c r="Q7" s="6">
        <v>4</v>
      </c>
      <c r="R7" s="6">
        <v>11</v>
      </c>
      <c r="S7" s="6">
        <v>5</v>
      </c>
      <c r="T7" s="6">
        <v>6</v>
      </c>
      <c r="U7" s="6">
        <v>10</v>
      </c>
      <c r="V7" s="6">
        <v>8</v>
      </c>
      <c r="W7" s="6">
        <v>26</v>
      </c>
      <c r="X7" s="6">
        <v>23</v>
      </c>
      <c r="Y7" s="6">
        <v>11</v>
      </c>
      <c r="Z7" s="6">
        <v>10</v>
      </c>
      <c r="AA7" s="6">
        <v>7</v>
      </c>
      <c r="AB7" s="6">
        <v>23</v>
      </c>
      <c r="AC7" s="6">
        <v>24</v>
      </c>
      <c r="AD7" s="6">
        <v>11</v>
      </c>
      <c r="AE7" s="6">
        <v>7</v>
      </c>
      <c r="AF7" s="6">
        <v>14</v>
      </c>
      <c r="AG7" s="6">
        <v>10</v>
      </c>
      <c r="AH7" s="6">
        <v>17</v>
      </c>
      <c r="AI7" s="6">
        <v>11</v>
      </c>
      <c r="AJ7" s="6">
        <v>16</v>
      </c>
      <c r="AK7" s="6">
        <v>10</v>
      </c>
      <c r="AL7" s="6">
        <v>15</v>
      </c>
      <c r="AM7" s="6">
        <v>11</v>
      </c>
      <c r="AN7" s="6">
        <v>16</v>
      </c>
      <c r="AO7" s="6">
        <v>10</v>
      </c>
      <c r="AP7" s="6">
        <v>7</v>
      </c>
      <c r="AQ7" s="6">
        <v>10</v>
      </c>
      <c r="AR7" s="6">
        <v>17</v>
      </c>
      <c r="AS7" s="6">
        <v>17</v>
      </c>
      <c r="AT7" s="6">
        <v>12</v>
      </c>
      <c r="AU7" s="6">
        <v>8</v>
      </c>
      <c r="AV7" s="6">
        <v>24</v>
      </c>
      <c r="AW7" s="6">
        <v>14</v>
      </c>
      <c r="AX7" s="6">
        <v>10</v>
      </c>
      <c r="AY7" s="6">
        <v>8</v>
      </c>
      <c r="AZ7" s="6">
        <v>7</v>
      </c>
      <c r="BA7" s="6">
        <v>5</v>
      </c>
      <c r="BB7" s="6">
        <v>4</v>
      </c>
      <c r="BC7" s="6">
        <v>7</v>
      </c>
      <c r="BD7" s="6">
        <v>13</v>
      </c>
      <c r="BE7" s="6">
        <v>24</v>
      </c>
      <c r="BF7" s="6">
        <v>15</v>
      </c>
      <c r="BG7" s="6">
        <v>6</v>
      </c>
      <c r="BH7" s="6">
        <v>6</v>
      </c>
      <c r="BI7" s="6">
        <v>10</v>
      </c>
      <c r="BJ7" s="6">
        <v>5</v>
      </c>
      <c r="BK7" s="6">
        <v>16</v>
      </c>
      <c r="BL7" s="6">
        <v>8</v>
      </c>
      <c r="BM7" s="6">
        <v>8</v>
      </c>
      <c r="BN7" s="6">
        <v>7</v>
      </c>
      <c r="BO7" s="6">
        <v>8</v>
      </c>
      <c r="BP7" s="6">
        <v>22</v>
      </c>
      <c r="BQ7" s="6">
        <v>22</v>
      </c>
      <c r="BR7" s="6">
        <v>10</v>
      </c>
      <c r="BS7" s="6">
        <v>10</v>
      </c>
      <c r="BT7" s="6">
        <v>10</v>
      </c>
      <c r="BU7" s="6">
        <v>10</v>
      </c>
      <c r="BV7" s="6">
        <v>7</v>
      </c>
      <c r="BW7" s="6">
        <v>10</v>
      </c>
      <c r="BX7" s="6">
        <v>12</v>
      </c>
      <c r="BY7" s="6">
        <v>5</v>
      </c>
      <c r="BZ7" s="6">
        <v>10</v>
      </c>
      <c r="CA7" s="6">
        <v>14</v>
      </c>
      <c r="CB7" s="6">
        <v>14</v>
      </c>
      <c r="CC7" s="6">
        <v>14</v>
      </c>
      <c r="CD7" s="6">
        <v>10</v>
      </c>
      <c r="CE7" s="6">
        <v>8</v>
      </c>
      <c r="CF7" s="6">
        <v>6</v>
      </c>
      <c r="CG7" s="6">
        <v>12</v>
      </c>
      <c r="CH7" s="6">
        <v>7</v>
      </c>
      <c r="CI7" s="6">
        <v>10</v>
      </c>
      <c r="CJ7" s="6">
        <v>14</v>
      </c>
      <c r="CK7" s="6">
        <v>14</v>
      </c>
      <c r="CL7" s="6">
        <v>10</v>
      </c>
      <c r="CM7" s="6">
        <v>8</v>
      </c>
      <c r="CN7" s="6">
        <v>6</v>
      </c>
      <c r="CO7" s="6">
        <v>16</v>
      </c>
      <c r="CP7" s="6">
        <v>17</v>
      </c>
      <c r="CQ7" s="6">
        <v>17</v>
      </c>
      <c r="CR7" s="6">
        <v>10</v>
      </c>
      <c r="CS7" s="6">
        <v>20</v>
      </c>
      <c r="CT7" s="6">
        <v>7</v>
      </c>
      <c r="CU7" s="6">
        <v>3</v>
      </c>
      <c r="CV7" s="6">
        <v>7</v>
      </c>
      <c r="CW7" s="6">
        <v>22</v>
      </c>
      <c r="CX7" s="6">
        <v>23</v>
      </c>
      <c r="CY7" s="6">
        <v>7</v>
      </c>
      <c r="CZ7" s="6">
        <v>14</v>
      </c>
      <c r="DA7" s="6">
        <v>14</v>
      </c>
      <c r="DB7" s="6">
        <v>7</v>
      </c>
      <c r="DC7" s="6">
        <v>9</v>
      </c>
      <c r="DD7" s="6">
        <v>16</v>
      </c>
      <c r="DE7" s="6">
        <v>17</v>
      </c>
      <c r="DF7" s="6">
        <v>18</v>
      </c>
      <c r="DG7" s="6">
        <v>18</v>
      </c>
      <c r="DH7" s="6">
        <v>23</v>
      </c>
      <c r="DI7" s="6">
        <v>9</v>
      </c>
      <c r="DJ7" s="6">
        <v>20</v>
      </c>
      <c r="DK7" s="6">
        <v>16</v>
      </c>
      <c r="DL7" s="6">
        <v>10</v>
      </c>
      <c r="DM7" s="6">
        <v>7</v>
      </c>
      <c r="DN7" s="6">
        <v>10</v>
      </c>
      <c r="DO7" s="6">
        <v>10</v>
      </c>
      <c r="DP7" s="6">
        <v>10</v>
      </c>
      <c r="DQ7" s="6">
        <v>10</v>
      </c>
      <c r="DR7" s="6">
        <v>10</v>
      </c>
      <c r="DS7" s="6">
        <v>19</v>
      </c>
      <c r="DT7" s="6">
        <v>17</v>
      </c>
      <c r="DU7" s="6">
        <v>10</v>
      </c>
      <c r="DV7" s="6">
        <v>25</v>
      </c>
      <c r="DW7" s="6">
        <v>12</v>
      </c>
      <c r="DX7" s="6">
        <v>25</v>
      </c>
      <c r="DY7" s="6">
        <v>25</v>
      </c>
      <c r="DZ7" s="6">
        <v>8</v>
      </c>
      <c r="EA7" s="6">
        <v>20</v>
      </c>
      <c r="EB7" s="6">
        <v>16</v>
      </c>
      <c r="EC7" s="6">
        <v>12</v>
      </c>
      <c r="ED7" s="6">
        <v>11</v>
      </c>
      <c r="EE7" s="6">
        <v>14</v>
      </c>
      <c r="EF7" s="6">
        <v>16</v>
      </c>
      <c r="EG7" s="6">
        <v>14</v>
      </c>
      <c r="EH7" s="6">
        <v>10</v>
      </c>
      <c r="EI7" s="6">
        <v>8</v>
      </c>
      <c r="EJ7" s="6">
        <v>6</v>
      </c>
      <c r="EK7" s="6">
        <v>16</v>
      </c>
      <c r="EL7" s="6">
        <v>12</v>
      </c>
      <c r="EM7" s="6">
        <v>5</v>
      </c>
      <c r="EN7" s="6">
        <v>11</v>
      </c>
      <c r="EO7" s="6">
        <v>16</v>
      </c>
      <c r="EP7" s="6">
        <v>14</v>
      </c>
      <c r="EQ7" s="6">
        <v>10</v>
      </c>
      <c r="ER7" s="6">
        <v>8</v>
      </c>
      <c r="ES7" s="6">
        <v>6</v>
      </c>
      <c r="ET7" s="6">
        <v>14</v>
      </c>
      <c r="EU7" s="6">
        <v>24</v>
      </c>
      <c r="EV7" s="6">
        <v>21</v>
      </c>
      <c r="EW7" s="6">
        <v>17</v>
      </c>
      <c r="EX7" s="2">
        <v>905</v>
      </c>
    </row>
    <row r="8" spans="1:154">
      <c r="B8" s="6">
        <v>8</v>
      </c>
      <c r="C8" s="6">
        <v>8</v>
      </c>
      <c r="D8" s="6">
        <v>5</v>
      </c>
      <c r="E8" s="6">
        <v>15</v>
      </c>
      <c r="F8" s="6">
        <v>15</v>
      </c>
      <c r="G8" s="6">
        <v>17</v>
      </c>
      <c r="H8" s="6">
        <v>8</v>
      </c>
      <c r="I8" s="6">
        <v>11</v>
      </c>
      <c r="J8" s="6">
        <v>11</v>
      </c>
      <c r="K8" s="6">
        <v>18</v>
      </c>
      <c r="L8" s="6">
        <v>17</v>
      </c>
      <c r="M8" s="6">
        <v>8</v>
      </c>
      <c r="N8" s="6">
        <v>9</v>
      </c>
      <c r="O8" s="6">
        <v>5</v>
      </c>
      <c r="P8" s="6">
        <v>3</v>
      </c>
      <c r="Q8" s="6">
        <v>2</v>
      </c>
      <c r="R8" s="6">
        <v>4</v>
      </c>
      <c r="S8" s="6">
        <v>3</v>
      </c>
      <c r="T8" s="6">
        <v>4</v>
      </c>
      <c r="U8" s="6">
        <v>3</v>
      </c>
      <c r="V8" s="6">
        <v>3</v>
      </c>
      <c r="W8" s="6">
        <v>22</v>
      </c>
      <c r="X8" s="6">
        <v>11</v>
      </c>
      <c r="Y8" s="6">
        <v>4</v>
      </c>
      <c r="Z8" s="6">
        <v>2</v>
      </c>
      <c r="AA8" s="6">
        <v>3</v>
      </c>
      <c r="AB8" s="6">
        <v>4</v>
      </c>
      <c r="AC8" s="6">
        <v>3</v>
      </c>
      <c r="AD8" s="6">
        <v>4</v>
      </c>
      <c r="AE8" s="6">
        <v>4</v>
      </c>
      <c r="AF8" s="6">
        <v>9</v>
      </c>
      <c r="AG8" s="6">
        <v>3</v>
      </c>
      <c r="AH8" s="6">
        <v>6</v>
      </c>
      <c r="AI8" s="6">
        <v>4</v>
      </c>
      <c r="AJ8" s="6">
        <v>13</v>
      </c>
      <c r="AK8" s="6">
        <v>3</v>
      </c>
      <c r="AL8" s="6">
        <v>6</v>
      </c>
      <c r="AM8" s="6">
        <v>2</v>
      </c>
      <c r="AN8" s="6">
        <v>14</v>
      </c>
      <c r="AO8" s="6">
        <v>4</v>
      </c>
      <c r="AP8" s="6">
        <v>3</v>
      </c>
      <c r="AQ8" s="6">
        <v>3</v>
      </c>
      <c r="AR8" s="6">
        <v>11</v>
      </c>
      <c r="AS8" s="6">
        <v>9</v>
      </c>
      <c r="AT8" s="6">
        <v>2</v>
      </c>
      <c r="AU8" s="6">
        <v>3</v>
      </c>
      <c r="AV8" s="6">
        <v>10</v>
      </c>
      <c r="AW8" s="6">
        <v>4</v>
      </c>
      <c r="AX8" s="6">
        <v>4</v>
      </c>
      <c r="AY8" s="6">
        <v>3</v>
      </c>
      <c r="AZ8" s="6">
        <v>3</v>
      </c>
      <c r="BA8" s="6">
        <v>1</v>
      </c>
      <c r="BB8" s="6">
        <v>1</v>
      </c>
      <c r="BC8" s="6">
        <v>1</v>
      </c>
      <c r="BD8" s="6">
        <v>3</v>
      </c>
      <c r="BE8" s="6">
        <v>10</v>
      </c>
      <c r="BF8" s="6">
        <v>9</v>
      </c>
      <c r="BG8" s="6">
        <v>3</v>
      </c>
      <c r="BH8" s="6">
        <v>3</v>
      </c>
      <c r="BI8" s="6">
        <v>4</v>
      </c>
      <c r="BJ8" s="6">
        <v>15</v>
      </c>
      <c r="BK8" s="6">
        <v>4</v>
      </c>
      <c r="BL8" s="6">
        <v>4</v>
      </c>
      <c r="BM8" s="6">
        <v>2</v>
      </c>
      <c r="BN8" s="6">
        <v>3</v>
      </c>
      <c r="BO8" s="6">
        <v>2</v>
      </c>
      <c r="BP8" s="6">
        <v>16</v>
      </c>
      <c r="BQ8" s="6">
        <v>3</v>
      </c>
      <c r="BR8" s="6">
        <v>6</v>
      </c>
      <c r="BS8" s="6">
        <v>4</v>
      </c>
      <c r="BT8" s="6">
        <v>4</v>
      </c>
      <c r="BU8" s="6">
        <v>3</v>
      </c>
      <c r="BV8" s="6">
        <v>3</v>
      </c>
      <c r="BW8" s="6">
        <v>3</v>
      </c>
      <c r="BX8" s="6">
        <v>2</v>
      </c>
      <c r="BY8" s="6">
        <v>2</v>
      </c>
      <c r="BZ8" s="6">
        <v>1</v>
      </c>
      <c r="CA8" s="6">
        <v>3</v>
      </c>
      <c r="CB8" s="6">
        <v>4</v>
      </c>
      <c r="CC8" s="6">
        <v>3</v>
      </c>
      <c r="CD8" s="6">
        <v>3</v>
      </c>
      <c r="CE8" s="6">
        <v>3</v>
      </c>
      <c r="CF8" s="6">
        <v>2</v>
      </c>
      <c r="CG8" s="6">
        <v>2</v>
      </c>
      <c r="CH8" s="6">
        <v>2</v>
      </c>
      <c r="CI8" s="6">
        <v>1</v>
      </c>
      <c r="CJ8" s="6">
        <v>3</v>
      </c>
      <c r="CK8" s="6">
        <v>2</v>
      </c>
      <c r="CL8" s="6">
        <v>3</v>
      </c>
      <c r="CM8" s="6">
        <v>2</v>
      </c>
      <c r="CN8" s="6">
        <v>2</v>
      </c>
      <c r="CO8" s="6">
        <v>8</v>
      </c>
      <c r="CP8" s="6">
        <v>3</v>
      </c>
      <c r="CQ8" s="6">
        <v>3</v>
      </c>
      <c r="CR8" s="6">
        <v>3</v>
      </c>
      <c r="CS8" s="6">
        <v>9</v>
      </c>
      <c r="CT8" s="6">
        <v>4</v>
      </c>
      <c r="CU8" s="6">
        <v>16</v>
      </c>
      <c r="CV8" s="6">
        <v>22</v>
      </c>
      <c r="CW8" s="6">
        <v>23</v>
      </c>
      <c r="CX8" s="6">
        <v>17</v>
      </c>
      <c r="CY8" s="6">
        <v>3</v>
      </c>
      <c r="CZ8" s="6">
        <v>9</v>
      </c>
      <c r="DA8" s="6">
        <v>10</v>
      </c>
      <c r="DB8" s="6">
        <v>9</v>
      </c>
      <c r="DC8" s="6">
        <v>14</v>
      </c>
      <c r="DD8" s="6">
        <v>11</v>
      </c>
      <c r="DE8" s="6">
        <v>13</v>
      </c>
      <c r="DF8" s="6">
        <v>11</v>
      </c>
      <c r="DG8" s="6">
        <v>10</v>
      </c>
      <c r="DH8" s="6">
        <v>5</v>
      </c>
      <c r="DI8" s="6">
        <v>11</v>
      </c>
      <c r="DJ8" s="6">
        <v>7</v>
      </c>
      <c r="DK8" s="6">
        <v>4</v>
      </c>
      <c r="DL8" s="6">
        <v>4</v>
      </c>
      <c r="DM8" s="6">
        <v>1</v>
      </c>
      <c r="DN8" s="6">
        <v>4</v>
      </c>
      <c r="DO8" s="6">
        <v>5</v>
      </c>
      <c r="DP8" s="6">
        <v>2</v>
      </c>
      <c r="DQ8" s="6">
        <v>3</v>
      </c>
      <c r="DR8" s="6">
        <v>2</v>
      </c>
      <c r="DS8" s="6">
        <v>4</v>
      </c>
      <c r="DT8" s="6">
        <v>11</v>
      </c>
      <c r="DU8" s="6">
        <v>3</v>
      </c>
      <c r="DV8" s="6">
        <v>10</v>
      </c>
      <c r="DW8" s="6">
        <v>4</v>
      </c>
      <c r="DX8" s="6">
        <v>20</v>
      </c>
      <c r="DY8" s="6">
        <v>15</v>
      </c>
      <c r="DZ8" s="6">
        <v>5</v>
      </c>
      <c r="EA8" s="6">
        <v>7</v>
      </c>
      <c r="EB8" s="6">
        <v>11</v>
      </c>
      <c r="EC8" s="6">
        <v>2</v>
      </c>
      <c r="ED8" s="6">
        <v>1</v>
      </c>
      <c r="EE8" s="6">
        <v>4</v>
      </c>
      <c r="EF8" s="6">
        <v>7</v>
      </c>
      <c r="EG8" s="6">
        <v>8</v>
      </c>
      <c r="EH8" s="6">
        <v>3</v>
      </c>
      <c r="EI8" s="6">
        <v>5</v>
      </c>
      <c r="EJ8" s="6">
        <v>3</v>
      </c>
      <c r="EK8" s="6">
        <v>11</v>
      </c>
      <c r="EL8" s="6">
        <v>2</v>
      </c>
      <c r="EM8" s="6">
        <v>2</v>
      </c>
      <c r="EN8" s="6">
        <v>3</v>
      </c>
      <c r="EO8" s="6">
        <v>7</v>
      </c>
      <c r="EP8" s="6">
        <v>8</v>
      </c>
      <c r="EQ8" s="6">
        <v>3</v>
      </c>
      <c r="ER8" s="6">
        <v>4</v>
      </c>
      <c r="ES8" s="6">
        <v>3</v>
      </c>
      <c r="ET8" s="6">
        <v>4</v>
      </c>
      <c r="EU8" s="6">
        <v>5</v>
      </c>
      <c r="EV8" s="6">
        <v>7</v>
      </c>
      <c r="EW8" s="6">
        <v>11</v>
      </c>
      <c r="EX8" s="2">
        <v>4860</v>
      </c>
    </row>
    <row r="9" spans="1:154">
      <c r="B9" s="6">
        <v>14</v>
      </c>
      <c r="C9" s="6">
        <v>18</v>
      </c>
      <c r="D9" s="6">
        <v>11</v>
      </c>
      <c r="E9" s="6">
        <v>20</v>
      </c>
      <c r="F9" s="6">
        <v>20</v>
      </c>
      <c r="G9" s="6">
        <v>24</v>
      </c>
      <c r="H9" s="6">
        <v>23</v>
      </c>
      <c r="I9" s="6">
        <v>24</v>
      </c>
      <c r="J9" s="6">
        <v>22</v>
      </c>
      <c r="K9" s="6">
        <v>14</v>
      </c>
      <c r="L9" s="6">
        <v>20</v>
      </c>
      <c r="M9" s="6">
        <v>13</v>
      </c>
      <c r="N9" s="6">
        <v>14</v>
      </c>
      <c r="O9" s="6">
        <v>20</v>
      </c>
      <c r="P9" s="6">
        <v>6</v>
      </c>
      <c r="Q9" s="6">
        <v>4</v>
      </c>
      <c r="R9" s="6">
        <v>11</v>
      </c>
      <c r="S9" s="6">
        <v>5</v>
      </c>
      <c r="T9" s="6">
        <v>6</v>
      </c>
      <c r="U9" s="6">
        <v>10</v>
      </c>
      <c r="V9" s="6">
        <v>8</v>
      </c>
      <c r="W9" s="6">
        <v>14</v>
      </c>
      <c r="X9" s="6">
        <v>26</v>
      </c>
      <c r="Y9" s="6">
        <v>11</v>
      </c>
      <c r="Z9" s="6">
        <v>10</v>
      </c>
      <c r="AA9" s="6">
        <v>7</v>
      </c>
      <c r="AB9" s="6">
        <v>21</v>
      </c>
      <c r="AC9" s="6">
        <v>15</v>
      </c>
      <c r="AD9" s="6">
        <v>11</v>
      </c>
      <c r="AE9" s="6">
        <v>7</v>
      </c>
      <c r="AF9" s="6">
        <v>21</v>
      </c>
      <c r="AG9" s="6">
        <v>10</v>
      </c>
      <c r="AH9" s="6">
        <v>25</v>
      </c>
      <c r="AI9" s="6">
        <v>11</v>
      </c>
      <c r="AJ9" s="6">
        <v>16</v>
      </c>
      <c r="AK9" s="6">
        <v>10</v>
      </c>
      <c r="AL9" s="6">
        <v>17</v>
      </c>
      <c r="AM9" s="6">
        <v>11</v>
      </c>
      <c r="AN9" s="6">
        <v>16</v>
      </c>
      <c r="AO9" s="6">
        <v>10</v>
      </c>
      <c r="AP9" s="6">
        <v>7</v>
      </c>
      <c r="AQ9" s="6">
        <v>25</v>
      </c>
      <c r="AR9" s="6">
        <v>17</v>
      </c>
      <c r="AS9" s="6">
        <v>17</v>
      </c>
      <c r="AT9" s="6">
        <v>12</v>
      </c>
      <c r="AU9" s="6">
        <v>8</v>
      </c>
      <c r="AV9" s="6">
        <v>26</v>
      </c>
      <c r="AW9" s="6">
        <v>14</v>
      </c>
      <c r="AX9" s="6">
        <v>10</v>
      </c>
      <c r="AY9" s="6">
        <v>8</v>
      </c>
      <c r="AZ9" s="6">
        <v>7</v>
      </c>
      <c r="BA9" s="6">
        <v>5</v>
      </c>
      <c r="BB9" s="6">
        <v>4</v>
      </c>
      <c r="BC9" s="6">
        <v>7</v>
      </c>
      <c r="BD9" s="6">
        <v>13</v>
      </c>
      <c r="BE9" s="6">
        <v>13</v>
      </c>
      <c r="BF9" s="6">
        <v>10</v>
      </c>
      <c r="BG9" s="6">
        <v>6</v>
      </c>
      <c r="BH9" s="6">
        <v>6</v>
      </c>
      <c r="BI9" s="6">
        <v>10</v>
      </c>
      <c r="BJ9" s="6">
        <v>6</v>
      </c>
      <c r="BK9" s="6">
        <v>16</v>
      </c>
      <c r="BL9" s="6">
        <v>8</v>
      </c>
      <c r="BM9" s="6">
        <v>8</v>
      </c>
      <c r="BN9" s="6">
        <v>7</v>
      </c>
      <c r="BO9" s="6">
        <v>8</v>
      </c>
      <c r="BP9" s="6">
        <v>22</v>
      </c>
      <c r="BQ9" s="6">
        <v>21</v>
      </c>
      <c r="BR9" s="6">
        <v>7</v>
      </c>
      <c r="BS9" s="6">
        <v>10</v>
      </c>
      <c r="BT9" s="6">
        <v>10</v>
      </c>
      <c r="BU9" s="6">
        <v>10</v>
      </c>
      <c r="BV9" s="6">
        <v>7</v>
      </c>
      <c r="BW9" s="6">
        <v>10</v>
      </c>
      <c r="BX9" s="6">
        <v>12</v>
      </c>
      <c r="BY9" s="6">
        <v>5</v>
      </c>
      <c r="BZ9" s="6">
        <v>10</v>
      </c>
      <c r="CA9" s="6">
        <v>14</v>
      </c>
      <c r="CB9" s="6">
        <v>14</v>
      </c>
      <c r="CC9" s="6">
        <v>14</v>
      </c>
      <c r="CD9" s="6">
        <v>10</v>
      </c>
      <c r="CE9" s="6">
        <v>8</v>
      </c>
      <c r="CF9" s="6">
        <v>6</v>
      </c>
      <c r="CG9" s="6">
        <v>12</v>
      </c>
      <c r="CH9" s="6">
        <v>11</v>
      </c>
      <c r="CI9" s="6">
        <v>10</v>
      </c>
      <c r="CJ9" s="6">
        <v>14</v>
      </c>
      <c r="CK9" s="6">
        <v>14</v>
      </c>
      <c r="CL9" s="6">
        <v>10</v>
      </c>
      <c r="CM9" s="6">
        <v>8</v>
      </c>
      <c r="CN9" s="6">
        <v>6</v>
      </c>
      <c r="CO9" s="6">
        <v>16</v>
      </c>
      <c r="CP9" s="6">
        <v>17</v>
      </c>
      <c r="CQ9" s="6">
        <v>17</v>
      </c>
      <c r="CR9" s="6">
        <v>10</v>
      </c>
      <c r="CS9" s="6">
        <v>20</v>
      </c>
      <c r="CT9" s="6">
        <v>7</v>
      </c>
      <c r="CU9" s="6">
        <v>18</v>
      </c>
      <c r="CV9" s="6">
        <v>4</v>
      </c>
      <c r="CW9" s="6">
        <v>12</v>
      </c>
      <c r="CX9" s="6">
        <v>26</v>
      </c>
      <c r="CY9" s="6">
        <v>7</v>
      </c>
      <c r="CZ9" s="6">
        <v>14</v>
      </c>
      <c r="DA9" s="6">
        <v>14</v>
      </c>
      <c r="DB9" s="6">
        <v>27</v>
      </c>
      <c r="DC9" s="6">
        <v>10</v>
      </c>
      <c r="DD9" s="6">
        <v>8</v>
      </c>
      <c r="DE9" s="6">
        <v>14</v>
      </c>
      <c r="DF9" s="6">
        <v>20</v>
      </c>
      <c r="DG9" s="6">
        <v>16</v>
      </c>
      <c r="DH9" s="6">
        <v>24</v>
      </c>
      <c r="DI9" s="6">
        <v>20</v>
      </c>
      <c r="DJ9" s="6">
        <v>27</v>
      </c>
      <c r="DK9" s="6">
        <v>18</v>
      </c>
      <c r="DL9" s="6">
        <v>10</v>
      </c>
      <c r="DM9" s="6">
        <v>7</v>
      </c>
      <c r="DN9" s="6">
        <v>10</v>
      </c>
      <c r="DO9" s="6">
        <v>10</v>
      </c>
      <c r="DP9" s="6">
        <v>10</v>
      </c>
      <c r="DQ9" s="6">
        <v>10</v>
      </c>
      <c r="DR9" s="6">
        <v>10</v>
      </c>
      <c r="DS9" s="6">
        <v>26</v>
      </c>
      <c r="DT9" s="6">
        <v>23</v>
      </c>
      <c r="DU9" s="6">
        <v>10</v>
      </c>
      <c r="DV9" s="6">
        <v>26</v>
      </c>
      <c r="DW9" s="6">
        <v>12</v>
      </c>
      <c r="DX9" s="6">
        <v>25</v>
      </c>
      <c r="DY9" s="6">
        <v>25</v>
      </c>
      <c r="DZ9" s="6">
        <v>8</v>
      </c>
      <c r="EA9" s="6">
        <v>17</v>
      </c>
      <c r="EB9" s="6">
        <v>16</v>
      </c>
      <c r="EC9" s="6">
        <v>12</v>
      </c>
      <c r="ED9" s="6">
        <v>11</v>
      </c>
      <c r="EE9" s="6">
        <v>14</v>
      </c>
      <c r="EF9" s="6">
        <v>16</v>
      </c>
      <c r="EG9" s="6">
        <v>14</v>
      </c>
      <c r="EH9" s="6">
        <v>10</v>
      </c>
      <c r="EI9" s="6">
        <v>8</v>
      </c>
      <c r="EJ9" s="6">
        <v>6</v>
      </c>
      <c r="EK9" s="6">
        <v>16</v>
      </c>
      <c r="EL9" s="6">
        <v>12</v>
      </c>
      <c r="EM9" s="6">
        <v>5</v>
      </c>
      <c r="EN9" s="6">
        <v>11</v>
      </c>
      <c r="EO9" s="6">
        <v>16</v>
      </c>
      <c r="EP9" s="6">
        <v>14</v>
      </c>
      <c r="EQ9" s="6">
        <v>10</v>
      </c>
      <c r="ER9" s="6">
        <v>8</v>
      </c>
      <c r="ES9" s="6">
        <v>6</v>
      </c>
      <c r="ET9" s="6">
        <v>14</v>
      </c>
      <c r="EU9" s="6">
        <v>23</v>
      </c>
      <c r="EV9" s="6">
        <v>22</v>
      </c>
      <c r="EW9" s="6">
        <v>17</v>
      </c>
      <c r="EX9" s="2">
        <v>20809</v>
      </c>
    </row>
    <row r="10" spans="1:154">
      <c r="B10" s="6">
        <v>27</v>
      </c>
      <c r="C10" s="6">
        <v>27</v>
      </c>
      <c r="D10" s="6">
        <v>1</v>
      </c>
      <c r="E10" s="6">
        <v>18</v>
      </c>
      <c r="F10" s="6">
        <v>1</v>
      </c>
      <c r="G10" s="6">
        <v>25</v>
      </c>
      <c r="H10" s="6">
        <v>7</v>
      </c>
      <c r="I10" s="6">
        <v>18</v>
      </c>
      <c r="J10" s="6">
        <v>18</v>
      </c>
      <c r="K10" s="6">
        <v>21</v>
      </c>
      <c r="L10" s="6">
        <v>21</v>
      </c>
      <c r="M10" s="6">
        <v>5</v>
      </c>
      <c r="N10" s="6">
        <v>5</v>
      </c>
      <c r="O10" s="6">
        <v>1</v>
      </c>
      <c r="P10" s="6">
        <v>1</v>
      </c>
      <c r="Q10" s="6">
        <v>1</v>
      </c>
      <c r="R10" s="6">
        <v>7</v>
      </c>
      <c r="S10" s="6">
        <v>2</v>
      </c>
      <c r="T10" s="6">
        <v>2</v>
      </c>
      <c r="U10" s="6">
        <v>2</v>
      </c>
      <c r="V10" s="6">
        <v>4</v>
      </c>
      <c r="W10" s="6">
        <v>24</v>
      </c>
      <c r="X10" s="6">
        <v>2</v>
      </c>
      <c r="Y10" s="6">
        <v>3</v>
      </c>
      <c r="Z10" s="6">
        <v>1</v>
      </c>
      <c r="AA10" s="6">
        <v>2</v>
      </c>
      <c r="AB10" s="6">
        <v>3</v>
      </c>
      <c r="AC10" s="6">
        <v>6</v>
      </c>
      <c r="AD10" s="6">
        <v>10</v>
      </c>
      <c r="AE10" s="6">
        <v>1</v>
      </c>
      <c r="AF10" s="6">
        <v>20</v>
      </c>
      <c r="AG10" s="6">
        <v>7</v>
      </c>
      <c r="AH10" s="6">
        <v>16</v>
      </c>
      <c r="AI10" s="6">
        <v>5</v>
      </c>
      <c r="AJ10" s="6">
        <v>15</v>
      </c>
      <c r="AK10" s="6">
        <v>7</v>
      </c>
      <c r="AL10" s="6">
        <v>10</v>
      </c>
      <c r="AM10" s="6">
        <v>6</v>
      </c>
      <c r="AN10" s="6">
        <v>13</v>
      </c>
      <c r="AO10" s="6">
        <v>3</v>
      </c>
      <c r="AP10" s="6">
        <v>2</v>
      </c>
      <c r="AQ10" s="6">
        <v>7</v>
      </c>
      <c r="AR10" s="6">
        <v>15</v>
      </c>
      <c r="AS10" s="6">
        <v>14</v>
      </c>
      <c r="AT10" s="6">
        <v>7</v>
      </c>
      <c r="AU10" s="6">
        <v>5</v>
      </c>
      <c r="AV10" s="6">
        <v>4</v>
      </c>
      <c r="AW10" s="6">
        <v>5</v>
      </c>
      <c r="AX10" s="6">
        <v>2</v>
      </c>
      <c r="AY10" s="6">
        <v>6</v>
      </c>
      <c r="AZ10" s="6">
        <v>2</v>
      </c>
      <c r="BA10" s="6">
        <v>2</v>
      </c>
      <c r="BB10" s="6">
        <v>3</v>
      </c>
      <c r="BC10" s="6">
        <v>2</v>
      </c>
      <c r="BD10" s="6">
        <v>5</v>
      </c>
      <c r="BE10" s="6">
        <v>5</v>
      </c>
      <c r="BF10" s="6">
        <v>1</v>
      </c>
      <c r="BG10" s="6">
        <v>4</v>
      </c>
      <c r="BH10" s="6">
        <v>4</v>
      </c>
      <c r="BI10" s="6">
        <v>2</v>
      </c>
      <c r="BJ10" s="6">
        <v>19</v>
      </c>
      <c r="BK10" s="6">
        <v>5</v>
      </c>
      <c r="BL10" s="6">
        <v>6</v>
      </c>
      <c r="BM10" s="6">
        <v>6</v>
      </c>
      <c r="BN10" s="6">
        <v>5</v>
      </c>
      <c r="BO10" s="6">
        <v>5</v>
      </c>
      <c r="BP10" s="6">
        <v>18</v>
      </c>
      <c r="BQ10" s="6">
        <v>1</v>
      </c>
      <c r="BR10" s="6">
        <v>1</v>
      </c>
      <c r="BS10" s="6">
        <v>3</v>
      </c>
      <c r="BT10" s="6">
        <v>3</v>
      </c>
      <c r="BU10" s="6">
        <v>2</v>
      </c>
      <c r="BV10" s="6">
        <v>2</v>
      </c>
      <c r="BW10" s="6">
        <v>2</v>
      </c>
      <c r="BX10" s="6">
        <v>4</v>
      </c>
      <c r="BY10" s="6">
        <v>1</v>
      </c>
      <c r="BZ10" s="6">
        <v>4</v>
      </c>
      <c r="CA10" s="6">
        <v>1</v>
      </c>
      <c r="CB10" s="6">
        <v>8</v>
      </c>
      <c r="CC10" s="6">
        <v>2</v>
      </c>
      <c r="CD10" s="6">
        <v>1</v>
      </c>
      <c r="CE10" s="6">
        <v>2</v>
      </c>
      <c r="CF10" s="6">
        <v>1</v>
      </c>
      <c r="CG10" s="6">
        <v>5</v>
      </c>
      <c r="CH10" s="6">
        <v>1</v>
      </c>
      <c r="CI10" s="6">
        <v>4</v>
      </c>
      <c r="CJ10" s="6">
        <v>1</v>
      </c>
      <c r="CK10" s="6">
        <v>3</v>
      </c>
      <c r="CL10" s="6">
        <v>1</v>
      </c>
      <c r="CM10" s="6">
        <v>3</v>
      </c>
      <c r="CN10" s="6">
        <v>1</v>
      </c>
      <c r="CO10" s="6">
        <v>3</v>
      </c>
      <c r="CP10" s="6">
        <v>15</v>
      </c>
      <c r="CQ10" s="6">
        <v>14</v>
      </c>
      <c r="CR10" s="6">
        <v>4</v>
      </c>
      <c r="CS10" s="6">
        <v>7</v>
      </c>
      <c r="CT10" s="6">
        <v>5</v>
      </c>
      <c r="CU10" s="6">
        <v>22</v>
      </c>
      <c r="CV10" s="6">
        <v>25</v>
      </c>
      <c r="CW10" s="6">
        <v>27</v>
      </c>
      <c r="CX10" s="6">
        <v>16</v>
      </c>
      <c r="CY10" s="6">
        <v>6</v>
      </c>
      <c r="CZ10" s="6">
        <v>12</v>
      </c>
      <c r="DA10" s="6">
        <v>12</v>
      </c>
      <c r="DB10" s="6">
        <v>23</v>
      </c>
      <c r="DC10" s="6">
        <v>26</v>
      </c>
      <c r="DD10" s="6">
        <v>27</v>
      </c>
      <c r="DE10" s="6">
        <v>27</v>
      </c>
      <c r="DF10" s="6">
        <v>27</v>
      </c>
      <c r="DG10" s="6">
        <v>27</v>
      </c>
      <c r="DH10" s="6">
        <v>20</v>
      </c>
      <c r="DI10" s="6">
        <v>27</v>
      </c>
      <c r="DJ10" s="6">
        <v>24</v>
      </c>
      <c r="DK10" s="6">
        <v>2</v>
      </c>
      <c r="DL10" s="6">
        <v>6</v>
      </c>
      <c r="DM10" s="6">
        <v>2</v>
      </c>
      <c r="DN10" s="6">
        <v>6</v>
      </c>
      <c r="DO10" s="6">
        <v>6</v>
      </c>
      <c r="DP10" s="6">
        <v>3</v>
      </c>
      <c r="DQ10" s="6">
        <v>2</v>
      </c>
      <c r="DR10" s="6">
        <v>5</v>
      </c>
      <c r="DS10" s="6">
        <v>6</v>
      </c>
      <c r="DT10" s="6">
        <v>2</v>
      </c>
      <c r="DU10" s="6">
        <v>2</v>
      </c>
      <c r="DV10" s="6">
        <v>5</v>
      </c>
      <c r="DW10" s="6">
        <v>2</v>
      </c>
      <c r="DX10" s="6">
        <v>21</v>
      </c>
      <c r="DY10" s="6">
        <v>17</v>
      </c>
      <c r="DZ10" s="6">
        <v>6</v>
      </c>
      <c r="EA10" s="6">
        <v>5</v>
      </c>
      <c r="EB10" s="6">
        <v>14</v>
      </c>
      <c r="EC10" s="6">
        <v>7</v>
      </c>
      <c r="ED10" s="6">
        <v>8</v>
      </c>
      <c r="EE10" s="6">
        <v>3</v>
      </c>
      <c r="EF10" s="6">
        <v>14</v>
      </c>
      <c r="EG10" s="6">
        <v>11</v>
      </c>
      <c r="EH10" s="6">
        <v>2</v>
      </c>
      <c r="EI10" s="6">
        <v>6</v>
      </c>
      <c r="EJ10" s="6">
        <v>4</v>
      </c>
      <c r="EK10" s="6">
        <v>14</v>
      </c>
      <c r="EL10" s="6">
        <v>7</v>
      </c>
      <c r="EM10" s="6">
        <v>1</v>
      </c>
      <c r="EN10" s="6">
        <v>8</v>
      </c>
      <c r="EO10" s="6">
        <v>13</v>
      </c>
      <c r="EP10" s="6">
        <v>10</v>
      </c>
      <c r="EQ10" s="6">
        <v>2</v>
      </c>
      <c r="ER10" s="6">
        <v>6</v>
      </c>
      <c r="ES10" s="6">
        <v>4</v>
      </c>
      <c r="ET10" s="6">
        <v>3</v>
      </c>
      <c r="EU10" s="6">
        <v>10</v>
      </c>
      <c r="EV10" s="6">
        <v>10</v>
      </c>
      <c r="EW10" s="6">
        <v>5</v>
      </c>
      <c r="EX10" s="2">
        <v>19</v>
      </c>
    </row>
    <row r="11" spans="1:154">
      <c r="B11" s="6">
        <v>18</v>
      </c>
      <c r="C11" s="6">
        <v>20</v>
      </c>
      <c r="D11" s="6">
        <v>11</v>
      </c>
      <c r="E11" s="6">
        <v>19</v>
      </c>
      <c r="F11" s="6">
        <v>17</v>
      </c>
      <c r="G11" s="6">
        <v>10</v>
      </c>
      <c r="H11" s="6">
        <v>17</v>
      </c>
      <c r="I11" s="6">
        <v>21</v>
      </c>
      <c r="J11" s="6">
        <v>19</v>
      </c>
      <c r="K11" s="6">
        <v>22</v>
      </c>
      <c r="L11" s="6">
        <v>22</v>
      </c>
      <c r="M11" s="6">
        <v>6</v>
      </c>
      <c r="N11" s="6">
        <v>6</v>
      </c>
      <c r="O11" s="6">
        <v>13</v>
      </c>
      <c r="P11" s="6">
        <v>6</v>
      </c>
      <c r="Q11" s="6">
        <v>4</v>
      </c>
      <c r="R11" s="6">
        <v>11</v>
      </c>
      <c r="S11" s="6">
        <v>5</v>
      </c>
      <c r="T11" s="6">
        <v>6</v>
      </c>
      <c r="U11" s="6">
        <v>10</v>
      </c>
      <c r="V11" s="6">
        <v>8</v>
      </c>
      <c r="W11" s="6">
        <v>10</v>
      </c>
      <c r="X11" s="6">
        <v>3</v>
      </c>
      <c r="Y11" s="6">
        <v>11</v>
      </c>
      <c r="Z11" s="6">
        <v>10</v>
      </c>
      <c r="AA11" s="6">
        <v>7</v>
      </c>
      <c r="AB11" s="6">
        <v>25</v>
      </c>
      <c r="AC11" s="6">
        <v>27</v>
      </c>
      <c r="AD11" s="6">
        <v>11</v>
      </c>
      <c r="AE11" s="6">
        <v>7</v>
      </c>
      <c r="AF11" s="6">
        <v>23</v>
      </c>
      <c r="AG11" s="6">
        <v>10</v>
      </c>
      <c r="AH11" s="6">
        <v>19</v>
      </c>
      <c r="AI11" s="6">
        <v>11</v>
      </c>
      <c r="AJ11" s="6">
        <v>16</v>
      </c>
      <c r="AK11" s="6">
        <v>10</v>
      </c>
      <c r="AL11" s="6">
        <v>17</v>
      </c>
      <c r="AM11" s="6">
        <v>11</v>
      </c>
      <c r="AN11" s="6">
        <v>4</v>
      </c>
      <c r="AO11" s="6">
        <v>10</v>
      </c>
      <c r="AP11" s="6">
        <v>7</v>
      </c>
      <c r="AQ11" s="6">
        <v>23</v>
      </c>
      <c r="AR11" s="6">
        <v>17</v>
      </c>
      <c r="AS11" s="6">
        <v>17</v>
      </c>
      <c r="AT11" s="6">
        <v>12</v>
      </c>
      <c r="AU11" s="6">
        <v>8</v>
      </c>
      <c r="AV11" s="6">
        <v>18</v>
      </c>
      <c r="AW11" s="6">
        <v>14</v>
      </c>
      <c r="AX11" s="6">
        <v>10</v>
      </c>
      <c r="AY11" s="6">
        <v>8</v>
      </c>
      <c r="AZ11" s="6">
        <v>7</v>
      </c>
      <c r="BA11" s="6">
        <v>5</v>
      </c>
      <c r="BB11" s="6">
        <v>4</v>
      </c>
      <c r="BC11" s="6">
        <v>7</v>
      </c>
      <c r="BD11" s="6">
        <v>13</v>
      </c>
      <c r="BE11" s="6">
        <v>12</v>
      </c>
      <c r="BF11" s="6">
        <v>21</v>
      </c>
      <c r="BG11" s="6">
        <v>6</v>
      </c>
      <c r="BH11" s="6">
        <v>6</v>
      </c>
      <c r="BI11" s="6">
        <v>10</v>
      </c>
      <c r="BJ11" s="6">
        <v>16</v>
      </c>
      <c r="BK11" s="6">
        <v>16</v>
      </c>
      <c r="BL11" s="6">
        <v>8</v>
      </c>
      <c r="BM11" s="6">
        <v>8</v>
      </c>
      <c r="BN11" s="6">
        <v>7</v>
      </c>
      <c r="BO11" s="6">
        <v>8</v>
      </c>
      <c r="BP11" s="6">
        <v>16</v>
      </c>
      <c r="BQ11" s="6">
        <v>9</v>
      </c>
      <c r="BR11" s="6">
        <v>16</v>
      </c>
      <c r="BS11" s="6">
        <v>10</v>
      </c>
      <c r="BT11" s="6">
        <v>10</v>
      </c>
      <c r="BU11" s="6">
        <v>10</v>
      </c>
      <c r="BV11" s="6">
        <v>7</v>
      </c>
      <c r="BW11" s="6">
        <v>10</v>
      </c>
      <c r="BX11" s="6">
        <v>12</v>
      </c>
      <c r="BY11" s="6">
        <v>5</v>
      </c>
      <c r="BZ11" s="6">
        <v>10</v>
      </c>
      <c r="CA11" s="6">
        <v>14</v>
      </c>
      <c r="CB11" s="6">
        <v>14</v>
      </c>
      <c r="CC11" s="6">
        <v>14</v>
      </c>
      <c r="CD11" s="6">
        <v>10</v>
      </c>
      <c r="CE11" s="6">
        <v>8</v>
      </c>
      <c r="CF11" s="6">
        <v>6</v>
      </c>
      <c r="CG11" s="6">
        <v>12</v>
      </c>
      <c r="CH11" s="6">
        <v>11</v>
      </c>
      <c r="CI11" s="6">
        <v>10</v>
      </c>
      <c r="CJ11" s="6">
        <v>14</v>
      </c>
      <c r="CK11" s="6">
        <v>14</v>
      </c>
      <c r="CL11" s="6">
        <v>10</v>
      </c>
      <c r="CM11" s="6">
        <v>8</v>
      </c>
      <c r="CN11" s="6">
        <v>6</v>
      </c>
      <c r="CO11" s="6">
        <v>9</v>
      </c>
      <c r="CP11" s="6">
        <v>17</v>
      </c>
      <c r="CQ11" s="6">
        <v>17</v>
      </c>
      <c r="CR11" s="6">
        <v>10</v>
      </c>
      <c r="CS11" s="6">
        <v>12</v>
      </c>
      <c r="CT11" s="6">
        <v>7</v>
      </c>
      <c r="CU11" s="6">
        <v>11</v>
      </c>
      <c r="CV11" s="6">
        <v>23</v>
      </c>
      <c r="CW11" s="6">
        <v>19</v>
      </c>
      <c r="CX11" s="6">
        <v>3</v>
      </c>
      <c r="CY11" s="6">
        <v>7</v>
      </c>
      <c r="CZ11" s="6">
        <v>14</v>
      </c>
      <c r="DA11" s="6">
        <v>14</v>
      </c>
      <c r="DB11" s="6">
        <v>25</v>
      </c>
      <c r="DC11" s="6">
        <v>19</v>
      </c>
      <c r="DD11" s="6">
        <v>22</v>
      </c>
      <c r="DE11" s="6">
        <v>21</v>
      </c>
      <c r="DF11" s="6">
        <v>21</v>
      </c>
      <c r="DG11" s="6">
        <v>21</v>
      </c>
      <c r="DH11" s="6">
        <v>19</v>
      </c>
      <c r="DI11" s="6">
        <v>24</v>
      </c>
      <c r="DJ11" s="6">
        <v>21</v>
      </c>
      <c r="DK11" s="6">
        <v>18</v>
      </c>
      <c r="DL11" s="6">
        <v>10</v>
      </c>
      <c r="DM11" s="6">
        <v>7</v>
      </c>
      <c r="DN11" s="6">
        <v>10</v>
      </c>
      <c r="DO11" s="6">
        <v>10</v>
      </c>
      <c r="DP11" s="6">
        <v>10</v>
      </c>
      <c r="DQ11" s="6">
        <v>10</v>
      </c>
      <c r="DR11" s="6">
        <v>10</v>
      </c>
      <c r="DS11" s="6">
        <v>12</v>
      </c>
      <c r="DT11" s="6">
        <v>6</v>
      </c>
      <c r="DU11" s="6">
        <v>10</v>
      </c>
      <c r="DV11" s="6">
        <v>13</v>
      </c>
      <c r="DW11" s="6">
        <v>12</v>
      </c>
      <c r="DX11" s="6">
        <v>22</v>
      </c>
      <c r="DY11" s="6">
        <v>23</v>
      </c>
      <c r="DZ11" s="6">
        <v>8</v>
      </c>
      <c r="EA11" s="6">
        <v>14</v>
      </c>
      <c r="EB11" s="6">
        <v>16</v>
      </c>
      <c r="EC11" s="6">
        <v>12</v>
      </c>
      <c r="ED11" s="6">
        <v>11</v>
      </c>
      <c r="EE11" s="6">
        <v>14</v>
      </c>
      <c r="EF11" s="6">
        <v>16</v>
      </c>
      <c r="EG11" s="6">
        <v>14</v>
      </c>
      <c r="EH11" s="6">
        <v>10</v>
      </c>
      <c r="EI11" s="6">
        <v>8</v>
      </c>
      <c r="EJ11" s="6">
        <v>6</v>
      </c>
      <c r="EK11" s="6">
        <v>16</v>
      </c>
      <c r="EL11" s="6">
        <v>12</v>
      </c>
      <c r="EM11" s="6">
        <v>5</v>
      </c>
      <c r="EN11" s="6">
        <v>11</v>
      </c>
      <c r="EO11" s="6">
        <v>16</v>
      </c>
      <c r="EP11" s="6">
        <v>14</v>
      </c>
      <c r="EQ11" s="6">
        <v>10</v>
      </c>
      <c r="ER11" s="6">
        <v>8</v>
      </c>
      <c r="ES11" s="6">
        <v>6</v>
      </c>
      <c r="ET11" s="6">
        <v>14</v>
      </c>
      <c r="EU11" s="6">
        <v>27</v>
      </c>
      <c r="EV11" s="6">
        <v>16</v>
      </c>
      <c r="EW11" s="6">
        <v>6</v>
      </c>
      <c r="EX11" s="2">
        <v>489</v>
      </c>
    </row>
    <row r="12" spans="1:154">
      <c r="B12" s="6">
        <v>4</v>
      </c>
      <c r="C12" s="6">
        <v>5</v>
      </c>
      <c r="D12" s="6">
        <v>11</v>
      </c>
      <c r="E12" s="6">
        <v>20</v>
      </c>
      <c r="F12" s="6">
        <v>20</v>
      </c>
      <c r="G12" s="6">
        <v>2</v>
      </c>
      <c r="H12" s="6">
        <v>24</v>
      </c>
      <c r="I12" s="6">
        <v>25</v>
      </c>
      <c r="J12" s="6">
        <v>25</v>
      </c>
      <c r="K12" s="6">
        <v>25</v>
      </c>
      <c r="L12" s="6">
        <v>24</v>
      </c>
      <c r="M12" s="6">
        <v>27</v>
      </c>
      <c r="N12" s="6">
        <v>27</v>
      </c>
      <c r="O12" s="6">
        <v>21</v>
      </c>
      <c r="P12" s="6">
        <v>6</v>
      </c>
      <c r="Q12" s="6">
        <v>4</v>
      </c>
      <c r="R12" s="6">
        <v>11</v>
      </c>
      <c r="S12" s="6">
        <v>5</v>
      </c>
      <c r="T12" s="6">
        <v>6</v>
      </c>
      <c r="U12" s="6">
        <v>10</v>
      </c>
      <c r="V12" s="6">
        <v>8</v>
      </c>
      <c r="W12" s="6">
        <v>5</v>
      </c>
      <c r="X12" s="6">
        <v>21</v>
      </c>
      <c r="Y12" s="6">
        <v>11</v>
      </c>
      <c r="Z12" s="6">
        <v>10</v>
      </c>
      <c r="AA12" s="6">
        <v>7</v>
      </c>
      <c r="AB12" s="6">
        <v>20</v>
      </c>
      <c r="AC12" s="6">
        <v>18</v>
      </c>
      <c r="AD12" s="6">
        <v>11</v>
      </c>
      <c r="AE12" s="6">
        <v>7</v>
      </c>
      <c r="AF12" s="6">
        <v>4</v>
      </c>
      <c r="AG12" s="6">
        <v>10</v>
      </c>
      <c r="AH12" s="6">
        <v>23</v>
      </c>
      <c r="AI12" s="6">
        <v>11</v>
      </c>
      <c r="AJ12" s="6">
        <v>16</v>
      </c>
      <c r="AK12" s="6">
        <v>10</v>
      </c>
      <c r="AL12" s="6">
        <v>17</v>
      </c>
      <c r="AM12" s="6">
        <v>11</v>
      </c>
      <c r="AN12" s="6">
        <v>16</v>
      </c>
      <c r="AO12" s="6">
        <v>10</v>
      </c>
      <c r="AP12" s="6">
        <v>7</v>
      </c>
      <c r="AQ12" s="6">
        <v>24</v>
      </c>
      <c r="AR12" s="6">
        <v>17</v>
      </c>
      <c r="AS12" s="6">
        <v>17</v>
      </c>
      <c r="AT12" s="6">
        <v>12</v>
      </c>
      <c r="AU12" s="6">
        <v>8</v>
      </c>
      <c r="AV12" s="6">
        <v>21</v>
      </c>
      <c r="AW12" s="6">
        <v>14</v>
      </c>
      <c r="AX12" s="6">
        <v>10</v>
      </c>
      <c r="AY12" s="6">
        <v>8</v>
      </c>
      <c r="AZ12" s="6">
        <v>7</v>
      </c>
      <c r="BA12" s="6">
        <v>5</v>
      </c>
      <c r="BB12" s="6">
        <v>4</v>
      </c>
      <c r="BC12" s="6">
        <v>7</v>
      </c>
      <c r="BD12" s="6">
        <v>13</v>
      </c>
      <c r="BE12" s="6">
        <v>14</v>
      </c>
      <c r="BF12" s="6">
        <v>22</v>
      </c>
      <c r="BG12" s="6">
        <v>6</v>
      </c>
      <c r="BH12" s="6">
        <v>6</v>
      </c>
      <c r="BI12" s="6">
        <v>10</v>
      </c>
      <c r="BJ12" s="6">
        <v>11</v>
      </c>
      <c r="BK12" s="6">
        <v>16</v>
      </c>
      <c r="BL12" s="6">
        <v>8</v>
      </c>
      <c r="BM12" s="6">
        <v>8</v>
      </c>
      <c r="BN12" s="6">
        <v>7</v>
      </c>
      <c r="BO12" s="6">
        <v>8</v>
      </c>
      <c r="BP12" s="6">
        <v>6</v>
      </c>
      <c r="BQ12" s="6">
        <v>11</v>
      </c>
      <c r="BR12" s="6">
        <v>4</v>
      </c>
      <c r="BS12" s="6">
        <v>10</v>
      </c>
      <c r="BT12" s="6">
        <v>10</v>
      </c>
      <c r="BU12" s="6">
        <v>10</v>
      </c>
      <c r="BV12" s="6">
        <v>7</v>
      </c>
      <c r="BW12" s="6">
        <v>10</v>
      </c>
      <c r="BX12" s="6">
        <v>12</v>
      </c>
      <c r="BY12" s="6">
        <v>5</v>
      </c>
      <c r="BZ12" s="6">
        <v>10</v>
      </c>
      <c r="CA12" s="6">
        <v>14</v>
      </c>
      <c r="CB12" s="6">
        <v>14</v>
      </c>
      <c r="CC12" s="6">
        <v>14</v>
      </c>
      <c r="CD12" s="6">
        <v>10</v>
      </c>
      <c r="CE12" s="6">
        <v>8</v>
      </c>
      <c r="CF12" s="6">
        <v>6</v>
      </c>
      <c r="CG12" s="6">
        <v>12</v>
      </c>
      <c r="CH12" s="6">
        <v>6</v>
      </c>
      <c r="CI12" s="6">
        <v>10</v>
      </c>
      <c r="CJ12" s="6">
        <v>14</v>
      </c>
      <c r="CK12" s="6">
        <v>14</v>
      </c>
      <c r="CL12" s="6">
        <v>10</v>
      </c>
      <c r="CM12" s="6">
        <v>8</v>
      </c>
      <c r="CN12" s="6">
        <v>6</v>
      </c>
      <c r="CO12" s="6">
        <v>16</v>
      </c>
      <c r="CP12" s="6">
        <v>17</v>
      </c>
      <c r="CQ12" s="6">
        <v>17</v>
      </c>
      <c r="CR12" s="6">
        <v>10</v>
      </c>
      <c r="CS12" s="6">
        <v>20</v>
      </c>
      <c r="CT12" s="6">
        <v>7</v>
      </c>
      <c r="CU12" s="6">
        <v>9</v>
      </c>
      <c r="CV12" s="6">
        <v>2</v>
      </c>
      <c r="CW12" s="6">
        <v>5</v>
      </c>
      <c r="CX12" s="6">
        <v>6</v>
      </c>
      <c r="CY12" s="6">
        <v>7</v>
      </c>
      <c r="CZ12" s="6">
        <v>14</v>
      </c>
      <c r="DA12" s="6">
        <v>14</v>
      </c>
      <c r="DB12" s="6">
        <v>10</v>
      </c>
      <c r="DC12" s="6">
        <v>1</v>
      </c>
      <c r="DD12" s="6">
        <v>3</v>
      </c>
      <c r="DE12" s="6">
        <v>5</v>
      </c>
      <c r="DF12" s="6">
        <v>13</v>
      </c>
      <c r="DG12" s="6">
        <v>6</v>
      </c>
      <c r="DH12" s="6">
        <v>25</v>
      </c>
      <c r="DI12" s="6">
        <v>7</v>
      </c>
      <c r="DJ12" s="6">
        <v>12</v>
      </c>
      <c r="DK12" s="6">
        <v>18</v>
      </c>
      <c r="DL12" s="6">
        <v>10</v>
      </c>
      <c r="DM12" s="6">
        <v>7</v>
      </c>
      <c r="DN12" s="6">
        <v>10</v>
      </c>
      <c r="DO12" s="6">
        <v>10</v>
      </c>
      <c r="DP12" s="6">
        <v>10</v>
      </c>
      <c r="DQ12" s="6">
        <v>10</v>
      </c>
      <c r="DR12" s="6">
        <v>10</v>
      </c>
      <c r="DS12" s="6">
        <v>24</v>
      </c>
      <c r="DT12" s="6">
        <v>26</v>
      </c>
      <c r="DU12" s="6">
        <v>10</v>
      </c>
      <c r="DV12" s="6">
        <v>23</v>
      </c>
      <c r="DW12" s="6">
        <v>12</v>
      </c>
      <c r="DX12" s="6">
        <v>13</v>
      </c>
      <c r="DY12" s="6">
        <v>19</v>
      </c>
      <c r="DZ12" s="6">
        <v>8</v>
      </c>
      <c r="EA12" s="6">
        <v>21</v>
      </c>
      <c r="EB12" s="6">
        <v>16</v>
      </c>
      <c r="EC12" s="6">
        <v>12</v>
      </c>
      <c r="ED12" s="6">
        <v>11</v>
      </c>
      <c r="EE12" s="6">
        <v>14</v>
      </c>
      <c r="EF12" s="6">
        <v>16</v>
      </c>
      <c r="EG12" s="6">
        <v>14</v>
      </c>
      <c r="EH12" s="6">
        <v>10</v>
      </c>
      <c r="EI12" s="6">
        <v>8</v>
      </c>
      <c r="EJ12" s="6">
        <v>6</v>
      </c>
      <c r="EK12" s="6">
        <v>16</v>
      </c>
      <c r="EL12" s="6">
        <v>12</v>
      </c>
      <c r="EM12" s="6">
        <v>5</v>
      </c>
      <c r="EN12" s="6">
        <v>11</v>
      </c>
      <c r="EO12" s="6">
        <v>16</v>
      </c>
      <c r="EP12" s="6">
        <v>14</v>
      </c>
      <c r="EQ12" s="6">
        <v>10</v>
      </c>
      <c r="ER12" s="6">
        <v>8</v>
      </c>
      <c r="ES12" s="6">
        <v>6</v>
      </c>
      <c r="ET12" s="6">
        <v>14</v>
      </c>
      <c r="EU12" s="6">
        <v>3</v>
      </c>
      <c r="EV12" s="6">
        <v>22</v>
      </c>
      <c r="EW12" s="6">
        <v>17</v>
      </c>
      <c r="EX12" s="2">
        <v>1738</v>
      </c>
    </row>
    <row r="13" spans="1:154">
      <c r="B13" s="6">
        <v>3</v>
      </c>
      <c r="C13" s="6">
        <v>3</v>
      </c>
      <c r="D13" s="6">
        <v>11</v>
      </c>
      <c r="E13" s="6">
        <v>10</v>
      </c>
      <c r="F13" s="6">
        <v>7</v>
      </c>
      <c r="G13" s="6">
        <v>20</v>
      </c>
      <c r="H13" s="6">
        <v>9</v>
      </c>
      <c r="I13" s="6">
        <v>14</v>
      </c>
      <c r="J13" s="6">
        <v>2</v>
      </c>
      <c r="K13" s="6">
        <v>5</v>
      </c>
      <c r="L13" s="6">
        <v>5</v>
      </c>
      <c r="M13" s="6">
        <v>26</v>
      </c>
      <c r="N13" s="6">
        <v>26</v>
      </c>
      <c r="O13" s="6">
        <v>21</v>
      </c>
      <c r="P13" s="6">
        <v>6</v>
      </c>
      <c r="Q13" s="6">
        <v>4</v>
      </c>
      <c r="R13" s="6">
        <v>11</v>
      </c>
      <c r="S13" s="6">
        <v>5</v>
      </c>
      <c r="T13" s="6">
        <v>6</v>
      </c>
      <c r="U13" s="6">
        <v>10</v>
      </c>
      <c r="V13" s="6">
        <v>8</v>
      </c>
      <c r="W13" s="6">
        <v>15</v>
      </c>
      <c r="X13" s="6">
        <v>22</v>
      </c>
      <c r="Y13" s="6">
        <v>2</v>
      </c>
      <c r="Z13" s="6">
        <v>10</v>
      </c>
      <c r="AA13" s="6">
        <v>7</v>
      </c>
      <c r="AB13" s="6">
        <v>15</v>
      </c>
      <c r="AC13" s="6">
        <v>22</v>
      </c>
      <c r="AD13" s="6">
        <v>1</v>
      </c>
      <c r="AE13" s="6">
        <v>7</v>
      </c>
      <c r="AF13" s="6">
        <v>8</v>
      </c>
      <c r="AG13" s="6">
        <v>10</v>
      </c>
      <c r="AH13" s="6">
        <v>25</v>
      </c>
      <c r="AI13" s="6">
        <v>11</v>
      </c>
      <c r="AJ13" s="6">
        <v>3</v>
      </c>
      <c r="AK13" s="6">
        <v>10</v>
      </c>
      <c r="AL13" s="6">
        <v>2</v>
      </c>
      <c r="AM13" s="6">
        <v>11</v>
      </c>
      <c r="AN13" s="6">
        <v>16</v>
      </c>
      <c r="AO13" s="6">
        <v>10</v>
      </c>
      <c r="AP13" s="6">
        <v>7</v>
      </c>
      <c r="AQ13" s="6">
        <v>27</v>
      </c>
      <c r="AR13" s="6">
        <v>14</v>
      </c>
      <c r="AS13" s="6">
        <v>15</v>
      </c>
      <c r="AT13" s="6">
        <v>12</v>
      </c>
      <c r="AU13" s="6">
        <v>8</v>
      </c>
      <c r="AV13" s="6">
        <v>12</v>
      </c>
      <c r="AW13" s="6">
        <v>14</v>
      </c>
      <c r="AX13" s="6">
        <v>10</v>
      </c>
      <c r="AY13" s="6">
        <v>8</v>
      </c>
      <c r="AZ13" s="6">
        <v>7</v>
      </c>
      <c r="BA13" s="6">
        <v>5</v>
      </c>
      <c r="BB13" s="6">
        <v>4</v>
      </c>
      <c r="BC13" s="6">
        <v>7</v>
      </c>
      <c r="BD13" s="6">
        <v>12</v>
      </c>
      <c r="BE13" s="6">
        <v>23</v>
      </c>
      <c r="BF13" s="6">
        <v>14</v>
      </c>
      <c r="BG13" s="6">
        <v>6</v>
      </c>
      <c r="BH13" s="6">
        <v>6</v>
      </c>
      <c r="BI13" s="6">
        <v>10</v>
      </c>
      <c r="BJ13" s="6">
        <v>20</v>
      </c>
      <c r="BK13" s="6">
        <v>7</v>
      </c>
      <c r="BL13" s="6">
        <v>8</v>
      </c>
      <c r="BM13" s="6">
        <v>8</v>
      </c>
      <c r="BN13" s="6">
        <v>7</v>
      </c>
      <c r="BO13" s="6">
        <v>8</v>
      </c>
      <c r="BP13" s="6">
        <v>3</v>
      </c>
      <c r="BQ13" s="6">
        <v>24</v>
      </c>
      <c r="BR13" s="6">
        <v>16</v>
      </c>
      <c r="BS13" s="6">
        <v>10</v>
      </c>
      <c r="BT13" s="6">
        <v>10</v>
      </c>
      <c r="BU13" s="6">
        <v>10</v>
      </c>
      <c r="BV13" s="6">
        <v>7</v>
      </c>
      <c r="BW13" s="6">
        <v>10</v>
      </c>
      <c r="BX13" s="6">
        <v>12</v>
      </c>
      <c r="BY13" s="6">
        <v>5</v>
      </c>
      <c r="BZ13" s="6">
        <v>10</v>
      </c>
      <c r="CA13" s="6">
        <v>14</v>
      </c>
      <c r="CB13" s="6">
        <v>14</v>
      </c>
      <c r="CC13" s="6">
        <v>14</v>
      </c>
      <c r="CD13" s="6">
        <v>10</v>
      </c>
      <c r="CE13" s="6">
        <v>8</v>
      </c>
      <c r="CF13" s="6">
        <v>6</v>
      </c>
      <c r="CG13" s="6">
        <v>12</v>
      </c>
      <c r="CH13" s="6">
        <v>11</v>
      </c>
      <c r="CI13" s="6">
        <v>10</v>
      </c>
      <c r="CJ13" s="6">
        <v>14</v>
      </c>
      <c r="CK13" s="6">
        <v>14</v>
      </c>
      <c r="CL13" s="6">
        <v>10</v>
      </c>
      <c r="CM13" s="6">
        <v>8</v>
      </c>
      <c r="CN13" s="6">
        <v>6</v>
      </c>
      <c r="CO13" s="6">
        <v>16</v>
      </c>
      <c r="CP13" s="6">
        <v>16</v>
      </c>
      <c r="CQ13" s="6">
        <v>16</v>
      </c>
      <c r="CR13" s="6">
        <v>10</v>
      </c>
      <c r="CS13" s="6">
        <v>19</v>
      </c>
      <c r="CT13" s="6">
        <v>7</v>
      </c>
      <c r="CU13" s="6">
        <v>24</v>
      </c>
      <c r="CV13" s="6">
        <v>11</v>
      </c>
      <c r="CW13" s="6">
        <v>6</v>
      </c>
      <c r="CX13" s="6">
        <v>21</v>
      </c>
      <c r="CY13" s="6">
        <v>7</v>
      </c>
      <c r="CZ13" s="6">
        <v>14</v>
      </c>
      <c r="DA13" s="6">
        <v>14</v>
      </c>
      <c r="DB13" s="6">
        <v>13</v>
      </c>
      <c r="DC13" s="6">
        <v>6</v>
      </c>
      <c r="DD13" s="6">
        <v>5</v>
      </c>
      <c r="DE13" s="6">
        <v>6</v>
      </c>
      <c r="DF13" s="6">
        <v>6</v>
      </c>
      <c r="DG13" s="6">
        <v>4</v>
      </c>
      <c r="DH13" s="6">
        <v>8</v>
      </c>
      <c r="DI13" s="6">
        <v>23</v>
      </c>
      <c r="DJ13" s="6">
        <v>25</v>
      </c>
      <c r="DK13" s="6">
        <v>9</v>
      </c>
      <c r="DL13" s="6">
        <v>10</v>
      </c>
      <c r="DM13" s="6">
        <v>7</v>
      </c>
      <c r="DN13" s="6">
        <v>10</v>
      </c>
      <c r="DO13" s="6">
        <v>10</v>
      </c>
      <c r="DP13" s="6">
        <v>10</v>
      </c>
      <c r="DQ13" s="6">
        <v>10</v>
      </c>
      <c r="DR13" s="6">
        <v>10</v>
      </c>
      <c r="DS13" s="6">
        <v>10</v>
      </c>
      <c r="DT13" s="6">
        <v>19</v>
      </c>
      <c r="DU13" s="6">
        <v>10</v>
      </c>
      <c r="DV13" s="6">
        <v>19</v>
      </c>
      <c r="DW13" s="6">
        <v>12</v>
      </c>
      <c r="DX13" s="6">
        <v>6</v>
      </c>
      <c r="DY13" s="6">
        <v>3</v>
      </c>
      <c r="DZ13" s="6">
        <v>8</v>
      </c>
      <c r="EA13" s="6">
        <v>10</v>
      </c>
      <c r="EB13" s="6">
        <v>16</v>
      </c>
      <c r="EC13" s="6">
        <v>12</v>
      </c>
      <c r="ED13" s="6">
        <v>11</v>
      </c>
      <c r="EE13" s="6">
        <v>14</v>
      </c>
      <c r="EF13" s="6">
        <v>16</v>
      </c>
      <c r="EG13" s="6">
        <v>14</v>
      </c>
      <c r="EH13" s="6">
        <v>10</v>
      </c>
      <c r="EI13" s="6">
        <v>8</v>
      </c>
      <c r="EJ13" s="6">
        <v>6</v>
      </c>
      <c r="EK13" s="6">
        <v>16</v>
      </c>
      <c r="EL13" s="6">
        <v>12</v>
      </c>
      <c r="EM13" s="6">
        <v>5</v>
      </c>
      <c r="EN13" s="6">
        <v>11</v>
      </c>
      <c r="EO13" s="6">
        <v>16</v>
      </c>
      <c r="EP13" s="6">
        <v>14</v>
      </c>
      <c r="EQ13" s="6">
        <v>10</v>
      </c>
      <c r="ER13" s="6">
        <v>8</v>
      </c>
      <c r="ES13" s="6">
        <v>6</v>
      </c>
      <c r="ET13" s="6">
        <v>14</v>
      </c>
      <c r="EU13" s="6">
        <v>21</v>
      </c>
      <c r="EV13" s="6">
        <v>18</v>
      </c>
      <c r="EW13" s="6">
        <v>17</v>
      </c>
      <c r="EX13" s="2">
        <v>1230</v>
      </c>
    </row>
    <row r="14" spans="1:154">
      <c r="B14" s="6">
        <v>16</v>
      </c>
      <c r="C14" s="6">
        <v>17</v>
      </c>
      <c r="D14" s="6">
        <v>11</v>
      </c>
      <c r="E14" s="6">
        <v>9</v>
      </c>
      <c r="F14" s="6">
        <v>12</v>
      </c>
      <c r="G14" s="6">
        <v>23</v>
      </c>
      <c r="H14" s="6">
        <v>22</v>
      </c>
      <c r="I14" s="6">
        <v>22</v>
      </c>
      <c r="J14" s="6">
        <v>10</v>
      </c>
      <c r="K14" s="6">
        <v>9</v>
      </c>
      <c r="L14" s="6">
        <v>6</v>
      </c>
      <c r="M14" s="6">
        <v>21</v>
      </c>
      <c r="N14" s="6">
        <v>23</v>
      </c>
      <c r="O14" s="6">
        <v>19</v>
      </c>
      <c r="P14" s="6">
        <v>6</v>
      </c>
      <c r="Q14" s="6">
        <v>4</v>
      </c>
      <c r="R14" s="6">
        <v>11</v>
      </c>
      <c r="S14" s="6">
        <v>5</v>
      </c>
      <c r="T14" s="6">
        <v>6</v>
      </c>
      <c r="U14" s="6">
        <v>10</v>
      </c>
      <c r="V14" s="6">
        <v>8</v>
      </c>
      <c r="W14" s="6">
        <v>20</v>
      </c>
      <c r="X14" s="6">
        <v>9</v>
      </c>
      <c r="Y14" s="6">
        <v>11</v>
      </c>
      <c r="Z14" s="6">
        <v>10</v>
      </c>
      <c r="AA14" s="6">
        <v>7</v>
      </c>
      <c r="AB14" s="6">
        <v>19</v>
      </c>
      <c r="AC14" s="6">
        <v>20</v>
      </c>
      <c r="AD14" s="6">
        <v>11</v>
      </c>
      <c r="AE14" s="6">
        <v>7</v>
      </c>
      <c r="AF14" s="6">
        <v>17</v>
      </c>
      <c r="AG14" s="6">
        <v>10</v>
      </c>
      <c r="AH14" s="6">
        <v>10</v>
      </c>
      <c r="AI14" s="6">
        <v>11</v>
      </c>
      <c r="AJ14" s="6">
        <v>16</v>
      </c>
      <c r="AK14" s="6">
        <v>10</v>
      </c>
      <c r="AL14" s="6">
        <v>17</v>
      </c>
      <c r="AM14" s="6">
        <v>8</v>
      </c>
      <c r="AN14" s="6">
        <v>15</v>
      </c>
      <c r="AO14" s="6">
        <v>10</v>
      </c>
      <c r="AP14" s="6">
        <v>7</v>
      </c>
      <c r="AQ14" s="6">
        <v>16</v>
      </c>
      <c r="AR14" s="6">
        <v>12</v>
      </c>
      <c r="AS14" s="6">
        <v>12</v>
      </c>
      <c r="AT14" s="6">
        <v>12</v>
      </c>
      <c r="AU14" s="6">
        <v>8</v>
      </c>
      <c r="AV14" s="6">
        <v>6</v>
      </c>
      <c r="AW14" s="6">
        <v>14</v>
      </c>
      <c r="AX14" s="6">
        <v>10</v>
      </c>
      <c r="AY14" s="6">
        <v>8</v>
      </c>
      <c r="AZ14" s="6">
        <v>7</v>
      </c>
      <c r="BA14" s="6">
        <v>5</v>
      </c>
      <c r="BB14" s="6">
        <v>4</v>
      </c>
      <c r="BC14" s="6">
        <v>7</v>
      </c>
      <c r="BD14" s="6">
        <v>13</v>
      </c>
      <c r="BE14" s="6">
        <v>11</v>
      </c>
      <c r="BF14" s="6">
        <v>20</v>
      </c>
      <c r="BG14" s="6">
        <v>6</v>
      </c>
      <c r="BH14" s="6">
        <v>6</v>
      </c>
      <c r="BI14" s="6">
        <v>10</v>
      </c>
      <c r="BJ14" s="6">
        <v>25</v>
      </c>
      <c r="BK14" s="6">
        <v>15</v>
      </c>
      <c r="BL14" s="6">
        <v>8</v>
      </c>
      <c r="BM14" s="6">
        <v>8</v>
      </c>
      <c r="BN14" s="6">
        <v>7</v>
      </c>
      <c r="BO14" s="6">
        <v>8</v>
      </c>
      <c r="BP14" s="6">
        <v>8</v>
      </c>
      <c r="BQ14" s="6">
        <v>18</v>
      </c>
      <c r="BR14" s="6">
        <v>16</v>
      </c>
      <c r="BS14" s="6">
        <v>10</v>
      </c>
      <c r="BT14" s="6">
        <v>10</v>
      </c>
      <c r="BU14" s="6">
        <v>10</v>
      </c>
      <c r="BV14" s="6">
        <v>7</v>
      </c>
      <c r="BW14" s="6">
        <v>10</v>
      </c>
      <c r="BX14" s="6">
        <v>12</v>
      </c>
      <c r="BY14" s="6">
        <v>5</v>
      </c>
      <c r="BZ14" s="6">
        <v>10</v>
      </c>
      <c r="CA14" s="6">
        <v>14</v>
      </c>
      <c r="CB14" s="6">
        <v>14</v>
      </c>
      <c r="CC14" s="6">
        <v>14</v>
      </c>
      <c r="CD14" s="6">
        <v>10</v>
      </c>
      <c r="CE14" s="6">
        <v>8</v>
      </c>
      <c r="CF14" s="6">
        <v>6</v>
      </c>
      <c r="CG14" s="6">
        <v>12</v>
      </c>
      <c r="CH14" s="6">
        <v>11</v>
      </c>
      <c r="CI14" s="6">
        <v>10</v>
      </c>
      <c r="CJ14" s="6">
        <v>14</v>
      </c>
      <c r="CK14" s="6">
        <v>14</v>
      </c>
      <c r="CL14" s="6">
        <v>10</v>
      </c>
      <c r="CM14" s="6">
        <v>8</v>
      </c>
      <c r="CN14" s="6">
        <v>6</v>
      </c>
      <c r="CO14" s="6">
        <v>14</v>
      </c>
      <c r="CP14" s="6">
        <v>14</v>
      </c>
      <c r="CQ14" s="6">
        <v>15</v>
      </c>
      <c r="CR14" s="6">
        <v>10</v>
      </c>
      <c r="CS14" s="6">
        <v>20</v>
      </c>
      <c r="CT14" s="6">
        <v>7</v>
      </c>
      <c r="CU14" s="6">
        <v>25</v>
      </c>
      <c r="CV14" s="6">
        <v>18</v>
      </c>
      <c r="CW14" s="6">
        <v>24</v>
      </c>
      <c r="CX14" s="6">
        <v>25</v>
      </c>
      <c r="CY14" s="6">
        <v>7</v>
      </c>
      <c r="CZ14" s="6">
        <v>14</v>
      </c>
      <c r="DA14" s="6">
        <v>14</v>
      </c>
      <c r="DB14" s="6">
        <v>21</v>
      </c>
      <c r="DC14" s="6">
        <v>18</v>
      </c>
      <c r="DD14" s="6">
        <v>19</v>
      </c>
      <c r="DE14" s="6">
        <v>19</v>
      </c>
      <c r="DF14" s="6">
        <v>17</v>
      </c>
      <c r="DG14" s="6">
        <v>19</v>
      </c>
      <c r="DH14" s="6">
        <v>12</v>
      </c>
      <c r="DI14" s="6">
        <v>17</v>
      </c>
      <c r="DJ14" s="6">
        <v>13</v>
      </c>
      <c r="DK14" s="6">
        <v>18</v>
      </c>
      <c r="DL14" s="6">
        <v>10</v>
      </c>
      <c r="DM14" s="6">
        <v>7</v>
      </c>
      <c r="DN14" s="6">
        <v>10</v>
      </c>
      <c r="DO14" s="6">
        <v>10</v>
      </c>
      <c r="DP14" s="6">
        <v>10</v>
      </c>
      <c r="DQ14" s="6">
        <v>10</v>
      </c>
      <c r="DR14" s="6">
        <v>10</v>
      </c>
      <c r="DS14" s="6">
        <v>21</v>
      </c>
      <c r="DT14" s="6">
        <v>10</v>
      </c>
      <c r="DU14" s="6">
        <v>10</v>
      </c>
      <c r="DV14" s="6">
        <v>9</v>
      </c>
      <c r="DW14" s="6">
        <v>10</v>
      </c>
      <c r="DX14" s="6">
        <v>15</v>
      </c>
      <c r="DY14" s="6">
        <v>21</v>
      </c>
      <c r="DZ14" s="6">
        <v>8</v>
      </c>
      <c r="EA14" s="6">
        <v>18</v>
      </c>
      <c r="EB14" s="6">
        <v>15</v>
      </c>
      <c r="EC14" s="6">
        <v>12</v>
      </c>
      <c r="ED14" s="6">
        <v>11</v>
      </c>
      <c r="EE14" s="6">
        <v>14</v>
      </c>
      <c r="EF14" s="6">
        <v>15</v>
      </c>
      <c r="EG14" s="6">
        <v>14</v>
      </c>
      <c r="EH14" s="6">
        <v>10</v>
      </c>
      <c r="EI14" s="6">
        <v>8</v>
      </c>
      <c r="EJ14" s="6">
        <v>6</v>
      </c>
      <c r="EK14" s="6">
        <v>15</v>
      </c>
      <c r="EL14" s="6">
        <v>12</v>
      </c>
      <c r="EM14" s="6">
        <v>5</v>
      </c>
      <c r="EN14" s="6">
        <v>11</v>
      </c>
      <c r="EO14" s="6">
        <v>15</v>
      </c>
      <c r="EP14" s="6">
        <v>14</v>
      </c>
      <c r="EQ14" s="6">
        <v>10</v>
      </c>
      <c r="ER14" s="6">
        <v>8</v>
      </c>
      <c r="ES14" s="6">
        <v>6</v>
      </c>
      <c r="ET14" s="6">
        <v>14</v>
      </c>
      <c r="EU14" s="6">
        <v>14</v>
      </c>
      <c r="EV14" s="6">
        <v>8</v>
      </c>
      <c r="EW14" s="6">
        <v>16</v>
      </c>
      <c r="EX14" s="2">
        <v>2851</v>
      </c>
    </row>
    <row r="15" spans="1:154">
      <c r="B15" s="6">
        <v>2</v>
      </c>
      <c r="C15" s="6">
        <v>2</v>
      </c>
      <c r="D15" s="6">
        <v>8</v>
      </c>
      <c r="E15" s="6">
        <v>13</v>
      </c>
      <c r="F15" s="6">
        <v>13</v>
      </c>
      <c r="G15" s="6">
        <v>15</v>
      </c>
      <c r="H15" s="6">
        <v>16</v>
      </c>
      <c r="I15" s="6">
        <v>10</v>
      </c>
      <c r="J15" s="6">
        <v>13</v>
      </c>
      <c r="K15" s="6">
        <v>16</v>
      </c>
      <c r="L15" s="6">
        <v>16</v>
      </c>
      <c r="M15" s="6">
        <v>23</v>
      </c>
      <c r="N15" s="6">
        <v>23</v>
      </c>
      <c r="O15" s="6">
        <v>17</v>
      </c>
      <c r="P15" s="6">
        <v>6</v>
      </c>
      <c r="Q15" s="6">
        <v>4</v>
      </c>
      <c r="R15" s="6">
        <v>6</v>
      </c>
      <c r="S15" s="6">
        <v>5</v>
      </c>
      <c r="T15" s="6">
        <v>1</v>
      </c>
      <c r="U15" s="6">
        <v>4</v>
      </c>
      <c r="V15" s="6">
        <v>6</v>
      </c>
      <c r="W15" s="6">
        <v>19</v>
      </c>
      <c r="X15" s="6">
        <v>16</v>
      </c>
      <c r="Y15" s="6">
        <v>8</v>
      </c>
      <c r="Z15" s="6">
        <v>7</v>
      </c>
      <c r="AA15" s="6">
        <v>5</v>
      </c>
      <c r="AB15" s="6">
        <v>9</v>
      </c>
      <c r="AC15" s="6">
        <v>4</v>
      </c>
      <c r="AD15" s="6">
        <v>6</v>
      </c>
      <c r="AE15" s="6">
        <v>3</v>
      </c>
      <c r="AF15" s="6">
        <v>7</v>
      </c>
      <c r="AG15" s="6">
        <v>6</v>
      </c>
      <c r="AH15" s="6">
        <v>9</v>
      </c>
      <c r="AI15" s="6">
        <v>7</v>
      </c>
      <c r="AJ15" s="6">
        <v>8</v>
      </c>
      <c r="AK15" s="6">
        <v>2</v>
      </c>
      <c r="AL15" s="6">
        <v>8</v>
      </c>
      <c r="AM15" s="6">
        <v>7</v>
      </c>
      <c r="AN15" s="6">
        <v>8</v>
      </c>
      <c r="AO15" s="6">
        <v>7</v>
      </c>
      <c r="AP15" s="6">
        <v>5</v>
      </c>
      <c r="AQ15" s="6">
        <v>13</v>
      </c>
      <c r="AR15" s="6">
        <v>10</v>
      </c>
      <c r="AS15" s="6">
        <v>10</v>
      </c>
      <c r="AT15" s="6">
        <v>11</v>
      </c>
      <c r="AU15" s="6">
        <v>4</v>
      </c>
      <c r="AV15" s="6">
        <v>16</v>
      </c>
      <c r="AW15" s="6">
        <v>6</v>
      </c>
      <c r="AX15" s="6">
        <v>3</v>
      </c>
      <c r="AY15" s="6">
        <v>5</v>
      </c>
      <c r="AZ15" s="6">
        <v>5</v>
      </c>
      <c r="BA15" s="6">
        <v>5</v>
      </c>
      <c r="BB15" s="6">
        <v>4</v>
      </c>
      <c r="BC15" s="6">
        <v>5</v>
      </c>
      <c r="BD15" s="6">
        <v>2</v>
      </c>
      <c r="BE15" s="6">
        <v>20</v>
      </c>
      <c r="BF15" s="6">
        <v>23</v>
      </c>
      <c r="BG15" s="6">
        <v>2</v>
      </c>
      <c r="BH15" s="6">
        <v>1</v>
      </c>
      <c r="BI15" s="6">
        <v>7</v>
      </c>
      <c r="BJ15" s="6">
        <v>13</v>
      </c>
      <c r="BK15" s="6">
        <v>6</v>
      </c>
      <c r="BL15" s="6">
        <v>2</v>
      </c>
      <c r="BM15" s="6">
        <v>3</v>
      </c>
      <c r="BN15" s="6">
        <v>4</v>
      </c>
      <c r="BO15" s="6">
        <v>4</v>
      </c>
      <c r="BP15" s="6">
        <v>12</v>
      </c>
      <c r="BQ15" s="6">
        <v>7</v>
      </c>
      <c r="BR15" s="6">
        <v>13</v>
      </c>
      <c r="BS15" s="6">
        <v>6</v>
      </c>
      <c r="BT15" s="6">
        <v>6</v>
      </c>
      <c r="BU15" s="6">
        <v>5</v>
      </c>
      <c r="BV15" s="6">
        <v>5</v>
      </c>
      <c r="BW15" s="6">
        <v>5</v>
      </c>
      <c r="BX15" s="6">
        <v>11</v>
      </c>
      <c r="BY15" s="6">
        <v>5</v>
      </c>
      <c r="BZ15" s="6">
        <v>9</v>
      </c>
      <c r="CA15" s="6">
        <v>9</v>
      </c>
      <c r="CB15" s="6">
        <v>5</v>
      </c>
      <c r="CC15" s="6">
        <v>9</v>
      </c>
      <c r="CD15" s="6">
        <v>9</v>
      </c>
      <c r="CE15" s="6">
        <v>4</v>
      </c>
      <c r="CF15" s="6">
        <v>5</v>
      </c>
      <c r="CG15" s="6">
        <v>11</v>
      </c>
      <c r="CH15" s="6">
        <v>11</v>
      </c>
      <c r="CI15" s="6">
        <v>9</v>
      </c>
      <c r="CJ15" s="6">
        <v>9</v>
      </c>
      <c r="CK15" s="6">
        <v>8</v>
      </c>
      <c r="CL15" s="6">
        <v>9</v>
      </c>
      <c r="CM15" s="6">
        <v>4</v>
      </c>
      <c r="CN15" s="6">
        <v>4</v>
      </c>
      <c r="CO15" s="6">
        <v>10</v>
      </c>
      <c r="CP15" s="6">
        <v>11</v>
      </c>
      <c r="CQ15" s="6">
        <v>11</v>
      </c>
      <c r="CR15" s="6">
        <v>6</v>
      </c>
      <c r="CS15" s="6">
        <v>4</v>
      </c>
      <c r="CT15" s="6">
        <v>3</v>
      </c>
      <c r="CU15" s="6">
        <v>17</v>
      </c>
      <c r="CV15" s="6">
        <v>17</v>
      </c>
      <c r="CW15" s="6">
        <v>18</v>
      </c>
      <c r="CX15" s="6">
        <v>18</v>
      </c>
      <c r="CY15" s="6">
        <v>1</v>
      </c>
      <c r="CZ15" s="6">
        <v>7</v>
      </c>
      <c r="DA15" s="6">
        <v>9</v>
      </c>
      <c r="DB15" s="6">
        <v>3</v>
      </c>
      <c r="DC15" s="6">
        <v>2</v>
      </c>
      <c r="DD15" s="6">
        <v>2</v>
      </c>
      <c r="DE15" s="6">
        <v>2</v>
      </c>
      <c r="DF15" s="6">
        <v>1</v>
      </c>
      <c r="DG15" s="6">
        <v>1</v>
      </c>
      <c r="DH15" s="6">
        <v>2</v>
      </c>
      <c r="DI15" s="6">
        <v>2</v>
      </c>
      <c r="DJ15" s="6">
        <v>3</v>
      </c>
      <c r="DK15" s="6">
        <v>11</v>
      </c>
      <c r="DL15" s="6">
        <v>3</v>
      </c>
      <c r="DM15" s="6">
        <v>4</v>
      </c>
      <c r="DN15" s="6">
        <v>5</v>
      </c>
      <c r="DO15" s="6">
        <v>3</v>
      </c>
      <c r="DP15" s="6">
        <v>4</v>
      </c>
      <c r="DQ15" s="6">
        <v>7</v>
      </c>
      <c r="DR15" s="6">
        <v>6</v>
      </c>
      <c r="DS15" s="6">
        <v>7</v>
      </c>
      <c r="DT15" s="6">
        <v>20</v>
      </c>
      <c r="DU15" s="6">
        <v>7</v>
      </c>
      <c r="DV15" s="6">
        <v>16</v>
      </c>
      <c r="DW15" s="6">
        <v>8</v>
      </c>
      <c r="DX15" s="6">
        <v>16</v>
      </c>
      <c r="DY15" s="6">
        <v>8</v>
      </c>
      <c r="DZ15" s="6">
        <v>4</v>
      </c>
      <c r="EA15" s="6">
        <v>8</v>
      </c>
      <c r="EB15" s="6">
        <v>10</v>
      </c>
      <c r="EC15" s="6">
        <v>11</v>
      </c>
      <c r="ED15" s="6">
        <v>10</v>
      </c>
      <c r="EE15" s="6">
        <v>9</v>
      </c>
      <c r="EF15" s="6">
        <v>11</v>
      </c>
      <c r="EG15" s="6">
        <v>7</v>
      </c>
      <c r="EH15" s="6">
        <v>9</v>
      </c>
      <c r="EI15" s="6">
        <v>4</v>
      </c>
      <c r="EJ15" s="6">
        <v>1</v>
      </c>
      <c r="EK15" s="6">
        <v>10</v>
      </c>
      <c r="EL15" s="6">
        <v>11</v>
      </c>
      <c r="EM15" s="6">
        <v>5</v>
      </c>
      <c r="EN15" s="6">
        <v>10</v>
      </c>
      <c r="EO15" s="6">
        <v>11</v>
      </c>
      <c r="EP15" s="6">
        <v>7</v>
      </c>
      <c r="EQ15" s="6">
        <v>9</v>
      </c>
      <c r="ER15" s="6">
        <v>5</v>
      </c>
      <c r="ES15" s="6">
        <v>2</v>
      </c>
      <c r="ET15" s="6">
        <v>10</v>
      </c>
      <c r="EU15" s="6">
        <v>9</v>
      </c>
      <c r="EV15" s="6">
        <v>14</v>
      </c>
      <c r="EW15" s="6">
        <v>9</v>
      </c>
      <c r="EX15" s="2">
        <v>3445</v>
      </c>
    </row>
    <row r="16" spans="1:154">
      <c r="B16" s="6">
        <v>22</v>
      </c>
      <c r="C16" s="6">
        <v>14</v>
      </c>
      <c r="D16" s="6">
        <v>11</v>
      </c>
      <c r="E16" s="6">
        <v>3</v>
      </c>
      <c r="F16" s="6">
        <v>5</v>
      </c>
      <c r="G16" s="6">
        <v>7</v>
      </c>
      <c r="H16" s="6">
        <v>10</v>
      </c>
      <c r="I16" s="6">
        <v>1</v>
      </c>
      <c r="J16" s="6">
        <v>1</v>
      </c>
      <c r="K16" s="6">
        <v>1</v>
      </c>
      <c r="L16" s="6">
        <v>2</v>
      </c>
      <c r="M16" s="6">
        <v>25</v>
      </c>
      <c r="N16" s="6">
        <v>25</v>
      </c>
      <c r="O16" s="6">
        <v>21</v>
      </c>
      <c r="P16" s="6">
        <v>6</v>
      </c>
      <c r="Q16" s="6">
        <v>4</v>
      </c>
      <c r="R16" s="6">
        <v>11</v>
      </c>
      <c r="S16" s="6">
        <v>5</v>
      </c>
      <c r="T16" s="6">
        <v>6</v>
      </c>
      <c r="U16" s="6">
        <v>10</v>
      </c>
      <c r="V16" s="6">
        <v>8</v>
      </c>
      <c r="W16" s="6">
        <v>3</v>
      </c>
      <c r="X16" s="6">
        <v>24</v>
      </c>
      <c r="Y16" s="6">
        <v>11</v>
      </c>
      <c r="Z16" s="6">
        <v>10</v>
      </c>
      <c r="AA16" s="6">
        <v>7</v>
      </c>
      <c r="AB16" s="6">
        <v>17</v>
      </c>
      <c r="AC16" s="6">
        <v>8</v>
      </c>
      <c r="AD16" s="6">
        <v>11</v>
      </c>
      <c r="AE16" s="6">
        <v>7</v>
      </c>
      <c r="AF16" s="6">
        <v>3</v>
      </c>
      <c r="AG16" s="6">
        <v>10</v>
      </c>
      <c r="AH16" s="6">
        <v>22</v>
      </c>
      <c r="AI16" s="6">
        <v>11</v>
      </c>
      <c r="AJ16" s="6">
        <v>16</v>
      </c>
      <c r="AK16" s="6">
        <v>10</v>
      </c>
      <c r="AL16" s="6">
        <v>1</v>
      </c>
      <c r="AM16" s="6">
        <v>11</v>
      </c>
      <c r="AN16" s="6">
        <v>9</v>
      </c>
      <c r="AO16" s="6">
        <v>10</v>
      </c>
      <c r="AP16" s="6">
        <v>7</v>
      </c>
      <c r="AQ16" s="6">
        <v>22</v>
      </c>
      <c r="AR16" s="6">
        <v>17</v>
      </c>
      <c r="AS16" s="6">
        <v>17</v>
      </c>
      <c r="AT16" s="6">
        <v>12</v>
      </c>
      <c r="AU16" s="6">
        <v>8</v>
      </c>
      <c r="AV16" s="6">
        <v>11</v>
      </c>
      <c r="AW16" s="6">
        <v>2</v>
      </c>
      <c r="AX16" s="6">
        <v>10</v>
      </c>
      <c r="AY16" s="6">
        <v>8</v>
      </c>
      <c r="AZ16" s="6">
        <v>7</v>
      </c>
      <c r="BA16" s="6">
        <v>5</v>
      </c>
      <c r="BB16" s="6">
        <v>4</v>
      </c>
      <c r="BC16" s="6">
        <v>7</v>
      </c>
      <c r="BD16" s="6">
        <v>13</v>
      </c>
      <c r="BE16" s="6">
        <v>7</v>
      </c>
      <c r="BF16" s="6">
        <v>6</v>
      </c>
      <c r="BG16" s="6">
        <v>6</v>
      </c>
      <c r="BH16" s="6">
        <v>6</v>
      </c>
      <c r="BI16" s="6">
        <v>10</v>
      </c>
      <c r="BJ16" s="6">
        <v>3</v>
      </c>
      <c r="BK16" s="6">
        <v>16</v>
      </c>
      <c r="BL16" s="6">
        <v>8</v>
      </c>
      <c r="BM16" s="6">
        <v>8</v>
      </c>
      <c r="BN16" s="6">
        <v>7</v>
      </c>
      <c r="BO16" s="6">
        <v>8</v>
      </c>
      <c r="BP16" s="6">
        <v>1</v>
      </c>
      <c r="BQ16" s="6">
        <v>17</v>
      </c>
      <c r="BR16" s="6">
        <v>3</v>
      </c>
      <c r="BS16" s="6">
        <v>10</v>
      </c>
      <c r="BT16" s="6">
        <v>10</v>
      </c>
      <c r="BU16" s="6">
        <v>10</v>
      </c>
      <c r="BV16" s="6">
        <v>7</v>
      </c>
      <c r="BW16" s="6">
        <v>10</v>
      </c>
      <c r="BX16" s="6">
        <v>12</v>
      </c>
      <c r="BY16" s="6">
        <v>5</v>
      </c>
      <c r="BZ16" s="6">
        <v>10</v>
      </c>
      <c r="CA16" s="6">
        <v>14</v>
      </c>
      <c r="CB16" s="6">
        <v>14</v>
      </c>
      <c r="CC16" s="6">
        <v>14</v>
      </c>
      <c r="CD16" s="6">
        <v>10</v>
      </c>
      <c r="CE16" s="6">
        <v>8</v>
      </c>
      <c r="CF16" s="6">
        <v>6</v>
      </c>
      <c r="CG16" s="6">
        <v>12</v>
      </c>
      <c r="CH16" s="6">
        <v>8</v>
      </c>
      <c r="CI16" s="6">
        <v>10</v>
      </c>
      <c r="CJ16" s="6">
        <v>14</v>
      </c>
      <c r="CK16" s="6">
        <v>14</v>
      </c>
      <c r="CL16" s="6">
        <v>10</v>
      </c>
      <c r="CM16" s="6">
        <v>8</v>
      </c>
      <c r="CN16" s="6">
        <v>6</v>
      </c>
      <c r="CO16" s="6">
        <v>16</v>
      </c>
      <c r="CP16" s="6">
        <v>17</v>
      </c>
      <c r="CQ16" s="6">
        <v>17</v>
      </c>
      <c r="CR16" s="6">
        <v>10</v>
      </c>
      <c r="CS16" s="6">
        <v>14</v>
      </c>
      <c r="CT16" s="6">
        <v>7</v>
      </c>
      <c r="CU16" s="6">
        <v>14</v>
      </c>
      <c r="CV16" s="6">
        <v>9</v>
      </c>
      <c r="CW16" s="6">
        <v>4</v>
      </c>
      <c r="CX16" s="6">
        <v>27</v>
      </c>
      <c r="CY16" s="6">
        <v>7</v>
      </c>
      <c r="CZ16" s="6">
        <v>14</v>
      </c>
      <c r="DA16" s="6">
        <v>14</v>
      </c>
      <c r="DB16" s="6">
        <v>16</v>
      </c>
      <c r="DC16" s="6">
        <v>12</v>
      </c>
      <c r="DD16" s="6">
        <v>18</v>
      </c>
      <c r="DE16" s="6">
        <v>12</v>
      </c>
      <c r="DF16" s="6">
        <v>9</v>
      </c>
      <c r="DG16" s="6">
        <v>15</v>
      </c>
      <c r="DH16" s="6">
        <v>22</v>
      </c>
      <c r="DI16" s="6">
        <v>19</v>
      </c>
      <c r="DJ16" s="6">
        <v>9</v>
      </c>
      <c r="DK16" s="6">
        <v>1</v>
      </c>
      <c r="DL16" s="6">
        <v>1</v>
      </c>
      <c r="DM16" s="6">
        <v>7</v>
      </c>
      <c r="DN16" s="6">
        <v>1</v>
      </c>
      <c r="DO16" s="6">
        <v>1</v>
      </c>
      <c r="DP16" s="6">
        <v>10</v>
      </c>
      <c r="DQ16" s="6">
        <v>10</v>
      </c>
      <c r="DR16" s="6">
        <v>10</v>
      </c>
      <c r="DS16" s="6">
        <v>2</v>
      </c>
      <c r="DT16" s="6">
        <v>9</v>
      </c>
      <c r="DU16" s="6">
        <v>10</v>
      </c>
      <c r="DV16" s="6">
        <v>12</v>
      </c>
      <c r="DW16" s="6">
        <v>12</v>
      </c>
      <c r="DX16" s="6">
        <v>5</v>
      </c>
      <c r="DY16" s="6">
        <v>6</v>
      </c>
      <c r="DZ16" s="6">
        <v>8</v>
      </c>
      <c r="EA16" s="6">
        <v>25</v>
      </c>
      <c r="EB16" s="6">
        <v>16</v>
      </c>
      <c r="EC16" s="6">
        <v>12</v>
      </c>
      <c r="ED16" s="6">
        <v>11</v>
      </c>
      <c r="EE16" s="6">
        <v>14</v>
      </c>
      <c r="EF16" s="6">
        <v>16</v>
      </c>
      <c r="EG16" s="6">
        <v>14</v>
      </c>
      <c r="EH16" s="6">
        <v>10</v>
      </c>
      <c r="EI16" s="6">
        <v>8</v>
      </c>
      <c r="EJ16" s="6">
        <v>6</v>
      </c>
      <c r="EK16" s="6">
        <v>16</v>
      </c>
      <c r="EL16" s="6">
        <v>12</v>
      </c>
      <c r="EM16" s="6">
        <v>5</v>
      </c>
      <c r="EN16" s="6">
        <v>11</v>
      </c>
      <c r="EO16" s="6">
        <v>16</v>
      </c>
      <c r="EP16" s="6">
        <v>14</v>
      </c>
      <c r="EQ16" s="6">
        <v>10</v>
      </c>
      <c r="ER16" s="6">
        <v>8</v>
      </c>
      <c r="ES16" s="6">
        <v>6</v>
      </c>
      <c r="ET16" s="6">
        <v>14</v>
      </c>
      <c r="EU16" s="6">
        <v>17</v>
      </c>
      <c r="EV16" s="6">
        <v>9</v>
      </c>
      <c r="EW16" s="6">
        <v>14</v>
      </c>
      <c r="EX16" s="2">
        <v>908</v>
      </c>
    </row>
    <row r="17" spans="2:154">
      <c r="B17" s="6">
        <v>12</v>
      </c>
      <c r="C17" s="6">
        <v>11</v>
      </c>
      <c r="D17" s="6">
        <v>11</v>
      </c>
      <c r="E17" s="6">
        <v>1</v>
      </c>
      <c r="F17" s="6">
        <v>2</v>
      </c>
      <c r="G17" s="6">
        <v>19</v>
      </c>
      <c r="H17" s="6">
        <v>20</v>
      </c>
      <c r="I17" s="6">
        <v>9</v>
      </c>
      <c r="J17" s="6">
        <v>4</v>
      </c>
      <c r="K17" s="6">
        <v>2</v>
      </c>
      <c r="L17" s="6">
        <v>3</v>
      </c>
      <c r="M17" s="6">
        <v>11</v>
      </c>
      <c r="N17" s="6">
        <v>10</v>
      </c>
      <c r="O17" s="6">
        <v>8</v>
      </c>
      <c r="P17" s="6">
        <v>6</v>
      </c>
      <c r="Q17" s="6">
        <v>4</v>
      </c>
      <c r="R17" s="6">
        <v>11</v>
      </c>
      <c r="S17" s="6">
        <v>5</v>
      </c>
      <c r="T17" s="6">
        <v>6</v>
      </c>
      <c r="U17" s="6">
        <v>10</v>
      </c>
      <c r="V17" s="6">
        <v>8</v>
      </c>
      <c r="W17" s="6">
        <v>17</v>
      </c>
      <c r="X17" s="6">
        <v>5</v>
      </c>
      <c r="Y17" s="6">
        <v>11</v>
      </c>
      <c r="Z17" s="6">
        <v>10</v>
      </c>
      <c r="AA17" s="6">
        <v>7</v>
      </c>
      <c r="AB17" s="6">
        <v>2</v>
      </c>
      <c r="AC17" s="6">
        <v>1</v>
      </c>
      <c r="AD17" s="6">
        <v>11</v>
      </c>
      <c r="AE17" s="6">
        <v>7</v>
      </c>
      <c r="AF17" s="6">
        <v>1</v>
      </c>
      <c r="AG17" s="6">
        <v>10</v>
      </c>
      <c r="AH17" s="6">
        <v>20</v>
      </c>
      <c r="AI17" s="6">
        <v>11</v>
      </c>
      <c r="AJ17" s="6">
        <v>16</v>
      </c>
      <c r="AK17" s="6">
        <v>10</v>
      </c>
      <c r="AL17" s="6">
        <v>17</v>
      </c>
      <c r="AM17" s="6">
        <v>11</v>
      </c>
      <c r="AN17" s="6">
        <v>16</v>
      </c>
      <c r="AO17" s="6">
        <v>10</v>
      </c>
      <c r="AP17" s="6">
        <v>7</v>
      </c>
      <c r="AQ17" s="6">
        <v>17</v>
      </c>
      <c r="AR17" s="6">
        <v>17</v>
      </c>
      <c r="AS17" s="6">
        <v>17</v>
      </c>
      <c r="AT17" s="6">
        <v>12</v>
      </c>
      <c r="AU17" s="6">
        <v>8</v>
      </c>
      <c r="AV17" s="6">
        <v>9</v>
      </c>
      <c r="AW17" s="6">
        <v>14</v>
      </c>
      <c r="AX17" s="6">
        <v>10</v>
      </c>
      <c r="AY17" s="6">
        <v>8</v>
      </c>
      <c r="AZ17" s="6">
        <v>7</v>
      </c>
      <c r="BA17" s="6">
        <v>5</v>
      </c>
      <c r="BB17" s="6">
        <v>4</v>
      </c>
      <c r="BC17" s="6">
        <v>7</v>
      </c>
      <c r="BD17" s="6">
        <v>13</v>
      </c>
      <c r="BE17" s="6">
        <v>21</v>
      </c>
      <c r="BF17" s="6">
        <v>7</v>
      </c>
      <c r="BG17" s="6">
        <v>6</v>
      </c>
      <c r="BH17" s="6">
        <v>6</v>
      </c>
      <c r="BI17" s="6">
        <v>10</v>
      </c>
      <c r="BJ17" s="6">
        <v>7</v>
      </c>
      <c r="BK17" s="6">
        <v>16</v>
      </c>
      <c r="BL17" s="6">
        <v>8</v>
      </c>
      <c r="BM17" s="6">
        <v>8</v>
      </c>
      <c r="BN17" s="6">
        <v>7</v>
      </c>
      <c r="BO17" s="6">
        <v>8</v>
      </c>
      <c r="BP17" s="6">
        <v>4</v>
      </c>
      <c r="BQ17" s="6">
        <v>19</v>
      </c>
      <c r="BR17" s="6">
        <v>16</v>
      </c>
      <c r="BS17" s="6">
        <v>10</v>
      </c>
      <c r="BT17" s="6">
        <v>10</v>
      </c>
      <c r="BU17" s="6">
        <v>10</v>
      </c>
      <c r="BV17" s="6">
        <v>7</v>
      </c>
      <c r="BW17" s="6">
        <v>10</v>
      </c>
      <c r="BX17" s="6">
        <v>12</v>
      </c>
      <c r="BY17" s="6">
        <v>5</v>
      </c>
      <c r="BZ17" s="6">
        <v>10</v>
      </c>
      <c r="CA17" s="6">
        <v>13</v>
      </c>
      <c r="CB17" s="6">
        <v>14</v>
      </c>
      <c r="CC17" s="6">
        <v>12</v>
      </c>
      <c r="CD17" s="6">
        <v>10</v>
      </c>
      <c r="CE17" s="6">
        <v>8</v>
      </c>
      <c r="CF17" s="6">
        <v>6</v>
      </c>
      <c r="CG17" s="6">
        <v>12</v>
      </c>
      <c r="CH17" s="6">
        <v>11</v>
      </c>
      <c r="CI17" s="6">
        <v>10</v>
      </c>
      <c r="CJ17" s="6">
        <v>13</v>
      </c>
      <c r="CK17" s="6">
        <v>13</v>
      </c>
      <c r="CL17" s="6">
        <v>10</v>
      </c>
      <c r="CM17" s="6">
        <v>8</v>
      </c>
      <c r="CN17" s="6">
        <v>6</v>
      </c>
      <c r="CO17" s="6">
        <v>16</v>
      </c>
      <c r="CP17" s="6">
        <v>17</v>
      </c>
      <c r="CQ17" s="6">
        <v>17</v>
      </c>
      <c r="CR17" s="6">
        <v>10</v>
      </c>
      <c r="CS17" s="6">
        <v>12</v>
      </c>
      <c r="CT17" s="6">
        <v>7</v>
      </c>
      <c r="CU17" s="6">
        <v>23</v>
      </c>
      <c r="CV17" s="6">
        <v>12</v>
      </c>
      <c r="CW17" s="6">
        <v>3</v>
      </c>
      <c r="CX17" s="6">
        <v>11</v>
      </c>
      <c r="CY17" s="6">
        <v>7</v>
      </c>
      <c r="CZ17" s="6">
        <v>10</v>
      </c>
      <c r="DA17" s="6">
        <v>7</v>
      </c>
      <c r="DB17" s="6">
        <v>14</v>
      </c>
      <c r="DC17" s="6">
        <v>17</v>
      </c>
      <c r="DD17" s="6">
        <v>13</v>
      </c>
      <c r="DE17" s="6">
        <v>11</v>
      </c>
      <c r="DF17" s="6">
        <v>12</v>
      </c>
      <c r="DG17" s="6">
        <v>12</v>
      </c>
      <c r="DH17" s="6">
        <v>9</v>
      </c>
      <c r="DI17" s="6">
        <v>14</v>
      </c>
      <c r="DJ17" s="6">
        <v>18</v>
      </c>
      <c r="DK17" s="6">
        <v>18</v>
      </c>
      <c r="DL17" s="6">
        <v>10</v>
      </c>
      <c r="DM17" s="6">
        <v>7</v>
      </c>
      <c r="DN17" s="6">
        <v>10</v>
      </c>
      <c r="DO17" s="6">
        <v>10</v>
      </c>
      <c r="DP17" s="6">
        <v>10</v>
      </c>
      <c r="DQ17" s="6">
        <v>10</v>
      </c>
      <c r="DR17" s="6">
        <v>10</v>
      </c>
      <c r="DS17" s="6">
        <v>3</v>
      </c>
      <c r="DT17" s="6">
        <v>14</v>
      </c>
      <c r="DU17" s="6">
        <v>10</v>
      </c>
      <c r="DV17" s="6">
        <v>4</v>
      </c>
      <c r="DW17" s="6">
        <v>12</v>
      </c>
      <c r="DX17" s="6">
        <v>1</v>
      </c>
      <c r="DY17" s="6">
        <v>4</v>
      </c>
      <c r="DZ17" s="6">
        <v>8</v>
      </c>
      <c r="EA17" s="6">
        <v>2</v>
      </c>
      <c r="EB17" s="6">
        <v>16</v>
      </c>
      <c r="EC17" s="6">
        <v>12</v>
      </c>
      <c r="ED17" s="6">
        <v>11</v>
      </c>
      <c r="EE17" s="6">
        <v>13</v>
      </c>
      <c r="EF17" s="6">
        <v>16</v>
      </c>
      <c r="EG17" s="6">
        <v>9</v>
      </c>
      <c r="EH17" s="6">
        <v>10</v>
      </c>
      <c r="EI17" s="6">
        <v>8</v>
      </c>
      <c r="EJ17" s="6">
        <v>6</v>
      </c>
      <c r="EK17" s="6">
        <v>16</v>
      </c>
      <c r="EL17" s="6">
        <v>12</v>
      </c>
      <c r="EM17" s="6">
        <v>5</v>
      </c>
      <c r="EN17" s="6">
        <v>11</v>
      </c>
      <c r="EO17" s="6">
        <v>16</v>
      </c>
      <c r="EP17" s="6">
        <v>9</v>
      </c>
      <c r="EQ17" s="6">
        <v>10</v>
      </c>
      <c r="ER17" s="6">
        <v>8</v>
      </c>
      <c r="ES17" s="6">
        <v>6</v>
      </c>
      <c r="ET17" s="6">
        <v>13</v>
      </c>
      <c r="EU17" s="6">
        <v>22</v>
      </c>
      <c r="EV17" s="6">
        <v>2</v>
      </c>
      <c r="EW17" s="6">
        <v>17</v>
      </c>
      <c r="EX17" s="2">
        <v>13933</v>
      </c>
    </row>
    <row r="18" spans="2:154">
      <c r="B18" s="6">
        <v>15</v>
      </c>
      <c r="C18" s="6">
        <v>15</v>
      </c>
      <c r="D18" s="6">
        <v>11</v>
      </c>
      <c r="E18" s="6">
        <v>20</v>
      </c>
      <c r="F18" s="6">
        <v>20</v>
      </c>
      <c r="G18" s="6">
        <v>8</v>
      </c>
      <c r="H18" s="6">
        <v>6</v>
      </c>
      <c r="I18" s="6">
        <v>26</v>
      </c>
      <c r="J18" s="6">
        <v>27</v>
      </c>
      <c r="K18" s="6">
        <v>27</v>
      </c>
      <c r="L18" s="6">
        <v>27</v>
      </c>
      <c r="M18" s="6">
        <v>17</v>
      </c>
      <c r="N18" s="6">
        <v>13</v>
      </c>
      <c r="O18" s="6">
        <v>2</v>
      </c>
      <c r="P18" s="6">
        <v>6</v>
      </c>
      <c r="Q18" s="6">
        <v>4</v>
      </c>
      <c r="R18" s="6">
        <v>11</v>
      </c>
      <c r="S18" s="6">
        <v>5</v>
      </c>
      <c r="T18" s="6">
        <v>6</v>
      </c>
      <c r="U18" s="6">
        <v>10</v>
      </c>
      <c r="V18" s="6">
        <v>8</v>
      </c>
      <c r="W18" s="6">
        <v>2</v>
      </c>
      <c r="X18" s="6">
        <v>4</v>
      </c>
      <c r="Y18" s="6">
        <v>11</v>
      </c>
      <c r="Z18" s="6">
        <v>10</v>
      </c>
      <c r="AA18" s="6">
        <v>7</v>
      </c>
      <c r="AB18" s="6">
        <v>11</v>
      </c>
      <c r="AC18" s="6">
        <v>10</v>
      </c>
      <c r="AD18" s="6">
        <v>11</v>
      </c>
      <c r="AE18" s="6">
        <v>7</v>
      </c>
      <c r="AF18" s="6">
        <v>2</v>
      </c>
      <c r="AG18" s="6">
        <v>10</v>
      </c>
      <c r="AH18" s="6">
        <v>11</v>
      </c>
      <c r="AI18" s="6">
        <v>11</v>
      </c>
      <c r="AJ18" s="6">
        <v>16</v>
      </c>
      <c r="AK18" s="6">
        <v>10</v>
      </c>
      <c r="AL18" s="6">
        <v>17</v>
      </c>
      <c r="AM18" s="6">
        <v>11</v>
      </c>
      <c r="AN18" s="6">
        <v>16</v>
      </c>
      <c r="AO18" s="6">
        <v>10</v>
      </c>
      <c r="AP18" s="6">
        <v>7</v>
      </c>
      <c r="AQ18" s="6">
        <v>19</v>
      </c>
      <c r="AR18" s="6">
        <v>17</v>
      </c>
      <c r="AS18" s="6">
        <v>17</v>
      </c>
      <c r="AT18" s="6">
        <v>12</v>
      </c>
      <c r="AU18" s="6">
        <v>8</v>
      </c>
      <c r="AV18" s="6">
        <v>19</v>
      </c>
      <c r="AW18" s="6">
        <v>14</v>
      </c>
      <c r="AX18" s="6">
        <v>10</v>
      </c>
      <c r="AY18" s="6">
        <v>8</v>
      </c>
      <c r="AZ18" s="6">
        <v>7</v>
      </c>
      <c r="BA18" s="6">
        <v>5</v>
      </c>
      <c r="BB18" s="6">
        <v>4</v>
      </c>
      <c r="BC18" s="6">
        <v>7</v>
      </c>
      <c r="BD18" s="6">
        <v>13</v>
      </c>
      <c r="BE18" s="6">
        <v>2</v>
      </c>
      <c r="BF18" s="6">
        <v>3</v>
      </c>
      <c r="BG18" s="6">
        <v>6</v>
      </c>
      <c r="BH18" s="6">
        <v>6</v>
      </c>
      <c r="BI18" s="6">
        <v>10</v>
      </c>
      <c r="BJ18" s="6">
        <v>26</v>
      </c>
      <c r="BK18" s="6">
        <v>16</v>
      </c>
      <c r="BL18" s="6">
        <v>8</v>
      </c>
      <c r="BM18" s="6">
        <v>8</v>
      </c>
      <c r="BN18" s="6">
        <v>7</v>
      </c>
      <c r="BO18" s="6">
        <v>8</v>
      </c>
      <c r="BP18" s="6">
        <v>22</v>
      </c>
      <c r="BQ18" s="6">
        <v>15</v>
      </c>
      <c r="BR18" s="6">
        <v>8</v>
      </c>
      <c r="BS18" s="6">
        <v>10</v>
      </c>
      <c r="BT18" s="6">
        <v>10</v>
      </c>
      <c r="BU18" s="6">
        <v>10</v>
      </c>
      <c r="BV18" s="6">
        <v>7</v>
      </c>
      <c r="BW18" s="6">
        <v>10</v>
      </c>
      <c r="BX18" s="6">
        <v>12</v>
      </c>
      <c r="BY18" s="6">
        <v>5</v>
      </c>
      <c r="BZ18" s="6">
        <v>10</v>
      </c>
      <c r="CA18" s="6">
        <v>14</v>
      </c>
      <c r="CB18" s="6">
        <v>14</v>
      </c>
      <c r="CC18" s="6">
        <v>14</v>
      </c>
      <c r="CD18" s="6">
        <v>10</v>
      </c>
      <c r="CE18" s="6">
        <v>8</v>
      </c>
      <c r="CF18" s="6">
        <v>6</v>
      </c>
      <c r="CG18" s="6">
        <v>12</v>
      </c>
      <c r="CH18" s="6">
        <v>11</v>
      </c>
      <c r="CI18" s="6">
        <v>10</v>
      </c>
      <c r="CJ18" s="6">
        <v>14</v>
      </c>
      <c r="CK18" s="6">
        <v>14</v>
      </c>
      <c r="CL18" s="6">
        <v>10</v>
      </c>
      <c r="CM18" s="6">
        <v>8</v>
      </c>
      <c r="CN18" s="6">
        <v>6</v>
      </c>
      <c r="CO18" s="6">
        <v>16</v>
      </c>
      <c r="CP18" s="6">
        <v>17</v>
      </c>
      <c r="CQ18" s="6">
        <v>17</v>
      </c>
      <c r="CR18" s="6">
        <v>10</v>
      </c>
      <c r="CS18" s="6">
        <v>20</v>
      </c>
      <c r="CT18" s="6">
        <v>7</v>
      </c>
      <c r="CU18" s="6">
        <v>19</v>
      </c>
      <c r="CV18" s="6">
        <v>1</v>
      </c>
      <c r="CW18" s="6">
        <v>2</v>
      </c>
      <c r="CX18" s="6">
        <v>20</v>
      </c>
      <c r="CY18" s="6">
        <v>7</v>
      </c>
      <c r="CZ18" s="6">
        <v>14</v>
      </c>
      <c r="DA18" s="6">
        <v>14</v>
      </c>
      <c r="DB18" s="6">
        <v>24</v>
      </c>
      <c r="DC18" s="6">
        <v>7</v>
      </c>
      <c r="DD18" s="6">
        <v>12</v>
      </c>
      <c r="DE18" s="6">
        <v>9</v>
      </c>
      <c r="DF18" s="6">
        <v>14</v>
      </c>
      <c r="DG18" s="6">
        <v>13</v>
      </c>
      <c r="DH18" s="6">
        <v>27</v>
      </c>
      <c r="DI18" s="6">
        <v>3</v>
      </c>
      <c r="DJ18" s="6">
        <v>1</v>
      </c>
      <c r="DK18" s="6">
        <v>18</v>
      </c>
      <c r="DL18" s="6">
        <v>10</v>
      </c>
      <c r="DM18" s="6">
        <v>7</v>
      </c>
      <c r="DN18" s="6">
        <v>10</v>
      </c>
      <c r="DO18" s="6">
        <v>10</v>
      </c>
      <c r="DP18" s="6">
        <v>10</v>
      </c>
      <c r="DQ18" s="6">
        <v>10</v>
      </c>
      <c r="DR18" s="6">
        <v>10</v>
      </c>
      <c r="DS18" s="6">
        <v>26</v>
      </c>
      <c r="DT18" s="6">
        <v>12</v>
      </c>
      <c r="DU18" s="6">
        <v>10</v>
      </c>
      <c r="DV18" s="6">
        <v>15</v>
      </c>
      <c r="DW18" s="6">
        <v>12</v>
      </c>
      <c r="DX18" s="6">
        <v>25</v>
      </c>
      <c r="DY18" s="6">
        <v>25</v>
      </c>
      <c r="DZ18" s="6">
        <v>8</v>
      </c>
      <c r="EA18" s="6">
        <v>26</v>
      </c>
      <c r="EB18" s="6">
        <v>16</v>
      </c>
      <c r="EC18" s="6">
        <v>12</v>
      </c>
      <c r="ED18" s="6">
        <v>11</v>
      </c>
      <c r="EE18" s="6">
        <v>14</v>
      </c>
      <c r="EF18" s="6">
        <v>16</v>
      </c>
      <c r="EG18" s="6">
        <v>14</v>
      </c>
      <c r="EH18" s="6">
        <v>10</v>
      </c>
      <c r="EI18" s="6">
        <v>8</v>
      </c>
      <c r="EJ18" s="6">
        <v>6</v>
      </c>
      <c r="EK18" s="6">
        <v>16</v>
      </c>
      <c r="EL18" s="6">
        <v>12</v>
      </c>
      <c r="EM18" s="6">
        <v>5</v>
      </c>
      <c r="EN18" s="6">
        <v>11</v>
      </c>
      <c r="EO18" s="6">
        <v>16</v>
      </c>
      <c r="EP18" s="6">
        <v>14</v>
      </c>
      <c r="EQ18" s="6">
        <v>10</v>
      </c>
      <c r="ER18" s="6">
        <v>8</v>
      </c>
      <c r="ES18" s="6">
        <v>6</v>
      </c>
      <c r="ET18" s="6">
        <v>14</v>
      </c>
      <c r="EU18" s="6">
        <v>15</v>
      </c>
      <c r="EV18" s="6">
        <v>22</v>
      </c>
      <c r="EW18" s="6">
        <v>17</v>
      </c>
      <c r="EX18" s="2">
        <v>3184</v>
      </c>
    </row>
    <row r="19" spans="2:154">
      <c r="B19" s="6">
        <v>23</v>
      </c>
      <c r="C19" s="6">
        <v>25</v>
      </c>
      <c r="D19" s="6">
        <v>11</v>
      </c>
      <c r="E19" s="6">
        <v>7</v>
      </c>
      <c r="F19" s="6">
        <v>8</v>
      </c>
      <c r="G19" s="6">
        <v>3</v>
      </c>
      <c r="H19" s="6">
        <v>3</v>
      </c>
      <c r="I19" s="6">
        <v>17</v>
      </c>
      <c r="J19" s="6">
        <v>8</v>
      </c>
      <c r="K19" s="6">
        <v>6</v>
      </c>
      <c r="L19" s="6">
        <v>8</v>
      </c>
      <c r="M19" s="6">
        <v>10</v>
      </c>
      <c r="N19" s="6">
        <v>8</v>
      </c>
      <c r="O19" s="6">
        <v>3</v>
      </c>
      <c r="P19" s="6">
        <v>6</v>
      </c>
      <c r="Q19" s="6">
        <v>4</v>
      </c>
      <c r="R19" s="6">
        <v>11</v>
      </c>
      <c r="S19" s="6">
        <v>5</v>
      </c>
      <c r="T19" s="6">
        <v>6</v>
      </c>
      <c r="U19" s="6">
        <v>10</v>
      </c>
      <c r="V19" s="6">
        <v>8</v>
      </c>
      <c r="W19" s="6">
        <v>11</v>
      </c>
      <c r="X19" s="6">
        <v>25</v>
      </c>
      <c r="Y19" s="6">
        <v>11</v>
      </c>
      <c r="Z19" s="6">
        <v>10</v>
      </c>
      <c r="AA19" s="6">
        <v>7</v>
      </c>
      <c r="AB19" s="6">
        <v>12</v>
      </c>
      <c r="AC19" s="6">
        <v>14</v>
      </c>
      <c r="AD19" s="6">
        <v>11</v>
      </c>
      <c r="AE19" s="6">
        <v>7</v>
      </c>
      <c r="AF19" s="6">
        <v>18</v>
      </c>
      <c r="AG19" s="6">
        <v>10</v>
      </c>
      <c r="AH19" s="6">
        <v>15</v>
      </c>
      <c r="AI19" s="6">
        <v>11</v>
      </c>
      <c r="AJ19" s="6">
        <v>10</v>
      </c>
      <c r="AK19" s="6">
        <v>10</v>
      </c>
      <c r="AL19" s="6">
        <v>3</v>
      </c>
      <c r="AM19" s="6">
        <v>11</v>
      </c>
      <c r="AN19" s="6">
        <v>16</v>
      </c>
      <c r="AO19" s="6">
        <v>10</v>
      </c>
      <c r="AP19" s="6">
        <v>7</v>
      </c>
      <c r="AQ19" s="6">
        <v>21</v>
      </c>
      <c r="AR19" s="6">
        <v>17</v>
      </c>
      <c r="AS19" s="6">
        <v>17</v>
      </c>
      <c r="AT19" s="6">
        <v>12</v>
      </c>
      <c r="AU19" s="6">
        <v>8</v>
      </c>
      <c r="AV19" s="6">
        <v>20</v>
      </c>
      <c r="AW19" s="6">
        <v>13</v>
      </c>
      <c r="AX19" s="6">
        <v>10</v>
      </c>
      <c r="AY19" s="6">
        <v>8</v>
      </c>
      <c r="AZ19" s="6">
        <v>7</v>
      </c>
      <c r="BA19" s="6">
        <v>5</v>
      </c>
      <c r="BB19" s="6">
        <v>4</v>
      </c>
      <c r="BC19" s="6">
        <v>7</v>
      </c>
      <c r="BD19" s="6">
        <v>13</v>
      </c>
      <c r="BE19" s="6">
        <v>1</v>
      </c>
      <c r="BF19" s="6">
        <v>25</v>
      </c>
      <c r="BG19" s="6">
        <v>6</v>
      </c>
      <c r="BH19" s="6">
        <v>6</v>
      </c>
      <c r="BI19" s="6">
        <v>10</v>
      </c>
      <c r="BJ19" s="6">
        <v>4</v>
      </c>
      <c r="BK19" s="6">
        <v>14</v>
      </c>
      <c r="BL19" s="6">
        <v>8</v>
      </c>
      <c r="BM19" s="6">
        <v>8</v>
      </c>
      <c r="BN19" s="6">
        <v>7</v>
      </c>
      <c r="BO19" s="6">
        <v>8</v>
      </c>
      <c r="BP19" s="6">
        <v>15</v>
      </c>
      <c r="BQ19" s="6">
        <v>24</v>
      </c>
      <c r="BR19" s="6">
        <v>16</v>
      </c>
      <c r="BS19" s="6">
        <v>10</v>
      </c>
      <c r="BT19" s="6">
        <v>10</v>
      </c>
      <c r="BU19" s="6">
        <v>10</v>
      </c>
      <c r="BV19" s="6">
        <v>7</v>
      </c>
      <c r="BW19" s="6">
        <v>10</v>
      </c>
      <c r="BX19" s="6">
        <v>12</v>
      </c>
      <c r="BY19" s="6">
        <v>5</v>
      </c>
      <c r="BZ19" s="6">
        <v>10</v>
      </c>
      <c r="CA19" s="6">
        <v>14</v>
      </c>
      <c r="CB19" s="6">
        <v>14</v>
      </c>
      <c r="CC19" s="6">
        <v>14</v>
      </c>
      <c r="CD19" s="6">
        <v>10</v>
      </c>
      <c r="CE19" s="6">
        <v>8</v>
      </c>
      <c r="CF19" s="6">
        <v>6</v>
      </c>
      <c r="CG19" s="6">
        <v>12</v>
      </c>
      <c r="CH19" s="6">
        <v>11</v>
      </c>
      <c r="CI19" s="6">
        <v>10</v>
      </c>
      <c r="CJ19" s="6">
        <v>14</v>
      </c>
      <c r="CK19" s="6">
        <v>14</v>
      </c>
      <c r="CL19" s="6">
        <v>10</v>
      </c>
      <c r="CM19" s="6">
        <v>8</v>
      </c>
      <c r="CN19" s="6">
        <v>6</v>
      </c>
      <c r="CO19" s="6">
        <v>16</v>
      </c>
      <c r="CP19" s="6">
        <v>17</v>
      </c>
      <c r="CQ19" s="6">
        <v>17</v>
      </c>
      <c r="CR19" s="6">
        <v>10</v>
      </c>
      <c r="CS19" s="6">
        <v>20</v>
      </c>
      <c r="CT19" s="6">
        <v>7</v>
      </c>
      <c r="CU19" s="6">
        <v>20</v>
      </c>
      <c r="CV19" s="6">
        <v>15</v>
      </c>
      <c r="CW19" s="6">
        <v>17</v>
      </c>
      <c r="CX19" s="6">
        <v>7</v>
      </c>
      <c r="CY19" s="6">
        <v>7</v>
      </c>
      <c r="CZ19" s="6">
        <v>14</v>
      </c>
      <c r="DA19" s="6">
        <v>14</v>
      </c>
      <c r="DB19" s="6">
        <v>26</v>
      </c>
      <c r="DC19" s="6">
        <v>24</v>
      </c>
      <c r="DD19" s="6">
        <v>23</v>
      </c>
      <c r="DE19" s="6">
        <v>23</v>
      </c>
      <c r="DF19" s="6">
        <v>26</v>
      </c>
      <c r="DG19" s="6">
        <v>25</v>
      </c>
      <c r="DH19" s="6">
        <v>21</v>
      </c>
      <c r="DI19" s="6">
        <v>18</v>
      </c>
      <c r="DJ19" s="6">
        <v>19</v>
      </c>
      <c r="DK19" s="6">
        <v>8</v>
      </c>
      <c r="DL19" s="6">
        <v>10</v>
      </c>
      <c r="DM19" s="6">
        <v>7</v>
      </c>
      <c r="DN19" s="6">
        <v>10</v>
      </c>
      <c r="DO19" s="6">
        <v>10</v>
      </c>
      <c r="DP19" s="6">
        <v>10</v>
      </c>
      <c r="DQ19" s="6">
        <v>10</v>
      </c>
      <c r="DR19" s="6">
        <v>10</v>
      </c>
      <c r="DS19" s="6">
        <v>13</v>
      </c>
      <c r="DT19" s="6">
        <v>22</v>
      </c>
      <c r="DU19" s="6">
        <v>10</v>
      </c>
      <c r="DV19" s="6">
        <v>21</v>
      </c>
      <c r="DW19" s="6">
        <v>12</v>
      </c>
      <c r="DX19" s="6">
        <v>8</v>
      </c>
      <c r="DY19" s="6">
        <v>14</v>
      </c>
      <c r="DZ19" s="6">
        <v>8</v>
      </c>
      <c r="EA19" s="6">
        <v>12</v>
      </c>
      <c r="EB19" s="6">
        <v>16</v>
      </c>
      <c r="EC19" s="6">
        <v>12</v>
      </c>
      <c r="ED19" s="6">
        <v>11</v>
      </c>
      <c r="EE19" s="6">
        <v>14</v>
      </c>
      <c r="EF19" s="6">
        <v>16</v>
      </c>
      <c r="EG19" s="6">
        <v>14</v>
      </c>
      <c r="EH19" s="6">
        <v>10</v>
      </c>
      <c r="EI19" s="6">
        <v>8</v>
      </c>
      <c r="EJ19" s="6">
        <v>6</v>
      </c>
      <c r="EK19" s="6">
        <v>16</v>
      </c>
      <c r="EL19" s="6">
        <v>12</v>
      </c>
      <c r="EM19" s="6">
        <v>5</v>
      </c>
      <c r="EN19" s="6">
        <v>11</v>
      </c>
      <c r="EO19" s="6">
        <v>16</v>
      </c>
      <c r="EP19" s="6">
        <v>14</v>
      </c>
      <c r="EQ19" s="6">
        <v>10</v>
      </c>
      <c r="ER19" s="6">
        <v>8</v>
      </c>
      <c r="ES19" s="6">
        <v>6</v>
      </c>
      <c r="ET19" s="6">
        <v>14</v>
      </c>
      <c r="EU19" s="6">
        <v>26</v>
      </c>
      <c r="EV19" s="6">
        <v>19</v>
      </c>
      <c r="EW19" s="6">
        <v>15</v>
      </c>
      <c r="EX19" s="2">
        <v>1216</v>
      </c>
    </row>
    <row r="20" spans="2:154">
      <c r="B20" s="6">
        <v>26</v>
      </c>
      <c r="C20" s="6">
        <v>24</v>
      </c>
      <c r="D20" s="6">
        <v>4</v>
      </c>
      <c r="E20" s="6">
        <v>17</v>
      </c>
      <c r="F20" s="6">
        <v>18</v>
      </c>
      <c r="G20" s="6">
        <v>16</v>
      </c>
      <c r="H20" s="6">
        <v>5</v>
      </c>
      <c r="I20" s="6">
        <v>6</v>
      </c>
      <c r="J20" s="6">
        <v>17</v>
      </c>
      <c r="K20" s="6">
        <v>19</v>
      </c>
      <c r="L20" s="6">
        <v>19</v>
      </c>
      <c r="M20" s="6">
        <v>4</v>
      </c>
      <c r="N20" s="6">
        <v>4</v>
      </c>
      <c r="O20" s="6">
        <v>4</v>
      </c>
      <c r="P20" s="6">
        <v>4</v>
      </c>
      <c r="Q20" s="6">
        <v>4</v>
      </c>
      <c r="R20" s="6">
        <v>5</v>
      </c>
      <c r="S20" s="6">
        <v>4</v>
      </c>
      <c r="T20" s="6">
        <v>6</v>
      </c>
      <c r="U20" s="6">
        <v>9</v>
      </c>
      <c r="V20" s="6">
        <v>2</v>
      </c>
      <c r="W20" s="6">
        <v>18</v>
      </c>
      <c r="X20" s="6">
        <v>6</v>
      </c>
      <c r="Y20" s="6">
        <v>5</v>
      </c>
      <c r="Z20" s="6">
        <v>5</v>
      </c>
      <c r="AA20" s="6">
        <v>6</v>
      </c>
      <c r="AB20" s="6">
        <v>6</v>
      </c>
      <c r="AC20" s="6">
        <v>9</v>
      </c>
      <c r="AD20" s="6">
        <v>5</v>
      </c>
      <c r="AE20" s="6">
        <v>5</v>
      </c>
      <c r="AF20" s="6">
        <v>11</v>
      </c>
      <c r="AG20" s="6">
        <v>5</v>
      </c>
      <c r="AH20" s="6">
        <v>8</v>
      </c>
      <c r="AI20" s="6">
        <v>3</v>
      </c>
      <c r="AJ20" s="6">
        <v>14</v>
      </c>
      <c r="AK20" s="6">
        <v>5</v>
      </c>
      <c r="AL20" s="6">
        <v>9</v>
      </c>
      <c r="AM20" s="6">
        <v>4</v>
      </c>
      <c r="AN20" s="6">
        <v>12</v>
      </c>
      <c r="AO20" s="6">
        <v>6</v>
      </c>
      <c r="AP20" s="6">
        <v>6</v>
      </c>
      <c r="AQ20" s="6">
        <v>8</v>
      </c>
      <c r="AR20" s="6">
        <v>13</v>
      </c>
      <c r="AS20" s="6">
        <v>13</v>
      </c>
      <c r="AT20" s="6">
        <v>10</v>
      </c>
      <c r="AU20" s="6">
        <v>6</v>
      </c>
      <c r="AV20" s="6">
        <v>2</v>
      </c>
      <c r="AW20" s="6">
        <v>7</v>
      </c>
      <c r="AX20" s="6">
        <v>7</v>
      </c>
      <c r="AY20" s="6">
        <v>4</v>
      </c>
      <c r="AZ20" s="6">
        <v>6</v>
      </c>
      <c r="BA20" s="6">
        <v>4</v>
      </c>
      <c r="BB20" s="6">
        <v>4</v>
      </c>
      <c r="BC20" s="6">
        <v>4</v>
      </c>
      <c r="BD20" s="6">
        <v>7</v>
      </c>
      <c r="BE20" s="6">
        <v>9</v>
      </c>
      <c r="BF20" s="6">
        <v>8</v>
      </c>
      <c r="BG20" s="6">
        <v>5</v>
      </c>
      <c r="BH20" s="6">
        <v>5</v>
      </c>
      <c r="BI20" s="6">
        <v>5</v>
      </c>
      <c r="BJ20" s="6">
        <v>21</v>
      </c>
      <c r="BK20" s="6">
        <v>10</v>
      </c>
      <c r="BL20" s="6">
        <v>7</v>
      </c>
      <c r="BM20" s="6">
        <v>5</v>
      </c>
      <c r="BN20" s="6">
        <v>6</v>
      </c>
      <c r="BO20" s="6">
        <v>6</v>
      </c>
      <c r="BP20" s="6">
        <v>20</v>
      </c>
      <c r="BQ20" s="6">
        <v>8</v>
      </c>
      <c r="BR20" s="6">
        <v>14</v>
      </c>
      <c r="BS20" s="6">
        <v>7</v>
      </c>
      <c r="BT20" s="6">
        <v>7</v>
      </c>
      <c r="BU20" s="6">
        <v>6</v>
      </c>
      <c r="BV20" s="6">
        <v>6</v>
      </c>
      <c r="BW20" s="6">
        <v>7</v>
      </c>
      <c r="BX20" s="6">
        <v>7</v>
      </c>
      <c r="BY20" s="6">
        <v>4</v>
      </c>
      <c r="BZ20" s="6">
        <v>5</v>
      </c>
      <c r="CA20" s="6">
        <v>5</v>
      </c>
      <c r="CB20" s="6">
        <v>10</v>
      </c>
      <c r="CC20" s="6">
        <v>6</v>
      </c>
      <c r="CD20" s="6">
        <v>4</v>
      </c>
      <c r="CE20" s="6">
        <v>7</v>
      </c>
      <c r="CF20" s="6">
        <v>4</v>
      </c>
      <c r="CG20" s="6">
        <v>7</v>
      </c>
      <c r="CH20" s="6">
        <v>4</v>
      </c>
      <c r="CI20" s="6">
        <v>5</v>
      </c>
      <c r="CJ20" s="6">
        <v>5</v>
      </c>
      <c r="CK20" s="6">
        <v>5</v>
      </c>
      <c r="CL20" s="6">
        <v>5</v>
      </c>
      <c r="CM20" s="6">
        <v>7</v>
      </c>
      <c r="CN20" s="6">
        <v>5</v>
      </c>
      <c r="CO20" s="6">
        <v>5</v>
      </c>
      <c r="CP20" s="6">
        <v>12</v>
      </c>
      <c r="CQ20" s="6">
        <v>12</v>
      </c>
      <c r="CR20" s="6">
        <v>2</v>
      </c>
      <c r="CS20" s="6">
        <v>18</v>
      </c>
      <c r="CT20" s="6">
        <v>6</v>
      </c>
      <c r="CU20" s="6">
        <v>4</v>
      </c>
      <c r="CV20" s="6">
        <v>24</v>
      </c>
      <c r="CW20" s="6">
        <v>25</v>
      </c>
      <c r="CX20" s="6">
        <v>13</v>
      </c>
      <c r="CY20" s="6">
        <v>5</v>
      </c>
      <c r="CZ20" s="6">
        <v>11</v>
      </c>
      <c r="DA20" s="6">
        <v>11</v>
      </c>
      <c r="DB20" s="6">
        <v>18</v>
      </c>
      <c r="DC20" s="6">
        <v>23</v>
      </c>
      <c r="DD20" s="6">
        <v>26</v>
      </c>
      <c r="DE20" s="6">
        <v>24</v>
      </c>
      <c r="DF20" s="6">
        <v>24</v>
      </c>
      <c r="DG20" s="6">
        <v>24</v>
      </c>
      <c r="DH20" s="6">
        <v>17</v>
      </c>
      <c r="DI20" s="6">
        <v>25</v>
      </c>
      <c r="DJ20" s="6">
        <v>23</v>
      </c>
      <c r="DK20" s="6">
        <v>6</v>
      </c>
      <c r="DL20" s="6">
        <v>9</v>
      </c>
      <c r="DM20" s="6">
        <v>5</v>
      </c>
      <c r="DN20" s="6">
        <v>7</v>
      </c>
      <c r="DO20" s="6">
        <v>7</v>
      </c>
      <c r="DP20" s="6">
        <v>7</v>
      </c>
      <c r="DQ20" s="6">
        <v>6</v>
      </c>
      <c r="DR20" s="6">
        <v>7</v>
      </c>
      <c r="DS20" s="6">
        <v>11</v>
      </c>
      <c r="DT20" s="6">
        <v>4</v>
      </c>
      <c r="DU20" s="6">
        <v>6</v>
      </c>
      <c r="DV20" s="6">
        <v>3</v>
      </c>
      <c r="DW20" s="6">
        <v>6</v>
      </c>
      <c r="DX20" s="6">
        <v>23</v>
      </c>
      <c r="DY20" s="6">
        <v>22</v>
      </c>
      <c r="DZ20" s="6">
        <v>7</v>
      </c>
      <c r="EA20" s="6">
        <v>6</v>
      </c>
      <c r="EB20" s="6">
        <v>12</v>
      </c>
      <c r="EC20" s="6">
        <v>8</v>
      </c>
      <c r="ED20" s="6">
        <v>7</v>
      </c>
      <c r="EE20" s="6">
        <v>12</v>
      </c>
      <c r="EF20" s="6">
        <v>13</v>
      </c>
      <c r="EG20" s="6">
        <v>10</v>
      </c>
      <c r="EH20" s="6">
        <v>6</v>
      </c>
      <c r="EI20" s="6">
        <v>7</v>
      </c>
      <c r="EJ20" s="6">
        <v>5</v>
      </c>
      <c r="EK20" s="6">
        <v>12</v>
      </c>
      <c r="EL20" s="6">
        <v>6</v>
      </c>
      <c r="EM20" s="6">
        <v>4</v>
      </c>
      <c r="EN20" s="6">
        <v>7</v>
      </c>
      <c r="EO20" s="6">
        <v>12</v>
      </c>
      <c r="EP20" s="6">
        <v>12</v>
      </c>
      <c r="EQ20" s="6">
        <v>5</v>
      </c>
      <c r="ER20" s="6">
        <v>7</v>
      </c>
      <c r="ES20" s="6">
        <v>5</v>
      </c>
      <c r="ET20" s="6">
        <v>11</v>
      </c>
      <c r="EU20" s="6">
        <v>12</v>
      </c>
      <c r="EV20" s="6">
        <v>6</v>
      </c>
      <c r="EW20" s="6">
        <v>8</v>
      </c>
      <c r="EX20" s="2">
        <v>1230</v>
      </c>
    </row>
    <row r="21" spans="2:154">
      <c r="B21" s="6">
        <v>24</v>
      </c>
      <c r="C21" s="6">
        <v>26</v>
      </c>
      <c r="D21" s="6">
        <v>11</v>
      </c>
      <c r="E21" s="6">
        <v>6</v>
      </c>
      <c r="F21" s="6">
        <v>9</v>
      </c>
      <c r="G21" s="6">
        <v>13</v>
      </c>
      <c r="H21" s="6">
        <v>11</v>
      </c>
      <c r="I21" s="6">
        <v>12</v>
      </c>
      <c r="J21" s="6">
        <v>20</v>
      </c>
      <c r="K21" s="6">
        <v>13</v>
      </c>
      <c r="L21" s="6">
        <v>15</v>
      </c>
      <c r="M21" s="6">
        <v>2</v>
      </c>
      <c r="N21" s="6">
        <v>2</v>
      </c>
      <c r="O21" s="6">
        <v>7</v>
      </c>
      <c r="P21" s="6">
        <v>6</v>
      </c>
      <c r="Q21" s="6">
        <v>4</v>
      </c>
      <c r="R21" s="6">
        <v>11</v>
      </c>
      <c r="S21" s="6">
        <v>5</v>
      </c>
      <c r="T21" s="6">
        <v>6</v>
      </c>
      <c r="U21" s="6">
        <v>10</v>
      </c>
      <c r="V21" s="6">
        <v>8</v>
      </c>
      <c r="W21" s="6">
        <v>6</v>
      </c>
      <c r="X21" s="6">
        <v>20</v>
      </c>
      <c r="Y21" s="6">
        <v>11</v>
      </c>
      <c r="Z21" s="6">
        <v>10</v>
      </c>
      <c r="AA21" s="6">
        <v>7</v>
      </c>
      <c r="AB21" s="6">
        <v>24</v>
      </c>
      <c r="AC21" s="6">
        <v>23</v>
      </c>
      <c r="AD21" s="6">
        <v>11</v>
      </c>
      <c r="AE21" s="6">
        <v>7</v>
      </c>
      <c r="AF21" s="6">
        <v>24</v>
      </c>
      <c r="AG21" s="6">
        <v>10</v>
      </c>
      <c r="AH21" s="6">
        <v>4</v>
      </c>
      <c r="AI21" s="6">
        <v>11</v>
      </c>
      <c r="AJ21" s="6">
        <v>16</v>
      </c>
      <c r="AK21" s="6">
        <v>10</v>
      </c>
      <c r="AL21" s="6">
        <v>17</v>
      </c>
      <c r="AM21" s="6">
        <v>11</v>
      </c>
      <c r="AN21" s="6">
        <v>16</v>
      </c>
      <c r="AO21" s="6">
        <v>10</v>
      </c>
      <c r="AP21" s="6">
        <v>7</v>
      </c>
      <c r="AQ21" s="6">
        <v>11</v>
      </c>
      <c r="AR21" s="6">
        <v>17</v>
      </c>
      <c r="AS21" s="6">
        <v>17</v>
      </c>
      <c r="AT21" s="6">
        <v>12</v>
      </c>
      <c r="AU21" s="6">
        <v>8</v>
      </c>
      <c r="AV21" s="6">
        <v>14</v>
      </c>
      <c r="AW21" s="6">
        <v>14</v>
      </c>
      <c r="AX21" s="6">
        <v>10</v>
      </c>
      <c r="AY21" s="6">
        <v>8</v>
      </c>
      <c r="AZ21" s="6">
        <v>7</v>
      </c>
      <c r="BA21" s="6">
        <v>5</v>
      </c>
      <c r="BB21" s="6">
        <v>4</v>
      </c>
      <c r="BC21" s="6">
        <v>7</v>
      </c>
      <c r="BD21" s="6">
        <v>13</v>
      </c>
      <c r="BE21" s="6">
        <v>8</v>
      </c>
      <c r="BF21" s="6">
        <v>18</v>
      </c>
      <c r="BG21" s="6">
        <v>6</v>
      </c>
      <c r="BH21" s="6">
        <v>6</v>
      </c>
      <c r="BI21" s="6">
        <v>10</v>
      </c>
      <c r="BJ21" s="6">
        <v>8</v>
      </c>
      <c r="BK21" s="6">
        <v>16</v>
      </c>
      <c r="BL21" s="6">
        <v>8</v>
      </c>
      <c r="BM21" s="6">
        <v>8</v>
      </c>
      <c r="BN21" s="6">
        <v>7</v>
      </c>
      <c r="BO21" s="6">
        <v>8</v>
      </c>
      <c r="BP21" s="6">
        <v>9</v>
      </c>
      <c r="BQ21" s="6">
        <v>24</v>
      </c>
      <c r="BR21" s="6">
        <v>16</v>
      </c>
      <c r="BS21" s="6">
        <v>10</v>
      </c>
      <c r="BT21" s="6">
        <v>10</v>
      </c>
      <c r="BU21" s="6">
        <v>10</v>
      </c>
      <c r="BV21" s="6">
        <v>7</v>
      </c>
      <c r="BW21" s="6">
        <v>10</v>
      </c>
      <c r="BX21" s="6">
        <v>12</v>
      </c>
      <c r="BY21" s="6">
        <v>5</v>
      </c>
      <c r="BZ21" s="6">
        <v>10</v>
      </c>
      <c r="CA21" s="6">
        <v>14</v>
      </c>
      <c r="CB21" s="6">
        <v>14</v>
      </c>
      <c r="CC21" s="6">
        <v>14</v>
      </c>
      <c r="CD21" s="6">
        <v>10</v>
      </c>
      <c r="CE21" s="6">
        <v>8</v>
      </c>
      <c r="CF21" s="6">
        <v>6</v>
      </c>
      <c r="CG21" s="6">
        <v>12</v>
      </c>
      <c r="CH21" s="6">
        <v>11</v>
      </c>
      <c r="CI21" s="6">
        <v>10</v>
      </c>
      <c r="CJ21" s="6">
        <v>14</v>
      </c>
      <c r="CK21" s="6">
        <v>14</v>
      </c>
      <c r="CL21" s="6">
        <v>10</v>
      </c>
      <c r="CM21" s="6">
        <v>8</v>
      </c>
      <c r="CN21" s="6">
        <v>6</v>
      </c>
      <c r="CO21" s="6">
        <v>15</v>
      </c>
      <c r="CP21" s="6">
        <v>17</v>
      </c>
      <c r="CQ21" s="6">
        <v>17</v>
      </c>
      <c r="CR21" s="6">
        <v>10</v>
      </c>
      <c r="CS21" s="6">
        <v>20</v>
      </c>
      <c r="CT21" s="6">
        <v>7</v>
      </c>
      <c r="CU21" s="6">
        <v>8</v>
      </c>
      <c r="CV21" s="6">
        <v>19</v>
      </c>
      <c r="CW21" s="6">
        <v>20</v>
      </c>
      <c r="CX21" s="6">
        <v>8</v>
      </c>
      <c r="CY21" s="6">
        <v>7</v>
      </c>
      <c r="CZ21" s="6">
        <v>14</v>
      </c>
      <c r="DA21" s="6">
        <v>14</v>
      </c>
      <c r="DB21" s="6">
        <v>19</v>
      </c>
      <c r="DC21" s="6">
        <v>27</v>
      </c>
      <c r="DD21" s="6">
        <v>24</v>
      </c>
      <c r="DE21" s="6">
        <v>26</v>
      </c>
      <c r="DF21" s="6">
        <v>25</v>
      </c>
      <c r="DG21" s="6">
        <v>26</v>
      </c>
      <c r="DH21" s="6">
        <v>16</v>
      </c>
      <c r="DI21" s="6">
        <v>26</v>
      </c>
      <c r="DJ21" s="6">
        <v>26</v>
      </c>
      <c r="DK21" s="6">
        <v>18</v>
      </c>
      <c r="DL21" s="6">
        <v>10</v>
      </c>
      <c r="DM21" s="6">
        <v>7</v>
      </c>
      <c r="DN21" s="6">
        <v>10</v>
      </c>
      <c r="DO21" s="6">
        <v>10</v>
      </c>
      <c r="DP21" s="6">
        <v>10</v>
      </c>
      <c r="DQ21" s="6">
        <v>10</v>
      </c>
      <c r="DR21" s="6">
        <v>10</v>
      </c>
      <c r="DS21" s="6">
        <v>17</v>
      </c>
      <c r="DT21" s="6">
        <v>15</v>
      </c>
      <c r="DU21" s="6">
        <v>10</v>
      </c>
      <c r="DV21" s="6">
        <v>18</v>
      </c>
      <c r="DW21" s="6">
        <v>1</v>
      </c>
      <c r="DX21" s="6">
        <v>14</v>
      </c>
      <c r="DY21" s="6">
        <v>20</v>
      </c>
      <c r="DZ21" s="6">
        <v>8</v>
      </c>
      <c r="EA21" s="6">
        <v>11</v>
      </c>
      <c r="EB21" s="6">
        <v>16</v>
      </c>
      <c r="EC21" s="6">
        <v>12</v>
      </c>
      <c r="ED21" s="6">
        <v>11</v>
      </c>
      <c r="EE21" s="6">
        <v>14</v>
      </c>
      <c r="EF21" s="6">
        <v>16</v>
      </c>
      <c r="EG21" s="6">
        <v>14</v>
      </c>
      <c r="EH21" s="6">
        <v>10</v>
      </c>
      <c r="EI21" s="6">
        <v>8</v>
      </c>
      <c r="EJ21" s="6">
        <v>6</v>
      </c>
      <c r="EK21" s="6">
        <v>16</v>
      </c>
      <c r="EL21" s="6">
        <v>12</v>
      </c>
      <c r="EM21" s="6">
        <v>5</v>
      </c>
      <c r="EN21" s="6">
        <v>11</v>
      </c>
      <c r="EO21" s="6">
        <v>16</v>
      </c>
      <c r="EP21" s="6">
        <v>14</v>
      </c>
      <c r="EQ21" s="6">
        <v>10</v>
      </c>
      <c r="ER21" s="6">
        <v>8</v>
      </c>
      <c r="ES21" s="6">
        <v>6</v>
      </c>
      <c r="ET21" s="6">
        <v>14</v>
      </c>
      <c r="EU21" s="6">
        <v>25</v>
      </c>
      <c r="EV21" s="6">
        <v>20</v>
      </c>
      <c r="EW21" s="6">
        <v>17</v>
      </c>
      <c r="EX21" s="2">
        <v>707</v>
      </c>
    </row>
    <row r="22" spans="2:154">
      <c r="B22" s="6">
        <v>11</v>
      </c>
      <c r="C22" s="6">
        <v>6</v>
      </c>
      <c r="D22" s="6">
        <v>3</v>
      </c>
      <c r="E22" s="6">
        <v>5</v>
      </c>
      <c r="F22" s="6">
        <v>4</v>
      </c>
      <c r="G22" s="6">
        <v>5</v>
      </c>
      <c r="H22" s="6">
        <v>1</v>
      </c>
      <c r="I22" s="6">
        <v>2</v>
      </c>
      <c r="J22" s="6">
        <v>5</v>
      </c>
      <c r="K22" s="6">
        <v>20</v>
      </c>
      <c r="L22" s="6">
        <v>10</v>
      </c>
      <c r="M22" s="6">
        <v>14</v>
      </c>
      <c r="N22" s="6">
        <v>12</v>
      </c>
      <c r="O22" s="6">
        <v>12</v>
      </c>
      <c r="P22" s="6">
        <v>6</v>
      </c>
      <c r="Q22" s="6">
        <v>4</v>
      </c>
      <c r="R22" s="6">
        <v>11</v>
      </c>
      <c r="S22" s="6">
        <v>5</v>
      </c>
      <c r="T22" s="6">
        <v>6</v>
      </c>
      <c r="U22" s="6">
        <v>10</v>
      </c>
      <c r="V22" s="6">
        <v>8</v>
      </c>
      <c r="W22" s="6">
        <v>25</v>
      </c>
      <c r="X22" s="6">
        <v>1</v>
      </c>
      <c r="Y22" s="6">
        <v>1</v>
      </c>
      <c r="Z22" s="6">
        <v>6</v>
      </c>
      <c r="AA22" s="6">
        <v>7</v>
      </c>
      <c r="AB22" s="6">
        <v>10</v>
      </c>
      <c r="AC22" s="6">
        <v>13</v>
      </c>
      <c r="AD22" s="6">
        <v>2</v>
      </c>
      <c r="AE22" s="6">
        <v>7</v>
      </c>
      <c r="AF22" s="6">
        <v>15</v>
      </c>
      <c r="AG22" s="6">
        <v>1</v>
      </c>
      <c r="AH22" s="6">
        <v>2</v>
      </c>
      <c r="AI22" s="6">
        <v>8</v>
      </c>
      <c r="AJ22" s="6">
        <v>2</v>
      </c>
      <c r="AK22" s="6">
        <v>1</v>
      </c>
      <c r="AL22" s="6">
        <v>4</v>
      </c>
      <c r="AM22" s="6">
        <v>1</v>
      </c>
      <c r="AN22" s="6">
        <v>2</v>
      </c>
      <c r="AO22" s="6">
        <v>1</v>
      </c>
      <c r="AP22" s="6">
        <v>7</v>
      </c>
      <c r="AQ22" s="6">
        <v>2</v>
      </c>
      <c r="AR22" s="6">
        <v>17</v>
      </c>
      <c r="AS22" s="6">
        <v>17</v>
      </c>
      <c r="AT22" s="6">
        <v>12</v>
      </c>
      <c r="AU22" s="6">
        <v>8</v>
      </c>
      <c r="AV22" s="6">
        <v>1</v>
      </c>
      <c r="AW22" s="6">
        <v>1</v>
      </c>
      <c r="AX22" s="6">
        <v>1</v>
      </c>
      <c r="AY22" s="6">
        <v>8</v>
      </c>
      <c r="AZ22" s="6">
        <v>7</v>
      </c>
      <c r="BA22" s="6">
        <v>5</v>
      </c>
      <c r="BB22" s="6">
        <v>4</v>
      </c>
      <c r="BC22" s="6">
        <v>7</v>
      </c>
      <c r="BD22" s="6">
        <v>1</v>
      </c>
      <c r="BE22" s="6">
        <v>3</v>
      </c>
      <c r="BF22" s="6">
        <v>12</v>
      </c>
      <c r="BG22" s="6">
        <v>6</v>
      </c>
      <c r="BH22" s="6">
        <v>6</v>
      </c>
      <c r="BI22" s="6">
        <v>1</v>
      </c>
      <c r="BJ22" s="6">
        <v>22</v>
      </c>
      <c r="BK22" s="6">
        <v>1</v>
      </c>
      <c r="BL22" s="6">
        <v>8</v>
      </c>
      <c r="BM22" s="6">
        <v>8</v>
      </c>
      <c r="BN22" s="6">
        <v>7</v>
      </c>
      <c r="BO22" s="6">
        <v>8</v>
      </c>
      <c r="BP22" s="6">
        <v>21</v>
      </c>
      <c r="BQ22" s="6">
        <v>5</v>
      </c>
      <c r="BR22" s="6">
        <v>16</v>
      </c>
      <c r="BS22" s="6">
        <v>1</v>
      </c>
      <c r="BT22" s="6">
        <v>1</v>
      </c>
      <c r="BU22" s="6">
        <v>7</v>
      </c>
      <c r="BV22" s="6">
        <v>7</v>
      </c>
      <c r="BW22" s="6">
        <v>6</v>
      </c>
      <c r="BX22" s="6">
        <v>12</v>
      </c>
      <c r="BY22" s="6">
        <v>5</v>
      </c>
      <c r="BZ22" s="6">
        <v>10</v>
      </c>
      <c r="CA22" s="6">
        <v>12</v>
      </c>
      <c r="CB22" s="6">
        <v>14</v>
      </c>
      <c r="CC22" s="6">
        <v>11</v>
      </c>
      <c r="CD22" s="6">
        <v>10</v>
      </c>
      <c r="CE22" s="6">
        <v>8</v>
      </c>
      <c r="CF22" s="6">
        <v>6</v>
      </c>
      <c r="CG22" s="6">
        <v>12</v>
      </c>
      <c r="CH22" s="6">
        <v>10</v>
      </c>
      <c r="CI22" s="6">
        <v>10</v>
      </c>
      <c r="CJ22" s="6">
        <v>12</v>
      </c>
      <c r="CK22" s="6">
        <v>12</v>
      </c>
      <c r="CL22" s="6">
        <v>10</v>
      </c>
      <c r="CM22" s="6">
        <v>8</v>
      </c>
      <c r="CN22" s="6">
        <v>6</v>
      </c>
      <c r="CO22" s="6">
        <v>1</v>
      </c>
      <c r="CP22" s="6">
        <v>17</v>
      </c>
      <c r="CQ22" s="6">
        <v>17</v>
      </c>
      <c r="CR22" s="6">
        <v>1</v>
      </c>
      <c r="CS22" s="6">
        <v>3</v>
      </c>
      <c r="CT22" s="6">
        <v>7</v>
      </c>
      <c r="CU22" s="6">
        <v>10</v>
      </c>
      <c r="CV22" s="6">
        <v>27</v>
      </c>
      <c r="CW22" s="6">
        <v>9</v>
      </c>
      <c r="CX22" s="6">
        <v>15</v>
      </c>
      <c r="CY22" s="6">
        <v>7</v>
      </c>
      <c r="CZ22" s="6">
        <v>3</v>
      </c>
      <c r="DA22" s="6">
        <v>3</v>
      </c>
      <c r="DB22" s="6">
        <v>11</v>
      </c>
      <c r="DC22" s="6">
        <v>13</v>
      </c>
      <c r="DD22" s="6">
        <v>7</v>
      </c>
      <c r="DE22" s="6">
        <v>8</v>
      </c>
      <c r="DF22" s="6">
        <v>5</v>
      </c>
      <c r="DG22" s="6">
        <v>7</v>
      </c>
      <c r="DH22" s="6">
        <v>1</v>
      </c>
      <c r="DI22" s="6">
        <v>4</v>
      </c>
      <c r="DJ22" s="6">
        <v>5</v>
      </c>
      <c r="DK22" s="6">
        <v>3</v>
      </c>
      <c r="DL22" s="6">
        <v>10</v>
      </c>
      <c r="DM22" s="6">
        <v>7</v>
      </c>
      <c r="DN22" s="6">
        <v>10</v>
      </c>
      <c r="DO22" s="6">
        <v>10</v>
      </c>
      <c r="DP22" s="6">
        <v>4</v>
      </c>
      <c r="DQ22" s="6">
        <v>10</v>
      </c>
      <c r="DR22" s="6">
        <v>10</v>
      </c>
      <c r="DS22" s="6">
        <v>18</v>
      </c>
      <c r="DT22" s="6">
        <v>1</v>
      </c>
      <c r="DU22" s="6">
        <v>10</v>
      </c>
      <c r="DV22" s="6">
        <v>2</v>
      </c>
      <c r="DW22" s="6">
        <v>3</v>
      </c>
      <c r="DX22" s="6">
        <v>17</v>
      </c>
      <c r="DY22" s="6">
        <v>7</v>
      </c>
      <c r="DZ22" s="6">
        <v>8</v>
      </c>
      <c r="EA22" s="6">
        <v>1</v>
      </c>
      <c r="EB22" s="6">
        <v>16</v>
      </c>
      <c r="EC22" s="6">
        <v>12</v>
      </c>
      <c r="ED22" s="6">
        <v>11</v>
      </c>
      <c r="EE22" s="6">
        <v>11</v>
      </c>
      <c r="EF22" s="6">
        <v>16</v>
      </c>
      <c r="EG22" s="6">
        <v>3</v>
      </c>
      <c r="EH22" s="6">
        <v>10</v>
      </c>
      <c r="EI22" s="6">
        <v>8</v>
      </c>
      <c r="EJ22" s="6">
        <v>6</v>
      </c>
      <c r="EK22" s="6">
        <v>16</v>
      </c>
      <c r="EL22" s="6">
        <v>12</v>
      </c>
      <c r="EM22" s="6">
        <v>5</v>
      </c>
      <c r="EN22" s="6">
        <v>11</v>
      </c>
      <c r="EO22" s="6">
        <v>16</v>
      </c>
      <c r="EP22" s="6">
        <v>6</v>
      </c>
      <c r="EQ22" s="6">
        <v>10</v>
      </c>
      <c r="ER22" s="6">
        <v>8</v>
      </c>
      <c r="ES22" s="6">
        <v>6</v>
      </c>
      <c r="ET22" s="6">
        <v>12</v>
      </c>
      <c r="EU22" s="6">
        <v>2</v>
      </c>
      <c r="EV22" s="6">
        <v>22</v>
      </c>
      <c r="EW22" s="6">
        <v>2</v>
      </c>
      <c r="EX22" s="2">
        <v>1940</v>
      </c>
    </row>
    <row r="23" spans="2:154">
      <c r="B23" s="6">
        <v>9</v>
      </c>
      <c r="C23" s="6">
        <v>7</v>
      </c>
      <c r="D23" s="6">
        <v>9</v>
      </c>
      <c r="E23" s="6">
        <v>8</v>
      </c>
      <c r="F23" s="6">
        <v>10</v>
      </c>
      <c r="G23" s="6">
        <v>12</v>
      </c>
      <c r="H23" s="6">
        <v>19</v>
      </c>
      <c r="I23" s="6">
        <v>19</v>
      </c>
      <c r="J23" s="6">
        <v>15</v>
      </c>
      <c r="K23" s="6">
        <v>10</v>
      </c>
      <c r="L23" s="6">
        <v>12</v>
      </c>
      <c r="M23" s="6">
        <v>16</v>
      </c>
      <c r="N23" s="6">
        <v>15</v>
      </c>
      <c r="O23" s="6">
        <v>18</v>
      </c>
      <c r="P23" s="6">
        <v>6</v>
      </c>
      <c r="Q23" s="6">
        <v>4</v>
      </c>
      <c r="R23" s="6">
        <v>10</v>
      </c>
      <c r="S23" s="6">
        <v>5</v>
      </c>
      <c r="T23" s="6">
        <v>6</v>
      </c>
      <c r="U23" s="6">
        <v>7</v>
      </c>
      <c r="V23" s="6">
        <v>7</v>
      </c>
      <c r="W23" s="6">
        <v>12</v>
      </c>
      <c r="X23" s="6">
        <v>8</v>
      </c>
      <c r="Y23" s="6">
        <v>10</v>
      </c>
      <c r="Z23" s="6">
        <v>9</v>
      </c>
      <c r="AA23" s="6">
        <v>7</v>
      </c>
      <c r="AB23" s="6">
        <v>14</v>
      </c>
      <c r="AC23" s="6">
        <v>16</v>
      </c>
      <c r="AD23" s="6">
        <v>8</v>
      </c>
      <c r="AE23" s="6">
        <v>7</v>
      </c>
      <c r="AF23" s="6">
        <v>13</v>
      </c>
      <c r="AG23" s="6">
        <v>9</v>
      </c>
      <c r="AH23" s="6">
        <v>12</v>
      </c>
      <c r="AI23" s="6">
        <v>10</v>
      </c>
      <c r="AJ23" s="6">
        <v>9</v>
      </c>
      <c r="AK23" s="6">
        <v>7</v>
      </c>
      <c r="AL23" s="6">
        <v>12</v>
      </c>
      <c r="AM23" s="6">
        <v>9</v>
      </c>
      <c r="AN23" s="6">
        <v>10</v>
      </c>
      <c r="AO23" s="6">
        <v>9</v>
      </c>
      <c r="AP23" s="6">
        <v>7</v>
      </c>
      <c r="AQ23" s="6">
        <v>14</v>
      </c>
      <c r="AR23" s="6">
        <v>8</v>
      </c>
      <c r="AS23" s="6">
        <v>8</v>
      </c>
      <c r="AT23" s="6">
        <v>9</v>
      </c>
      <c r="AU23" s="6">
        <v>7</v>
      </c>
      <c r="AV23" s="6">
        <v>7</v>
      </c>
      <c r="AW23" s="6">
        <v>10</v>
      </c>
      <c r="AX23" s="6">
        <v>9</v>
      </c>
      <c r="AY23" s="6">
        <v>7</v>
      </c>
      <c r="AZ23" s="6">
        <v>7</v>
      </c>
      <c r="BA23" s="6">
        <v>5</v>
      </c>
      <c r="BB23" s="6">
        <v>4</v>
      </c>
      <c r="BC23" s="6">
        <v>7</v>
      </c>
      <c r="BD23" s="6">
        <v>8</v>
      </c>
      <c r="BE23" s="6">
        <v>19</v>
      </c>
      <c r="BF23" s="6">
        <v>19</v>
      </c>
      <c r="BG23" s="6">
        <v>6</v>
      </c>
      <c r="BH23" s="6">
        <v>6</v>
      </c>
      <c r="BI23" s="6">
        <v>9</v>
      </c>
      <c r="BJ23" s="6">
        <v>17</v>
      </c>
      <c r="BK23" s="6">
        <v>11</v>
      </c>
      <c r="BL23" s="6">
        <v>5</v>
      </c>
      <c r="BM23" s="6">
        <v>7</v>
      </c>
      <c r="BN23" s="6">
        <v>7</v>
      </c>
      <c r="BO23" s="6">
        <v>6</v>
      </c>
      <c r="BP23" s="6">
        <v>11</v>
      </c>
      <c r="BQ23" s="6">
        <v>12</v>
      </c>
      <c r="BR23" s="6">
        <v>11</v>
      </c>
      <c r="BS23" s="6">
        <v>9</v>
      </c>
      <c r="BT23" s="6">
        <v>9</v>
      </c>
      <c r="BU23" s="6">
        <v>9</v>
      </c>
      <c r="BV23" s="6">
        <v>7</v>
      </c>
      <c r="BW23" s="6">
        <v>9</v>
      </c>
      <c r="BX23" s="6">
        <v>9</v>
      </c>
      <c r="BY23" s="6">
        <v>5</v>
      </c>
      <c r="BZ23" s="6">
        <v>6</v>
      </c>
      <c r="CA23" s="6">
        <v>7</v>
      </c>
      <c r="CB23" s="6">
        <v>9</v>
      </c>
      <c r="CC23" s="6">
        <v>5</v>
      </c>
      <c r="CD23" s="6">
        <v>8</v>
      </c>
      <c r="CE23" s="6">
        <v>5</v>
      </c>
      <c r="CF23" s="6">
        <v>6</v>
      </c>
      <c r="CG23" s="6">
        <v>9</v>
      </c>
      <c r="CH23" s="6">
        <v>11</v>
      </c>
      <c r="CI23" s="6">
        <v>6</v>
      </c>
      <c r="CJ23" s="6">
        <v>6</v>
      </c>
      <c r="CK23" s="6">
        <v>7</v>
      </c>
      <c r="CL23" s="6">
        <v>8</v>
      </c>
      <c r="CM23" s="6">
        <v>6</v>
      </c>
      <c r="CN23" s="6">
        <v>6</v>
      </c>
      <c r="CO23" s="6">
        <v>6</v>
      </c>
      <c r="CP23" s="6">
        <v>9</v>
      </c>
      <c r="CQ23" s="6">
        <v>9</v>
      </c>
      <c r="CR23" s="6">
        <v>9</v>
      </c>
      <c r="CS23" s="6">
        <v>17</v>
      </c>
      <c r="CT23" s="6">
        <v>7</v>
      </c>
      <c r="CU23" s="6">
        <v>21</v>
      </c>
      <c r="CV23" s="6">
        <v>14</v>
      </c>
      <c r="CW23" s="6">
        <v>13</v>
      </c>
      <c r="CX23" s="6">
        <v>14</v>
      </c>
      <c r="CY23" s="6">
        <v>7</v>
      </c>
      <c r="CZ23" s="6">
        <v>4</v>
      </c>
      <c r="DA23" s="6">
        <v>4</v>
      </c>
      <c r="DB23" s="6">
        <v>8</v>
      </c>
      <c r="DC23" s="6">
        <v>8</v>
      </c>
      <c r="DD23" s="6">
        <v>9</v>
      </c>
      <c r="DE23" s="6">
        <v>7</v>
      </c>
      <c r="DF23" s="6">
        <v>7</v>
      </c>
      <c r="DG23" s="6">
        <v>8</v>
      </c>
      <c r="DH23" s="6">
        <v>6</v>
      </c>
      <c r="DI23" s="6">
        <v>10</v>
      </c>
      <c r="DJ23" s="6">
        <v>8</v>
      </c>
      <c r="DK23" s="6">
        <v>12</v>
      </c>
      <c r="DL23" s="6">
        <v>7</v>
      </c>
      <c r="DM23" s="6">
        <v>7</v>
      </c>
      <c r="DN23" s="6">
        <v>8</v>
      </c>
      <c r="DO23" s="6">
        <v>8</v>
      </c>
      <c r="DP23" s="6">
        <v>9</v>
      </c>
      <c r="DQ23" s="6">
        <v>9</v>
      </c>
      <c r="DR23" s="6">
        <v>9</v>
      </c>
      <c r="DS23" s="6">
        <v>16</v>
      </c>
      <c r="DT23" s="6">
        <v>16</v>
      </c>
      <c r="DU23" s="6">
        <v>9</v>
      </c>
      <c r="DV23" s="6">
        <v>6</v>
      </c>
      <c r="DW23" s="6">
        <v>11</v>
      </c>
      <c r="DX23" s="6">
        <v>10</v>
      </c>
      <c r="DY23" s="6">
        <v>9</v>
      </c>
      <c r="DZ23" s="6">
        <v>3</v>
      </c>
      <c r="EA23" s="6">
        <v>16</v>
      </c>
      <c r="EB23" s="6">
        <v>7</v>
      </c>
      <c r="EC23" s="6">
        <v>10</v>
      </c>
      <c r="ED23" s="6">
        <v>5</v>
      </c>
      <c r="EE23" s="6">
        <v>7</v>
      </c>
      <c r="EF23" s="6">
        <v>9</v>
      </c>
      <c r="EG23" s="6">
        <v>4</v>
      </c>
      <c r="EH23" s="6">
        <v>8</v>
      </c>
      <c r="EI23" s="6">
        <v>3</v>
      </c>
      <c r="EJ23" s="6">
        <v>6</v>
      </c>
      <c r="EK23" s="6">
        <v>7</v>
      </c>
      <c r="EL23" s="6">
        <v>10</v>
      </c>
      <c r="EM23" s="6">
        <v>5</v>
      </c>
      <c r="EN23" s="6">
        <v>5</v>
      </c>
      <c r="EO23" s="6">
        <v>9</v>
      </c>
      <c r="EP23" s="6">
        <v>3</v>
      </c>
      <c r="EQ23" s="6">
        <v>8</v>
      </c>
      <c r="ER23" s="6">
        <v>3</v>
      </c>
      <c r="ES23" s="6">
        <v>6</v>
      </c>
      <c r="ET23" s="6">
        <v>7</v>
      </c>
      <c r="EU23" s="6">
        <v>11</v>
      </c>
      <c r="EV23" s="6">
        <v>5</v>
      </c>
      <c r="EW23" s="6">
        <v>12</v>
      </c>
      <c r="EX23" s="2">
        <v>985</v>
      </c>
    </row>
    <row r="24" spans="2:154">
      <c r="B24" s="6">
        <v>17</v>
      </c>
      <c r="C24" s="6">
        <v>16</v>
      </c>
      <c r="D24" s="6">
        <v>11</v>
      </c>
      <c r="E24" s="6">
        <v>20</v>
      </c>
      <c r="F24" s="6">
        <v>20</v>
      </c>
      <c r="G24" s="6">
        <v>4</v>
      </c>
      <c r="H24" s="6">
        <v>4</v>
      </c>
      <c r="I24" s="6">
        <v>13</v>
      </c>
      <c r="J24" s="6">
        <v>14</v>
      </c>
      <c r="K24" s="6">
        <v>7</v>
      </c>
      <c r="L24" s="6">
        <v>9</v>
      </c>
      <c r="M24" s="6">
        <v>3</v>
      </c>
      <c r="N24" s="6">
        <v>3</v>
      </c>
      <c r="O24" s="6">
        <v>9</v>
      </c>
      <c r="P24" s="6">
        <v>6</v>
      </c>
      <c r="Q24" s="6">
        <v>4</v>
      </c>
      <c r="R24" s="6">
        <v>11</v>
      </c>
      <c r="S24" s="6">
        <v>5</v>
      </c>
      <c r="T24" s="6">
        <v>6</v>
      </c>
      <c r="U24" s="6">
        <v>10</v>
      </c>
      <c r="V24" s="6">
        <v>8</v>
      </c>
      <c r="W24" s="6">
        <v>7</v>
      </c>
      <c r="X24" s="6">
        <v>19</v>
      </c>
      <c r="Y24" s="6">
        <v>11</v>
      </c>
      <c r="Z24" s="6">
        <v>10</v>
      </c>
      <c r="AA24" s="6">
        <v>7</v>
      </c>
      <c r="AB24" s="6">
        <v>26</v>
      </c>
      <c r="AC24" s="6">
        <v>21</v>
      </c>
      <c r="AD24" s="6">
        <v>11</v>
      </c>
      <c r="AE24" s="6">
        <v>7</v>
      </c>
      <c r="AF24" s="6">
        <v>22</v>
      </c>
      <c r="AG24" s="6">
        <v>10</v>
      </c>
      <c r="AH24" s="6">
        <v>18</v>
      </c>
      <c r="AI24" s="6">
        <v>11</v>
      </c>
      <c r="AJ24" s="6">
        <v>5</v>
      </c>
      <c r="AK24" s="6">
        <v>10</v>
      </c>
      <c r="AL24" s="6">
        <v>17</v>
      </c>
      <c r="AM24" s="6">
        <v>11</v>
      </c>
      <c r="AN24" s="6">
        <v>3</v>
      </c>
      <c r="AO24" s="6">
        <v>10</v>
      </c>
      <c r="AP24" s="6">
        <v>7</v>
      </c>
      <c r="AQ24" s="6">
        <v>12</v>
      </c>
      <c r="AR24" s="6">
        <v>4</v>
      </c>
      <c r="AS24" s="6">
        <v>4</v>
      </c>
      <c r="AT24" s="6">
        <v>12</v>
      </c>
      <c r="AU24" s="6">
        <v>8</v>
      </c>
      <c r="AV24" s="6">
        <v>3</v>
      </c>
      <c r="AW24" s="6">
        <v>3</v>
      </c>
      <c r="AX24" s="6">
        <v>10</v>
      </c>
      <c r="AY24" s="6">
        <v>8</v>
      </c>
      <c r="AZ24" s="6">
        <v>7</v>
      </c>
      <c r="BA24" s="6">
        <v>5</v>
      </c>
      <c r="BB24" s="6">
        <v>4</v>
      </c>
      <c r="BC24" s="6">
        <v>7</v>
      </c>
      <c r="BD24" s="6">
        <v>13</v>
      </c>
      <c r="BE24" s="6">
        <v>22</v>
      </c>
      <c r="BF24" s="6">
        <v>5</v>
      </c>
      <c r="BG24" s="6">
        <v>6</v>
      </c>
      <c r="BH24" s="6">
        <v>6</v>
      </c>
      <c r="BI24" s="6">
        <v>10</v>
      </c>
      <c r="BJ24" s="6">
        <v>10</v>
      </c>
      <c r="BK24" s="6">
        <v>12</v>
      </c>
      <c r="BL24" s="6">
        <v>8</v>
      </c>
      <c r="BM24" s="6">
        <v>8</v>
      </c>
      <c r="BN24" s="6">
        <v>7</v>
      </c>
      <c r="BO24" s="6">
        <v>8</v>
      </c>
      <c r="BP24" s="6">
        <v>5</v>
      </c>
      <c r="BQ24" s="6">
        <v>23</v>
      </c>
      <c r="BR24" s="6">
        <v>16</v>
      </c>
      <c r="BS24" s="6">
        <v>10</v>
      </c>
      <c r="BT24" s="6">
        <v>10</v>
      </c>
      <c r="BU24" s="6">
        <v>10</v>
      </c>
      <c r="BV24" s="6">
        <v>7</v>
      </c>
      <c r="BW24" s="6">
        <v>10</v>
      </c>
      <c r="BX24" s="6">
        <v>12</v>
      </c>
      <c r="BY24" s="6">
        <v>5</v>
      </c>
      <c r="BZ24" s="6">
        <v>10</v>
      </c>
      <c r="CA24" s="6">
        <v>14</v>
      </c>
      <c r="CB24" s="6">
        <v>2</v>
      </c>
      <c r="CC24" s="6">
        <v>14</v>
      </c>
      <c r="CD24" s="6">
        <v>10</v>
      </c>
      <c r="CE24" s="6">
        <v>8</v>
      </c>
      <c r="CF24" s="6">
        <v>6</v>
      </c>
      <c r="CG24" s="6">
        <v>12</v>
      </c>
      <c r="CH24" s="6">
        <v>5</v>
      </c>
      <c r="CI24" s="6">
        <v>10</v>
      </c>
      <c r="CJ24" s="6">
        <v>14</v>
      </c>
      <c r="CK24" s="6">
        <v>14</v>
      </c>
      <c r="CL24" s="6">
        <v>10</v>
      </c>
      <c r="CM24" s="6">
        <v>8</v>
      </c>
      <c r="CN24" s="6">
        <v>6</v>
      </c>
      <c r="CO24" s="6">
        <v>11</v>
      </c>
      <c r="CP24" s="6">
        <v>5</v>
      </c>
      <c r="CQ24" s="6">
        <v>5</v>
      </c>
      <c r="CR24" s="6">
        <v>10</v>
      </c>
      <c r="CS24" s="6">
        <v>20</v>
      </c>
      <c r="CT24" s="6">
        <v>7</v>
      </c>
      <c r="CU24" s="6">
        <v>7</v>
      </c>
      <c r="CV24" s="6">
        <v>16</v>
      </c>
      <c r="CW24" s="6">
        <v>8</v>
      </c>
      <c r="CX24" s="6">
        <v>9</v>
      </c>
      <c r="CY24" s="6">
        <v>7</v>
      </c>
      <c r="CZ24" s="6">
        <v>14</v>
      </c>
      <c r="DA24" s="6">
        <v>14</v>
      </c>
      <c r="DB24" s="6">
        <v>6</v>
      </c>
      <c r="DC24" s="6">
        <v>21</v>
      </c>
      <c r="DD24" s="6">
        <v>17</v>
      </c>
      <c r="DE24" s="6">
        <v>18</v>
      </c>
      <c r="DF24" s="6">
        <v>16</v>
      </c>
      <c r="DG24" s="6">
        <v>17</v>
      </c>
      <c r="DH24" s="6">
        <v>18</v>
      </c>
      <c r="DI24" s="6">
        <v>16</v>
      </c>
      <c r="DJ24" s="6">
        <v>15</v>
      </c>
      <c r="DK24" s="6">
        <v>18</v>
      </c>
      <c r="DL24" s="6">
        <v>10</v>
      </c>
      <c r="DM24" s="6">
        <v>7</v>
      </c>
      <c r="DN24" s="6">
        <v>10</v>
      </c>
      <c r="DO24" s="6">
        <v>10</v>
      </c>
      <c r="DP24" s="6">
        <v>10</v>
      </c>
      <c r="DQ24" s="6">
        <v>10</v>
      </c>
      <c r="DR24" s="6">
        <v>10</v>
      </c>
      <c r="DS24" s="6">
        <v>14</v>
      </c>
      <c r="DT24" s="6">
        <v>8</v>
      </c>
      <c r="DU24" s="6">
        <v>10</v>
      </c>
      <c r="DV24" s="6">
        <v>1</v>
      </c>
      <c r="DW24" s="6">
        <v>12</v>
      </c>
      <c r="DX24" s="6">
        <v>9</v>
      </c>
      <c r="DY24" s="6">
        <v>16</v>
      </c>
      <c r="DZ24" s="6">
        <v>8</v>
      </c>
      <c r="EA24" s="6">
        <v>24</v>
      </c>
      <c r="EB24" s="6">
        <v>2</v>
      </c>
      <c r="EC24" s="6">
        <v>12</v>
      </c>
      <c r="ED24" s="6">
        <v>11</v>
      </c>
      <c r="EE24" s="6">
        <v>14</v>
      </c>
      <c r="EF24" s="6">
        <v>3</v>
      </c>
      <c r="EG24" s="6">
        <v>14</v>
      </c>
      <c r="EH24" s="6">
        <v>10</v>
      </c>
      <c r="EI24" s="6">
        <v>8</v>
      </c>
      <c r="EJ24" s="6">
        <v>6</v>
      </c>
      <c r="EK24" s="6">
        <v>4</v>
      </c>
      <c r="EL24" s="6">
        <v>12</v>
      </c>
      <c r="EM24" s="6">
        <v>5</v>
      </c>
      <c r="EN24" s="6">
        <v>11</v>
      </c>
      <c r="EO24" s="6">
        <v>6</v>
      </c>
      <c r="EP24" s="6">
        <v>14</v>
      </c>
      <c r="EQ24" s="6">
        <v>10</v>
      </c>
      <c r="ER24" s="6">
        <v>8</v>
      </c>
      <c r="ES24" s="6">
        <v>6</v>
      </c>
      <c r="ET24" s="6">
        <v>14</v>
      </c>
      <c r="EU24" s="6">
        <v>20</v>
      </c>
      <c r="EV24" s="6">
        <v>1</v>
      </c>
      <c r="EW24" s="6">
        <v>3</v>
      </c>
      <c r="EX24" s="2">
        <v>2921</v>
      </c>
    </row>
    <row r="25" spans="2:154">
      <c r="B25" s="6">
        <v>5</v>
      </c>
      <c r="C25" s="6">
        <v>10</v>
      </c>
      <c r="D25" s="6">
        <v>11</v>
      </c>
      <c r="E25" s="6">
        <v>2</v>
      </c>
      <c r="F25" s="6">
        <v>3</v>
      </c>
      <c r="G25" s="6">
        <v>22</v>
      </c>
      <c r="H25" s="6">
        <v>26</v>
      </c>
      <c r="I25" s="6">
        <v>20</v>
      </c>
      <c r="J25" s="6">
        <v>3</v>
      </c>
      <c r="K25" s="6">
        <v>3</v>
      </c>
      <c r="L25" s="6">
        <v>1</v>
      </c>
      <c r="M25" s="6">
        <v>9</v>
      </c>
      <c r="N25" s="6">
        <v>21</v>
      </c>
      <c r="O25" s="6">
        <v>21</v>
      </c>
      <c r="P25" s="6">
        <v>6</v>
      </c>
      <c r="Q25" s="6">
        <v>4</v>
      </c>
      <c r="R25" s="6">
        <v>1</v>
      </c>
      <c r="S25" s="6">
        <v>5</v>
      </c>
      <c r="T25" s="6">
        <v>6</v>
      </c>
      <c r="U25" s="6">
        <v>10</v>
      </c>
      <c r="V25" s="6">
        <v>8</v>
      </c>
      <c r="W25" s="6">
        <v>1</v>
      </c>
      <c r="X25" s="6">
        <v>27</v>
      </c>
      <c r="Y25" s="6">
        <v>11</v>
      </c>
      <c r="Z25" s="6">
        <v>10</v>
      </c>
      <c r="AA25" s="6">
        <v>7</v>
      </c>
      <c r="AB25" s="6">
        <v>13</v>
      </c>
      <c r="AC25" s="6">
        <v>12</v>
      </c>
      <c r="AD25" s="6">
        <v>11</v>
      </c>
      <c r="AE25" s="6">
        <v>7</v>
      </c>
      <c r="AF25" s="6">
        <v>26</v>
      </c>
      <c r="AG25" s="6">
        <v>10</v>
      </c>
      <c r="AH25" s="6">
        <v>14</v>
      </c>
      <c r="AI25" s="6">
        <v>11</v>
      </c>
      <c r="AJ25" s="6">
        <v>16</v>
      </c>
      <c r="AK25" s="6">
        <v>10</v>
      </c>
      <c r="AL25" s="6">
        <v>17</v>
      </c>
      <c r="AM25" s="6">
        <v>11</v>
      </c>
      <c r="AN25" s="6">
        <v>16</v>
      </c>
      <c r="AO25" s="6">
        <v>10</v>
      </c>
      <c r="AP25" s="6">
        <v>7</v>
      </c>
      <c r="AQ25" s="6">
        <v>20</v>
      </c>
      <c r="AR25" s="6">
        <v>17</v>
      </c>
      <c r="AS25" s="6">
        <v>17</v>
      </c>
      <c r="AT25" s="6">
        <v>12</v>
      </c>
      <c r="AU25" s="6">
        <v>8</v>
      </c>
      <c r="AV25" s="6">
        <v>27</v>
      </c>
      <c r="AW25" s="6">
        <v>14</v>
      </c>
      <c r="AX25" s="6">
        <v>10</v>
      </c>
      <c r="AY25" s="6">
        <v>8</v>
      </c>
      <c r="AZ25" s="6">
        <v>7</v>
      </c>
      <c r="BA25" s="6">
        <v>5</v>
      </c>
      <c r="BB25" s="6">
        <v>4</v>
      </c>
      <c r="BC25" s="6">
        <v>7</v>
      </c>
      <c r="BD25" s="6">
        <v>13</v>
      </c>
      <c r="BE25" s="6">
        <v>6</v>
      </c>
      <c r="BF25" s="6">
        <v>27</v>
      </c>
      <c r="BG25" s="6">
        <v>6</v>
      </c>
      <c r="BH25" s="6">
        <v>6</v>
      </c>
      <c r="BI25" s="6">
        <v>10</v>
      </c>
      <c r="BJ25" s="6">
        <v>2</v>
      </c>
      <c r="BK25" s="6">
        <v>16</v>
      </c>
      <c r="BL25" s="6">
        <v>8</v>
      </c>
      <c r="BM25" s="6">
        <v>8</v>
      </c>
      <c r="BN25" s="6">
        <v>7</v>
      </c>
      <c r="BO25" s="6">
        <v>8</v>
      </c>
      <c r="BP25" s="6">
        <v>22</v>
      </c>
      <c r="BQ25" s="6">
        <v>10</v>
      </c>
      <c r="BR25" s="6">
        <v>9</v>
      </c>
      <c r="BS25" s="6">
        <v>10</v>
      </c>
      <c r="BT25" s="6">
        <v>10</v>
      </c>
      <c r="BU25" s="6">
        <v>10</v>
      </c>
      <c r="BV25" s="6">
        <v>7</v>
      </c>
      <c r="BW25" s="6">
        <v>10</v>
      </c>
      <c r="BX25" s="6">
        <v>12</v>
      </c>
      <c r="BY25" s="6">
        <v>5</v>
      </c>
      <c r="BZ25" s="6">
        <v>10</v>
      </c>
      <c r="CA25" s="6">
        <v>14</v>
      </c>
      <c r="CB25" s="6">
        <v>14</v>
      </c>
      <c r="CC25" s="6">
        <v>14</v>
      </c>
      <c r="CD25" s="6">
        <v>10</v>
      </c>
      <c r="CE25" s="6">
        <v>8</v>
      </c>
      <c r="CF25" s="6">
        <v>6</v>
      </c>
      <c r="CG25" s="6">
        <v>12</v>
      </c>
      <c r="CH25" s="6">
        <v>11</v>
      </c>
      <c r="CI25" s="6">
        <v>10</v>
      </c>
      <c r="CJ25" s="6">
        <v>14</v>
      </c>
      <c r="CK25" s="6">
        <v>14</v>
      </c>
      <c r="CL25" s="6">
        <v>10</v>
      </c>
      <c r="CM25" s="6">
        <v>8</v>
      </c>
      <c r="CN25" s="6">
        <v>6</v>
      </c>
      <c r="CO25" s="6">
        <v>16</v>
      </c>
      <c r="CP25" s="6">
        <v>17</v>
      </c>
      <c r="CQ25" s="6">
        <v>17</v>
      </c>
      <c r="CR25" s="6">
        <v>10</v>
      </c>
      <c r="CS25" s="6">
        <v>8</v>
      </c>
      <c r="CT25" s="6">
        <v>7</v>
      </c>
      <c r="CU25" s="6">
        <v>1</v>
      </c>
      <c r="CV25" s="6">
        <v>6</v>
      </c>
      <c r="CW25" s="6">
        <v>1</v>
      </c>
      <c r="CX25" s="6">
        <v>4</v>
      </c>
      <c r="CY25" s="6">
        <v>7</v>
      </c>
      <c r="CZ25" s="6">
        <v>14</v>
      </c>
      <c r="DA25" s="6">
        <v>14</v>
      </c>
      <c r="DB25" s="6">
        <v>1</v>
      </c>
      <c r="DC25" s="6">
        <v>5</v>
      </c>
      <c r="DD25" s="6">
        <v>4</v>
      </c>
      <c r="DE25" s="6">
        <v>3</v>
      </c>
      <c r="DF25" s="6">
        <v>3</v>
      </c>
      <c r="DG25" s="6">
        <v>3</v>
      </c>
      <c r="DH25" s="6">
        <v>14</v>
      </c>
      <c r="DI25" s="6">
        <v>8</v>
      </c>
      <c r="DJ25" s="6">
        <v>4</v>
      </c>
      <c r="DK25" s="6">
        <v>18</v>
      </c>
      <c r="DL25" s="6">
        <v>10</v>
      </c>
      <c r="DM25" s="6">
        <v>7</v>
      </c>
      <c r="DN25" s="6">
        <v>10</v>
      </c>
      <c r="DO25" s="6">
        <v>10</v>
      </c>
      <c r="DP25" s="6">
        <v>10</v>
      </c>
      <c r="DQ25" s="6">
        <v>10</v>
      </c>
      <c r="DR25" s="6">
        <v>10</v>
      </c>
      <c r="DS25" s="6">
        <v>8</v>
      </c>
      <c r="DT25" s="6">
        <v>27</v>
      </c>
      <c r="DU25" s="6">
        <v>10</v>
      </c>
      <c r="DV25" s="6">
        <v>27</v>
      </c>
      <c r="DW25" s="6">
        <v>12</v>
      </c>
      <c r="DX25" s="6">
        <v>3</v>
      </c>
      <c r="DY25" s="6">
        <v>1</v>
      </c>
      <c r="DZ25" s="6">
        <v>8</v>
      </c>
      <c r="EA25" s="6">
        <v>23</v>
      </c>
      <c r="EB25" s="6">
        <v>16</v>
      </c>
      <c r="EC25" s="6">
        <v>12</v>
      </c>
      <c r="ED25" s="6">
        <v>11</v>
      </c>
      <c r="EE25" s="6">
        <v>14</v>
      </c>
      <c r="EF25" s="6">
        <v>16</v>
      </c>
      <c r="EG25" s="6">
        <v>14</v>
      </c>
      <c r="EH25" s="6">
        <v>10</v>
      </c>
      <c r="EI25" s="6">
        <v>8</v>
      </c>
      <c r="EJ25" s="6">
        <v>6</v>
      </c>
      <c r="EK25" s="6">
        <v>16</v>
      </c>
      <c r="EL25" s="6">
        <v>12</v>
      </c>
      <c r="EM25" s="6">
        <v>5</v>
      </c>
      <c r="EN25" s="6">
        <v>11</v>
      </c>
      <c r="EO25" s="6">
        <v>16</v>
      </c>
      <c r="EP25" s="6">
        <v>14</v>
      </c>
      <c r="EQ25" s="6">
        <v>10</v>
      </c>
      <c r="ER25" s="6">
        <v>8</v>
      </c>
      <c r="ES25" s="6">
        <v>6</v>
      </c>
      <c r="ET25" s="6">
        <v>14</v>
      </c>
      <c r="EU25" s="6">
        <v>18</v>
      </c>
      <c r="EV25" s="6">
        <v>22</v>
      </c>
      <c r="EW25" s="6">
        <v>17</v>
      </c>
      <c r="EX25" s="2">
        <v>598</v>
      </c>
    </row>
    <row r="26" spans="2:154">
      <c r="B26" s="6">
        <v>19</v>
      </c>
      <c r="C26" s="6">
        <v>22</v>
      </c>
      <c r="D26" s="6">
        <v>11</v>
      </c>
      <c r="E26" s="6">
        <v>20</v>
      </c>
      <c r="F26" s="6">
        <v>20</v>
      </c>
      <c r="G26" s="6">
        <v>11</v>
      </c>
      <c r="H26" s="6">
        <v>18</v>
      </c>
      <c r="I26" s="6">
        <v>23</v>
      </c>
      <c r="J26" s="6">
        <v>24</v>
      </c>
      <c r="K26" s="6">
        <v>24</v>
      </c>
      <c r="L26" s="6">
        <v>25</v>
      </c>
      <c r="M26" s="6">
        <v>24</v>
      </c>
      <c r="N26" s="6">
        <v>22</v>
      </c>
      <c r="O26" s="6">
        <v>21</v>
      </c>
      <c r="P26" s="6">
        <v>6</v>
      </c>
      <c r="Q26" s="6">
        <v>4</v>
      </c>
      <c r="R26" s="6">
        <v>11</v>
      </c>
      <c r="S26" s="6">
        <v>5</v>
      </c>
      <c r="T26" s="6">
        <v>6</v>
      </c>
      <c r="U26" s="6">
        <v>10</v>
      </c>
      <c r="V26" s="6">
        <v>8</v>
      </c>
      <c r="W26" s="6">
        <v>27</v>
      </c>
      <c r="X26" s="6">
        <v>13</v>
      </c>
      <c r="Y26" s="6">
        <v>11</v>
      </c>
      <c r="Z26" s="6">
        <v>10</v>
      </c>
      <c r="AA26" s="6">
        <v>7</v>
      </c>
      <c r="AB26" s="6">
        <v>22</v>
      </c>
      <c r="AC26" s="6">
        <v>25</v>
      </c>
      <c r="AD26" s="6">
        <v>11</v>
      </c>
      <c r="AE26" s="6">
        <v>7</v>
      </c>
      <c r="AF26" s="6">
        <v>27</v>
      </c>
      <c r="AG26" s="6">
        <v>10</v>
      </c>
      <c r="AH26" s="6">
        <v>21</v>
      </c>
      <c r="AI26" s="6">
        <v>11</v>
      </c>
      <c r="AJ26" s="6">
        <v>16</v>
      </c>
      <c r="AK26" s="6">
        <v>10</v>
      </c>
      <c r="AL26" s="6">
        <v>17</v>
      </c>
      <c r="AM26" s="6">
        <v>11</v>
      </c>
      <c r="AN26" s="6">
        <v>16</v>
      </c>
      <c r="AO26" s="6">
        <v>10</v>
      </c>
      <c r="AP26" s="6">
        <v>7</v>
      </c>
      <c r="AQ26" s="6">
        <v>18</v>
      </c>
      <c r="AR26" s="6">
        <v>5</v>
      </c>
      <c r="AS26" s="6">
        <v>5</v>
      </c>
      <c r="AT26" s="6">
        <v>12</v>
      </c>
      <c r="AU26" s="6">
        <v>8</v>
      </c>
      <c r="AV26" s="6">
        <v>22</v>
      </c>
      <c r="AW26" s="6">
        <v>14</v>
      </c>
      <c r="AX26" s="6">
        <v>10</v>
      </c>
      <c r="AY26" s="6">
        <v>8</v>
      </c>
      <c r="AZ26" s="6">
        <v>7</v>
      </c>
      <c r="BA26" s="6">
        <v>5</v>
      </c>
      <c r="BB26" s="6">
        <v>4</v>
      </c>
      <c r="BC26" s="6">
        <v>7</v>
      </c>
      <c r="BD26" s="6">
        <v>13</v>
      </c>
      <c r="BE26" s="6">
        <v>17</v>
      </c>
      <c r="BF26" s="6">
        <v>17</v>
      </c>
      <c r="BG26" s="6">
        <v>6</v>
      </c>
      <c r="BH26" s="6">
        <v>6</v>
      </c>
      <c r="BI26" s="6">
        <v>10</v>
      </c>
      <c r="BJ26" s="6">
        <v>18</v>
      </c>
      <c r="BK26" s="6">
        <v>16</v>
      </c>
      <c r="BL26" s="6">
        <v>8</v>
      </c>
      <c r="BM26" s="6">
        <v>8</v>
      </c>
      <c r="BN26" s="6">
        <v>7</v>
      </c>
      <c r="BO26" s="6">
        <v>8</v>
      </c>
      <c r="BP26" s="6">
        <v>2</v>
      </c>
      <c r="BQ26" s="6">
        <v>24</v>
      </c>
      <c r="BR26" s="6">
        <v>16</v>
      </c>
      <c r="BS26" s="6">
        <v>10</v>
      </c>
      <c r="BT26" s="6">
        <v>10</v>
      </c>
      <c r="BU26" s="6">
        <v>10</v>
      </c>
      <c r="BV26" s="6">
        <v>7</v>
      </c>
      <c r="BW26" s="6">
        <v>10</v>
      </c>
      <c r="BX26" s="6">
        <v>12</v>
      </c>
      <c r="BY26" s="6">
        <v>5</v>
      </c>
      <c r="BZ26" s="6">
        <v>10</v>
      </c>
      <c r="CA26" s="6">
        <v>14</v>
      </c>
      <c r="CB26" s="6">
        <v>13</v>
      </c>
      <c r="CC26" s="6">
        <v>14</v>
      </c>
      <c r="CD26" s="6">
        <v>10</v>
      </c>
      <c r="CE26" s="6">
        <v>8</v>
      </c>
      <c r="CF26" s="6">
        <v>6</v>
      </c>
      <c r="CG26" s="6">
        <v>12</v>
      </c>
      <c r="CH26" s="6">
        <v>11</v>
      </c>
      <c r="CI26" s="6">
        <v>10</v>
      </c>
      <c r="CJ26" s="6">
        <v>14</v>
      </c>
      <c r="CK26" s="6">
        <v>14</v>
      </c>
      <c r="CL26" s="6">
        <v>10</v>
      </c>
      <c r="CM26" s="6">
        <v>8</v>
      </c>
      <c r="CN26" s="6">
        <v>6</v>
      </c>
      <c r="CO26" s="6">
        <v>16</v>
      </c>
      <c r="CP26" s="6">
        <v>7</v>
      </c>
      <c r="CQ26" s="6">
        <v>8</v>
      </c>
      <c r="CR26" s="6">
        <v>10</v>
      </c>
      <c r="CS26" s="6">
        <v>2</v>
      </c>
      <c r="CT26" s="6">
        <v>7</v>
      </c>
      <c r="CU26" s="6">
        <v>26</v>
      </c>
      <c r="CV26" s="6">
        <v>8</v>
      </c>
      <c r="CW26" s="6">
        <v>26</v>
      </c>
      <c r="CX26" s="6">
        <v>24</v>
      </c>
      <c r="CY26" s="6">
        <v>7</v>
      </c>
      <c r="CZ26" s="6">
        <v>14</v>
      </c>
      <c r="DA26" s="6">
        <v>14</v>
      </c>
      <c r="DB26" s="6">
        <v>22</v>
      </c>
      <c r="DC26" s="6">
        <v>20</v>
      </c>
      <c r="DD26" s="6">
        <v>20</v>
      </c>
      <c r="DE26" s="6">
        <v>20</v>
      </c>
      <c r="DF26" s="6">
        <v>19</v>
      </c>
      <c r="DG26" s="6">
        <v>20</v>
      </c>
      <c r="DH26" s="6">
        <v>15</v>
      </c>
      <c r="DI26" s="6">
        <v>6</v>
      </c>
      <c r="DJ26" s="6">
        <v>16</v>
      </c>
      <c r="DK26" s="6">
        <v>18</v>
      </c>
      <c r="DL26" s="6">
        <v>10</v>
      </c>
      <c r="DM26" s="6">
        <v>7</v>
      </c>
      <c r="DN26" s="6">
        <v>10</v>
      </c>
      <c r="DO26" s="6">
        <v>10</v>
      </c>
      <c r="DP26" s="6">
        <v>10</v>
      </c>
      <c r="DQ26" s="6">
        <v>10</v>
      </c>
      <c r="DR26" s="6">
        <v>10</v>
      </c>
      <c r="DS26" s="6">
        <v>23</v>
      </c>
      <c r="DT26" s="6">
        <v>21</v>
      </c>
      <c r="DU26" s="6">
        <v>10</v>
      </c>
      <c r="DV26" s="6">
        <v>22</v>
      </c>
      <c r="DW26" s="6">
        <v>12</v>
      </c>
      <c r="DX26" s="6">
        <v>4</v>
      </c>
      <c r="DY26" s="6">
        <v>5</v>
      </c>
      <c r="DZ26" s="6">
        <v>8</v>
      </c>
      <c r="EA26" s="6">
        <v>22</v>
      </c>
      <c r="EB26" s="6">
        <v>1</v>
      </c>
      <c r="EC26" s="6">
        <v>12</v>
      </c>
      <c r="ED26" s="6">
        <v>11</v>
      </c>
      <c r="EE26" s="6">
        <v>14</v>
      </c>
      <c r="EF26" s="6">
        <v>2</v>
      </c>
      <c r="EG26" s="6">
        <v>14</v>
      </c>
      <c r="EH26" s="6">
        <v>10</v>
      </c>
      <c r="EI26" s="6">
        <v>8</v>
      </c>
      <c r="EJ26" s="6">
        <v>6</v>
      </c>
      <c r="EK26" s="6">
        <v>1</v>
      </c>
      <c r="EL26" s="6">
        <v>12</v>
      </c>
      <c r="EM26" s="6">
        <v>5</v>
      </c>
      <c r="EN26" s="6">
        <v>11</v>
      </c>
      <c r="EO26" s="6">
        <v>2</v>
      </c>
      <c r="EP26" s="6">
        <v>14</v>
      </c>
      <c r="EQ26" s="6">
        <v>10</v>
      </c>
      <c r="ER26" s="6">
        <v>8</v>
      </c>
      <c r="ES26" s="6">
        <v>6</v>
      </c>
      <c r="ET26" s="6">
        <v>14</v>
      </c>
      <c r="EU26" s="6">
        <v>19</v>
      </c>
      <c r="EV26" s="6">
        <v>17</v>
      </c>
      <c r="EW26" s="6">
        <v>17</v>
      </c>
      <c r="EX26" s="2">
        <v>1226</v>
      </c>
    </row>
    <row r="27" spans="2:154">
      <c r="B27" s="6">
        <v>25</v>
      </c>
      <c r="C27" s="6">
        <v>23</v>
      </c>
      <c r="D27" s="6">
        <v>6</v>
      </c>
      <c r="E27" s="6">
        <v>16</v>
      </c>
      <c r="F27" s="6">
        <v>16</v>
      </c>
      <c r="G27" s="6">
        <v>18</v>
      </c>
      <c r="H27" s="6">
        <v>2</v>
      </c>
      <c r="I27" s="6">
        <v>7</v>
      </c>
      <c r="J27" s="6">
        <v>7</v>
      </c>
      <c r="K27" s="6">
        <v>12</v>
      </c>
      <c r="L27" s="6">
        <v>14</v>
      </c>
      <c r="M27" s="6">
        <v>7</v>
      </c>
      <c r="N27" s="6">
        <v>7</v>
      </c>
      <c r="O27" s="6">
        <v>6</v>
      </c>
      <c r="P27" s="6">
        <v>2</v>
      </c>
      <c r="Q27" s="6">
        <v>4</v>
      </c>
      <c r="R27" s="6">
        <v>8</v>
      </c>
      <c r="S27" s="6">
        <v>1</v>
      </c>
      <c r="T27" s="6">
        <v>5</v>
      </c>
      <c r="U27" s="6">
        <v>8</v>
      </c>
      <c r="V27" s="6">
        <v>1</v>
      </c>
      <c r="W27" s="6">
        <v>16</v>
      </c>
      <c r="X27" s="6">
        <v>12</v>
      </c>
      <c r="Y27" s="6">
        <v>6</v>
      </c>
      <c r="Z27" s="6">
        <v>3</v>
      </c>
      <c r="AA27" s="6">
        <v>4</v>
      </c>
      <c r="AB27" s="6">
        <v>8</v>
      </c>
      <c r="AC27" s="6">
        <v>11</v>
      </c>
      <c r="AD27" s="6">
        <v>9</v>
      </c>
      <c r="AE27" s="6">
        <v>2</v>
      </c>
      <c r="AF27" s="6">
        <v>12</v>
      </c>
      <c r="AG27" s="6">
        <v>2</v>
      </c>
      <c r="AH27" s="6">
        <v>5</v>
      </c>
      <c r="AI27" s="6">
        <v>2</v>
      </c>
      <c r="AJ27" s="6">
        <v>7</v>
      </c>
      <c r="AK27" s="6">
        <v>9</v>
      </c>
      <c r="AL27" s="6">
        <v>5</v>
      </c>
      <c r="AM27" s="6">
        <v>3</v>
      </c>
      <c r="AN27" s="6">
        <v>6</v>
      </c>
      <c r="AO27" s="6">
        <v>2</v>
      </c>
      <c r="AP27" s="6">
        <v>1</v>
      </c>
      <c r="AQ27" s="6">
        <v>4</v>
      </c>
      <c r="AR27" s="6">
        <v>16</v>
      </c>
      <c r="AS27" s="6">
        <v>16</v>
      </c>
      <c r="AT27" s="6">
        <v>6</v>
      </c>
      <c r="AU27" s="6">
        <v>1</v>
      </c>
      <c r="AV27" s="6">
        <v>8</v>
      </c>
      <c r="AW27" s="6">
        <v>9</v>
      </c>
      <c r="AX27" s="6">
        <v>6</v>
      </c>
      <c r="AY27" s="6">
        <v>1</v>
      </c>
      <c r="AZ27" s="6">
        <v>1</v>
      </c>
      <c r="BA27" s="6">
        <v>5</v>
      </c>
      <c r="BB27" s="6">
        <v>4</v>
      </c>
      <c r="BC27" s="6">
        <v>6</v>
      </c>
      <c r="BD27" s="6">
        <v>6</v>
      </c>
      <c r="BE27" s="6">
        <v>4</v>
      </c>
      <c r="BF27" s="6">
        <v>11</v>
      </c>
      <c r="BG27" s="6">
        <v>6</v>
      </c>
      <c r="BH27" s="6">
        <v>6</v>
      </c>
      <c r="BI27" s="6">
        <v>3</v>
      </c>
      <c r="BJ27" s="6">
        <v>9</v>
      </c>
      <c r="BK27" s="6">
        <v>2</v>
      </c>
      <c r="BL27" s="6">
        <v>1</v>
      </c>
      <c r="BM27" s="6">
        <v>4</v>
      </c>
      <c r="BN27" s="6">
        <v>2</v>
      </c>
      <c r="BO27" s="6">
        <v>1</v>
      </c>
      <c r="BP27" s="6">
        <v>14</v>
      </c>
      <c r="BQ27" s="6">
        <v>4</v>
      </c>
      <c r="BR27" s="6">
        <v>16</v>
      </c>
      <c r="BS27" s="6">
        <v>2</v>
      </c>
      <c r="BT27" s="6">
        <v>2</v>
      </c>
      <c r="BU27" s="6">
        <v>1</v>
      </c>
      <c r="BV27" s="6">
        <v>1</v>
      </c>
      <c r="BW27" s="6">
        <v>1</v>
      </c>
      <c r="BX27" s="6">
        <v>6</v>
      </c>
      <c r="BY27" s="6">
        <v>5</v>
      </c>
      <c r="BZ27" s="6">
        <v>8</v>
      </c>
      <c r="CA27" s="6">
        <v>6</v>
      </c>
      <c r="CB27" s="6">
        <v>12</v>
      </c>
      <c r="CC27" s="6">
        <v>7</v>
      </c>
      <c r="CD27" s="6">
        <v>6</v>
      </c>
      <c r="CE27" s="6">
        <v>6</v>
      </c>
      <c r="CF27" s="6">
        <v>6</v>
      </c>
      <c r="CG27" s="6">
        <v>4</v>
      </c>
      <c r="CH27" s="6">
        <v>11</v>
      </c>
      <c r="CI27" s="6">
        <v>8</v>
      </c>
      <c r="CJ27" s="6">
        <v>7</v>
      </c>
      <c r="CK27" s="6">
        <v>9</v>
      </c>
      <c r="CL27" s="6">
        <v>6</v>
      </c>
      <c r="CM27" s="6">
        <v>5</v>
      </c>
      <c r="CN27" s="6">
        <v>6</v>
      </c>
      <c r="CO27" s="6">
        <v>2</v>
      </c>
      <c r="CP27" s="6">
        <v>13</v>
      </c>
      <c r="CQ27" s="6">
        <v>12</v>
      </c>
      <c r="CR27" s="6">
        <v>5</v>
      </c>
      <c r="CS27" s="6">
        <v>15</v>
      </c>
      <c r="CT27" s="6">
        <v>1</v>
      </c>
      <c r="CU27" s="6">
        <v>13</v>
      </c>
      <c r="CV27" s="6">
        <v>21</v>
      </c>
      <c r="CW27" s="6">
        <v>16</v>
      </c>
      <c r="CX27" s="6">
        <v>10</v>
      </c>
      <c r="CY27" s="6">
        <v>2</v>
      </c>
      <c r="CZ27" s="6">
        <v>13</v>
      </c>
      <c r="DA27" s="6">
        <v>13</v>
      </c>
      <c r="DB27" s="6">
        <v>20</v>
      </c>
      <c r="DC27" s="6">
        <v>25</v>
      </c>
      <c r="DD27" s="6">
        <v>25</v>
      </c>
      <c r="DE27" s="6">
        <v>25</v>
      </c>
      <c r="DF27" s="6">
        <v>22</v>
      </c>
      <c r="DG27" s="6">
        <v>23</v>
      </c>
      <c r="DH27" s="6">
        <v>13</v>
      </c>
      <c r="DI27" s="6">
        <v>22</v>
      </c>
      <c r="DJ27" s="6">
        <v>22</v>
      </c>
      <c r="DK27" s="6">
        <v>5</v>
      </c>
      <c r="DL27" s="6">
        <v>2</v>
      </c>
      <c r="DM27" s="6">
        <v>6</v>
      </c>
      <c r="DN27" s="6">
        <v>2</v>
      </c>
      <c r="DO27" s="6">
        <v>2</v>
      </c>
      <c r="DP27" s="6">
        <v>1</v>
      </c>
      <c r="DQ27" s="6">
        <v>5</v>
      </c>
      <c r="DR27" s="6">
        <v>3</v>
      </c>
      <c r="DS27" s="6">
        <v>1</v>
      </c>
      <c r="DT27" s="6">
        <v>5</v>
      </c>
      <c r="DU27" s="6">
        <v>5</v>
      </c>
      <c r="DV27" s="6">
        <v>8</v>
      </c>
      <c r="DW27" s="6">
        <v>5</v>
      </c>
      <c r="DX27" s="6">
        <v>18</v>
      </c>
      <c r="DY27" s="6">
        <v>10</v>
      </c>
      <c r="DZ27" s="6">
        <v>2</v>
      </c>
      <c r="EA27" s="6">
        <v>4</v>
      </c>
      <c r="EB27" s="6">
        <v>13</v>
      </c>
      <c r="EC27" s="6">
        <v>5</v>
      </c>
      <c r="ED27" s="6">
        <v>9</v>
      </c>
      <c r="EE27" s="6">
        <v>10</v>
      </c>
      <c r="EF27" s="6">
        <v>12</v>
      </c>
      <c r="EG27" s="6">
        <v>13</v>
      </c>
      <c r="EH27" s="6">
        <v>5</v>
      </c>
      <c r="EI27" s="6">
        <v>1</v>
      </c>
      <c r="EJ27" s="6">
        <v>6</v>
      </c>
      <c r="EK27" s="6">
        <v>13</v>
      </c>
      <c r="EL27" s="6">
        <v>8</v>
      </c>
      <c r="EM27" s="6">
        <v>5</v>
      </c>
      <c r="EN27" s="6">
        <v>9</v>
      </c>
      <c r="EO27" s="6">
        <v>14</v>
      </c>
      <c r="EP27" s="6">
        <v>13</v>
      </c>
      <c r="EQ27" s="6">
        <v>6</v>
      </c>
      <c r="ER27" s="6">
        <v>1</v>
      </c>
      <c r="ES27" s="6">
        <v>6</v>
      </c>
      <c r="ET27" s="6">
        <v>9</v>
      </c>
      <c r="EU27" s="6">
        <v>7</v>
      </c>
      <c r="EV27" s="6">
        <v>4</v>
      </c>
      <c r="EW27" s="6">
        <v>4</v>
      </c>
      <c r="EX27" s="2">
        <v>774</v>
      </c>
    </row>
    <row r="28" spans="2:154">
      <c r="B28" s="6">
        <v>13</v>
      </c>
      <c r="C28" s="6">
        <v>13</v>
      </c>
      <c r="D28" s="6">
        <v>10</v>
      </c>
      <c r="E28" s="6">
        <v>12</v>
      </c>
      <c r="F28" s="6">
        <v>11</v>
      </c>
      <c r="G28" s="6">
        <v>14</v>
      </c>
      <c r="H28" s="6">
        <v>15</v>
      </c>
      <c r="I28" s="6">
        <v>16</v>
      </c>
      <c r="J28" s="6">
        <v>12</v>
      </c>
      <c r="K28" s="6">
        <v>11</v>
      </c>
      <c r="L28" s="6">
        <v>11</v>
      </c>
      <c r="M28" s="6">
        <v>12</v>
      </c>
      <c r="N28" s="6">
        <v>11</v>
      </c>
      <c r="O28" s="6">
        <v>16</v>
      </c>
      <c r="P28" s="6">
        <v>6</v>
      </c>
      <c r="Q28" s="6">
        <v>4</v>
      </c>
      <c r="R28" s="6">
        <v>9</v>
      </c>
      <c r="S28" s="6">
        <v>5</v>
      </c>
      <c r="T28" s="6">
        <v>6</v>
      </c>
      <c r="U28" s="6">
        <v>6</v>
      </c>
      <c r="V28" s="6">
        <v>8</v>
      </c>
      <c r="W28" s="6">
        <v>9</v>
      </c>
      <c r="X28" s="6">
        <v>15</v>
      </c>
      <c r="Y28" s="6">
        <v>9</v>
      </c>
      <c r="Z28" s="6">
        <v>8</v>
      </c>
      <c r="AA28" s="6">
        <v>7</v>
      </c>
      <c r="AB28" s="6">
        <v>16</v>
      </c>
      <c r="AC28" s="6">
        <v>17</v>
      </c>
      <c r="AD28" s="6">
        <v>7</v>
      </c>
      <c r="AE28" s="6">
        <v>7</v>
      </c>
      <c r="AF28" s="6">
        <v>16</v>
      </c>
      <c r="AG28" s="6">
        <v>8</v>
      </c>
      <c r="AH28" s="6">
        <v>13</v>
      </c>
      <c r="AI28" s="6">
        <v>9</v>
      </c>
      <c r="AJ28" s="6">
        <v>11</v>
      </c>
      <c r="AK28" s="6">
        <v>6</v>
      </c>
      <c r="AL28" s="6">
        <v>11</v>
      </c>
      <c r="AM28" s="6">
        <v>10</v>
      </c>
      <c r="AN28" s="6">
        <v>11</v>
      </c>
      <c r="AO28" s="6">
        <v>8</v>
      </c>
      <c r="AP28" s="6">
        <v>7</v>
      </c>
      <c r="AQ28" s="6">
        <v>15</v>
      </c>
      <c r="AR28" s="6">
        <v>9</v>
      </c>
      <c r="AS28" s="6">
        <v>11</v>
      </c>
      <c r="AT28" s="6">
        <v>8</v>
      </c>
      <c r="AU28" s="6">
        <v>8</v>
      </c>
      <c r="AV28" s="6">
        <v>13</v>
      </c>
      <c r="AW28" s="6">
        <v>12</v>
      </c>
      <c r="AX28" s="6">
        <v>8</v>
      </c>
      <c r="AY28" s="6">
        <v>8</v>
      </c>
      <c r="AZ28" s="6">
        <v>7</v>
      </c>
      <c r="BA28" s="6">
        <v>5</v>
      </c>
      <c r="BB28" s="6">
        <v>4</v>
      </c>
      <c r="BC28" s="6">
        <v>7</v>
      </c>
      <c r="BD28" s="6">
        <v>10</v>
      </c>
      <c r="BE28" s="6">
        <v>16</v>
      </c>
      <c r="BF28" s="6">
        <v>16</v>
      </c>
      <c r="BG28" s="6">
        <v>6</v>
      </c>
      <c r="BH28" s="6">
        <v>6</v>
      </c>
      <c r="BI28" s="6">
        <v>8</v>
      </c>
      <c r="BJ28" s="6">
        <v>12</v>
      </c>
      <c r="BK28" s="6">
        <v>13</v>
      </c>
      <c r="BL28" s="6">
        <v>8</v>
      </c>
      <c r="BM28" s="6">
        <v>8</v>
      </c>
      <c r="BN28" s="6">
        <v>7</v>
      </c>
      <c r="BO28" s="6">
        <v>8</v>
      </c>
      <c r="BP28" s="6">
        <v>10</v>
      </c>
      <c r="BQ28" s="6">
        <v>13</v>
      </c>
      <c r="BR28" s="6">
        <v>12</v>
      </c>
      <c r="BS28" s="6">
        <v>8</v>
      </c>
      <c r="BT28" s="6">
        <v>8</v>
      </c>
      <c r="BU28" s="6">
        <v>8</v>
      </c>
      <c r="BV28" s="6">
        <v>7</v>
      </c>
      <c r="BW28" s="6">
        <v>8</v>
      </c>
      <c r="BX28" s="6">
        <v>8</v>
      </c>
      <c r="BY28" s="6">
        <v>5</v>
      </c>
      <c r="BZ28" s="6">
        <v>7</v>
      </c>
      <c r="CA28" s="6">
        <v>8</v>
      </c>
      <c r="CB28" s="6">
        <v>7</v>
      </c>
      <c r="CC28" s="6">
        <v>10</v>
      </c>
      <c r="CD28" s="6">
        <v>7</v>
      </c>
      <c r="CE28" s="6">
        <v>8</v>
      </c>
      <c r="CF28" s="6">
        <v>6</v>
      </c>
      <c r="CG28" s="6">
        <v>8</v>
      </c>
      <c r="CH28" s="6">
        <v>9</v>
      </c>
      <c r="CI28" s="6">
        <v>7</v>
      </c>
      <c r="CJ28" s="6">
        <v>8</v>
      </c>
      <c r="CK28" s="6">
        <v>10</v>
      </c>
      <c r="CL28" s="6">
        <v>7</v>
      </c>
      <c r="CM28" s="6">
        <v>8</v>
      </c>
      <c r="CN28" s="6">
        <v>6</v>
      </c>
      <c r="CO28" s="6">
        <v>12</v>
      </c>
      <c r="CP28" s="6">
        <v>10</v>
      </c>
      <c r="CQ28" s="6">
        <v>10</v>
      </c>
      <c r="CR28" s="6">
        <v>8</v>
      </c>
      <c r="CS28" s="6">
        <v>16</v>
      </c>
      <c r="CT28" s="6">
        <v>7</v>
      </c>
      <c r="CU28" s="6">
        <v>15</v>
      </c>
      <c r="CV28" s="6">
        <v>13</v>
      </c>
      <c r="CW28" s="6">
        <v>11</v>
      </c>
      <c r="CX28" s="6">
        <v>12</v>
      </c>
      <c r="CY28" s="6">
        <v>7</v>
      </c>
      <c r="CZ28" s="6">
        <v>6</v>
      </c>
      <c r="DA28" s="6">
        <v>6</v>
      </c>
      <c r="DB28" s="6">
        <v>12</v>
      </c>
      <c r="DC28" s="6">
        <v>15</v>
      </c>
      <c r="DD28" s="6">
        <v>14</v>
      </c>
      <c r="DE28" s="6">
        <v>15</v>
      </c>
      <c r="DF28" s="6">
        <v>15</v>
      </c>
      <c r="DG28" s="6">
        <v>14</v>
      </c>
      <c r="DH28" s="6">
        <v>10</v>
      </c>
      <c r="DI28" s="6">
        <v>15</v>
      </c>
      <c r="DJ28" s="6">
        <v>14</v>
      </c>
      <c r="DK28" s="6">
        <v>13</v>
      </c>
      <c r="DL28" s="6">
        <v>8</v>
      </c>
      <c r="DM28" s="6">
        <v>7</v>
      </c>
      <c r="DN28" s="6">
        <v>9</v>
      </c>
      <c r="DO28" s="6">
        <v>9</v>
      </c>
      <c r="DP28" s="6">
        <v>8</v>
      </c>
      <c r="DQ28" s="6">
        <v>8</v>
      </c>
      <c r="DR28" s="6">
        <v>8</v>
      </c>
      <c r="DS28" s="6">
        <v>15</v>
      </c>
      <c r="DT28" s="6">
        <v>13</v>
      </c>
      <c r="DU28" s="6">
        <v>8</v>
      </c>
      <c r="DV28" s="6">
        <v>14</v>
      </c>
      <c r="DW28" s="6">
        <v>9</v>
      </c>
      <c r="DX28" s="6">
        <v>11</v>
      </c>
      <c r="DY28" s="6">
        <v>11</v>
      </c>
      <c r="DZ28" s="6">
        <v>8</v>
      </c>
      <c r="EA28" s="6">
        <v>15</v>
      </c>
      <c r="EB28" s="6">
        <v>8</v>
      </c>
      <c r="EC28" s="6">
        <v>9</v>
      </c>
      <c r="ED28" s="6">
        <v>6</v>
      </c>
      <c r="EE28" s="6">
        <v>8</v>
      </c>
      <c r="EF28" s="6">
        <v>10</v>
      </c>
      <c r="EG28" s="6">
        <v>5</v>
      </c>
      <c r="EH28" s="6">
        <v>7</v>
      </c>
      <c r="EI28" s="6">
        <v>8</v>
      </c>
      <c r="EJ28" s="6">
        <v>6</v>
      </c>
      <c r="EK28" s="6">
        <v>8</v>
      </c>
      <c r="EL28" s="6">
        <v>9</v>
      </c>
      <c r="EM28" s="6">
        <v>5</v>
      </c>
      <c r="EN28" s="6">
        <v>6</v>
      </c>
      <c r="EO28" s="6">
        <v>10</v>
      </c>
      <c r="EP28" s="6">
        <v>4</v>
      </c>
      <c r="EQ28" s="6">
        <v>7</v>
      </c>
      <c r="ER28" s="6">
        <v>8</v>
      </c>
      <c r="ES28" s="6">
        <v>6</v>
      </c>
      <c r="ET28" s="6">
        <v>8</v>
      </c>
      <c r="EU28" s="6">
        <v>13</v>
      </c>
      <c r="EV28" s="6">
        <v>13</v>
      </c>
      <c r="EW28" s="6">
        <v>13</v>
      </c>
      <c r="EX28" s="2">
        <v>527</v>
      </c>
    </row>
    <row r="30" spans="2:154" ht="18">
      <c r="B30" s="3" t="s">
        <v>521</v>
      </c>
    </row>
    <row r="32" spans="2:154" ht="75">
      <c r="B32" s="4" t="s">
        <v>522</v>
      </c>
      <c r="C32" s="5" t="s">
        <v>523</v>
      </c>
    </row>
    <row r="33" spans="2:155" ht="45">
      <c r="B33" s="4" t="s">
        <v>524</v>
      </c>
      <c r="C33" s="5" t="s">
        <v>877</v>
      </c>
    </row>
    <row r="34" spans="2:155" ht="75">
      <c r="B34" s="4" t="s">
        <v>525</v>
      </c>
      <c r="C34" s="5">
        <v>27</v>
      </c>
    </row>
    <row r="35" spans="2:155" ht="75">
      <c r="B35" s="4" t="s">
        <v>526</v>
      </c>
      <c r="C35" s="5">
        <v>152</v>
      </c>
    </row>
    <row r="36" spans="2:155" ht="30">
      <c r="B36" s="4" t="s">
        <v>527</v>
      </c>
      <c r="C36" s="5">
        <v>27</v>
      </c>
    </row>
    <row r="37" spans="2:155" ht="45">
      <c r="B37" s="4" t="s">
        <v>528</v>
      </c>
      <c r="C37" s="5">
        <v>0</v>
      </c>
    </row>
    <row r="38" spans="2:155" ht="75">
      <c r="B38" s="4" t="s">
        <v>529</v>
      </c>
      <c r="C38" s="5" t="s">
        <v>878</v>
      </c>
    </row>
    <row r="40" spans="2:155" ht="30">
      <c r="B40" s="8" t="s">
        <v>530</v>
      </c>
      <c r="C40" s="43" t="s">
        <v>531</v>
      </c>
      <c r="D40" s="43" t="s">
        <v>532</v>
      </c>
      <c r="E40" s="43" t="s">
        <v>533</v>
      </c>
      <c r="F40" s="43" t="s">
        <v>534</v>
      </c>
      <c r="G40" s="43" t="s">
        <v>535</v>
      </c>
      <c r="H40" s="43" t="s">
        <v>536</v>
      </c>
      <c r="I40" s="43" t="s">
        <v>537</v>
      </c>
      <c r="J40" s="43" t="s">
        <v>538</v>
      </c>
      <c r="K40" s="43" t="s">
        <v>539</v>
      </c>
      <c r="L40" s="43" t="s">
        <v>540</v>
      </c>
      <c r="M40" s="43" t="s">
        <v>541</v>
      </c>
      <c r="N40" s="43" t="s">
        <v>542</v>
      </c>
      <c r="O40" s="43" t="s">
        <v>543</v>
      </c>
      <c r="P40" s="43" t="s">
        <v>544</v>
      </c>
      <c r="Q40" s="43" t="s">
        <v>545</v>
      </c>
      <c r="R40" s="43" t="s">
        <v>546</v>
      </c>
      <c r="S40" s="43" t="s">
        <v>547</v>
      </c>
      <c r="T40" s="43" t="s">
        <v>548</v>
      </c>
      <c r="U40" s="43" t="s">
        <v>549</v>
      </c>
      <c r="V40" s="43" t="s">
        <v>550</v>
      </c>
      <c r="W40" s="43" t="s">
        <v>551</v>
      </c>
      <c r="X40" s="43" t="s">
        <v>552</v>
      </c>
      <c r="Y40" s="43" t="s">
        <v>553</v>
      </c>
      <c r="Z40" s="43" t="s">
        <v>554</v>
      </c>
      <c r="AA40" s="43" t="s">
        <v>555</v>
      </c>
      <c r="AB40" s="43" t="s">
        <v>556</v>
      </c>
      <c r="AC40" s="43" t="s">
        <v>557</v>
      </c>
      <c r="AD40" s="43" t="s">
        <v>558</v>
      </c>
      <c r="AE40" s="43" t="s">
        <v>559</v>
      </c>
      <c r="AF40" s="43" t="s">
        <v>560</v>
      </c>
      <c r="AG40" s="43" t="s">
        <v>561</v>
      </c>
      <c r="AH40" s="43" t="s">
        <v>562</v>
      </c>
      <c r="AI40" s="43" t="s">
        <v>563</v>
      </c>
      <c r="AJ40" s="43" t="s">
        <v>564</v>
      </c>
      <c r="AK40" s="43" t="s">
        <v>565</v>
      </c>
      <c r="AL40" s="43" t="s">
        <v>566</v>
      </c>
      <c r="AM40" s="43" t="s">
        <v>567</v>
      </c>
      <c r="AN40" s="43" t="s">
        <v>568</v>
      </c>
      <c r="AO40" s="43" t="s">
        <v>569</v>
      </c>
      <c r="AP40" s="43" t="s">
        <v>570</v>
      </c>
      <c r="AQ40" s="43" t="s">
        <v>571</v>
      </c>
      <c r="AR40" s="43" t="s">
        <v>572</v>
      </c>
      <c r="AS40" s="43" t="s">
        <v>573</v>
      </c>
      <c r="AT40" s="43" t="s">
        <v>574</v>
      </c>
      <c r="AU40" s="43" t="s">
        <v>575</v>
      </c>
      <c r="AV40" s="43" t="s">
        <v>576</v>
      </c>
      <c r="AW40" s="43" t="s">
        <v>577</v>
      </c>
      <c r="AX40" s="43" t="s">
        <v>578</v>
      </c>
      <c r="AY40" s="43" t="s">
        <v>579</v>
      </c>
      <c r="AZ40" s="43" t="s">
        <v>580</v>
      </c>
      <c r="BA40" s="43" t="s">
        <v>581</v>
      </c>
      <c r="BB40" s="43" t="s">
        <v>582</v>
      </c>
      <c r="BC40" s="43" t="s">
        <v>583</v>
      </c>
      <c r="BD40" s="43" t="s">
        <v>584</v>
      </c>
      <c r="BE40" s="43" t="s">
        <v>585</v>
      </c>
      <c r="BF40" s="43" t="s">
        <v>586</v>
      </c>
      <c r="BG40" s="43" t="s">
        <v>587</v>
      </c>
      <c r="BH40" s="43" t="s">
        <v>588</v>
      </c>
      <c r="BI40" s="43" t="s">
        <v>589</v>
      </c>
      <c r="BJ40" s="43" t="s">
        <v>590</v>
      </c>
      <c r="BK40" s="43" t="s">
        <v>591</v>
      </c>
      <c r="BL40" s="43" t="s">
        <v>592</v>
      </c>
      <c r="BM40" s="43" t="s">
        <v>593</v>
      </c>
      <c r="BN40" s="43" t="s">
        <v>594</v>
      </c>
      <c r="BO40" s="43" t="s">
        <v>595</v>
      </c>
      <c r="BP40" s="43" t="s">
        <v>596</v>
      </c>
      <c r="BQ40" s="43" t="s">
        <v>597</v>
      </c>
      <c r="BR40" s="43" t="s">
        <v>598</v>
      </c>
      <c r="BS40" s="43" t="s">
        <v>599</v>
      </c>
      <c r="BT40" s="43" t="s">
        <v>600</v>
      </c>
      <c r="BU40" s="43" t="s">
        <v>601</v>
      </c>
      <c r="BV40" s="43" t="s">
        <v>602</v>
      </c>
      <c r="BW40" s="43" t="s">
        <v>603</v>
      </c>
      <c r="BX40" s="43" t="s">
        <v>604</v>
      </c>
      <c r="BY40" s="43" t="s">
        <v>605</v>
      </c>
      <c r="BZ40" s="43" t="s">
        <v>606</v>
      </c>
      <c r="CA40" s="43" t="s">
        <v>607</v>
      </c>
      <c r="CB40" s="43" t="s">
        <v>608</v>
      </c>
      <c r="CC40" s="43" t="s">
        <v>609</v>
      </c>
      <c r="CD40" s="43" t="s">
        <v>610</v>
      </c>
      <c r="CE40" s="43" t="s">
        <v>611</v>
      </c>
      <c r="CF40" s="43" t="s">
        <v>612</v>
      </c>
      <c r="CG40" s="43" t="s">
        <v>613</v>
      </c>
      <c r="CH40" s="43" t="s">
        <v>614</v>
      </c>
      <c r="CI40" s="43" t="s">
        <v>615</v>
      </c>
      <c r="CJ40" s="43" t="s">
        <v>616</v>
      </c>
      <c r="CK40" s="43" t="s">
        <v>617</v>
      </c>
      <c r="CL40" s="43" t="s">
        <v>618</v>
      </c>
      <c r="CM40" s="43" t="s">
        <v>619</v>
      </c>
      <c r="CN40" s="43" t="s">
        <v>620</v>
      </c>
      <c r="CO40" s="43" t="s">
        <v>621</v>
      </c>
      <c r="CP40" s="43" t="s">
        <v>622</v>
      </c>
      <c r="CQ40" s="43" t="s">
        <v>623</v>
      </c>
      <c r="CR40" s="43" t="s">
        <v>624</v>
      </c>
      <c r="CS40" s="43" t="s">
        <v>625</v>
      </c>
      <c r="CT40" s="43" t="s">
        <v>626</v>
      </c>
      <c r="CU40" s="43" t="s">
        <v>627</v>
      </c>
      <c r="CV40" s="43" t="s">
        <v>628</v>
      </c>
      <c r="CW40" s="43" t="s">
        <v>629</v>
      </c>
      <c r="CX40" s="43" t="s">
        <v>630</v>
      </c>
      <c r="CY40" s="43" t="s">
        <v>631</v>
      </c>
      <c r="CZ40" s="43" t="s">
        <v>632</v>
      </c>
      <c r="DA40" s="43" t="s">
        <v>633</v>
      </c>
      <c r="DB40" s="43" t="s">
        <v>634</v>
      </c>
      <c r="DC40" s="43" t="s">
        <v>635</v>
      </c>
      <c r="DD40" s="43" t="s">
        <v>636</v>
      </c>
      <c r="DE40" s="43" t="s">
        <v>637</v>
      </c>
      <c r="DF40" s="43" t="s">
        <v>638</v>
      </c>
      <c r="DG40" s="43" t="s">
        <v>639</v>
      </c>
      <c r="DH40" s="43" t="s">
        <v>640</v>
      </c>
      <c r="DI40" s="43" t="s">
        <v>641</v>
      </c>
      <c r="DJ40" s="43" t="s">
        <v>642</v>
      </c>
      <c r="DK40" s="43" t="s">
        <v>643</v>
      </c>
      <c r="DL40" s="43" t="s">
        <v>644</v>
      </c>
      <c r="DM40" s="43" t="s">
        <v>645</v>
      </c>
      <c r="DN40" s="43" t="s">
        <v>646</v>
      </c>
      <c r="DO40" s="43" t="s">
        <v>647</v>
      </c>
      <c r="DP40" s="43" t="s">
        <v>648</v>
      </c>
      <c r="DQ40" s="43" t="s">
        <v>649</v>
      </c>
      <c r="DR40" s="43" t="s">
        <v>650</v>
      </c>
      <c r="DS40" s="43" t="s">
        <v>651</v>
      </c>
      <c r="DT40" s="43" t="s">
        <v>652</v>
      </c>
      <c r="DU40" s="43" t="s">
        <v>653</v>
      </c>
      <c r="DV40" s="43" t="s">
        <v>654</v>
      </c>
      <c r="DW40" s="43" t="s">
        <v>655</v>
      </c>
      <c r="DX40" s="43" t="s">
        <v>656</v>
      </c>
      <c r="DY40" s="43" t="s">
        <v>657</v>
      </c>
      <c r="DZ40" s="43" t="s">
        <v>658</v>
      </c>
      <c r="EA40" s="43" t="s">
        <v>659</v>
      </c>
      <c r="EB40" s="43" t="s">
        <v>660</v>
      </c>
      <c r="EC40" s="43" t="s">
        <v>661</v>
      </c>
      <c r="ED40" s="43" t="s">
        <v>662</v>
      </c>
      <c r="EE40" s="43" t="s">
        <v>663</v>
      </c>
      <c r="EF40" s="43" t="s">
        <v>664</v>
      </c>
      <c r="EG40" s="43" t="s">
        <v>665</v>
      </c>
      <c r="EH40" s="43" t="s">
        <v>666</v>
      </c>
      <c r="EI40" s="43" t="s">
        <v>667</v>
      </c>
      <c r="EJ40" s="43" t="s">
        <v>668</v>
      </c>
      <c r="EK40" s="43" t="s">
        <v>669</v>
      </c>
      <c r="EL40" s="43" t="s">
        <v>670</v>
      </c>
      <c r="EM40" s="43" t="s">
        <v>671</v>
      </c>
      <c r="EN40" s="43" t="s">
        <v>672</v>
      </c>
      <c r="EO40" s="43" t="s">
        <v>673</v>
      </c>
      <c r="EP40" s="43" t="s">
        <v>674</v>
      </c>
      <c r="EQ40" s="43" t="s">
        <v>675</v>
      </c>
      <c r="ER40" s="43" t="s">
        <v>676</v>
      </c>
      <c r="ES40" s="43" t="s">
        <v>677</v>
      </c>
      <c r="ET40" s="43" t="s">
        <v>678</v>
      </c>
      <c r="EU40" s="43" t="s">
        <v>679</v>
      </c>
      <c r="EV40" s="43" t="s">
        <v>680</v>
      </c>
      <c r="EW40" s="43" t="s">
        <v>681</v>
      </c>
      <c r="EX40" s="43" t="s">
        <v>682</v>
      </c>
      <c r="EY40" s="43" t="s">
        <v>880</v>
      </c>
    </row>
    <row r="41" spans="2:155" ht="45">
      <c r="B41" s="9" t="s">
        <v>879</v>
      </c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44"/>
      <c r="P41" s="44"/>
      <c r="Q41" s="44"/>
      <c r="R41" s="44"/>
      <c r="S41" s="44"/>
      <c r="T41" s="44"/>
      <c r="U41" s="44"/>
      <c r="V41" s="44"/>
      <c r="W41" s="44"/>
      <c r="X41" s="44"/>
      <c r="Y41" s="44"/>
      <c r="Z41" s="44"/>
      <c r="AA41" s="44"/>
      <c r="AB41" s="44"/>
      <c r="AC41" s="44"/>
      <c r="AD41" s="44"/>
      <c r="AE41" s="44"/>
      <c r="AF41" s="44"/>
      <c r="AG41" s="44"/>
      <c r="AH41" s="44"/>
      <c r="AI41" s="44"/>
      <c r="AJ41" s="44"/>
      <c r="AK41" s="44"/>
      <c r="AL41" s="44"/>
      <c r="AM41" s="44"/>
      <c r="AN41" s="44"/>
      <c r="AO41" s="44"/>
      <c r="AP41" s="44"/>
      <c r="AQ41" s="44"/>
      <c r="AR41" s="44"/>
      <c r="AS41" s="44"/>
      <c r="AT41" s="44"/>
      <c r="AU41" s="44"/>
      <c r="AV41" s="44"/>
      <c r="AW41" s="44"/>
      <c r="AX41" s="44"/>
      <c r="AY41" s="44"/>
      <c r="AZ41" s="44"/>
      <c r="BA41" s="44"/>
      <c r="BB41" s="44"/>
      <c r="BC41" s="44"/>
      <c r="BD41" s="44"/>
      <c r="BE41" s="44"/>
      <c r="BF41" s="44"/>
      <c r="BG41" s="44"/>
      <c r="BH41" s="44"/>
      <c r="BI41" s="44"/>
      <c r="BJ41" s="44"/>
      <c r="BK41" s="44"/>
      <c r="BL41" s="44"/>
      <c r="BM41" s="44"/>
      <c r="BN41" s="44"/>
      <c r="BO41" s="44"/>
      <c r="BP41" s="44"/>
      <c r="BQ41" s="44"/>
      <c r="BR41" s="44"/>
      <c r="BS41" s="44"/>
      <c r="BT41" s="44"/>
      <c r="BU41" s="44"/>
      <c r="BV41" s="44"/>
      <c r="BW41" s="44"/>
      <c r="BX41" s="44"/>
      <c r="BY41" s="44"/>
      <c r="BZ41" s="44"/>
      <c r="CA41" s="44"/>
      <c r="CB41" s="44"/>
      <c r="CC41" s="44"/>
      <c r="CD41" s="44"/>
      <c r="CE41" s="44"/>
      <c r="CF41" s="44"/>
      <c r="CG41" s="44"/>
      <c r="CH41" s="44"/>
      <c r="CI41" s="44"/>
      <c r="CJ41" s="44"/>
      <c r="CK41" s="44"/>
      <c r="CL41" s="44"/>
      <c r="CM41" s="44"/>
      <c r="CN41" s="44"/>
      <c r="CO41" s="44"/>
      <c r="CP41" s="44"/>
      <c r="CQ41" s="44"/>
      <c r="CR41" s="44"/>
      <c r="CS41" s="44"/>
      <c r="CT41" s="44"/>
      <c r="CU41" s="44"/>
      <c r="CV41" s="44"/>
      <c r="CW41" s="44"/>
      <c r="CX41" s="44"/>
      <c r="CY41" s="44"/>
      <c r="CZ41" s="44"/>
      <c r="DA41" s="44"/>
      <c r="DB41" s="44"/>
      <c r="DC41" s="44"/>
      <c r="DD41" s="44"/>
      <c r="DE41" s="44"/>
      <c r="DF41" s="44"/>
      <c r="DG41" s="44"/>
      <c r="DH41" s="44"/>
      <c r="DI41" s="44"/>
      <c r="DJ41" s="44"/>
      <c r="DK41" s="44"/>
      <c r="DL41" s="44"/>
      <c r="DM41" s="44"/>
      <c r="DN41" s="44"/>
      <c r="DO41" s="44"/>
      <c r="DP41" s="44"/>
      <c r="DQ41" s="44"/>
      <c r="DR41" s="44"/>
      <c r="DS41" s="44"/>
      <c r="DT41" s="44"/>
      <c r="DU41" s="44"/>
      <c r="DV41" s="44"/>
      <c r="DW41" s="44"/>
      <c r="DX41" s="44"/>
      <c r="DY41" s="44"/>
      <c r="DZ41" s="44"/>
      <c r="EA41" s="44"/>
      <c r="EB41" s="44"/>
      <c r="EC41" s="44"/>
      <c r="ED41" s="44"/>
      <c r="EE41" s="44"/>
      <c r="EF41" s="44"/>
      <c r="EG41" s="44"/>
      <c r="EH41" s="44"/>
      <c r="EI41" s="44"/>
      <c r="EJ41" s="44"/>
      <c r="EK41" s="44"/>
      <c r="EL41" s="44"/>
      <c r="EM41" s="44"/>
      <c r="EN41" s="44"/>
      <c r="EO41" s="44"/>
      <c r="EP41" s="44"/>
      <c r="EQ41" s="44"/>
      <c r="ER41" s="44"/>
      <c r="ES41" s="44"/>
      <c r="ET41" s="44"/>
      <c r="EU41" s="44"/>
      <c r="EV41" s="44"/>
      <c r="EW41" s="44"/>
      <c r="EX41" s="44"/>
      <c r="EY41" s="44"/>
    </row>
    <row r="42" spans="2:155">
      <c r="B42" s="4" t="s">
        <v>738</v>
      </c>
      <c r="C42" s="6">
        <v>10</v>
      </c>
      <c r="D42" s="6">
        <v>12</v>
      </c>
      <c r="E42" s="6">
        <v>11</v>
      </c>
      <c r="F42" s="6">
        <v>20</v>
      </c>
      <c r="G42" s="6">
        <v>20</v>
      </c>
      <c r="H42" s="6">
        <v>26</v>
      </c>
      <c r="I42" s="6">
        <v>21</v>
      </c>
      <c r="J42" s="6">
        <v>26</v>
      </c>
      <c r="K42" s="6">
        <v>26</v>
      </c>
      <c r="L42" s="6">
        <v>26</v>
      </c>
      <c r="M42" s="6">
        <v>26</v>
      </c>
      <c r="N42" s="6">
        <v>22</v>
      </c>
      <c r="O42" s="6">
        <v>18</v>
      </c>
      <c r="P42" s="6">
        <v>21</v>
      </c>
      <c r="Q42" s="6">
        <v>6</v>
      </c>
      <c r="R42" s="6">
        <v>4</v>
      </c>
      <c r="S42" s="6">
        <v>11</v>
      </c>
      <c r="T42" s="6">
        <v>5</v>
      </c>
      <c r="U42" s="6">
        <v>6</v>
      </c>
      <c r="V42" s="6">
        <v>1</v>
      </c>
      <c r="W42" s="6">
        <v>8</v>
      </c>
      <c r="X42" s="6">
        <v>23</v>
      </c>
      <c r="Y42" s="6">
        <v>18</v>
      </c>
      <c r="Z42" s="6">
        <v>11</v>
      </c>
      <c r="AA42" s="6">
        <v>10</v>
      </c>
      <c r="AB42" s="6">
        <v>7</v>
      </c>
      <c r="AC42" s="6">
        <v>5</v>
      </c>
      <c r="AD42" s="6">
        <v>5</v>
      </c>
      <c r="AE42" s="6">
        <v>11</v>
      </c>
      <c r="AF42" s="6">
        <v>7</v>
      </c>
      <c r="AG42" s="6">
        <v>6</v>
      </c>
      <c r="AH42" s="6">
        <v>10</v>
      </c>
      <c r="AI42" s="6">
        <v>1</v>
      </c>
      <c r="AJ42" s="6">
        <v>11</v>
      </c>
      <c r="AK42" s="6">
        <v>16</v>
      </c>
      <c r="AL42" s="6">
        <v>10</v>
      </c>
      <c r="AM42" s="6">
        <v>17</v>
      </c>
      <c r="AN42" s="6">
        <v>11</v>
      </c>
      <c r="AO42" s="6">
        <v>16</v>
      </c>
      <c r="AP42" s="6">
        <v>10</v>
      </c>
      <c r="AQ42" s="6">
        <v>7</v>
      </c>
      <c r="AR42" s="6">
        <v>1</v>
      </c>
      <c r="AS42" s="6">
        <v>2</v>
      </c>
      <c r="AT42" s="6">
        <v>2</v>
      </c>
      <c r="AU42" s="6">
        <v>1</v>
      </c>
      <c r="AV42" s="6">
        <v>8</v>
      </c>
      <c r="AW42" s="6">
        <v>5</v>
      </c>
      <c r="AX42" s="6">
        <v>14</v>
      </c>
      <c r="AY42" s="6">
        <v>10</v>
      </c>
      <c r="AZ42" s="6">
        <v>8</v>
      </c>
      <c r="BA42" s="6">
        <v>7</v>
      </c>
      <c r="BB42" s="6">
        <v>5</v>
      </c>
      <c r="BC42" s="6">
        <v>4</v>
      </c>
      <c r="BD42" s="6">
        <v>7</v>
      </c>
      <c r="BE42" s="6">
        <v>11</v>
      </c>
      <c r="BF42" s="6">
        <v>27</v>
      </c>
      <c r="BG42" s="6">
        <v>2</v>
      </c>
      <c r="BH42" s="6">
        <v>6</v>
      </c>
      <c r="BI42" s="6">
        <v>6</v>
      </c>
      <c r="BJ42" s="6">
        <v>10</v>
      </c>
      <c r="BK42" s="6">
        <v>26</v>
      </c>
      <c r="BL42" s="6">
        <v>16</v>
      </c>
      <c r="BM42" s="6">
        <v>8</v>
      </c>
      <c r="BN42" s="6">
        <v>8</v>
      </c>
      <c r="BO42" s="6">
        <v>7</v>
      </c>
      <c r="BP42" s="6">
        <v>8</v>
      </c>
      <c r="BQ42" s="6">
        <v>22</v>
      </c>
      <c r="BR42" s="6">
        <v>2</v>
      </c>
      <c r="BS42" s="6">
        <v>2</v>
      </c>
      <c r="BT42" s="6">
        <v>10</v>
      </c>
      <c r="BU42" s="6">
        <v>10</v>
      </c>
      <c r="BV42" s="6">
        <v>10</v>
      </c>
      <c r="BW42" s="6">
        <v>7</v>
      </c>
      <c r="BX42" s="6">
        <v>10</v>
      </c>
      <c r="BY42" s="6">
        <v>1</v>
      </c>
      <c r="BZ42" s="6">
        <v>5</v>
      </c>
      <c r="CA42" s="6">
        <v>10</v>
      </c>
      <c r="CB42" s="6">
        <v>2</v>
      </c>
      <c r="CC42" s="6">
        <v>1</v>
      </c>
      <c r="CD42" s="6">
        <v>1</v>
      </c>
      <c r="CE42" s="6">
        <v>2</v>
      </c>
      <c r="CF42" s="6">
        <v>8</v>
      </c>
      <c r="CG42" s="6">
        <v>6</v>
      </c>
      <c r="CH42" s="6">
        <v>1</v>
      </c>
      <c r="CI42" s="6">
        <v>11</v>
      </c>
      <c r="CJ42" s="6">
        <v>10</v>
      </c>
      <c r="CK42" s="6">
        <v>2</v>
      </c>
      <c r="CL42" s="6">
        <v>1</v>
      </c>
      <c r="CM42" s="6">
        <v>2</v>
      </c>
      <c r="CN42" s="6">
        <v>8</v>
      </c>
      <c r="CO42" s="6">
        <v>6</v>
      </c>
      <c r="CP42" s="6">
        <v>4</v>
      </c>
      <c r="CQ42" s="6">
        <v>1</v>
      </c>
      <c r="CR42" s="6">
        <v>2</v>
      </c>
      <c r="CS42" s="6">
        <v>10</v>
      </c>
      <c r="CT42" s="6">
        <v>1</v>
      </c>
      <c r="CU42" s="6">
        <v>7</v>
      </c>
      <c r="CV42" s="6">
        <v>27</v>
      </c>
      <c r="CW42" s="6">
        <v>5</v>
      </c>
      <c r="CX42" s="6">
        <v>15</v>
      </c>
      <c r="CY42" s="6">
        <v>22</v>
      </c>
      <c r="CZ42" s="6">
        <v>7</v>
      </c>
      <c r="DA42" s="6">
        <v>1</v>
      </c>
      <c r="DB42" s="6">
        <v>1</v>
      </c>
      <c r="DC42" s="6">
        <v>17</v>
      </c>
      <c r="DD42" s="6">
        <v>16</v>
      </c>
      <c r="DE42" s="6">
        <v>15</v>
      </c>
      <c r="DF42" s="6">
        <v>16</v>
      </c>
      <c r="DG42" s="6">
        <v>8</v>
      </c>
      <c r="DH42" s="6">
        <v>11</v>
      </c>
      <c r="DI42" s="6">
        <v>4</v>
      </c>
      <c r="DJ42" s="6">
        <v>12</v>
      </c>
      <c r="DK42" s="6">
        <v>11</v>
      </c>
      <c r="DL42" s="6">
        <v>10</v>
      </c>
      <c r="DM42" s="6">
        <v>10</v>
      </c>
      <c r="DN42" s="6">
        <v>7</v>
      </c>
      <c r="DO42" s="6">
        <v>10</v>
      </c>
      <c r="DP42" s="6">
        <v>10</v>
      </c>
      <c r="DQ42" s="6">
        <v>10</v>
      </c>
      <c r="DR42" s="6">
        <v>1</v>
      </c>
      <c r="DS42" s="6">
        <v>1</v>
      </c>
      <c r="DT42" s="6">
        <v>25</v>
      </c>
      <c r="DU42" s="6">
        <v>3</v>
      </c>
      <c r="DV42" s="6">
        <v>1</v>
      </c>
      <c r="DW42" s="6">
        <v>7</v>
      </c>
      <c r="DX42" s="6">
        <v>12</v>
      </c>
      <c r="DY42" s="6">
        <v>12</v>
      </c>
      <c r="DZ42" s="6">
        <v>18</v>
      </c>
      <c r="EA42" s="6">
        <v>8</v>
      </c>
      <c r="EB42" s="6">
        <v>13</v>
      </c>
      <c r="EC42" s="6">
        <v>4</v>
      </c>
      <c r="ED42" s="6">
        <v>1</v>
      </c>
      <c r="EE42" s="6">
        <v>3</v>
      </c>
      <c r="EF42" s="6">
        <v>1</v>
      </c>
      <c r="EG42" s="6">
        <v>1</v>
      </c>
      <c r="EH42" s="6">
        <v>1</v>
      </c>
      <c r="EI42" s="6">
        <v>1</v>
      </c>
      <c r="EJ42" s="6">
        <v>8</v>
      </c>
      <c r="EK42" s="6">
        <v>6</v>
      </c>
      <c r="EL42" s="6">
        <v>2</v>
      </c>
      <c r="EM42" s="6">
        <v>1</v>
      </c>
      <c r="EN42" s="6">
        <v>5</v>
      </c>
      <c r="EO42" s="6">
        <v>2</v>
      </c>
      <c r="EP42" s="6">
        <v>1</v>
      </c>
      <c r="EQ42" s="6">
        <v>1</v>
      </c>
      <c r="ER42" s="6">
        <v>1</v>
      </c>
      <c r="ES42" s="6">
        <v>8</v>
      </c>
      <c r="ET42" s="6">
        <v>6</v>
      </c>
      <c r="EU42" s="6">
        <v>1</v>
      </c>
      <c r="EV42" s="6">
        <v>1</v>
      </c>
      <c r="EW42" s="6">
        <v>15</v>
      </c>
      <c r="EX42" s="6">
        <v>17</v>
      </c>
      <c r="EY42" s="6">
        <v>2546</v>
      </c>
    </row>
    <row r="43" spans="2:155">
      <c r="B43" s="4" t="s">
        <v>739</v>
      </c>
      <c r="C43" s="6">
        <v>21</v>
      </c>
      <c r="D43" s="6">
        <v>21</v>
      </c>
      <c r="E43" s="6">
        <v>11</v>
      </c>
      <c r="F43" s="6">
        <v>20</v>
      </c>
      <c r="G43" s="6">
        <v>20</v>
      </c>
      <c r="H43" s="6">
        <v>9</v>
      </c>
      <c r="I43" s="6">
        <v>13</v>
      </c>
      <c r="J43" s="6">
        <v>8</v>
      </c>
      <c r="K43" s="6">
        <v>21</v>
      </c>
      <c r="L43" s="6">
        <v>8</v>
      </c>
      <c r="M43" s="6">
        <v>7</v>
      </c>
      <c r="N43" s="6">
        <v>1</v>
      </c>
      <c r="O43" s="6">
        <v>1</v>
      </c>
      <c r="P43" s="6">
        <v>15</v>
      </c>
      <c r="Q43" s="6">
        <v>6</v>
      </c>
      <c r="R43" s="6">
        <v>4</v>
      </c>
      <c r="S43" s="6">
        <v>11</v>
      </c>
      <c r="T43" s="6">
        <v>5</v>
      </c>
      <c r="U43" s="6">
        <v>6</v>
      </c>
      <c r="V43" s="6">
        <v>10</v>
      </c>
      <c r="W43" s="6">
        <v>8</v>
      </c>
      <c r="X43" s="6">
        <v>13</v>
      </c>
      <c r="Y43" s="6">
        <v>14</v>
      </c>
      <c r="Z43" s="6">
        <v>11</v>
      </c>
      <c r="AA43" s="6">
        <v>10</v>
      </c>
      <c r="AB43" s="6">
        <v>7</v>
      </c>
      <c r="AC43" s="6">
        <v>27</v>
      </c>
      <c r="AD43" s="6">
        <v>26</v>
      </c>
      <c r="AE43" s="6">
        <v>11</v>
      </c>
      <c r="AF43" s="6">
        <v>7</v>
      </c>
      <c r="AG43" s="6">
        <v>25</v>
      </c>
      <c r="AH43" s="6">
        <v>10</v>
      </c>
      <c r="AI43" s="6">
        <v>25</v>
      </c>
      <c r="AJ43" s="6">
        <v>1</v>
      </c>
      <c r="AK43" s="6">
        <v>6</v>
      </c>
      <c r="AL43" s="6">
        <v>10</v>
      </c>
      <c r="AM43" s="6">
        <v>13</v>
      </c>
      <c r="AN43" s="6">
        <v>11</v>
      </c>
      <c r="AO43" s="6">
        <v>16</v>
      </c>
      <c r="AP43" s="6">
        <v>10</v>
      </c>
      <c r="AQ43" s="6">
        <v>7</v>
      </c>
      <c r="AR43" s="6">
        <v>6</v>
      </c>
      <c r="AS43" s="6">
        <v>1</v>
      </c>
      <c r="AT43" s="6">
        <v>1</v>
      </c>
      <c r="AU43" s="6">
        <v>3</v>
      </c>
      <c r="AV43" s="6">
        <v>8</v>
      </c>
      <c r="AW43" s="6">
        <v>15</v>
      </c>
      <c r="AX43" s="6">
        <v>14</v>
      </c>
      <c r="AY43" s="6">
        <v>10</v>
      </c>
      <c r="AZ43" s="6">
        <v>8</v>
      </c>
      <c r="BA43" s="6">
        <v>7</v>
      </c>
      <c r="BB43" s="6">
        <v>5</v>
      </c>
      <c r="BC43" s="6">
        <v>4</v>
      </c>
      <c r="BD43" s="6">
        <v>7</v>
      </c>
      <c r="BE43" s="6">
        <v>13</v>
      </c>
      <c r="BF43" s="6">
        <v>26</v>
      </c>
      <c r="BG43" s="6">
        <v>4</v>
      </c>
      <c r="BH43" s="6">
        <v>6</v>
      </c>
      <c r="BI43" s="6">
        <v>6</v>
      </c>
      <c r="BJ43" s="6">
        <v>10</v>
      </c>
      <c r="BK43" s="6">
        <v>1</v>
      </c>
      <c r="BL43" s="6">
        <v>16</v>
      </c>
      <c r="BM43" s="6">
        <v>8</v>
      </c>
      <c r="BN43" s="6">
        <v>8</v>
      </c>
      <c r="BO43" s="6">
        <v>7</v>
      </c>
      <c r="BP43" s="6">
        <v>8</v>
      </c>
      <c r="BQ43" s="6">
        <v>7</v>
      </c>
      <c r="BR43" s="6">
        <v>16</v>
      </c>
      <c r="BS43" s="6">
        <v>16</v>
      </c>
      <c r="BT43" s="6">
        <v>10</v>
      </c>
      <c r="BU43" s="6">
        <v>10</v>
      </c>
      <c r="BV43" s="6">
        <v>10</v>
      </c>
      <c r="BW43" s="6">
        <v>7</v>
      </c>
      <c r="BX43" s="6">
        <v>10</v>
      </c>
      <c r="BY43" s="6">
        <v>3</v>
      </c>
      <c r="BZ43" s="6">
        <v>5</v>
      </c>
      <c r="CA43" s="6">
        <v>10</v>
      </c>
      <c r="CB43" s="6">
        <v>11</v>
      </c>
      <c r="CC43" s="6">
        <v>3</v>
      </c>
      <c r="CD43" s="6">
        <v>8</v>
      </c>
      <c r="CE43" s="6">
        <v>10</v>
      </c>
      <c r="CF43" s="6">
        <v>8</v>
      </c>
      <c r="CG43" s="6">
        <v>6</v>
      </c>
      <c r="CH43" s="6">
        <v>3</v>
      </c>
      <c r="CI43" s="6">
        <v>11</v>
      </c>
      <c r="CJ43" s="6">
        <v>10</v>
      </c>
      <c r="CK43" s="6">
        <v>11</v>
      </c>
      <c r="CL43" s="6">
        <v>6</v>
      </c>
      <c r="CM43" s="6">
        <v>10</v>
      </c>
      <c r="CN43" s="6">
        <v>8</v>
      </c>
      <c r="CO43" s="6">
        <v>6</v>
      </c>
      <c r="CP43" s="6">
        <v>16</v>
      </c>
      <c r="CQ43" s="6">
        <v>2</v>
      </c>
      <c r="CR43" s="6">
        <v>1</v>
      </c>
      <c r="CS43" s="6">
        <v>10</v>
      </c>
      <c r="CT43" s="6">
        <v>5</v>
      </c>
      <c r="CU43" s="6">
        <v>7</v>
      </c>
      <c r="CV43" s="6">
        <v>5</v>
      </c>
      <c r="CW43" s="6">
        <v>3</v>
      </c>
      <c r="CX43" s="6">
        <v>7</v>
      </c>
      <c r="CY43" s="6">
        <v>1</v>
      </c>
      <c r="CZ43" s="6">
        <v>7</v>
      </c>
      <c r="DA43" s="6">
        <v>2</v>
      </c>
      <c r="DB43" s="6">
        <v>2</v>
      </c>
      <c r="DC43" s="6">
        <v>15</v>
      </c>
      <c r="DD43" s="6">
        <v>22</v>
      </c>
      <c r="DE43" s="6">
        <v>21</v>
      </c>
      <c r="DF43" s="6">
        <v>22</v>
      </c>
      <c r="DG43" s="6">
        <v>23</v>
      </c>
      <c r="DH43" s="6">
        <v>22</v>
      </c>
      <c r="DI43" s="6">
        <v>26</v>
      </c>
      <c r="DJ43" s="6">
        <v>21</v>
      </c>
      <c r="DK43" s="6">
        <v>17</v>
      </c>
      <c r="DL43" s="6">
        <v>14</v>
      </c>
      <c r="DM43" s="6">
        <v>10</v>
      </c>
      <c r="DN43" s="6">
        <v>7</v>
      </c>
      <c r="DO43" s="6">
        <v>10</v>
      </c>
      <c r="DP43" s="6">
        <v>10</v>
      </c>
      <c r="DQ43" s="6">
        <v>10</v>
      </c>
      <c r="DR43" s="6">
        <v>10</v>
      </c>
      <c r="DS43" s="6">
        <v>10</v>
      </c>
      <c r="DT43" s="6">
        <v>22</v>
      </c>
      <c r="DU43" s="6">
        <v>7</v>
      </c>
      <c r="DV43" s="6">
        <v>10</v>
      </c>
      <c r="DW43" s="6">
        <v>11</v>
      </c>
      <c r="DX43" s="6">
        <v>12</v>
      </c>
      <c r="DY43" s="6">
        <v>2</v>
      </c>
      <c r="DZ43" s="6">
        <v>2</v>
      </c>
      <c r="EA43" s="6">
        <v>8</v>
      </c>
      <c r="EB43" s="6">
        <v>27</v>
      </c>
      <c r="EC43" s="6">
        <v>6</v>
      </c>
      <c r="ED43" s="6">
        <v>3</v>
      </c>
      <c r="EE43" s="6">
        <v>11</v>
      </c>
      <c r="EF43" s="6">
        <v>2</v>
      </c>
      <c r="EG43" s="6">
        <v>5</v>
      </c>
      <c r="EH43" s="6">
        <v>2</v>
      </c>
      <c r="EI43" s="6">
        <v>10</v>
      </c>
      <c r="EJ43" s="6">
        <v>8</v>
      </c>
      <c r="EK43" s="6">
        <v>6</v>
      </c>
      <c r="EL43" s="6">
        <v>6</v>
      </c>
      <c r="EM43" s="6">
        <v>3</v>
      </c>
      <c r="EN43" s="6">
        <v>5</v>
      </c>
      <c r="EO43" s="6">
        <v>11</v>
      </c>
      <c r="EP43" s="6">
        <v>5</v>
      </c>
      <c r="EQ43" s="6">
        <v>2</v>
      </c>
      <c r="ER43" s="6">
        <v>10</v>
      </c>
      <c r="ES43" s="6">
        <v>8</v>
      </c>
      <c r="ET43" s="6">
        <v>6</v>
      </c>
      <c r="EU43" s="6">
        <v>2</v>
      </c>
      <c r="EV43" s="6">
        <v>4</v>
      </c>
      <c r="EW43" s="6">
        <v>3</v>
      </c>
      <c r="EX43" s="6">
        <v>17</v>
      </c>
      <c r="EY43" s="6">
        <v>1164</v>
      </c>
    </row>
    <row r="44" spans="2:155">
      <c r="B44" s="4" t="s">
        <v>740</v>
      </c>
      <c r="C44" s="6">
        <v>6</v>
      </c>
      <c r="D44" s="6">
        <v>4</v>
      </c>
      <c r="E44" s="6">
        <v>11</v>
      </c>
      <c r="F44" s="6">
        <v>4</v>
      </c>
      <c r="G44" s="6">
        <v>6</v>
      </c>
      <c r="H44" s="6">
        <v>1</v>
      </c>
      <c r="I44" s="6">
        <v>25</v>
      </c>
      <c r="J44" s="6">
        <v>4</v>
      </c>
      <c r="K44" s="6">
        <v>6</v>
      </c>
      <c r="L44" s="6">
        <v>4</v>
      </c>
      <c r="M44" s="6">
        <v>4</v>
      </c>
      <c r="N44" s="6">
        <v>19</v>
      </c>
      <c r="O44" s="6">
        <v>20</v>
      </c>
      <c r="P44" s="6">
        <v>10</v>
      </c>
      <c r="Q44" s="6">
        <v>6</v>
      </c>
      <c r="R44" s="6">
        <v>4</v>
      </c>
      <c r="S44" s="6">
        <v>2</v>
      </c>
      <c r="T44" s="6">
        <v>5</v>
      </c>
      <c r="U44" s="6">
        <v>6</v>
      </c>
      <c r="V44" s="6">
        <v>10</v>
      </c>
      <c r="W44" s="6">
        <v>8</v>
      </c>
      <c r="X44" s="6">
        <v>4</v>
      </c>
      <c r="Y44" s="6">
        <v>10</v>
      </c>
      <c r="Z44" s="6">
        <v>11</v>
      </c>
      <c r="AA44" s="6">
        <v>10</v>
      </c>
      <c r="AB44" s="6">
        <v>7</v>
      </c>
      <c r="AC44" s="6">
        <v>1</v>
      </c>
      <c r="AD44" s="6">
        <v>2</v>
      </c>
      <c r="AE44" s="6">
        <v>11</v>
      </c>
      <c r="AF44" s="6">
        <v>7</v>
      </c>
      <c r="AG44" s="6">
        <v>5</v>
      </c>
      <c r="AH44" s="6">
        <v>10</v>
      </c>
      <c r="AI44" s="6">
        <v>24</v>
      </c>
      <c r="AJ44" s="6">
        <v>11</v>
      </c>
      <c r="AK44" s="6">
        <v>1</v>
      </c>
      <c r="AL44" s="6">
        <v>10</v>
      </c>
      <c r="AM44" s="6">
        <v>16</v>
      </c>
      <c r="AN44" s="6">
        <v>11</v>
      </c>
      <c r="AO44" s="6">
        <v>1</v>
      </c>
      <c r="AP44" s="6">
        <v>10</v>
      </c>
      <c r="AQ44" s="6">
        <v>7</v>
      </c>
      <c r="AR44" s="6">
        <v>26</v>
      </c>
      <c r="AS44" s="6">
        <v>3</v>
      </c>
      <c r="AT44" s="6">
        <v>3</v>
      </c>
      <c r="AU44" s="6">
        <v>12</v>
      </c>
      <c r="AV44" s="6">
        <v>8</v>
      </c>
      <c r="AW44" s="6">
        <v>25</v>
      </c>
      <c r="AX44" s="6">
        <v>14</v>
      </c>
      <c r="AY44" s="6">
        <v>10</v>
      </c>
      <c r="AZ44" s="6">
        <v>8</v>
      </c>
      <c r="BA44" s="6">
        <v>7</v>
      </c>
      <c r="BB44" s="6">
        <v>5</v>
      </c>
      <c r="BC44" s="6">
        <v>4</v>
      </c>
      <c r="BD44" s="6">
        <v>7</v>
      </c>
      <c r="BE44" s="6">
        <v>13</v>
      </c>
      <c r="BF44" s="6">
        <v>25</v>
      </c>
      <c r="BG44" s="6">
        <v>26</v>
      </c>
      <c r="BH44" s="6">
        <v>6</v>
      </c>
      <c r="BI44" s="6">
        <v>6</v>
      </c>
      <c r="BJ44" s="6">
        <v>10</v>
      </c>
      <c r="BK44" s="6">
        <v>23</v>
      </c>
      <c r="BL44" s="6">
        <v>3</v>
      </c>
      <c r="BM44" s="6">
        <v>8</v>
      </c>
      <c r="BN44" s="6">
        <v>8</v>
      </c>
      <c r="BO44" s="6">
        <v>7</v>
      </c>
      <c r="BP44" s="6">
        <v>8</v>
      </c>
      <c r="BQ44" s="6">
        <v>22</v>
      </c>
      <c r="BR44" s="6">
        <v>14</v>
      </c>
      <c r="BS44" s="6">
        <v>5</v>
      </c>
      <c r="BT44" s="6">
        <v>10</v>
      </c>
      <c r="BU44" s="6">
        <v>10</v>
      </c>
      <c r="BV44" s="6">
        <v>10</v>
      </c>
      <c r="BW44" s="6">
        <v>7</v>
      </c>
      <c r="BX44" s="6">
        <v>10</v>
      </c>
      <c r="BY44" s="6">
        <v>12</v>
      </c>
      <c r="BZ44" s="6">
        <v>5</v>
      </c>
      <c r="CA44" s="6">
        <v>10</v>
      </c>
      <c r="CB44" s="6">
        <v>14</v>
      </c>
      <c r="CC44" s="6">
        <v>14</v>
      </c>
      <c r="CD44" s="6">
        <v>14</v>
      </c>
      <c r="CE44" s="6">
        <v>10</v>
      </c>
      <c r="CF44" s="6">
        <v>8</v>
      </c>
      <c r="CG44" s="6">
        <v>6</v>
      </c>
      <c r="CH44" s="6">
        <v>12</v>
      </c>
      <c r="CI44" s="6">
        <v>11</v>
      </c>
      <c r="CJ44" s="6">
        <v>10</v>
      </c>
      <c r="CK44" s="6">
        <v>14</v>
      </c>
      <c r="CL44" s="6">
        <v>14</v>
      </c>
      <c r="CM44" s="6">
        <v>10</v>
      </c>
      <c r="CN44" s="6">
        <v>8</v>
      </c>
      <c r="CO44" s="6">
        <v>6</v>
      </c>
      <c r="CP44" s="6">
        <v>16</v>
      </c>
      <c r="CQ44" s="6">
        <v>4</v>
      </c>
      <c r="CR44" s="6">
        <v>4</v>
      </c>
      <c r="CS44" s="6">
        <v>10</v>
      </c>
      <c r="CT44" s="6">
        <v>10</v>
      </c>
      <c r="CU44" s="6">
        <v>7</v>
      </c>
      <c r="CV44" s="6">
        <v>2</v>
      </c>
      <c r="CW44" s="6">
        <v>10</v>
      </c>
      <c r="CX44" s="6">
        <v>10</v>
      </c>
      <c r="CY44" s="6">
        <v>5</v>
      </c>
      <c r="CZ44" s="6">
        <v>7</v>
      </c>
      <c r="DA44" s="6">
        <v>14</v>
      </c>
      <c r="DB44" s="6">
        <v>14</v>
      </c>
      <c r="DC44" s="6">
        <v>4</v>
      </c>
      <c r="DD44" s="6">
        <v>4</v>
      </c>
      <c r="DE44" s="6">
        <v>6</v>
      </c>
      <c r="DF44" s="6">
        <v>4</v>
      </c>
      <c r="DG44" s="6">
        <v>4</v>
      </c>
      <c r="DH44" s="6">
        <v>5</v>
      </c>
      <c r="DI44" s="6">
        <v>11</v>
      </c>
      <c r="DJ44" s="6">
        <v>5</v>
      </c>
      <c r="DK44" s="6">
        <v>6</v>
      </c>
      <c r="DL44" s="6">
        <v>17</v>
      </c>
      <c r="DM44" s="6">
        <v>10</v>
      </c>
      <c r="DN44" s="6">
        <v>7</v>
      </c>
      <c r="DO44" s="6">
        <v>10</v>
      </c>
      <c r="DP44" s="6">
        <v>10</v>
      </c>
      <c r="DQ44" s="6">
        <v>10</v>
      </c>
      <c r="DR44" s="6">
        <v>10</v>
      </c>
      <c r="DS44" s="6">
        <v>10</v>
      </c>
      <c r="DT44" s="6">
        <v>9</v>
      </c>
      <c r="DU44" s="6">
        <v>25</v>
      </c>
      <c r="DV44" s="6">
        <v>10</v>
      </c>
      <c r="DW44" s="6">
        <v>24</v>
      </c>
      <c r="DX44" s="6">
        <v>12</v>
      </c>
      <c r="DY44" s="6">
        <v>7</v>
      </c>
      <c r="DZ44" s="6">
        <v>12</v>
      </c>
      <c r="EA44" s="6">
        <v>8</v>
      </c>
      <c r="EB44" s="6">
        <v>3</v>
      </c>
      <c r="EC44" s="6">
        <v>3</v>
      </c>
      <c r="ED44" s="6">
        <v>12</v>
      </c>
      <c r="EE44" s="6">
        <v>11</v>
      </c>
      <c r="EF44" s="6">
        <v>14</v>
      </c>
      <c r="EG44" s="6">
        <v>4</v>
      </c>
      <c r="EH44" s="6">
        <v>14</v>
      </c>
      <c r="EI44" s="6">
        <v>10</v>
      </c>
      <c r="EJ44" s="6">
        <v>8</v>
      </c>
      <c r="EK44" s="6">
        <v>6</v>
      </c>
      <c r="EL44" s="6">
        <v>3</v>
      </c>
      <c r="EM44" s="6">
        <v>12</v>
      </c>
      <c r="EN44" s="6">
        <v>5</v>
      </c>
      <c r="EO44" s="6">
        <v>11</v>
      </c>
      <c r="EP44" s="6">
        <v>4</v>
      </c>
      <c r="EQ44" s="6">
        <v>14</v>
      </c>
      <c r="ER44" s="6">
        <v>10</v>
      </c>
      <c r="ES44" s="6">
        <v>8</v>
      </c>
      <c r="ET44" s="6">
        <v>6</v>
      </c>
      <c r="EU44" s="6">
        <v>14</v>
      </c>
      <c r="EV44" s="6">
        <v>16</v>
      </c>
      <c r="EW44" s="6">
        <v>22</v>
      </c>
      <c r="EX44" s="6">
        <v>1</v>
      </c>
      <c r="EY44" s="6">
        <v>689</v>
      </c>
    </row>
    <row r="45" spans="2:155">
      <c r="B45" s="4" t="s">
        <v>741</v>
      </c>
      <c r="C45" s="6">
        <v>7</v>
      </c>
      <c r="D45" s="6">
        <v>9</v>
      </c>
      <c r="E45" s="6">
        <v>2</v>
      </c>
      <c r="F45" s="6">
        <v>14</v>
      </c>
      <c r="G45" s="6">
        <v>19</v>
      </c>
      <c r="H45" s="6">
        <v>21</v>
      </c>
      <c r="I45" s="6">
        <v>14</v>
      </c>
      <c r="J45" s="6">
        <v>15</v>
      </c>
      <c r="K45" s="6">
        <v>16</v>
      </c>
      <c r="L45" s="6">
        <v>17</v>
      </c>
      <c r="M45" s="6">
        <v>18</v>
      </c>
      <c r="N45" s="6">
        <v>15</v>
      </c>
      <c r="O45" s="6">
        <v>17</v>
      </c>
      <c r="P45" s="6">
        <v>11</v>
      </c>
      <c r="Q45" s="6">
        <v>6</v>
      </c>
      <c r="R45" s="6">
        <v>4</v>
      </c>
      <c r="S45" s="6">
        <v>11</v>
      </c>
      <c r="T45" s="6">
        <v>5</v>
      </c>
      <c r="U45" s="6">
        <v>6</v>
      </c>
      <c r="V45" s="6">
        <v>10</v>
      </c>
      <c r="W45" s="6">
        <v>8</v>
      </c>
      <c r="X45" s="6">
        <v>8</v>
      </c>
      <c r="Y45" s="6">
        <v>7</v>
      </c>
      <c r="Z45" s="6">
        <v>11</v>
      </c>
      <c r="AA45" s="6">
        <v>10</v>
      </c>
      <c r="AB45" s="6">
        <v>7</v>
      </c>
      <c r="AC45" s="6">
        <v>18</v>
      </c>
      <c r="AD45" s="6">
        <v>19</v>
      </c>
      <c r="AE45" s="6">
        <v>11</v>
      </c>
      <c r="AF45" s="6">
        <v>7</v>
      </c>
      <c r="AG45" s="6">
        <v>19</v>
      </c>
      <c r="AH45" s="6">
        <v>10</v>
      </c>
      <c r="AI45" s="6">
        <v>3</v>
      </c>
      <c r="AJ45" s="6">
        <v>11</v>
      </c>
      <c r="AK45" s="6">
        <v>4</v>
      </c>
      <c r="AL45" s="6">
        <v>10</v>
      </c>
      <c r="AM45" s="6">
        <v>14</v>
      </c>
      <c r="AN45" s="6">
        <v>11</v>
      </c>
      <c r="AO45" s="6">
        <v>5</v>
      </c>
      <c r="AP45" s="6">
        <v>10</v>
      </c>
      <c r="AQ45" s="6">
        <v>7</v>
      </c>
      <c r="AR45" s="6">
        <v>5</v>
      </c>
      <c r="AS45" s="6">
        <v>7</v>
      </c>
      <c r="AT45" s="6">
        <v>7</v>
      </c>
      <c r="AU45" s="6">
        <v>4</v>
      </c>
      <c r="AV45" s="6">
        <v>8</v>
      </c>
      <c r="AW45" s="6">
        <v>23</v>
      </c>
      <c r="AX45" s="6">
        <v>11</v>
      </c>
      <c r="AY45" s="6">
        <v>10</v>
      </c>
      <c r="AZ45" s="6">
        <v>8</v>
      </c>
      <c r="BA45" s="6">
        <v>7</v>
      </c>
      <c r="BB45" s="6">
        <v>5</v>
      </c>
      <c r="BC45" s="6">
        <v>4</v>
      </c>
      <c r="BD45" s="6">
        <v>7</v>
      </c>
      <c r="BE45" s="6">
        <v>9</v>
      </c>
      <c r="BF45" s="6">
        <v>17</v>
      </c>
      <c r="BG45" s="6">
        <v>24</v>
      </c>
      <c r="BH45" s="6">
        <v>6</v>
      </c>
      <c r="BI45" s="6">
        <v>6</v>
      </c>
      <c r="BJ45" s="6">
        <v>10</v>
      </c>
      <c r="BK45" s="6">
        <v>24</v>
      </c>
      <c r="BL45" s="6">
        <v>8</v>
      </c>
      <c r="BM45" s="6">
        <v>8</v>
      </c>
      <c r="BN45" s="6">
        <v>8</v>
      </c>
      <c r="BO45" s="6">
        <v>7</v>
      </c>
      <c r="BP45" s="6">
        <v>8</v>
      </c>
      <c r="BQ45" s="6">
        <v>19</v>
      </c>
      <c r="BR45" s="6">
        <v>20</v>
      </c>
      <c r="BS45" s="6">
        <v>16</v>
      </c>
      <c r="BT45" s="6">
        <v>10</v>
      </c>
      <c r="BU45" s="6">
        <v>10</v>
      </c>
      <c r="BV45" s="6">
        <v>10</v>
      </c>
      <c r="BW45" s="6">
        <v>7</v>
      </c>
      <c r="BX45" s="6">
        <v>10</v>
      </c>
      <c r="BY45" s="6">
        <v>10</v>
      </c>
      <c r="BZ45" s="6">
        <v>5</v>
      </c>
      <c r="CA45" s="6">
        <v>2</v>
      </c>
      <c r="CB45" s="6">
        <v>10</v>
      </c>
      <c r="CC45" s="6">
        <v>11</v>
      </c>
      <c r="CD45" s="6">
        <v>13</v>
      </c>
      <c r="CE45" s="6">
        <v>10</v>
      </c>
      <c r="CF45" s="6">
        <v>8</v>
      </c>
      <c r="CG45" s="6">
        <v>6</v>
      </c>
      <c r="CH45" s="6">
        <v>10</v>
      </c>
      <c r="CI45" s="6">
        <v>11</v>
      </c>
      <c r="CJ45" s="6">
        <v>3</v>
      </c>
      <c r="CK45" s="6">
        <v>10</v>
      </c>
      <c r="CL45" s="6">
        <v>11</v>
      </c>
      <c r="CM45" s="6">
        <v>10</v>
      </c>
      <c r="CN45" s="6">
        <v>8</v>
      </c>
      <c r="CO45" s="6">
        <v>6</v>
      </c>
      <c r="CP45" s="6">
        <v>7</v>
      </c>
      <c r="CQ45" s="6">
        <v>6</v>
      </c>
      <c r="CR45" s="6">
        <v>7</v>
      </c>
      <c r="CS45" s="6">
        <v>10</v>
      </c>
      <c r="CT45" s="6">
        <v>11</v>
      </c>
      <c r="CU45" s="6">
        <v>7</v>
      </c>
      <c r="CV45" s="6">
        <v>6</v>
      </c>
      <c r="CW45" s="6">
        <v>25</v>
      </c>
      <c r="CX45" s="6">
        <v>14</v>
      </c>
      <c r="CY45" s="6">
        <v>2</v>
      </c>
      <c r="CZ45" s="6">
        <v>7</v>
      </c>
      <c r="DA45" s="6">
        <v>5</v>
      </c>
      <c r="DB45" s="6">
        <v>5</v>
      </c>
      <c r="DC45" s="6">
        <v>5</v>
      </c>
      <c r="DD45" s="6">
        <v>11</v>
      </c>
      <c r="DE45" s="6">
        <v>10</v>
      </c>
      <c r="DF45" s="6">
        <v>10</v>
      </c>
      <c r="DG45" s="6">
        <v>10</v>
      </c>
      <c r="DH45" s="6">
        <v>9</v>
      </c>
      <c r="DI45" s="6">
        <v>7</v>
      </c>
      <c r="DJ45" s="6">
        <v>13</v>
      </c>
      <c r="DK45" s="6">
        <v>10</v>
      </c>
      <c r="DL45" s="6">
        <v>15</v>
      </c>
      <c r="DM45" s="6">
        <v>10</v>
      </c>
      <c r="DN45" s="6">
        <v>7</v>
      </c>
      <c r="DO45" s="6">
        <v>10</v>
      </c>
      <c r="DP45" s="6">
        <v>10</v>
      </c>
      <c r="DQ45" s="6">
        <v>10</v>
      </c>
      <c r="DR45" s="6">
        <v>10</v>
      </c>
      <c r="DS45" s="6">
        <v>10</v>
      </c>
      <c r="DT45" s="6">
        <v>20</v>
      </c>
      <c r="DU45" s="6">
        <v>18</v>
      </c>
      <c r="DV45" s="6">
        <v>10</v>
      </c>
      <c r="DW45" s="6">
        <v>20</v>
      </c>
      <c r="DX45" s="6">
        <v>12</v>
      </c>
      <c r="DY45" s="6">
        <v>24</v>
      </c>
      <c r="DZ45" s="6">
        <v>24</v>
      </c>
      <c r="EA45" s="6">
        <v>8</v>
      </c>
      <c r="EB45" s="6">
        <v>19</v>
      </c>
      <c r="EC45" s="6">
        <v>5</v>
      </c>
      <c r="ED45" s="6">
        <v>4</v>
      </c>
      <c r="EE45" s="6">
        <v>2</v>
      </c>
      <c r="EF45" s="6">
        <v>6</v>
      </c>
      <c r="EG45" s="6">
        <v>6</v>
      </c>
      <c r="EH45" s="6">
        <v>12</v>
      </c>
      <c r="EI45" s="6">
        <v>10</v>
      </c>
      <c r="EJ45" s="6">
        <v>8</v>
      </c>
      <c r="EK45" s="6">
        <v>6</v>
      </c>
      <c r="EL45" s="6">
        <v>5</v>
      </c>
      <c r="EM45" s="6">
        <v>4</v>
      </c>
      <c r="EN45" s="6">
        <v>5</v>
      </c>
      <c r="EO45" s="6">
        <v>1</v>
      </c>
      <c r="EP45" s="6">
        <v>3</v>
      </c>
      <c r="EQ45" s="6">
        <v>11</v>
      </c>
      <c r="ER45" s="6">
        <v>10</v>
      </c>
      <c r="ES45" s="6">
        <v>8</v>
      </c>
      <c r="ET45" s="6">
        <v>6</v>
      </c>
      <c r="EU45" s="6">
        <v>5</v>
      </c>
      <c r="EV45" s="6">
        <v>8</v>
      </c>
      <c r="EW45" s="6">
        <v>12</v>
      </c>
      <c r="EX45" s="6">
        <v>10</v>
      </c>
      <c r="EY45" s="6">
        <v>1266</v>
      </c>
    </row>
    <row r="46" spans="2:155">
      <c r="B46" s="4" t="s">
        <v>742</v>
      </c>
      <c r="C46" s="6">
        <v>1</v>
      </c>
      <c r="D46" s="6">
        <v>1</v>
      </c>
      <c r="E46" s="6">
        <v>7</v>
      </c>
      <c r="F46" s="6">
        <v>11</v>
      </c>
      <c r="G46" s="6">
        <v>14</v>
      </c>
      <c r="H46" s="6">
        <v>6</v>
      </c>
      <c r="I46" s="6">
        <v>12</v>
      </c>
      <c r="J46" s="6">
        <v>5</v>
      </c>
      <c r="K46" s="6">
        <v>9</v>
      </c>
      <c r="L46" s="6">
        <v>15</v>
      </c>
      <c r="M46" s="6">
        <v>13</v>
      </c>
      <c r="N46" s="6">
        <v>20</v>
      </c>
      <c r="O46" s="6">
        <v>19</v>
      </c>
      <c r="P46" s="6">
        <v>14</v>
      </c>
      <c r="Q46" s="6">
        <v>5</v>
      </c>
      <c r="R46" s="6">
        <v>3</v>
      </c>
      <c r="S46" s="6">
        <v>3</v>
      </c>
      <c r="T46" s="6">
        <v>5</v>
      </c>
      <c r="U46" s="6">
        <v>3</v>
      </c>
      <c r="V46" s="6">
        <v>5</v>
      </c>
      <c r="W46" s="6">
        <v>5</v>
      </c>
      <c r="X46" s="6">
        <v>21</v>
      </c>
      <c r="Y46" s="6">
        <v>17</v>
      </c>
      <c r="Z46" s="6">
        <v>7</v>
      </c>
      <c r="AA46" s="6">
        <v>4</v>
      </c>
      <c r="AB46" s="6">
        <v>1</v>
      </c>
      <c r="AC46" s="6">
        <v>7</v>
      </c>
      <c r="AD46" s="6">
        <v>7</v>
      </c>
      <c r="AE46" s="6">
        <v>3</v>
      </c>
      <c r="AF46" s="6">
        <v>6</v>
      </c>
      <c r="AG46" s="6">
        <v>10</v>
      </c>
      <c r="AH46" s="6">
        <v>4</v>
      </c>
      <c r="AI46" s="6">
        <v>7</v>
      </c>
      <c r="AJ46" s="6">
        <v>6</v>
      </c>
      <c r="AK46" s="6">
        <v>12</v>
      </c>
      <c r="AL46" s="6">
        <v>3</v>
      </c>
      <c r="AM46" s="6">
        <v>7</v>
      </c>
      <c r="AN46" s="6">
        <v>5</v>
      </c>
      <c r="AO46" s="6">
        <v>7</v>
      </c>
      <c r="AP46" s="6">
        <v>5</v>
      </c>
      <c r="AQ46" s="6">
        <v>4</v>
      </c>
      <c r="AR46" s="6">
        <v>9</v>
      </c>
      <c r="AS46" s="6">
        <v>6</v>
      </c>
      <c r="AT46" s="6">
        <v>6</v>
      </c>
      <c r="AU46" s="6">
        <v>5</v>
      </c>
      <c r="AV46" s="6">
        <v>2</v>
      </c>
      <c r="AW46" s="6">
        <v>17</v>
      </c>
      <c r="AX46" s="6">
        <v>8</v>
      </c>
      <c r="AY46" s="6">
        <v>5</v>
      </c>
      <c r="AZ46" s="6">
        <v>2</v>
      </c>
      <c r="BA46" s="6">
        <v>4</v>
      </c>
      <c r="BB46" s="6">
        <v>3</v>
      </c>
      <c r="BC46" s="6">
        <v>2</v>
      </c>
      <c r="BD46" s="6">
        <v>3</v>
      </c>
      <c r="BE46" s="6">
        <v>4</v>
      </c>
      <c r="BF46" s="6">
        <v>15</v>
      </c>
      <c r="BG46" s="6">
        <v>13</v>
      </c>
      <c r="BH46" s="6">
        <v>1</v>
      </c>
      <c r="BI46" s="6">
        <v>2</v>
      </c>
      <c r="BJ46" s="6">
        <v>6</v>
      </c>
      <c r="BK46" s="6">
        <v>14</v>
      </c>
      <c r="BL46" s="6">
        <v>9</v>
      </c>
      <c r="BM46" s="6">
        <v>3</v>
      </c>
      <c r="BN46" s="6">
        <v>1</v>
      </c>
      <c r="BO46" s="6">
        <v>1</v>
      </c>
      <c r="BP46" s="6">
        <v>3</v>
      </c>
      <c r="BQ46" s="6">
        <v>13</v>
      </c>
      <c r="BR46" s="6">
        <v>6</v>
      </c>
      <c r="BS46" s="6">
        <v>15</v>
      </c>
      <c r="BT46" s="6">
        <v>5</v>
      </c>
      <c r="BU46" s="6">
        <v>5</v>
      </c>
      <c r="BV46" s="6">
        <v>4</v>
      </c>
      <c r="BW46" s="6">
        <v>4</v>
      </c>
      <c r="BX46" s="6">
        <v>4</v>
      </c>
      <c r="BY46" s="6">
        <v>5</v>
      </c>
      <c r="BZ46" s="6">
        <v>3</v>
      </c>
      <c r="CA46" s="6">
        <v>3</v>
      </c>
      <c r="CB46" s="6">
        <v>4</v>
      </c>
      <c r="CC46" s="6">
        <v>6</v>
      </c>
      <c r="CD46" s="6">
        <v>4</v>
      </c>
      <c r="CE46" s="6">
        <v>5</v>
      </c>
      <c r="CF46" s="6">
        <v>1</v>
      </c>
      <c r="CG46" s="6">
        <v>3</v>
      </c>
      <c r="CH46" s="6">
        <v>6</v>
      </c>
      <c r="CI46" s="6">
        <v>3</v>
      </c>
      <c r="CJ46" s="6">
        <v>2</v>
      </c>
      <c r="CK46" s="6">
        <v>4</v>
      </c>
      <c r="CL46" s="6">
        <v>4</v>
      </c>
      <c r="CM46" s="6">
        <v>4</v>
      </c>
      <c r="CN46" s="6">
        <v>1</v>
      </c>
      <c r="CO46" s="6">
        <v>3</v>
      </c>
      <c r="CP46" s="6">
        <v>13</v>
      </c>
      <c r="CQ46" s="6">
        <v>8</v>
      </c>
      <c r="CR46" s="6">
        <v>6</v>
      </c>
      <c r="CS46" s="6">
        <v>7</v>
      </c>
      <c r="CT46" s="6">
        <v>6</v>
      </c>
      <c r="CU46" s="6">
        <v>2</v>
      </c>
      <c r="CV46" s="6">
        <v>12</v>
      </c>
      <c r="CW46" s="6">
        <v>20</v>
      </c>
      <c r="CX46" s="6">
        <v>21</v>
      </c>
      <c r="CY46" s="6">
        <v>19</v>
      </c>
      <c r="CZ46" s="6">
        <v>4</v>
      </c>
      <c r="DA46" s="6">
        <v>8</v>
      </c>
      <c r="DB46" s="6">
        <v>8</v>
      </c>
      <c r="DC46" s="6">
        <v>2</v>
      </c>
      <c r="DD46" s="6">
        <v>3</v>
      </c>
      <c r="DE46" s="6">
        <v>1</v>
      </c>
      <c r="DF46" s="6">
        <v>1</v>
      </c>
      <c r="DG46" s="6">
        <v>2</v>
      </c>
      <c r="DH46" s="6">
        <v>2</v>
      </c>
      <c r="DI46" s="6">
        <v>3</v>
      </c>
      <c r="DJ46" s="6">
        <v>1</v>
      </c>
      <c r="DK46" s="6">
        <v>2</v>
      </c>
      <c r="DL46" s="6">
        <v>7</v>
      </c>
      <c r="DM46" s="6">
        <v>5</v>
      </c>
      <c r="DN46" s="6">
        <v>3</v>
      </c>
      <c r="DO46" s="6">
        <v>3</v>
      </c>
      <c r="DP46" s="6">
        <v>4</v>
      </c>
      <c r="DQ46" s="6">
        <v>6</v>
      </c>
      <c r="DR46" s="6">
        <v>4</v>
      </c>
      <c r="DS46" s="6">
        <v>3</v>
      </c>
      <c r="DT46" s="6">
        <v>5</v>
      </c>
      <c r="DU46" s="6">
        <v>24</v>
      </c>
      <c r="DV46" s="6">
        <v>4</v>
      </c>
      <c r="DW46" s="6">
        <v>17</v>
      </c>
      <c r="DX46" s="6">
        <v>7</v>
      </c>
      <c r="DY46" s="6">
        <v>19</v>
      </c>
      <c r="DZ46" s="6">
        <v>13</v>
      </c>
      <c r="EA46" s="6">
        <v>1</v>
      </c>
      <c r="EB46" s="6">
        <v>9</v>
      </c>
      <c r="EC46" s="6">
        <v>9</v>
      </c>
      <c r="ED46" s="6">
        <v>6</v>
      </c>
      <c r="EE46" s="6">
        <v>4</v>
      </c>
      <c r="EF46" s="6">
        <v>5</v>
      </c>
      <c r="EG46" s="6">
        <v>8</v>
      </c>
      <c r="EH46" s="6">
        <v>6</v>
      </c>
      <c r="EI46" s="6">
        <v>4</v>
      </c>
      <c r="EJ46" s="6">
        <v>2</v>
      </c>
      <c r="EK46" s="6">
        <v>2</v>
      </c>
      <c r="EL46" s="6">
        <v>9</v>
      </c>
      <c r="EM46" s="6">
        <v>5</v>
      </c>
      <c r="EN46" s="6">
        <v>3</v>
      </c>
      <c r="EO46" s="6">
        <v>4</v>
      </c>
      <c r="EP46" s="6">
        <v>8</v>
      </c>
      <c r="EQ46" s="6">
        <v>5</v>
      </c>
      <c r="ER46" s="6">
        <v>4</v>
      </c>
      <c r="ES46" s="6">
        <v>2</v>
      </c>
      <c r="ET46" s="6">
        <v>1</v>
      </c>
      <c r="EU46" s="6">
        <v>6</v>
      </c>
      <c r="EV46" s="6">
        <v>6</v>
      </c>
      <c r="EW46" s="6">
        <v>11</v>
      </c>
      <c r="EX46" s="6">
        <v>7</v>
      </c>
      <c r="EY46" s="6">
        <v>42</v>
      </c>
    </row>
    <row r="47" spans="2:155">
      <c r="B47" s="4" t="s">
        <v>743</v>
      </c>
      <c r="C47" s="6">
        <v>20</v>
      </c>
      <c r="D47" s="6">
        <v>19</v>
      </c>
      <c r="E47" s="6">
        <v>11</v>
      </c>
      <c r="F47" s="6">
        <v>20</v>
      </c>
      <c r="G47" s="6">
        <v>20</v>
      </c>
      <c r="H47" s="6">
        <v>27</v>
      </c>
      <c r="I47" s="6">
        <v>27</v>
      </c>
      <c r="J47" s="6">
        <v>3</v>
      </c>
      <c r="K47" s="6">
        <v>23</v>
      </c>
      <c r="L47" s="6">
        <v>23</v>
      </c>
      <c r="M47" s="6">
        <v>23</v>
      </c>
      <c r="N47" s="6">
        <v>18</v>
      </c>
      <c r="O47" s="6">
        <v>16</v>
      </c>
      <c r="P47" s="6">
        <v>21</v>
      </c>
      <c r="Q47" s="6">
        <v>6</v>
      </c>
      <c r="R47" s="6">
        <v>4</v>
      </c>
      <c r="S47" s="6">
        <v>11</v>
      </c>
      <c r="T47" s="6">
        <v>5</v>
      </c>
      <c r="U47" s="6">
        <v>6</v>
      </c>
      <c r="V47" s="6">
        <v>10</v>
      </c>
      <c r="W47" s="6">
        <v>8</v>
      </c>
      <c r="X47" s="6">
        <v>26</v>
      </c>
      <c r="Y47" s="6">
        <v>23</v>
      </c>
      <c r="Z47" s="6">
        <v>11</v>
      </c>
      <c r="AA47" s="6">
        <v>10</v>
      </c>
      <c r="AB47" s="6">
        <v>7</v>
      </c>
      <c r="AC47" s="6">
        <v>23</v>
      </c>
      <c r="AD47" s="6">
        <v>24</v>
      </c>
      <c r="AE47" s="6">
        <v>11</v>
      </c>
      <c r="AF47" s="6">
        <v>7</v>
      </c>
      <c r="AG47" s="6">
        <v>14</v>
      </c>
      <c r="AH47" s="6">
        <v>10</v>
      </c>
      <c r="AI47" s="6">
        <v>17</v>
      </c>
      <c r="AJ47" s="6">
        <v>11</v>
      </c>
      <c r="AK47" s="6">
        <v>16</v>
      </c>
      <c r="AL47" s="6">
        <v>10</v>
      </c>
      <c r="AM47" s="6">
        <v>15</v>
      </c>
      <c r="AN47" s="6">
        <v>11</v>
      </c>
      <c r="AO47" s="6">
        <v>16</v>
      </c>
      <c r="AP47" s="6">
        <v>10</v>
      </c>
      <c r="AQ47" s="6">
        <v>7</v>
      </c>
      <c r="AR47" s="6">
        <v>10</v>
      </c>
      <c r="AS47" s="6">
        <v>17</v>
      </c>
      <c r="AT47" s="6">
        <v>17</v>
      </c>
      <c r="AU47" s="6">
        <v>12</v>
      </c>
      <c r="AV47" s="6">
        <v>8</v>
      </c>
      <c r="AW47" s="6">
        <v>24</v>
      </c>
      <c r="AX47" s="6">
        <v>14</v>
      </c>
      <c r="AY47" s="6">
        <v>10</v>
      </c>
      <c r="AZ47" s="6">
        <v>8</v>
      </c>
      <c r="BA47" s="6">
        <v>7</v>
      </c>
      <c r="BB47" s="6">
        <v>5</v>
      </c>
      <c r="BC47" s="6">
        <v>4</v>
      </c>
      <c r="BD47" s="6">
        <v>7</v>
      </c>
      <c r="BE47" s="6">
        <v>13</v>
      </c>
      <c r="BF47" s="6">
        <v>24</v>
      </c>
      <c r="BG47" s="6">
        <v>15</v>
      </c>
      <c r="BH47" s="6">
        <v>6</v>
      </c>
      <c r="BI47" s="6">
        <v>6</v>
      </c>
      <c r="BJ47" s="6">
        <v>10</v>
      </c>
      <c r="BK47" s="6">
        <v>5</v>
      </c>
      <c r="BL47" s="6">
        <v>16</v>
      </c>
      <c r="BM47" s="6">
        <v>8</v>
      </c>
      <c r="BN47" s="6">
        <v>8</v>
      </c>
      <c r="BO47" s="6">
        <v>7</v>
      </c>
      <c r="BP47" s="6">
        <v>8</v>
      </c>
      <c r="BQ47" s="6">
        <v>22</v>
      </c>
      <c r="BR47" s="6">
        <v>22</v>
      </c>
      <c r="BS47" s="6">
        <v>10</v>
      </c>
      <c r="BT47" s="6">
        <v>10</v>
      </c>
      <c r="BU47" s="6">
        <v>10</v>
      </c>
      <c r="BV47" s="6">
        <v>10</v>
      </c>
      <c r="BW47" s="6">
        <v>7</v>
      </c>
      <c r="BX47" s="6">
        <v>10</v>
      </c>
      <c r="BY47" s="6">
        <v>12</v>
      </c>
      <c r="BZ47" s="6">
        <v>5</v>
      </c>
      <c r="CA47" s="6">
        <v>10</v>
      </c>
      <c r="CB47" s="6">
        <v>14</v>
      </c>
      <c r="CC47" s="6">
        <v>14</v>
      </c>
      <c r="CD47" s="6">
        <v>14</v>
      </c>
      <c r="CE47" s="6">
        <v>10</v>
      </c>
      <c r="CF47" s="6">
        <v>8</v>
      </c>
      <c r="CG47" s="6">
        <v>6</v>
      </c>
      <c r="CH47" s="6">
        <v>12</v>
      </c>
      <c r="CI47" s="6">
        <v>7</v>
      </c>
      <c r="CJ47" s="6">
        <v>10</v>
      </c>
      <c r="CK47" s="6">
        <v>14</v>
      </c>
      <c r="CL47" s="6">
        <v>14</v>
      </c>
      <c r="CM47" s="6">
        <v>10</v>
      </c>
      <c r="CN47" s="6">
        <v>8</v>
      </c>
      <c r="CO47" s="6">
        <v>6</v>
      </c>
      <c r="CP47" s="6">
        <v>16</v>
      </c>
      <c r="CQ47" s="6">
        <v>17</v>
      </c>
      <c r="CR47" s="6">
        <v>17</v>
      </c>
      <c r="CS47" s="6">
        <v>10</v>
      </c>
      <c r="CT47" s="6">
        <v>20</v>
      </c>
      <c r="CU47" s="6">
        <v>7</v>
      </c>
      <c r="CV47" s="6">
        <v>3</v>
      </c>
      <c r="CW47" s="6">
        <v>7</v>
      </c>
      <c r="CX47" s="6">
        <v>22</v>
      </c>
      <c r="CY47" s="6">
        <v>23</v>
      </c>
      <c r="CZ47" s="6">
        <v>7</v>
      </c>
      <c r="DA47" s="6">
        <v>14</v>
      </c>
      <c r="DB47" s="6">
        <v>14</v>
      </c>
      <c r="DC47" s="6">
        <v>7</v>
      </c>
      <c r="DD47" s="6">
        <v>9</v>
      </c>
      <c r="DE47" s="6">
        <v>16</v>
      </c>
      <c r="DF47" s="6">
        <v>17</v>
      </c>
      <c r="DG47" s="6">
        <v>18</v>
      </c>
      <c r="DH47" s="6">
        <v>18</v>
      </c>
      <c r="DI47" s="6">
        <v>23</v>
      </c>
      <c r="DJ47" s="6">
        <v>9</v>
      </c>
      <c r="DK47" s="6">
        <v>20</v>
      </c>
      <c r="DL47" s="6">
        <v>16</v>
      </c>
      <c r="DM47" s="6">
        <v>10</v>
      </c>
      <c r="DN47" s="6">
        <v>7</v>
      </c>
      <c r="DO47" s="6">
        <v>10</v>
      </c>
      <c r="DP47" s="6">
        <v>10</v>
      </c>
      <c r="DQ47" s="6">
        <v>10</v>
      </c>
      <c r="DR47" s="6">
        <v>10</v>
      </c>
      <c r="DS47" s="6">
        <v>10</v>
      </c>
      <c r="DT47" s="6">
        <v>19</v>
      </c>
      <c r="DU47" s="6">
        <v>17</v>
      </c>
      <c r="DV47" s="6">
        <v>10</v>
      </c>
      <c r="DW47" s="6">
        <v>25</v>
      </c>
      <c r="DX47" s="6">
        <v>12</v>
      </c>
      <c r="DY47" s="6">
        <v>25</v>
      </c>
      <c r="DZ47" s="6">
        <v>25</v>
      </c>
      <c r="EA47" s="6">
        <v>8</v>
      </c>
      <c r="EB47" s="6">
        <v>20</v>
      </c>
      <c r="EC47" s="6">
        <v>16</v>
      </c>
      <c r="ED47" s="6">
        <v>12</v>
      </c>
      <c r="EE47" s="6">
        <v>11</v>
      </c>
      <c r="EF47" s="6">
        <v>14</v>
      </c>
      <c r="EG47" s="6">
        <v>16</v>
      </c>
      <c r="EH47" s="6">
        <v>14</v>
      </c>
      <c r="EI47" s="6">
        <v>10</v>
      </c>
      <c r="EJ47" s="6">
        <v>8</v>
      </c>
      <c r="EK47" s="6">
        <v>6</v>
      </c>
      <c r="EL47" s="6">
        <v>16</v>
      </c>
      <c r="EM47" s="6">
        <v>12</v>
      </c>
      <c r="EN47" s="6">
        <v>5</v>
      </c>
      <c r="EO47" s="6">
        <v>11</v>
      </c>
      <c r="EP47" s="6">
        <v>16</v>
      </c>
      <c r="EQ47" s="6">
        <v>14</v>
      </c>
      <c r="ER47" s="6">
        <v>10</v>
      </c>
      <c r="ES47" s="6">
        <v>8</v>
      </c>
      <c r="ET47" s="6">
        <v>6</v>
      </c>
      <c r="EU47" s="6">
        <v>14</v>
      </c>
      <c r="EV47" s="6">
        <v>24</v>
      </c>
      <c r="EW47" s="6">
        <v>21</v>
      </c>
      <c r="EX47" s="6">
        <v>17</v>
      </c>
      <c r="EY47" s="6">
        <v>905</v>
      </c>
    </row>
    <row r="48" spans="2:155">
      <c r="B48" s="4" t="s">
        <v>744</v>
      </c>
      <c r="C48" s="6">
        <v>8</v>
      </c>
      <c r="D48" s="6">
        <v>8</v>
      </c>
      <c r="E48" s="6">
        <v>5</v>
      </c>
      <c r="F48" s="6">
        <v>15</v>
      </c>
      <c r="G48" s="6">
        <v>15</v>
      </c>
      <c r="H48" s="6">
        <v>17</v>
      </c>
      <c r="I48" s="6">
        <v>8</v>
      </c>
      <c r="J48" s="6">
        <v>11</v>
      </c>
      <c r="K48" s="6">
        <v>11</v>
      </c>
      <c r="L48" s="6">
        <v>18</v>
      </c>
      <c r="M48" s="6">
        <v>17</v>
      </c>
      <c r="N48" s="6">
        <v>8</v>
      </c>
      <c r="O48" s="6">
        <v>9</v>
      </c>
      <c r="P48" s="6">
        <v>5</v>
      </c>
      <c r="Q48" s="6">
        <v>3</v>
      </c>
      <c r="R48" s="6">
        <v>2</v>
      </c>
      <c r="S48" s="6">
        <v>4</v>
      </c>
      <c r="T48" s="6">
        <v>3</v>
      </c>
      <c r="U48" s="6">
        <v>4</v>
      </c>
      <c r="V48" s="6">
        <v>3</v>
      </c>
      <c r="W48" s="6">
        <v>3</v>
      </c>
      <c r="X48" s="6">
        <v>22</v>
      </c>
      <c r="Y48" s="6">
        <v>11</v>
      </c>
      <c r="Z48" s="6">
        <v>4</v>
      </c>
      <c r="AA48" s="6">
        <v>2</v>
      </c>
      <c r="AB48" s="6">
        <v>3</v>
      </c>
      <c r="AC48" s="6">
        <v>4</v>
      </c>
      <c r="AD48" s="6">
        <v>3</v>
      </c>
      <c r="AE48" s="6">
        <v>4</v>
      </c>
      <c r="AF48" s="6">
        <v>4</v>
      </c>
      <c r="AG48" s="6">
        <v>9</v>
      </c>
      <c r="AH48" s="6">
        <v>3</v>
      </c>
      <c r="AI48" s="6">
        <v>6</v>
      </c>
      <c r="AJ48" s="6">
        <v>4</v>
      </c>
      <c r="AK48" s="6">
        <v>13</v>
      </c>
      <c r="AL48" s="6">
        <v>3</v>
      </c>
      <c r="AM48" s="6">
        <v>6</v>
      </c>
      <c r="AN48" s="6">
        <v>2</v>
      </c>
      <c r="AO48" s="6">
        <v>14</v>
      </c>
      <c r="AP48" s="6">
        <v>4</v>
      </c>
      <c r="AQ48" s="6">
        <v>3</v>
      </c>
      <c r="AR48" s="6">
        <v>3</v>
      </c>
      <c r="AS48" s="6">
        <v>11</v>
      </c>
      <c r="AT48" s="6">
        <v>9</v>
      </c>
      <c r="AU48" s="6">
        <v>2</v>
      </c>
      <c r="AV48" s="6">
        <v>3</v>
      </c>
      <c r="AW48" s="6">
        <v>10</v>
      </c>
      <c r="AX48" s="6">
        <v>4</v>
      </c>
      <c r="AY48" s="6">
        <v>4</v>
      </c>
      <c r="AZ48" s="6">
        <v>3</v>
      </c>
      <c r="BA48" s="6">
        <v>3</v>
      </c>
      <c r="BB48" s="6">
        <v>1</v>
      </c>
      <c r="BC48" s="6">
        <v>1</v>
      </c>
      <c r="BD48" s="6">
        <v>1</v>
      </c>
      <c r="BE48" s="6">
        <v>3</v>
      </c>
      <c r="BF48" s="6">
        <v>10</v>
      </c>
      <c r="BG48" s="6">
        <v>9</v>
      </c>
      <c r="BH48" s="6">
        <v>3</v>
      </c>
      <c r="BI48" s="6">
        <v>3</v>
      </c>
      <c r="BJ48" s="6">
        <v>4</v>
      </c>
      <c r="BK48" s="6">
        <v>15</v>
      </c>
      <c r="BL48" s="6">
        <v>4</v>
      </c>
      <c r="BM48" s="6">
        <v>4</v>
      </c>
      <c r="BN48" s="6">
        <v>2</v>
      </c>
      <c r="BO48" s="6">
        <v>3</v>
      </c>
      <c r="BP48" s="6">
        <v>2</v>
      </c>
      <c r="BQ48" s="6">
        <v>16</v>
      </c>
      <c r="BR48" s="6">
        <v>3</v>
      </c>
      <c r="BS48" s="6">
        <v>6</v>
      </c>
      <c r="BT48" s="6">
        <v>4</v>
      </c>
      <c r="BU48" s="6">
        <v>4</v>
      </c>
      <c r="BV48" s="6">
        <v>3</v>
      </c>
      <c r="BW48" s="6">
        <v>3</v>
      </c>
      <c r="BX48" s="6">
        <v>3</v>
      </c>
      <c r="BY48" s="6">
        <v>2</v>
      </c>
      <c r="BZ48" s="6">
        <v>2</v>
      </c>
      <c r="CA48" s="6">
        <v>1</v>
      </c>
      <c r="CB48" s="6">
        <v>3</v>
      </c>
      <c r="CC48" s="6">
        <v>4</v>
      </c>
      <c r="CD48" s="6">
        <v>3</v>
      </c>
      <c r="CE48" s="6">
        <v>3</v>
      </c>
      <c r="CF48" s="6">
        <v>3</v>
      </c>
      <c r="CG48" s="6">
        <v>2</v>
      </c>
      <c r="CH48" s="6">
        <v>2</v>
      </c>
      <c r="CI48" s="6">
        <v>2</v>
      </c>
      <c r="CJ48" s="6">
        <v>1</v>
      </c>
      <c r="CK48" s="6">
        <v>3</v>
      </c>
      <c r="CL48" s="6">
        <v>2</v>
      </c>
      <c r="CM48" s="6">
        <v>3</v>
      </c>
      <c r="CN48" s="6">
        <v>2</v>
      </c>
      <c r="CO48" s="6">
        <v>2</v>
      </c>
      <c r="CP48" s="6">
        <v>8</v>
      </c>
      <c r="CQ48" s="6">
        <v>3</v>
      </c>
      <c r="CR48" s="6">
        <v>3</v>
      </c>
      <c r="CS48" s="6">
        <v>3</v>
      </c>
      <c r="CT48" s="6">
        <v>9</v>
      </c>
      <c r="CU48" s="6">
        <v>4</v>
      </c>
      <c r="CV48" s="6">
        <v>16</v>
      </c>
      <c r="CW48" s="6">
        <v>22</v>
      </c>
      <c r="CX48" s="6">
        <v>23</v>
      </c>
      <c r="CY48" s="6">
        <v>17</v>
      </c>
      <c r="CZ48" s="6">
        <v>3</v>
      </c>
      <c r="DA48" s="6">
        <v>9</v>
      </c>
      <c r="DB48" s="6">
        <v>10</v>
      </c>
      <c r="DC48" s="6">
        <v>9</v>
      </c>
      <c r="DD48" s="6">
        <v>14</v>
      </c>
      <c r="DE48" s="6">
        <v>11</v>
      </c>
      <c r="DF48" s="6">
        <v>13</v>
      </c>
      <c r="DG48" s="6">
        <v>11</v>
      </c>
      <c r="DH48" s="6">
        <v>10</v>
      </c>
      <c r="DI48" s="6">
        <v>5</v>
      </c>
      <c r="DJ48" s="6">
        <v>11</v>
      </c>
      <c r="DK48" s="6">
        <v>7</v>
      </c>
      <c r="DL48" s="6">
        <v>4</v>
      </c>
      <c r="DM48" s="6">
        <v>4</v>
      </c>
      <c r="DN48" s="6">
        <v>1</v>
      </c>
      <c r="DO48" s="6">
        <v>4</v>
      </c>
      <c r="DP48" s="6">
        <v>5</v>
      </c>
      <c r="DQ48" s="6">
        <v>2</v>
      </c>
      <c r="DR48" s="6">
        <v>3</v>
      </c>
      <c r="DS48" s="6">
        <v>2</v>
      </c>
      <c r="DT48" s="6">
        <v>4</v>
      </c>
      <c r="DU48" s="6">
        <v>11</v>
      </c>
      <c r="DV48" s="6">
        <v>3</v>
      </c>
      <c r="DW48" s="6">
        <v>10</v>
      </c>
      <c r="DX48" s="6">
        <v>4</v>
      </c>
      <c r="DY48" s="6">
        <v>20</v>
      </c>
      <c r="DZ48" s="6">
        <v>15</v>
      </c>
      <c r="EA48" s="6">
        <v>5</v>
      </c>
      <c r="EB48" s="6">
        <v>7</v>
      </c>
      <c r="EC48" s="6">
        <v>11</v>
      </c>
      <c r="ED48" s="6">
        <v>2</v>
      </c>
      <c r="EE48" s="6">
        <v>1</v>
      </c>
      <c r="EF48" s="6">
        <v>4</v>
      </c>
      <c r="EG48" s="6">
        <v>7</v>
      </c>
      <c r="EH48" s="6">
        <v>8</v>
      </c>
      <c r="EI48" s="6">
        <v>3</v>
      </c>
      <c r="EJ48" s="6">
        <v>5</v>
      </c>
      <c r="EK48" s="6">
        <v>3</v>
      </c>
      <c r="EL48" s="6">
        <v>11</v>
      </c>
      <c r="EM48" s="6">
        <v>2</v>
      </c>
      <c r="EN48" s="6">
        <v>2</v>
      </c>
      <c r="EO48" s="6">
        <v>3</v>
      </c>
      <c r="EP48" s="6">
        <v>7</v>
      </c>
      <c r="EQ48" s="6">
        <v>8</v>
      </c>
      <c r="ER48" s="6">
        <v>3</v>
      </c>
      <c r="ES48" s="6">
        <v>4</v>
      </c>
      <c r="ET48" s="6">
        <v>3</v>
      </c>
      <c r="EU48" s="6">
        <v>4</v>
      </c>
      <c r="EV48" s="6">
        <v>5</v>
      </c>
      <c r="EW48" s="6">
        <v>7</v>
      </c>
      <c r="EX48" s="6">
        <v>11</v>
      </c>
      <c r="EY48" s="6">
        <v>4860</v>
      </c>
    </row>
    <row r="49" spans="2:155">
      <c r="B49" s="4" t="s">
        <v>745</v>
      </c>
      <c r="C49" s="6">
        <v>14</v>
      </c>
      <c r="D49" s="6">
        <v>18</v>
      </c>
      <c r="E49" s="6">
        <v>11</v>
      </c>
      <c r="F49" s="6">
        <v>20</v>
      </c>
      <c r="G49" s="6">
        <v>20</v>
      </c>
      <c r="H49" s="6">
        <v>24</v>
      </c>
      <c r="I49" s="6">
        <v>23</v>
      </c>
      <c r="J49" s="6">
        <v>24</v>
      </c>
      <c r="K49" s="6">
        <v>22</v>
      </c>
      <c r="L49" s="6">
        <v>14</v>
      </c>
      <c r="M49" s="6">
        <v>20</v>
      </c>
      <c r="N49" s="6">
        <v>13</v>
      </c>
      <c r="O49" s="6">
        <v>14</v>
      </c>
      <c r="P49" s="6">
        <v>20</v>
      </c>
      <c r="Q49" s="6">
        <v>6</v>
      </c>
      <c r="R49" s="6">
        <v>4</v>
      </c>
      <c r="S49" s="6">
        <v>11</v>
      </c>
      <c r="T49" s="6">
        <v>5</v>
      </c>
      <c r="U49" s="6">
        <v>6</v>
      </c>
      <c r="V49" s="6">
        <v>10</v>
      </c>
      <c r="W49" s="6">
        <v>8</v>
      </c>
      <c r="X49" s="6">
        <v>14</v>
      </c>
      <c r="Y49" s="6">
        <v>26</v>
      </c>
      <c r="Z49" s="6">
        <v>11</v>
      </c>
      <c r="AA49" s="6">
        <v>10</v>
      </c>
      <c r="AB49" s="6">
        <v>7</v>
      </c>
      <c r="AC49" s="6">
        <v>21</v>
      </c>
      <c r="AD49" s="6">
        <v>15</v>
      </c>
      <c r="AE49" s="6">
        <v>11</v>
      </c>
      <c r="AF49" s="6">
        <v>7</v>
      </c>
      <c r="AG49" s="6">
        <v>21</v>
      </c>
      <c r="AH49" s="6">
        <v>10</v>
      </c>
      <c r="AI49" s="6">
        <v>25</v>
      </c>
      <c r="AJ49" s="6">
        <v>11</v>
      </c>
      <c r="AK49" s="6">
        <v>16</v>
      </c>
      <c r="AL49" s="6">
        <v>10</v>
      </c>
      <c r="AM49" s="6">
        <v>17</v>
      </c>
      <c r="AN49" s="6">
        <v>11</v>
      </c>
      <c r="AO49" s="6">
        <v>16</v>
      </c>
      <c r="AP49" s="6">
        <v>10</v>
      </c>
      <c r="AQ49" s="6">
        <v>7</v>
      </c>
      <c r="AR49" s="6">
        <v>25</v>
      </c>
      <c r="AS49" s="6">
        <v>17</v>
      </c>
      <c r="AT49" s="6">
        <v>17</v>
      </c>
      <c r="AU49" s="6">
        <v>12</v>
      </c>
      <c r="AV49" s="6">
        <v>8</v>
      </c>
      <c r="AW49" s="6">
        <v>26</v>
      </c>
      <c r="AX49" s="6">
        <v>14</v>
      </c>
      <c r="AY49" s="6">
        <v>10</v>
      </c>
      <c r="AZ49" s="6">
        <v>8</v>
      </c>
      <c r="BA49" s="6">
        <v>7</v>
      </c>
      <c r="BB49" s="6">
        <v>5</v>
      </c>
      <c r="BC49" s="6">
        <v>4</v>
      </c>
      <c r="BD49" s="6">
        <v>7</v>
      </c>
      <c r="BE49" s="6">
        <v>13</v>
      </c>
      <c r="BF49" s="6">
        <v>13</v>
      </c>
      <c r="BG49" s="6">
        <v>10</v>
      </c>
      <c r="BH49" s="6">
        <v>6</v>
      </c>
      <c r="BI49" s="6">
        <v>6</v>
      </c>
      <c r="BJ49" s="6">
        <v>10</v>
      </c>
      <c r="BK49" s="6">
        <v>6</v>
      </c>
      <c r="BL49" s="6">
        <v>16</v>
      </c>
      <c r="BM49" s="6">
        <v>8</v>
      </c>
      <c r="BN49" s="6">
        <v>8</v>
      </c>
      <c r="BO49" s="6">
        <v>7</v>
      </c>
      <c r="BP49" s="6">
        <v>8</v>
      </c>
      <c r="BQ49" s="6">
        <v>22</v>
      </c>
      <c r="BR49" s="6">
        <v>21</v>
      </c>
      <c r="BS49" s="6">
        <v>7</v>
      </c>
      <c r="BT49" s="6">
        <v>10</v>
      </c>
      <c r="BU49" s="6">
        <v>10</v>
      </c>
      <c r="BV49" s="6">
        <v>10</v>
      </c>
      <c r="BW49" s="6">
        <v>7</v>
      </c>
      <c r="BX49" s="6">
        <v>10</v>
      </c>
      <c r="BY49" s="6">
        <v>12</v>
      </c>
      <c r="BZ49" s="6">
        <v>5</v>
      </c>
      <c r="CA49" s="6">
        <v>10</v>
      </c>
      <c r="CB49" s="6">
        <v>14</v>
      </c>
      <c r="CC49" s="6">
        <v>14</v>
      </c>
      <c r="CD49" s="6">
        <v>14</v>
      </c>
      <c r="CE49" s="6">
        <v>10</v>
      </c>
      <c r="CF49" s="6">
        <v>8</v>
      </c>
      <c r="CG49" s="6">
        <v>6</v>
      </c>
      <c r="CH49" s="6">
        <v>12</v>
      </c>
      <c r="CI49" s="6">
        <v>11</v>
      </c>
      <c r="CJ49" s="6">
        <v>10</v>
      </c>
      <c r="CK49" s="6">
        <v>14</v>
      </c>
      <c r="CL49" s="6">
        <v>14</v>
      </c>
      <c r="CM49" s="6">
        <v>10</v>
      </c>
      <c r="CN49" s="6">
        <v>8</v>
      </c>
      <c r="CO49" s="6">
        <v>6</v>
      </c>
      <c r="CP49" s="6">
        <v>16</v>
      </c>
      <c r="CQ49" s="6">
        <v>17</v>
      </c>
      <c r="CR49" s="6">
        <v>17</v>
      </c>
      <c r="CS49" s="6">
        <v>10</v>
      </c>
      <c r="CT49" s="6">
        <v>20</v>
      </c>
      <c r="CU49" s="6">
        <v>7</v>
      </c>
      <c r="CV49" s="6">
        <v>18</v>
      </c>
      <c r="CW49" s="6">
        <v>4</v>
      </c>
      <c r="CX49" s="6">
        <v>12</v>
      </c>
      <c r="CY49" s="6">
        <v>26</v>
      </c>
      <c r="CZ49" s="6">
        <v>7</v>
      </c>
      <c r="DA49" s="6">
        <v>14</v>
      </c>
      <c r="DB49" s="6">
        <v>14</v>
      </c>
      <c r="DC49" s="6">
        <v>27</v>
      </c>
      <c r="DD49" s="6">
        <v>10</v>
      </c>
      <c r="DE49" s="6">
        <v>8</v>
      </c>
      <c r="DF49" s="6">
        <v>14</v>
      </c>
      <c r="DG49" s="6">
        <v>20</v>
      </c>
      <c r="DH49" s="6">
        <v>16</v>
      </c>
      <c r="DI49" s="6">
        <v>24</v>
      </c>
      <c r="DJ49" s="6">
        <v>20</v>
      </c>
      <c r="DK49" s="6">
        <v>27</v>
      </c>
      <c r="DL49" s="6">
        <v>18</v>
      </c>
      <c r="DM49" s="6">
        <v>10</v>
      </c>
      <c r="DN49" s="6">
        <v>7</v>
      </c>
      <c r="DO49" s="6">
        <v>10</v>
      </c>
      <c r="DP49" s="6">
        <v>10</v>
      </c>
      <c r="DQ49" s="6">
        <v>10</v>
      </c>
      <c r="DR49" s="6">
        <v>10</v>
      </c>
      <c r="DS49" s="6">
        <v>10</v>
      </c>
      <c r="DT49" s="6">
        <v>26</v>
      </c>
      <c r="DU49" s="6">
        <v>23</v>
      </c>
      <c r="DV49" s="6">
        <v>10</v>
      </c>
      <c r="DW49" s="6">
        <v>26</v>
      </c>
      <c r="DX49" s="6">
        <v>12</v>
      </c>
      <c r="DY49" s="6">
        <v>25</v>
      </c>
      <c r="DZ49" s="6">
        <v>25</v>
      </c>
      <c r="EA49" s="6">
        <v>8</v>
      </c>
      <c r="EB49" s="6">
        <v>17</v>
      </c>
      <c r="EC49" s="6">
        <v>16</v>
      </c>
      <c r="ED49" s="6">
        <v>12</v>
      </c>
      <c r="EE49" s="6">
        <v>11</v>
      </c>
      <c r="EF49" s="6">
        <v>14</v>
      </c>
      <c r="EG49" s="6">
        <v>16</v>
      </c>
      <c r="EH49" s="6">
        <v>14</v>
      </c>
      <c r="EI49" s="6">
        <v>10</v>
      </c>
      <c r="EJ49" s="6">
        <v>8</v>
      </c>
      <c r="EK49" s="6">
        <v>6</v>
      </c>
      <c r="EL49" s="6">
        <v>16</v>
      </c>
      <c r="EM49" s="6">
        <v>12</v>
      </c>
      <c r="EN49" s="6">
        <v>5</v>
      </c>
      <c r="EO49" s="6">
        <v>11</v>
      </c>
      <c r="EP49" s="6">
        <v>16</v>
      </c>
      <c r="EQ49" s="6">
        <v>14</v>
      </c>
      <c r="ER49" s="6">
        <v>10</v>
      </c>
      <c r="ES49" s="6">
        <v>8</v>
      </c>
      <c r="ET49" s="6">
        <v>6</v>
      </c>
      <c r="EU49" s="6">
        <v>14</v>
      </c>
      <c r="EV49" s="6">
        <v>23</v>
      </c>
      <c r="EW49" s="6">
        <v>22</v>
      </c>
      <c r="EX49" s="6">
        <v>17</v>
      </c>
      <c r="EY49" s="6">
        <v>20809</v>
      </c>
    </row>
    <row r="50" spans="2:155">
      <c r="B50" s="4" t="s">
        <v>746</v>
      </c>
      <c r="C50" s="6">
        <v>27</v>
      </c>
      <c r="D50" s="6">
        <v>27</v>
      </c>
      <c r="E50" s="6">
        <v>1</v>
      </c>
      <c r="F50" s="6">
        <v>18</v>
      </c>
      <c r="G50" s="6">
        <v>1</v>
      </c>
      <c r="H50" s="6">
        <v>25</v>
      </c>
      <c r="I50" s="6">
        <v>7</v>
      </c>
      <c r="J50" s="6">
        <v>18</v>
      </c>
      <c r="K50" s="6">
        <v>18</v>
      </c>
      <c r="L50" s="6">
        <v>21</v>
      </c>
      <c r="M50" s="6">
        <v>21</v>
      </c>
      <c r="N50" s="6">
        <v>5</v>
      </c>
      <c r="O50" s="6">
        <v>5</v>
      </c>
      <c r="P50" s="6">
        <v>1</v>
      </c>
      <c r="Q50" s="6">
        <v>1</v>
      </c>
      <c r="R50" s="6">
        <v>1</v>
      </c>
      <c r="S50" s="6">
        <v>7</v>
      </c>
      <c r="T50" s="6">
        <v>2</v>
      </c>
      <c r="U50" s="6">
        <v>2</v>
      </c>
      <c r="V50" s="6">
        <v>2</v>
      </c>
      <c r="W50" s="6">
        <v>4</v>
      </c>
      <c r="X50" s="6">
        <v>24</v>
      </c>
      <c r="Y50" s="6">
        <v>2</v>
      </c>
      <c r="Z50" s="6">
        <v>3</v>
      </c>
      <c r="AA50" s="6">
        <v>1</v>
      </c>
      <c r="AB50" s="6">
        <v>2</v>
      </c>
      <c r="AC50" s="6">
        <v>3</v>
      </c>
      <c r="AD50" s="6">
        <v>6</v>
      </c>
      <c r="AE50" s="6">
        <v>10</v>
      </c>
      <c r="AF50" s="6">
        <v>1</v>
      </c>
      <c r="AG50" s="6">
        <v>20</v>
      </c>
      <c r="AH50" s="6">
        <v>7</v>
      </c>
      <c r="AI50" s="6">
        <v>16</v>
      </c>
      <c r="AJ50" s="6">
        <v>5</v>
      </c>
      <c r="AK50" s="6">
        <v>15</v>
      </c>
      <c r="AL50" s="6">
        <v>7</v>
      </c>
      <c r="AM50" s="6">
        <v>10</v>
      </c>
      <c r="AN50" s="6">
        <v>6</v>
      </c>
      <c r="AO50" s="6">
        <v>13</v>
      </c>
      <c r="AP50" s="6">
        <v>3</v>
      </c>
      <c r="AQ50" s="6">
        <v>2</v>
      </c>
      <c r="AR50" s="6">
        <v>7</v>
      </c>
      <c r="AS50" s="6">
        <v>15</v>
      </c>
      <c r="AT50" s="6">
        <v>14</v>
      </c>
      <c r="AU50" s="6">
        <v>7</v>
      </c>
      <c r="AV50" s="6">
        <v>5</v>
      </c>
      <c r="AW50" s="6">
        <v>4</v>
      </c>
      <c r="AX50" s="6">
        <v>5</v>
      </c>
      <c r="AY50" s="6">
        <v>2</v>
      </c>
      <c r="AZ50" s="6">
        <v>6</v>
      </c>
      <c r="BA50" s="6">
        <v>2</v>
      </c>
      <c r="BB50" s="6">
        <v>2</v>
      </c>
      <c r="BC50" s="6">
        <v>3</v>
      </c>
      <c r="BD50" s="6">
        <v>2</v>
      </c>
      <c r="BE50" s="6">
        <v>5</v>
      </c>
      <c r="BF50" s="6">
        <v>5</v>
      </c>
      <c r="BG50" s="6">
        <v>1</v>
      </c>
      <c r="BH50" s="6">
        <v>4</v>
      </c>
      <c r="BI50" s="6">
        <v>4</v>
      </c>
      <c r="BJ50" s="6">
        <v>2</v>
      </c>
      <c r="BK50" s="6">
        <v>19</v>
      </c>
      <c r="BL50" s="6">
        <v>5</v>
      </c>
      <c r="BM50" s="6">
        <v>6</v>
      </c>
      <c r="BN50" s="6">
        <v>6</v>
      </c>
      <c r="BO50" s="6">
        <v>5</v>
      </c>
      <c r="BP50" s="6">
        <v>5</v>
      </c>
      <c r="BQ50" s="6">
        <v>18</v>
      </c>
      <c r="BR50" s="6">
        <v>1</v>
      </c>
      <c r="BS50" s="6">
        <v>1</v>
      </c>
      <c r="BT50" s="6">
        <v>3</v>
      </c>
      <c r="BU50" s="6">
        <v>3</v>
      </c>
      <c r="BV50" s="6">
        <v>2</v>
      </c>
      <c r="BW50" s="6">
        <v>2</v>
      </c>
      <c r="BX50" s="6">
        <v>2</v>
      </c>
      <c r="BY50" s="6">
        <v>4</v>
      </c>
      <c r="BZ50" s="6">
        <v>1</v>
      </c>
      <c r="CA50" s="6">
        <v>4</v>
      </c>
      <c r="CB50" s="6">
        <v>1</v>
      </c>
      <c r="CC50" s="6">
        <v>8</v>
      </c>
      <c r="CD50" s="6">
        <v>2</v>
      </c>
      <c r="CE50" s="6">
        <v>1</v>
      </c>
      <c r="CF50" s="6">
        <v>2</v>
      </c>
      <c r="CG50" s="6">
        <v>1</v>
      </c>
      <c r="CH50" s="6">
        <v>5</v>
      </c>
      <c r="CI50" s="6">
        <v>1</v>
      </c>
      <c r="CJ50" s="6">
        <v>4</v>
      </c>
      <c r="CK50" s="6">
        <v>1</v>
      </c>
      <c r="CL50" s="6">
        <v>3</v>
      </c>
      <c r="CM50" s="6">
        <v>1</v>
      </c>
      <c r="CN50" s="6">
        <v>3</v>
      </c>
      <c r="CO50" s="6">
        <v>1</v>
      </c>
      <c r="CP50" s="6">
        <v>3</v>
      </c>
      <c r="CQ50" s="6">
        <v>15</v>
      </c>
      <c r="CR50" s="6">
        <v>14</v>
      </c>
      <c r="CS50" s="6">
        <v>4</v>
      </c>
      <c r="CT50" s="6">
        <v>7</v>
      </c>
      <c r="CU50" s="6">
        <v>5</v>
      </c>
      <c r="CV50" s="6">
        <v>22</v>
      </c>
      <c r="CW50" s="6">
        <v>25</v>
      </c>
      <c r="CX50" s="6">
        <v>27</v>
      </c>
      <c r="CY50" s="6">
        <v>16</v>
      </c>
      <c r="CZ50" s="6">
        <v>6</v>
      </c>
      <c r="DA50" s="6">
        <v>12</v>
      </c>
      <c r="DB50" s="6">
        <v>12</v>
      </c>
      <c r="DC50" s="6">
        <v>23</v>
      </c>
      <c r="DD50" s="6">
        <v>26</v>
      </c>
      <c r="DE50" s="6">
        <v>27</v>
      </c>
      <c r="DF50" s="6">
        <v>27</v>
      </c>
      <c r="DG50" s="6">
        <v>27</v>
      </c>
      <c r="DH50" s="6">
        <v>27</v>
      </c>
      <c r="DI50" s="6">
        <v>20</v>
      </c>
      <c r="DJ50" s="6">
        <v>27</v>
      </c>
      <c r="DK50" s="6">
        <v>24</v>
      </c>
      <c r="DL50" s="6">
        <v>2</v>
      </c>
      <c r="DM50" s="6">
        <v>6</v>
      </c>
      <c r="DN50" s="6">
        <v>2</v>
      </c>
      <c r="DO50" s="6">
        <v>6</v>
      </c>
      <c r="DP50" s="6">
        <v>6</v>
      </c>
      <c r="DQ50" s="6">
        <v>3</v>
      </c>
      <c r="DR50" s="6">
        <v>2</v>
      </c>
      <c r="DS50" s="6">
        <v>5</v>
      </c>
      <c r="DT50" s="6">
        <v>6</v>
      </c>
      <c r="DU50" s="6">
        <v>2</v>
      </c>
      <c r="DV50" s="6">
        <v>2</v>
      </c>
      <c r="DW50" s="6">
        <v>5</v>
      </c>
      <c r="DX50" s="6">
        <v>2</v>
      </c>
      <c r="DY50" s="6">
        <v>21</v>
      </c>
      <c r="DZ50" s="6">
        <v>17</v>
      </c>
      <c r="EA50" s="6">
        <v>6</v>
      </c>
      <c r="EB50" s="6">
        <v>5</v>
      </c>
      <c r="EC50" s="6">
        <v>14</v>
      </c>
      <c r="ED50" s="6">
        <v>7</v>
      </c>
      <c r="EE50" s="6">
        <v>8</v>
      </c>
      <c r="EF50" s="6">
        <v>3</v>
      </c>
      <c r="EG50" s="6">
        <v>14</v>
      </c>
      <c r="EH50" s="6">
        <v>11</v>
      </c>
      <c r="EI50" s="6">
        <v>2</v>
      </c>
      <c r="EJ50" s="6">
        <v>6</v>
      </c>
      <c r="EK50" s="6">
        <v>4</v>
      </c>
      <c r="EL50" s="6">
        <v>14</v>
      </c>
      <c r="EM50" s="6">
        <v>7</v>
      </c>
      <c r="EN50" s="6">
        <v>1</v>
      </c>
      <c r="EO50" s="6">
        <v>8</v>
      </c>
      <c r="EP50" s="6">
        <v>13</v>
      </c>
      <c r="EQ50" s="6">
        <v>10</v>
      </c>
      <c r="ER50" s="6">
        <v>2</v>
      </c>
      <c r="ES50" s="6">
        <v>6</v>
      </c>
      <c r="ET50" s="6">
        <v>4</v>
      </c>
      <c r="EU50" s="6">
        <v>3</v>
      </c>
      <c r="EV50" s="6">
        <v>10</v>
      </c>
      <c r="EW50" s="6">
        <v>10</v>
      </c>
      <c r="EX50" s="6">
        <v>5</v>
      </c>
      <c r="EY50" s="6">
        <v>19</v>
      </c>
    </row>
    <row r="51" spans="2:155">
      <c r="B51" s="4" t="s">
        <v>747</v>
      </c>
      <c r="C51" s="6">
        <v>18</v>
      </c>
      <c r="D51" s="6">
        <v>20</v>
      </c>
      <c r="E51" s="6">
        <v>11</v>
      </c>
      <c r="F51" s="6">
        <v>19</v>
      </c>
      <c r="G51" s="6">
        <v>17</v>
      </c>
      <c r="H51" s="6">
        <v>10</v>
      </c>
      <c r="I51" s="6">
        <v>17</v>
      </c>
      <c r="J51" s="6">
        <v>21</v>
      </c>
      <c r="K51" s="6">
        <v>19</v>
      </c>
      <c r="L51" s="6">
        <v>22</v>
      </c>
      <c r="M51" s="6">
        <v>22</v>
      </c>
      <c r="N51" s="6">
        <v>6</v>
      </c>
      <c r="O51" s="6">
        <v>6</v>
      </c>
      <c r="P51" s="6">
        <v>13</v>
      </c>
      <c r="Q51" s="6">
        <v>6</v>
      </c>
      <c r="R51" s="6">
        <v>4</v>
      </c>
      <c r="S51" s="6">
        <v>11</v>
      </c>
      <c r="T51" s="6">
        <v>5</v>
      </c>
      <c r="U51" s="6">
        <v>6</v>
      </c>
      <c r="V51" s="6">
        <v>10</v>
      </c>
      <c r="W51" s="6">
        <v>8</v>
      </c>
      <c r="X51" s="6">
        <v>10</v>
      </c>
      <c r="Y51" s="6">
        <v>3</v>
      </c>
      <c r="Z51" s="6">
        <v>11</v>
      </c>
      <c r="AA51" s="6">
        <v>10</v>
      </c>
      <c r="AB51" s="6">
        <v>7</v>
      </c>
      <c r="AC51" s="6">
        <v>25</v>
      </c>
      <c r="AD51" s="6">
        <v>27</v>
      </c>
      <c r="AE51" s="6">
        <v>11</v>
      </c>
      <c r="AF51" s="6">
        <v>7</v>
      </c>
      <c r="AG51" s="6">
        <v>23</v>
      </c>
      <c r="AH51" s="6">
        <v>10</v>
      </c>
      <c r="AI51" s="6">
        <v>19</v>
      </c>
      <c r="AJ51" s="6">
        <v>11</v>
      </c>
      <c r="AK51" s="6">
        <v>16</v>
      </c>
      <c r="AL51" s="6">
        <v>10</v>
      </c>
      <c r="AM51" s="6">
        <v>17</v>
      </c>
      <c r="AN51" s="6">
        <v>11</v>
      </c>
      <c r="AO51" s="6">
        <v>4</v>
      </c>
      <c r="AP51" s="6">
        <v>10</v>
      </c>
      <c r="AQ51" s="6">
        <v>7</v>
      </c>
      <c r="AR51" s="6">
        <v>23</v>
      </c>
      <c r="AS51" s="6">
        <v>17</v>
      </c>
      <c r="AT51" s="6">
        <v>17</v>
      </c>
      <c r="AU51" s="6">
        <v>12</v>
      </c>
      <c r="AV51" s="6">
        <v>8</v>
      </c>
      <c r="AW51" s="6">
        <v>18</v>
      </c>
      <c r="AX51" s="6">
        <v>14</v>
      </c>
      <c r="AY51" s="6">
        <v>10</v>
      </c>
      <c r="AZ51" s="6">
        <v>8</v>
      </c>
      <c r="BA51" s="6">
        <v>7</v>
      </c>
      <c r="BB51" s="6">
        <v>5</v>
      </c>
      <c r="BC51" s="6">
        <v>4</v>
      </c>
      <c r="BD51" s="6">
        <v>7</v>
      </c>
      <c r="BE51" s="6">
        <v>13</v>
      </c>
      <c r="BF51" s="6">
        <v>12</v>
      </c>
      <c r="BG51" s="6">
        <v>21</v>
      </c>
      <c r="BH51" s="6">
        <v>6</v>
      </c>
      <c r="BI51" s="6">
        <v>6</v>
      </c>
      <c r="BJ51" s="6">
        <v>10</v>
      </c>
      <c r="BK51" s="6">
        <v>16</v>
      </c>
      <c r="BL51" s="6">
        <v>16</v>
      </c>
      <c r="BM51" s="6">
        <v>8</v>
      </c>
      <c r="BN51" s="6">
        <v>8</v>
      </c>
      <c r="BO51" s="6">
        <v>7</v>
      </c>
      <c r="BP51" s="6">
        <v>8</v>
      </c>
      <c r="BQ51" s="6">
        <v>16</v>
      </c>
      <c r="BR51" s="6">
        <v>9</v>
      </c>
      <c r="BS51" s="6">
        <v>16</v>
      </c>
      <c r="BT51" s="6">
        <v>10</v>
      </c>
      <c r="BU51" s="6">
        <v>10</v>
      </c>
      <c r="BV51" s="6">
        <v>10</v>
      </c>
      <c r="BW51" s="6">
        <v>7</v>
      </c>
      <c r="BX51" s="6">
        <v>10</v>
      </c>
      <c r="BY51" s="6">
        <v>12</v>
      </c>
      <c r="BZ51" s="6">
        <v>5</v>
      </c>
      <c r="CA51" s="6">
        <v>10</v>
      </c>
      <c r="CB51" s="6">
        <v>14</v>
      </c>
      <c r="CC51" s="6">
        <v>14</v>
      </c>
      <c r="CD51" s="6">
        <v>14</v>
      </c>
      <c r="CE51" s="6">
        <v>10</v>
      </c>
      <c r="CF51" s="6">
        <v>8</v>
      </c>
      <c r="CG51" s="6">
        <v>6</v>
      </c>
      <c r="CH51" s="6">
        <v>12</v>
      </c>
      <c r="CI51" s="6">
        <v>11</v>
      </c>
      <c r="CJ51" s="6">
        <v>10</v>
      </c>
      <c r="CK51" s="6">
        <v>14</v>
      </c>
      <c r="CL51" s="6">
        <v>14</v>
      </c>
      <c r="CM51" s="6">
        <v>10</v>
      </c>
      <c r="CN51" s="6">
        <v>8</v>
      </c>
      <c r="CO51" s="6">
        <v>6</v>
      </c>
      <c r="CP51" s="6">
        <v>9</v>
      </c>
      <c r="CQ51" s="6">
        <v>17</v>
      </c>
      <c r="CR51" s="6">
        <v>17</v>
      </c>
      <c r="CS51" s="6">
        <v>10</v>
      </c>
      <c r="CT51" s="6">
        <v>12</v>
      </c>
      <c r="CU51" s="6">
        <v>7</v>
      </c>
      <c r="CV51" s="6">
        <v>11</v>
      </c>
      <c r="CW51" s="6">
        <v>23</v>
      </c>
      <c r="CX51" s="6">
        <v>19</v>
      </c>
      <c r="CY51" s="6">
        <v>3</v>
      </c>
      <c r="CZ51" s="6">
        <v>7</v>
      </c>
      <c r="DA51" s="6">
        <v>14</v>
      </c>
      <c r="DB51" s="6">
        <v>14</v>
      </c>
      <c r="DC51" s="6">
        <v>25</v>
      </c>
      <c r="DD51" s="6">
        <v>19</v>
      </c>
      <c r="DE51" s="6">
        <v>22</v>
      </c>
      <c r="DF51" s="6">
        <v>21</v>
      </c>
      <c r="DG51" s="6">
        <v>21</v>
      </c>
      <c r="DH51" s="6">
        <v>21</v>
      </c>
      <c r="DI51" s="6">
        <v>19</v>
      </c>
      <c r="DJ51" s="6">
        <v>24</v>
      </c>
      <c r="DK51" s="6">
        <v>21</v>
      </c>
      <c r="DL51" s="6">
        <v>18</v>
      </c>
      <c r="DM51" s="6">
        <v>10</v>
      </c>
      <c r="DN51" s="6">
        <v>7</v>
      </c>
      <c r="DO51" s="6">
        <v>10</v>
      </c>
      <c r="DP51" s="6">
        <v>10</v>
      </c>
      <c r="DQ51" s="6">
        <v>10</v>
      </c>
      <c r="DR51" s="6">
        <v>10</v>
      </c>
      <c r="DS51" s="6">
        <v>10</v>
      </c>
      <c r="DT51" s="6">
        <v>12</v>
      </c>
      <c r="DU51" s="6">
        <v>6</v>
      </c>
      <c r="DV51" s="6">
        <v>10</v>
      </c>
      <c r="DW51" s="6">
        <v>13</v>
      </c>
      <c r="DX51" s="6">
        <v>12</v>
      </c>
      <c r="DY51" s="6">
        <v>22</v>
      </c>
      <c r="DZ51" s="6">
        <v>23</v>
      </c>
      <c r="EA51" s="6">
        <v>8</v>
      </c>
      <c r="EB51" s="6">
        <v>14</v>
      </c>
      <c r="EC51" s="6">
        <v>16</v>
      </c>
      <c r="ED51" s="6">
        <v>12</v>
      </c>
      <c r="EE51" s="6">
        <v>11</v>
      </c>
      <c r="EF51" s="6">
        <v>14</v>
      </c>
      <c r="EG51" s="6">
        <v>16</v>
      </c>
      <c r="EH51" s="6">
        <v>14</v>
      </c>
      <c r="EI51" s="6">
        <v>10</v>
      </c>
      <c r="EJ51" s="6">
        <v>8</v>
      </c>
      <c r="EK51" s="6">
        <v>6</v>
      </c>
      <c r="EL51" s="6">
        <v>16</v>
      </c>
      <c r="EM51" s="6">
        <v>12</v>
      </c>
      <c r="EN51" s="6">
        <v>5</v>
      </c>
      <c r="EO51" s="6">
        <v>11</v>
      </c>
      <c r="EP51" s="6">
        <v>16</v>
      </c>
      <c r="EQ51" s="6">
        <v>14</v>
      </c>
      <c r="ER51" s="6">
        <v>10</v>
      </c>
      <c r="ES51" s="6">
        <v>8</v>
      </c>
      <c r="ET51" s="6">
        <v>6</v>
      </c>
      <c r="EU51" s="6">
        <v>14</v>
      </c>
      <c r="EV51" s="6">
        <v>27</v>
      </c>
      <c r="EW51" s="6">
        <v>16</v>
      </c>
      <c r="EX51" s="6">
        <v>6</v>
      </c>
      <c r="EY51" s="6">
        <v>489</v>
      </c>
    </row>
    <row r="52" spans="2:155">
      <c r="B52" s="4" t="s">
        <v>748</v>
      </c>
      <c r="C52" s="6">
        <v>4</v>
      </c>
      <c r="D52" s="6">
        <v>5</v>
      </c>
      <c r="E52" s="6">
        <v>11</v>
      </c>
      <c r="F52" s="6">
        <v>20</v>
      </c>
      <c r="G52" s="6">
        <v>20</v>
      </c>
      <c r="H52" s="6">
        <v>2</v>
      </c>
      <c r="I52" s="6">
        <v>24</v>
      </c>
      <c r="J52" s="6">
        <v>25</v>
      </c>
      <c r="K52" s="6">
        <v>25</v>
      </c>
      <c r="L52" s="6">
        <v>25</v>
      </c>
      <c r="M52" s="6">
        <v>24</v>
      </c>
      <c r="N52" s="6">
        <v>27</v>
      </c>
      <c r="O52" s="6">
        <v>27</v>
      </c>
      <c r="P52" s="6">
        <v>21</v>
      </c>
      <c r="Q52" s="6">
        <v>6</v>
      </c>
      <c r="R52" s="6">
        <v>4</v>
      </c>
      <c r="S52" s="6">
        <v>11</v>
      </c>
      <c r="T52" s="6">
        <v>5</v>
      </c>
      <c r="U52" s="6">
        <v>6</v>
      </c>
      <c r="V52" s="6">
        <v>10</v>
      </c>
      <c r="W52" s="6">
        <v>8</v>
      </c>
      <c r="X52" s="6">
        <v>5</v>
      </c>
      <c r="Y52" s="6">
        <v>21</v>
      </c>
      <c r="Z52" s="6">
        <v>11</v>
      </c>
      <c r="AA52" s="6">
        <v>10</v>
      </c>
      <c r="AB52" s="6">
        <v>7</v>
      </c>
      <c r="AC52" s="6">
        <v>20</v>
      </c>
      <c r="AD52" s="6">
        <v>18</v>
      </c>
      <c r="AE52" s="6">
        <v>11</v>
      </c>
      <c r="AF52" s="6">
        <v>7</v>
      </c>
      <c r="AG52" s="6">
        <v>4</v>
      </c>
      <c r="AH52" s="6">
        <v>10</v>
      </c>
      <c r="AI52" s="6">
        <v>23</v>
      </c>
      <c r="AJ52" s="6">
        <v>11</v>
      </c>
      <c r="AK52" s="6">
        <v>16</v>
      </c>
      <c r="AL52" s="6">
        <v>10</v>
      </c>
      <c r="AM52" s="6">
        <v>17</v>
      </c>
      <c r="AN52" s="6">
        <v>11</v>
      </c>
      <c r="AO52" s="6">
        <v>16</v>
      </c>
      <c r="AP52" s="6">
        <v>10</v>
      </c>
      <c r="AQ52" s="6">
        <v>7</v>
      </c>
      <c r="AR52" s="6">
        <v>24</v>
      </c>
      <c r="AS52" s="6">
        <v>17</v>
      </c>
      <c r="AT52" s="6">
        <v>17</v>
      </c>
      <c r="AU52" s="6">
        <v>12</v>
      </c>
      <c r="AV52" s="6">
        <v>8</v>
      </c>
      <c r="AW52" s="6">
        <v>21</v>
      </c>
      <c r="AX52" s="6">
        <v>14</v>
      </c>
      <c r="AY52" s="6">
        <v>10</v>
      </c>
      <c r="AZ52" s="6">
        <v>8</v>
      </c>
      <c r="BA52" s="6">
        <v>7</v>
      </c>
      <c r="BB52" s="6">
        <v>5</v>
      </c>
      <c r="BC52" s="6">
        <v>4</v>
      </c>
      <c r="BD52" s="6">
        <v>7</v>
      </c>
      <c r="BE52" s="6">
        <v>13</v>
      </c>
      <c r="BF52" s="6">
        <v>14</v>
      </c>
      <c r="BG52" s="6">
        <v>22</v>
      </c>
      <c r="BH52" s="6">
        <v>6</v>
      </c>
      <c r="BI52" s="6">
        <v>6</v>
      </c>
      <c r="BJ52" s="6">
        <v>10</v>
      </c>
      <c r="BK52" s="6">
        <v>11</v>
      </c>
      <c r="BL52" s="6">
        <v>16</v>
      </c>
      <c r="BM52" s="6">
        <v>8</v>
      </c>
      <c r="BN52" s="6">
        <v>8</v>
      </c>
      <c r="BO52" s="6">
        <v>7</v>
      </c>
      <c r="BP52" s="6">
        <v>8</v>
      </c>
      <c r="BQ52" s="6">
        <v>6</v>
      </c>
      <c r="BR52" s="6">
        <v>11</v>
      </c>
      <c r="BS52" s="6">
        <v>4</v>
      </c>
      <c r="BT52" s="6">
        <v>10</v>
      </c>
      <c r="BU52" s="6">
        <v>10</v>
      </c>
      <c r="BV52" s="6">
        <v>10</v>
      </c>
      <c r="BW52" s="6">
        <v>7</v>
      </c>
      <c r="BX52" s="6">
        <v>10</v>
      </c>
      <c r="BY52" s="6">
        <v>12</v>
      </c>
      <c r="BZ52" s="6">
        <v>5</v>
      </c>
      <c r="CA52" s="6">
        <v>10</v>
      </c>
      <c r="CB52" s="6">
        <v>14</v>
      </c>
      <c r="CC52" s="6">
        <v>14</v>
      </c>
      <c r="CD52" s="6">
        <v>14</v>
      </c>
      <c r="CE52" s="6">
        <v>10</v>
      </c>
      <c r="CF52" s="6">
        <v>8</v>
      </c>
      <c r="CG52" s="6">
        <v>6</v>
      </c>
      <c r="CH52" s="6">
        <v>12</v>
      </c>
      <c r="CI52" s="6">
        <v>6</v>
      </c>
      <c r="CJ52" s="6">
        <v>10</v>
      </c>
      <c r="CK52" s="6">
        <v>14</v>
      </c>
      <c r="CL52" s="6">
        <v>14</v>
      </c>
      <c r="CM52" s="6">
        <v>10</v>
      </c>
      <c r="CN52" s="6">
        <v>8</v>
      </c>
      <c r="CO52" s="6">
        <v>6</v>
      </c>
      <c r="CP52" s="6">
        <v>16</v>
      </c>
      <c r="CQ52" s="6">
        <v>17</v>
      </c>
      <c r="CR52" s="6">
        <v>17</v>
      </c>
      <c r="CS52" s="6">
        <v>10</v>
      </c>
      <c r="CT52" s="6">
        <v>20</v>
      </c>
      <c r="CU52" s="6">
        <v>7</v>
      </c>
      <c r="CV52" s="6">
        <v>9</v>
      </c>
      <c r="CW52" s="6">
        <v>2</v>
      </c>
      <c r="CX52" s="6">
        <v>5</v>
      </c>
      <c r="CY52" s="6">
        <v>6</v>
      </c>
      <c r="CZ52" s="6">
        <v>7</v>
      </c>
      <c r="DA52" s="6">
        <v>14</v>
      </c>
      <c r="DB52" s="6">
        <v>14</v>
      </c>
      <c r="DC52" s="6">
        <v>10</v>
      </c>
      <c r="DD52" s="6">
        <v>1</v>
      </c>
      <c r="DE52" s="6">
        <v>3</v>
      </c>
      <c r="DF52" s="6">
        <v>5</v>
      </c>
      <c r="DG52" s="6">
        <v>13</v>
      </c>
      <c r="DH52" s="6">
        <v>6</v>
      </c>
      <c r="DI52" s="6">
        <v>25</v>
      </c>
      <c r="DJ52" s="6">
        <v>7</v>
      </c>
      <c r="DK52" s="6">
        <v>12</v>
      </c>
      <c r="DL52" s="6">
        <v>18</v>
      </c>
      <c r="DM52" s="6">
        <v>10</v>
      </c>
      <c r="DN52" s="6">
        <v>7</v>
      </c>
      <c r="DO52" s="6">
        <v>10</v>
      </c>
      <c r="DP52" s="6">
        <v>10</v>
      </c>
      <c r="DQ52" s="6">
        <v>10</v>
      </c>
      <c r="DR52" s="6">
        <v>10</v>
      </c>
      <c r="DS52" s="6">
        <v>10</v>
      </c>
      <c r="DT52" s="6">
        <v>24</v>
      </c>
      <c r="DU52" s="6">
        <v>26</v>
      </c>
      <c r="DV52" s="6">
        <v>10</v>
      </c>
      <c r="DW52" s="6">
        <v>23</v>
      </c>
      <c r="DX52" s="6">
        <v>12</v>
      </c>
      <c r="DY52" s="6">
        <v>13</v>
      </c>
      <c r="DZ52" s="6">
        <v>19</v>
      </c>
      <c r="EA52" s="6">
        <v>8</v>
      </c>
      <c r="EB52" s="6">
        <v>21</v>
      </c>
      <c r="EC52" s="6">
        <v>16</v>
      </c>
      <c r="ED52" s="6">
        <v>12</v>
      </c>
      <c r="EE52" s="6">
        <v>11</v>
      </c>
      <c r="EF52" s="6">
        <v>14</v>
      </c>
      <c r="EG52" s="6">
        <v>16</v>
      </c>
      <c r="EH52" s="6">
        <v>14</v>
      </c>
      <c r="EI52" s="6">
        <v>10</v>
      </c>
      <c r="EJ52" s="6">
        <v>8</v>
      </c>
      <c r="EK52" s="6">
        <v>6</v>
      </c>
      <c r="EL52" s="6">
        <v>16</v>
      </c>
      <c r="EM52" s="6">
        <v>12</v>
      </c>
      <c r="EN52" s="6">
        <v>5</v>
      </c>
      <c r="EO52" s="6">
        <v>11</v>
      </c>
      <c r="EP52" s="6">
        <v>16</v>
      </c>
      <c r="EQ52" s="6">
        <v>14</v>
      </c>
      <c r="ER52" s="6">
        <v>10</v>
      </c>
      <c r="ES52" s="6">
        <v>8</v>
      </c>
      <c r="ET52" s="6">
        <v>6</v>
      </c>
      <c r="EU52" s="6">
        <v>14</v>
      </c>
      <c r="EV52" s="6">
        <v>3</v>
      </c>
      <c r="EW52" s="6">
        <v>22</v>
      </c>
      <c r="EX52" s="6">
        <v>17</v>
      </c>
      <c r="EY52" s="6">
        <v>1738</v>
      </c>
    </row>
    <row r="53" spans="2:155">
      <c r="B53" s="4" t="s">
        <v>749</v>
      </c>
      <c r="C53" s="6">
        <v>3</v>
      </c>
      <c r="D53" s="6">
        <v>3</v>
      </c>
      <c r="E53" s="6">
        <v>11</v>
      </c>
      <c r="F53" s="6">
        <v>10</v>
      </c>
      <c r="G53" s="6">
        <v>7</v>
      </c>
      <c r="H53" s="6">
        <v>20</v>
      </c>
      <c r="I53" s="6">
        <v>9</v>
      </c>
      <c r="J53" s="6">
        <v>14</v>
      </c>
      <c r="K53" s="6">
        <v>2</v>
      </c>
      <c r="L53" s="6">
        <v>5</v>
      </c>
      <c r="M53" s="6">
        <v>5</v>
      </c>
      <c r="N53" s="6">
        <v>26</v>
      </c>
      <c r="O53" s="6">
        <v>26</v>
      </c>
      <c r="P53" s="6">
        <v>21</v>
      </c>
      <c r="Q53" s="6">
        <v>6</v>
      </c>
      <c r="R53" s="6">
        <v>4</v>
      </c>
      <c r="S53" s="6">
        <v>11</v>
      </c>
      <c r="T53" s="6">
        <v>5</v>
      </c>
      <c r="U53" s="6">
        <v>6</v>
      </c>
      <c r="V53" s="6">
        <v>10</v>
      </c>
      <c r="W53" s="6">
        <v>8</v>
      </c>
      <c r="X53" s="6">
        <v>15</v>
      </c>
      <c r="Y53" s="6">
        <v>22</v>
      </c>
      <c r="Z53" s="6">
        <v>2</v>
      </c>
      <c r="AA53" s="6">
        <v>10</v>
      </c>
      <c r="AB53" s="6">
        <v>7</v>
      </c>
      <c r="AC53" s="6">
        <v>15</v>
      </c>
      <c r="AD53" s="6">
        <v>22</v>
      </c>
      <c r="AE53" s="6">
        <v>1</v>
      </c>
      <c r="AF53" s="6">
        <v>7</v>
      </c>
      <c r="AG53" s="6">
        <v>8</v>
      </c>
      <c r="AH53" s="6">
        <v>10</v>
      </c>
      <c r="AI53" s="6">
        <v>25</v>
      </c>
      <c r="AJ53" s="6">
        <v>11</v>
      </c>
      <c r="AK53" s="6">
        <v>3</v>
      </c>
      <c r="AL53" s="6">
        <v>10</v>
      </c>
      <c r="AM53" s="6">
        <v>2</v>
      </c>
      <c r="AN53" s="6">
        <v>11</v>
      </c>
      <c r="AO53" s="6">
        <v>16</v>
      </c>
      <c r="AP53" s="6">
        <v>10</v>
      </c>
      <c r="AQ53" s="6">
        <v>7</v>
      </c>
      <c r="AR53" s="6">
        <v>27</v>
      </c>
      <c r="AS53" s="6">
        <v>14</v>
      </c>
      <c r="AT53" s="6">
        <v>15</v>
      </c>
      <c r="AU53" s="6">
        <v>12</v>
      </c>
      <c r="AV53" s="6">
        <v>8</v>
      </c>
      <c r="AW53" s="6">
        <v>12</v>
      </c>
      <c r="AX53" s="6">
        <v>14</v>
      </c>
      <c r="AY53" s="6">
        <v>10</v>
      </c>
      <c r="AZ53" s="6">
        <v>8</v>
      </c>
      <c r="BA53" s="6">
        <v>7</v>
      </c>
      <c r="BB53" s="6">
        <v>5</v>
      </c>
      <c r="BC53" s="6">
        <v>4</v>
      </c>
      <c r="BD53" s="6">
        <v>7</v>
      </c>
      <c r="BE53" s="6">
        <v>12</v>
      </c>
      <c r="BF53" s="6">
        <v>23</v>
      </c>
      <c r="BG53" s="6">
        <v>14</v>
      </c>
      <c r="BH53" s="6">
        <v>6</v>
      </c>
      <c r="BI53" s="6">
        <v>6</v>
      </c>
      <c r="BJ53" s="6">
        <v>10</v>
      </c>
      <c r="BK53" s="6">
        <v>20</v>
      </c>
      <c r="BL53" s="6">
        <v>7</v>
      </c>
      <c r="BM53" s="6">
        <v>8</v>
      </c>
      <c r="BN53" s="6">
        <v>8</v>
      </c>
      <c r="BO53" s="6">
        <v>7</v>
      </c>
      <c r="BP53" s="6">
        <v>8</v>
      </c>
      <c r="BQ53" s="6">
        <v>3</v>
      </c>
      <c r="BR53" s="6">
        <v>24</v>
      </c>
      <c r="BS53" s="6">
        <v>16</v>
      </c>
      <c r="BT53" s="6">
        <v>10</v>
      </c>
      <c r="BU53" s="6">
        <v>10</v>
      </c>
      <c r="BV53" s="6">
        <v>10</v>
      </c>
      <c r="BW53" s="6">
        <v>7</v>
      </c>
      <c r="BX53" s="6">
        <v>10</v>
      </c>
      <c r="BY53" s="6">
        <v>12</v>
      </c>
      <c r="BZ53" s="6">
        <v>5</v>
      </c>
      <c r="CA53" s="6">
        <v>10</v>
      </c>
      <c r="CB53" s="6">
        <v>14</v>
      </c>
      <c r="CC53" s="6">
        <v>14</v>
      </c>
      <c r="CD53" s="6">
        <v>14</v>
      </c>
      <c r="CE53" s="6">
        <v>10</v>
      </c>
      <c r="CF53" s="6">
        <v>8</v>
      </c>
      <c r="CG53" s="6">
        <v>6</v>
      </c>
      <c r="CH53" s="6">
        <v>12</v>
      </c>
      <c r="CI53" s="6">
        <v>11</v>
      </c>
      <c r="CJ53" s="6">
        <v>10</v>
      </c>
      <c r="CK53" s="6">
        <v>14</v>
      </c>
      <c r="CL53" s="6">
        <v>14</v>
      </c>
      <c r="CM53" s="6">
        <v>10</v>
      </c>
      <c r="CN53" s="6">
        <v>8</v>
      </c>
      <c r="CO53" s="6">
        <v>6</v>
      </c>
      <c r="CP53" s="6">
        <v>16</v>
      </c>
      <c r="CQ53" s="6">
        <v>16</v>
      </c>
      <c r="CR53" s="6">
        <v>16</v>
      </c>
      <c r="CS53" s="6">
        <v>10</v>
      </c>
      <c r="CT53" s="6">
        <v>19</v>
      </c>
      <c r="CU53" s="6">
        <v>7</v>
      </c>
      <c r="CV53" s="6">
        <v>24</v>
      </c>
      <c r="CW53" s="6">
        <v>11</v>
      </c>
      <c r="CX53" s="6">
        <v>6</v>
      </c>
      <c r="CY53" s="6">
        <v>21</v>
      </c>
      <c r="CZ53" s="6">
        <v>7</v>
      </c>
      <c r="DA53" s="6">
        <v>14</v>
      </c>
      <c r="DB53" s="6">
        <v>14</v>
      </c>
      <c r="DC53" s="6">
        <v>13</v>
      </c>
      <c r="DD53" s="6">
        <v>6</v>
      </c>
      <c r="DE53" s="6">
        <v>5</v>
      </c>
      <c r="DF53" s="6">
        <v>6</v>
      </c>
      <c r="DG53" s="6">
        <v>6</v>
      </c>
      <c r="DH53" s="6">
        <v>4</v>
      </c>
      <c r="DI53" s="6">
        <v>8</v>
      </c>
      <c r="DJ53" s="6">
        <v>23</v>
      </c>
      <c r="DK53" s="6">
        <v>25</v>
      </c>
      <c r="DL53" s="6">
        <v>9</v>
      </c>
      <c r="DM53" s="6">
        <v>10</v>
      </c>
      <c r="DN53" s="6">
        <v>7</v>
      </c>
      <c r="DO53" s="6">
        <v>10</v>
      </c>
      <c r="DP53" s="6">
        <v>10</v>
      </c>
      <c r="DQ53" s="6">
        <v>10</v>
      </c>
      <c r="DR53" s="6">
        <v>10</v>
      </c>
      <c r="DS53" s="6">
        <v>10</v>
      </c>
      <c r="DT53" s="6">
        <v>10</v>
      </c>
      <c r="DU53" s="6">
        <v>19</v>
      </c>
      <c r="DV53" s="6">
        <v>10</v>
      </c>
      <c r="DW53" s="6">
        <v>19</v>
      </c>
      <c r="DX53" s="6">
        <v>12</v>
      </c>
      <c r="DY53" s="6">
        <v>6</v>
      </c>
      <c r="DZ53" s="6">
        <v>3</v>
      </c>
      <c r="EA53" s="6">
        <v>8</v>
      </c>
      <c r="EB53" s="6">
        <v>10</v>
      </c>
      <c r="EC53" s="6">
        <v>16</v>
      </c>
      <c r="ED53" s="6">
        <v>12</v>
      </c>
      <c r="EE53" s="6">
        <v>11</v>
      </c>
      <c r="EF53" s="6">
        <v>14</v>
      </c>
      <c r="EG53" s="6">
        <v>16</v>
      </c>
      <c r="EH53" s="6">
        <v>14</v>
      </c>
      <c r="EI53" s="6">
        <v>10</v>
      </c>
      <c r="EJ53" s="6">
        <v>8</v>
      </c>
      <c r="EK53" s="6">
        <v>6</v>
      </c>
      <c r="EL53" s="6">
        <v>16</v>
      </c>
      <c r="EM53" s="6">
        <v>12</v>
      </c>
      <c r="EN53" s="6">
        <v>5</v>
      </c>
      <c r="EO53" s="6">
        <v>11</v>
      </c>
      <c r="EP53" s="6">
        <v>16</v>
      </c>
      <c r="EQ53" s="6">
        <v>14</v>
      </c>
      <c r="ER53" s="6">
        <v>10</v>
      </c>
      <c r="ES53" s="6">
        <v>8</v>
      </c>
      <c r="ET53" s="6">
        <v>6</v>
      </c>
      <c r="EU53" s="6">
        <v>14</v>
      </c>
      <c r="EV53" s="6">
        <v>21</v>
      </c>
      <c r="EW53" s="6">
        <v>18</v>
      </c>
      <c r="EX53" s="6">
        <v>17</v>
      </c>
      <c r="EY53" s="6">
        <v>1230</v>
      </c>
    </row>
    <row r="54" spans="2:155">
      <c r="B54" s="4" t="s">
        <v>750</v>
      </c>
      <c r="C54" s="6">
        <v>16</v>
      </c>
      <c r="D54" s="6">
        <v>17</v>
      </c>
      <c r="E54" s="6">
        <v>11</v>
      </c>
      <c r="F54" s="6">
        <v>9</v>
      </c>
      <c r="G54" s="6">
        <v>12</v>
      </c>
      <c r="H54" s="6">
        <v>23</v>
      </c>
      <c r="I54" s="6">
        <v>22</v>
      </c>
      <c r="J54" s="6">
        <v>22</v>
      </c>
      <c r="K54" s="6">
        <v>10</v>
      </c>
      <c r="L54" s="6">
        <v>9</v>
      </c>
      <c r="M54" s="6">
        <v>6</v>
      </c>
      <c r="N54" s="6">
        <v>21</v>
      </c>
      <c r="O54" s="6">
        <v>23</v>
      </c>
      <c r="P54" s="6">
        <v>19</v>
      </c>
      <c r="Q54" s="6">
        <v>6</v>
      </c>
      <c r="R54" s="6">
        <v>4</v>
      </c>
      <c r="S54" s="6">
        <v>11</v>
      </c>
      <c r="T54" s="6">
        <v>5</v>
      </c>
      <c r="U54" s="6">
        <v>6</v>
      </c>
      <c r="V54" s="6">
        <v>10</v>
      </c>
      <c r="W54" s="6">
        <v>8</v>
      </c>
      <c r="X54" s="6">
        <v>20</v>
      </c>
      <c r="Y54" s="6">
        <v>9</v>
      </c>
      <c r="Z54" s="6">
        <v>11</v>
      </c>
      <c r="AA54" s="6">
        <v>10</v>
      </c>
      <c r="AB54" s="6">
        <v>7</v>
      </c>
      <c r="AC54" s="6">
        <v>19</v>
      </c>
      <c r="AD54" s="6">
        <v>20</v>
      </c>
      <c r="AE54" s="6">
        <v>11</v>
      </c>
      <c r="AF54" s="6">
        <v>7</v>
      </c>
      <c r="AG54" s="6">
        <v>17</v>
      </c>
      <c r="AH54" s="6">
        <v>10</v>
      </c>
      <c r="AI54" s="6">
        <v>10</v>
      </c>
      <c r="AJ54" s="6">
        <v>11</v>
      </c>
      <c r="AK54" s="6">
        <v>16</v>
      </c>
      <c r="AL54" s="6">
        <v>10</v>
      </c>
      <c r="AM54" s="6">
        <v>17</v>
      </c>
      <c r="AN54" s="6">
        <v>8</v>
      </c>
      <c r="AO54" s="6">
        <v>15</v>
      </c>
      <c r="AP54" s="6">
        <v>10</v>
      </c>
      <c r="AQ54" s="6">
        <v>7</v>
      </c>
      <c r="AR54" s="6">
        <v>16</v>
      </c>
      <c r="AS54" s="6">
        <v>12</v>
      </c>
      <c r="AT54" s="6">
        <v>12</v>
      </c>
      <c r="AU54" s="6">
        <v>12</v>
      </c>
      <c r="AV54" s="6">
        <v>8</v>
      </c>
      <c r="AW54" s="6">
        <v>6</v>
      </c>
      <c r="AX54" s="6">
        <v>14</v>
      </c>
      <c r="AY54" s="6">
        <v>10</v>
      </c>
      <c r="AZ54" s="6">
        <v>8</v>
      </c>
      <c r="BA54" s="6">
        <v>7</v>
      </c>
      <c r="BB54" s="6">
        <v>5</v>
      </c>
      <c r="BC54" s="6">
        <v>4</v>
      </c>
      <c r="BD54" s="6">
        <v>7</v>
      </c>
      <c r="BE54" s="6">
        <v>13</v>
      </c>
      <c r="BF54" s="6">
        <v>11</v>
      </c>
      <c r="BG54" s="6">
        <v>20</v>
      </c>
      <c r="BH54" s="6">
        <v>6</v>
      </c>
      <c r="BI54" s="6">
        <v>6</v>
      </c>
      <c r="BJ54" s="6">
        <v>10</v>
      </c>
      <c r="BK54" s="6">
        <v>25</v>
      </c>
      <c r="BL54" s="6">
        <v>15</v>
      </c>
      <c r="BM54" s="6">
        <v>8</v>
      </c>
      <c r="BN54" s="6">
        <v>8</v>
      </c>
      <c r="BO54" s="6">
        <v>7</v>
      </c>
      <c r="BP54" s="6">
        <v>8</v>
      </c>
      <c r="BQ54" s="6">
        <v>8</v>
      </c>
      <c r="BR54" s="6">
        <v>18</v>
      </c>
      <c r="BS54" s="6">
        <v>16</v>
      </c>
      <c r="BT54" s="6">
        <v>10</v>
      </c>
      <c r="BU54" s="6">
        <v>10</v>
      </c>
      <c r="BV54" s="6">
        <v>10</v>
      </c>
      <c r="BW54" s="6">
        <v>7</v>
      </c>
      <c r="BX54" s="6">
        <v>10</v>
      </c>
      <c r="BY54" s="6">
        <v>12</v>
      </c>
      <c r="BZ54" s="6">
        <v>5</v>
      </c>
      <c r="CA54" s="6">
        <v>10</v>
      </c>
      <c r="CB54" s="6">
        <v>14</v>
      </c>
      <c r="CC54" s="6">
        <v>14</v>
      </c>
      <c r="CD54" s="6">
        <v>14</v>
      </c>
      <c r="CE54" s="6">
        <v>10</v>
      </c>
      <c r="CF54" s="6">
        <v>8</v>
      </c>
      <c r="CG54" s="6">
        <v>6</v>
      </c>
      <c r="CH54" s="6">
        <v>12</v>
      </c>
      <c r="CI54" s="6">
        <v>11</v>
      </c>
      <c r="CJ54" s="6">
        <v>10</v>
      </c>
      <c r="CK54" s="6">
        <v>14</v>
      </c>
      <c r="CL54" s="6">
        <v>14</v>
      </c>
      <c r="CM54" s="6">
        <v>10</v>
      </c>
      <c r="CN54" s="6">
        <v>8</v>
      </c>
      <c r="CO54" s="6">
        <v>6</v>
      </c>
      <c r="CP54" s="6">
        <v>14</v>
      </c>
      <c r="CQ54" s="6">
        <v>14</v>
      </c>
      <c r="CR54" s="6">
        <v>15</v>
      </c>
      <c r="CS54" s="6">
        <v>10</v>
      </c>
      <c r="CT54" s="6">
        <v>20</v>
      </c>
      <c r="CU54" s="6">
        <v>7</v>
      </c>
      <c r="CV54" s="6">
        <v>25</v>
      </c>
      <c r="CW54" s="6">
        <v>18</v>
      </c>
      <c r="CX54" s="6">
        <v>24</v>
      </c>
      <c r="CY54" s="6">
        <v>25</v>
      </c>
      <c r="CZ54" s="6">
        <v>7</v>
      </c>
      <c r="DA54" s="6">
        <v>14</v>
      </c>
      <c r="DB54" s="6">
        <v>14</v>
      </c>
      <c r="DC54" s="6">
        <v>21</v>
      </c>
      <c r="DD54" s="6">
        <v>18</v>
      </c>
      <c r="DE54" s="6">
        <v>19</v>
      </c>
      <c r="DF54" s="6">
        <v>19</v>
      </c>
      <c r="DG54" s="6">
        <v>17</v>
      </c>
      <c r="DH54" s="6">
        <v>19</v>
      </c>
      <c r="DI54" s="6">
        <v>12</v>
      </c>
      <c r="DJ54" s="6">
        <v>17</v>
      </c>
      <c r="DK54" s="6">
        <v>13</v>
      </c>
      <c r="DL54" s="6">
        <v>18</v>
      </c>
      <c r="DM54" s="6">
        <v>10</v>
      </c>
      <c r="DN54" s="6">
        <v>7</v>
      </c>
      <c r="DO54" s="6">
        <v>10</v>
      </c>
      <c r="DP54" s="6">
        <v>10</v>
      </c>
      <c r="DQ54" s="6">
        <v>10</v>
      </c>
      <c r="DR54" s="6">
        <v>10</v>
      </c>
      <c r="DS54" s="6">
        <v>10</v>
      </c>
      <c r="DT54" s="6">
        <v>21</v>
      </c>
      <c r="DU54" s="6">
        <v>10</v>
      </c>
      <c r="DV54" s="6">
        <v>10</v>
      </c>
      <c r="DW54" s="6">
        <v>9</v>
      </c>
      <c r="DX54" s="6">
        <v>10</v>
      </c>
      <c r="DY54" s="6">
        <v>15</v>
      </c>
      <c r="DZ54" s="6">
        <v>21</v>
      </c>
      <c r="EA54" s="6">
        <v>8</v>
      </c>
      <c r="EB54" s="6">
        <v>18</v>
      </c>
      <c r="EC54" s="6">
        <v>15</v>
      </c>
      <c r="ED54" s="6">
        <v>12</v>
      </c>
      <c r="EE54" s="6">
        <v>11</v>
      </c>
      <c r="EF54" s="6">
        <v>14</v>
      </c>
      <c r="EG54" s="6">
        <v>15</v>
      </c>
      <c r="EH54" s="6">
        <v>14</v>
      </c>
      <c r="EI54" s="6">
        <v>10</v>
      </c>
      <c r="EJ54" s="6">
        <v>8</v>
      </c>
      <c r="EK54" s="6">
        <v>6</v>
      </c>
      <c r="EL54" s="6">
        <v>15</v>
      </c>
      <c r="EM54" s="6">
        <v>12</v>
      </c>
      <c r="EN54" s="6">
        <v>5</v>
      </c>
      <c r="EO54" s="6">
        <v>11</v>
      </c>
      <c r="EP54" s="6">
        <v>15</v>
      </c>
      <c r="EQ54" s="6">
        <v>14</v>
      </c>
      <c r="ER54" s="6">
        <v>10</v>
      </c>
      <c r="ES54" s="6">
        <v>8</v>
      </c>
      <c r="ET54" s="6">
        <v>6</v>
      </c>
      <c r="EU54" s="6">
        <v>14</v>
      </c>
      <c r="EV54" s="6">
        <v>14</v>
      </c>
      <c r="EW54" s="6">
        <v>8</v>
      </c>
      <c r="EX54" s="6">
        <v>16</v>
      </c>
      <c r="EY54" s="6">
        <v>2851</v>
      </c>
    </row>
    <row r="55" spans="2:155">
      <c r="B55" s="4" t="s">
        <v>751</v>
      </c>
      <c r="C55" s="6">
        <v>2</v>
      </c>
      <c r="D55" s="6">
        <v>2</v>
      </c>
      <c r="E55" s="6">
        <v>8</v>
      </c>
      <c r="F55" s="6">
        <v>13</v>
      </c>
      <c r="G55" s="6">
        <v>13</v>
      </c>
      <c r="H55" s="6">
        <v>15</v>
      </c>
      <c r="I55" s="6">
        <v>16</v>
      </c>
      <c r="J55" s="6">
        <v>10</v>
      </c>
      <c r="K55" s="6">
        <v>13</v>
      </c>
      <c r="L55" s="6">
        <v>16</v>
      </c>
      <c r="M55" s="6">
        <v>16</v>
      </c>
      <c r="N55" s="6">
        <v>23</v>
      </c>
      <c r="O55" s="6">
        <v>23</v>
      </c>
      <c r="P55" s="6">
        <v>17</v>
      </c>
      <c r="Q55" s="6">
        <v>6</v>
      </c>
      <c r="R55" s="6">
        <v>4</v>
      </c>
      <c r="S55" s="6">
        <v>6</v>
      </c>
      <c r="T55" s="6">
        <v>5</v>
      </c>
      <c r="U55" s="6">
        <v>1</v>
      </c>
      <c r="V55" s="6">
        <v>4</v>
      </c>
      <c r="W55" s="6">
        <v>6</v>
      </c>
      <c r="X55" s="6">
        <v>19</v>
      </c>
      <c r="Y55" s="6">
        <v>16</v>
      </c>
      <c r="Z55" s="6">
        <v>8</v>
      </c>
      <c r="AA55" s="6">
        <v>7</v>
      </c>
      <c r="AB55" s="6">
        <v>5</v>
      </c>
      <c r="AC55" s="6">
        <v>9</v>
      </c>
      <c r="AD55" s="6">
        <v>4</v>
      </c>
      <c r="AE55" s="6">
        <v>6</v>
      </c>
      <c r="AF55" s="6">
        <v>3</v>
      </c>
      <c r="AG55" s="6">
        <v>7</v>
      </c>
      <c r="AH55" s="6">
        <v>6</v>
      </c>
      <c r="AI55" s="6">
        <v>9</v>
      </c>
      <c r="AJ55" s="6">
        <v>7</v>
      </c>
      <c r="AK55" s="6">
        <v>8</v>
      </c>
      <c r="AL55" s="6">
        <v>2</v>
      </c>
      <c r="AM55" s="6">
        <v>8</v>
      </c>
      <c r="AN55" s="6">
        <v>7</v>
      </c>
      <c r="AO55" s="6">
        <v>8</v>
      </c>
      <c r="AP55" s="6">
        <v>7</v>
      </c>
      <c r="AQ55" s="6">
        <v>5</v>
      </c>
      <c r="AR55" s="6">
        <v>13</v>
      </c>
      <c r="AS55" s="6">
        <v>10</v>
      </c>
      <c r="AT55" s="6">
        <v>10</v>
      </c>
      <c r="AU55" s="6">
        <v>11</v>
      </c>
      <c r="AV55" s="6">
        <v>4</v>
      </c>
      <c r="AW55" s="6">
        <v>16</v>
      </c>
      <c r="AX55" s="6">
        <v>6</v>
      </c>
      <c r="AY55" s="6">
        <v>3</v>
      </c>
      <c r="AZ55" s="6">
        <v>5</v>
      </c>
      <c r="BA55" s="6">
        <v>5</v>
      </c>
      <c r="BB55" s="6">
        <v>5</v>
      </c>
      <c r="BC55" s="6">
        <v>4</v>
      </c>
      <c r="BD55" s="6">
        <v>5</v>
      </c>
      <c r="BE55" s="6">
        <v>2</v>
      </c>
      <c r="BF55" s="6">
        <v>20</v>
      </c>
      <c r="BG55" s="6">
        <v>23</v>
      </c>
      <c r="BH55" s="6">
        <v>2</v>
      </c>
      <c r="BI55" s="6">
        <v>1</v>
      </c>
      <c r="BJ55" s="6">
        <v>7</v>
      </c>
      <c r="BK55" s="6">
        <v>13</v>
      </c>
      <c r="BL55" s="6">
        <v>6</v>
      </c>
      <c r="BM55" s="6">
        <v>2</v>
      </c>
      <c r="BN55" s="6">
        <v>3</v>
      </c>
      <c r="BO55" s="6">
        <v>4</v>
      </c>
      <c r="BP55" s="6">
        <v>4</v>
      </c>
      <c r="BQ55" s="6">
        <v>12</v>
      </c>
      <c r="BR55" s="6">
        <v>7</v>
      </c>
      <c r="BS55" s="6">
        <v>13</v>
      </c>
      <c r="BT55" s="6">
        <v>6</v>
      </c>
      <c r="BU55" s="6">
        <v>6</v>
      </c>
      <c r="BV55" s="6">
        <v>5</v>
      </c>
      <c r="BW55" s="6">
        <v>5</v>
      </c>
      <c r="BX55" s="6">
        <v>5</v>
      </c>
      <c r="BY55" s="6">
        <v>11</v>
      </c>
      <c r="BZ55" s="6">
        <v>5</v>
      </c>
      <c r="CA55" s="6">
        <v>9</v>
      </c>
      <c r="CB55" s="6">
        <v>9</v>
      </c>
      <c r="CC55" s="6">
        <v>5</v>
      </c>
      <c r="CD55" s="6">
        <v>9</v>
      </c>
      <c r="CE55" s="6">
        <v>9</v>
      </c>
      <c r="CF55" s="6">
        <v>4</v>
      </c>
      <c r="CG55" s="6">
        <v>5</v>
      </c>
      <c r="CH55" s="6">
        <v>11</v>
      </c>
      <c r="CI55" s="6">
        <v>11</v>
      </c>
      <c r="CJ55" s="6">
        <v>9</v>
      </c>
      <c r="CK55" s="6">
        <v>9</v>
      </c>
      <c r="CL55" s="6">
        <v>8</v>
      </c>
      <c r="CM55" s="6">
        <v>9</v>
      </c>
      <c r="CN55" s="6">
        <v>4</v>
      </c>
      <c r="CO55" s="6">
        <v>4</v>
      </c>
      <c r="CP55" s="6">
        <v>10</v>
      </c>
      <c r="CQ55" s="6">
        <v>11</v>
      </c>
      <c r="CR55" s="6">
        <v>11</v>
      </c>
      <c r="CS55" s="6">
        <v>6</v>
      </c>
      <c r="CT55" s="6">
        <v>4</v>
      </c>
      <c r="CU55" s="6">
        <v>3</v>
      </c>
      <c r="CV55" s="6">
        <v>17</v>
      </c>
      <c r="CW55" s="6">
        <v>17</v>
      </c>
      <c r="CX55" s="6">
        <v>18</v>
      </c>
      <c r="CY55" s="6">
        <v>18</v>
      </c>
      <c r="CZ55" s="6">
        <v>1</v>
      </c>
      <c r="DA55" s="6">
        <v>7</v>
      </c>
      <c r="DB55" s="6">
        <v>9</v>
      </c>
      <c r="DC55" s="6">
        <v>3</v>
      </c>
      <c r="DD55" s="6">
        <v>2</v>
      </c>
      <c r="DE55" s="6">
        <v>2</v>
      </c>
      <c r="DF55" s="6">
        <v>2</v>
      </c>
      <c r="DG55" s="6">
        <v>1</v>
      </c>
      <c r="DH55" s="6">
        <v>1</v>
      </c>
      <c r="DI55" s="6">
        <v>2</v>
      </c>
      <c r="DJ55" s="6">
        <v>2</v>
      </c>
      <c r="DK55" s="6">
        <v>3</v>
      </c>
      <c r="DL55" s="6">
        <v>11</v>
      </c>
      <c r="DM55" s="6">
        <v>3</v>
      </c>
      <c r="DN55" s="6">
        <v>4</v>
      </c>
      <c r="DO55" s="6">
        <v>5</v>
      </c>
      <c r="DP55" s="6">
        <v>3</v>
      </c>
      <c r="DQ55" s="6">
        <v>4</v>
      </c>
      <c r="DR55" s="6">
        <v>7</v>
      </c>
      <c r="DS55" s="6">
        <v>6</v>
      </c>
      <c r="DT55" s="6">
        <v>7</v>
      </c>
      <c r="DU55" s="6">
        <v>20</v>
      </c>
      <c r="DV55" s="6">
        <v>7</v>
      </c>
      <c r="DW55" s="6">
        <v>16</v>
      </c>
      <c r="DX55" s="6">
        <v>8</v>
      </c>
      <c r="DY55" s="6">
        <v>16</v>
      </c>
      <c r="DZ55" s="6">
        <v>8</v>
      </c>
      <c r="EA55" s="6">
        <v>4</v>
      </c>
      <c r="EB55" s="6">
        <v>8</v>
      </c>
      <c r="EC55" s="6">
        <v>10</v>
      </c>
      <c r="ED55" s="6">
        <v>11</v>
      </c>
      <c r="EE55" s="6">
        <v>10</v>
      </c>
      <c r="EF55" s="6">
        <v>9</v>
      </c>
      <c r="EG55" s="6">
        <v>11</v>
      </c>
      <c r="EH55" s="6">
        <v>7</v>
      </c>
      <c r="EI55" s="6">
        <v>9</v>
      </c>
      <c r="EJ55" s="6">
        <v>4</v>
      </c>
      <c r="EK55" s="6">
        <v>1</v>
      </c>
      <c r="EL55" s="6">
        <v>10</v>
      </c>
      <c r="EM55" s="6">
        <v>11</v>
      </c>
      <c r="EN55" s="6">
        <v>5</v>
      </c>
      <c r="EO55" s="6">
        <v>10</v>
      </c>
      <c r="EP55" s="6">
        <v>11</v>
      </c>
      <c r="EQ55" s="6">
        <v>7</v>
      </c>
      <c r="ER55" s="6">
        <v>9</v>
      </c>
      <c r="ES55" s="6">
        <v>5</v>
      </c>
      <c r="ET55" s="6">
        <v>2</v>
      </c>
      <c r="EU55" s="6">
        <v>10</v>
      </c>
      <c r="EV55" s="6">
        <v>9</v>
      </c>
      <c r="EW55" s="6">
        <v>14</v>
      </c>
      <c r="EX55" s="6">
        <v>9</v>
      </c>
      <c r="EY55" s="6">
        <v>3445</v>
      </c>
    </row>
    <row r="56" spans="2:155">
      <c r="B56" s="4" t="s">
        <v>752</v>
      </c>
      <c r="C56" s="6">
        <v>22</v>
      </c>
      <c r="D56" s="6">
        <v>14</v>
      </c>
      <c r="E56" s="6">
        <v>11</v>
      </c>
      <c r="F56" s="6">
        <v>3</v>
      </c>
      <c r="G56" s="6">
        <v>5</v>
      </c>
      <c r="H56" s="6">
        <v>7</v>
      </c>
      <c r="I56" s="6">
        <v>10</v>
      </c>
      <c r="J56" s="6">
        <v>1</v>
      </c>
      <c r="K56" s="6">
        <v>1</v>
      </c>
      <c r="L56" s="6">
        <v>1</v>
      </c>
      <c r="M56" s="6">
        <v>2</v>
      </c>
      <c r="N56" s="6">
        <v>25</v>
      </c>
      <c r="O56" s="6">
        <v>25</v>
      </c>
      <c r="P56" s="6">
        <v>21</v>
      </c>
      <c r="Q56" s="6">
        <v>6</v>
      </c>
      <c r="R56" s="6">
        <v>4</v>
      </c>
      <c r="S56" s="6">
        <v>11</v>
      </c>
      <c r="T56" s="6">
        <v>5</v>
      </c>
      <c r="U56" s="6">
        <v>6</v>
      </c>
      <c r="V56" s="6">
        <v>10</v>
      </c>
      <c r="W56" s="6">
        <v>8</v>
      </c>
      <c r="X56" s="6">
        <v>3</v>
      </c>
      <c r="Y56" s="6">
        <v>24</v>
      </c>
      <c r="Z56" s="6">
        <v>11</v>
      </c>
      <c r="AA56" s="6">
        <v>10</v>
      </c>
      <c r="AB56" s="6">
        <v>7</v>
      </c>
      <c r="AC56" s="6">
        <v>17</v>
      </c>
      <c r="AD56" s="6">
        <v>8</v>
      </c>
      <c r="AE56" s="6">
        <v>11</v>
      </c>
      <c r="AF56" s="6">
        <v>7</v>
      </c>
      <c r="AG56" s="6">
        <v>3</v>
      </c>
      <c r="AH56" s="6">
        <v>10</v>
      </c>
      <c r="AI56" s="6">
        <v>22</v>
      </c>
      <c r="AJ56" s="6">
        <v>11</v>
      </c>
      <c r="AK56" s="6">
        <v>16</v>
      </c>
      <c r="AL56" s="6">
        <v>10</v>
      </c>
      <c r="AM56" s="6">
        <v>1</v>
      </c>
      <c r="AN56" s="6">
        <v>11</v>
      </c>
      <c r="AO56" s="6">
        <v>9</v>
      </c>
      <c r="AP56" s="6">
        <v>10</v>
      </c>
      <c r="AQ56" s="6">
        <v>7</v>
      </c>
      <c r="AR56" s="6">
        <v>22</v>
      </c>
      <c r="AS56" s="6">
        <v>17</v>
      </c>
      <c r="AT56" s="6">
        <v>17</v>
      </c>
      <c r="AU56" s="6">
        <v>12</v>
      </c>
      <c r="AV56" s="6">
        <v>8</v>
      </c>
      <c r="AW56" s="6">
        <v>11</v>
      </c>
      <c r="AX56" s="6">
        <v>2</v>
      </c>
      <c r="AY56" s="6">
        <v>10</v>
      </c>
      <c r="AZ56" s="6">
        <v>8</v>
      </c>
      <c r="BA56" s="6">
        <v>7</v>
      </c>
      <c r="BB56" s="6">
        <v>5</v>
      </c>
      <c r="BC56" s="6">
        <v>4</v>
      </c>
      <c r="BD56" s="6">
        <v>7</v>
      </c>
      <c r="BE56" s="6">
        <v>13</v>
      </c>
      <c r="BF56" s="6">
        <v>7</v>
      </c>
      <c r="BG56" s="6">
        <v>6</v>
      </c>
      <c r="BH56" s="6">
        <v>6</v>
      </c>
      <c r="BI56" s="6">
        <v>6</v>
      </c>
      <c r="BJ56" s="6">
        <v>10</v>
      </c>
      <c r="BK56" s="6">
        <v>3</v>
      </c>
      <c r="BL56" s="6">
        <v>16</v>
      </c>
      <c r="BM56" s="6">
        <v>8</v>
      </c>
      <c r="BN56" s="6">
        <v>8</v>
      </c>
      <c r="BO56" s="6">
        <v>7</v>
      </c>
      <c r="BP56" s="6">
        <v>8</v>
      </c>
      <c r="BQ56" s="6">
        <v>1</v>
      </c>
      <c r="BR56" s="6">
        <v>17</v>
      </c>
      <c r="BS56" s="6">
        <v>3</v>
      </c>
      <c r="BT56" s="6">
        <v>10</v>
      </c>
      <c r="BU56" s="6">
        <v>10</v>
      </c>
      <c r="BV56" s="6">
        <v>10</v>
      </c>
      <c r="BW56" s="6">
        <v>7</v>
      </c>
      <c r="BX56" s="6">
        <v>10</v>
      </c>
      <c r="BY56" s="6">
        <v>12</v>
      </c>
      <c r="BZ56" s="6">
        <v>5</v>
      </c>
      <c r="CA56" s="6">
        <v>10</v>
      </c>
      <c r="CB56" s="6">
        <v>14</v>
      </c>
      <c r="CC56" s="6">
        <v>14</v>
      </c>
      <c r="CD56" s="6">
        <v>14</v>
      </c>
      <c r="CE56" s="6">
        <v>10</v>
      </c>
      <c r="CF56" s="6">
        <v>8</v>
      </c>
      <c r="CG56" s="6">
        <v>6</v>
      </c>
      <c r="CH56" s="6">
        <v>12</v>
      </c>
      <c r="CI56" s="6">
        <v>8</v>
      </c>
      <c r="CJ56" s="6">
        <v>10</v>
      </c>
      <c r="CK56" s="6">
        <v>14</v>
      </c>
      <c r="CL56" s="6">
        <v>14</v>
      </c>
      <c r="CM56" s="6">
        <v>10</v>
      </c>
      <c r="CN56" s="6">
        <v>8</v>
      </c>
      <c r="CO56" s="6">
        <v>6</v>
      </c>
      <c r="CP56" s="6">
        <v>16</v>
      </c>
      <c r="CQ56" s="6">
        <v>17</v>
      </c>
      <c r="CR56" s="6">
        <v>17</v>
      </c>
      <c r="CS56" s="6">
        <v>10</v>
      </c>
      <c r="CT56" s="6">
        <v>14</v>
      </c>
      <c r="CU56" s="6">
        <v>7</v>
      </c>
      <c r="CV56" s="6">
        <v>14</v>
      </c>
      <c r="CW56" s="6">
        <v>9</v>
      </c>
      <c r="CX56" s="6">
        <v>4</v>
      </c>
      <c r="CY56" s="6">
        <v>27</v>
      </c>
      <c r="CZ56" s="6">
        <v>7</v>
      </c>
      <c r="DA56" s="6">
        <v>14</v>
      </c>
      <c r="DB56" s="6">
        <v>14</v>
      </c>
      <c r="DC56" s="6">
        <v>16</v>
      </c>
      <c r="DD56" s="6">
        <v>12</v>
      </c>
      <c r="DE56" s="6">
        <v>18</v>
      </c>
      <c r="DF56" s="6">
        <v>12</v>
      </c>
      <c r="DG56" s="6">
        <v>9</v>
      </c>
      <c r="DH56" s="6">
        <v>15</v>
      </c>
      <c r="DI56" s="6">
        <v>22</v>
      </c>
      <c r="DJ56" s="6">
        <v>19</v>
      </c>
      <c r="DK56" s="6">
        <v>9</v>
      </c>
      <c r="DL56" s="6">
        <v>1</v>
      </c>
      <c r="DM56" s="6">
        <v>1</v>
      </c>
      <c r="DN56" s="6">
        <v>7</v>
      </c>
      <c r="DO56" s="6">
        <v>1</v>
      </c>
      <c r="DP56" s="6">
        <v>1</v>
      </c>
      <c r="DQ56" s="6">
        <v>10</v>
      </c>
      <c r="DR56" s="6">
        <v>10</v>
      </c>
      <c r="DS56" s="6">
        <v>10</v>
      </c>
      <c r="DT56" s="6">
        <v>2</v>
      </c>
      <c r="DU56" s="6">
        <v>9</v>
      </c>
      <c r="DV56" s="6">
        <v>10</v>
      </c>
      <c r="DW56" s="6">
        <v>12</v>
      </c>
      <c r="DX56" s="6">
        <v>12</v>
      </c>
      <c r="DY56" s="6">
        <v>5</v>
      </c>
      <c r="DZ56" s="6">
        <v>6</v>
      </c>
      <c r="EA56" s="6">
        <v>8</v>
      </c>
      <c r="EB56" s="6">
        <v>25</v>
      </c>
      <c r="EC56" s="6">
        <v>16</v>
      </c>
      <c r="ED56" s="6">
        <v>12</v>
      </c>
      <c r="EE56" s="6">
        <v>11</v>
      </c>
      <c r="EF56" s="6">
        <v>14</v>
      </c>
      <c r="EG56" s="6">
        <v>16</v>
      </c>
      <c r="EH56" s="6">
        <v>14</v>
      </c>
      <c r="EI56" s="6">
        <v>10</v>
      </c>
      <c r="EJ56" s="6">
        <v>8</v>
      </c>
      <c r="EK56" s="6">
        <v>6</v>
      </c>
      <c r="EL56" s="6">
        <v>16</v>
      </c>
      <c r="EM56" s="6">
        <v>12</v>
      </c>
      <c r="EN56" s="6">
        <v>5</v>
      </c>
      <c r="EO56" s="6">
        <v>11</v>
      </c>
      <c r="EP56" s="6">
        <v>16</v>
      </c>
      <c r="EQ56" s="6">
        <v>14</v>
      </c>
      <c r="ER56" s="6">
        <v>10</v>
      </c>
      <c r="ES56" s="6">
        <v>8</v>
      </c>
      <c r="ET56" s="6">
        <v>6</v>
      </c>
      <c r="EU56" s="6">
        <v>14</v>
      </c>
      <c r="EV56" s="6">
        <v>17</v>
      </c>
      <c r="EW56" s="6">
        <v>9</v>
      </c>
      <c r="EX56" s="6">
        <v>14</v>
      </c>
      <c r="EY56" s="6">
        <v>908</v>
      </c>
    </row>
    <row r="57" spans="2:155">
      <c r="B57" s="4" t="s">
        <v>753</v>
      </c>
      <c r="C57" s="6">
        <v>12</v>
      </c>
      <c r="D57" s="6">
        <v>11</v>
      </c>
      <c r="E57" s="6">
        <v>11</v>
      </c>
      <c r="F57" s="6">
        <v>1</v>
      </c>
      <c r="G57" s="6">
        <v>2</v>
      </c>
      <c r="H57" s="6">
        <v>19</v>
      </c>
      <c r="I57" s="6">
        <v>20</v>
      </c>
      <c r="J57" s="6">
        <v>9</v>
      </c>
      <c r="K57" s="6">
        <v>4</v>
      </c>
      <c r="L57" s="6">
        <v>2</v>
      </c>
      <c r="M57" s="6">
        <v>3</v>
      </c>
      <c r="N57" s="6">
        <v>11</v>
      </c>
      <c r="O57" s="6">
        <v>10</v>
      </c>
      <c r="P57" s="6">
        <v>8</v>
      </c>
      <c r="Q57" s="6">
        <v>6</v>
      </c>
      <c r="R57" s="6">
        <v>4</v>
      </c>
      <c r="S57" s="6">
        <v>11</v>
      </c>
      <c r="T57" s="6">
        <v>5</v>
      </c>
      <c r="U57" s="6">
        <v>6</v>
      </c>
      <c r="V57" s="6">
        <v>10</v>
      </c>
      <c r="W57" s="6">
        <v>8</v>
      </c>
      <c r="X57" s="6">
        <v>17</v>
      </c>
      <c r="Y57" s="6">
        <v>5</v>
      </c>
      <c r="Z57" s="6">
        <v>11</v>
      </c>
      <c r="AA57" s="6">
        <v>10</v>
      </c>
      <c r="AB57" s="6">
        <v>7</v>
      </c>
      <c r="AC57" s="6">
        <v>2</v>
      </c>
      <c r="AD57" s="6">
        <v>1</v>
      </c>
      <c r="AE57" s="6">
        <v>11</v>
      </c>
      <c r="AF57" s="6">
        <v>7</v>
      </c>
      <c r="AG57" s="6">
        <v>1</v>
      </c>
      <c r="AH57" s="6">
        <v>10</v>
      </c>
      <c r="AI57" s="6">
        <v>20</v>
      </c>
      <c r="AJ57" s="6">
        <v>11</v>
      </c>
      <c r="AK57" s="6">
        <v>16</v>
      </c>
      <c r="AL57" s="6">
        <v>10</v>
      </c>
      <c r="AM57" s="6">
        <v>17</v>
      </c>
      <c r="AN57" s="6">
        <v>11</v>
      </c>
      <c r="AO57" s="6">
        <v>16</v>
      </c>
      <c r="AP57" s="6">
        <v>10</v>
      </c>
      <c r="AQ57" s="6">
        <v>7</v>
      </c>
      <c r="AR57" s="6">
        <v>17</v>
      </c>
      <c r="AS57" s="6">
        <v>17</v>
      </c>
      <c r="AT57" s="6">
        <v>17</v>
      </c>
      <c r="AU57" s="6">
        <v>12</v>
      </c>
      <c r="AV57" s="6">
        <v>8</v>
      </c>
      <c r="AW57" s="6">
        <v>9</v>
      </c>
      <c r="AX57" s="6">
        <v>14</v>
      </c>
      <c r="AY57" s="6">
        <v>10</v>
      </c>
      <c r="AZ57" s="6">
        <v>8</v>
      </c>
      <c r="BA57" s="6">
        <v>7</v>
      </c>
      <c r="BB57" s="6">
        <v>5</v>
      </c>
      <c r="BC57" s="6">
        <v>4</v>
      </c>
      <c r="BD57" s="6">
        <v>7</v>
      </c>
      <c r="BE57" s="6">
        <v>13</v>
      </c>
      <c r="BF57" s="6">
        <v>21</v>
      </c>
      <c r="BG57" s="6">
        <v>7</v>
      </c>
      <c r="BH57" s="6">
        <v>6</v>
      </c>
      <c r="BI57" s="6">
        <v>6</v>
      </c>
      <c r="BJ57" s="6">
        <v>10</v>
      </c>
      <c r="BK57" s="6">
        <v>7</v>
      </c>
      <c r="BL57" s="6">
        <v>16</v>
      </c>
      <c r="BM57" s="6">
        <v>8</v>
      </c>
      <c r="BN57" s="6">
        <v>8</v>
      </c>
      <c r="BO57" s="6">
        <v>7</v>
      </c>
      <c r="BP57" s="6">
        <v>8</v>
      </c>
      <c r="BQ57" s="6">
        <v>4</v>
      </c>
      <c r="BR57" s="6">
        <v>19</v>
      </c>
      <c r="BS57" s="6">
        <v>16</v>
      </c>
      <c r="BT57" s="6">
        <v>10</v>
      </c>
      <c r="BU57" s="6">
        <v>10</v>
      </c>
      <c r="BV57" s="6">
        <v>10</v>
      </c>
      <c r="BW57" s="6">
        <v>7</v>
      </c>
      <c r="BX57" s="6">
        <v>10</v>
      </c>
      <c r="BY57" s="6">
        <v>12</v>
      </c>
      <c r="BZ57" s="6">
        <v>5</v>
      </c>
      <c r="CA57" s="6">
        <v>10</v>
      </c>
      <c r="CB57" s="6">
        <v>13</v>
      </c>
      <c r="CC57" s="6">
        <v>14</v>
      </c>
      <c r="CD57" s="6">
        <v>12</v>
      </c>
      <c r="CE57" s="6">
        <v>10</v>
      </c>
      <c r="CF57" s="6">
        <v>8</v>
      </c>
      <c r="CG57" s="6">
        <v>6</v>
      </c>
      <c r="CH57" s="6">
        <v>12</v>
      </c>
      <c r="CI57" s="6">
        <v>11</v>
      </c>
      <c r="CJ57" s="6">
        <v>10</v>
      </c>
      <c r="CK57" s="6">
        <v>13</v>
      </c>
      <c r="CL57" s="6">
        <v>13</v>
      </c>
      <c r="CM57" s="6">
        <v>10</v>
      </c>
      <c r="CN57" s="6">
        <v>8</v>
      </c>
      <c r="CO57" s="6">
        <v>6</v>
      </c>
      <c r="CP57" s="6">
        <v>16</v>
      </c>
      <c r="CQ57" s="6">
        <v>17</v>
      </c>
      <c r="CR57" s="6">
        <v>17</v>
      </c>
      <c r="CS57" s="6">
        <v>10</v>
      </c>
      <c r="CT57" s="6">
        <v>12</v>
      </c>
      <c r="CU57" s="6">
        <v>7</v>
      </c>
      <c r="CV57" s="6">
        <v>23</v>
      </c>
      <c r="CW57" s="6">
        <v>12</v>
      </c>
      <c r="CX57" s="6">
        <v>3</v>
      </c>
      <c r="CY57" s="6">
        <v>11</v>
      </c>
      <c r="CZ57" s="6">
        <v>7</v>
      </c>
      <c r="DA57" s="6">
        <v>10</v>
      </c>
      <c r="DB57" s="6">
        <v>7</v>
      </c>
      <c r="DC57" s="6">
        <v>14</v>
      </c>
      <c r="DD57" s="6">
        <v>17</v>
      </c>
      <c r="DE57" s="6">
        <v>13</v>
      </c>
      <c r="DF57" s="6">
        <v>11</v>
      </c>
      <c r="DG57" s="6">
        <v>12</v>
      </c>
      <c r="DH57" s="6">
        <v>12</v>
      </c>
      <c r="DI57" s="6">
        <v>9</v>
      </c>
      <c r="DJ57" s="6">
        <v>14</v>
      </c>
      <c r="DK57" s="6">
        <v>18</v>
      </c>
      <c r="DL57" s="6">
        <v>18</v>
      </c>
      <c r="DM57" s="6">
        <v>10</v>
      </c>
      <c r="DN57" s="6">
        <v>7</v>
      </c>
      <c r="DO57" s="6">
        <v>10</v>
      </c>
      <c r="DP57" s="6">
        <v>10</v>
      </c>
      <c r="DQ57" s="6">
        <v>10</v>
      </c>
      <c r="DR57" s="6">
        <v>10</v>
      </c>
      <c r="DS57" s="6">
        <v>10</v>
      </c>
      <c r="DT57" s="6">
        <v>3</v>
      </c>
      <c r="DU57" s="6">
        <v>14</v>
      </c>
      <c r="DV57" s="6">
        <v>10</v>
      </c>
      <c r="DW57" s="6">
        <v>4</v>
      </c>
      <c r="DX57" s="6">
        <v>12</v>
      </c>
      <c r="DY57" s="6">
        <v>1</v>
      </c>
      <c r="DZ57" s="6">
        <v>4</v>
      </c>
      <c r="EA57" s="6">
        <v>8</v>
      </c>
      <c r="EB57" s="6">
        <v>2</v>
      </c>
      <c r="EC57" s="6">
        <v>16</v>
      </c>
      <c r="ED57" s="6">
        <v>12</v>
      </c>
      <c r="EE57" s="6">
        <v>11</v>
      </c>
      <c r="EF57" s="6">
        <v>13</v>
      </c>
      <c r="EG57" s="6">
        <v>16</v>
      </c>
      <c r="EH57" s="6">
        <v>9</v>
      </c>
      <c r="EI57" s="6">
        <v>10</v>
      </c>
      <c r="EJ57" s="6">
        <v>8</v>
      </c>
      <c r="EK57" s="6">
        <v>6</v>
      </c>
      <c r="EL57" s="6">
        <v>16</v>
      </c>
      <c r="EM57" s="6">
        <v>12</v>
      </c>
      <c r="EN57" s="6">
        <v>5</v>
      </c>
      <c r="EO57" s="6">
        <v>11</v>
      </c>
      <c r="EP57" s="6">
        <v>16</v>
      </c>
      <c r="EQ57" s="6">
        <v>9</v>
      </c>
      <c r="ER57" s="6">
        <v>10</v>
      </c>
      <c r="ES57" s="6">
        <v>8</v>
      </c>
      <c r="ET57" s="6">
        <v>6</v>
      </c>
      <c r="EU57" s="6">
        <v>13</v>
      </c>
      <c r="EV57" s="6">
        <v>22</v>
      </c>
      <c r="EW57" s="6">
        <v>2</v>
      </c>
      <c r="EX57" s="6">
        <v>17</v>
      </c>
      <c r="EY57" s="6">
        <v>13933</v>
      </c>
    </row>
    <row r="58" spans="2:155">
      <c r="B58" s="4" t="s">
        <v>754</v>
      </c>
      <c r="C58" s="6">
        <v>15</v>
      </c>
      <c r="D58" s="6">
        <v>15</v>
      </c>
      <c r="E58" s="6">
        <v>11</v>
      </c>
      <c r="F58" s="6">
        <v>20</v>
      </c>
      <c r="G58" s="6">
        <v>20</v>
      </c>
      <c r="H58" s="6">
        <v>8</v>
      </c>
      <c r="I58" s="6">
        <v>6</v>
      </c>
      <c r="J58" s="6">
        <v>26</v>
      </c>
      <c r="K58" s="6">
        <v>27</v>
      </c>
      <c r="L58" s="6">
        <v>27</v>
      </c>
      <c r="M58" s="6">
        <v>27</v>
      </c>
      <c r="N58" s="6">
        <v>17</v>
      </c>
      <c r="O58" s="6">
        <v>13</v>
      </c>
      <c r="P58" s="6">
        <v>2</v>
      </c>
      <c r="Q58" s="6">
        <v>6</v>
      </c>
      <c r="R58" s="6">
        <v>4</v>
      </c>
      <c r="S58" s="6">
        <v>11</v>
      </c>
      <c r="T58" s="6">
        <v>5</v>
      </c>
      <c r="U58" s="6">
        <v>6</v>
      </c>
      <c r="V58" s="6">
        <v>10</v>
      </c>
      <c r="W58" s="6">
        <v>8</v>
      </c>
      <c r="X58" s="6">
        <v>2</v>
      </c>
      <c r="Y58" s="6">
        <v>4</v>
      </c>
      <c r="Z58" s="6">
        <v>11</v>
      </c>
      <c r="AA58" s="6">
        <v>10</v>
      </c>
      <c r="AB58" s="6">
        <v>7</v>
      </c>
      <c r="AC58" s="6">
        <v>11</v>
      </c>
      <c r="AD58" s="6">
        <v>10</v>
      </c>
      <c r="AE58" s="6">
        <v>11</v>
      </c>
      <c r="AF58" s="6">
        <v>7</v>
      </c>
      <c r="AG58" s="6">
        <v>2</v>
      </c>
      <c r="AH58" s="6">
        <v>10</v>
      </c>
      <c r="AI58" s="6">
        <v>11</v>
      </c>
      <c r="AJ58" s="6">
        <v>11</v>
      </c>
      <c r="AK58" s="6">
        <v>16</v>
      </c>
      <c r="AL58" s="6">
        <v>10</v>
      </c>
      <c r="AM58" s="6">
        <v>17</v>
      </c>
      <c r="AN58" s="6">
        <v>11</v>
      </c>
      <c r="AO58" s="6">
        <v>16</v>
      </c>
      <c r="AP58" s="6">
        <v>10</v>
      </c>
      <c r="AQ58" s="6">
        <v>7</v>
      </c>
      <c r="AR58" s="6">
        <v>19</v>
      </c>
      <c r="AS58" s="6">
        <v>17</v>
      </c>
      <c r="AT58" s="6">
        <v>17</v>
      </c>
      <c r="AU58" s="6">
        <v>12</v>
      </c>
      <c r="AV58" s="6">
        <v>8</v>
      </c>
      <c r="AW58" s="6">
        <v>19</v>
      </c>
      <c r="AX58" s="6">
        <v>14</v>
      </c>
      <c r="AY58" s="6">
        <v>10</v>
      </c>
      <c r="AZ58" s="6">
        <v>8</v>
      </c>
      <c r="BA58" s="6">
        <v>7</v>
      </c>
      <c r="BB58" s="6">
        <v>5</v>
      </c>
      <c r="BC58" s="6">
        <v>4</v>
      </c>
      <c r="BD58" s="6">
        <v>7</v>
      </c>
      <c r="BE58" s="6">
        <v>13</v>
      </c>
      <c r="BF58" s="6">
        <v>2</v>
      </c>
      <c r="BG58" s="6">
        <v>3</v>
      </c>
      <c r="BH58" s="6">
        <v>6</v>
      </c>
      <c r="BI58" s="6">
        <v>6</v>
      </c>
      <c r="BJ58" s="6">
        <v>10</v>
      </c>
      <c r="BK58" s="6">
        <v>26</v>
      </c>
      <c r="BL58" s="6">
        <v>16</v>
      </c>
      <c r="BM58" s="6">
        <v>8</v>
      </c>
      <c r="BN58" s="6">
        <v>8</v>
      </c>
      <c r="BO58" s="6">
        <v>7</v>
      </c>
      <c r="BP58" s="6">
        <v>8</v>
      </c>
      <c r="BQ58" s="6">
        <v>22</v>
      </c>
      <c r="BR58" s="6">
        <v>15</v>
      </c>
      <c r="BS58" s="6">
        <v>8</v>
      </c>
      <c r="BT58" s="6">
        <v>10</v>
      </c>
      <c r="BU58" s="6">
        <v>10</v>
      </c>
      <c r="BV58" s="6">
        <v>10</v>
      </c>
      <c r="BW58" s="6">
        <v>7</v>
      </c>
      <c r="BX58" s="6">
        <v>10</v>
      </c>
      <c r="BY58" s="6">
        <v>12</v>
      </c>
      <c r="BZ58" s="6">
        <v>5</v>
      </c>
      <c r="CA58" s="6">
        <v>10</v>
      </c>
      <c r="CB58" s="6">
        <v>14</v>
      </c>
      <c r="CC58" s="6">
        <v>14</v>
      </c>
      <c r="CD58" s="6">
        <v>14</v>
      </c>
      <c r="CE58" s="6">
        <v>10</v>
      </c>
      <c r="CF58" s="6">
        <v>8</v>
      </c>
      <c r="CG58" s="6">
        <v>6</v>
      </c>
      <c r="CH58" s="6">
        <v>12</v>
      </c>
      <c r="CI58" s="6">
        <v>11</v>
      </c>
      <c r="CJ58" s="6">
        <v>10</v>
      </c>
      <c r="CK58" s="6">
        <v>14</v>
      </c>
      <c r="CL58" s="6">
        <v>14</v>
      </c>
      <c r="CM58" s="6">
        <v>10</v>
      </c>
      <c r="CN58" s="6">
        <v>8</v>
      </c>
      <c r="CO58" s="6">
        <v>6</v>
      </c>
      <c r="CP58" s="6">
        <v>16</v>
      </c>
      <c r="CQ58" s="6">
        <v>17</v>
      </c>
      <c r="CR58" s="6">
        <v>17</v>
      </c>
      <c r="CS58" s="6">
        <v>10</v>
      </c>
      <c r="CT58" s="6">
        <v>20</v>
      </c>
      <c r="CU58" s="6">
        <v>7</v>
      </c>
      <c r="CV58" s="6">
        <v>19</v>
      </c>
      <c r="CW58" s="6">
        <v>1</v>
      </c>
      <c r="CX58" s="6">
        <v>2</v>
      </c>
      <c r="CY58" s="6">
        <v>20</v>
      </c>
      <c r="CZ58" s="6">
        <v>7</v>
      </c>
      <c r="DA58" s="6">
        <v>14</v>
      </c>
      <c r="DB58" s="6">
        <v>14</v>
      </c>
      <c r="DC58" s="6">
        <v>24</v>
      </c>
      <c r="DD58" s="6">
        <v>7</v>
      </c>
      <c r="DE58" s="6">
        <v>12</v>
      </c>
      <c r="DF58" s="6">
        <v>9</v>
      </c>
      <c r="DG58" s="6">
        <v>14</v>
      </c>
      <c r="DH58" s="6">
        <v>13</v>
      </c>
      <c r="DI58" s="6">
        <v>27</v>
      </c>
      <c r="DJ58" s="6">
        <v>3</v>
      </c>
      <c r="DK58" s="6">
        <v>1</v>
      </c>
      <c r="DL58" s="6">
        <v>18</v>
      </c>
      <c r="DM58" s="6">
        <v>10</v>
      </c>
      <c r="DN58" s="6">
        <v>7</v>
      </c>
      <c r="DO58" s="6">
        <v>10</v>
      </c>
      <c r="DP58" s="6">
        <v>10</v>
      </c>
      <c r="DQ58" s="6">
        <v>10</v>
      </c>
      <c r="DR58" s="6">
        <v>10</v>
      </c>
      <c r="DS58" s="6">
        <v>10</v>
      </c>
      <c r="DT58" s="6">
        <v>26</v>
      </c>
      <c r="DU58" s="6">
        <v>12</v>
      </c>
      <c r="DV58" s="6">
        <v>10</v>
      </c>
      <c r="DW58" s="6">
        <v>15</v>
      </c>
      <c r="DX58" s="6">
        <v>12</v>
      </c>
      <c r="DY58" s="6">
        <v>25</v>
      </c>
      <c r="DZ58" s="6">
        <v>25</v>
      </c>
      <c r="EA58" s="6">
        <v>8</v>
      </c>
      <c r="EB58" s="6">
        <v>26</v>
      </c>
      <c r="EC58" s="6">
        <v>16</v>
      </c>
      <c r="ED58" s="6">
        <v>12</v>
      </c>
      <c r="EE58" s="6">
        <v>11</v>
      </c>
      <c r="EF58" s="6">
        <v>14</v>
      </c>
      <c r="EG58" s="6">
        <v>16</v>
      </c>
      <c r="EH58" s="6">
        <v>14</v>
      </c>
      <c r="EI58" s="6">
        <v>10</v>
      </c>
      <c r="EJ58" s="6">
        <v>8</v>
      </c>
      <c r="EK58" s="6">
        <v>6</v>
      </c>
      <c r="EL58" s="6">
        <v>16</v>
      </c>
      <c r="EM58" s="6">
        <v>12</v>
      </c>
      <c r="EN58" s="6">
        <v>5</v>
      </c>
      <c r="EO58" s="6">
        <v>11</v>
      </c>
      <c r="EP58" s="6">
        <v>16</v>
      </c>
      <c r="EQ58" s="6">
        <v>14</v>
      </c>
      <c r="ER58" s="6">
        <v>10</v>
      </c>
      <c r="ES58" s="6">
        <v>8</v>
      </c>
      <c r="ET58" s="6">
        <v>6</v>
      </c>
      <c r="EU58" s="6">
        <v>14</v>
      </c>
      <c r="EV58" s="6">
        <v>15</v>
      </c>
      <c r="EW58" s="6">
        <v>22</v>
      </c>
      <c r="EX58" s="6">
        <v>17</v>
      </c>
      <c r="EY58" s="6">
        <v>3184</v>
      </c>
    </row>
    <row r="59" spans="2:155">
      <c r="B59" s="4" t="s">
        <v>755</v>
      </c>
      <c r="C59" s="6">
        <v>23</v>
      </c>
      <c r="D59" s="6">
        <v>25</v>
      </c>
      <c r="E59" s="6">
        <v>11</v>
      </c>
      <c r="F59" s="6">
        <v>7</v>
      </c>
      <c r="G59" s="6">
        <v>8</v>
      </c>
      <c r="H59" s="6">
        <v>3</v>
      </c>
      <c r="I59" s="6">
        <v>3</v>
      </c>
      <c r="J59" s="6">
        <v>17</v>
      </c>
      <c r="K59" s="6">
        <v>8</v>
      </c>
      <c r="L59" s="6">
        <v>6</v>
      </c>
      <c r="M59" s="6">
        <v>8</v>
      </c>
      <c r="N59" s="6">
        <v>10</v>
      </c>
      <c r="O59" s="6">
        <v>8</v>
      </c>
      <c r="P59" s="6">
        <v>3</v>
      </c>
      <c r="Q59" s="6">
        <v>6</v>
      </c>
      <c r="R59" s="6">
        <v>4</v>
      </c>
      <c r="S59" s="6">
        <v>11</v>
      </c>
      <c r="T59" s="6">
        <v>5</v>
      </c>
      <c r="U59" s="6">
        <v>6</v>
      </c>
      <c r="V59" s="6">
        <v>10</v>
      </c>
      <c r="W59" s="6">
        <v>8</v>
      </c>
      <c r="X59" s="6">
        <v>11</v>
      </c>
      <c r="Y59" s="6">
        <v>25</v>
      </c>
      <c r="Z59" s="6">
        <v>11</v>
      </c>
      <c r="AA59" s="6">
        <v>10</v>
      </c>
      <c r="AB59" s="6">
        <v>7</v>
      </c>
      <c r="AC59" s="6">
        <v>12</v>
      </c>
      <c r="AD59" s="6">
        <v>14</v>
      </c>
      <c r="AE59" s="6">
        <v>11</v>
      </c>
      <c r="AF59" s="6">
        <v>7</v>
      </c>
      <c r="AG59" s="6">
        <v>18</v>
      </c>
      <c r="AH59" s="6">
        <v>10</v>
      </c>
      <c r="AI59" s="6">
        <v>15</v>
      </c>
      <c r="AJ59" s="6">
        <v>11</v>
      </c>
      <c r="AK59" s="6">
        <v>10</v>
      </c>
      <c r="AL59" s="6">
        <v>10</v>
      </c>
      <c r="AM59" s="6">
        <v>3</v>
      </c>
      <c r="AN59" s="6">
        <v>11</v>
      </c>
      <c r="AO59" s="6">
        <v>16</v>
      </c>
      <c r="AP59" s="6">
        <v>10</v>
      </c>
      <c r="AQ59" s="6">
        <v>7</v>
      </c>
      <c r="AR59" s="6">
        <v>21</v>
      </c>
      <c r="AS59" s="6">
        <v>17</v>
      </c>
      <c r="AT59" s="6">
        <v>17</v>
      </c>
      <c r="AU59" s="6">
        <v>12</v>
      </c>
      <c r="AV59" s="6">
        <v>8</v>
      </c>
      <c r="AW59" s="6">
        <v>20</v>
      </c>
      <c r="AX59" s="6">
        <v>13</v>
      </c>
      <c r="AY59" s="6">
        <v>10</v>
      </c>
      <c r="AZ59" s="6">
        <v>8</v>
      </c>
      <c r="BA59" s="6">
        <v>7</v>
      </c>
      <c r="BB59" s="6">
        <v>5</v>
      </c>
      <c r="BC59" s="6">
        <v>4</v>
      </c>
      <c r="BD59" s="6">
        <v>7</v>
      </c>
      <c r="BE59" s="6">
        <v>13</v>
      </c>
      <c r="BF59" s="6">
        <v>1</v>
      </c>
      <c r="BG59" s="6">
        <v>25</v>
      </c>
      <c r="BH59" s="6">
        <v>6</v>
      </c>
      <c r="BI59" s="6">
        <v>6</v>
      </c>
      <c r="BJ59" s="6">
        <v>10</v>
      </c>
      <c r="BK59" s="6">
        <v>4</v>
      </c>
      <c r="BL59" s="6">
        <v>14</v>
      </c>
      <c r="BM59" s="6">
        <v>8</v>
      </c>
      <c r="BN59" s="6">
        <v>8</v>
      </c>
      <c r="BO59" s="6">
        <v>7</v>
      </c>
      <c r="BP59" s="6">
        <v>8</v>
      </c>
      <c r="BQ59" s="6">
        <v>15</v>
      </c>
      <c r="BR59" s="6">
        <v>24</v>
      </c>
      <c r="BS59" s="6">
        <v>16</v>
      </c>
      <c r="BT59" s="6">
        <v>10</v>
      </c>
      <c r="BU59" s="6">
        <v>10</v>
      </c>
      <c r="BV59" s="6">
        <v>10</v>
      </c>
      <c r="BW59" s="6">
        <v>7</v>
      </c>
      <c r="BX59" s="6">
        <v>10</v>
      </c>
      <c r="BY59" s="6">
        <v>12</v>
      </c>
      <c r="BZ59" s="6">
        <v>5</v>
      </c>
      <c r="CA59" s="6">
        <v>10</v>
      </c>
      <c r="CB59" s="6">
        <v>14</v>
      </c>
      <c r="CC59" s="6">
        <v>14</v>
      </c>
      <c r="CD59" s="6">
        <v>14</v>
      </c>
      <c r="CE59" s="6">
        <v>10</v>
      </c>
      <c r="CF59" s="6">
        <v>8</v>
      </c>
      <c r="CG59" s="6">
        <v>6</v>
      </c>
      <c r="CH59" s="6">
        <v>12</v>
      </c>
      <c r="CI59" s="6">
        <v>11</v>
      </c>
      <c r="CJ59" s="6">
        <v>10</v>
      </c>
      <c r="CK59" s="6">
        <v>14</v>
      </c>
      <c r="CL59" s="6">
        <v>14</v>
      </c>
      <c r="CM59" s="6">
        <v>10</v>
      </c>
      <c r="CN59" s="6">
        <v>8</v>
      </c>
      <c r="CO59" s="6">
        <v>6</v>
      </c>
      <c r="CP59" s="6">
        <v>16</v>
      </c>
      <c r="CQ59" s="6">
        <v>17</v>
      </c>
      <c r="CR59" s="6">
        <v>17</v>
      </c>
      <c r="CS59" s="6">
        <v>10</v>
      </c>
      <c r="CT59" s="6">
        <v>20</v>
      </c>
      <c r="CU59" s="6">
        <v>7</v>
      </c>
      <c r="CV59" s="6">
        <v>20</v>
      </c>
      <c r="CW59" s="6">
        <v>15</v>
      </c>
      <c r="CX59" s="6">
        <v>17</v>
      </c>
      <c r="CY59" s="6">
        <v>7</v>
      </c>
      <c r="CZ59" s="6">
        <v>7</v>
      </c>
      <c r="DA59" s="6">
        <v>14</v>
      </c>
      <c r="DB59" s="6">
        <v>14</v>
      </c>
      <c r="DC59" s="6">
        <v>26</v>
      </c>
      <c r="DD59" s="6">
        <v>24</v>
      </c>
      <c r="DE59" s="6">
        <v>23</v>
      </c>
      <c r="DF59" s="6">
        <v>23</v>
      </c>
      <c r="DG59" s="6">
        <v>26</v>
      </c>
      <c r="DH59" s="6">
        <v>25</v>
      </c>
      <c r="DI59" s="6">
        <v>21</v>
      </c>
      <c r="DJ59" s="6">
        <v>18</v>
      </c>
      <c r="DK59" s="6">
        <v>19</v>
      </c>
      <c r="DL59" s="6">
        <v>8</v>
      </c>
      <c r="DM59" s="6">
        <v>10</v>
      </c>
      <c r="DN59" s="6">
        <v>7</v>
      </c>
      <c r="DO59" s="6">
        <v>10</v>
      </c>
      <c r="DP59" s="6">
        <v>10</v>
      </c>
      <c r="DQ59" s="6">
        <v>10</v>
      </c>
      <c r="DR59" s="6">
        <v>10</v>
      </c>
      <c r="DS59" s="6">
        <v>10</v>
      </c>
      <c r="DT59" s="6">
        <v>13</v>
      </c>
      <c r="DU59" s="6">
        <v>22</v>
      </c>
      <c r="DV59" s="6">
        <v>10</v>
      </c>
      <c r="DW59" s="6">
        <v>21</v>
      </c>
      <c r="DX59" s="6">
        <v>12</v>
      </c>
      <c r="DY59" s="6">
        <v>8</v>
      </c>
      <c r="DZ59" s="6">
        <v>14</v>
      </c>
      <c r="EA59" s="6">
        <v>8</v>
      </c>
      <c r="EB59" s="6">
        <v>12</v>
      </c>
      <c r="EC59" s="6">
        <v>16</v>
      </c>
      <c r="ED59" s="6">
        <v>12</v>
      </c>
      <c r="EE59" s="6">
        <v>11</v>
      </c>
      <c r="EF59" s="6">
        <v>14</v>
      </c>
      <c r="EG59" s="6">
        <v>16</v>
      </c>
      <c r="EH59" s="6">
        <v>14</v>
      </c>
      <c r="EI59" s="6">
        <v>10</v>
      </c>
      <c r="EJ59" s="6">
        <v>8</v>
      </c>
      <c r="EK59" s="6">
        <v>6</v>
      </c>
      <c r="EL59" s="6">
        <v>16</v>
      </c>
      <c r="EM59" s="6">
        <v>12</v>
      </c>
      <c r="EN59" s="6">
        <v>5</v>
      </c>
      <c r="EO59" s="6">
        <v>11</v>
      </c>
      <c r="EP59" s="6">
        <v>16</v>
      </c>
      <c r="EQ59" s="6">
        <v>14</v>
      </c>
      <c r="ER59" s="6">
        <v>10</v>
      </c>
      <c r="ES59" s="6">
        <v>8</v>
      </c>
      <c r="ET59" s="6">
        <v>6</v>
      </c>
      <c r="EU59" s="6">
        <v>14</v>
      </c>
      <c r="EV59" s="6">
        <v>26</v>
      </c>
      <c r="EW59" s="6">
        <v>19</v>
      </c>
      <c r="EX59" s="6">
        <v>15</v>
      </c>
      <c r="EY59" s="6">
        <v>1216</v>
      </c>
    </row>
    <row r="60" spans="2:155">
      <c r="B60" s="4" t="s">
        <v>756</v>
      </c>
      <c r="C60" s="6">
        <v>26</v>
      </c>
      <c r="D60" s="6">
        <v>24</v>
      </c>
      <c r="E60" s="6">
        <v>4</v>
      </c>
      <c r="F60" s="6">
        <v>17</v>
      </c>
      <c r="G60" s="6">
        <v>18</v>
      </c>
      <c r="H60" s="6">
        <v>16</v>
      </c>
      <c r="I60" s="6">
        <v>5</v>
      </c>
      <c r="J60" s="6">
        <v>6</v>
      </c>
      <c r="K60" s="6">
        <v>17</v>
      </c>
      <c r="L60" s="6">
        <v>19</v>
      </c>
      <c r="M60" s="6">
        <v>19</v>
      </c>
      <c r="N60" s="6">
        <v>4</v>
      </c>
      <c r="O60" s="6">
        <v>4</v>
      </c>
      <c r="P60" s="6">
        <v>4</v>
      </c>
      <c r="Q60" s="6">
        <v>4</v>
      </c>
      <c r="R60" s="6">
        <v>4</v>
      </c>
      <c r="S60" s="6">
        <v>5</v>
      </c>
      <c r="T60" s="6">
        <v>4</v>
      </c>
      <c r="U60" s="6">
        <v>6</v>
      </c>
      <c r="V60" s="6">
        <v>9</v>
      </c>
      <c r="W60" s="6">
        <v>2</v>
      </c>
      <c r="X60" s="6">
        <v>18</v>
      </c>
      <c r="Y60" s="6">
        <v>6</v>
      </c>
      <c r="Z60" s="6">
        <v>5</v>
      </c>
      <c r="AA60" s="6">
        <v>5</v>
      </c>
      <c r="AB60" s="6">
        <v>6</v>
      </c>
      <c r="AC60" s="6">
        <v>6</v>
      </c>
      <c r="AD60" s="6">
        <v>9</v>
      </c>
      <c r="AE60" s="6">
        <v>5</v>
      </c>
      <c r="AF60" s="6">
        <v>5</v>
      </c>
      <c r="AG60" s="6">
        <v>11</v>
      </c>
      <c r="AH60" s="6">
        <v>5</v>
      </c>
      <c r="AI60" s="6">
        <v>8</v>
      </c>
      <c r="AJ60" s="6">
        <v>3</v>
      </c>
      <c r="AK60" s="6">
        <v>14</v>
      </c>
      <c r="AL60" s="6">
        <v>5</v>
      </c>
      <c r="AM60" s="6">
        <v>9</v>
      </c>
      <c r="AN60" s="6">
        <v>4</v>
      </c>
      <c r="AO60" s="6">
        <v>12</v>
      </c>
      <c r="AP60" s="6">
        <v>6</v>
      </c>
      <c r="AQ60" s="6">
        <v>6</v>
      </c>
      <c r="AR60" s="6">
        <v>8</v>
      </c>
      <c r="AS60" s="6">
        <v>13</v>
      </c>
      <c r="AT60" s="6">
        <v>13</v>
      </c>
      <c r="AU60" s="6">
        <v>10</v>
      </c>
      <c r="AV60" s="6">
        <v>6</v>
      </c>
      <c r="AW60" s="6">
        <v>2</v>
      </c>
      <c r="AX60" s="6">
        <v>7</v>
      </c>
      <c r="AY60" s="6">
        <v>7</v>
      </c>
      <c r="AZ60" s="6">
        <v>4</v>
      </c>
      <c r="BA60" s="6">
        <v>6</v>
      </c>
      <c r="BB60" s="6">
        <v>4</v>
      </c>
      <c r="BC60" s="6">
        <v>4</v>
      </c>
      <c r="BD60" s="6">
        <v>4</v>
      </c>
      <c r="BE60" s="6">
        <v>7</v>
      </c>
      <c r="BF60" s="6">
        <v>9</v>
      </c>
      <c r="BG60" s="6">
        <v>8</v>
      </c>
      <c r="BH60" s="6">
        <v>5</v>
      </c>
      <c r="BI60" s="6">
        <v>5</v>
      </c>
      <c r="BJ60" s="6">
        <v>5</v>
      </c>
      <c r="BK60" s="6">
        <v>21</v>
      </c>
      <c r="BL60" s="6">
        <v>10</v>
      </c>
      <c r="BM60" s="6">
        <v>7</v>
      </c>
      <c r="BN60" s="6">
        <v>5</v>
      </c>
      <c r="BO60" s="6">
        <v>6</v>
      </c>
      <c r="BP60" s="6">
        <v>6</v>
      </c>
      <c r="BQ60" s="6">
        <v>20</v>
      </c>
      <c r="BR60" s="6">
        <v>8</v>
      </c>
      <c r="BS60" s="6">
        <v>14</v>
      </c>
      <c r="BT60" s="6">
        <v>7</v>
      </c>
      <c r="BU60" s="6">
        <v>7</v>
      </c>
      <c r="BV60" s="6">
        <v>6</v>
      </c>
      <c r="BW60" s="6">
        <v>6</v>
      </c>
      <c r="BX60" s="6">
        <v>7</v>
      </c>
      <c r="BY60" s="6">
        <v>7</v>
      </c>
      <c r="BZ60" s="6">
        <v>4</v>
      </c>
      <c r="CA60" s="6">
        <v>5</v>
      </c>
      <c r="CB60" s="6">
        <v>5</v>
      </c>
      <c r="CC60" s="6">
        <v>10</v>
      </c>
      <c r="CD60" s="6">
        <v>6</v>
      </c>
      <c r="CE60" s="6">
        <v>4</v>
      </c>
      <c r="CF60" s="6">
        <v>7</v>
      </c>
      <c r="CG60" s="6">
        <v>4</v>
      </c>
      <c r="CH60" s="6">
        <v>7</v>
      </c>
      <c r="CI60" s="6">
        <v>4</v>
      </c>
      <c r="CJ60" s="6">
        <v>5</v>
      </c>
      <c r="CK60" s="6">
        <v>5</v>
      </c>
      <c r="CL60" s="6">
        <v>5</v>
      </c>
      <c r="CM60" s="6">
        <v>5</v>
      </c>
      <c r="CN60" s="6">
        <v>7</v>
      </c>
      <c r="CO60" s="6">
        <v>5</v>
      </c>
      <c r="CP60" s="6">
        <v>5</v>
      </c>
      <c r="CQ60" s="6">
        <v>12</v>
      </c>
      <c r="CR60" s="6">
        <v>12</v>
      </c>
      <c r="CS60" s="6">
        <v>2</v>
      </c>
      <c r="CT60" s="6">
        <v>18</v>
      </c>
      <c r="CU60" s="6">
        <v>6</v>
      </c>
      <c r="CV60" s="6">
        <v>4</v>
      </c>
      <c r="CW60" s="6">
        <v>24</v>
      </c>
      <c r="CX60" s="6">
        <v>25</v>
      </c>
      <c r="CY60" s="6">
        <v>13</v>
      </c>
      <c r="CZ60" s="6">
        <v>5</v>
      </c>
      <c r="DA60" s="6">
        <v>11</v>
      </c>
      <c r="DB60" s="6">
        <v>11</v>
      </c>
      <c r="DC60" s="6">
        <v>18</v>
      </c>
      <c r="DD60" s="6">
        <v>23</v>
      </c>
      <c r="DE60" s="6">
        <v>26</v>
      </c>
      <c r="DF60" s="6">
        <v>24</v>
      </c>
      <c r="DG60" s="6">
        <v>24</v>
      </c>
      <c r="DH60" s="6">
        <v>24</v>
      </c>
      <c r="DI60" s="6">
        <v>17</v>
      </c>
      <c r="DJ60" s="6">
        <v>25</v>
      </c>
      <c r="DK60" s="6">
        <v>23</v>
      </c>
      <c r="DL60" s="6">
        <v>6</v>
      </c>
      <c r="DM60" s="6">
        <v>9</v>
      </c>
      <c r="DN60" s="6">
        <v>5</v>
      </c>
      <c r="DO60" s="6">
        <v>7</v>
      </c>
      <c r="DP60" s="6">
        <v>7</v>
      </c>
      <c r="DQ60" s="6">
        <v>7</v>
      </c>
      <c r="DR60" s="6">
        <v>6</v>
      </c>
      <c r="DS60" s="6">
        <v>7</v>
      </c>
      <c r="DT60" s="6">
        <v>11</v>
      </c>
      <c r="DU60" s="6">
        <v>4</v>
      </c>
      <c r="DV60" s="6">
        <v>6</v>
      </c>
      <c r="DW60" s="6">
        <v>3</v>
      </c>
      <c r="DX60" s="6">
        <v>6</v>
      </c>
      <c r="DY60" s="6">
        <v>23</v>
      </c>
      <c r="DZ60" s="6">
        <v>22</v>
      </c>
      <c r="EA60" s="6">
        <v>7</v>
      </c>
      <c r="EB60" s="6">
        <v>6</v>
      </c>
      <c r="EC60" s="6">
        <v>12</v>
      </c>
      <c r="ED60" s="6">
        <v>8</v>
      </c>
      <c r="EE60" s="6">
        <v>7</v>
      </c>
      <c r="EF60" s="6">
        <v>12</v>
      </c>
      <c r="EG60" s="6">
        <v>13</v>
      </c>
      <c r="EH60" s="6">
        <v>10</v>
      </c>
      <c r="EI60" s="6">
        <v>6</v>
      </c>
      <c r="EJ60" s="6">
        <v>7</v>
      </c>
      <c r="EK60" s="6">
        <v>5</v>
      </c>
      <c r="EL60" s="6">
        <v>12</v>
      </c>
      <c r="EM60" s="6">
        <v>6</v>
      </c>
      <c r="EN60" s="6">
        <v>4</v>
      </c>
      <c r="EO60" s="6">
        <v>7</v>
      </c>
      <c r="EP60" s="6">
        <v>12</v>
      </c>
      <c r="EQ60" s="6">
        <v>12</v>
      </c>
      <c r="ER60" s="6">
        <v>5</v>
      </c>
      <c r="ES60" s="6">
        <v>7</v>
      </c>
      <c r="ET60" s="6">
        <v>5</v>
      </c>
      <c r="EU60" s="6">
        <v>11</v>
      </c>
      <c r="EV60" s="6">
        <v>12</v>
      </c>
      <c r="EW60" s="6">
        <v>6</v>
      </c>
      <c r="EX60" s="6">
        <v>8</v>
      </c>
      <c r="EY60" s="6">
        <v>1230</v>
      </c>
    </row>
    <row r="61" spans="2:155">
      <c r="B61" s="4" t="s">
        <v>757</v>
      </c>
      <c r="C61" s="6">
        <v>24</v>
      </c>
      <c r="D61" s="6">
        <v>26</v>
      </c>
      <c r="E61" s="6">
        <v>11</v>
      </c>
      <c r="F61" s="6">
        <v>6</v>
      </c>
      <c r="G61" s="6">
        <v>9</v>
      </c>
      <c r="H61" s="6">
        <v>13</v>
      </c>
      <c r="I61" s="6">
        <v>11</v>
      </c>
      <c r="J61" s="6">
        <v>12</v>
      </c>
      <c r="K61" s="6">
        <v>20</v>
      </c>
      <c r="L61" s="6">
        <v>13</v>
      </c>
      <c r="M61" s="6">
        <v>15</v>
      </c>
      <c r="N61" s="6">
        <v>2</v>
      </c>
      <c r="O61" s="6">
        <v>2</v>
      </c>
      <c r="P61" s="6">
        <v>7</v>
      </c>
      <c r="Q61" s="6">
        <v>6</v>
      </c>
      <c r="R61" s="6">
        <v>4</v>
      </c>
      <c r="S61" s="6">
        <v>11</v>
      </c>
      <c r="T61" s="6">
        <v>5</v>
      </c>
      <c r="U61" s="6">
        <v>6</v>
      </c>
      <c r="V61" s="6">
        <v>10</v>
      </c>
      <c r="W61" s="6">
        <v>8</v>
      </c>
      <c r="X61" s="6">
        <v>6</v>
      </c>
      <c r="Y61" s="6">
        <v>20</v>
      </c>
      <c r="Z61" s="6">
        <v>11</v>
      </c>
      <c r="AA61" s="6">
        <v>10</v>
      </c>
      <c r="AB61" s="6">
        <v>7</v>
      </c>
      <c r="AC61" s="6">
        <v>24</v>
      </c>
      <c r="AD61" s="6">
        <v>23</v>
      </c>
      <c r="AE61" s="6">
        <v>11</v>
      </c>
      <c r="AF61" s="6">
        <v>7</v>
      </c>
      <c r="AG61" s="6">
        <v>24</v>
      </c>
      <c r="AH61" s="6">
        <v>10</v>
      </c>
      <c r="AI61" s="6">
        <v>4</v>
      </c>
      <c r="AJ61" s="6">
        <v>11</v>
      </c>
      <c r="AK61" s="6">
        <v>16</v>
      </c>
      <c r="AL61" s="6">
        <v>10</v>
      </c>
      <c r="AM61" s="6">
        <v>17</v>
      </c>
      <c r="AN61" s="6">
        <v>11</v>
      </c>
      <c r="AO61" s="6">
        <v>16</v>
      </c>
      <c r="AP61" s="6">
        <v>10</v>
      </c>
      <c r="AQ61" s="6">
        <v>7</v>
      </c>
      <c r="AR61" s="6">
        <v>11</v>
      </c>
      <c r="AS61" s="6">
        <v>17</v>
      </c>
      <c r="AT61" s="6">
        <v>17</v>
      </c>
      <c r="AU61" s="6">
        <v>12</v>
      </c>
      <c r="AV61" s="6">
        <v>8</v>
      </c>
      <c r="AW61" s="6">
        <v>14</v>
      </c>
      <c r="AX61" s="6">
        <v>14</v>
      </c>
      <c r="AY61" s="6">
        <v>10</v>
      </c>
      <c r="AZ61" s="6">
        <v>8</v>
      </c>
      <c r="BA61" s="6">
        <v>7</v>
      </c>
      <c r="BB61" s="6">
        <v>5</v>
      </c>
      <c r="BC61" s="6">
        <v>4</v>
      </c>
      <c r="BD61" s="6">
        <v>7</v>
      </c>
      <c r="BE61" s="6">
        <v>13</v>
      </c>
      <c r="BF61" s="6">
        <v>8</v>
      </c>
      <c r="BG61" s="6">
        <v>18</v>
      </c>
      <c r="BH61" s="6">
        <v>6</v>
      </c>
      <c r="BI61" s="6">
        <v>6</v>
      </c>
      <c r="BJ61" s="6">
        <v>10</v>
      </c>
      <c r="BK61" s="6">
        <v>8</v>
      </c>
      <c r="BL61" s="6">
        <v>16</v>
      </c>
      <c r="BM61" s="6">
        <v>8</v>
      </c>
      <c r="BN61" s="6">
        <v>8</v>
      </c>
      <c r="BO61" s="6">
        <v>7</v>
      </c>
      <c r="BP61" s="6">
        <v>8</v>
      </c>
      <c r="BQ61" s="6">
        <v>9</v>
      </c>
      <c r="BR61" s="6">
        <v>24</v>
      </c>
      <c r="BS61" s="6">
        <v>16</v>
      </c>
      <c r="BT61" s="6">
        <v>10</v>
      </c>
      <c r="BU61" s="6">
        <v>10</v>
      </c>
      <c r="BV61" s="6">
        <v>10</v>
      </c>
      <c r="BW61" s="6">
        <v>7</v>
      </c>
      <c r="BX61" s="6">
        <v>10</v>
      </c>
      <c r="BY61" s="6">
        <v>12</v>
      </c>
      <c r="BZ61" s="6">
        <v>5</v>
      </c>
      <c r="CA61" s="6">
        <v>10</v>
      </c>
      <c r="CB61" s="6">
        <v>14</v>
      </c>
      <c r="CC61" s="6">
        <v>14</v>
      </c>
      <c r="CD61" s="6">
        <v>14</v>
      </c>
      <c r="CE61" s="6">
        <v>10</v>
      </c>
      <c r="CF61" s="6">
        <v>8</v>
      </c>
      <c r="CG61" s="6">
        <v>6</v>
      </c>
      <c r="CH61" s="6">
        <v>12</v>
      </c>
      <c r="CI61" s="6">
        <v>11</v>
      </c>
      <c r="CJ61" s="6">
        <v>10</v>
      </c>
      <c r="CK61" s="6">
        <v>14</v>
      </c>
      <c r="CL61" s="6">
        <v>14</v>
      </c>
      <c r="CM61" s="6">
        <v>10</v>
      </c>
      <c r="CN61" s="6">
        <v>8</v>
      </c>
      <c r="CO61" s="6">
        <v>6</v>
      </c>
      <c r="CP61" s="6">
        <v>15</v>
      </c>
      <c r="CQ61" s="6">
        <v>17</v>
      </c>
      <c r="CR61" s="6">
        <v>17</v>
      </c>
      <c r="CS61" s="6">
        <v>10</v>
      </c>
      <c r="CT61" s="6">
        <v>20</v>
      </c>
      <c r="CU61" s="6">
        <v>7</v>
      </c>
      <c r="CV61" s="6">
        <v>8</v>
      </c>
      <c r="CW61" s="6">
        <v>19</v>
      </c>
      <c r="CX61" s="6">
        <v>20</v>
      </c>
      <c r="CY61" s="6">
        <v>8</v>
      </c>
      <c r="CZ61" s="6">
        <v>7</v>
      </c>
      <c r="DA61" s="6">
        <v>14</v>
      </c>
      <c r="DB61" s="6">
        <v>14</v>
      </c>
      <c r="DC61" s="6">
        <v>19</v>
      </c>
      <c r="DD61" s="6">
        <v>27</v>
      </c>
      <c r="DE61" s="6">
        <v>24</v>
      </c>
      <c r="DF61" s="6">
        <v>26</v>
      </c>
      <c r="DG61" s="6">
        <v>25</v>
      </c>
      <c r="DH61" s="6">
        <v>26</v>
      </c>
      <c r="DI61" s="6">
        <v>16</v>
      </c>
      <c r="DJ61" s="6">
        <v>26</v>
      </c>
      <c r="DK61" s="6">
        <v>26</v>
      </c>
      <c r="DL61" s="6">
        <v>18</v>
      </c>
      <c r="DM61" s="6">
        <v>10</v>
      </c>
      <c r="DN61" s="6">
        <v>7</v>
      </c>
      <c r="DO61" s="6">
        <v>10</v>
      </c>
      <c r="DP61" s="6">
        <v>10</v>
      </c>
      <c r="DQ61" s="6">
        <v>10</v>
      </c>
      <c r="DR61" s="6">
        <v>10</v>
      </c>
      <c r="DS61" s="6">
        <v>10</v>
      </c>
      <c r="DT61" s="6">
        <v>17</v>
      </c>
      <c r="DU61" s="6">
        <v>15</v>
      </c>
      <c r="DV61" s="6">
        <v>10</v>
      </c>
      <c r="DW61" s="6">
        <v>18</v>
      </c>
      <c r="DX61" s="6">
        <v>1</v>
      </c>
      <c r="DY61" s="6">
        <v>14</v>
      </c>
      <c r="DZ61" s="6">
        <v>20</v>
      </c>
      <c r="EA61" s="6">
        <v>8</v>
      </c>
      <c r="EB61" s="6">
        <v>11</v>
      </c>
      <c r="EC61" s="6">
        <v>16</v>
      </c>
      <c r="ED61" s="6">
        <v>12</v>
      </c>
      <c r="EE61" s="6">
        <v>11</v>
      </c>
      <c r="EF61" s="6">
        <v>14</v>
      </c>
      <c r="EG61" s="6">
        <v>16</v>
      </c>
      <c r="EH61" s="6">
        <v>14</v>
      </c>
      <c r="EI61" s="6">
        <v>10</v>
      </c>
      <c r="EJ61" s="6">
        <v>8</v>
      </c>
      <c r="EK61" s="6">
        <v>6</v>
      </c>
      <c r="EL61" s="6">
        <v>16</v>
      </c>
      <c r="EM61" s="6">
        <v>12</v>
      </c>
      <c r="EN61" s="6">
        <v>5</v>
      </c>
      <c r="EO61" s="6">
        <v>11</v>
      </c>
      <c r="EP61" s="6">
        <v>16</v>
      </c>
      <c r="EQ61" s="6">
        <v>14</v>
      </c>
      <c r="ER61" s="6">
        <v>10</v>
      </c>
      <c r="ES61" s="6">
        <v>8</v>
      </c>
      <c r="ET61" s="6">
        <v>6</v>
      </c>
      <c r="EU61" s="6">
        <v>14</v>
      </c>
      <c r="EV61" s="6">
        <v>25</v>
      </c>
      <c r="EW61" s="6">
        <v>20</v>
      </c>
      <c r="EX61" s="6">
        <v>17</v>
      </c>
      <c r="EY61" s="6">
        <v>707</v>
      </c>
    </row>
    <row r="62" spans="2:155">
      <c r="B62" s="4" t="s">
        <v>758</v>
      </c>
      <c r="C62" s="6">
        <v>11</v>
      </c>
      <c r="D62" s="6">
        <v>6</v>
      </c>
      <c r="E62" s="6">
        <v>3</v>
      </c>
      <c r="F62" s="6">
        <v>5</v>
      </c>
      <c r="G62" s="6">
        <v>4</v>
      </c>
      <c r="H62" s="6">
        <v>5</v>
      </c>
      <c r="I62" s="6">
        <v>1</v>
      </c>
      <c r="J62" s="6">
        <v>2</v>
      </c>
      <c r="K62" s="6">
        <v>5</v>
      </c>
      <c r="L62" s="6">
        <v>20</v>
      </c>
      <c r="M62" s="6">
        <v>10</v>
      </c>
      <c r="N62" s="6">
        <v>14</v>
      </c>
      <c r="O62" s="6">
        <v>12</v>
      </c>
      <c r="P62" s="6">
        <v>12</v>
      </c>
      <c r="Q62" s="6">
        <v>6</v>
      </c>
      <c r="R62" s="6">
        <v>4</v>
      </c>
      <c r="S62" s="6">
        <v>11</v>
      </c>
      <c r="T62" s="6">
        <v>5</v>
      </c>
      <c r="U62" s="6">
        <v>6</v>
      </c>
      <c r="V62" s="6">
        <v>10</v>
      </c>
      <c r="W62" s="6">
        <v>8</v>
      </c>
      <c r="X62" s="6">
        <v>25</v>
      </c>
      <c r="Y62" s="6">
        <v>1</v>
      </c>
      <c r="Z62" s="6">
        <v>1</v>
      </c>
      <c r="AA62" s="6">
        <v>6</v>
      </c>
      <c r="AB62" s="6">
        <v>7</v>
      </c>
      <c r="AC62" s="6">
        <v>10</v>
      </c>
      <c r="AD62" s="6">
        <v>13</v>
      </c>
      <c r="AE62" s="6">
        <v>2</v>
      </c>
      <c r="AF62" s="6">
        <v>7</v>
      </c>
      <c r="AG62" s="6">
        <v>15</v>
      </c>
      <c r="AH62" s="6">
        <v>1</v>
      </c>
      <c r="AI62" s="6">
        <v>2</v>
      </c>
      <c r="AJ62" s="6">
        <v>8</v>
      </c>
      <c r="AK62" s="6">
        <v>2</v>
      </c>
      <c r="AL62" s="6">
        <v>1</v>
      </c>
      <c r="AM62" s="6">
        <v>4</v>
      </c>
      <c r="AN62" s="6">
        <v>1</v>
      </c>
      <c r="AO62" s="6">
        <v>2</v>
      </c>
      <c r="AP62" s="6">
        <v>1</v>
      </c>
      <c r="AQ62" s="6">
        <v>7</v>
      </c>
      <c r="AR62" s="6">
        <v>2</v>
      </c>
      <c r="AS62" s="6">
        <v>17</v>
      </c>
      <c r="AT62" s="6">
        <v>17</v>
      </c>
      <c r="AU62" s="6">
        <v>12</v>
      </c>
      <c r="AV62" s="6">
        <v>8</v>
      </c>
      <c r="AW62" s="6">
        <v>1</v>
      </c>
      <c r="AX62" s="6">
        <v>1</v>
      </c>
      <c r="AY62" s="6">
        <v>1</v>
      </c>
      <c r="AZ62" s="6">
        <v>8</v>
      </c>
      <c r="BA62" s="6">
        <v>7</v>
      </c>
      <c r="BB62" s="6">
        <v>5</v>
      </c>
      <c r="BC62" s="6">
        <v>4</v>
      </c>
      <c r="BD62" s="6">
        <v>7</v>
      </c>
      <c r="BE62" s="6">
        <v>1</v>
      </c>
      <c r="BF62" s="6">
        <v>3</v>
      </c>
      <c r="BG62" s="6">
        <v>12</v>
      </c>
      <c r="BH62" s="6">
        <v>6</v>
      </c>
      <c r="BI62" s="6">
        <v>6</v>
      </c>
      <c r="BJ62" s="6">
        <v>1</v>
      </c>
      <c r="BK62" s="6">
        <v>22</v>
      </c>
      <c r="BL62" s="6">
        <v>1</v>
      </c>
      <c r="BM62" s="6">
        <v>8</v>
      </c>
      <c r="BN62" s="6">
        <v>8</v>
      </c>
      <c r="BO62" s="6">
        <v>7</v>
      </c>
      <c r="BP62" s="6">
        <v>8</v>
      </c>
      <c r="BQ62" s="6">
        <v>21</v>
      </c>
      <c r="BR62" s="6">
        <v>5</v>
      </c>
      <c r="BS62" s="6">
        <v>16</v>
      </c>
      <c r="BT62" s="6">
        <v>1</v>
      </c>
      <c r="BU62" s="6">
        <v>1</v>
      </c>
      <c r="BV62" s="6">
        <v>7</v>
      </c>
      <c r="BW62" s="6">
        <v>7</v>
      </c>
      <c r="BX62" s="6">
        <v>6</v>
      </c>
      <c r="BY62" s="6">
        <v>12</v>
      </c>
      <c r="BZ62" s="6">
        <v>5</v>
      </c>
      <c r="CA62" s="6">
        <v>10</v>
      </c>
      <c r="CB62" s="6">
        <v>12</v>
      </c>
      <c r="CC62" s="6">
        <v>14</v>
      </c>
      <c r="CD62" s="6">
        <v>11</v>
      </c>
      <c r="CE62" s="6">
        <v>10</v>
      </c>
      <c r="CF62" s="6">
        <v>8</v>
      </c>
      <c r="CG62" s="6">
        <v>6</v>
      </c>
      <c r="CH62" s="6">
        <v>12</v>
      </c>
      <c r="CI62" s="6">
        <v>10</v>
      </c>
      <c r="CJ62" s="6">
        <v>10</v>
      </c>
      <c r="CK62" s="6">
        <v>12</v>
      </c>
      <c r="CL62" s="6">
        <v>12</v>
      </c>
      <c r="CM62" s="6">
        <v>10</v>
      </c>
      <c r="CN62" s="6">
        <v>8</v>
      </c>
      <c r="CO62" s="6">
        <v>6</v>
      </c>
      <c r="CP62" s="6">
        <v>1</v>
      </c>
      <c r="CQ62" s="6">
        <v>17</v>
      </c>
      <c r="CR62" s="6">
        <v>17</v>
      </c>
      <c r="CS62" s="6">
        <v>1</v>
      </c>
      <c r="CT62" s="6">
        <v>3</v>
      </c>
      <c r="CU62" s="6">
        <v>7</v>
      </c>
      <c r="CV62" s="6">
        <v>10</v>
      </c>
      <c r="CW62" s="6">
        <v>27</v>
      </c>
      <c r="CX62" s="6">
        <v>9</v>
      </c>
      <c r="CY62" s="6">
        <v>15</v>
      </c>
      <c r="CZ62" s="6">
        <v>7</v>
      </c>
      <c r="DA62" s="6">
        <v>3</v>
      </c>
      <c r="DB62" s="6">
        <v>3</v>
      </c>
      <c r="DC62" s="6">
        <v>11</v>
      </c>
      <c r="DD62" s="6">
        <v>13</v>
      </c>
      <c r="DE62" s="6">
        <v>7</v>
      </c>
      <c r="DF62" s="6">
        <v>8</v>
      </c>
      <c r="DG62" s="6">
        <v>5</v>
      </c>
      <c r="DH62" s="6">
        <v>7</v>
      </c>
      <c r="DI62" s="6">
        <v>1</v>
      </c>
      <c r="DJ62" s="6">
        <v>4</v>
      </c>
      <c r="DK62" s="6">
        <v>5</v>
      </c>
      <c r="DL62" s="6">
        <v>3</v>
      </c>
      <c r="DM62" s="6">
        <v>10</v>
      </c>
      <c r="DN62" s="6">
        <v>7</v>
      </c>
      <c r="DO62" s="6">
        <v>10</v>
      </c>
      <c r="DP62" s="6">
        <v>10</v>
      </c>
      <c r="DQ62" s="6">
        <v>4</v>
      </c>
      <c r="DR62" s="6">
        <v>10</v>
      </c>
      <c r="DS62" s="6">
        <v>10</v>
      </c>
      <c r="DT62" s="6">
        <v>18</v>
      </c>
      <c r="DU62" s="6">
        <v>1</v>
      </c>
      <c r="DV62" s="6">
        <v>10</v>
      </c>
      <c r="DW62" s="6">
        <v>2</v>
      </c>
      <c r="DX62" s="6">
        <v>3</v>
      </c>
      <c r="DY62" s="6">
        <v>17</v>
      </c>
      <c r="DZ62" s="6">
        <v>7</v>
      </c>
      <c r="EA62" s="6">
        <v>8</v>
      </c>
      <c r="EB62" s="6">
        <v>1</v>
      </c>
      <c r="EC62" s="6">
        <v>16</v>
      </c>
      <c r="ED62" s="6">
        <v>12</v>
      </c>
      <c r="EE62" s="6">
        <v>11</v>
      </c>
      <c r="EF62" s="6">
        <v>11</v>
      </c>
      <c r="EG62" s="6">
        <v>16</v>
      </c>
      <c r="EH62" s="6">
        <v>3</v>
      </c>
      <c r="EI62" s="6">
        <v>10</v>
      </c>
      <c r="EJ62" s="6">
        <v>8</v>
      </c>
      <c r="EK62" s="6">
        <v>6</v>
      </c>
      <c r="EL62" s="6">
        <v>16</v>
      </c>
      <c r="EM62" s="6">
        <v>12</v>
      </c>
      <c r="EN62" s="6">
        <v>5</v>
      </c>
      <c r="EO62" s="6">
        <v>11</v>
      </c>
      <c r="EP62" s="6">
        <v>16</v>
      </c>
      <c r="EQ62" s="6">
        <v>6</v>
      </c>
      <c r="ER62" s="6">
        <v>10</v>
      </c>
      <c r="ES62" s="6">
        <v>8</v>
      </c>
      <c r="ET62" s="6">
        <v>6</v>
      </c>
      <c r="EU62" s="6">
        <v>12</v>
      </c>
      <c r="EV62" s="6">
        <v>2</v>
      </c>
      <c r="EW62" s="6">
        <v>22</v>
      </c>
      <c r="EX62" s="6">
        <v>2</v>
      </c>
      <c r="EY62" s="6">
        <v>1940</v>
      </c>
    </row>
    <row r="63" spans="2:155">
      <c r="B63" s="4" t="s">
        <v>759</v>
      </c>
      <c r="C63" s="6">
        <v>9</v>
      </c>
      <c r="D63" s="6">
        <v>7</v>
      </c>
      <c r="E63" s="6">
        <v>9</v>
      </c>
      <c r="F63" s="6">
        <v>8</v>
      </c>
      <c r="G63" s="6">
        <v>10</v>
      </c>
      <c r="H63" s="6">
        <v>12</v>
      </c>
      <c r="I63" s="6">
        <v>19</v>
      </c>
      <c r="J63" s="6">
        <v>19</v>
      </c>
      <c r="K63" s="6">
        <v>15</v>
      </c>
      <c r="L63" s="6">
        <v>10</v>
      </c>
      <c r="M63" s="6">
        <v>12</v>
      </c>
      <c r="N63" s="6">
        <v>16</v>
      </c>
      <c r="O63" s="6">
        <v>15</v>
      </c>
      <c r="P63" s="6">
        <v>18</v>
      </c>
      <c r="Q63" s="6">
        <v>6</v>
      </c>
      <c r="R63" s="6">
        <v>4</v>
      </c>
      <c r="S63" s="6">
        <v>10</v>
      </c>
      <c r="T63" s="6">
        <v>5</v>
      </c>
      <c r="U63" s="6">
        <v>6</v>
      </c>
      <c r="V63" s="6">
        <v>7</v>
      </c>
      <c r="W63" s="6">
        <v>7</v>
      </c>
      <c r="X63" s="6">
        <v>12</v>
      </c>
      <c r="Y63" s="6">
        <v>8</v>
      </c>
      <c r="Z63" s="6">
        <v>10</v>
      </c>
      <c r="AA63" s="6">
        <v>9</v>
      </c>
      <c r="AB63" s="6">
        <v>7</v>
      </c>
      <c r="AC63" s="6">
        <v>14</v>
      </c>
      <c r="AD63" s="6">
        <v>16</v>
      </c>
      <c r="AE63" s="6">
        <v>8</v>
      </c>
      <c r="AF63" s="6">
        <v>7</v>
      </c>
      <c r="AG63" s="6">
        <v>13</v>
      </c>
      <c r="AH63" s="6">
        <v>9</v>
      </c>
      <c r="AI63" s="6">
        <v>12</v>
      </c>
      <c r="AJ63" s="6">
        <v>10</v>
      </c>
      <c r="AK63" s="6">
        <v>9</v>
      </c>
      <c r="AL63" s="6">
        <v>7</v>
      </c>
      <c r="AM63" s="6">
        <v>12</v>
      </c>
      <c r="AN63" s="6">
        <v>9</v>
      </c>
      <c r="AO63" s="6">
        <v>10</v>
      </c>
      <c r="AP63" s="6">
        <v>9</v>
      </c>
      <c r="AQ63" s="6">
        <v>7</v>
      </c>
      <c r="AR63" s="6">
        <v>14</v>
      </c>
      <c r="AS63" s="6">
        <v>8</v>
      </c>
      <c r="AT63" s="6">
        <v>8</v>
      </c>
      <c r="AU63" s="6">
        <v>9</v>
      </c>
      <c r="AV63" s="6">
        <v>7</v>
      </c>
      <c r="AW63" s="6">
        <v>7</v>
      </c>
      <c r="AX63" s="6">
        <v>10</v>
      </c>
      <c r="AY63" s="6">
        <v>9</v>
      </c>
      <c r="AZ63" s="6">
        <v>7</v>
      </c>
      <c r="BA63" s="6">
        <v>7</v>
      </c>
      <c r="BB63" s="6">
        <v>5</v>
      </c>
      <c r="BC63" s="6">
        <v>4</v>
      </c>
      <c r="BD63" s="6">
        <v>7</v>
      </c>
      <c r="BE63" s="6">
        <v>8</v>
      </c>
      <c r="BF63" s="6">
        <v>19</v>
      </c>
      <c r="BG63" s="6">
        <v>19</v>
      </c>
      <c r="BH63" s="6">
        <v>6</v>
      </c>
      <c r="BI63" s="6">
        <v>6</v>
      </c>
      <c r="BJ63" s="6">
        <v>9</v>
      </c>
      <c r="BK63" s="6">
        <v>17</v>
      </c>
      <c r="BL63" s="6">
        <v>11</v>
      </c>
      <c r="BM63" s="6">
        <v>5</v>
      </c>
      <c r="BN63" s="6">
        <v>7</v>
      </c>
      <c r="BO63" s="6">
        <v>7</v>
      </c>
      <c r="BP63" s="6">
        <v>6</v>
      </c>
      <c r="BQ63" s="6">
        <v>11</v>
      </c>
      <c r="BR63" s="6">
        <v>12</v>
      </c>
      <c r="BS63" s="6">
        <v>11</v>
      </c>
      <c r="BT63" s="6">
        <v>9</v>
      </c>
      <c r="BU63" s="6">
        <v>9</v>
      </c>
      <c r="BV63" s="6">
        <v>9</v>
      </c>
      <c r="BW63" s="6">
        <v>7</v>
      </c>
      <c r="BX63" s="6">
        <v>9</v>
      </c>
      <c r="BY63" s="6">
        <v>9</v>
      </c>
      <c r="BZ63" s="6">
        <v>5</v>
      </c>
      <c r="CA63" s="6">
        <v>6</v>
      </c>
      <c r="CB63" s="6">
        <v>7</v>
      </c>
      <c r="CC63" s="6">
        <v>9</v>
      </c>
      <c r="CD63" s="6">
        <v>5</v>
      </c>
      <c r="CE63" s="6">
        <v>8</v>
      </c>
      <c r="CF63" s="6">
        <v>5</v>
      </c>
      <c r="CG63" s="6">
        <v>6</v>
      </c>
      <c r="CH63" s="6">
        <v>9</v>
      </c>
      <c r="CI63" s="6">
        <v>11</v>
      </c>
      <c r="CJ63" s="6">
        <v>6</v>
      </c>
      <c r="CK63" s="6">
        <v>6</v>
      </c>
      <c r="CL63" s="6">
        <v>7</v>
      </c>
      <c r="CM63" s="6">
        <v>8</v>
      </c>
      <c r="CN63" s="6">
        <v>6</v>
      </c>
      <c r="CO63" s="6">
        <v>6</v>
      </c>
      <c r="CP63" s="6">
        <v>6</v>
      </c>
      <c r="CQ63" s="6">
        <v>9</v>
      </c>
      <c r="CR63" s="6">
        <v>9</v>
      </c>
      <c r="CS63" s="6">
        <v>9</v>
      </c>
      <c r="CT63" s="6">
        <v>17</v>
      </c>
      <c r="CU63" s="6">
        <v>7</v>
      </c>
      <c r="CV63" s="6">
        <v>21</v>
      </c>
      <c r="CW63" s="6">
        <v>14</v>
      </c>
      <c r="CX63" s="6">
        <v>13</v>
      </c>
      <c r="CY63" s="6">
        <v>14</v>
      </c>
      <c r="CZ63" s="6">
        <v>7</v>
      </c>
      <c r="DA63" s="6">
        <v>4</v>
      </c>
      <c r="DB63" s="6">
        <v>4</v>
      </c>
      <c r="DC63" s="6">
        <v>8</v>
      </c>
      <c r="DD63" s="6">
        <v>8</v>
      </c>
      <c r="DE63" s="6">
        <v>9</v>
      </c>
      <c r="DF63" s="6">
        <v>7</v>
      </c>
      <c r="DG63" s="6">
        <v>7</v>
      </c>
      <c r="DH63" s="6">
        <v>8</v>
      </c>
      <c r="DI63" s="6">
        <v>6</v>
      </c>
      <c r="DJ63" s="6">
        <v>10</v>
      </c>
      <c r="DK63" s="6">
        <v>8</v>
      </c>
      <c r="DL63" s="6">
        <v>12</v>
      </c>
      <c r="DM63" s="6">
        <v>7</v>
      </c>
      <c r="DN63" s="6">
        <v>7</v>
      </c>
      <c r="DO63" s="6">
        <v>8</v>
      </c>
      <c r="DP63" s="6">
        <v>8</v>
      </c>
      <c r="DQ63" s="6">
        <v>9</v>
      </c>
      <c r="DR63" s="6">
        <v>9</v>
      </c>
      <c r="DS63" s="6">
        <v>9</v>
      </c>
      <c r="DT63" s="6">
        <v>16</v>
      </c>
      <c r="DU63" s="6">
        <v>16</v>
      </c>
      <c r="DV63" s="6">
        <v>9</v>
      </c>
      <c r="DW63" s="6">
        <v>6</v>
      </c>
      <c r="DX63" s="6">
        <v>11</v>
      </c>
      <c r="DY63" s="6">
        <v>10</v>
      </c>
      <c r="DZ63" s="6">
        <v>9</v>
      </c>
      <c r="EA63" s="6">
        <v>3</v>
      </c>
      <c r="EB63" s="6">
        <v>16</v>
      </c>
      <c r="EC63" s="6">
        <v>7</v>
      </c>
      <c r="ED63" s="6">
        <v>10</v>
      </c>
      <c r="EE63" s="6">
        <v>5</v>
      </c>
      <c r="EF63" s="6">
        <v>7</v>
      </c>
      <c r="EG63" s="6">
        <v>9</v>
      </c>
      <c r="EH63" s="6">
        <v>4</v>
      </c>
      <c r="EI63" s="6">
        <v>8</v>
      </c>
      <c r="EJ63" s="6">
        <v>3</v>
      </c>
      <c r="EK63" s="6">
        <v>6</v>
      </c>
      <c r="EL63" s="6">
        <v>7</v>
      </c>
      <c r="EM63" s="6">
        <v>10</v>
      </c>
      <c r="EN63" s="6">
        <v>5</v>
      </c>
      <c r="EO63" s="6">
        <v>5</v>
      </c>
      <c r="EP63" s="6">
        <v>9</v>
      </c>
      <c r="EQ63" s="6">
        <v>3</v>
      </c>
      <c r="ER63" s="6">
        <v>8</v>
      </c>
      <c r="ES63" s="6">
        <v>3</v>
      </c>
      <c r="ET63" s="6">
        <v>6</v>
      </c>
      <c r="EU63" s="6">
        <v>7</v>
      </c>
      <c r="EV63" s="6">
        <v>11</v>
      </c>
      <c r="EW63" s="6">
        <v>5</v>
      </c>
      <c r="EX63" s="6">
        <v>12</v>
      </c>
      <c r="EY63" s="6">
        <v>985</v>
      </c>
    </row>
    <row r="64" spans="2:155">
      <c r="B64" s="4" t="s">
        <v>760</v>
      </c>
      <c r="C64" s="6">
        <v>17</v>
      </c>
      <c r="D64" s="6">
        <v>16</v>
      </c>
      <c r="E64" s="6">
        <v>11</v>
      </c>
      <c r="F64" s="6">
        <v>20</v>
      </c>
      <c r="G64" s="6">
        <v>20</v>
      </c>
      <c r="H64" s="6">
        <v>4</v>
      </c>
      <c r="I64" s="6">
        <v>4</v>
      </c>
      <c r="J64" s="6">
        <v>13</v>
      </c>
      <c r="K64" s="6">
        <v>14</v>
      </c>
      <c r="L64" s="6">
        <v>7</v>
      </c>
      <c r="M64" s="6">
        <v>9</v>
      </c>
      <c r="N64" s="6">
        <v>3</v>
      </c>
      <c r="O64" s="6">
        <v>3</v>
      </c>
      <c r="P64" s="6">
        <v>9</v>
      </c>
      <c r="Q64" s="6">
        <v>6</v>
      </c>
      <c r="R64" s="6">
        <v>4</v>
      </c>
      <c r="S64" s="6">
        <v>11</v>
      </c>
      <c r="T64" s="6">
        <v>5</v>
      </c>
      <c r="U64" s="6">
        <v>6</v>
      </c>
      <c r="V64" s="6">
        <v>10</v>
      </c>
      <c r="W64" s="6">
        <v>8</v>
      </c>
      <c r="X64" s="6">
        <v>7</v>
      </c>
      <c r="Y64" s="6">
        <v>19</v>
      </c>
      <c r="Z64" s="6">
        <v>11</v>
      </c>
      <c r="AA64" s="6">
        <v>10</v>
      </c>
      <c r="AB64" s="6">
        <v>7</v>
      </c>
      <c r="AC64" s="6">
        <v>26</v>
      </c>
      <c r="AD64" s="6">
        <v>21</v>
      </c>
      <c r="AE64" s="6">
        <v>11</v>
      </c>
      <c r="AF64" s="6">
        <v>7</v>
      </c>
      <c r="AG64" s="6">
        <v>22</v>
      </c>
      <c r="AH64" s="6">
        <v>10</v>
      </c>
      <c r="AI64" s="6">
        <v>18</v>
      </c>
      <c r="AJ64" s="6">
        <v>11</v>
      </c>
      <c r="AK64" s="6">
        <v>5</v>
      </c>
      <c r="AL64" s="6">
        <v>10</v>
      </c>
      <c r="AM64" s="6">
        <v>17</v>
      </c>
      <c r="AN64" s="6">
        <v>11</v>
      </c>
      <c r="AO64" s="6">
        <v>3</v>
      </c>
      <c r="AP64" s="6">
        <v>10</v>
      </c>
      <c r="AQ64" s="6">
        <v>7</v>
      </c>
      <c r="AR64" s="6">
        <v>12</v>
      </c>
      <c r="AS64" s="6">
        <v>4</v>
      </c>
      <c r="AT64" s="6">
        <v>4</v>
      </c>
      <c r="AU64" s="6">
        <v>12</v>
      </c>
      <c r="AV64" s="6">
        <v>8</v>
      </c>
      <c r="AW64" s="6">
        <v>3</v>
      </c>
      <c r="AX64" s="6">
        <v>3</v>
      </c>
      <c r="AY64" s="6">
        <v>10</v>
      </c>
      <c r="AZ64" s="6">
        <v>8</v>
      </c>
      <c r="BA64" s="6">
        <v>7</v>
      </c>
      <c r="BB64" s="6">
        <v>5</v>
      </c>
      <c r="BC64" s="6">
        <v>4</v>
      </c>
      <c r="BD64" s="6">
        <v>7</v>
      </c>
      <c r="BE64" s="6">
        <v>13</v>
      </c>
      <c r="BF64" s="6">
        <v>22</v>
      </c>
      <c r="BG64" s="6">
        <v>5</v>
      </c>
      <c r="BH64" s="6">
        <v>6</v>
      </c>
      <c r="BI64" s="6">
        <v>6</v>
      </c>
      <c r="BJ64" s="6">
        <v>10</v>
      </c>
      <c r="BK64" s="6">
        <v>10</v>
      </c>
      <c r="BL64" s="6">
        <v>12</v>
      </c>
      <c r="BM64" s="6">
        <v>8</v>
      </c>
      <c r="BN64" s="6">
        <v>8</v>
      </c>
      <c r="BO64" s="6">
        <v>7</v>
      </c>
      <c r="BP64" s="6">
        <v>8</v>
      </c>
      <c r="BQ64" s="6">
        <v>5</v>
      </c>
      <c r="BR64" s="6">
        <v>23</v>
      </c>
      <c r="BS64" s="6">
        <v>16</v>
      </c>
      <c r="BT64" s="6">
        <v>10</v>
      </c>
      <c r="BU64" s="6">
        <v>10</v>
      </c>
      <c r="BV64" s="6">
        <v>10</v>
      </c>
      <c r="BW64" s="6">
        <v>7</v>
      </c>
      <c r="BX64" s="6">
        <v>10</v>
      </c>
      <c r="BY64" s="6">
        <v>12</v>
      </c>
      <c r="BZ64" s="6">
        <v>5</v>
      </c>
      <c r="CA64" s="6">
        <v>10</v>
      </c>
      <c r="CB64" s="6">
        <v>14</v>
      </c>
      <c r="CC64" s="6">
        <v>2</v>
      </c>
      <c r="CD64" s="6">
        <v>14</v>
      </c>
      <c r="CE64" s="6">
        <v>10</v>
      </c>
      <c r="CF64" s="6">
        <v>8</v>
      </c>
      <c r="CG64" s="6">
        <v>6</v>
      </c>
      <c r="CH64" s="6">
        <v>12</v>
      </c>
      <c r="CI64" s="6">
        <v>5</v>
      </c>
      <c r="CJ64" s="6">
        <v>10</v>
      </c>
      <c r="CK64" s="6">
        <v>14</v>
      </c>
      <c r="CL64" s="6">
        <v>14</v>
      </c>
      <c r="CM64" s="6">
        <v>10</v>
      </c>
      <c r="CN64" s="6">
        <v>8</v>
      </c>
      <c r="CO64" s="6">
        <v>6</v>
      </c>
      <c r="CP64" s="6">
        <v>11</v>
      </c>
      <c r="CQ64" s="6">
        <v>5</v>
      </c>
      <c r="CR64" s="6">
        <v>5</v>
      </c>
      <c r="CS64" s="6">
        <v>10</v>
      </c>
      <c r="CT64" s="6">
        <v>20</v>
      </c>
      <c r="CU64" s="6">
        <v>7</v>
      </c>
      <c r="CV64" s="6">
        <v>7</v>
      </c>
      <c r="CW64" s="6">
        <v>16</v>
      </c>
      <c r="CX64" s="6">
        <v>8</v>
      </c>
      <c r="CY64" s="6">
        <v>9</v>
      </c>
      <c r="CZ64" s="6">
        <v>7</v>
      </c>
      <c r="DA64" s="6">
        <v>14</v>
      </c>
      <c r="DB64" s="6">
        <v>14</v>
      </c>
      <c r="DC64" s="6">
        <v>6</v>
      </c>
      <c r="DD64" s="6">
        <v>21</v>
      </c>
      <c r="DE64" s="6">
        <v>17</v>
      </c>
      <c r="DF64" s="6">
        <v>18</v>
      </c>
      <c r="DG64" s="6">
        <v>16</v>
      </c>
      <c r="DH64" s="6">
        <v>17</v>
      </c>
      <c r="DI64" s="6">
        <v>18</v>
      </c>
      <c r="DJ64" s="6">
        <v>16</v>
      </c>
      <c r="DK64" s="6">
        <v>15</v>
      </c>
      <c r="DL64" s="6">
        <v>18</v>
      </c>
      <c r="DM64" s="6">
        <v>10</v>
      </c>
      <c r="DN64" s="6">
        <v>7</v>
      </c>
      <c r="DO64" s="6">
        <v>10</v>
      </c>
      <c r="DP64" s="6">
        <v>10</v>
      </c>
      <c r="DQ64" s="6">
        <v>10</v>
      </c>
      <c r="DR64" s="6">
        <v>10</v>
      </c>
      <c r="DS64" s="6">
        <v>10</v>
      </c>
      <c r="DT64" s="6">
        <v>14</v>
      </c>
      <c r="DU64" s="6">
        <v>8</v>
      </c>
      <c r="DV64" s="6">
        <v>10</v>
      </c>
      <c r="DW64" s="6">
        <v>1</v>
      </c>
      <c r="DX64" s="6">
        <v>12</v>
      </c>
      <c r="DY64" s="6">
        <v>9</v>
      </c>
      <c r="DZ64" s="6">
        <v>16</v>
      </c>
      <c r="EA64" s="6">
        <v>8</v>
      </c>
      <c r="EB64" s="6">
        <v>24</v>
      </c>
      <c r="EC64" s="6">
        <v>2</v>
      </c>
      <c r="ED64" s="6">
        <v>12</v>
      </c>
      <c r="EE64" s="6">
        <v>11</v>
      </c>
      <c r="EF64" s="6">
        <v>14</v>
      </c>
      <c r="EG64" s="6">
        <v>3</v>
      </c>
      <c r="EH64" s="6">
        <v>14</v>
      </c>
      <c r="EI64" s="6">
        <v>10</v>
      </c>
      <c r="EJ64" s="6">
        <v>8</v>
      </c>
      <c r="EK64" s="6">
        <v>6</v>
      </c>
      <c r="EL64" s="6">
        <v>4</v>
      </c>
      <c r="EM64" s="6">
        <v>12</v>
      </c>
      <c r="EN64" s="6">
        <v>5</v>
      </c>
      <c r="EO64" s="6">
        <v>11</v>
      </c>
      <c r="EP64" s="6">
        <v>6</v>
      </c>
      <c r="EQ64" s="6">
        <v>14</v>
      </c>
      <c r="ER64" s="6">
        <v>10</v>
      </c>
      <c r="ES64" s="6">
        <v>8</v>
      </c>
      <c r="ET64" s="6">
        <v>6</v>
      </c>
      <c r="EU64" s="6">
        <v>14</v>
      </c>
      <c r="EV64" s="6">
        <v>20</v>
      </c>
      <c r="EW64" s="6">
        <v>1</v>
      </c>
      <c r="EX64" s="6">
        <v>3</v>
      </c>
      <c r="EY64" s="6">
        <v>2921</v>
      </c>
    </row>
    <row r="65" spans="2:155">
      <c r="B65" s="4" t="s">
        <v>761</v>
      </c>
      <c r="C65" s="6">
        <v>5</v>
      </c>
      <c r="D65" s="6">
        <v>10</v>
      </c>
      <c r="E65" s="6">
        <v>11</v>
      </c>
      <c r="F65" s="6">
        <v>2</v>
      </c>
      <c r="G65" s="6">
        <v>3</v>
      </c>
      <c r="H65" s="6">
        <v>22</v>
      </c>
      <c r="I65" s="6">
        <v>26</v>
      </c>
      <c r="J65" s="6">
        <v>20</v>
      </c>
      <c r="K65" s="6">
        <v>3</v>
      </c>
      <c r="L65" s="6">
        <v>3</v>
      </c>
      <c r="M65" s="6">
        <v>1</v>
      </c>
      <c r="N65" s="6">
        <v>9</v>
      </c>
      <c r="O65" s="6">
        <v>21</v>
      </c>
      <c r="P65" s="6">
        <v>21</v>
      </c>
      <c r="Q65" s="6">
        <v>6</v>
      </c>
      <c r="R65" s="6">
        <v>4</v>
      </c>
      <c r="S65" s="6">
        <v>1</v>
      </c>
      <c r="T65" s="6">
        <v>5</v>
      </c>
      <c r="U65" s="6">
        <v>6</v>
      </c>
      <c r="V65" s="6">
        <v>10</v>
      </c>
      <c r="W65" s="6">
        <v>8</v>
      </c>
      <c r="X65" s="6">
        <v>1</v>
      </c>
      <c r="Y65" s="6">
        <v>27</v>
      </c>
      <c r="Z65" s="6">
        <v>11</v>
      </c>
      <c r="AA65" s="6">
        <v>10</v>
      </c>
      <c r="AB65" s="6">
        <v>7</v>
      </c>
      <c r="AC65" s="6">
        <v>13</v>
      </c>
      <c r="AD65" s="6">
        <v>12</v>
      </c>
      <c r="AE65" s="6">
        <v>11</v>
      </c>
      <c r="AF65" s="6">
        <v>7</v>
      </c>
      <c r="AG65" s="6">
        <v>26</v>
      </c>
      <c r="AH65" s="6">
        <v>10</v>
      </c>
      <c r="AI65" s="6">
        <v>14</v>
      </c>
      <c r="AJ65" s="6">
        <v>11</v>
      </c>
      <c r="AK65" s="6">
        <v>16</v>
      </c>
      <c r="AL65" s="6">
        <v>10</v>
      </c>
      <c r="AM65" s="6">
        <v>17</v>
      </c>
      <c r="AN65" s="6">
        <v>11</v>
      </c>
      <c r="AO65" s="6">
        <v>16</v>
      </c>
      <c r="AP65" s="6">
        <v>10</v>
      </c>
      <c r="AQ65" s="6">
        <v>7</v>
      </c>
      <c r="AR65" s="6">
        <v>20</v>
      </c>
      <c r="AS65" s="6">
        <v>17</v>
      </c>
      <c r="AT65" s="6">
        <v>17</v>
      </c>
      <c r="AU65" s="6">
        <v>12</v>
      </c>
      <c r="AV65" s="6">
        <v>8</v>
      </c>
      <c r="AW65" s="6">
        <v>27</v>
      </c>
      <c r="AX65" s="6">
        <v>14</v>
      </c>
      <c r="AY65" s="6">
        <v>10</v>
      </c>
      <c r="AZ65" s="6">
        <v>8</v>
      </c>
      <c r="BA65" s="6">
        <v>7</v>
      </c>
      <c r="BB65" s="6">
        <v>5</v>
      </c>
      <c r="BC65" s="6">
        <v>4</v>
      </c>
      <c r="BD65" s="6">
        <v>7</v>
      </c>
      <c r="BE65" s="6">
        <v>13</v>
      </c>
      <c r="BF65" s="6">
        <v>6</v>
      </c>
      <c r="BG65" s="6">
        <v>27</v>
      </c>
      <c r="BH65" s="6">
        <v>6</v>
      </c>
      <c r="BI65" s="6">
        <v>6</v>
      </c>
      <c r="BJ65" s="6">
        <v>10</v>
      </c>
      <c r="BK65" s="6">
        <v>2</v>
      </c>
      <c r="BL65" s="6">
        <v>16</v>
      </c>
      <c r="BM65" s="6">
        <v>8</v>
      </c>
      <c r="BN65" s="6">
        <v>8</v>
      </c>
      <c r="BO65" s="6">
        <v>7</v>
      </c>
      <c r="BP65" s="6">
        <v>8</v>
      </c>
      <c r="BQ65" s="6">
        <v>22</v>
      </c>
      <c r="BR65" s="6">
        <v>10</v>
      </c>
      <c r="BS65" s="6">
        <v>9</v>
      </c>
      <c r="BT65" s="6">
        <v>10</v>
      </c>
      <c r="BU65" s="6">
        <v>10</v>
      </c>
      <c r="BV65" s="6">
        <v>10</v>
      </c>
      <c r="BW65" s="6">
        <v>7</v>
      </c>
      <c r="BX65" s="6">
        <v>10</v>
      </c>
      <c r="BY65" s="6">
        <v>12</v>
      </c>
      <c r="BZ65" s="6">
        <v>5</v>
      </c>
      <c r="CA65" s="6">
        <v>10</v>
      </c>
      <c r="CB65" s="6">
        <v>14</v>
      </c>
      <c r="CC65" s="6">
        <v>14</v>
      </c>
      <c r="CD65" s="6">
        <v>14</v>
      </c>
      <c r="CE65" s="6">
        <v>10</v>
      </c>
      <c r="CF65" s="6">
        <v>8</v>
      </c>
      <c r="CG65" s="6">
        <v>6</v>
      </c>
      <c r="CH65" s="6">
        <v>12</v>
      </c>
      <c r="CI65" s="6">
        <v>11</v>
      </c>
      <c r="CJ65" s="6">
        <v>10</v>
      </c>
      <c r="CK65" s="6">
        <v>14</v>
      </c>
      <c r="CL65" s="6">
        <v>14</v>
      </c>
      <c r="CM65" s="6">
        <v>10</v>
      </c>
      <c r="CN65" s="6">
        <v>8</v>
      </c>
      <c r="CO65" s="6">
        <v>6</v>
      </c>
      <c r="CP65" s="6">
        <v>16</v>
      </c>
      <c r="CQ65" s="6">
        <v>17</v>
      </c>
      <c r="CR65" s="6">
        <v>17</v>
      </c>
      <c r="CS65" s="6">
        <v>10</v>
      </c>
      <c r="CT65" s="6">
        <v>8</v>
      </c>
      <c r="CU65" s="6">
        <v>7</v>
      </c>
      <c r="CV65" s="6">
        <v>1</v>
      </c>
      <c r="CW65" s="6">
        <v>6</v>
      </c>
      <c r="CX65" s="6">
        <v>1</v>
      </c>
      <c r="CY65" s="6">
        <v>4</v>
      </c>
      <c r="CZ65" s="6">
        <v>7</v>
      </c>
      <c r="DA65" s="6">
        <v>14</v>
      </c>
      <c r="DB65" s="6">
        <v>14</v>
      </c>
      <c r="DC65" s="6">
        <v>1</v>
      </c>
      <c r="DD65" s="6">
        <v>5</v>
      </c>
      <c r="DE65" s="6">
        <v>4</v>
      </c>
      <c r="DF65" s="6">
        <v>3</v>
      </c>
      <c r="DG65" s="6">
        <v>3</v>
      </c>
      <c r="DH65" s="6">
        <v>3</v>
      </c>
      <c r="DI65" s="6">
        <v>14</v>
      </c>
      <c r="DJ65" s="6">
        <v>8</v>
      </c>
      <c r="DK65" s="6">
        <v>4</v>
      </c>
      <c r="DL65" s="6">
        <v>18</v>
      </c>
      <c r="DM65" s="6">
        <v>10</v>
      </c>
      <c r="DN65" s="6">
        <v>7</v>
      </c>
      <c r="DO65" s="6">
        <v>10</v>
      </c>
      <c r="DP65" s="6">
        <v>10</v>
      </c>
      <c r="DQ65" s="6">
        <v>10</v>
      </c>
      <c r="DR65" s="6">
        <v>10</v>
      </c>
      <c r="DS65" s="6">
        <v>10</v>
      </c>
      <c r="DT65" s="6">
        <v>8</v>
      </c>
      <c r="DU65" s="6">
        <v>27</v>
      </c>
      <c r="DV65" s="6">
        <v>10</v>
      </c>
      <c r="DW65" s="6">
        <v>27</v>
      </c>
      <c r="DX65" s="6">
        <v>12</v>
      </c>
      <c r="DY65" s="6">
        <v>3</v>
      </c>
      <c r="DZ65" s="6">
        <v>1</v>
      </c>
      <c r="EA65" s="6">
        <v>8</v>
      </c>
      <c r="EB65" s="6">
        <v>23</v>
      </c>
      <c r="EC65" s="6">
        <v>16</v>
      </c>
      <c r="ED65" s="6">
        <v>12</v>
      </c>
      <c r="EE65" s="6">
        <v>11</v>
      </c>
      <c r="EF65" s="6">
        <v>14</v>
      </c>
      <c r="EG65" s="6">
        <v>16</v>
      </c>
      <c r="EH65" s="6">
        <v>14</v>
      </c>
      <c r="EI65" s="6">
        <v>10</v>
      </c>
      <c r="EJ65" s="6">
        <v>8</v>
      </c>
      <c r="EK65" s="6">
        <v>6</v>
      </c>
      <c r="EL65" s="6">
        <v>16</v>
      </c>
      <c r="EM65" s="6">
        <v>12</v>
      </c>
      <c r="EN65" s="6">
        <v>5</v>
      </c>
      <c r="EO65" s="6">
        <v>11</v>
      </c>
      <c r="EP65" s="6">
        <v>16</v>
      </c>
      <c r="EQ65" s="6">
        <v>14</v>
      </c>
      <c r="ER65" s="6">
        <v>10</v>
      </c>
      <c r="ES65" s="6">
        <v>8</v>
      </c>
      <c r="ET65" s="6">
        <v>6</v>
      </c>
      <c r="EU65" s="6">
        <v>14</v>
      </c>
      <c r="EV65" s="6">
        <v>18</v>
      </c>
      <c r="EW65" s="6">
        <v>22</v>
      </c>
      <c r="EX65" s="6">
        <v>17</v>
      </c>
      <c r="EY65" s="6">
        <v>598</v>
      </c>
    </row>
    <row r="66" spans="2:155">
      <c r="B66" s="4" t="s">
        <v>762</v>
      </c>
      <c r="C66" s="6">
        <v>19</v>
      </c>
      <c r="D66" s="6">
        <v>22</v>
      </c>
      <c r="E66" s="6">
        <v>11</v>
      </c>
      <c r="F66" s="6">
        <v>20</v>
      </c>
      <c r="G66" s="6">
        <v>20</v>
      </c>
      <c r="H66" s="6">
        <v>11</v>
      </c>
      <c r="I66" s="6">
        <v>18</v>
      </c>
      <c r="J66" s="6">
        <v>23</v>
      </c>
      <c r="K66" s="6">
        <v>24</v>
      </c>
      <c r="L66" s="6">
        <v>24</v>
      </c>
      <c r="M66" s="6">
        <v>25</v>
      </c>
      <c r="N66" s="6">
        <v>24</v>
      </c>
      <c r="O66" s="6">
        <v>22</v>
      </c>
      <c r="P66" s="6">
        <v>21</v>
      </c>
      <c r="Q66" s="6">
        <v>6</v>
      </c>
      <c r="R66" s="6">
        <v>4</v>
      </c>
      <c r="S66" s="6">
        <v>11</v>
      </c>
      <c r="T66" s="6">
        <v>5</v>
      </c>
      <c r="U66" s="6">
        <v>6</v>
      </c>
      <c r="V66" s="6">
        <v>10</v>
      </c>
      <c r="W66" s="6">
        <v>8</v>
      </c>
      <c r="X66" s="6">
        <v>27</v>
      </c>
      <c r="Y66" s="6">
        <v>13</v>
      </c>
      <c r="Z66" s="6">
        <v>11</v>
      </c>
      <c r="AA66" s="6">
        <v>10</v>
      </c>
      <c r="AB66" s="6">
        <v>7</v>
      </c>
      <c r="AC66" s="6">
        <v>22</v>
      </c>
      <c r="AD66" s="6">
        <v>25</v>
      </c>
      <c r="AE66" s="6">
        <v>11</v>
      </c>
      <c r="AF66" s="6">
        <v>7</v>
      </c>
      <c r="AG66" s="6">
        <v>27</v>
      </c>
      <c r="AH66" s="6">
        <v>10</v>
      </c>
      <c r="AI66" s="6">
        <v>21</v>
      </c>
      <c r="AJ66" s="6">
        <v>11</v>
      </c>
      <c r="AK66" s="6">
        <v>16</v>
      </c>
      <c r="AL66" s="6">
        <v>10</v>
      </c>
      <c r="AM66" s="6">
        <v>17</v>
      </c>
      <c r="AN66" s="6">
        <v>11</v>
      </c>
      <c r="AO66" s="6">
        <v>16</v>
      </c>
      <c r="AP66" s="6">
        <v>10</v>
      </c>
      <c r="AQ66" s="6">
        <v>7</v>
      </c>
      <c r="AR66" s="6">
        <v>18</v>
      </c>
      <c r="AS66" s="6">
        <v>5</v>
      </c>
      <c r="AT66" s="6">
        <v>5</v>
      </c>
      <c r="AU66" s="6">
        <v>12</v>
      </c>
      <c r="AV66" s="6">
        <v>8</v>
      </c>
      <c r="AW66" s="6">
        <v>22</v>
      </c>
      <c r="AX66" s="6">
        <v>14</v>
      </c>
      <c r="AY66" s="6">
        <v>10</v>
      </c>
      <c r="AZ66" s="6">
        <v>8</v>
      </c>
      <c r="BA66" s="6">
        <v>7</v>
      </c>
      <c r="BB66" s="6">
        <v>5</v>
      </c>
      <c r="BC66" s="6">
        <v>4</v>
      </c>
      <c r="BD66" s="6">
        <v>7</v>
      </c>
      <c r="BE66" s="6">
        <v>13</v>
      </c>
      <c r="BF66" s="6">
        <v>17</v>
      </c>
      <c r="BG66" s="6">
        <v>17</v>
      </c>
      <c r="BH66" s="6">
        <v>6</v>
      </c>
      <c r="BI66" s="6">
        <v>6</v>
      </c>
      <c r="BJ66" s="6">
        <v>10</v>
      </c>
      <c r="BK66" s="6">
        <v>18</v>
      </c>
      <c r="BL66" s="6">
        <v>16</v>
      </c>
      <c r="BM66" s="6">
        <v>8</v>
      </c>
      <c r="BN66" s="6">
        <v>8</v>
      </c>
      <c r="BO66" s="6">
        <v>7</v>
      </c>
      <c r="BP66" s="6">
        <v>8</v>
      </c>
      <c r="BQ66" s="6">
        <v>2</v>
      </c>
      <c r="BR66" s="6">
        <v>24</v>
      </c>
      <c r="BS66" s="6">
        <v>16</v>
      </c>
      <c r="BT66" s="6">
        <v>10</v>
      </c>
      <c r="BU66" s="6">
        <v>10</v>
      </c>
      <c r="BV66" s="6">
        <v>10</v>
      </c>
      <c r="BW66" s="6">
        <v>7</v>
      </c>
      <c r="BX66" s="6">
        <v>10</v>
      </c>
      <c r="BY66" s="6">
        <v>12</v>
      </c>
      <c r="BZ66" s="6">
        <v>5</v>
      </c>
      <c r="CA66" s="6">
        <v>10</v>
      </c>
      <c r="CB66" s="6">
        <v>14</v>
      </c>
      <c r="CC66" s="6">
        <v>13</v>
      </c>
      <c r="CD66" s="6">
        <v>14</v>
      </c>
      <c r="CE66" s="6">
        <v>10</v>
      </c>
      <c r="CF66" s="6">
        <v>8</v>
      </c>
      <c r="CG66" s="6">
        <v>6</v>
      </c>
      <c r="CH66" s="6">
        <v>12</v>
      </c>
      <c r="CI66" s="6">
        <v>11</v>
      </c>
      <c r="CJ66" s="6">
        <v>10</v>
      </c>
      <c r="CK66" s="6">
        <v>14</v>
      </c>
      <c r="CL66" s="6">
        <v>14</v>
      </c>
      <c r="CM66" s="6">
        <v>10</v>
      </c>
      <c r="CN66" s="6">
        <v>8</v>
      </c>
      <c r="CO66" s="6">
        <v>6</v>
      </c>
      <c r="CP66" s="6">
        <v>16</v>
      </c>
      <c r="CQ66" s="6">
        <v>7</v>
      </c>
      <c r="CR66" s="6">
        <v>8</v>
      </c>
      <c r="CS66" s="6">
        <v>10</v>
      </c>
      <c r="CT66" s="6">
        <v>2</v>
      </c>
      <c r="CU66" s="6">
        <v>7</v>
      </c>
      <c r="CV66" s="6">
        <v>26</v>
      </c>
      <c r="CW66" s="6">
        <v>8</v>
      </c>
      <c r="CX66" s="6">
        <v>26</v>
      </c>
      <c r="CY66" s="6">
        <v>24</v>
      </c>
      <c r="CZ66" s="6">
        <v>7</v>
      </c>
      <c r="DA66" s="6">
        <v>14</v>
      </c>
      <c r="DB66" s="6">
        <v>14</v>
      </c>
      <c r="DC66" s="6">
        <v>22</v>
      </c>
      <c r="DD66" s="6">
        <v>20</v>
      </c>
      <c r="DE66" s="6">
        <v>20</v>
      </c>
      <c r="DF66" s="6">
        <v>20</v>
      </c>
      <c r="DG66" s="6">
        <v>19</v>
      </c>
      <c r="DH66" s="6">
        <v>20</v>
      </c>
      <c r="DI66" s="6">
        <v>15</v>
      </c>
      <c r="DJ66" s="6">
        <v>6</v>
      </c>
      <c r="DK66" s="6">
        <v>16</v>
      </c>
      <c r="DL66" s="6">
        <v>18</v>
      </c>
      <c r="DM66" s="6">
        <v>10</v>
      </c>
      <c r="DN66" s="6">
        <v>7</v>
      </c>
      <c r="DO66" s="6">
        <v>10</v>
      </c>
      <c r="DP66" s="6">
        <v>10</v>
      </c>
      <c r="DQ66" s="6">
        <v>10</v>
      </c>
      <c r="DR66" s="6">
        <v>10</v>
      </c>
      <c r="DS66" s="6">
        <v>10</v>
      </c>
      <c r="DT66" s="6">
        <v>23</v>
      </c>
      <c r="DU66" s="6">
        <v>21</v>
      </c>
      <c r="DV66" s="6">
        <v>10</v>
      </c>
      <c r="DW66" s="6">
        <v>22</v>
      </c>
      <c r="DX66" s="6">
        <v>12</v>
      </c>
      <c r="DY66" s="6">
        <v>4</v>
      </c>
      <c r="DZ66" s="6">
        <v>5</v>
      </c>
      <c r="EA66" s="6">
        <v>8</v>
      </c>
      <c r="EB66" s="6">
        <v>22</v>
      </c>
      <c r="EC66" s="6">
        <v>1</v>
      </c>
      <c r="ED66" s="6">
        <v>12</v>
      </c>
      <c r="EE66" s="6">
        <v>11</v>
      </c>
      <c r="EF66" s="6">
        <v>14</v>
      </c>
      <c r="EG66" s="6">
        <v>2</v>
      </c>
      <c r="EH66" s="6">
        <v>14</v>
      </c>
      <c r="EI66" s="6">
        <v>10</v>
      </c>
      <c r="EJ66" s="6">
        <v>8</v>
      </c>
      <c r="EK66" s="6">
        <v>6</v>
      </c>
      <c r="EL66" s="6">
        <v>1</v>
      </c>
      <c r="EM66" s="6">
        <v>12</v>
      </c>
      <c r="EN66" s="6">
        <v>5</v>
      </c>
      <c r="EO66" s="6">
        <v>11</v>
      </c>
      <c r="EP66" s="6">
        <v>2</v>
      </c>
      <c r="EQ66" s="6">
        <v>14</v>
      </c>
      <c r="ER66" s="6">
        <v>10</v>
      </c>
      <c r="ES66" s="6">
        <v>8</v>
      </c>
      <c r="ET66" s="6">
        <v>6</v>
      </c>
      <c r="EU66" s="6">
        <v>14</v>
      </c>
      <c r="EV66" s="6">
        <v>19</v>
      </c>
      <c r="EW66" s="6">
        <v>17</v>
      </c>
      <c r="EX66" s="6">
        <v>17</v>
      </c>
      <c r="EY66" s="6">
        <v>1226</v>
      </c>
    </row>
    <row r="67" spans="2:155">
      <c r="B67" s="4" t="s">
        <v>763</v>
      </c>
      <c r="C67" s="6">
        <v>25</v>
      </c>
      <c r="D67" s="6">
        <v>23</v>
      </c>
      <c r="E67" s="6">
        <v>6</v>
      </c>
      <c r="F67" s="6">
        <v>16</v>
      </c>
      <c r="G67" s="6">
        <v>16</v>
      </c>
      <c r="H67" s="6">
        <v>18</v>
      </c>
      <c r="I67" s="6">
        <v>2</v>
      </c>
      <c r="J67" s="6">
        <v>7</v>
      </c>
      <c r="K67" s="6">
        <v>7</v>
      </c>
      <c r="L67" s="6">
        <v>12</v>
      </c>
      <c r="M67" s="6">
        <v>14</v>
      </c>
      <c r="N67" s="6">
        <v>7</v>
      </c>
      <c r="O67" s="6">
        <v>7</v>
      </c>
      <c r="P67" s="6">
        <v>6</v>
      </c>
      <c r="Q67" s="6">
        <v>2</v>
      </c>
      <c r="R67" s="6">
        <v>4</v>
      </c>
      <c r="S67" s="6">
        <v>8</v>
      </c>
      <c r="T67" s="6">
        <v>1</v>
      </c>
      <c r="U67" s="6">
        <v>5</v>
      </c>
      <c r="V67" s="6">
        <v>8</v>
      </c>
      <c r="W67" s="6">
        <v>1</v>
      </c>
      <c r="X67" s="6">
        <v>16</v>
      </c>
      <c r="Y67" s="6">
        <v>12</v>
      </c>
      <c r="Z67" s="6">
        <v>6</v>
      </c>
      <c r="AA67" s="6">
        <v>3</v>
      </c>
      <c r="AB67" s="6">
        <v>4</v>
      </c>
      <c r="AC67" s="6">
        <v>8</v>
      </c>
      <c r="AD67" s="6">
        <v>11</v>
      </c>
      <c r="AE67" s="6">
        <v>9</v>
      </c>
      <c r="AF67" s="6">
        <v>2</v>
      </c>
      <c r="AG67" s="6">
        <v>12</v>
      </c>
      <c r="AH67" s="6">
        <v>2</v>
      </c>
      <c r="AI67" s="6">
        <v>5</v>
      </c>
      <c r="AJ67" s="6">
        <v>2</v>
      </c>
      <c r="AK67" s="6">
        <v>7</v>
      </c>
      <c r="AL67" s="6">
        <v>9</v>
      </c>
      <c r="AM67" s="6">
        <v>5</v>
      </c>
      <c r="AN67" s="6">
        <v>3</v>
      </c>
      <c r="AO67" s="6">
        <v>6</v>
      </c>
      <c r="AP67" s="6">
        <v>2</v>
      </c>
      <c r="AQ67" s="6">
        <v>1</v>
      </c>
      <c r="AR67" s="6">
        <v>4</v>
      </c>
      <c r="AS67" s="6">
        <v>16</v>
      </c>
      <c r="AT67" s="6">
        <v>16</v>
      </c>
      <c r="AU67" s="6">
        <v>6</v>
      </c>
      <c r="AV67" s="6">
        <v>1</v>
      </c>
      <c r="AW67" s="6">
        <v>8</v>
      </c>
      <c r="AX67" s="6">
        <v>9</v>
      </c>
      <c r="AY67" s="6">
        <v>6</v>
      </c>
      <c r="AZ67" s="6">
        <v>1</v>
      </c>
      <c r="BA67" s="6">
        <v>1</v>
      </c>
      <c r="BB67" s="6">
        <v>5</v>
      </c>
      <c r="BC67" s="6">
        <v>4</v>
      </c>
      <c r="BD67" s="6">
        <v>6</v>
      </c>
      <c r="BE67" s="6">
        <v>6</v>
      </c>
      <c r="BF67" s="6">
        <v>4</v>
      </c>
      <c r="BG67" s="6">
        <v>11</v>
      </c>
      <c r="BH67" s="6">
        <v>6</v>
      </c>
      <c r="BI67" s="6">
        <v>6</v>
      </c>
      <c r="BJ67" s="6">
        <v>3</v>
      </c>
      <c r="BK67" s="6">
        <v>9</v>
      </c>
      <c r="BL67" s="6">
        <v>2</v>
      </c>
      <c r="BM67" s="6">
        <v>1</v>
      </c>
      <c r="BN67" s="6">
        <v>4</v>
      </c>
      <c r="BO67" s="6">
        <v>2</v>
      </c>
      <c r="BP67" s="6">
        <v>1</v>
      </c>
      <c r="BQ67" s="6">
        <v>14</v>
      </c>
      <c r="BR67" s="6">
        <v>4</v>
      </c>
      <c r="BS67" s="6">
        <v>16</v>
      </c>
      <c r="BT67" s="6">
        <v>2</v>
      </c>
      <c r="BU67" s="6">
        <v>2</v>
      </c>
      <c r="BV67" s="6">
        <v>1</v>
      </c>
      <c r="BW67" s="6">
        <v>1</v>
      </c>
      <c r="BX67" s="6">
        <v>1</v>
      </c>
      <c r="BY67" s="6">
        <v>6</v>
      </c>
      <c r="BZ67" s="6">
        <v>5</v>
      </c>
      <c r="CA67" s="6">
        <v>8</v>
      </c>
      <c r="CB67" s="6">
        <v>6</v>
      </c>
      <c r="CC67" s="6">
        <v>12</v>
      </c>
      <c r="CD67" s="6">
        <v>7</v>
      </c>
      <c r="CE67" s="6">
        <v>6</v>
      </c>
      <c r="CF67" s="6">
        <v>6</v>
      </c>
      <c r="CG67" s="6">
        <v>6</v>
      </c>
      <c r="CH67" s="6">
        <v>4</v>
      </c>
      <c r="CI67" s="6">
        <v>11</v>
      </c>
      <c r="CJ67" s="6">
        <v>8</v>
      </c>
      <c r="CK67" s="6">
        <v>7</v>
      </c>
      <c r="CL67" s="6">
        <v>9</v>
      </c>
      <c r="CM67" s="6">
        <v>6</v>
      </c>
      <c r="CN67" s="6">
        <v>5</v>
      </c>
      <c r="CO67" s="6">
        <v>6</v>
      </c>
      <c r="CP67" s="6">
        <v>2</v>
      </c>
      <c r="CQ67" s="6">
        <v>13</v>
      </c>
      <c r="CR67" s="6">
        <v>12</v>
      </c>
      <c r="CS67" s="6">
        <v>5</v>
      </c>
      <c r="CT67" s="6">
        <v>15</v>
      </c>
      <c r="CU67" s="6">
        <v>1</v>
      </c>
      <c r="CV67" s="6">
        <v>13</v>
      </c>
      <c r="CW67" s="6">
        <v>21</v>
      </c>
      <c r="CX67" s="6">
        <v>16</v>
      </c>
      <c r="CY67" s="6">
        <v>10</v>
      </c>
      <c r="CZ67" s="6">
        <v>2</v>
      </c>
      <c r="DA67" s="6">
        <v>13</v>
      </c>
      <c r="DB67" s="6">
        <v>13</v>
      </c>
      <c r="DC67" s="6">
        <v>20</v>
      </c>
      <c r="DD67" s="6">
        <v>25</v>
      </c>
      <c r="DE67" s="6">
        <v>25</v>
      </c>
      <c r="DF67" s="6">
        <v>25</v>
      </c>
      <c r="DG67" s="6">
        <v>22</v>
      </c>
      <c r="DH67" s="6">
        <v>23</v>
      </c>
      <c r="DI67" s="6">
        <v>13</v>
      </c>
      <c r="DJ67" s="6">
        <v>22</v>
      </c>
      <c r="DK67" s="6">
        <v>22</v>
      </c>
      <c r="DL67" s="6">
        <v>5</v>
      </c>
      <c r="DM67" s="6">
        <v>2</v>
      </c>
      <c r="DN67" s="6">
        <v>6</v>
      </c>
      <c r="DO67" s="6">
        <v>2</v>
      </c>
      <c r="DP67" s="6">
        <v>2</v>
      </c>
      <c r="DQ67" s="6">
        <v>1</v>
      </c>
      <c r="DR67" s="6">
        <v>5</v>
      </c>
      <c r="DS67" s="6">
        <v>3</v>
      </c>
      <c r="DT67" s="6">
        <v>1</v>
      </c>
      <c r="DU67" s="6">
        <v>5</v>
      </c>
      <c r="DV67" s="6">
        <v>5</v>
      </c>
      <c r="DW67" s="6">
        <v>8</v>
      </c>
      <c r="DX67" s="6">
        <v>5</v>
      </c>
      <c r="DY67" s="6">
        <v>18</v>
      </c>
      <c r="DZ67" s="6">
        <v>10</v>
      </c>
      <c r="EA67" s="6">
        <v>2</v>
      </c>
      <c r="EB67" s="6">
        <v>4</v>
      </c>
      <c r="EC67" s="6">
        <v>13</v>
      </c>
      <c r="ED67" s="6">
        <v>5</v>
      </c>
      <c r="EE67" s="6">
        <v>9</v>
      </c>
      <c r="EF67" s="6">
        <v>10</v>
      </c>
      <c r="EG67" s="6">
        <v>12</v>
      </c>
      <c r="EH67" s="6">
        <v>13</v>
      </c>
      <c r="EI67" s="6">
        <v>5</v>
      </c>
      <c r="EJ67" s="6">
        <v>1</v>
      </c>
      <c r="EK67" s="6">
        <v>6</v>
      </c>
      <c r="EL67" s="6">
        <v>13</v>
      </c>
      <c r="EM67" s="6">
        <v>8</v>
      </c>
      <c r="EN67" s="6">
        <v>5</v>
      </c>
      <c r="EO67" s="6">
        <v>9</v>
      </c>
      <c r="EP67" s="6">
        <v>14</v>
      </c>
      <c r="EQ67" s="6">
        <v>13</v>
      </c>
      <c r="ER67" s="6">
        <v>6</v>
      </c>
      <c r="ES67" s="6">
        <v>1</v>
      </c>
      <c r="ET67" s="6">
        <v>6</v>
      </c>
      <c r="EU67" s="6">
        <v>9</v>
      </c>
      <c r="EV67" s="6">
        <v>7</v>
      </c>
      <c r="EW67" s="6">
        <v>4</v>
      </c>
      <c r="EX67" s="6">
        <v>4</v>
      </c>
      <c r="EY67" s="6">
        <v>774</v>
      </c>
    </row>
    <row r="68" spans="2:155">
      <c r="B68" s="4" t="s">
        <v>764</v>
      </c>
      <c r="C68" s="6">
        <v>13</v>
      </c>
      <c r="D68" s="6">
        <v>13</v>
      </c>
      <c r="E68" s="6">
        <v>10</v>
      </c>
      <c r="F68" s="6">
        <v>12</v>
      </c>
      <c r="G68" s="6">
        <v>11</v>
      </c>
      <c r="H68" s="6">
        <v>14</v>
      </c>
      <c r="I68" s="6">
        <v>15</v>
      </c>
      <c r="J68" s="6">
        <v>16</v>
      </c>
      <c r="K68" s="6">
        <v>12</v>
      </c>
      <c r="L68" s="6">
        <v>11</v>
      </c>
      <c r="M68" s="6">
        <v>11</v>
      </c>
      <c r="N68" s="6">
        <v>12</v>
      </c>
      <c r="O68" s="6">
        <v>11</v>
      </c>
      <c r="P68" s="6">
        <v>16</v>
      </c>
      <c r="Q68" s="6">
        <v>6</v>
      </c>
      <c r="R68" s="6">
        <v>4</v>
      </c>
      <c r="S68" s="6">
        <v>9</v>
      </c>
      <c r="T68" s="6">
        <v>5</v>
      </c>
      <c r="U68" s="6">
        <v>6</v>
      </c>
      <c r="V68" s="6">
        <v>6</v>
      </c>
      <c r="W68" s="6">
        <v>8</v>
      </c>
      <c r="X68" s="6">
        <v>9</v>
      </c>
      <c r="Y68" s="6">
        <v>15</v>
      </c>
      <c r="Z68" s="6">
        <v>9</v>
      </c>
      <c r="AA68" s="6">
        <v>8</v>
      </c>
      <c r="AB68" s="6">
        <v>7</v>
      </c>
      <c r="AC68" s="6">
        <v>16</v>
      </c>
      <c r="AD68" s="6">
        <v>17</v>
      </c>
      <c r="AE68" s="6">
        <v>7</v>
      </c>
      <c r="AF68" s="6">
        <v>7</v>
      </c>
      <c r="AG68" s="6">
        <v>16</v>
      </c>
      <c r="AH68" s="6">
        <v>8</v>
      </c>
      <c r="AI68" s="6">
        <v>13</v>
      </c>
      <c r="AJ68" s="6">
        <v>9</v>
      </c>
      <c r="AK68" s="6">
        <v>11</v>
      </c>
      <c r="AL68" s="6">
        <v>6</v>
      </c>
      <c r="AM68" s="6">
        <v>11</v>
      </c>
      <c r="AN68" s="6">
        <v>10</v>
      </c>
      <c r="AO68" s="6">
        <v>11</v>
      </c>
      <c r="AP68" s="6">
        <v>8</v>
      </c>
      <c r="AQ68" s="6">
        <v>7</v>
      </c>
      <c r="AR68" s="6">
        <v>15</v>
      </c>
      <c r="AS68" s="6">
        <v>9</v>
      </c>
      <c r="AT68" s="6">
        <v>11</v>
      </c>
      <c r="AU68" s="6">
        <v>8</v>
      </c>
      <c r="AV68" s="6">
        <v>8</v>
      </c>
      <c r="AW68" s="6">
        <v>13</v>
      </c>
      <c r="AX68" s="6">
        <v>12</v>
      </c>
      <c r="AY68" s="6">
        <v>8</v>
      </c>
      <c r="AZ68" s="6">
        <v>8</v>
      </c>
      <c r="BA68" s="6">
        <v>7</v>
      </c>
      <c r="BB68" s="6">
        <v>5</v>
      </c>
      <c r="BC68" s="6">
        <v>4</v>
      </c>
      <c r="BD68" s="6">
        <v>7</v>
      </c>
      <c r="BE68" s="6">
        <v>10</v>
      </c>
      <c r="BF68" s="6">
        <v>16</v>
      </c>
      <c r="BG68" s="6">
        <v>16</v>
      </c>
      <c r="BH68" s="6">
        <v>6</v>
      </c>
      <c r="BI68" s="6">
        <v>6</v>
      </c>
      <c r="BJ68" s="6">
        <v>8</v>
      </c>
      <c r="BK68" s="6">
        <v>12</v>
      </c>
      <c r="BL68" s="6">
        <v>13</v>
      </c>
      <c r="BM68" s="6">
        <v>8</v>
      </c>
      <c r="BN68" s="6">
        <v>8</v>
      </c>
      <c r="BO68" s="6">
        <v>7</v>
      </c>
      <c r="BP68" s="6">
        <v>8</v>
      </c>
      <c r="BQ68" s="6">
        <v>10</v>
      </c>
      <c r="BR68" s="6">
        <v>13</v>
      </c>
      <c r="BS68" s="6">
        <v>12</v>
      </c>
      <c r="BT68" s="6">
        <v>8</v>
      </c>
      <c r="BU68" s="6">
        <v>8</v>
      </c>
      <c r="BV68" s="6">
        <v>8</v>
      </c>
      <c r="BW68" s="6">
        <v>7</v>
      </c>
      <c r="BX68" s="6">
        <v>8</v>
      </c>
      <c r="BY68" s="6">
        <v>8</v>
      </c>
      <c r="BZ68" s="6">
        <v>5</v>
      </c>
      <c r="CA68" s="6">
        <v>7</v>
      </c>
      <c r="CB68" s="6">
        <v>8</v>
      </c>
      <c r="CC68" s="6">
        <v>7</v>
      </c>
      <c r="CD68" s="6">
        <v>10</v>
      </c>
      <c r="CE68" s="6">
        <v>7</v>
      </c>
      <c r="CF68" s="6">
        <v>8</v>
      </c>
      <c r="CG68" s="6">
        <v>6</v>
      </c>
      <c r="CH68" s="6">
        <v>8</v>
      </c>
      <c r="CI68" s="6">
        <v>9</v>
      </c>
      <c r="CJ68" s="6">
        <v>7</v>
      </c>
      <c r="CK68" s="6">
        <v>8</v>
      </c>
      <c r="CL68" s="6">
        <v>10</v>
      </c>
      <c r="CM68" s="6">
        <v>7</v>
      </c>
      <c r="CN68" s="6">
        <v>8</v>
      </c>
      <c r="CO68" s="6">
        <v>6</v>
      </c>
      <c r="CP68" s="6">
        <v>12</v>
      </c>
      <c r="CQ68" s="6">
        <v>10</v>
      </c>
      <c r="CR68" s="6">
        <v>10</v>
      </c>
      <c r="CS68" s="6">
        <v>8</v>
      </c>
      <c r="CT68" s="6">
        <v>16</v>
      </c>
      <c r="CU68" s="6">
        <v>7</v>
      </c>
      <c r="CV68" s="6">
        <v>15</v>
      </c>
      <c r="CW68" s="6">
        <v>13</v>
      </c>
      <c r="CX68" s="6">
        <v>11</v>
      </c>
      <c r="CY68" s="6">
        <v>12</v>
      </c>
      <c r="CZ68" s="6">
        <v>7</v>
      </c>
      <c r="DA68" s="6">
        <v>6</v>
      </c>
      <c r="DB68" s="6">
        <v>6</v>
      </c>
      <c r="DC68" s="6">
        <v>12</v>
      </c>
      <c r="DD68" s="6">
        <v>15</v>
      </c>
      <c r="DE68" s="6">
        <v>14</v>
      </c>
      <c r="DF68" s="6">
        <v>15</v>
      </c>
      <c r="DG68" s="6">
        <v>15</v>
      </c>
      <c r="DH68" s="6">
        <v>14</v>
      </c>
      <c r="DI68" s="6">
        <v>10</v>
      </c>
      <c r="DJ68" s="6">
        <v>15</v>
      </c>
      <c r="DK68" s="6">
        <v>14</v>
      </c>
      <c r="DL68" s="6">
        <v>13</v>
      </c>
      <c r="DM68" s="6">
        <v>8</v>
      </c>
      <c r="DN68" s="6">
        <v>7</v>
      </c>
      <c r="DO68" s="6">
        <v>9</v>
      </c>
      <c r="DP68" s="6">
        <v>9</v>
      </c>
      <c r="DQ68" s="6">
        <v>8</v>
      </c>
      <c r="DR68" s="6">
        <v>8</v>
      </c>
      <c r="DS68" s="6">
        <v>8</v>
      </c>
      <c r="DT68" s="6">
        <v>15</v>
      </c>
      <c r="DU68" s="6">
        <v>13</v>
      </c>
      <c r="DV68" s="6">
        <v>8</v>
      </c>
      <c r="DW68" s="6">
        <v>14</v>
      </c>
      <c r="DX68" s="6">
        <v>9</v>
      </c>
      <c r="DY68" s="6">
        <v>11</v>
      </c>
      <c r="DZ68" s="6">
        <v>11</v>
      </c>
      <c r="EA68" s="6">
        <v>8</v>
      </c>
      <c r="EB68" s="6">
        <v>15</v>
      </c>
      <c r="EC68" s="6">
        <v>8</v>
      </c>
      <c r="ED68" s="6">
        <v>9</v>
      </c>
      <c r="EE68" s="6">
        <v>6</v>
      </c>
      <c r="EF68" s="6">
        <v>8</v>
      </c>
      <c r="EG68" s="6">
        <v>10</v>
      </c>
      <c r="EH68" s="6">
        <v>5</v>
      </c>
      <c r="EI68" s="6">
        <v>7</v>
      </c>
      <c r="EJ68" s="6">
        <v>8</v>
      </c>
      <c r="EK68" s="6">
        <v>6</v>
      </c>
      <c r="EL68" s="6">
        <v>8</v>
      </c>
      <c r="EM68" s="6">
        <v>9</v>
      </c>
      <c r="EN68" s="6">
        <v>5</v>
      </c>
      <c r="EO68" s="6">
        <v>6</v>
      </c>
      <c r="EP68" s="6">
        <v>10</v>
      </c>
      <c r="EQ68" s="6">
        <v>4</v>
      </c>
      <c r="ER68" s="6">
        <v>7</v>
      </c>
      <c r="ES68" s="6">
        <v>8</v>
      </c>
      <c r="ET68" s="6">
        <v>6</v>
      </c>
      <c r="EU68" s="6">
        <v>8</v>
      </c>
      <c r="EV68" s="6">
        <v>13</v>
      </c>
      <c r="EW68" s="6">
        <v>13</v>
      </c>
      <c r="EX68" s="6">
        <v>13</v>
      </c>
      <c r="EY68" s="6">
        <v>527</v>
      </c>
    </row>
    <row r="70" spans="2:155" ht="30">
      <c r="B70" s="8" t="s">
        <v>765</v>
      </c>
      <c r="C70" s="43" t="s">
        <v>531</v>
      </c>
      <c r="D70" s="43" t="s">
        <v>532</v>
      </c>
      <c r="E70" s="43" t="s">
        <v>533</v>
      </c>
      <c r="F70" s="43" t="s">
        <v>534</v>
      </c>
      <c r="G70" s="43" t="s">
        <v>535</v>
      </c>
      <c r="H70" s="43" t="s">
        <v>536</v>
      </c>
      <c r="I70" s="43" t="s">
        <v>537</v>
      </c>
      <c r="J70" s="43" t="s">
        <v>538</v>
      </c>
      <c r="K70" s="43" t="s">
        <v>539</v>
      </c>
      <c r="L70" s="43" t="s">
        <v>540</v>
      </c>
      <c r="M70" s="43" t="s">
        <v>541</v>
      </c>
      <c r="N70" s="43" t="s">
        <v>542</v>
      </c>
      <c r="O70" s="43" t="s">
        <v>543</v>
      </c>
      <c r="P70" s="43" t="s">
        <v>544</v>
      </c>
      <c r="Q70" s="43" t="s">
        <v>545</v>
      </c>
      <c r="R70" s="43" t="s">
        <v>546</v>
      </c>
      <c r="S70" s="43" t="s">
        <v>547</v>
      </c>
      <c r="T70" s="43" t="s">
        <v>548</v>
      </c>
      <c r="U70" s="43" t="s">
        <v>549</v>
      </c>
      <c r="V70" s="43" t="s">
        <v>550</v>
      </c>
      <c r="W70" s="43" t="s">
        <v>551</v>
      </c>
      <c r="X70" s="43" t="s">
        <v>552</v>
      </c>
      <c r="Y70" s="43" t="s">
        <v>553</v>
      </c>
      <c r="Z70" s="43" t="s">
        <v>554</v>
      </c>
      <c r="AA70" s="43" t="s">
        <v>555</v>
      </c>
      <c r="AB70" s="43" t="s">
        <v>556</v>
      </c>
      <c r="AC70" s="43" t="s">
        <v>557</v>
      </c>
      <c r="AD70" s="43" t="s">
        <v>558</v>
      </c>
      <c r="AE70" s="43" t="s">
        <v>559</v>
      </c>
      <c r="AF70" s="43" t="s">
        <v>560</v>
      </c>
      <c r="AG70" s="43" t="s">
        <v>561</v>
      </c>
      <c r="AH70" s="43" t="s">
        <v>562</v>
      </c>
      <c r="AI70" s="43" t="s">
        <v>563</v>
      </c>
      <c r="AJ70" s="43" t="s">
        <v>564</v>
      </c>
      <c r="AK70" s="43" t="s">
        <v>565</v>
      </c>
      <c r="AL70" s="43" t="s">
        <v>566</v>
      </c>
      <c r="AM70" s="43" t="s">
        <v>567</v>
      </c>
      <c r="AN70" s="43" t="s">
        <v>568</v>
      </c>
      <c r="AO70" s="43" t="s">
        <v>569</v>
      </c>
      <c r="AP70" s="43" t="s">
        <v>570</v>
      </c>
      <c r="AQ70" s="43" t="s">
        <v>571</v>
      </c>
      <c r="AR70" s="43" t="s">
        <v>572</v>
      </c>
      <c r="AS70" s="43" t="s">
        <v>573</v>
      </c>
      <c r="AT70" s="43" t="s">
        <v>574</v>
      </c>
      <c r="AU70" s="43" t="s">
        <v>575</v>
      </c>
      <c r="AV70" s="43" t="s">
        <v>576</v>
      </c>
      <c r="AW70" s="43" t="s">
        <v>577</v>
      </c>
      <c r="AX70" s="43" t="s">
        <v>578</v>
      </c>
      <c r="AY70" s="43" t="s">
        <v>579</v>
      </c>
      <c r="AZ70" s="43" t="s">
        <v>580</v>
      </c>
      <c r="BA70" s="43" t="s">
        <v>581</v>
      </c>
      <c r="BB70" s="43" t="s">
        <v>582</v>
      </c>
      <c r="BC70" s="43" t="s">
        <v>583</v>
      </c>
      <c r="BD70" s="43" t="s">
        <v>584</v>
      </c>
      <c r="BE70" s="43" t="s">
        <v>585</v>
      </c>
      <c r="BF70" s="43" t="s">
        <v>586</v>
      </c>
      <c r="BG70" s="43" t="s">
        <v>587</v>
      </c>
      <c r="BH70" s="43" t="s">
        <v>588</v>
      </c>
      <c r="BI70" s="43" t="s">
        <v>589</v>
      </c>
      <c r="BJ70" s="43" t="s">
        <v>590</v>
      </c>
      <c r="BK70" s="43" t="s">
        <v>591</v>
      </c>
      <c r="BL70" s="43" t="s">
        <v>592</v>
      </c>
      <c r="BM70" s="43" t="s">
        <v>593</v>
      </c>
      <c r="BN70" s="43" t="s">
        <v>594</v>
      </c>
      <c r="BO70" s="43" t="s">
        <v>595</v>
      </c>
      <c r="BP70" s="43" t="s">
        <v>596</v>
      </c>
      <c r="BQ70" s="43" t="s">
        <v>597</v>
      </c>
      <c r="BR70" s="43" t="s">
        <v>598</v>
      </c>
      <c r="BS70" s="43" t="s">
        <v>599</v>
      </c>
      <c r="BT70" s="43" t="s">
        <v>600</v>
      </c>
      <c r="BU70" s="43" t="s">
        <v>601</v>
      </c>
      <c r="BV70" s="43" t="s">
        <v>602</v>
      </c>
      <c r="BW70" s="43" t="s">
        <v>603</v>
      </c>
      <c r="BX70" s="43" t="s">
        <v>604</v>
      </c>
      <c r="BY70" s="43" t="s">
        <v>605</v>
      </c>
      <c r="BZ70" s="43" t="s">
        <v>606</v>
      </c>
      <c r="CA70" s="43" t="s">
        <v>607</v>
      </c>
      <c r="CB70" s="43" t="s">
        <v>608</v>
      </c>
      <c r="CC70" s="43" t="s">
        <v>609</v>
      </c>
      <c r="CD70" s="43" t="s">
        <v>610</v>
      </c>
      <c r="CE70" s="43" t="s">
        <v>611</v>
      </c>
      <c r="CF70" s="43" t="s">
        <v>612</v>
      </c>
      <c r="CG70" s="43" t="s">
        <v>613</v>
      </c>
      <c r="CH70" s="43" t="s">
        <v>614</v>
      </c>
      <c r="CI70" s="43" t="s">
        <v>615</v>
      </c>
      <c r="CJ70" s="43" t="s">
        <v>616</v>
      </c>
      <c r="CK70" s="43" t="s">
        <v>617</v>
      </c>
      <c r="CL70" s="43" t="s">
        <v>618</v>
      </c>
      <c r="CM70" s="43" t="s">
        <v>619</v>
      </c>
      <c r="CN70" s="43" t="s">
        <v>620</v>
      </c>
      <c r="CO70" s="43" t="s">
        <v>621</v>
      </c>
      <c r="CP70" s="43" t="s">
        <v>622</v>
      </c>
      <c r="CQ70" s="43" t="s">
        <v>623</v>
      </c>
      <c r="CR70" s="43" t="s">
        <v>624</v>
      </c>
      <c r="CS70" s="43" t="s">
        <v>625</v>
      </c>
      <c r="CT70" s="43" t="s">
        <v>626</v>
      </c>
      <c r="CU70" s="43" t="s">
        <v>627</v>
      </c>
      <c r="CV70" s="43" t="s">
        <v>628</v>
      </c>
      <c r="CW70" s="43" t="s">
        <v>629</v>
      </c>
      <c r="CX70" s="43" t="s">
        <v>630</v>
      </c>
      <c r="CY70" s="43" t="s">
        <v>631</v>
      </c>
      <c r="CZ70" s="43" t="s">
        <v>632</v>
      </c>
      <c r="DA70" s="43" t="s">
        <v>633</v>
      </c>
      <c r="DB70" s="43" t="s">
        <v>634</v>
      </c>
      <c r="DC70" s="43" t="s">
        <v>635</v>
      </c>
      <c r="DD70" s="43" t="s">
        <v>636</v>
      </c>
      <c r="DE70" s="43" t="s">
        <v>637</v>
      </c>
      <c r="DF70" s="43" t="s">
        <v>638</v>
      </c>
      <c r="DG70" s="43" t="s">
        <v>639</v>
      </c>
      <c r="DH70" s="43" t="s">
        <v>640</v>
      </c>
      <c r="DI70" s="43" t="s">
        <v>641</v>
      </c>
      <c r="DJ70" s="43" t="s">
        <v>642</v>
      </c>
      <c r="DK70" s="43" t="s">
        <v>643</v>
      </c>
      <c r="DL70" s="43" t="s">
        <v>644</v>
      </c>
      <c r="DM70" s="43" t="s">
        <v>645</v>
      </c>
      <c r="DN70" s="43" t="s">
        <v>646</v>
      </c>
      <c r="DO70" s="43" t="s">
        <v>647</v>
      </c>
      <c r="DP70" s="43" t="s">
        <v>648</v>
      </c>
      <c r="DQ70" s="43" t="s">
        <v>649</v>
      </c>
      <c r="DR70" s="43" t="s">
        <v>650</v>
      </c>
      <c r="DS70" s="43" t="s">
        <v>651</v>
      </c>
      <c r="DT70" s="43" t="s">
        <v>652</v>
      </c>
      <c r="DU70" s="43" t="s">
        <v>653</v>
      </c>
      <c r="DV70" s="43" t="s">
        <v>654</v>
      </c>
      <c r="DW70" s="43" t="s">
        <v>655</v>
      </c>
      <c r="DX70" s="43" t="s">
        <v>656</v>
      </c>
      <c r="DY70" s="43" t="s">
        <v>657</v>
      </c>
      <c r="DZ70" s="43" t="s">
        <v>658</v>
      </c>
      <c r="EA70" s="43" t="s">
        <v>659</v>
      </c>
      <c r="EB70" s="43" t="s">
        <v>660</v>
      </c>
      <c r="EC70" s="43" t="s">
        <v>661</v>
      </c>
      <c r="ED70" s="43" t="s">
        <v>662</v>
      </c>
      <c r="EE70" s="43" t="s">
        <v>663</v>
      </c>
      <c r="EF70" s="43" t="s">
        <v>664</v>
      </c>
      <c r="EG70" s="43" t="s">
        <v>665</v>
      </c>
      <c r="EH70" s="43" t="s">
        <v>666</v>
      </c>
      <c r="EI70" s="43" t="s">
        <v>667</v>
      </c>
      <c r="EJ70" s="43" t="s">
        <v>668</v>
      </c>
      <c r="EK70" s="43" t="s">
        <v>669</v>
      </c>
      <c r="EL70" s="43" t="s">
        <v>670</v>
      </c>
      <c r="EM70" s="43" t="s">
        <v>671</v>
      </c>
      <c r="EN70" s="43" t="s">
        <v>672</v>
      </c>
      <c r="EO70" s="43" t="s">
        <v>673</v>
      </c>
      <c r="EP70" s="43" t="s">
        <v>674</v>
      </c>
      <c r="EQ70" s="43" t="s">
        <v>675</v>
      </c>
      <c r="ER70" s="43" t="s">
        <v>676</v>
      </c>
      <c r="ES70" s="43" t="s">
        <v>677</v>
      </c>
      <c r="ET70" s="43" t="s">
        <v>678</v>
      </c>
      <c r="EU70" s="43" t="s">
        <v>679</v>
      </c>
      <c r="EV70" s="43" t="s">
        <v>680</v>
      </c>
      <c r="EW70" s="43" t="s">
        <v>681</v>
      </c>
      <c r="EX70" s="43" t="s">
        <v>682</v>
      </c>
    </row>
    <row r="71" spans="2:155" ht="45">
      <c r="B71" s="9" t="s">
        <v>879</v>
      </c>
      <c r="C71" s="44"/>
      <c r="D71" s="44"/>
      <c r="E71" s="44"/>
      <c r="F71" s="44"/>
      <c r="G71" s="44"/>
      <c r="H71" s="44"/>
      <c r="I71" s="44"/>
      <c r="J71" s="44"/>
      <c r="K71" s="44"/>
      <c r="L71" s="44"/>
      <c r="M71" s="44"/>
      <c r="N71" s="44"/>
      <c r="O71" s="44"/>
      <c r="P71" s="44"/>
      <c r="Q71" s="44"/>
      <c r="R71" s="44"/>
      <c r="S71" s="44"/>
      <c r="T71" s="44"/>
      <c r="U71" s="44"/>
      <c r="V71" s="44"/>
      <c r="W71" s="44"/>
      <c r="X71" s="44"/>
      <c r="Y71" s="44"/>
      <c r="Z71" s="44"/>
      <c r="AA71" s="44"/>
      <c r="AB71" s="44"/>
      <c r="AC71" s="44"/>
      <c r="AD71" s="44"/>
      <c r="AE71" s="44"/>
      <c r="AF71" s="44"/>
      <c r="AG71" s="44"/>
      <c r="AH71" s="44"/>
      <c r="AI71" s="44"/>
      <c r="AJ71" s="44"/>
      <c r="AK71" s="44"/>
      <c r="AL71" s="44"/>
      <c r="AM71" s="44"/>
      <c r="AN71" s="44"/>
      <c r="AO71" s="44"/>
      <c r="AP71" s="44"/>
      <c r="AQ71" s="44"/>
      <c r="AR71" s="44"/>
      <c r="AS71" s="44"/>
      <c r="AT71" s="44"/>
      <c r="AU71" s="44"/>
      <c r="AV71" s="44"/>
      <c r="AW71" s="44"/>
      <c r="AX71" s="44"/>
      <c r="AY71" s="44"/>
      <c r="AZ71" s="44"/>
      <c r="BA71" s="44"/>
      <c r="BB71" s="44"/>
      <c r="BC71" s="44"/>
      <c r="BD71" s="44"/>
      <c r="BE71" s="44"/>
      <c r="BF71" s="44"/>
      <c r="BG71" s="44"/>
      <c r="BH71" s="44"/>
      <c r="BI71" s="44"/>
      <c r="BJ71" s="44"/>
      <c r="BK71" s="44"/>
      <c r="BL71" s="44"/>
      <c r="BM71" s="44"/>
      <c r="BN71" s="44"/>
      <c r="BO71" s="44"/>
      <c r="BP71" s="44"/>
      <c r="BQ71" s="44"/>
      <c r="BR71" s="44"/>
      <c r="BS71" s="44"/>
      <c r="BT71" s="44"/>
      <c r="BU71" s="44"/>
      <c r="BV71" s="44"/>
      <c r="BW71" s="44"/>
      <c r="BX71" s="44"/>
      <c r="BY71" s="44"/>
      <c r="BZ71" s="44"/>
      <c r="CA71" s="44"/>
      <c r="CB71" s="44"/>
      <c r="CC71" s="44"/>
      <c r="CD71" s="44"/>
      <c r="CE71" s="44"/>
      <c r="CF71" s="44"/>
      <c r="CG71" s="44"/>
      <c r="CH71" s="44"/>
      <c r="CI71" s="44"/>
      <c r="CJ71" s="44"/>
      <c r="CK71" s="44"/>
      <c r="CL71" s="44"/>
      <c r="CM71" s="44"/>
      <c r="CN71" s="44"/>
      <c r="CO71" s="44"/>
      <c r="CP71" s="44"/>
      <c r="CQ71" s="44"/>
      <c r="CR71" s="44"/>
      <c r="CS71" s="44"/>
      <c r="CT71" s="44"/>
      <c r="CU71" s="44"/>
      <c r="CV71" s="44"/>
      <c r="CW71" s="44"/>
      <c r="CX71" s="44"/>
      <c r="CY71" s="44"/>
      <c r="CZ71" s="44"/>
      <c r="DA71" s="44"/>
      <c r="DB71" s="44"/>
      <c r="DC71" s="44"/>
      <c r="DD71" s="44"/>
      <c r="DE71" s="44"/>
      <c r="DF71" s="44"/>
      <c r="DG71" s="44"/>
      <c r="DH71" s="44"/>
      <c r="DI71" s="44"/>
      <c r="DJ71" s="44"/>
      <c r="DK71" s="44"/>
      <c r="DL71" s="44"/>
      <c r="DM71" s="44"/>
      <c r="DN71" s="44"/>
      <c r="DO71" s="44"/>
      <c r="DP71" s="44"/>
      <c r="DQ71" s="44"/>
      <c r="DR71" s="44"/>
      <c r="DS71" s="44"/>
      <c r="DT71" s="44"/>
      <c r="DU71" s="44"/>
      <c r="DV71" s="44"/>
      <c r="DW71" s="44"/>
      <c r="DX71" s="44"/>
      <c r="DY71" s="44"/>
      <c r="DZ71" s="44"/>
      <c r="EA71" s="44"/>
      <c r="EB71" s="44"/>
      <c r="EC71" s="44"/>
      <c r="ED71" s="44"/>
      <c r="EE71" s="44"/>
      <c r="EF71" s="44"/>
      <c r="EG71" s="44"/>
      <c r="EH71" s="44"/>
      <c r="EI71" s="44"/>
      <c r="EJ71" s="44"/>
      <c r="EK71" s="44"/>
      <c r="EL71" s="44"/>
      <c r="EM71" s="44"/>
      <c r="EN71" s="44"/>
      <c r="EO71" s="44"/>
      <c r="EP71" s="44"/>
      <c r="EQ71" s="44"/>
      <c r="ER71" s="44"/>
      <c r="ES71" s="44"/>
      <c r="ET71" s="44"/>
      <c r="EU71" s="44"/>
      <c r="EV71" s="44"/>
      <c r="EW71" s="44"/>
      <c r="EX71" s="44"/>
    </row>
    <row r="72" spans="2:155" ht="60">
      <c r="B72" s="4" t="s">
        <v>766</v>
      </c>
      <c r="C72" s="6" t="s">
        <v>881</v>
      </c>
      <c r="D72" s="6" t="s">
        <v>767</v>
      </c>
      <c r="E72" s="6" t="s">
        <v>767</v>
      </c>
      <c r="F72" s="6" t="s">
        <v>882</v>
      </c>
      <c r="G72" s="6" t="s">
        <v>767</v>
      </c>
      <c r="H72" s="6" t="s">
        <v>767</v>
      </c>
      <c r="I72" s="6" t="s">
        <v>883</v>
      </c>
      <c r="J72" s="6" t="s">
        <v>884</v>
      </c>
      <c r="K72" s="6" t="s">
        <v>767</v>
      </c>
      <c r="L72" s="6" t="s">
        <v>885</v>
      </c>
      <c r="M72" s="6" t="s">
        <v>886</v>
      </c>
      <c r="N72" s="6" t="s">
        <v>767</v>
      </c>
      <c r="O72" s="6" t="s">
        <v>767</v>
      </c>
      <c r="P72" s="6" t="s">
        <v>767</v>
      </c>
      <c r="Q72" s="6" t="s">
        <v>767</v>
      </c>
      <c r="R72" s="6" t="s">
        <v>767</v>
      </c>
      <c r="S72" s="6" t="s">
        <v>767</v>
      </c>
      <c r="T72" s="6" t="s">
        <v>767</v>
      </c>
      <c r="U72" s="6" t="s">
        <v>887</v>
      </c>
      <c r="V72" s="6" t="s">
        <v>888</v>
      </c>
      <c r="W72" s="6" t="s">
        <v>767</v>
      </c>
      <c r="X72" s="6" t="s">
        <v>889</v>
      </c>
      <c r="Y72" s="6" t="s">
        <v>767</v>
      </c>
      <c r="Z72" s="6" t="s">
        <v>767</v>
      </c>
      <c r="AA72" s="6" t="s">
        <v>767</v>
      </c>
      <c r="AB72" s="6" t="s">
        <v>767</v>
      </c>
      <c r="AC72" s="6" t="s">
        <v>767</v>
      </c>
      <c r="AD72" s="6" t="s">
        <v>767</v>
      </c>
      <c r="AE72" s="6" t="s">
        <v>890</v>
      </c>
      <c r="AF72" s="6" t="s">
        <v>767</v>
      </c>
      <c r="AG72" s="6" t="s">
        <v>767</v>
      </c>
      <c r="AH72" s="6" t="s">
        <v>767</v>
      </c>
      <c r="AI72" s="6" t="s">
        <v>767</v>
      </c>
      <c r="AJ72" s="6" t="s">
        <v>767</v>
      </c>
      <c r="AK72" s="6" t="s">
        <v>767</v>
      </c>
      <c r="AL72" s="6" t="s">
        <v>767</v>
      </c>
      <c r="AM72" s="6" t="s">
        <v>767</v>
      </c>
      <c r="AN72" s="6" t="s">
        <v>767</v>
      </c>
      <c r="AO72" s="6" t="s">
        <v>891</v>
      </c>
      <c r="AP72" s="6" t="s">
        <v>767</v>
      </c>
      <c r="AQ72" s="6" t="s">
        <v>767</v>
      </c>
      <c r="AR72" s="6" t="s">
        <v>767</v>
      </c>
      <c r="AS72" s="6" t="s">
        <v>767</v>
      </c>
      <c r="AT72" s="6" t="s">
        <v>767</v>
      </c>
      <c r="AU72" s="6" t="s">
        <v>767</v>
      </c>
      <c r="AV72" s="6" t="s">
        <v>767</v>
      </c>
      <c r="AW72" s="6" t="s">
        <v>892</v>
      </c>
      <c r="AX72" s="6" t="s">
        <v>767</v>
      </c>
      <c r="AY72" s="6" t="s">
        <v>767</v>
      </c>
      <c r="AZ72" s="6" t="s">
        <v>767</v>
      </c>
      <c r="BA72" s="6" t="s">
        <v>767</v>
      </c>
      <c r="BB72" s="6" t="s">
        <v>893</v>
      </c>
      <c r="BC72" s="6" t="s">
        <v>767</v>
      </c>
      <c r="BD72" s="6" t="s">
        <v>767</v>
      </c>
      <c r="BE72" s="6" t="s">
        <v>767</v>
      </c>
      <c r="BF72" s="6" t="s">
        <v>894</v>
      </c>
      <c r="BG72" s="6" t="s">
        <v>767</v>
      </c>
      <c r="BH72" s="6" t="s">
        <v>767</v>
      </c>
      <c r="BI72" s="6" t="s">
        <v>767</v>
      </c>
      <c r="BJ72" s="6" t="s">
        <v>767</v>
      </c>
      <c r="BK72" s="6" t="s">
        <v>895</v>
      </c>
      <c r="BL72" s="6" t="s">
        <v>767</v>
      </c>
      <c r="BM72" s="6" t="s">
        <v>767</v>
      </c>
      <c r="BN72" s="6" t="s">
        <v>767</v>
      </c>
      <c r="BO72" s="6" t="s">
        <v>767</v>
      </c>
      <c r="BP72" s="6" t="s">
        <v>767</v>
      </c>
      <c r="BQ72" s="6" t="s">
        <v>767</v>
      </c>
      <c r="BR72" s="6" t="s">
        <v>767</v>
      </c>
      <c r="BS72" s="6" t="s">
        <v>767</v>
      </c>
      <c r="BT72" s="6" t="s">
        <v>767</v>
      </c>
      <c r="BU72" s="6" t="s">
        <v>767</v>
      </c>
      <c r="BV72" s="6" t="s">
        <v>767</v>
      </c>
      <c r="BW72" s="6" t="s">
        <v>767</v>
      </c>
      <c r="BX72" s="6" t="s">
        <v>767</v>
      </c>
      <c r="BY72" s="6" t="s">
        <v>767</v>
      </c>
      <c r="BZ72" s="6" t="s">
        <v>767</v>
      </c>
      <c r="CA72" s="6" t="s">
        <v>767</v>
      </c>
      <c r="CB72" s="6" t="s">
        <v>767</v>
      </c>
      <c r="CC72" s="6" t="s">
        <v>767</v>
      </c>
      <c r="CD72" s="6" t="s">
        <v>767</v>
      </c>
      <c r="CE72" s="6" t="s">
        <v>767</v>
      </c>
      <c r="CF72" s="6" t="s">
        <v>767</v>
      </c>
      <c r="CG72" s="6" t="s">
        <v>767</v>
      </c>
      <c r="CH72" s="6" t="s">
        <v>767</v>
      </c>
      <c r="CI72" s="6" t="s">
        <v>767</v>
      </c>
      <c r="CJ72" s="6" t="s">
        <v>767</v>
      </c>
      <c r="CK72" s="6" t="s">
        <v>767</v>
      </c>
      <c r="CL72" s="6" t="s">
        <v>767</v>
      </c>
      <c r="CM72" s="6" t="s">
        <v>767</v>
      </c>
      <c r="CN72" s="6" t="s">
        <v>767</v>
      </c>
      <c r="CO72" s="6" t="s">
        <v>767</v>
      </c>
      <c r="CP72" s="6" t="s">
        <v>767</v>
      </c>
      <c r="CQ72" s="6" t="s">
        <v>767</v>
      </c>
      <c r="CR72" s="6" t="s">
        <v>767</v>
      </c>
      <c r="CS72" s="6" t="s">
        <v>767</v>
      </c>
      <c r="CT72" s="6" t="s">
        <v>767</v>
      </c>
      <c r="CU72" s="6" t="s">
        <v>767</v>
      </c>
      <c r="CV72" s="6" t="s">
        <v>767</v>
      </c>
      <c r="CW72" s="6" t="s">
        <v>896</v>
      </c>
      <c r="CX72" s="6" t="s">
        <v>767</v>
      </c>
      <c r="CY72" s="6" t="s">
        <v>897</v>
      </c>
      <c r="CZ72" s="6" t="s">
        <v>767</v>
      </c>
      <c r="DA72" s="6" t="s">
        <v>767</v>
      </c>
      <c r="DB72" s="6" t="s">
        <v>767</v>
      </c>
      <c r="DC72" s="6" t="s">
        <v>767</v>
      </c>
      <c r="DD72" s="6" t="s">
        <v>898</v>
      </c>
      <c r="DE72" s="6" t="s">
        <v>767</v>
      </c>
      <c r="DF72" s="6" t="s">
        <v>767</v>
      </c>
      <c r="DG72" s="6" t="s">
        <v>767</v>
      </c>
      <c r="DH72" s="6" t="s">
        <v>767</v>
      </c>
      <c r="DI72" s="6" t="s">
        <v>767</v>
      </c>
      <c r="DJ72" s="6" t="s">
        <v>767</v>
      </c>
      <c r="DK72" s="6" t="s">
        <v>767</v>
      </c>
      <c r="DL72" s="6" t="s">
        <v>767</v>
      </c>
      <c r="DM72" s="6" t="s">
        <v>767</v>
      </c>
      <c r="DN72" s="6" t="s">
        <v>767</v>
      </c>
      <c r="DO72" s="6" t="s">
        <v>767</v>
      </c>
      <c r="DP72" s="6" t="s">
        <v>767</v>
      </c>
      <c r="DQ72" s="6" t="s">
        <v>767</v>
      </c>
      <c r="DR72" s="6" t="s">
        <v>767</v>
      </c>
      <c r="DS72" s="6" t="s">
        <v>899</v>
      </c>
      <c r="DT72" s="6" t="s">
        <v>767</v>
      </c>
      <c r="DU72" s="6" t="s">
        <v>900</v>
      </c>
      <c r="DV72" s="6" t="s">
        <v>767</v>
      </c>
      <c r="DW72" s="6" t="s">
        <v>901</v>
      </c>
      <c r="DX72" s="6" t="s">
        <v>902</v>
      </c>
      <c r="DY72" s="6" t="s">
        <v>767</v>
      </c>
      <c r="DZ72" s="6" t="s">
        <v>767</v>
      </c>
      <c r="EA72" s="6" t="s">
        <v>767</v>
      </c>
      <c r="EB72" s="6" t="s">
        <v>767</v>
      </c>
      <c r="EC72" s="6" t="s">
        <v>903</v>
      </c>
      <c r="ED72" s="6" t="s">
        <v>767</v>
      </c>
      <c r="EE72" s="6" t="s">
        <v>767</v>
      </c>
      <c r="EF72" s="6" t="s">
        <v>767</v>
      </c>
      <c r="EG72" s="6" t="s">
        <v>767</v>
      </c>
      <c r="EH72" s="6" t="s">
        <v>767</v>
      </c>
      <c r="EI72" s="6" t="s">
        <v>767</v>
      </c>
      <c r="EJ72" s="6" t="s">
        <v>767</v>
      </c>
      <c r="EK72" s="6" t="s">
        <v>767</v>
      </c>
      <c r="EL72" s="6" t="s">
        <v>767</v>
      </c>
      <c r="EM72" s="6" t="s">
        <v>767</v>
      </c>
      <c r="EN72" s="6" t="s">
        <v>767</v>
      </c>
      <c r="EO72" s="6" t="s">
        <v>904</v>
      </c>
      <c r="EP72" s="6" t="s">
        <v>767</v>
      </c>
      <c r="EQ72" s="6" t="s">
        <v>767</v>
      </c>
      <c r="ER72" s="6" t="s">
        <v>767</v>
      </c>
      <c r="ES72" s="6" t="s">
        <v>767</v>
      </c>
      <c r="ET72" s="6" t="s">
        <v>767</v>
      </c>
      <c r="EU72" s="6" t="s">
        <v>767</v>
      </c>
      <c r="EV72" s="6" t="s">
        <v>767</v>
      </c>
      <c r="EW72" s="6" t="s">
        <v>905</v>
      </c>
      <c r="EX72" s="6" t="s">
        <v>767</v>
      </c>
    </row>
    <row r="73" spans="2:155" ht="45">
      <c r="B73" s="4" t="s">
        <v>768</v>
      </c>
      <c r="C73" s="6" t="s">
        <v>881</v>
      </c>
      <c r="D73" s="6" t="s">
        <v>767</v>
      </c>
      <c r="E73" s="6" t="s">
        <v>767</v>
      </c>
      <c r="F73" s="6" t="s">
        <v>767</v>
      </c>
      <c r="G73" s="6" t="s">
        <v>767</v>
      </c>
      <c r="H73" s="6" t="s">
        <v>767</v>
      </c>
      <c r="I73" s="6" t="s">
        <v>767</v>
      </c>
      <c r="J73" s="6" t="s">
        <v>884</v>
      </c>
      <c r="K73" s="6" t="s">
        <v>767</v>
      </c>
      <c r="L73" s="6" t="s">
        <v>885</v>
      </c>
      <c r="M73" s="6" t="s">
        <v>886</v>
      </c>
      <c r="N73" s="6" t="s">
        <v>767</v>
      </c>
      <c r="O73" s="6" t="s">
        <v>767</v>
      </c>
      <c r="P73" s="6" t="s">
        <v>767</v>
      </c>
      <c r="Q73" s="6" t="s">
        <v>767</v>
      </c>
      <c r="R73" s="6" t="s">
        <v>767</v>
      </c>
      <c r="S73" s="6" t="s">
        <v>767</v>
      </c>
      <c r="T73" s="6" t="s">
        <v>767</v>
      </c>
      <c r="U73" s="6" t="s">
        <v>767</v>
      </c>
      <c r="V73" s="6" t="s">
        <v>767</v>
      </c>
      <c r="W73" s="6" t="s">
        <v>767</v>
      </c>
      <c r="X73" s="6" t="s">
        <v>889</v>
      </c>
      <c r="Y73" s="6" t="s">
        <v>767</v>
      </c>
      <c r="Z73" s="6" t="s">
        <v>767</v>
      </c>
      <c r="AA73" s="6" t="s">
        <v>767</v>
      </c>
      <c r="AB73" s="6" t="s">
        <v>767</v>
      </c>
      <c r="AC73" s="6" t="s">
        <v>767</v>
      </c>
      <c r="AD73" s="6" t="s">
        <v>767</v>
      </c>
      <c r="AE73" s="6" t="s">
        <v>767</v>
      </c>
      <c r="AF73" s="6" t="s">
        <v>767</v>
      </c>
      <c r="AG73" s="6" t="s">
        <v>767</v>
      </c>
      <c r="AH73" s="6" t="s">
        <v>767</v>
      </c>
      <c r="AI73" s="6" t="s">
        <v>767</v>
      </c>
      <c r="AJ73" s="6" t="s">
        <v>767</v>
      </c>
      <c r="AK73" s="6" t="s">
        <v>767</v>
      </c>
      <c r="AL73" s="6" t="s">
        <v>767</v>
      </c>
      <c r="AM73" s="6" t="s">
        <v>767</v>
      </c>
      <c r="AN73" s="6" t="s">
        <v>767</v>
      </c>
      <c r="AO73" s="6" t="s">
        <v>891</v>
      </c>
      <c r="AP73" s="6" t="s">
        <v>767</v>
      </c>
      <c r="AQ73" s="6" t="s">
        <v>767</v>
      </c>
      <c r="AR73" s="6" t="s">
        <v>767</v>
      </c>
      <c r="AS73" s="6" t="s">
        <v>767</v>
      </c>
      <c r="AT73" s="6" t="s">
        <v>767</v>
      </c>
      <c r="AU73" s="6" t="s">
        <v>767</v>
      </c>
      <c r="AV73" s="6" t="s">
        <v>767</v>
      </c>
      <c r="AW73" s="6" t="s">
        <v>892</v>
      </c>
      <c r="AX73" s="6" t="s">
        <v>767</v>
      </c>
      <c r="AY73" s="6" t="s">
        <v>767</v>
      </c>
      <c r="AZ73" s="6" t="s">
        <v>767</v>
      </c>
      <c r="BA73" s="6" t="s">
        <v>767</v>
      </c>
      <c r="BB73" s="6" t="s">
        <v>767</v>
      </c>
      <c r="BC73" s="6" t="s">
        <v>767</v>
      </c>
      <c r="BD73" s="6" t="s">
        <v>767</v>
      </c>
      <c r="BE73" s="6" t="s">
        <v>767</v>
      </c>
      <c r="BF73" s="6" t="s">
        <v>906</v>
      </c>
      <c r="BG73" s="6" t="s">
        <v>767</v>
      </c>
      <c r="BH73" s="6" t="s">
        <v>767</v>
      </c>
      <c r="BI73" s="6" t="s">
        <v>767</v>
      </c>
      <c r="BJ73" s="6" t="s">
        <v>767</v>
      </c>
      <c r="BK73" s="6" t="s">
        <v>895</v>
      </c>
      <c r="BL73" s="6" t="s">
        <v>767</v>
      </c>
      <c r="BM73" s="6" t="s">
        <v>767</v>
      </c>
      <c r="BN73" s="6" t="s">
        <v>767</v>
      </c>
      <c r="BO73" s="6" t="s">
        <v>767</v>
      </c>
      <c r="BP73" s="6" t="s">
        <v>767</v>
      </c>
      <c r="BQ73" s="6" t="s">
        <v>767</v>
      </c>
      <c r="BR73" s="6" t="s">
        <v>767</v>
      </c>
      <c r="BS73" s="6" t="s">
        <v>767</v>
      </c>
      <c r="BT73" s="6" t="s">
        <v>767</v>
      </c>
      <c r="BU73" s="6" t="s">
        <v>767</v>
      </c>
      <c r="BV73" s="6" t="s">
        <v>767</v>
      </c>
      <c r="BW73" s="6" t="s">
        <v>767</v>
      </c>
      <c r="BX73" s="6" t="s">
        <v>767</v>
      </c>
      <c r="BY73" s="6" t="s">
        <v>767</v>
      </c>
      <c r="BZ73" s="6" t="s">
        <v>767</v>
      </c>
      <c r="CA73" s="6" t="s">
        <v>767</v>
      </c>
      <c r="CB73" s="6" t="s">
        <v>767</v>
      </c>
      <c r="CC73" s="6" t="s">
        <v>767</v>
      </c>
      <c r="CD73" s="6" t="s">
        <v>767</v>
      </c>
      <c r="CE73" s="6" t="s">
        <v>767</v>
      </c>
      <c r="CF73" s="6" t="s">
        <v>767</v>
      </c>
      <c r="CG73" s="6" t="s">
        <v>767</v>
      </c>
      <c r="CH73" s="6" t="s">
        <v>767</v>
      </c>
      <c r="CI73" s="6" t="s">
        <v>767</v>
      </c>
      <c r="CJ73" s="6" t="s">
        <v>767</v>
      </c>
      <c r="CK73" s="6" t="s">
        <v>767</v>
      </c>
      <c r="CL73" s="6" t="s">
        <v>767</v>
      </c>
      <c r="CM73" s="6" t="s">
        <v>767</v>
      </c>
      <c r="CN73" s="6" t="s">
        <v>767</v>
      </c>
      <c r="CO73" s="6" t="s">
        <v>767</v>
      </c>
      <c r="CP73" s="6" t="s">
        <v>767</v>
      </c>
      <c r="CQ73" s="6" t="s">
        <v>767</v>
      </c>
      <c r="CR73" s="6" t="s">
        <v>767</v>
      </c>
      <c r="CS73" s="6" t="s">
        <v>767</v>
      </c>
      <c r="CT73" s="6" t="s">
        <v>767</v>
      </c>
      <c r="CU73" s="6" t="s">
        <v>767</v>
      </c>
      <c r="CV73" s="6" t="s">
        <v>767</v>
      </c>
      <c r="CW73" s="6" t="s">
        <v>907</v>
      </c>
      <c r="CX73" s="6" t="s">
        <v>767</v>
      </c>
      <c r="CY73" s="6" t="s">
        <v>897</v>
      </c>
      <c r="CZ73" s="6" t="s">
        <v>767</v>
      </c>
      <c r="DA73" s="6" t="s">
        <v>767</v>
      </c>
      <c r="DB73" s="6" t="s">
        <v>767</v>
      </c>
      <c r="DC73" s="6" t="s">
        <v>767</v>
      </c>
      <c r="DD73" s="6" t="s">
        <v>767</v>
      </c>
      <c r="DE73" s="6" t="s">
        <v>767</v>
      </c>
      <c r="DF73" s="6" t="s">
        <v>767</v>
      </c>
      <c r="DG73" s="6" t="s">
        <v>767</v>
      </c>
      <c r="DH73" s="6" t="s">
        <v>767</v>
      </c>
      <c r="DI73" s="6" t="s">
        <v>767</v>
      </c>
      <c r="DJ73" s="6" t="s">
        <v>767</v>
      </c>
      <c r="DK73" s="6" t="s">
        <v>767</v>
      </c>
      <c r="DL73" s="6" t="s">
        <v>767</v>
      </c>
      <c r="DM73" s="6" t="s">
        <v>767</v>
      </c>
      <c r="DN73" s="6" t="s">
        <v>767</v>
      </c>
      <c r="DO73" s="6" t="s">
        <v>767</v>
      </c>
      <c r="DP73" s="6" t="s">
        <v>767</v>
      </c>
      <c r="DQ73" s="6" t="s">
        <v>767</v>
      </c>
      <c r="DR73" s="6" t="s">
        <v>767</v>
      </c>
      <c r="DS73" s="6" t="s">
        <v>767</v>
      </c>
      <c r="DT73" s="6" t="s">
        <v>767</v>
      </c>
      <c r="DU73" s="6" t="s">
        <v>900</v>
      </c>
      <c r="DV73" s="6" t="s">
        <v>767</v>
      </c>
      <c r="DW73" s="6" t="s">
        <v>767</v>
      </c>
      <c r="DX73" s="6" t="s">
        <v>767</v>
      </c>
      <c r="DY73" s="6" t="s">
        <v>767</v>
      </c>
      <c r="DZ73" s="6" t="s">
        <v>767</v>
      </c>
      <c r="EA73" s="6" t="s">
        <v>767</v>
      </c>
      <c r="EB73" s="6" t="s">
        <v>767</v>
      </c>
      <c r="EC73" s="6" t="s">
        <v>767</v>
      </c>
      <c r="ED73" s="6" t="s">
        <v>767</v>
      </c>
      <c r="EE73" s="6" t="s">
        <v>767</v>
      </c>
      <c r="EF73" s="6" t="s">
        <v>767</v>
      </c>
      <c r="EG73" s="6" t="s">
        <v>767</v>
      </c>
      <c r="EH73" s="6" t="s">
        <v>767</v>
      </c>
      <c r="EI73" s="6" t="s">
        <v>767</v>
      </c>
      <c r="EJ73" s="6" t="s">
        <v>767</v>
      </c>
      <c r="EK73" s="6" t="s">
        <v>767</v>
      </c>
      <c r="EL73" s="6" t="s">
        <v>767</v>
      </c>
      <c r="EM73" s="6" t="s">
        <v>767</v>
      </c>
      <c r="EN73" s="6" t="s">
        <v>767</v>
      </c>
      <c r="EO73" s="6" t="s">
        <v>767</v>
      </c>
      <c r="EP73" s="6" t="s">
        <v>767</v>
      </c>
      <c r="EQ73" s="6" t="s">
        <v>767</v>
      </c>
      <c r="ER73" s="6" t="s">
        <v>767</v>
      </c>
      <c r="ES73" s="6" t="s">
        <v>767</v>
      </c>
      <c r="ET73" s="6" t="s">
        <v>767</v>
      </c>
      <c r="EU73" s="6" t="s">
        <v>767</v>
      </c>
      <c r="EV73" s="6" t="s">
        <v>767</v>
      </c>
      <c r="EW73" s="6" t="s">
        <v>905</v>
      </c>
      <c r="EX73" s="6" t="s">
        <v>767</v>
      </c>
    </row>
    <row r="74" spans="2:155" ht="45">
      <c r="B74" s="4" t="s">
        <v>769</v>
      </c>
      <c r="C74" s="6" t="s">
        <v>881</v>
      </c>
      <c r="D74" s="6" t="s">
        <v>767</v>
      </c>
      <c r="E74" s="6" t="s">
        <v>767</v>
      </c>
      <c r="F74" s="6" t="s">
        <v>767</v>
      </c>
      <c r="G74" s="6" t="s">
        <v>767</v>
      </c>
      <c r="H74" s="6" t="s">
        <v>767</v>
      </c>
      <c r="I74" s="6" t="s">
        <v>767</v>
      </c>
      <c r="J74" s="6" t="s">
        <v>884</v>
      </c>
      <c r="K74" s="6" t="s">
        <v>767</v>
      </c>
      <c r="L74" s="6" t="s">
        <v>885</v>
      </c>
      <c r="M74" s="6" t="s">
        <v>886</v>
      </c>
      <c r="N74" s="6" t="s">
        <v>767</v>
      </c>
      <c r="O74" s="6" t="s">
        <v>767</v>
      </c>
      <c r="P74" s="6" t="s">
        <v>767</v>
      </c>
      <c r="Q74" s="6" t="s">
        <v>767</v>
      </c>
      <c r="R74" s="6" t="s">
        <v>767</v>
      </c>
      <c r="S74" s="6" t="s">
        <v>767</v>
      </c>
      <c r="T74" s="6" t="s">
        <v>767</v>
      </c>
      <c r="U74" s="6" t="s">
        <v>767</v>
      </c>
      <c r="V74" s="6" t="s">
        <v>767</v>
      </c>
      <c r="W74" s="6" t="s">
        <v>767</v>
      </c>
      <c r="X74" s="6" t="s">
        <v>889</v>
      </c>
      <c r="Y74" s="6" t="s">
        <v>767</v>
      </c>
      <c r="Z74" s="6" t="s">
        <v>767</v>
      </c>
      <c r="AA74" s="6" t="s">
        <v>767</v>
      </c>
      <c r="AB74" s="6" t="s">
        <v>767</v>
      </c>
      <c r="AC74" s="6" t="s">
        <v>767</v>
      </c>
      <c r="AD74" s="6" t="s">
        <v>767</v>
      </c>
      <c r="AE74" s="6" t="s">
        <v>767</v>
      </c>
      <c r="AF74" s="6" t="s">
        <v>767</v>
      </c>
      <c r="AG74" s="6" t="s">
        <v>767</v>
      </c>
      <c r="AH74" s="6" t="s">
        <v>767</v>
      </c>
      <c r="AI74" s="6" t="s">
        <v>767</v>
      </c>
      <c r="AJ74" s="6" t="s">
        <v>767</v>
      </c>
      <c r="AK74" s="6" t="s">
        <v>767</v>
      </c>
      <c r="AL74" s="6" t="s">
        <v>767</v>
      </c>
      <c r="AM74" s="6" t="s">
        <v>767</v>
      </c>
      <c r="AN74" s="6" t="s">
        <v>767</v>
      </c>
      <c r="AO74" s="6" t="s">
        <v>891</v>
      </c>
      <c r="AP74" s="6" t="s">
        <v>767</v>
      </c>
      <c r="AQ74" s="6" t="s">
        <v>767</v>
      </c>
      <c r="AR74" s="6" t="s">
        <v>767</v>
      </c>
      <c r="AS74" s="6" t="s">
        <v>767</v>
      </c>
      <c r="AT74" s="6" t="s">
        <v>767</v>
      </c>
      <c r="AU74" s="6" t="s">
        <v>767</v>
      </c>
      <c r="AV74" s="6" t="s">
        <v>767</v>
      </c>
      <c r="AW74" s="6" t="s">
        <v>908</v>
      </c>
      <c r="AX74" s="6" t="s">
        <v>767</v>
      </c>
      <c r="AY74" s="6" t="s">
        <v>767</v>
      </c>
      <c r="AZ74" s="6" t="s">
        <v>767</v>
      </c>
      <c r="BA74" s="6" t="s">
        <v>767</v>
      </c>
      <c r="BB74" s="6" t="s">
        <v>767</v>
      </c>
      <c r="BC74" s="6" t="s">
        <v>767</v>
      </c>
      <c r="BD74" s="6" t="s">
        <v>767</v>
      </c>
      <c r="BE74" s="6" t="s">
        <v>767</v>
      </c>
      <c r="BF74" s="6" t="s">
        <v>906</v>
      </c>
      <c r="BG74" s="6" t="s">
        <v>767</v>
      </c>
      <c r="BH74" s="6" t="s">
        <v>767</v>
      </c>
      <c r="BI74" s="6" t="s">
        <v>767</v>
      </c>
      <c r="BJ74" s="6" t="s">
        <v>767</v>
      </c>
      <c r="BK74" s="6" t="s">
        <v>895</v>
      </c>
      <c r="BL74" s="6" t="s">
        <v>767</v>
      </c>
      <c r="BM74" s="6" t="s">
        <v>767</v>
      </c>
      <c r="BN74" s="6" t="s">
        <v>767</v>
      </c>
      <c r="BO74" s="6" t="s">
        <v>767</v>
      </c>
      <c r="BP74" s="6" t="s">
        <v>767</v>
      </c>
      <c r="BQ74" s="6" t="s">
        <v>767</v>
      </c>
      <c r="BR74" s="6" t="s">
        <v>767</v>
      </c>
      <c r="BS74" s="6" t="s">
        <v>767</v>
      </c>
      <c r="BT74" s="6" t="s">
        <v>767</v>
      </c>
      <c r="BU74" s="6" t="s">
        <v>767</v>
      </c>
      <c r="BV74" s="6" t="s">
        <v>767</v>
      </c>
      <c r="BW74" s="6" t="s">
        <v>767</v>
      </c>
      <c r="BX74" s="6" t="s">
        <v>767</v>
      </c>
      <c r="BY74" s="6" t="s">
        <v>767</v>
      </c>
      <c r="BZ74" s="6" t="s">
        <v>767</v>
      </c>
      <c r="CA74" s="6" t="s">
        <v>767</v>
      </c>
      <c r="CB74" s="6" t="s">
        <v>767</v>
      </c>
      <c r="CC74" s="6" t="s">
        <v>767</v>
      </c>
      <c r="CD74" s="6" t="s">
        <v>767</v>
      </c>
      <c r="CE74" s="6" t="s">
        <v>767</v>
      </c>
      <c r="CF74" s="6" t="s">
        <v>767</v>
      </c>
      <c r="CG74" s="6" t="s">
        <v>767</v>
      </c>
      <c r="CH74" s="6" t="s">
        <v>767</v>
      </c>
      <c r="CI74" s="6" t="s">
        <v>767</v>
      </c>
      <c r="CJ74" s="6" t="s">
        <v>767</v>
      </c>
      <c r="CK74" s="6" t="s">
        <v>767</v>
      </c>
      <c r="CL74" s="6" t="s">
        <v>767</v>
      </c>
      <c r="CM74" s="6" t="s">
        <v>767</v>
      </c>
      <c r="CN74" s="6" t="s">
        <v>767</v>
      </c>
      <c r="CO74" s="6" t="s">
        <v>767</v>
      </c>
      <c r="CP74" s="6" t="s">
        <v>767</v>
      </c>
      <c r="CQ74" s="6" t="s">
        <v>767</v>
      </c>
      <c r="CR74" s="6" t="s">
        <v>767</v>
      </c>
      <c r="CS74" s="6" t="s">
        <v>767</v>
      </c>
      <c r="CT74" s="6" t="s">
        <v>767</v>
      </c>
      <c r="CU74" s="6" t="s">
        <v>767</v>
      </c>
      <c r="CV74" s="6" t="s">
        <v>767</v>
      </c>
      <c r="CW74" s="6" t="s">
        <v>907</v>
      </c>
      <c r="CX74" s="6" t="s">
        <v>767</v>
      </c>
      <c r="CY74" s="6" t="s">
        <v>897</v>
      </c>
      <c r="CZ74" s="6" t="s">
        <v>767</v>
      </c>
      <c r="DA74" s="6" t="s">
        <v>767</v>
      </c>
      <c r="DB74" s="6" t="s">
        <v>767</v>
      </c>
      <c r="DC74" s="6" t="s">
        <v>767</v>
      </c>
      <c r="DD74" s="6" t="s">
        <v>767</v>
      </c>
      <c r="DE74" s="6" t="s">
        <v>767</v>
      </c>
      <c r="DF74" s="6" t="s">
        <v>767</v>
      </c>
      <c r="DG74" s="6" t="s">
        <v>767</v>
      </c>
      <c r="DH74" s="6" t="s">
        <v>767</v>
      </c>
      <c r="DI74" s="6" t="s">
        <v>767</v>
      </c>
      <c r="DJ74" s="6" t="s">
        <v>767</v>
      </c>
      <c r="DK74" s="6" t="s">
        <v>767</v>
      </c>
      <c r="DL74" s="6" t="s">
        <v>767</v>
      </c>
      <c r="DM74" s="6" t="s">
        <v>767</v>
      </c>
      <c r="DN74" s="6" t="s">
        <v>767</v>
      </c>
      <c r="DO74" s="6" t="s">
        <v>767</v>
      </c>
      <c r="DP74" s="6" t="s">
        <v>767</v>
      </c>
      <c r="DQ74" s="6" t="s">
        <v>767</v>
      </c>
      <c r="DR74" s="6" t="s">
        <v>767</v>
      </c>
      <c r="DS74" s="6" t="s">
        <v>767</v>
      </c>
      <c r="DT74" s="6" t="s">
        <v>767</v>
      </c>
      <c r="DU74" s="6" t="s">
        <v>900</v>
      </c>
      <c r="DV74" s="6" t="s">
        <v>767</v>
      </c>
      <c r="DW74" s="6" t="s">
        <v>767</v>
      </c>
      <c r="DX74" s="6" t="s">
        <v>767</v>
      </c>
      <c r="DY74" s="6" t="s">
        <v>767</v>
      </c>
      <c r="DZ74" s="6" t="s">
        <v>767</v>
      </c>
      <c r="EA74" s="6" t="s">
        <v>767</v>
      </c>
      <c r="EB74" s="6" t="s">
        <v>767</v>
      </c>
      <c r="EC74" s="6" t="s">
        <v>767</v>
      </c>
      <c r="ED74" s="6" t="s">
        <v>767</v>
      </c>
      <c r="EE74" s="6" t="s">
        <v>767</v>
      </c>
      <c r="EF74" s="6" t="s">
        <v>767</v>
      </c>
      <c r="EG74" s="6" t="s">
        <v>767</v>
      </c>
      <c r="EH74" s="6" t="s">
        <v>767</v>
      </c>
      <c r="EI74" s="6" t="s">
        <v>767</v>
      </c>
      <c r="EJ74" s="6" t="s">
        <v>767</v>
      </c>
      <c r="EK74" s="6" t="s">
        <v>767</v>
      </c>
      <c r="EL74" s="6" t="s">
        <v>767</v>
      </c>
      <c r="EM74" s="6" t="s">
        <v>767</v>
      </c>
      <c r="EN74" s="6" t="s">
        <v>767</v>
      </c>
      <c r="EO74" s="6" t="s">
        <v>767</v>
      </c>
      <c r="EP74" s="6" t="s">
        <v>767</v>
      </c>
      <c r="EQ74" s="6" t="s">
        <v>767</v>
      </c>
      <c r="ER74" s="6" t="s">
        <v>767</v>
      </c>
      <c r="ES74" s="6" t="s">
        <v>767</v>
      </c>
      <c r="ET74" s="6" t="s">
        <v>767</v>
      </c>
      <c r="EU74" s="6" t="s">
        <v>767</v>
      </c>
      <c r="EV74" s="6" t="s">
        <v>767</v>
      </c>
      <c r="EW74" s="6" t="s">
        <v>905</v>
      </c>
      <c r="EX74" s="6" t="s">
        <v>767</v>
      </c>
    </row>
    <row r="75" spans="2:155" ht="45">
      <c r="B75" s="4" t="s">
        <v>770</v>
      </c>
      <c r="C75" s="6" t="s">
        <v>881</v>
      </c>
      <c r="D75" s="6" t="s">
        <v>767</v>
      </c>
      <c r="E75" s="6" t="s">
        <v>767</v>
      </c>
      <c r="F75" s="6" t="s">
        <v>767</v>
      </c>
      <c r="G75" s="6" t="s">
        <v>767</v>
      </c>
      <c r="H75" s="6" t="s">
        <v>767</v>
      </c>
      <c r="I75" s="6" t="s">
        <v>767</v>
      </c>
      <c r="J75" s="6" t="s">
        <v>767</v>
      </c>
      <c r="K75" s="6" t="s">
        <v>767</v>
      </c>
      <c r="L75" s="6" t="s">
        <v>885</v>
      </c>
      <c r="M75" s="6" t="s">
        <v>886</v>
      </c>
      <c r="N75" s="6" t="s">
        <v>767</v>
      </c>
      <c r="O75" s="6" t="s">
        <v>767</v>
      </c>
      <c r="P75" s="6" t="s">
        <v>767</v>
      </c>
      <c r="Q75" s="6" t="s">
        <v>767</v>
      </c>
      <c r="R75" s="6" t="s">
        <v>767</v>
      </c>
      <c r="S75" s="6" t="s">
        <v>767</v>
      </c>
      <c r="T75" s="6" t="s">
        <v>767</v>
      </c>
      <c r="U75" s="6" t="s">
        <v>767</v>
      </c>
      <c r="V75" s="6" t="s">
        <v>767</v>
      </c>
      <c r="W75" s="6" t="s">
        <v>767</v>
      </c>
      <c r="X75" s="6" t="s">
        <v>889</v>
      </c>
      <c r="Y75" s="6" t="s">
        <v>767</v>
      </c>
      <c r="Z75" s="6" t="s">
        <v>767</v>
      </c>
      <c r="AA75" s="6" t="s">
        <v>767</v>
      </c>
      <c r="AB75" s="6" t="s">
        <v>767</v>
      </c>
      <c r="AC75" s="6" t="s">
        <v>767</v>
      </c>
      <c r="AD75" s="6" t="s">
        <v>767</v>
      </c>
      <c r="AE75" s="6" t="s">
        <v>767</v>
      </c>
      <c r="AF75" s="6" t="s">
        <v>767</v>
      </c>
      <c r="AG75" s="6" t="s">
        <v>767</v>
      </c>
      <c r="AH75" s="6" t="s">
        <v>767</v>
      </c>
      <c r="AI75" s="6" t="s">
        <v>767</v>
      </c>
      <c r="AJ75" s="6" t="s">
        <v>767</v>
      </c>
      <c r="AK75" s="6" t="s">
        <v>767</v>
      </c>
      <c r="AL75" s="6" t="s">
        <v>767</v>
      </c>
      <c r="AM75" s="6" t="s">
        <v>767</v>
      </c>
      <c r="AN75" s="6" t="s">
        <v>767</v>
      </c>
      <c r="AO75" s="6" t="s">
        <v>891</v>
      </c>
      <c r="AP75" s="6" t="s">
        <v>767</v>
      </c>
      <c r="AQ75" s="6" t="s">
        <v>767</v>
      </c>
      <c r="AR75" s="6" t="s">
        <v>767</v>
      </c>
      <c r="AS75" s="6" t="s">
        <v>767</v>
      </c>
      <c r="AT75" s="6" t="s">
        <v>767</v>
      </c>
      <c r="AU75" s="6" t="s">
        <v>767</v>
      </c>
      <c r="AV75" s="6" t="s">
        <v>767</v>
      </c>
      <c r="AW75" s="6" t="s">
        <v>908</v>
      </c>
      <c r="AX75" s="6" t="s">
        <v>767</v>
      </c>
      <c r="AY75" s="6" t="s">
        <v>767</v>
      </c>
      <c r="AZ75" s="6" t="s">
        <v>767</v>
      </c>
      <c r="BA75" s="6" t="s">
        <v>767</v>
      </c>
      <c r="BB75" s="6" t="s">
        <v>767</v>
      </c>
      <c r="BC75" s="6" t="s">
        <v>767</v>
      </c>
      <c r="BD75" s="6" t="s">
        <v>767</v>
      </c>
      <c r="BE75" s="6" t="s">
        <v>767</v>
      </c>
      <c r="BF75" s="6" t="s">
        <v>906</v>
      </c>
      <c r="BG75" s="6" t="s">
        <v>767</v>
      </c>
      <c r="BH75" s="6" t="s">
        <v>767</v>
      </c>
      <c r="BI75" s="6" t="s">
        <v>767</v>
      </c>
      <c r="BJ75" s="6" t="s">
        <v>767</v>
      </c>
      <c r="BK75" s="6" t="s">
        <v>895</v>
      </c>
      <c r="BL75" s="6" t="s">
        <v>767</v>
      </c>
      <c r="BM75" s="6" t="s">
        <v>767</v>
      </c>
      <c r="BN75" s="6" t="s">
        <v>767</v>
      </c>
      <c r="BO75" s="6" t="s">
        <v>767</v>
      </c>
      <c r="BP75" s="6" t="s">
        <v>767</v>
      </c>
      <c r="BQ75" s="6" t="s">
        <v>767</v>
      </c>
      <c r="BR75" s="6" t="s">
        <v>767</v>
      </c>
      <c r="BS75" s="6" t="s">
        <v>767</v>
      </c>
      <c r="BT75" s="6" t="s">
        <v>767</v>
      </c>
      <c r="BU75" s="6" t="s">
        <v>767</v>
      </c>
      <c r="BV75" s="6" t="s">
        <v>767</v>
      </c>
      <c r="BW75" s="6" t="s">
        <v>767</v>
      </c>
      <c r="BX75" s="6" t="s">
        <v>767</v>
      </c>
      <c r="BY75" s="6" t="s">
        <v>767</v>
      </c>
      <c r="BZ75" s="6" t="s">
        <v>767</v>
      </c>
      <c r="CA75" s="6" t="s">
        <v>767</v>
      </c>
      <c r="CB75" s="6" t="s">
        <v>767</v>
      </c>
      <c r="CC75" s="6" t="s">
        <v>767</v>
      </c>
      <c r="CD75" s="6" t="s">
        <v>767</v>
      </c>
      <c r="CE75" s="6" t="s">
        <v>767</v>
      </c>
      <c r="CF75" s="6" t="s">
        <v>767</v>
      </c>
      <c r="CG75" s="6" t="s">
        <v>767</v>
      </c>
      <c r="CH75" s="6" t="s">
        <v>767</v>
      </c>
      <c r="CI75" s="6" t="s">
        <v>767</v>
      </c>
      <c r="CJ75" s="6" t="s">
        <v>767</v>
      </c>
      <c r="CK75" s="6" t="s">
        <v>767</v>
      </c>
      <c r="CL75" s="6" t="s">
        <v>767</v>
      </c>
      <c r="CM75" s="6" t="s">
        <v>767</v>
      </c>
      <c r="CN75" s="6" t="s">
        <v>767</v>
      </c>
      <c r="CO75" s="6" t="s">
        <v>767</v>
      </c>
      <c r="CP75" s="6" t="s">
        <v>767</v>
      </c>
      <c r="CQ75" s="6" t="s">
        <v>767</v>
      </c>
      <c r="CR75" s="6" t="s">
        <v>767</v>
      </c>
      <c r="CS75" s="6" t="s">
        <v>767</v>
      </c>
      <c r="CT75" s="6" t="s">
        <v>767</v>
      </c>
      <c r="CU75" s="6" t="s">
        <v>767</v>
      </c>
      <c r="CV75" s="6" t="s">
        <v>767</v>
      </c>
      <c r="CW75" s="6" t="s">
        <v>907</v>
      </c>
      <c r="CX75" s="6" t="s">
        <v>767</v>
      </c>
      <c r="CY75" s="6" t="s">
        <v>767</v>
      </c>
      <c r="CZ75" s="6" t="s">
        <v>767</v>
      </c>
      <c r="DA75" s="6" t="s">
        <v>767</v>
      </c>
      <c r="DB75" s="6" t="s">
        <v>767</v>
      </c>
      <c r="DC75" s="6" t="s">
        <v>767</v>
      </c>
      <c r="DD75" s="6" t="s">
        <v>767</v>
      </c>
      <c r="DE75" s="6" t="s">
        <v>767</v>
      </c>
      <c r="DF75" s="6" t="s">
        <v>767</v>
      </c>
      <c r="DG75" s="6" t="s">
        <v>767</v>
      </c>
      <c r="DH75" s="6" t="s">
        <v>767</v>
      </c>
      <c r="DI75" s="6" t="s">
        <v>767</v>
      </c>
      <c r="DJ75" s="6" t="s">
        <v>767</v>
      </c>
      <c r="DK75" s="6" t="s">
        <v>767</v>
      </c>
      <c r="DL75" s="6" t="s">
        <v>767</v>
      </c>
      <c r="DM75" s="6" t="s">
        <v>767</v>
      </c>
      <c r="DN75" s="6" t="s">
        <v>767</v>
      </c>
      <c r="DO75" s="6" t="s">
        <v>767</v>
      </c>
      <c r="DP75" s="6" t="s">
        <v>767</v>
      </c>
      <c r="DQ75" s="6" t="s">
        <v>767</v>
      </c>
      <c r="DR75" s="6" t="s">
        <v>767</v>
      </c>
      <c r="DS75" s="6" t="s">
        <v>767</v>
      </c>
      <c r="DT75" s="6" t="s">
        <v>767</v>
      </c>
      <c r="DU75" s="6" t="s">
        <v>900</v>
      </c>
      <c r="DV75" s="6" t="s">
        <v>767</v>
      </c>
      <c r="DW75" s="6" t="s">
        <v>767</v>
      </c>
      <c r="DX75" s="6" t="s">
        <v>767</v>
      </c>
      <c r="DY75" s="6" t="s">
        <v>767</v>
      </c>
      <c r="DZ75" s="6" t="s">
        <v>767</v>
      </c>
      <c r="EA75" s="6" t="s">
        <v>767</v>
      </c>
      <c r="EB75" s="6" t="s">
        <v>767</v>
      </c>
      <c r="EC75" s="6" t="s">
        <v>767</v>
      </c>
      <c r="ED75" s="6" t="s">
        <v>767</v>
      </c>
      <c r="EE75" s="6" t="s">
        <v>767</v>
      </c>
      <c r="EF75" s="6" t="s">
        <v>767</v>
      </c>
      <c r="EG75" s="6" t="s">
        <v>767</v>
      </c>
      <c r="EH75" s="6" t="s">
        <v>767</v>
      </c>
      <c r="EI75" s="6" t="s">
        <v>767</v>
      </c>
      <c r="EJ75" s="6" t="s">
        <v>767</v>
      </c>
      <c r="EK75" s="6" t="s">
        <v>767</v>
      </c>
      <c r="EL75" s="6" t="s">
        <v>767</v>
      </c>
      <c r="EM75" s="6" t="s">
        <v>767</v>
      </c>
      <c r="EN75" s="6" t="s">
        <v>767</v>
      </c>
      <c r="EO75" s="6" t="s">
        <v>767</v>
      </c>
      <c r="EP75" s="6" t="s">
        <v>767</v>
      </c>
      <c r="EQ75" s="6" t="s">
        <v>767</v>
      </c>
      <c r="ER75" s="6" t="s">
        <v>767</v>
      </c>
      <c r="ES75" s="6" t="s">
        <v>767</v>
      </c>
      <c r="ET75" s="6" t="s">
        <v>767</v>
      </c>
      <c r="EU75" s="6" t="s">
        <v>767</v>
      </c>
      <c r="EV75" s="6" t="s">
        <v>767</v>
      </c>
      <c r="EW75" s="6" t="s">
        <v>905</v>
      </c>
      <c r="EX75" s="6" t="s">
        <v>767</v>
      </c>
    </row>
    <row r="76" spans="2:155" ht="45">
      <c r="B76" s="4" t="s">
        <v>771</v>
      </c>
      <c r="C76" s="6" t="s">
        <v>881</v>
      </c>
      <c r="D76" s="6" t="s">
        <v>767</v>
      </c>
      <c r="E76" s="6" t="s">
        <v>767</v>
      </c>
      <c r="F76" s="6" t="s">
        <v>767</v>
      </c>
      <c r="G76" s="6" t="s">
        <v>767</v>
      </c>
      <c r="H76" s="6" t="s">
        <v>767</v>
      </c>
      <c r="I76" s="6" t="s">
        <v>767</v>
      </c>
      <c r="J76" s="6" t="s">
        <v>767</v>
      </c>
      <c r="K76" s="6" t="s">
        <v>767</v>
      </c>
      <c r="L76" s="6" t="s">
        <v>885</v>
      </c>
      <c r="M76" s="6" t="s">
        <v>886</v>
      </c>
      <c r="N76" s="6" t="s">
        <v>767</v>
      </c>
      <c r="O76" s="6" t="s">
        <v>767</v>
      </c>
      <c r="P76" s="6" t="s">
        <v>767</v>
      </c>
      <c r="Q76" s="6" t="s">
        <v>767</v>
      </c>
      <c r="R76" s="6" t="s">
        <v>767</v>
      </c>
      <c r="S76" s="6" t="s">
        <v>767</v>
      </c>
      <c r="T76" s="6" t="s">
        <v>767</v>
      </c>
      <c r="U76" s="6" t="s">
        <v>767</v>
      </c>
      <c r="V76" s="6" t="s">
        <v>767</v>
      </c>
      <c r="W76" s="6" t="s">
        <v>767</v>
      </c>
      <c r="X76" s="6" t="s">
        <v>889</v>
      </c>
      <c r="Y76" s="6" t="s">
        <v>767</v>
      </c>
      <c r="Z76" s="6" t="s">
        <v>767</v>
      </c>
      <c r="AA76" s="6" t="s">
        <v>767</v>
      </c>
      <c r="AB76" s="6" t="s">
        <v>767</v>
      </c>
      <c r="AC76" s="6" t="s">
        <v>767</v>
      </c>
      <c r="AD76" s="6" t="s">
        <v>767</v>
      </c>
      <c r="AE76" s="6" t="s">
        <v>767</v>
      </c>
      <c r="AF76" s="6" t="s">
        <v>767</v>
      </c>
      <c r="AG76" s="6" t="s">
        <v>767</v>
      </c>
      <c r="AH76" s="6" t="s">
        <v>767</v>
      </c>
      <c r="AI76" s="6" t="s">
        <v>767</v>
      </c>
      <c r="AJ76" s="6" t="s">
        <v>767</v>
      </c>
      <c r="AK76" s="6" t="s">
        <v>767</v>
      </c>
      <c r="AL76" s="6" t="s">
        <v>767</v>
      </c>
      <c r="AM76" s="6" t="s">
        <v>767</v>
      </c>
      <c r="AN76" s="6" t="s">
        <v>767</v>
      </c>
      <c r="AO76" s="6" t="s">
        <v>767</v>
      </c>
      <c r="AP76" s="6" t="s">
        <v>767</v>
      </c>
      <c r="AQ76" s="6" t="s">
        <v>767</v>
      </c>
      <c r="AR76" s="6" t="s">
        <v>767</v>
      </c>
      <c r="AS76" s="6" t="s">
        <v>767</v>
      </c>
      <c r="AT76" s="6" t="s">
        <v>767</v>
      </c>
      <c r="AU76" s="6" t="s">
        <v>767</v>
      </c>
      <c r="AV76" s="6" t="s">
        <v>767</v>
      </c>
      <c r="AW76" s="6" t="s">
        <v>908</v>
      </c>
      <c r="AX76" s="6" t="s">
        <v>767</v>
      </c>
      <c r="AY76" s="6" t="s">
        <v>767</v>
      </c>
      <c r="AZ76" s="6" t="s">
        <v>767</v>
      </c>
      <c r="BA76" s="6" t="s">
        <v>767</v>
      </c>
      <c r="BB76" s="6" t="s">
        <v>767</v>
      </c>
      <c r="BC76" s="6" t="s">
        <v>767</v>
      </c>
      <c r="BD76" s="6" t="s">
        <v>767</v>
      </c>
      <c r="BE76" s="6" t="s">
        <v>767</v>
      </c>
      <c r="BF76" s="6" t="s">
        <v>906</v>
      </c>
      <c r="BG76" s="6" t="s">
        <v>767</v>
      </c>
      <c r="BH76" s="6" t="s">
        <v>767</v>
      </c>
      <c r="BI76" s="6" t="s">
        <v>767</v>
      </c>
      <c r="BJ76" s="6" t="s">
        <v>767</v>
      </c>
      <c r="BK76" s="6" t="s">
        <v>895</v>
      </c>
      <c r="BL76" s="6" t="s">
        <v>767</v>
      </c>
      <c r="BM76" s="6" t="s">
        <v>767</v>
      </c>
      <c r="BN76" s="6" t="s">
        <v>767</v>
      </c>
      <c r="BO76" s="6" t="s">
        <v>767</v>
      </c>
      <c r="BP76" s="6" t="s">
        <v>767</v>
      </c>
      <c r="BQ76" s="6" t="s">
        <v>767</v>
      </c>
      <c r="BR76" s="6" t="s">
        <v>767</v>
      </c>
      <c r="BS76" s="6" t="s">
        <v>767</v>
      </c>
      <c r="BT76" s="6" t="s">
        <v>767</v>
      </c>
      <c r="BU76" s="6" t="s">
        <v>767</v>
      </c>
      <c r="BV76" s="6" t="s">
        <v>767</v>
      </c>
      <c r="BW76" s="6" t="s">
        <v>767</v>
      </c>
      <c r="BX76" s="6" t="s">
        <v>767</v>
      </c>
      <c r="BY76" s="6" t="s">
        <v>767</v>
      </c>
      <c r="BZ76" s="6" t="s">
        <v>767</v>
      </c>
      <c r="CA76" s="6" t="s">
        <v>767</v>
      </c>
      <c r="CB76" s="6" t="s">
        <v>767</v>
      </c>
      <c r="CC76" s="6" t="s">
        <v>767</v>
      </c>
      <c r="CD76" s="6" t="s">
        <v>767</v>
      </c>
      <c r="CE76" s="6" t="s">
        <v>767</v>
      </c>
      <c r="CF76" s="6" t="s">
        <v>767</v>
      </c>
      <c r="CG76" s="6" t="s">
        <v>767</v>
      </c>
      <c r="CH76" s="6" t="s">
        <v>767</v>
      </c>
      <c r="CI76" s="6" t="s">
        <v>767</v>
      </c>
      <c r="CJ76" s="6" t="s">
        <v>767</v>
      </c>
      <c r="CK76" s="6" t="s">
        <v>767</v>
      </c>
      <c r="CL76" s="6" t="s">
        <v>767</v>
      </c>
      <c r="CM76" s="6" t="s">
        <v>767</v>
      </c>
      <c r="CN76" s="6" t="s">
        <v>767</v>
      </c>
      <c r="CO76" s="6" t="s">
        <v>767</v>
      </c>
      <c r="CP76" s="6" t="s">
        <v>767</v>
      </c>
      <c r="CQ76" s="6" t="s">
        <v>767</v>
      </c>
      <c r="CR76" s="6" t="s">
        <v>767</v>
      </c>
      <c r="CS76" s="6" t="s">
        <v>767</v>
      </c>
      <c r="CT76" s="6" t="s">
        <v>767</v>
      </c>
      <c r="CU76" s="6" t="s">
        <v>767</v>
      </c>
      <c r="CV76" s="6" t="s">
        <v>767</v>
      </c>
      <c r="CW76" s="6" t="s">
        <v>909</v>
      </c>
      <c r="CX76" s="6" t="s">
        <v>767</v>
      </c>
      <c r="CY76" s="6" t="s">
        <v>767</v>
      </c>
      <c r="CZ76" s="6" t="s">
        <v>767</v>
      </c>
      <c r="DA76" s="6" t="s">
        <v>767</v>
      </c>
      <c r="DB76" s="6" t="s">
        <v>767</v>
      </c>
      <c r="DC76" s="6" t="s">
        <v>767</v>
      </c>
      <c r="DD76" s="6" t="s">
        <v>767</v>
      </c>
      <c r="DE76" s="6" t="s">
        <v>767</v>
      </c>
      <c r="DF76" s="6" t="s">
        <v>767</v>
      </c>
      <c r="DG76" s="6" t="s">
        <v>767</v>
      </c>
      <c r="DH76" s="6" t="s">
        <v>767</v>
      </c>
      <c r="DI76" s="6" t="s">
        <v>767</v>
      </c>
      <c r="DJ76" s="6" t="s">
        <v>767</v>
      </c>
      <c r="DK76" s="6" t="s">
        <v>767</v>
      </c>
      <c r="DL76" s="6" t="s">
        <v>767</v>
      </c>
      <c r="DM76" s="6" t="s">
        <v>767</v>
      </c>
      <c r="DN76" s="6" t="s">
        <v>767</v>
      </c>
      <c r="DO76" s="6" t="s">
        <v>767</v>
      </c>
      <c r="DP76" s="6" t="s">
        <v>767</v>
      </c>
      <c r="DQ76" s="6" t="s">
        <v>767</v>
      </c>
      <c r="DR76" s="6" t="s">
        <v>767</v>
      </c>
      <c r="DS76" s="6" t="s">
        <v>767</v>
      </c>
      <c r="DT76" s="6" t="s">
        <v>767</v>
      </c>
      <c r="DU76" s="6" t="s">
        <v>900</v>
      </c>
      <c r="DV76" s="6" t="s">
        <v>767</v>
      </c>
      <c r="DW76" s="6" t="s">
        <v>767</v>
      </c>
      <c r="DX76" s="6" t="s">
        <v>767</v>
      </c>
      <c r="DY76" s="6" t="s">
        <v>767</v>
      </c>
      <c r="DZ76" s="6" t="s">
        <v>767</v>
      </c>
      <c r="EA76" s="6" t="s">
        <v>767</v>
      </c>
      <c r="EB76" s="6" t="s">
        <v>767</v>
      </c>
      <c r="EC76" s="6" t="s">
        <v>767</v>
      </c>
      <c r="ED76" s="6" t="s">
        <v>767</v>
      </c>
      <c r="EE76" s="6" t="s">
        <v>767</v>
      </c>
      <c r="EF76" s="6" t="s">
        <v>767</v>
      </c>
      <c r="EG76" s="6" t="s">
        <v>767</v>
      </c>
      <c r="EH76" s="6" t="s">
        <v>767</v>
      </c>
      <c r="EI76" s="6" t="s">
        <v>767</v>
      </c>
      <c r="EJ76" s="6" t="s">
        <v>767</v>
      </c>
      <c r="EK76" s="6" t="s">
        <v>767</v>
      </c>
      <c r="EL76" s="6" t="s">
        <v>767</v>
      </c>
      <c r="EM76" s="6" t="s">
        <v>767</v>
      </c>
      <c r="EN76" s="6" t="s">
        <v>767</v>
      </c>
      <c r="EO76" s="6" t="s">
        <v>767</v>
      </c>
      <c r="EP76" s="6" t="s">
        <v>767</v>
      </c>
      <c r="EQ76" s="6" t="s">
        <v>767</v>
      </c>
      <c r="ER76" s="6" t="s">
        <v>767</v>
      </c>
      <c r="ES76" s="6" t="s">
        <v>767</v>
      </c>
      <c r="ET76" s="6" t="s">
        <v>767</v>
      </c>
      <c r="EU76" s="6" t="s">
        <v>767</v>
      </c>
      <c r="EV76" s="6" t="s">
        <v>767</v>
      </c>
      <c r="EW76" s="6" t="s">
        <v>905</v>
      </c>
      <c r="EX76" s="6" t="s">
        <v>767</v>
      </c>
    </row>
    <row r="77" spans="2:155" ht="45">
      <c r="B77" s="4" t="s">
        <v>772</v>
      </c>
      <c r="C77" s="6" t="s">
        <v>881</v>
      </c>
      <c r="D77" s="6" t="s">
        <v>767</v>
      </c>
      <c r="E77" s="6" t="s">
        <v>767</v>
      </c>
      <c r="F77" s="6" t="s">
        <v>767</v>
      </c>
      <c r="G77" s="6" t="s">
        <v>767</v>
      </c>
      <c r="H77" s="6" t="s">
        <v>767</v>
      </c>
      <c r="I77" s="6" t="s">
        <v>767</v>
      </c>
      <c r="J77" s="6" t="s">
        <v>767</v>
      </c>
      <c r="K77" s="6" t="s">
        <v>767</v>
      </c>
      <c r="L77" s="6" t="s">
        <v>885</v>
      </c>
      <c r="M77" s="6" t="s">
        <v>886</v>
      </c>
      <c r="N77" s="6" t="s">
        <v>767</v>
      </c>
      <c r="O77" s="6" t="s">
        <v>767</v>
      </c>
      <c r="P77" s="6" t="s">
        <v>767</v>
      </c>
      <c r="Q77" s="6" t="s">
        <v>767</v>
      </c>
      <c r="R77" s="6" t="s">
        <v>767</v>
      </c>
      <c r="S77" s="6" t="s">
        <v>767</v>
      </c>
      <c r="T77" s="6" t="s">
        <v>767</v>
      </c>
      <c r="U77" s="6" t="s">
        <v>767</v>
      </c>
      <c r="V77" s="6" t="s">
        <v>767</v>
      </c>
      <c r="W77" s="6" t="s">
        <v>767</v>
      </c>
      <c r="X77" s="6" t="s">
        <v>889</v>
      </c>
      <c r="Y77" s="6" t="s">
        <v>767</v>
      </c>
      <c r="Z77" s="6" t="s">
        <v>767</v>
      </c>
      <c r="AA77" s="6" t="s">
        <v>767</v>
      </c>
      <c r="AB77" s="6" t="s">
        <v>767</v>
      </c>
      <c r="AC77" s="6" t="s">
        <v>767</v>
      </c>
      <c r="AD77" s="6" t="s">
        <v>767</v>
      </c>
      <c r="AE77" s="6" t="s">
        <v>767</v>
      </c>
      <c r="AF77" s="6" t="s">
        <v>767</v>
      </c>
      <c r="AG77" s="6" t="s">
        <v>767</v>
      </c>
      <c r="AH77" s="6" t="s">
        <v>767</v>
      </c>
      <c r="AI77" s="6" t="s">
        <v>767</v>
      </c>
      <c r="AJ77" s="6" t="s">
        <v>767</v>
      </c>
      <c r="AK77" s="6" t="s">
        <v>767</v>
      </c>
      <c r="AL77" s="6" t="s">
        <v>767</v>
      </c>
      <c r="AM77" s="6" t="s">
        <v>767</v>
      </c>
      <c r="AN77" s="6" t="s">
        <v>767</v>
      </c>
      <c r="AO77" s="6" t="s">
        <v>767</v>
      </c>
      <c r="AP77" s="6" t="s">
        <v>767</v>
      </c>
      <c r="AQ77" s="6" t="s">
        <v>767</v>
      </c>
      <c r="AR77" s="6" t="s">
        <v>767</v>
      </c>
      <c r="AS77" s="6" t="s">
        <v>767</v>
      </c>
      <c r="AT77" s="6" t="s">
        <v>767</v>
      </c>
      <c r="AU77" s="6" t="s">
        <v>767</v>
      </c>
      <c r="AV77" s="6" t="s">
        <v>767</v>
      </c>
      <c r="AW77" s="6" t="s">
        <v>908</v>
      </c>
      <c r="AX77" s="6" t="s">
        <v>767</v>
      </c>
      <c r="AY77" s="6" t="s">
        <v>767</v>
      </c>
      <c r="AZ77" s="6" t="s">
        <v>767</v>
      </c>
      <c r="BA77" s="6" t="s">
        <v>767</v>
      </c>
      <c r="BB77" s="6" t="s">
        <v>767</v>
      </c>
      <c r="BC77" s="6" t="s">
        <v>767</v>
      </c>
      <c r="BD77" s="6" t="s">
        <v>767</v>
      </c>
      <c r="BE77" s="6" t="s">
        <v>767</v>
      </c>
      <c r="BF77" s="6" t="s">
        <v>906</v>
      </c>
      <c r="BG77" s="6" t="s">
        <v>767</v>
      </c>
      <c r="BH77" s="6" t="s">
        <v>767</v>
      </c>
      <c r="BI77" s="6" t="s">
        <v>767</v>
      </c>
      <c r="BJ77" s="6" t="s">
        <v>767</v>
      </c>
      <c r="BK77" s="6" t="s">
        <v>895</v>
      </c>
      <c r="BL77" s="6" t="s">
        <v>767</v>
      </c>
      <c r="BM77" s="6" t="s">
        <v>767</v>
      </c>
      <c r="BN77" s="6" t="s">
        <v>767</v>
      </c>
      <c r="BO77" s="6" t="s">
        <v>767</v>
      </c>
      <c r="BP77" s="6" t="s">
        <v>767</v>
      </c>
      <c r="BQ77" s="6" t="s">
        <v>767</v>
      </c>
      <c r="BR77" s="6" t="s">
        <v>767</v>
      </c>
      <c r="BS77" s="6" t="s">
        <v>767</v>
      </c>
      <c r="BT77" s="6" t="s">
        <v>767</v>
      </c>
      <c r="BU77" s="6" t="s">
        <v>767</v>
      </c>
      <c r="BV77" s="6" t="s">
        <v>767</v>
      </c>
      <c r="BW77" s="6" t="s">
        <v>767</v>
      </c>
      <c r="BX77" s="6" t="s">
        <v>767</v>
      </c>
      <c r="BY77" s="6" t="s">
        <v>767</v>
      </c>
      <c r="BZ77" s="6" t="s">
        <v>767</v>
      </c>
      <c r="CA77" s="6" t="s">
        <v>767</v>
      </c>
      <c r="CB77" s="6" t="s">
        <v>767</v>
      </c>
      <c r="CC77" s="6" t="s">
        <v>767</v>
      </c>
      <c r="CD77" s="6" t="s">
        <v>767</v>
      </c>
      <c r="CE77" s="6" t="s">
        <v>767</v>
      </c>
      <c r="CF77" s="6" t="s">
        <v>767</v>
      </c>
      <c r="CG77" s="6" t="s">
        <v>767</v>
      </c>
      <c r="CH77" s="6" t="s">
        <v>767</v>
      </c>
      <c r="CI77" s="6" t="s">
        <v>767</v>
      </c>
      <c r="CJ77" s="6" t="s">
        <v>767</v>
      </c>
      <c r="CK77" s="6" t="s">
        <v>767</v>
      </c>
      <c r="CL77" s="6" t="s">
        <v>767</v>
      </c>
      <c r="CM77" s="6" t="s">
        <v>767</v>
      </c>
      <c r="CN77" s="6" t="s">
        <v>767</v>
      </c>
      <c r="CO77" s="6" t="s">
        <v>767</v>
      </c>
      <c r="CP77" s="6" t="s">
        <v>767</v>
      </c>
      <c r="CQ77" s="6" t="s">
        <v>767</v>
      </c>
      <c r="CR77" s="6" t="s">
        <v>767</v>
      </c>
      <c r="CS77" s="6" t="s">
        <v>767</v>
      </c>
      <c r="CT77" s="6" t="s">
        <v>767</v>
      </c>
      <c r="CU77" s="6" t="s">
        <v>767</v>
      </c>
      <c r="CV77" s="6" t="s">
        <v>767</v>
      </c>
      <c r="CW77" s="6" t="s">
        <v>909</v>
      </c>
      <c r="CX77" s="6" t="s">
        <v>767</v>
      </c>
      <c r="CY77" s="6" t="s">
        <v>767</v>
      </c>
      <c r="CZ77" s="6" t="s">
        <v>767</v>
      </c>
      <c r="DA77" s="6" t="s">
        <v>767</v>
      </c>
      <c r="DB77" s="6" t="s">
        <v>767</v>
      </c>
      <c r="DC77" s="6" t="s">
        <v>767</v>
      </c>
      <c r="DD77" s="6" t="s">
        <v>767</v>
      </c>
      <c r="DE77" s="6" t="s">
        <v>767</v>
      </c>
      <c r="DF77" s="6" t="s">
        <v>767</v>
      </c>
      <c r="DG77" s="6" t="s">
        <v>767</v>
      </c>
      <c r="DH77" s="6" t="s">
        <v>767</v>
      </c>
      <c r="DI77" s="6" t="s">
        <v>767</v>
      </c>
      <c r="DJ77" s="6" t="s">
        <v>767</v>
      </c>
      <c r="DK77" s="6" t="s">
        <v>767</v>
      </c>
      <c r="DL77" s="6" t="s">
        <v>767</v>
      </c>
      <c r="DM77" s="6" t="s">
        <v>767</v>
      </c>
      <c r="DN77" s="6" t="s">
        <v>767</v>
      </c>
      <c r="DO77" s="6" t="s">
        <v>767</v>
      </c>
      <c r="DP77" s="6" t="s">
        <v>767</v>
      </c>
      <c r="DQ77" s="6" t="s">
        <v>767</v>
      </c>
      <c r="DR77" s="6" t="s">
        <v>767</v>
      </c>
      <c r="DS77" s="6" t="s">
        <v>767</v>
      </c>
      <c r="DT77" s="6" t="s">
        <v>767</v>
      </c>
      <c r="DU77" s="6" t="s">
        <v>900</v>
      </c>
      <c r="DV77" s="6" t="s">
        <v>767</v>
      </c>
      <c r="DW77" s="6" t="s">
        <v>767</v>
      </c>
      <c r="DX77" s="6" t="s">
        <v>767</v>
      </c>
      <c r="DY77" s="6" t="s">
        <v>767</v>
      </c>
      <c r="DZ77" s="6" t="s">
        <v>767</v>
      </c>
      <c r="EA77" s="6" t="s">
        <v>767</v>
      </c>
      <c r="EB77" s="6" t="s">
        <v>767</v>
      </c>
      <c r="EC77" s="6" t="s">
        <v>767</v>
      </c>
      <c r="ED77" s="6" t="s">
        <v>767</v>
      </c>
      <c r="EE77" s="6" t="s">
        <v>767</v>
      </c>
      <c r="EF77" s="6" t="s">
        <v>767</v>
      </c>
      <c r="EG77" s="6" t="s">
        <v>767</v>
      </c>
      <c r="EH77" s="6" t="s">
        <v>767</v>
      </c>
      <c r="EI77" s="6" t="s">
        <v>767</v>
      </c>
      <c r="EJ77" s="6" t="s">
        <v>767</v>
      </c>
      <c r="EK77" s="6" t="s">
        <v>767</v>
      </c>
      <c r="EL77" s="6" t="s">
        <v>767</v>
      </c>
      <c r="EM77" s="6" t="s">
        <v>767</v>
      </c>
      <c r="EN77" s="6" t="s">
        <v>767</v>
      </c>
      <c r="EO77" s="6" t="s">
        <v>767</v>
      </c>
      <c r="EP77" s="6" t="s">
        <v>767</v>
      </c>
      <c r="EQ77" s="6" t="s">
        <v>767</v>
      </c>
      <c r="ER77" s="6" t="s">
        <v>767</v>
      </c>
      <c r="ES77" s="6" t="s">
        <v>767</v>
      </c>
      <c r="ET77" s="6" t="s">
        <v>767</v>
      </c>
      <c r="EU77" s="6" t="s">
        <v>767</v>
      </c>
      <c r="EV77" s="6" t="s">
        <v>767</v>
      </c>
      <c r="EW77" s="6" t="s">
        <v>905</v>
      </c>
      <c r="EX77" s="6" t="s">
        <v>767</v>
      </c>
    </row>
    <row r="78" spans="2:155" ht="45">
      <c r="B78" s="4" t="s">
        <v>773</v>
      </c>
      <c r="C78" s="6" t="s">
        <v>881</v>
      </c>
      <c r="D78" s="6" t="s">
        <v>767</v>
      </c>
      <c r="E78" s="6" t="s">
        <v>767</v>
      </c>
      <c r="F78" s="6" t="s">
        <v>767</v>
      </c>
      <c r="G78" s="6" t="s">
        <v>767</v>
      </c>
      <c r="H78" s="6" t="s">
        <v>767</v>
      </c>
      <c r="I78" s="6" t="s">
        <v>767</v>
      </c>
      <c r="J78" s="6" t="s">
        <v>767</v>
      </c>
      <c r="K78" s="6" t="s">
        <v>767</v>
      </c>
      <c r="L78" s="6" t="s">
        <v>885</v>
      </c>
      <c r="M78" s="6" t="s">
        <v>767</v>
      </c>
      <c r="N78" s="6" t="s">
        <v>767</v>
      </c>
      <c r="O78" s="6" t="s">
        <v>767</v>
      </c>
      <c r="P78" s="6" t="s">
        <v>767</v>
      </c>
      <c r="Q78" s="6" t="s">
        <v>767</v>
      </c>
      <c r="R78" s="6" t="s">
        <v>767</v>
      </c>
      <c r="S78" s="6" t="s">
        <v>767</v>
      </c>
      <c r="T78" s="6" t="s">
        <v>767</v>
      </c>
      <c r="U78" s="6" t="s">
        <v>767</v>
      </c>
      <c r="V78" s="6" t="s">
        <v>767</v>
      </c>
      <c r="W78" s="6" t="s">
        <v>767</v>
      </c>
      <c r="X78" s="6" t="s">
        <v>889</v>
      </c>
      <c r="Y78" s="6" t="s">
        <v>767</v>
      </c>
      <c r="Z78" s="6" t="s">
        <v>767</v>
      </c>
      <c r="AA78" s="6" t="s">
        <v>767</v>
      </c>
      <c r="AB78" s="6" t="s">
        <v>767</v>
      </c>
      <c r="AC78" s="6" t="s">
        <v>767</v>
      </c>
      <c r="AD78" s="6" t="s">
        <v>767</v>
      </c>
      <c r="AE78" s="6" t="s">
        <v>767</v>
      </c>
      <c r="AF78" s="6" t="s">
        <v>767</v>
      </c>
      <c r="AG78" s="6" t="s">
        <v>767</v>
      </c>
      <c r="AH78" s="6" t="s">
        <v>767</v>
      </c>
      <c r="AI78" s="6" t="s">
        <v>767</v>
      </c>
      <c r="AJ78" s="6" t="s">
        <v>767</v>
      </c>
      <c r="AK78" s="6" t="s">
        <v>767</v>
      </c>
      <c r="AL78" s="6" t="s">
        <v>767</v>
      </c>
      <c r="AM78" s="6" t="s">
        <v>767</v>
      </c>
      <c r="AN78" s="6" t="s">
        <v>767</v>
      </c>
      <c r="AO78" s="6" t="s">
        <v>767</v>
      </c>
      <c r="AP78" s="6" t="s">
        <v>767</v>
      </c>
      <c r="AQ78" s="6" t="s">
        <v>767</v>
      </c>
      <c r="AR78" s="6" t="s">
        <v>767</v>
      </c>
      <c r="AS78" s="6" t="s">
        <v>767</v>
      </c>
      <c r="AT78" s="6" t="s">
        <v>767</v>
      </c>
      <c r="AU78" s="6" t="s">
        <v>767</v>
      </c>
      <c r="AV78" s="6" t="s">
        <v>767</v>
      </c>
      <c r="AW78" s="6" t="s">
        <v>767</v>
      </c>
      <c r="AX78" s="6" t="s">
        <v>767</v>
      </c>
      <c r="AY78" s="6" t="s">
        <v>767</v>
      </c>
      <c r="AZ78" s="6" t="s">
        <v>767</v>
      </c>
      <c r="BA78" s="6" t="s">
        <v>767</v>
      </c>
      <c r="BB78" s="6" t="s">
        <v>767</v>
      </c>
      <c r="BC78" s="6" t="s">
        <v>767</v>
      </c>
      <c r="BD78" s="6" t="s">
        <v>767</v>
      </c>
      <c r="BE78" s="6" t="s">
        <v>767</v>
      </c>
      <c r="BF78" s="6" t="s">
        <v>906</v>
      </c>
      <c r="BG78" s="6" t="s">
        <v>767</v>
      </c>
      <c r="BH78" s="6" t="s">
        <v>767</v>
      </c>
      <c r="BI78" s="6" t="s">
        <v>767</v>
      </c>
      <c r="BJ78" s="6" t="s">
        <v>767</v>
      </c>
      <c r="BK78" s="6" t="s">
        <v>910</v>
      </c>
      <c r="BL78" s="6" t="s">
        <v>767</v>
      </c>
      <c r="BM78" s="6" t="s">
        <v>767</v>
      </c>
      <c r="BN78" s="6" t="s">
        <v>767</v>
      </c>
      <c r="BO78" s="6" t="s">
        <v>767</v>
      </c>
      <c r="BP78" s="6" t="s">
        <v>767</v>
      </c>
      <c r="BQ78" s="6" t="s">
        <v>767</v>
      </c>
      <c r="BR78" s="6" t="s">
        <v>767</v>
      </c>
      <c r="BS78" s="6" t="s">
        <v>767</v>
      </c>
      <c r="BT78" s="6" t="s">
        <v>767</v>
      </c>
      <c r="BU78" s="6" t="s">
        <v>767</v>
      </c>
      <c r="BV78" s="6" t="s">
        <v>767</v>
      </c>
      <c r="BW78" s="6" t="s">
        <v>767</v>
      </c>
      <c r="BX78" s="6" t="s">
        <v>767</v>
      </c>
      <c r="BY78" s="6" t="s">
        <v>767</v>
      </c>
      <c r="BZ78" s="6" t="s">
        <v>767</v>
      </c>
      <c r="CA78" s="6" t="s">
        <v>767</v>
      </c>
      <c r="CB78" s="6" t="s">
        <v>767</v>
      </c>
      <c r="CC78" s="6" t="s">
        <v>767</v>
      </c>
      <c r="CD78" s="6" t="s">
        <v>767</v>
      </c>
      <c r="CE78" s="6" t="s">
        <v>767</v>
      </c>
      <c r="CF78" s="6" t="s">
        <v>767</v>
      </c>
      <c r="CG78" s="6" t="s">
        <v>767</v>
      </c>
      <c r="CH78" s="6" t="s">
        <v>767</v>
      </c>
      <c r="CI78" s="6" t="s">
        <v>767</v>
      </c>
      <c r="CJ78" s="6" t="s">
        <v>767</v>
      </c>
      <c r="CK78" s="6" t="s">
        <v>767</v>
      </c>
      <c r="CL78" s="6" t="s">
        <v>767</v>
      </c>
      <c r="CM78" s="6" t="s">
        <v>767</v>
      </c>
      <c r="CN78" s="6" t="s">
        <v>767</v>
      </c>
      <c r="CO78" s="6" t="s">
        <v>767</v>
      </c>
      <c r="CP78" s="6" t="s">
        <v>767</v>
      </c>
      <c r="CQ78" s="6" t="s">
        <v>767</v>
      </c>
      <c r="CR78" s="6" t="s">
        <v>767</v>
      </c>
      <c r="CS78" s="6" t="s">
        <v>767</v>
      </c>
      <c r="CT78" s="6" t="s">
        <v>767</v>
      </c>
      <c r="CU78" s="6" t="s">
        <v>767</v>
      </c>
      <c r="CV78" s="6" t="s">
        <v>767</v>
      </c>
      <c r="CW78" s="6" t="s">
        <v>909</v>
      </c>
      <c r="CX78" s="6" t="s">
        <v>767</v>
      </c>
      <c r="CY78" s="6" t="s">
        <v>767</v>
      </c>
      <c r="CZ78" s="6" t="s">
        <v>767</v>
      </c>
      <c r="DA78" s="6" t="s">
        <v>767</v>
      </c>
      <c r="DB78" s="6" t="s">
        <v>767</v>
      </c>
      <c r="DC78" s="6" t="s">
        <v>767</v>
      </c>
      <c r="DD78" s="6" t="s">
        <v>767</v>
      </c>
      <c r="DE78" s="6" t="s">
        <v>767</v>
      </c>
      <c r="DF78" s="6" t="s">
        <v>767</v>
      </c>
      <c r="DG78" s="6" t="s">
        <v>767</v>
      </c>
      <c r="DH78" s="6" t="s">
        <v>767</v>
      </c>
      <c r="DI78" s="6" t="s">
        <v>767</v>
      </c>
      <c r="DJ78" s="6" t="s">
        <v>767</v>
      </c>
      <c r="DK78" s="6" t="s">
        <v>767</v>
      </c>
      <c r="DL78" s="6" t="s">
        <v>767</v>
      </c>
      <c r="DM78" s="6" t="s">
        <v>767</v>
      </c>
      <c r="DN78" s="6" t="s">
        <v>767</v>
      </c>
      <c r="DO78" s="6" t="s">
        <v>767</v>
      </c>
      <c r="DP78" s="6" t="s">
        <v>767</v>
      </c>
      <c r="DQ78" s="6" t="s">
        <v>767</v>
      </c>
      <c r="DR78" s="6" t="s">
        <v>767</v>
      </c>
      <c r="DS78" s="6" t="s">
        <v>767</v>
      </c>
      <c r="DT78" s="6" t="s">
        <v>767</v>
      </c>
      <c r="DU78" s="6" t="s">
        <v>900</v>
      </c>
      <c r="DV78" s="6" t="s">
        <v>767</v>
      </c>
      <c r="DW78" s="6" t="s">
        <v>767</v>
      </c>
      <c r="DX78" s="6" t="s">
        <v>767</v>
      </c>
      <c r="DY78" s="6" t="s">
        <v>767</v>
      </c>
      <c r="DZ78" s="6" t="s">
        <v>767</v>
      </c>
      <c r="EA78" s="6" t="s">
        <v>767</v>
      </c>
      <c r="EB78" s="6" t="s">
        <v>767</v>
      </c>
      <c r="EC78" s="6" t="s">
        <v>767</v>
      </c>
      <c r="ED78" s="6" t="s">
        <v>767</v>
      </c>
      <c r="EE78" s="6" t="s">
        <v>767</v>
      </c>
      <c r="EF78" s="6" t="s">
        <v>767</v>
      </c>
      <c r="EG78" s="6" t="s">
        <v>767</v>
      </c>
      <c r="EH78" s="6" t="s">
        <v>767</v>
      </c>
      <c r="EI78" s="6" t="s">
        <v>767</v>
      </c>
      <c r="EJ78" s="6" t="s">
        <v>767</v>
      </c>
      <c r="EK78" s="6" t="s">
        <v>767</v>
      </c>
      <c r="EL78" s="6" t="s">
        <v>767</v>
      </c>
      <c r="EM78" s="6" t="s">
        <v>767</v>
      </c>
      <c r="EN78" s="6" t="s">
        <v>767</v>
      </c>
      <c r="EO78" s="6" t="s">
        <v>767</v>
      </c>
      <c r="EP78" s="6" t="s">
        <v>767</v>
      </c>
      <c r="EQ78" s="6" t="s">
        <v>767</v>
      </c>
      <c r="ER78" s="6" t="s">
        <v>767</v>
      </c>
      <c r="ES78" s="6" t="s">
        <v>767</v>
      </c>
      <c r="ET78" s="6" t="s">
        <v>767</v>
      </c>
      <c r="EU78" s="6" t="s">
        <v>767</v>
      </c>
      <c r="EV78" s="6" t="s">
        <v>767</v>
      </c>
      <c r="EW78" s="6" t="s">
        <v>905</v>
      </c>
      <c r="EX78" s="6" t="s">
        <v>767</v>
      </c>
    </row>
    <row r="79" spans="2:155" ht="45">
      <c r="B79" s="4" t="s">
        <v>774</v>
      </c>
      <c r="C79" s="6" t="s">
        <v>881</v>
      </c>
      <c r="D79" s="6" t="s">
        <v>767</v>
      </c>
      <c r="E79" s="6" t="s">
        <v>767</v>
      </c>
      <c r="F79" s="6" t="s">
        <v>767</v>
      </c>
      <c r="G79" s="6" t="s">
        <v>767</v>
      </c>
      <c r="H79" s="6" t="s">
        <v>767</v>
      </c>
      <c r="I79" s="6" t="s">
        <v>767</v>
      </c>
      <c r="J79" s="6" t="s">
        <v>767</v>
      </c>
      <c r="K79" s="6" t="s">
        <v>767</v>
      </c>
      <c r="L79" s="6" t="s">
        <v>885</v>
      </c>
      <c r="M79" s="6" t="s">
        <v>767</v>
      </c>
      <c r="N79" s="6" t="s">
        <v>767</v>
      </c>
      <c r="O79" s="6" t="s">
        <v>767</v>
      </c>
      <c r="P79" s="6" t="s">
        <v>767</v>
      </c>
      <c r="Q79" s="6" t="s">
        <v>767</v>
      </c>
      <c r="R79" s="6" t="s">
        <v>767</v>
      </c>
      <c r="S79" s="6" t="s">
        <v>767</v>
      </c>
      <c r="T79" s="6" t="s">
        <v>767</v>
      </c>
      <c r="U79" s="6" t="s">
        <v>767</v>
      </c>
      <c r="V79" s="6" t="s">
        <v>767</v>
      </c>
      <c r="W79" s="6" t="s">
        <v>767</v>
      </c>
      <c r="X79" s="6" t="s">
        <v>889</v>
      </c>
      <c r="Y79" s="6" t="s">
        <v>767</v>
      </c>
      <c r="Z79" s="6" t="s">
        <v>767</v>
      </c>
      <c r="AA79" s="6" t="s">
        <v>767</v>
      </c>
      <c r="AB79" s="6" t="s">
        <v>767</v>
      </c>
      <c r="AC79" s="6" t="s">
        <v>767</v>
      </c>
      <c r="AD79" s="6" t="s">
        <v>767</v>
      </c>
      <c r="AE79" s="6" t="s">
        <v>767</v>
      </c>
      <c r="AF79" s="6" t="s">
        <v>767</v>
      </c>
      <c r="AG79" s="6" t="s">
        <v>767</v>
      </c>
      <c r="AH79" s="6" t="s">
        <v>767</v>
      </c>
      <c r="AI79" s="6" t="s">
        <v>767</v>
      </c>
      <c r="AJ79" s="6" t="s">
        <v>767</v>
      </c>
      <c r="AK79" s="6" t="s">
        <v>767</v>
      </c>
      <c r="AL79" s="6" t="s">
        <v>767</v>
      </c>
      <c r="AM79" s="6" t="s">
        <v>767</v>
      </c>
      <c r="AN79" s="6" t="s">
        <v>767</v>
      </c>
      <c r="AO79" s="6" t="s">
        <v>767</v>
      </c>
      <c r="AP79" s="6" t="s">
        <v>767</v>
      </c>
      <c r="AQ79" s="6" t="s">
        <v>767</v>
      </c>
      <c r="AR79" s="6" t="s">
        <v>767</v>
      </c>
      <c r="AS79" s="6" t="s">
        <v>767</v>
      </c>
      <c r="AT79" s="6" t="s">
        <v>767</v>
      </c>
      <c r="AU79" s="6" t="s">
        <v>767</v>
      </c>
      <c r="AV79" s="6" t="s">
        <v>767</v>
      </c>
      <c r="AW79" s="6" t="s">
        <v>767</v>
      </c>
      <c r="AX79" s="6" t="s">
        <v>767</v>
      </c>
      <c r="AY79" s="6" t="s">
        <v>767</v>
      </c>
      <c r="AZ79" s="6" t="s">
        <v>767</v>
      </c>
      <c r="BA79" s="6" t="s">
        <v>767</v>
      </c>
      <c r="BB79" s="6" t="s">
        <v>767</v>
      </c>
      <c r="BC79" s="6" t="s">
        <v>767</v>
      </c>
      <c r="BD79" s="6" t="s">
        <v>767</v>
      </c>
      <c r="BE79" s="6" t="s">
        <v>767</v>
      </c>
      <c r="BF79" s="6" t="s">
        <v>906</v>
      </c>
      <c r="BG79" s="6" t="s">
        <v>767</v>
      </c>
      <c r="BH79" s="6" t="s">
        <v>767</v>
      </c>
      <c r="BI79" s="6" t="s">
        <v>767</v>
      </c>
      <c r="BJ79" s="6" t="s">
        <v>767</v>
      </c>
      <c r="BK79" s="6" t="s">
        <v>910</v>
      </c>
      <c r="BL79" s="6" t="s">
        <v>767</v>
      </c>
      <c r="BM79" s="6" t="s">
        <v>767</v>
      </c>
      <c r="BN79" s="6" t="s">
        <v>767</v>
      </c>
      <c r="BO79" s="6" t="s">
        <v>767</v>
      </c>
      <c r="BP79" s="6" t="s">
        <v>767</v>
      </c>
      <c r="BQ79" s="6" t="s">
        <v>767</v>
      </c>
      <c r="BR79" s="6" t="s">
        <v>767</v>
      </c>
      <c r="BS79" s="6" t="s">
        <v>767</v>
      </c>
      <c r="BT79" s="6" t="s">
        <v>767</v>
      </c>
      <c r="BU79" s="6" t="s">
        <v>767</v>
      </c>
      <c r="BV79" s="6" t="s">
        <v>767</v>
      </c>
      <c r="BW79" s="6" t="s">
        <v>767</v>
      </c>
      <c r="BX79" s="6" t="s">
        <v>767</v>
      </c>
      <c r="BY79" s="6" t="s">
        <v>767</v>
      </c>
      <c r="BZ79" s="6" t="s">
        <v>767</v>
      </c>
      <c r="CA79" s="6" t="s">
        <v>767</v>
      </c>
      <c r="CB79" s="6" t="s">
        <v>767</v>
      </c>
      <c r="CC79" s="6" t="s">
        <v>767</v>
      </c>
      <c r="CD79" s="6" t="s">
        <v>767</v>
      </c>
      <c r="CE79" s="6" t="s">
        <v>767</v>
      </c>
      <c r="CF79" s="6" t="s">
        <v>767</v>
      </c>
      <c r="CG79" s="6" t="s">
        <v>767</v>
      </c>
      <c r="CH79" s="6" t="s">
        <v>767</v>
      </c>
      <c r="CI79" s="6" t="s">
        <v>767</v>
      </c>
      <c r="CJ79" s="6" t="s">
        <v>767</v>
      </c>
      <c r="CK79" s="6" t="s">
        <v>767</v>
      </c>
      <c r="CL79" s="6" t="s">
        <v>767</v>
      </c>
      <c r="CM79" s="6" t="s">
        <v>767</v>
      </c>
      <c r="CN79" s="6" t="s">
        <v>767</v>
      </c>
      <c r="CO79" s="6" t="s">
        <v>767</v>
      </c>
      <c r="CP79" s="6" t="s">
        <v>767</v>
      </c>
      <c r="CQ79" s="6" t="s">
        <v>767</v>
      </c>
      <c r="CR79" s="6" t="s">
        <v>767</v>
      </c>
      <c r="CS79" s="6" t="s">
        <v>767</v>
      </c>
      <c r="CT79" s="6" t="s">
        <v>767</v>
      </c>
      <c r="CU79" s="6" t="s">
        <v>767</v>
      </c>
      <c r="CV79" s="6" t="s">
        <v>767</v>
      </c>
      <c r="CW79" s="6" t="s">
        <v>911</v>
      </c>
      <c r="CX79" s="6" t="s">
        <v>767</v>
      </c>
      <c r="CY79" s="6" t="s">
        <v>767</v>
      </c>
      <c r="CZ79" s="6" t="s">
        <v>767</v>
      </c>
      <c r="DA79" s="6" t="s">
        <v>767</v>
      </c>
      <c r="DB79" s="6" t="s">
        <v>767</v>
      </c>
      <c r="DC79" s="6" t="s">
        <v>767</v>
      </c>
      <c r="DD79" s="6" t="s">
        <v>767</v>
      </c>
      <c r="DE79" s="6" t="s">
        <v>767</v>
      </c>
      <c r="DF79" s="6" t="s">
        <v>767</v>
      </c>
      <c r="DG79" s="6" t="s">
        <v>767</v>
      </c>
      <c r="DH79" s="6" t="s">
        <v>767</v>
      </c>
      <c r="DI79" s="6" t="s">
        <v>767</v>
      </c>
      <c r="DJ79" s="6" t="s">
        <v>767</v>
      </c>
      <c r="DK79" s="6" t="s">
        <v>767</v>
      </c>
      <c r="DL79" s="6" t="s">
        <v>767</v>
      </c>
      <c r="DM79" s="6" t="s">
        <v>767</v>
      </c>
      <c r="DN79" s="6" t="s">
        <v>767</v>
      </c>
      <c r="DO79" s="6" t="s">
        <v>767</v>
      </c>
      <c r="DP79" s="6" t="s">
        <v>767</v>
      </c>
      <c r="DQ79" s="6" t="s">
        <v>767</v>
      </c>
      <c r="DR79" s="6" t="s">
        <v>767</v>
      </c>
      <c r="DS79" s="6" t="s">
        <v>767</v>
      </c>
      <c r="DT79" s="6" t="s">
        <v>767</v>
      </c>
      <c r="DU79" s="6" t="s">
        <v>900</v>
      </c>
      <c r="DV79" s="6" t="s">
        <v>767</v>
      </c>
      <c r="DW79" s="6" t="s">
        <v>767</v>
      </c>
      <c r="DX79" s="6" t="s">
        <v>767</v>
      </c>
      <c r="DY79" s="6" t="s">
        <v>767</v>
      </c>
      <c r="DZ79" s="6" t="s">
        <v>767</v>
      </c>
      <c r="EA79" s="6" t="s">
        <v>767</v>
      </c>
      <c r="EB79" s="6" t="s">
        <v>767</v>
      </c>
      <c r="EC79" s="6" t="s">
        <v>767</v>
      </c>
      <c r="ED79" s="6" t="s">
        <v>767</v>
      </c>
      <c r="EE79" s="6" t="s">
        <v>767</v>
      </c>
      <c r="EF79" s="6" t="s">
        <v>767</v>
      </c>
      <c r="EG79" s="6" t="s">
        <v>767</v>
      </c>
      <c r="EH79" s="6" t="s">
        <v>767</v>
      </c>
      <c r="EI79" s="6" t="s">
        <v>767</v>
      </c>
      <c r="EJ79" s="6" t="s">
        <v>767</v>
      </c>
      <c r="EK79" s="6" t="s">
        <v>767</v>
      </c>
      <c r="EL79" s="6" t="s">
        <v>767</v>
      </c>
      <c r="EM79" s="6" t="s">
        <v>767</v>
      </c>
      <c r="EN79" s="6" t="s">
        <v>767</v>
      </c>
      <c r="EO79" s="6" t="s">
        <v>767</v>
      </c>
      <c r="EP79" s="6" t="s">
        <v>767</v>
      </c>
      <c r="EQ79" s="6" t="s">
        <v>767</v>
      </c>
      <c r="ER79" s="6" t="s">
        <v>767</v>
      </c>
      <c r="ES79" s="6" t="s">
        <v>767</v>
      </c>
      <c r="ET79" s="6" t="s">
        <v>767</v>
      </c>
      <c r="EU79" s="6" t="s">
        <v>767</v>
      </c>
      <c r="EV79" s="6" t="s">
        <v>767</v>
      </c>
      <c r="EW79" s="6" t="s">
        <v>905</v>
      </c>
      <c r="EX79" s="6" t="s">
        <v>767</v>
      </c>
    </row>
    <row r="80" spans="2:155" ht="45">
      <c r="B80" s="4" t="s">
        <v>775</v>
      </c>
      <c r="C80" s="6" t="s">
        <v>881</v>
      </c>
      <c r="D80" s="6" t="s">
        <v>767</v>
      </c>
      <c r="E80" s="6" t="s">
        <v>767</v>
      </c>
      <c r="F80" s="6" t="s">
        <v>767</v>
      </c>
      <c r="G80" s="6" t="s">
        <v>767</v>
      </c>
      <c r="H80" s="6" t="s">
        <v>767</v>
      </c>
      <c r="I80" s="6" t="s">
        <v>767</v>
      </c>
      <c r="J80" s="6" t="s">
        <v>767</v>
      </c>
      <c r="K80" s="6" t="s">
        <v>767</v>
      </c>
      <c r="L80" s="6" t="s">
        <v>885</v>
      </c>
      <c r="M80" s="6" t="s">
        <v>767</v>
      </c>
      <c r="N80" s="6" t="s">
        <v>767</v>
      </c>
      <c r="O80" s="6" t="s">
        <v>767</v>
      </c>
      <c r="P80" s="6" t="s">
        <v>767</v>
      </c>
      <c r="Q80" s="6" t="s">
        <v>767</v>
      </c>
      <c r="R80" s="6" t="s">
        <v>767</v>
      </c>
      <c r="S80" s="6" t="s">
        <v>767</v>
      </c>
      <c r="T80" s="6" t="s">
        <v>767</v>
      </c>
      <c r="U80" s="6" t="s">
        <v>767</v>
      </c>
      <c r="V80" s="6" t="s">
        <v>767</v>
      </c>
      <c r="W80" s="6" t="s">
        <v>767</v>
      </c>
      <c r="X80" s="6" t="s">
        <v>889</v>
      </c>
      <c r="Y80" s="6" t="s">
        <v>767</v>
      </c>
      <c r="Z80" s="6" t="s">
        <v>767</v>
      </c>
      <c r="AA80" s="6" t="s">
        <v>767</v>
      </c>
      <c r="AB80" s="6" t="s">
        <v>767</v>
      </c>
      <c r="AC80" s="6" t="s">
        <v>767</v>
      </c>
      <c r="AD80" s="6" t="s">
        <v>767</v>
      </c>
      <c r="AE80" s="6" t="s">
        <v>767</v>
      </c>
      <c r="AF80" s="6" t="s">
        <v>767</v>
      </c>
      <c r="AG80" s="6" t="s">
        <v>767</v>
      </c>
      <c r="AH80" s="6" t="s">
        <v>767</v>
      </c>
      <c r="AI80" s="6" t="s">
        <v>767</v>
      </c>
      <c r="AJ80" s="6" t="s">
        <v>767</v>
      </c>
      <c r="AK80" s="6" t="s">
        <v>767</v>
      </c>
      <c r="AL80" s="6" t="s">
        <v>767</v>
      </c>
      <c r="AM80" s="6" t="s">
        <v>767</v>
      </c>
      <c r="AN80" s="6" t="s">
        <v>767</v>
      </c>
      <c r="AO80" s="6" t="s">
        <v>767</v>
      </c>
      <c r="AP80" s="6" t="s">
        <v>767</v>
      </c>
      <c r="AQ80" s="6" t="s">
        <v>767</v>
      </c>
      <c r="AR80" s="6" t="s">
        <v>767</v>
      </c>
      <c r="AS80" s="6" t="s">
        <v>767</v>
      </c>
      <c r="AT80" s="6" t="s">
        <v>767</v>
      </c>
      <c r="AU80" s="6" t="s">
        <v>767</v>
      </c>
      <c r="AV80" s="6" t="s">
        <v>767</v>
      </c>
      <c r="AW80" s="6" t="s">
        <v>767</v>
      </c>
      <c r="AX80" s="6" t="s">
        <v>767</v>
      </c>
      <c r="AY80" s="6" t="s">
        <v>767</v>
      </c>
      <c r="AZ80" s="6" t="s">
        <v>767</v>
      </c>
      <c r="BA80" s="6" t="s">
        <v>767</v>
      </c>
      <c r="BB80" s="6" t="s">
        <v>767</v>
      </c>
      <c r="BC80" s="6" t="s">
        <v>767</v>
      </c>
      <c r="BD80" s="6" t="s">
        <v>767</v>
      </c>
      <c r="BE80" s="6" t="s">
        <v>767</v>
      </c>
      <c r="BF80" s="6" t="s">
        <v>906</v>
      </c>
      <c r="BG80" s="6" t="s">
        <v>767</v>
      </c>
      <c r="BH80" s="6" t="s">
        <v>767</v>
      </c>
      <c r="BI80" s="6" t="s">
        <v>767</v>
      </c>
      <c r="BJ80" s="6" t="s">
        <v>767</v>
      </c>
      <c r="BK80" s="6" t="s">
        <v>910</v>
      </c>
      <c r="BL80" s="6" t="s">
        <v>767</v>
      </c>
      <c r="BM80" s="6" t="s">
        <v>767</v>
      </c>
      <c r="BN80" s="6" t="s">
        <v>767</v>
      </c>
      <c r="BO80" s="6" t="s">
        <v>767</v>
      </c>
      <c r="BP80" s="6" t="s">
        <v>767</v>
      </c>
      <c r="BQ80" s="6" t="s">
        <v>767</v>
      </c>
      <c r="BR80" s="6" t="s">
        <v>767</v>
      </c>
      <c r="BS80" s="6" t="s">
        <v>767</v>
      </c>
      <c r="BT80" s="6" t="s">
        <v>767</v>
      </c>
      <c r="BU80" s="6" t="s">
        <v>767</v>
      </c>
      <c r="BV80" s="6" t="s">
        <v>767</v>
      </c>
      <c r="BW80" s="6" t="s">
        <v>767</v>
      </c>
      <c r="BX80" s="6" t="s">
        <v>767</v>
      </c>
      <c r="BY80" s="6" t="s">
        <v>767</v>
      </c>
      <c r="BZ80" s="6" t="s">
        <v>767</v>
      </c>
      <c r="CA80" s="6" t="s">
        <v>767</v>
      </c>
      <c r="CB80" s="6" t="s">
        <v>767</v>
      </c>
      <c r="CC80" s="6" t="s">
        <v>767</v>
      </c>
      <c r="CD80" s="6" t="s">
        <v>767</v>
      </c>
      <c r="CE80" s="6" t="s">
        <v>767</v>
      </c>
      <c r="CF80" s="6" t="s">
        <v>767</v>
      </c>
      <c r="CG80" s="6" t="s">
        <v>767</v>
      </c>
      <c r="CH80" s="6" t="s">
        <v>767</v>
      </c>
      <c r="CI80" s="6" t="s">
        <v>767</v>
      </c>
      <c r="CJ80" s="6" t="s">
        <v>767</v>
      </c>
      <c r="CK80" s="6" t="s">
        <v>767</v>
      </c>
      <c r="CL80" s="6" t="s">
        <v>767</v>
      </c>
      <c r="CM80" s="6" t="s">
        <v>767</v>
      </c>
      <c r="CN80" s="6" t="s">
        <v>767</v>
      </c>
      <c r="CO80" s="6" t="s">
        <v>767</v>
      </c>
      <c r="CP80" s="6" t="s">
        <v>767</v>
      </c>
      <c r="CQ80" s="6" t="s">
        <v>767</v>
      </c>
      <c r="CR80" s="6" t="s">
        <v>767</v>
      </c>
      <c r="CS80" s="6" t="s">
        <v>767</v>
      </c>
      <c r="CT80" s="6" t="s">
        <v>767</v>
      </c>
      <c r="CU80" s="6" t="s">
        <v>767</v>
      </c>
      <c r="CV80" s="6" t="s">
        <v>767</v>
      </c>
      <c r="CW80" s="6" t="s">
        <v>911</v>
      </c>
      <c r="CX80" s="6" t="s">
        <v>767</v>
      </c>
      <c r="CY80" s="6" t="s">
        <v>767</v>
      </c>
      <c r="CZ80" s="6" t="s">
        <v>767</v>
      </c>
      <c r="DA80" s="6" t="s">
        <v>767</v>
      </c>
      <c r="DB80" s="6" t="s">
        <v>767</v>
      </c>
      <c r="DC80" s="6" t="s">
        <v>767</v>
      </c>
      <c r="DD80" s="6" t="s">
        <v>767</v>
      </c>
      <c r="DE80" s="6" t="s">
        <v>767</v>
      </c>
      <c r="DF80" s="6" t="s">
        <v>767</v>
      </c>
      <c r="DG80" s="6" t="s">
        <v>767</v>
      </c>
      <c r="DH80" s="6" t="s">
        <v>767</v>
      </c>
      <c r="DI80" s="6" t="s">
        <v>767</v>
      </c>
      <c r="DJ80" s="6" t="s">
        <v>767</v>
      </c>
      <c r="DK80" s="6" t="s">
        <v>767</v>
      </c>
      <c r="DL80" s="6" t="s">
        <v>767</v>
      </c>
      <c r="DM80" s="6" t="s">
        <v>767</v>
      </c>
      <c r="DN80" s="6" t="s">
        <v>767</v>
      </c>
      <c r="DO80" s="6" t="s">
        <v>767</v>
      </c>
      <c r="DP80" s="6" t="s">
        <v>767</v>
      </c>
      <c r="DQ80" s="6" t="s">
        <v>767</v>
      </c>
      <c r="DR80" s="6" t="s">
        <v>767</v>
      </c>
      <c r="DS80" s="6" t="s">
        <v>767</v>
      </c>
      <c r="DT80" s="6" t="s">
        <v>767</v>
      </c>
      <c r="DU80" s="6" t="s">
        <v>900</v>
      </c>
      <c r="DV80" s="6" t="s">
        <v>767</v>
      </c>
      <c r="DW80" s="6" t="s">
        <v>767</v>
      </c>
      <c r="DX80" s="6" t="s">
        <v>767</v>
      </c>
      <c r="DY80" s="6" t="s">
        <v>767</v>
      </c>
      <c r="DZ80" s="6" t="s">
        <v>767</v>
      </c>
      <c r="EA80" s="6" t="s">
        <v>767</v>
      </c>
      <c r="EB80" s="6" t="s">
        <v>767</v>
      </c>
      <c r="EC80" s="6" t="s">
        <v>767</v>
      </c>
      <c r="ED80" s="6" t="s">
        <v>767</v>
      </c>
      <c r="EE80" s="6" t="s">
        <v>767</v>
      </c>
      <c r="EF80" s="6" t="s">
        <v>767</v>
      </c>
      <c r="EG80" s="6" t="s">
        <v>767</v>
      </c>
      <c r="EH80" s="6" t="s">
        <v>767</v>
      </c>
      <c r="EI80" s="6" t="s">
        <v>767</v>
      </c>
      <c r="EJ80" s="6" t="s">
        <v>767</v>
      </c>
      <c r="EK80" s="6" t="s">
        <v>767</v>
      </c>
      <c r="EL80" s="6" t="s">
        <v>767</v>
      </c>
      <c r="EM80" s="6" t="s">
        <v>767</v>
      </c>
      <c r="EN80" s="6" t="s">
        <v>767</v>
      </c>
      <c r="EO80" s="6" t="s">
        <v>767</v>
      </c>
      <c r="EP80" s="6" t="s">
        <v>767</v>
      </c>
      <c r="EQ80" s="6" t="s">
        <v>767</v>
      </c>
      <c r="ER80" s="6" t="s">
        <v>767</v>
      </c>
      <c r="ES80" s="6" t="s">
        <v>767</v>
      </c>
      <c r="ET80" s="6" t="s">
        <v>767</v>
      </c>
      <c r="EU80" s="6" t="s">
        <v>767</v>
      </c>
      <c r="EV80" s="6" t="s">
        <v>767</v>
      </c>
      <c r="EW80" s="6" t="s">
        <v>767</v>
      </c>
      <c r="EX80" s="6" t="s">
        <v>767</v>
      </c>
    </row>
    <row r="81" spans="2:154" ht="45">
      <c r="B81" s="4" t="s">
        <v>776</v>
      </c>
      <c r="C81" s="6" t="s">
        <v>881</v>
      </c>
      <c r="D81" s="6" t="s">
        <v>767</v>
      </c>
      <c r="E81" s="6" t="s">
        <v>767</v>
      </c>
      <c r="F81" s="6" t="s">
        <v>767</v>
      </c>
      <c r="G81" s="6" t="s">
        <v>767</v>
      </c>
      <c r="H81" s="6" t="s">
        <v>767</v>
      </c>
      <c r="I81" s="6" t="s">
        <v>767</v>
      </c>
      <c r="J81" s="6" t="s">
        <v>767</v>
      </c>
      <c r="K81" s="6" t="s">
        <v>767</v>
      </c>
      <c r="L81" s="6" t="s">
        <v>885</v>
      </c>
      <c r="M81" s="6" t="s">
        <v>767</v>
      </c>
      <c r="N81" s="6" t="s">
        <v>767</v>
      </c>
      <c r="O81" s="6" t="s">
        <v>767</v>
      </c>
      <c r="P81" s="6" t="s">
        <v>767</v>
      </c>
      <c r="Q81" s="6" t="s">
        <v>767</v>
      </c>
      <c r="R81" s="6" t="s">
        <v>767</v>
      </c>
      <c r="S81" s="6" t="s">
        <v>767</v>
      </c>
      <c r="T81" s="6" t="s">
        <v>767</v>
      </c>
      <c r="U81" s="6" t="s">
        <v>767</v>
      </c>
      <c r="V81" s="6" t="s">
        <v>767</v>
      </c>
      <c r="W81" s="6" t="s">
        <v>767</v>
      </c>
      <c r="X81" s="6" t="s">
        <v>889</v>
      </c>
      <c r="Y81" s="6" t="s">
        <v>767</v>
      </c>
      <c r="Z81" s="6" t="s">
        <v>767</v>
      </c>
      <c r="AA81" s="6" t="s">
        <v>767</v>
      </c>
      <c r="AB81" s="6" t="s">
        <v>767</v>
      </c>
      <c r="AC81" s="6" t="s">
        <v>767</v>
      </c>
      <c r="AD81" s="6" t="s">
        <v>767</v>
      </c>
      <c r="AE81" s="6" t="s">
        <v>767</v>
      </c>
      <c r="AF81" s="6" t="s">
        <v>767</v>
      </c>
      <c r="AG81" s="6" t="s">
        <v>767</v>
      </c>
      <c r="AH81" s="6" t="s">
        <v>767</v>
      </c>
      <c r="AI81" s="6" t="s">
        <v>767</v>
      </c>
      <c r="AJ81" s="6" t="s">
        <v>767</v>
      </c>
      <c r="AK81" s="6" t="s">
        <v>767</v>
      </c>
      <c r="AL81" s="6" t="s">
        <v>767</v>
      </c>
      <c r="AM81" s="6" t="s">
        <v>767</v>
      </c>
      <c r="AN81" s="6" t="s">
        <v>767</v>
      </c>
      <c r="AO81" s="6" t="s">
        <v>767</v>
      </c>
      <c r="AP81" s="6" t="s">
        <v>767</v>
      </c>
      <c r="AQ81" s="6" t="s">
        <v>767</v>
      </c>
      <c r="AR81" s="6" t="s">
        <v>767</v>
      </c>
      <c r="AS81" s="6" t="s">
        <v>767</v>
      </c>
      <c r="AT81" s="6" t="s">
        <v>767</v>
      </c>
      <c r="AU81" s="6" t="s">
        <v>767</v>
      </c>
      <c r="AV81" s="6" t="s">
        <v>767</v>
      </c>
      <c r="AW81" s="6" t="s">
        <v>767</v>
      </c>
      <c r="AX81" s="6" t="s">
        <v>767</v>
      </c>
      <c r="AY81" s="6" t="s">
        <v>767</v>
      </c>
      <c r="AZ81" s="6" t="s">
        <v>767</v>
      </c>
      <c r="BA81" s="6" t="s">
        <v>767</v>
      </c>
      <c r="BB81" s="6" t="s">
        <v>767</v>
      </c>
      <c r="BC81" s="6" t="s">
        <v>767</v>
      </c>
      <c r="BD81" s="6" t="s">
        <v>767</v>
      </c>
      <c r="BE81" s="6" t="s">
        <v>767</v>
      </c>
      <c r="BF81" s="6" t="s">
        <v>906</v>
      </c>
      <c r="BG81" s="6" t="s">
        <v>767</v>
      </c>
      <c r="BH81" s="6" t="s">
        <v>767</v>
      </c>
      <c r="BI81" s="6" t="s">
        <v>767</v>
      </c>
      <c r="BJ81" s="6" t="s">
        <v>767</v>
      </c>
      <c r="BK81" s="6" t="s">
        <v>910</v>
      </c>
      <c r="BL81" s="6" t="s">
        <v>767</v>
      </c>
      <c r="BM81" s="6" t="s">
        <v>767</v>
      </c>
      <c r="BN81" s="6" t="s">
        <v>767</v>
      </c>
      <c r="BO81" s="6" t="s">
        <v>767</v>
      </c>
      <c r="BP81" s="6" t="s">
        <v>767</v>
      </c>
      <c r="BQ81" s="6" t="s">
        <v>767</v>
      </c>
      <c r="BR81" s="6" t="s">
        <v>767</v>
      </c>
      <c r="BS81" s="6" t="s">
        <v>767</v>
      </c>
      <c r="BT81" s="6" t="s">
        <v>767</v>
      </c>
      <c r="BU81" s="6" t="s">
        <v>767</v>
      </c>
      <c r="BV81" s="6" t="s">
        <v>767</v>
      </c>
      <c r="BW81" s="6" t="s">
        <v>767</v>
      </c>
      <c r="BX81" s="6" t="s">
        <v>767</v>
      </c>
      <c r="BY81" s="6" t="s">
        <v>767</v>
      </c>
      <c r="BZ81" s="6" t="s">
        <v>767</v>
      </c>
      <c r="CA81" s="6" t="s">
        <v>767</v>
      </c>
      <c r="CB81" s="6" t="s">
        <v>767</v>
      </c>
      <c r="CC81" s="6" t="s">
        <v>767</v>
      </c>
      <c r="CD81" s="6" t="s">
        <v>767</v>
      </c>
      <c r="CE81" s="6" t="s">
        <v>767</v>
      </c>
      <c r="CF81" s="6" t="s">
        <v>767</v>
      </c>
      <c r="CG81" s="6" t="s">
        <v>767</v>
      </c>
      <c r="CH81" s="6" t="s">
        <v>767</v>
      </c>
      <c r="CI81" s="6" t="s">
        <v>767</v>
      </c>
      <c r="CJ81" s="6" t="s">
        <v>767</v>
      </c>
      <c r="CK81" s="6" t="s">
        <v>767</v>
      </c>
      <c r="CL81" s="6" t="s">
        <v>767</v>
      </c>
      <c r="CM81" s="6" t="s">
        <v>767</v>
      </c>
      <c r="CN81" s="6" t="s">
        <v>767</v>
      </c>
      <c r="CO81" s="6" t="s">
        <v>767</v>
      </c>
      <c r="CP81" s="6" t="s">
        <v>767</v>
      </c>
      <c r="CQ81" s="6" t="s">
        <v>767</v>
      </c>
      <c r="CR81" s="6" t="s">
        <v>767</v>
      </c>
      <c r="CS81" s="6" t="s">
        <v>767</v>
      </c>
      <c r="CT81" s="6" t="s">
        <v>767</v>
      </c>
      <c r="CU81" s="6" t="s">
        <v>767</v>
      </c>
      <c r="CV81" s="6" t="s">
        <v>767</v>
      </c>
      <c r="CW81" s="6" t="s">
        <v>911</v>
      </c>
      <c r="CX81" s="6" t="s">
        <v>767</v>
      </c>
      <c r="CY81" s="6" t="s">
        <v>767</v>
      </c>
      <c r="CZ81" s="6" t="s">
        <v>767</v>
      </c>
      <c r="DA81" s="6" t="s">
        <v>767</v>
      </c>
      <c r="DB81" s="6" t="s">
        <v>767</v>
      </c>
      <c r="DC81" s="6" t="s">
        <v>767</v>
      </c>
      <c r="DD81" s="6" t="s">
        <v>767</v>
      </c>
      <c r="DE81" s="6" t="s">
        <v>767</v>
      </c>
      <c r="DF81" s="6" t="s">
        <v>767</v>
      </c>
      <c r="DG81" s="6" t="s">
        <v>767</v>
      </c>
      <c r="DH81" s="6" t="s">
        <v>767</v>
      </c>
      <c r="DI81" s="6" t="s">
        <v>767</v>
      </c>
      <c r="DJ81" s="6" t="s">
        <v>767</v>
      </c>
      <c r="DK81" s="6" t="s">
        <v>767</v>
      </c>
      <c r="DL81" s="6" t="s">
        <v>767</v>
      </c>
      <c r="DM81" s="6" t="s">
        <v>767</v>
      </c>
      <c r="DN81" s="6" t="s">
        <v>767</v>
      </c>
      <c r="DO81" s="6" t="s">
        <v>767</v>
      </c>
      <c r="DP81" s="6" t="s">
        <v>767</v>
      </c>
      <c r="DQ81" s="6" t="s">
        <v>767</v>
      </c>
      <c r="DR81" s="6" t="s">
        <v>767</v>
      </c>
      <c r="DS81" s="6" t="s">
        <v>767</v>
      </c>
      <c r="DT81" s="6" t="s">
        <v>767</v>
      </c>
      <c r="DU81" s="6" t="s">
        <v>900</v>
      </c>
      <c r="DV81" s="6" t="s">
        <v>767</v>
      </c>
      <c r="DW81" s="6" t="s">
        <v>767</v>
      </c>
      <c r="DX81" s="6" t="s">
        <v>767</v>
      </c>
      <c r="DY81" s="6" t="s">
        <v>767</v>
      </c>
      <c r="DZ81" s="6" t="s">
        <v>767</v>
      </c>
      <c r="EA81" s="6" t="s">
        <v>767</v>
      </c>
      <c r="EB81" s="6" t="s">
        <v>767</v>
      </c>
      <c r="EC81" s="6" t="s">
        <v>767</v>
      </c>
      <c r="ED81" s="6" t="s">
        <v>767</v>
      </c>
      <c r="EE81" s="6" t="s">
        <v>767</v>
      </c>
      <c r="EF81" s="6" t="s">
        <v>767</v>
      </c>
      <c r="EG81" s="6" t="s">
        <v>767</v>
      </c>
      <c r="EH81" s="6" t="s">
        <v>767</v>
      </c>
      <c r="EI81" s="6" t="s">
        <v>767</v>
      </c>
      <c r="EJ81" s="6" t="s">
        <v>767</v>
      </c>
      <c r="EK81" s="6" t="s">
        <v>767</v>
      </c>
      <c r="EL81" s="6" t="s">
        <v>767</v>
      </c>
      <c r="EM81" s="6" t="s">
        <v>767</v>
      </c>
      <c r="EN81" s="6" t="s">
        <v>767</v>
      </c>
      <c r="EO81" s="6" t="s">
        <v>767</v>
      </c>
      <c r="EP81" s="6" t="s">
        <v>767</v>
      </c>
      <c r="EQ81" s="6" t="s">
        <v>767</v>
      </c>
      <c r="ER81" s="6" t="s">
        <v>767</v>
      </c>
      <c r="ES81" s="6" t="s">
        <v>767</v>
      </c>
      <c r="ET81" s="6" t="s">
        <v>767</v>
      </c>
      <c r="EU81" s="6" t="s">
        <v>767</v>
      </c>
      <c r="EV81" s="6" t="s">
        <v>767</v>
      </c>
      <c r="EW81" s="6" t="s">
        <v>767</v>
      </c>
      <c r="EX81" s="6" t="s">
        <v>767</v>
      </c>
    </row>
    <row r="82" spans="2:154" ht="45">
      <c r="B82" s="4" t="s">
        <v>777</v>
      </c>
      <c r="C82" s="6" t="s">
        <v>881</v>
      </c>
      <c r="D82" s="6" t="s">
        <v>767</v>
      </c>
      <c r="E82" s="6" t="s">
        <v>767</v>
      </c>
      <c r="F82" s="6" t="s">
        <v>767</v>
      </c>
      <c r="G82" s="6" t="s">
        <v>767</v>
      </c>
      <c r="H82" s="6" t="s">
        <v>767</v>
      </c>
      <c r="I82" s="6" t="s">
        <v>767</v>
      </c>
      <c r="J82" s="6" t="s">
        <v>767</v>
      </c>
      <c r="K82" s="6" t="s">
        <v>767</v>
      </c>
      <c r="L82" s="6" t="s">
        <v>885</v>
      </c>
      <c r="M82" s="6" t="s">
        <v>767</v>
      </c>
      <c r="N82" s="6" t="s">
        <v>767</v>
      </c>
      <c r="O82" s="6" t="s">
        <v>767</v>
      </c>
      <c r="P82" s="6" t="s">
        <v>767</v>
      </c>
      <c r="Q82" s="6" t="s">
        <v>767</v>
      </c>
      <c r="R82" s="6" t="s">
        <v>767</v>
      </c>
      <c r="S82" s="6" t="s">
        <v>767</v>
      </c>
      <c r="T82" s="6" t="s">
        <v>767</v>
      </c>
      <c r="U82" s="6" t="s">
        <v>767</v>
      </c>
      <c r="V82" s="6" t="s">
        <v>767</v>
      </c>
      <c r="W82" s="6" t="s">
        <v>767</v>
      </c>
      <c r="X82" s="6" t="s">
        <v>889</v>
      </c>
      <c r="Y82" s="6" t="s">
        <v>767</v>
      </c>
      <c r="Z82" s="6" t="s">
        <v>767</v>
      </c>
      <c r="AA82" s="6" t="s">
        <v>767</v>
      </c>
      <c r="AB82" s="6" t="s">
        <v>767</v>
      </c>
      <c r="AC82" s="6" t="s">
        <v>767</v>
      </c>
      <c r="AD82" s="6" t="s">
        <v>767</v>
      </c>
      <c r="AE82" s="6" t="s">
        <v>767</v>
      </c>
      <c r="AF82" s="6" t="s">
        <v>767</v>
      </c>
      <c r="AG82" s="6" t="s">
        <v>767</v>
      </c>
      <c r="AH82" s="6" t="s">
        <v>767</v>
      </c>
      <c r="AI82" s="6" t="s">
        <v>767</v>
      </c>
      <c r="AJ82" s="6" t="s">
        <v>767</v>
      </c>
      <c r="AK82" s="6" t="s">
        <v>767</v>
      </c>
      <c r="AL82" s="6" t="s">
        <v>767</v>
      </c>
      <c r="AM82" s="6" t="s">
        <v>767</v>
      </c>
      <c r="AN82" s="6" t="s">
        <v>767</v>
      </c>
      <c r="AO82" s="6" t="s">
        <v>767</v>
      </c>
      <c r="AP82" s="6" t="s">
        <v>767</v>
      </c>
      <c r="AQ82" s="6" t="s">
        <v>767</v>
      </c>
      <c r="AR82" s="6" t="s">
        <v>767</v>
      </c>
      <c r="AS82" s="6" t="s">
        <v>767</v>
      </c>
      <c r="AT82" s="6" t="s">
        <v>767</v>
      </c>
      <c r="AU82" s="6" t="s">
        <v>767</v>
      </c>
      <c r="AV82" s="6" t="s">
        <v>767</v>
      </c>
      <c r="AW82" s="6" t="s">
        <v>767</v>
      </c>
      <c r="AX82" s="6" t="s">
        <v>767</v>
      </c>
      <c r="AY82" s="6" t="s">
        <v>767</v>
      </c>
      <c r="AZ82" s="6" t="s">
        <v>767</v>
      </c>
      <c r="BA82" s="6" t="s">
        <v>767</v>
      </c>
      <c r="BB82" s="6" t="s">
        <v>767</v>
      </c>
      <c r="BC82" s="6" t="s">
        <v>767</v>
      </c>
      <c r="BD82" s="6" t="s">
        <v>767</v>
      </c>
      <c r="BE82" s="6" t="s">
        <v>767</v>
      </c>
      <c r="BF82" s="6" t="s">
        <v>906</v>
      </c>
      <c r="BG82" s="6" t="s">
        <v>767</v>
      </c>
      <c r="BH82" s="6" t="s">
        <v>767</v>
      </c>
      <c r="BI82" s="6" t="s">
        <v>767</v>
      </c>
      <c r="BJ82" s="6" t="s">
        <v>767</v>
      </c>
      <c r="BK82" s="6" t="s">
        <v>910</v>
      </c>
      <c r="BL82" s="6" t="s">
        <v>767</v>
      </c>
      <c r="BM82" s="6" t="s">
        <v>767</v>
      </c>
      <c r="BN82" s="6" t="s">
        <v>767</v>
      </c>
      <c r="BO82" s="6" t="s">
        <v>767</v>
      </c>
      <c r="BP82" s="6" t="s">
        <v>767</v>
      </c>
      <c r="BQ82" s="6" t="s">
        <v>767</v>
      </c>
      <c r="BR82" s="6" t="s">
        <v>767</v>
      </c>
      <c r="BS82" s="6" t="s">
        <v>767</v>
      </c>
      <c r="BT82" s="6" t="s">
        <v>767</v>
      </c>
      <c r="BU82" s="6" t="s">
        <v>767</v>
      </c>
      <c r="BV82" s="6" t="s">
        <v>767</v>
      </c>
      <c r="BW82" s="6" t="s">
        <v>767</v>
      </c>
      <c r="BX82" s="6" t="s">
        <v>767</v>
      </c>
      <c r="BY82" s="6" t="s">
        <v>767</v>
      </c>
      <c r="BZ82" s="6" t="s">
        <v>767</v>
      </c>
      <c r="CA82" s="6" t="s">
        <v>767</v>
      </c>
      <c r="CB82" s="6" t="s">
        <v>767</v>
      </c>
      <c r="CC82" s="6" t="s">
        <v>767</v>
      </c>
      <c r="CD82" s="6" t="s">
        <v>767</v>
      </c>
      <c r="CE82" s="6" t="s">
        <v>767</v>
      </c>
      <c r="CF82" s="6" t="s">
        <v>767</v>
      </c>
      <c r="CG82" s="6" t="s">
        <v>767</v>
      </c>
      <c r="CH82" s="6" t="s">
        <v>767</v>
      </c>
      <c r="CI82" s="6" t="s">
        <v>767</v>
      </c>
      <c r="CJ82" s="6" t="s">
        <v>767</v>
      </c>
      <c r="CK82" s="6" t="s">
        <v>767</v>
      </c>
      <c r="CL82" s="6" t="s">
        <v>767</v>
      </c>
      <c r="CM82" s="6" t="s">
        <v>767</v>
      </c>
      <c r="CN82" s="6" t="s">
        <v>767</v>
      </c>
      <c r="CO82" s="6" t="s">
        <v>767</v>
      </c>
      <c r="CP82" s="6" t="s">
        <v>767</v>
      </c>
      <c r="CQ82" s="6" t="s">
        <v>767</v>
      </c>
      <c r="CR82" s="6" t="s">
        <v>767</v>
      </c>
      <c r="CS82" s="6" t="s">
        <v>767</v>
      </c>
      <c r="CT82" s="6" t="s">
        <v>767</v>
      </c>
      <c r="CU82" s="6" t="s">
        <v>767</v>
      </c>
      <c r="CV82" s="6" t="s">
        <v>767</v>
      </c>
      <c r="CW82" s="6" t="s">
        <v>911</v>
      </c>
      <c r="CX82" s="6" t="s">
        <v>767</v>
      </c>
      <c r="CY82" s="6" t="s">
        <v>767</v>
      </c>
      <c r="CZ82" s="6" t="s">
        <v>767</v>
      </c>
      <c r="DA82" s="6" t="s">
        <v>767</v>
      </c>
      <c r="DB82" s="6" t="s">
        <v>767</v>
      </c>
      <c r="DC82" s="6" t="s">
        <v>767</v>
      </c>
      <c r="DD82" s="6" t="s">
        <v>767</v>
      </c>
      <c r="DE82" s="6" t="s">
        <v>767</v>
      </c>
      <c r="DF82" s="6" t="s">
        <v>767</v>
      </c>
      <c r="DG82" s="6" t="s">
        <v>767</v>
      </c>
      <c r="DH82" s="6" t="s">
        <v>767</v>
      </c>
      <c r="DI82" s="6" t="s">
        <v>767</v>
      </c>
      <c r="DJ82" s="6" t="s">
        <v>767</v>
      </c>
      <c r="DK82" s="6" t="s">
        <v>767</v>
      </c>
      <c r="DL82" s="6" t="s">
        <v>767</v>
      </c>
      <c r="DM82" s="6" t="s">
        <v>767</v>
      </c>
      <c r="DN82" s="6" t="s">
        <v>767</v>
      </c>
      <c r="DO82" s="6" t="s">
        <v>767</v>
      </c>
      <c r="DP82" s="6" t="s">
        <v>767</v>
      </c>
      <c r="DQ82" s="6" t="s">
        <v>767</v>
      </c>
      <c r="DR82" s="6" t="s">
        <v>767</v>
      </c>
      <c r="DS82" s="6" t="s">
        <v>767</v>
      </c>
      <c r="DT82" s="6" t="s">
        <v>767</v>
      </c>
      <c r="DU82" s="6" t="s">
        <v>900</v>
      </c>
      <c r="DV82" s="6" t="s">
        <v>767</v>
      </c>
      <c r="DW82" s="6" t="s">
        <v>767</v>
      </c>
      <c r="DX82" s="6" t="s">
        <v>767</v>
      </c>
      <c r="DY82" s="6" t="s">
        <v>767</v>
      </c>
      <c r="DZ82" s="6" t="s">
        <v>767</v>
      </c>
      <c r="EA82" s="6" t="s">
        <v>767</v>
      </c>
      <c r="EB82" s="6" t="s">
        <v>767</v>
      </c>
      <c r="EC82" s="6" t="s">
        <v>767</v>
      </c>
      <c r="ED82" s="6" t="s">
        <v>767</v>
      </c>
      <c r="EE82" s="6" t="s">
        <v>767</v>
      </c>
      <c r="EF82" s="6" t="s">
        <v>767</v>
      </c>
      <c r="EG82" s="6" t="s">
        <v>767</v>
      </c>
      <c r="EH82" s="6" t="s">
        <v>767</v>
      </c>
      <c r="EI82" s="6" t="s">
        <v>767</v>
      </c>
      <c r="EJ82" s="6" t="s">
        <v>767</v>
      </c>
      <c r="EK82" s="6" t="s">
        <v>767</v>
      </c>
      <c r="EL82" s="6" t="s">
        <v>767</v>
      </c>
      <c r="EM82" s="6" t="s">
        <v>767</v>
      </c>
      <c r="EN82" s="6" t="s">
        <v>767</v>
      </c>
      <c r="EO82" s="6" t="s">
        <v>767</v>
      </c>
      <c r="EP82" s="6" t="s">
        <v>767</v>
      </c>
      <c r="EQ82" s="6" t="s">
        <v>767</v>
      </c>
      <c r="ER82" s="6" t="s">
        <v>767</v>
      </c>
      <c r="ES82" s="6" t="s">
        <v>767</v>
      </c>
      <c r="ET82" s="6" t="s">
        <v>767</v>
      </c>
      <c r="EU82" s="6" t="s">
        <v>767</v>
      </c>
      <c r="EV82" s="6" t="s">
        <v>767</v>
      </c>
      <c r="EW82" s="6" t="s">
        <v>767</v>
      </c>
      <c r="EX82" s="6" t="s">
        <v>767</v>
      </c>
    </row>
    <row r="83" spans="2:154" ht="45">
      <c r="B83" s="4" t="s">
        <v>778</v>
      </c>
      <c r="C83" s="6" t="s">
        <v>881</v>
      </c>
      <c r="D83" s="6" t="s">
        <v>767</v>
      </c>
      <c r="E83" s="6" t="s">
        <v>767</v>
      </c>
      <c r="F83" s="6" t="s">
        <v>767</v>
      </c>
      <c r="G83" s="6" t="s">
        <v>767</v>
      </c>
      <c r="H83" s="6" t="s">
        <v>767</v>
      </c>
      <c r="I83" s="6" t="s">
        <v>767</v>
      </c>
      <c r="J83" s="6" t="s">
        <v>767</v>
      </c>
      <c r="K83" s="6" t="s">
        <v>767</v>
      </c>
      <c r="L83" s="6" t="s">
        <v>885</v>
      </c>
      <c r="M83" s="6" t="s">
        <v>767</v>
      </c>
      <c r="N83" s="6" t="s">
        <v>767</v>
      </c>
      <c r="O83" s="6" t="s">
        <v>767</v>
      </c>
      <c r="P83" s="6" t="s">
        <v>767</v>
      </c>
      <c r="Q83" s="6" t="s">
        <v>767</v>
      </c>
      <c r="R83" s="6" t="s">
        <v>767</v>
      </c>
      <c r="S83" s="6" t="s">
        <v>767</v>
      </c>
      <c r="T83" s="6" t="s">
        <v>767</v>
      </c>
      <c r="U83" s="6" t="s">
        <v>767</v>
      </c>
      <c r="V83" s="6" t="s">
        <v>767</v>
      </c>
      <c r="W83" s="6" t="s">
        <v>767</v>
      </c>
      <c r="X83" s="6" t="s">
        <v>889</v>
      </c>
      <c r="Y83" s="6" t="s">
        <v>767</v>
      </c>
      <c r="Z83" s="6" t="s">
        <v>767</v>
      </c>
      <c r="AA83" s="6" t="s">
        <v>767</v>
      </c>
      <c r="AB83" s="6" t="s">
        <v>767</v>
      </c>
      <c r="AC83" s="6" t="s">
        <v>767</v>
      </c>
      <c r="AD83" s="6" t="s">
        <v>767</v>
      </c>
      <c r="AE83" s="6" t="s">
        <v>767</v>
      </c>
      <c r="AF83" s="6" t="s">
        <v>767</v>
      </c>
      <c r="AG83" s="6" t="s">
        <v>767</v>
      </c>
      <c r="AH83" s="6" t="s">
        <v>767</v>
      </c>
      <c r="AI83" s="6" t="s">
        <v>767</v>
      </c>
      <c r="AJ83" s="6" t="s">
        <v>767</v>
      </c>
      <c r="AK83" s="6" t="s">
        <v>767</v>
      </c>
      <c r="AL83" s="6" t="s">
        <v>767</v>
      </c>
      <c r="AM83" s="6" t="s">
        <v>767</v>
      </c>
      <c r="AN83" s="6" t="s">
        <v>767</v>
      </c>
      <c r="AO83" s="6" t="s">
        <v>767</v>
      </c>
      <c r="AP83" s="6" t="s">
        <v>767</v>
      </c>
      <c r="AQ83" s="6" t="s">
        <v>767</v>
      </c>
      <c r="AR83" s="6" t="s">
        <v>767</v>
      </c>
      <c r="AS83" s="6" t="s">
        <v>767</v>
      </c>
      <c r="AT83" s="6" t="s">
        <v>767</v>
      </c>
      <c r="AU83" s="6" t="s">
        <v>767</v>
      </c>
      <c r="AV83" s="6" t="s">
        <v>767</v>
      </c>
      <c r="AW83" s="6" t="s">
        <v>767</v>
      </c>
      <c r="AX83" s="6" t="s">
        <v>767</v>
      </c>
      <c r="AY83" s="6" t="s">
        <v>767</v>
      </c>
      <c r="AZ83" s="6" t="s">
        <v>767</v>
      </c>
      <c r="BA83" s="6" t="s">
        <v>767</v>
      </c>
      <c r="BB83" s="6" t="s">
        <v>767</v>
      </c>
      <c r="BC83" s="6" t="s">
        <v>767</v>
      </c>
      <c r="BD83" s="6" t="s">
        <v>767</v>
      </c>
      <c r="BE83" s="6" t="s">
        <v>767</v>
      </c>
      <c r="BF83" s="6" t="s">
        <v>906</v>
      </c>
      <c r="BG83" s="6" t="s">
        <v>767</v>
      </c>
      <c r="BH83" s="6" t="s">
        <v>767</v>
      </c>
      <c r="BI83" s="6" t="s">
        <v>767</v>
      </c>
      <c r="BJ83" s="6" t="s">
        <v>767</v>
      </c>
      <c r="BK83" s="6" t="s">
        <v>910</v>
      </c>
      <c r="BL83" s="6" t="s">
        <v>767</v>
      </c>
      <c r="BM83" s="6" t="s">
        <v>767</v>
      </c>
      <c r="BN83" s="6" t="s">
        <v>767</v>
      </c>
      <c r="BO83" s="6" t="s">
        <v>767</v>
      </c>
      <c r="BP83" s="6" t="s">
        <v>767</v>
      </c>
      <c r="BQ83" s="6" t="s">
        <v>767</v>
      </c>
      <c r="BR83" s="6" t="s">
        <v>767</v>
      </c>
      <c r="BS83" s="6" t="s">
        <v>767</v>
      </c>
      <c r="BT83" s="6" t="s">
        <v>767</v>
      </c>
      <c r="BU83" s="6" t="s">
        <v>767</v>
      </c>
      <c r="BV83" s="6" t="s">
        <v>767</v>
      </c>
      <c r="BW83" s="6" t="s">
        <v>767</v>
      </c>
      <c r="BX83" s="6" t="s">
        <v>767</v>
      </c>
      <c r="BY83" s="6" t="s">
        <v>767</v>
      </c>
      <c r="BZ83" s="6" t="s">
        <v>767</v>
      </c>
      <c r="CA83" s="6" t="s">
        <v>767</v>
      </c>
      <c r="CB83" s="6" t="s">
        <v>767</v>
      </c>
      <c r="CC83" s="6" t="s">
        <v>767</v>
      </c>
      <c r="CD83" s="6" t="s">
        <v>767</v>
      </c>
      <c r="CE83" s="6" t="s">
        <v>767</v>
      </c>
      <c r="CF83" s="6" t="s">
        <v>767</v>
      </c>
      <c r="CG83" s="6" t="s">
        <v>767</v>
      </c>
      <c r="CH83" s="6" t="s">
        <v>767</v>
      </c>
      <c r="CI83" s="6" t="s">
        <v>767</v>
      </c>
      <c r="CJ83" s="6" t="s">
        <v>767</v>
      </c>
      <c r="CK83" s="6" t="s">
        <v>767</v>
      </c>
      <c r="CL83" s="6" t="s">
        <v>767</v>
      </c>
      <c r="CM83" s="6" t="s">
        <v>767</v>
      </c>
      <c r="CN83" s="6" t="s">
        <v>767</v>
      </c>
      <c r="CO83" s="6" t="s">
        <v>767</v>
      </c>
      <c r="CP83" s="6" t="s">
        <v>767</v>
      </c>
      <c r="CQ83" s="6" t="s">
        <v>767</v>
      </c>
      <c r="CR83" s="6" t="s">
        <v>767</v>
      </c>
      <c r="CS83" s="6" t="s">
        <v>767</v>
      </c>
      <c r="CT83" s="6" t="s">
        <v>767</v>
      </c>
      <c r="CU83" s="6" t="s">
        <v>767</v>
      </c>
      <c r="CV83" s="6" t="s">
        <v>767</v>
      </c>
      <c r="CW83" s="6" t="s">
        <v>911</v>
      </c>
      <c r="CX83" s="6" t="s">
        <v>767</v>
      </c>
      <c r="CY83" s="6" t="s">
        <v>767</v>
      </c>
      <c r="CZ83" s="6" t="s">
        <v>767</v>
      </c>
      <c r="DA83" s="6" t="s">
        <v>767</v>
      </c>
      <c r="DB83" s="6" t="s">
        <v>767</v>
      </c>
      <c r="DC83" s="6" t="s">
        <v>767</v>
      </c>
      <c r="DD83" s="6" t="s">
        <v>767</v>
      </c>
      <c r="DE83" s="6" t="s">
        <v>767</v>
      </c>
      <c r="DF83" s="6" t="s">
        <v>767</v>
      </c>
      <c r="DG83" s="6" t="s">
        <v>767</v>
      </c>
      <c r="DH83" s="6" t="s">
        <v>767</v>
      </c>
      <c r="DI83" s="6" t="s">
        <v>767</v>
      </c>
      <c r="DJ83" s="6" t="s">
        <v>767</v>
      </c>
      <c r="DK83" s="6" t="s">
        <v>767</v>
      </c>
      <c r="DL83" s="6" t="s">
        <v>767</v>
      </c>
      <c r="DM83" s="6" t="s">
        <v>767</v>
      </c>
      <c r="DN83" s="6" t="s">
        <v>767</v>
      </c>
      <c r="DO83" s="6" t="s">
        <v>767</v>
      </c>
      <c r="DP83" s="6" t="s">
        <v>767</v>
      </c>
      <c r="DQ83" s="6" t="s">
        <v>767</v>
      </c>
      <c r="DR83" s="6" t="s">
        <v>767</v>
      </c>
      <c r="DS83" s="6" t="s">
        <v>767</v>
      </c>
      <c r="DT83" s="6" t="s">
        <v>767</v>
      </c>
      <c r="DU83" s="6" t="s">
        <v>900</v>
      </c>
      <c r="DV83" s="6" t="s">
        <v>767</v>
      </c>
      <c r="DW83" s="6" t="s">
        <v>767</v>
      </c>
      <c r="DX83" s="6" t="s">
        <v>767</v>
      </c>
      <c r="DY83" s="6" t="s">
        <v>767</v>
      </c>
      <c r="DZ83" s="6" t="s">
        <v>767</v>
      </c>
      <c r="EA83" s="6" t="s">
        <v>767</v>
      </c>
      <c r="EB83" s="6" t="s">
        <v>767</v>
      </c>
      <c r="EC83" s="6" t="s">
        <v>767</v>
      </c>
      <c r="ED83" s="6" t="s">
        <v>767</v>
      </c>
      <c r="EE83" s="6" t="s">
        <v>767</v>
      </c>
      <c r="EF83" s="6" t="s">
        <v>767</v>
      </c>
      <c r="EG83" s="6" t="s">
        <v>767</v>
      </c>
      <c r="EH83" s="6" t="s">
        <v>767</v>
      </c>
      <c r="EI83" s="6" t="s">
        <v>767</v>
      </c>
      <c r="EJ83" s="6" t="s">
        <v>767</v>
      </c>
      <c r="EK83" s="6" t="s">
        <v>767</v>
      </c>
      <c r="EL83" s="6" t="s">
        <v>767</v>
      </c>
      <c r="EM83" s="6" t="s">
        <v>767</v>
      </c>
      <c r="EN83" s="6" t="s">
        <v>767</v>
      </c>
      <c r="EO83" s="6" t="s">
        <v>767</v>
      </c>
      <c r="EP83" s="6" t="s">
        <v>767</v>
      </c>
      <c r="EQ83" s="6" t="s">
        <v>767</v>
      </c>
      <c r="ER83" s="6" t="s">
        <v>767</v>
      </c>
      <c r="ES83" s="6" t="s">
        <v>767</v>
      </c>
      <c r="ET83" s="6" t="s">
        <v>767</v>
      </c>
      <c r="EU83" s="6" t="s">
        <v>767</v>
      </c>
      <c r="EV83" s="6" t="s">
        <v>767</v>
      </c>
      <c r="EW83" s="6" t="s">
        <v>767</v>
      </c>
      <c r="EX83" s="6" t="s">
        <v>767</v>
      </c>
    </row>
    <row r="84" spans="2:154" ht="45">
      <c r="B84" s="4" t="s">
        <v>779</v>
      </c>
      <c r="C84" s="6" t="s">
        <v>881</v>
      </c>
      <c r="D84" s="6" t="s">
        <v>767</v>
      </c>
      <c r="E84" s="6" t="s">
        <v>767</v>
      </c>
      <c r="F84" s="6" t="s">
        <v>767</v>
      </c>
      <c r="G84" s="6" t="s">
        <v>767</v>
      </c>
      <c r="H84" s="6" t="s">
        <v>767</v>
      </c>
      <c r="I84" s="6" t="s">
        <v>767</v>
      </c>
      <c r="J84" s="6" t="s">
        <v>767</v>
      </c>
      <c r="K84" s="6" t="s">
        <v>767</v>
      </c>
      <c r="L84" s="6" t="s">
        <v>885</v>
      </c>
      <c r="M84" s="6" t="s">
        <v>767</v>
      </c>
      <c r="N84" s="6" t="s">
        <v>767</v>
      </c>
      <c r="O84" s="6" t="s">
        <v>767</v>
      </c>
      <c r="P84" s="6" t="s">
        <v>767</v>
      </c>
      <c r="Q84" s="6" t="s">
        <v>767</v>
      </c>
      <c r="R84" s="6" t="s">
        <v>767</v>
      </c>
      <c r="S84" s="6" t="s">
        <v>767</v>
      </c>
      <c r="T84" s="6" t="s">
        <v>767</v>
      </c>
      <c r="U84" s="6" t="s">
        <v>767</v>
      </c>
      <c r="V84" s="6" t="s">
        <v>767</v>
      </c>
      <c r="W84" s="6" t="s">
        <v>767</v>
      </c>
      <c r="X84" s="6" t="s">
        <v>889</v>
      </c>
      <c r="Y84" s="6" t="s">
        <v>767</v>
      </c>
      <c r="Z84" s="6" t="s">
        <v>767</v>
      </c>
      <c r="AA84" s="6" t="s">
        <v>767</v>
      </c>
      <c r="AB84" s="6" t="s">
        <v>767</v>
      </c>
      <c r="AC84" s="6" t="s">
        <v>767</v>
      </c>
      <c r="AD84" s="6" t="s">
        <v>767</v>
      </c>
      <c r="AE84" s="6" t="s">
        <v>767</v>
      </c>
      <c r="AF84" s="6" t="s">
        <v>767</v>
      </c>
      <c r="AG84" s="6" t="s">
        <v>767</v>
      </c>
      <c r="AH84" s="6" t="s">
        <v>767</v>
      </c>
      <c r="AI84" s="6" t="s">
        <v>767</v>
      </c>
      <c r="AJ84" s="6" t="s">
        <v>767</v>
      </c>
      <c r="AK84" s="6" t="s">
        <v>767</v>
      </c>
      <c r="AL84" s="6" t="s">
        <v>767</v>
      </c>
      <c r="AM84" s="6" t="s">
        <v>767</v>
      </c>
      <c r="AN84" s="6" t="s">
        <v>767</v>
      </c>
      <c r="AO84" s="6" t="s">
        <v>767</v>
      </c>
      <c r="AP84" s="6" t="s">
        <v>767</v>
      </c>
      <c r="AQ84" s="6" t="s">
        <v>767</v>
      </c>
      <c r="AR84" s="6" t="s">
        <v>767</v>
      </c>
      <c r="AS84" s="6" t="s">
        <v>767</v>
      </c>
      <c r="AT84" s="6" t="s">
        <v>767</v>
      </c>
      <c r="AU84" s="6" t="s">
        <v>767</v>
      </c>
      <c r="AV84" s="6" t="s">
        <v>767</v>
      </c>
      <c r="AW84" s="6" t="s">
        <v>767</v>
      </c>
      <c r="AX84" s="6" t="s">
        <v>767</v>
      </c>
      <c r="AY84" s="6" t="s">
        <v>767</v>
      </c>
      <c r="AZ84" s="6" t="s">
        <v>767</v>
      </c>
      <c r="BA84" s="6" t="s">
        <v>767</v>
      </c>
      <c r="BB84" s="6" t="s">
        <v>767</v>
      </c>
      <c r="BC84" s="6" t="s">
        <v>767</v>
      </c>
      <c r="BD84" s="6" t="s">
        <v>767</v>
      </c>
      <c r="BE84" s="6" t="s">
        <v>767</v>
      </c>
      <c r="BF84" s="6" t="s">
        <v>906</v>
      </c>
      <c r="BG84" s="6" t="s">
        <v>767</v>
      </c>
      <c r="BH84" s="6" t="s">
        <v>767</v>
      </c>
      <c r="BI84" s="6" t="s">
        <v>767</v>
      </c>
      <c r="BJ84" s="6" t="s">
        <v>767</v>
      </c>
      <c r="BK84" s="6" t="s">
        <v>767</v>
      </c>
      <c r="BL84" s="6" t="s">
        <v>767</v>
      </c>
      <c r="BM84" s="6" t="s">
        <v>767</v>
      </c>
      <c r="BN84" s="6" t="s">
        <v>767</v>
      </c>
      <c r="BO84" s="6" t="s">
        <v>767</v>
      </c>
      <c r="BP84" s="6" t="s">
        <v>767</v>
      </c>
      <c r="BQ84" s="6" t="s">
        <v>767</v>
      </c>
      <c r="BR84" s="6" t="s">
        <v>767</v>
      </c>
      <c r="BS84" s="6" t="s">
        <v>767</v>
      </c>
      <c r="BT84" s="6" t="s">
        <v>767</v>
      </c>
      <c r="BU84" s="6" t="s">
        <v>767</v>
      </c>
      <c r="BV84" s="6" t="s">
        <v>767</v>
      </c>
      <c r="BW84" s="6" t="s">
        <v>767</v>
      </c>
      <c r="BX84" s="6" t="s">
        <v>767</v>
      </c>
      <c r="BY84" s="6" t="s">
        <v>767</v>
      </c>
      <c r="BZ84" s="6" t="s">
        <v>767</v>
      </c>
      <c r="CA84" s="6" t="s">
        <v>767</v>
      </c>
      <c r="CB84" s="6" t="s">
        <v>767</v>
      </c>
      <c r="CC84" s="6" t="s">
        <v>767</v>
      </c>
      <c r="CD84" s="6" t="s">
        <v>767</v>
      </c>
      <c r="CE84" s="6" t="s">
        <v>767</v>
      </c>
      <c r="CF84" s="6" t="s">
        <v>767</v>
      </c>
      <c r="CG84" s="6" t="s">
        <v>767</v>
      </c>
      <c r="CH84" s="6" t="s">
        <v>767</v>
      </c>
      <c r="CI84" s="6" t="s">
        <v>767</v>
      </c>
      <c r="CJ84" s="6" t="s">
        <v>767</v>
      </c>
      <c r="CK84" s="6" t="s">
        <v>767</v>
      </c>
      <c r="CL84" s="6" t="s">
        <v>767</v>
      </c>
      <c r="CM84" s="6" t="s">
        <v>767</v>
      </c>
      <c r="CN84" s="6" t="s">
        <v>767</v>
      </c>
      <c r="CO84" s="6" t="s">
        <v>767</v>
      </c>
      <c r="CP84" s="6" t="s">
        <v>767</v>
      </c>
      <c r="CQ84" s="6" t="s">
        <v>767</v>
      </c>
      <c r="CR84" s="6" t="s">
        <v>767</v>
      </c>
      <c r="CS84" s="6" t="s">
        <v>767</v>
      </c>
      <c r="CT84" s="6" t="s">
        <v>767</v>
      </c>
      <c r="CU84" s="6" t="s">
        <v>767</v>
      </c>
      <c r="CV84" s="6" t="s">
        <v>767</v>
      </c>
      <c r="CW84" s="6" t="s">
        <v>911</v>
      </c>
      <c r="CX84" s="6" t="s">
        <v>767</v>
      </c>
      <c r="CY84" s="6" t="s">
        <v>767</v>
      </c>
      <c r="CZ84" s="6" t="s">
        <v>767</v>
      </c>
      <c r="DA84" s="6" t="s">
        <v>767</v>
      </c>
      <c r="DB84" s="6" t="s">
        <v>767</v>
      </c>
      <c r="DC84" s="6" t="s">
        <v>767</v>
      </c>
      <c r="DD84" s="6" t="s">
        <v>767</v>
      </c>
      <c r="DE84" s="6" t="s">
        <v>767</v>
      </c>
      <c r="DF84" s="6" t="s">
        <v>767</v>
      </c>
      <c r="DG84" s="6" t="s">
        <v>767</v>
      </c>
      <c r="DH84" s="6" t="s">
        <v>767</v>
      </c>
      <c r="DI84" s="6" t="s">
        <v>767</v>
      </c>
      <c r="DJ84" s="6" t="s">
        <v>767</v>
      </c>
      <c r="DK84" s="6" t="s">
        <v>767</v>
      </c>
      <c r="DL84" s="6" t="s">
        <v>767</v>
      </c>
      <c r="DM84" s="6" t="s">
        <v>767</v>
      </c>
      <c r="DN84" s="6" t="s">
        <v>767</v>
      </c>
      <c r="DO84" s="6" t="s">
        <v>767</v>
      </c>
      <c r="DP84" s="6" t="s">
        <v>767</v>
      </c>
      <c r="DQ84" s="6" t="s">
        <v>767</v>
      </c>
      <c r="DR84" s="6" t="s">
        <v>767</v>
      </c>
      <c r="DS84" s="6" t="s">
        <v>767</v>
      </c>
      <c r="DT84" s="6" t="s">
        <v>767</v>
      </c>
      <c r="DU84" s="6" t="s">
        <v>900</v>
      </c>
      <c r="DV84" s="6" t="s">
        <v>767</v>
      </c>
      <c r="DW84" s="6" t="s">
        <v>767</v>
      </c>
      <c r="DX84" s="6" t="s">
        <v>767</v>
      </c>
      <c r="DY84" s="6" t="s">
        <v>767</v>
      </c>
      <c r="DZ84" s="6" t="s">
        <v>767</v>
      </c>
      <c r="EA84" s="6" t="s">
        <v>767</v>
      </c>
      <c r="EB84" s="6" t="s">
        <v>767</v>
      </c>
      <c r="EC84" s="6" t="s">
        <v>767</v>
      </c>
      <c r="ED84" s="6" t="s">
        <v>767</v>
      </c>
      <c r="EE84" s="6" t="s">
        <v>767</v>
      </c>
      <c r="EF84" s="6" t="s">
        <v>767</v>
      </c>
      <c r="EG84" s="6" t="s">
        <v>767</v>
      </c>
      <c r="EH84" s="6" t="s">
        <v>767</v>
      </c>
      <c r="EI84" s="6" t="s">
        <v>767</v>
      </c>
      <c r="EJ84" s="6" t="s">
        <v>767</v>
      </c>
      <c r="EK84" s="6" t="s">
        <v>767</v>
      </c>
      <c r="EL84" s="6" t="s">
        <v>767</v>
      </c>
      <c r="EM84" s="6" t="s">
        <v>767</v>
      </c>
      <c r="EN84" s="6" t="s">
        <v>767</v>
      </c>
      <c r="EO84" s="6" t="s">
        <v>767</v>
      </c>
      <c r="EP84" s="6" t="s">
        <v>767</v>
      </c>
      <c r="EQ84" s="6" t="s">
        <v>767</v>
      </c>
      <c r="ER84" s="6" t="s">
        <v>767</v>
      </c>
      <c r="ES84" s="6" t="s">
        <v>767</v>
      </c>
      <c r="ET84" s="6" t="s">
        <v>767</v>
      </c>
      <c r="EU84" s="6" t="s">
        <v>767</v>
      </c>
      <c r="EV84" s="6" t="s">
        <v>767</v>
      </c>
      <c r="EW84" s="6" t="s">
        <v>767</v>
      </c>
      <c r="EX84" s="6" t="s">
        <v>767</v>
      </c>
    </row>
    <row r="85" spans="2:154" ht="45">
      <c r="B85" s="4" t="s">
        <v>780</v>
      </c>
      <c r="C85" s="6" t="s">
        <v>881</v>
      </c>
      <c r="D85" s="6" t="s">
        <v>767</v>
      </c>
      <c r="E85" s="6" t="s">
        <v>767</v>
      </c>
      <c r="F85" s="6" t="s">
        <v>767</v>
      </c>
      <c r="G85" s="6" t="s">
        <v>767</v>
      </c>
      <c r="H85" s="6" t="s">
        <v>767</v>
      </c>
      <c r="I85" s="6" t="s">
        <v>767</v>
      </c>
      <c r="J85" s="6" t="s">
        <v>767</v>
      </c>
      <c r="K85" s="6" t="s">
        <v>767</v>
      </c>
      <c r="L85" s="6" t="s">
        <v>885</v>
      </c>
      <c r="M85" s="6" t="s">
        <v>767</v>
      </c>
      <c r="N85" s="6" t="s">
        <v>767</v>
      </c>
      <c r="O85" s="6" t="s">
        <v>767</v>
      </c>
      <c r="P85" s="6" t="s">
        <v>767</v>
      </c>
      <c r="Q85" s="6" t="s">
        <v>767</v>
      </c>
      <c r="R85" s="6" t="s">
        <v>767</v>
      </c>
      <c r="S85" s="6" t="s">
        <v>767</v>
      </c>
      <c r="T85" s="6" t="s">
        <v>767</v>
      </c>
      <c r="U85" s="6" t="s">
        <v>767</v>
      </c>
      <c r="V85" s="6" t="s">
        <v>767</v>
      </c>
      <c r="W85" s="6" t="s">
        <v>767</v>
      </c>
      <c r="X85" s="6" t="s">
        <v>889</v>
      </c>
      <c r="Y85" s="6" t="s">
        <v>767</v>
      </c>
      <c r="Z85" s="6" t="s">
        <v>767</v>
      </c>
      <c r="AA85" s="6" t="s">
        <v>767</v>
      </c>
      <c r="AB85" s="6" t="s">
        <v>767</v>
      </c>
      <c r="AC85" s="6" t="s">
        <v>767</v>
      </c>
      <c r="AD85" s="6" t="s">
        <v>767</v>
      </c>
      <c r="AE85" s="6" t="s">
        <v>767</v>
      </c>
      <c r="AF85" s="6" t="s">
        <v>767</v>
      </c>
      <c r="AG85" s="6" t="s">
        <v>767</v>
      </c>
      <c r="AH85" s="6" t="s">
        <v>767</v>
      </c>
      <c r="AI85" s="6" t="s">
        <v>767</v>
      </c>
      <c r="AJ85" s="6" t="s">
        <v>767</v>
      </c>
      <c r="AK85" s="6" t="s">
        <v>767</v>
      </c>
      <c r="AL85" s="6" t="s">
        <v>767</v>
      </c>
      <c r="AM85" s="6" t="s">
        <v>767</v>
      </c>
      <c r="AN85" s="6" t="s">
        <v>767</v>
      </c>
      <c r="AO85" s="6" t="s">
        <v>767</v>
      </c>
      <c r="AP85" s="6" t="s">
        <v>767</v>
      </c>
      <c r="AQ85" s="6" t="s">
        <v>767</v>
      </c>
      <c r="AR85" s="6" t="s">
        <v>767</v>
      </c>
      <c r="AS85" s="6" t="s">
        <v>767</v>
      </c>
      <c r="AT85" s="6" t="s">
        <v>767</v>
      </c>
      <c r="AU85" s="6" t="s">
        <v>767</v>
      </c>
      <c r="AV85" s="6" t="s">
        <v>767</v>
      </c>
      <c r="AW85" s="6" t="s">
        <v>767</v>
      </c>
      <c r="AX85" s="6" t="s">
        <v>767</v>
      </c>
      <c r="AY85" s="6" t="s">
        <v>767</v>
      </c>
      <c r="AZ85" s="6" t="s">
        <v>767</v>
      </c>
      <c r="BA85" s="6" t="s">
        <v>767</v>
      </c>
      <c r="BB85" s="6" t="s">
        <v>767</v>
      </c>
      <c r="BC85" s="6" t="s">
        <v>767</v>
      </c>
      <c r="BD85" s="6" t="s">
        <v>767</v>
      </c>
      <c r="BE85" s="6" t="s">
        <v>767</v>
      </c>
      <c r="BF85" s="6" t="s">
        <v>767</v>
      </c>
      <c r="BG85" s="6" t="s">
        <v>767</v>
      </c>
      <c r="BH85" s="6" t="s">
        <v>767</v>
      </c>
      <c r="BI85" s="6" t="s">
        <v>767</v>
      </c>
      <c r="BJ85" s="6" t="s">
        <v>767</v>
      </c>
      <c r="BK85" s="6" t="s">
        <v>767</v>
      </c>
      <c r="BL85" s="6" t="s">
        <v>767</v>
      </c>
      <c r="BM85" s="6" t="s">
        <v>767</v>
      </c>
      <c r="BN85" s="6" t="s">
        <v>767</v>
      </c>
      <c r="BO85" s="6" t="s">
        <v>767</v>
      </c>
      <c r="BP85" s="6" t="s">
        <v>767</v>
      </c>
      <c r="BQ85" s="6" t="s">
        <v>767</v>
      </c>
      <c r="BR85" s="6" t="s">
        <v>767</v>
      </c>
      <c r="BS85" s="6" t="s">
        <v>767</v>
      </c>
      <c r="BT85" s="6" t="s">
        <v>767</v>
      </c>
      <c r="BU85" s="6" t="s">
        <v>767</v>
      </c>
      <c r="BV85" s="6" t="s">
        <v>767</v>
      </c>
      <c r="BW85" s="6" t="s">
        <v>767</v>
      </c>
      <c r="BX85" s="6" t="s">
        <v>767</v>
      </c>
      <c r="BY85" s="6" t="s">
        <v>767</v>
      </c>
      <c r="BZ85" s="6" t="s">
        <v>767</v>
      </c>
      <c r="CA85" s="6" t="s">
        <v>767</v>
      </c>
      <c r="CB85" s="6" t="s">
        <v>767</v>
      </c>
      <c r="CC85" s="6" t="s">
        <v>767</v>
      </c>
      <c r="CD85" s="6" t="s">
        <v>767</v>
      </c>
      <c r="CE85" s="6" t="s">
        <v>767</v>
      </c>
      <c r="CF85" s="6" t="s">
        <v>767</v>
      </c>
      <c r="CG85" s="6" t="s">
        <v>767</v>
      </c>
      <c r="CH85" s="6" t="s">
        <v>767</v>
      </c>
      <c r="CI85" s="6" t="s">
        <v>767</v>
      </c>
      <c r="CJ85" s="6" t="s">
        <v>767</v>
      </c>
      <c r="CK85" s="6" t="s">
        <v>767</v>
      </c>
      <c r="CL85" s="6" t="s">
        <v>767</v>
      </c>
      <c r="CM85" s="6" t="s">
        <v>767</v>
      </c>
      <c r="CN85" s="6" t="s">
        <v>767</v>
      </c>
      <c r="CO85" s="6" t="s">
        <v>767</v>
      </c>
      <c r="CP85" s="6" t="s">
        <v>767</v>
      </c>
      <c r="CQ85" s="6" t="s">
        <v>767</v>
      </c>
      <c r="CR85" s="6" t="s">
        <v>767</v>
      </c>
      <c r="CS85" s="6" t="s">
        <v>767</v>
      </c>
      <c r="CT85" s="6" t="s">
        <v>767</v>
      </c>
      <c r="CU85" s="6" t="s">
        <v>767</v>
      </c>
      <c r="CV85" s="6" t="s">
        <v>767</v>
      </c>
      <c r="CW85" s="6" t="s">
        <v>911</v>
      </c>
      <c r="CX85" s="6" t="s">
        <v>767</v>
      </c>
      <c r="CY85" s="6" t="s">
        <v>767</v>
      </c>
      <c r="CZ85" s="6" t="s">
        <v>767</v>
      </c>
      <c r="DA85" s="6" t="s">
        <v>767</v>
      </c>
      <c r="DB85" s="6" t="s">
        <v>767</v>
      </c>
      <c r="DC85" s="6" t="s">
        <v>767</v>
      </c>
      <c r="DD85" s="6" t="s">
        <v>767</v>
      </c>
      <c r="DE85" s="6" t="s">
        <v>767</v>
      </c>
      <c r="DF85" s="6" t="s">
        <v>767</v>
      </c>
      <c r="DG85" s="6" t="s">
        <v>767</v>
      </c>
      <c r="DH85" s="6" t="s">
        <v>767</v>
      </c>
      <c r="DI85" s="6" t="s">
        <v>767</v>
      </c>
      <c r="DJ85" s="6" t="s">
        <v>767</v>
      </c>
      <c r="DK85" s="6" t="s">
        <v>767</v>
      </c>
      <c r="DL85" s="6" t="s">
        <v>767</v>
      </c>
      <c r="DM85" s="6" t="s">
        <v>767</v>
      </c>
      <c r="DN85" s="6" t="s">
        <v>767</v>
      </c>
      <c r="DO85" s="6" t="s">
        <v>767</v>
      </c>
      <c r="DP85" s="6" t="s">
        <v>767</v>
      </c>
      <c r="DQ85" s="6" t="s">
        <v>767</v>
      </c>
      <c r="DR85" s="6" t="s">
        <v>767</v>
      </c>
      <c r="DS85" s="6" t="s">
        <v>767</v>
      </c>
      <c r="DT85" s="6" t="s">
        <v>767</v>
      </c>
      <c r="DU85" s="6" t="s">
        <v>900</v>
      </c>
      <c r="DV85" s="6" t="s">
        <v>767</v>
      </c>
      <c r="DW85" s="6" t="s">
        <v>767</v>
      </c>
      <c r="DX85" s="6" t="s">
        <v>767</v>
      </c>
      <c r="DY85" s="6" t="s">
        <v>767</v>
      </c>
      <c r="DZ85" s="6" t="s">
        <v>767</v>
      </c>
      <c r="EA85" s="6" t="s">
        <v>767</v>
      </c>
      <c r="EB85" s="6" t="s">
        <v>767</v>
      </c>
      <c r="EC85" s="6" t="s">
        <v>767</v>
      </c>
      <c r="ED85" s="6" t="s">
        <v>767</v>
      </c>
      <c r="EE85" s="6" t="s">
        <v>767</v>
      </c>
      <c r="EF85" s="6" t="s">
        <v>767</v>
      </c>
      <c r="EG85" s="6" t="s">
        <v>767</v>
      </c>
      <c r="EH85" s="6" t="s">
        <v>767</v>
      </c>
      <c r="EI85" s="6" t="s">
        <v>767</v>
      </c>
      <c r="EJ85" s="6" t="s">
        <v>767</v>
      </c>
      <c r="EK85" s="6" t="s">
        <v>767</v>
      </c>
      <c r="EL85" s="6" t="s">
        <v>767</v>
      </c>
      <c r="EM85" s="6" t="s">
        <v>767</v>
      </c>
      <c r="EN85" s="6" t="s">
        <v>767</v>
      </c>
      <c r="EO85" s="6" t="s">
        <v>767</v>
      </c>
      <c r="EP85" s="6" t="s">
        <v>767</v>
      </c>
      <c r="EQ85" s="6" t="s">
        <v>767</v>
      </c>
      <c r="ER85" s="6" t="s">
        <v>767</v>
      </c>
      <c r="ES85" s="6" t="s">
        <v>767</v>
      </c>
      <c r="ET85" s="6" t="s">
        <v>767</v>
      </c>
      <c r="EU85" s="6" t="s">
        <v>767</v>
      </c>
      <c r="EV85" s="6" t="s">
        <v>767</v>
      </c>
      <c r="EW85" s="6" t="s">
        <v>767</v>
      </c>
      <c r="EX85" s="6" t="s">
        <v>767</v>
      </c>
    </row>
    <row r="86" spans="2:154" ht="45">
      <c r="B86" s="4" t="s">
        <v>781</v>
      </c>
      <c r="C86" s="6" t="s">
        <v>881</v>
      </c>
      <c r="D86" s="6" t="s">
        <v>767</v>
      </c>
      <c r="E86" s="6" t="s">
        <v>767</v>
      </c>
      <c r="F86" s="6" t="s">
        <v>767</v>
      </c>
      <c r="G86" s="6" t="s">
        <v>767</v>
      </c>
      <c r="H86" s="6" t="s">
        <v>767</v>
      </c>
      <c r="I86" s="6" t="s">
        <v>767</v>
      </c>
      <c r="J86" s="6" t="s">
        <v>767</v>
      </c>
      <c r="K86" s="6" t="s">
        <v>767</v>
      </c>
      <c r="L86" s="6" t="s">
        <v>767</v>
      </c>
      <c r="M86" s="6" t="s">
        <v>767</v>
      </c>
      <c r="N86" s="6" t="s">
        <v>767</v>
      </c>
      <c r="O86" s="6" t="s">
        <v>767</v>
      </c>
      <c r="P86" s="6" t="s">
        <v>767</v>
      </c>
      <c r="Q86" s="6" t="s">
        <v>767</v>
      </c>
      <c r="R86" s="6" t="s">
        <v>767</v>
      </c>
      <c r="S86" s="6" t="s">
        <v>767</v>
      </c>
      <c r="T86" s="6" t="s">
        <v>767</v>
      </c>
      <c r="U86" s="6" t="s">
        <v>767</v>
      </c>
      <c r="V86" s="6" t="s">
        <v>767</v>
      </c>
      <c r="W86" s="6" t="s">
        <v>767</v>
      </c>
      <c r="X86" s="6" t="s">
        <v>889</v>
      </c>
      <c r="Y86" s="6" t="s">
        <v>767</v>
      </c>
      <c r="Z86" s="6" t="s">
        <v>767</v>
      </c>
      <c r="AA86" s="6" t="s">
        <v>767</v>
      </c>
      <c r="AB86" s="6" t="s">
        <v>767</v>
      </c>
      <c r="AC86" s="6" t="s">
        <v>767</v>
      </c>
      <c r="AD86" s="6" t="s">
        <v>767</v>
      </c>
      <c r="AE86" s="6" t="s">
        <v>767</v>
      </c>
      <c r="AF86" s="6" t="s">
        <v>767</v>
      </c>
      <c r="AG86" s="6" t="s">
        <v>767</v>
      </c>
      <c r="AH86" s="6" t="s">
        <v>767</v>
      </c>
      <c r="AI86" s="6" t="s">
        <v>767</v>
      </c>
      <c r="AJ86" s="6" t="s">
        <v>767</v>
      </c>
      <c r="AK86" s="6" t="s">
        <v>767</v>
      </c>
      <c r="AL86" s="6" t="s">
        <v>767</v>
      </c>
      <c r="AM86" s="6" t="s">
        <v>767</v>
      </c>
      <c r="AN86" s="6" t="s">
        <v>767</v>
      </c>
      <c r="AO86" s="6" t="s">
        <v>767</v>
      </c>
      <c r="AP86" s="6" t="s">
        <v>767</v>
      </c>
      <c r="AQ86" s="6" t="s">
        <v>767</v>
      </c>
      <c r="AR86" s="6" t="s">
        <v>767</v>
      </c>
      <c r="AS86" s="6" t="s">
        <v>767</v>
      </c>
      <c r="AT86" s="6" t="s">
        <v>767</v>
      </c>
      <c r="AU86" s="6" t="s">
        <v>767</v>
      </c>
      <c r="AV86" s="6" t="s">
        <v>767</v>
      </c>
      <c r="AW86" s="6" t="s">
        <v>767</v>
      </c>
      <c r="AX86" s="6" t="s">
        <v>767</v>
      </c>
      <c r="AY86" s="6" t="s">
        <v>767</v>
      </c>
      <c r="AZ86" s="6" t="s">
        <v>767</v>
      </c>
      <c r="BA86" s="6" t="s">
        <v>767</v>
      </c>
      <c r="BB86" s="6" t="s">
        <v>767</v>
      </c>
      <c r="BC86" s="6" t="s">
        <v>767</v>
      </c>
      <c r="BD86" s="6" t="s">
        <v>767</v>
      </c>
      <c r="BE86" s="6" t="s">
        <v>767</v>
      </c>
      <c r="BF86" s="6" t="s">
        <v>767</v>
      </c>
      <c r="BG86" s="6" t="s">
        <v>767</v>
      </c>
      <c r="BH86" s="6" t="s">
        <v>767</v>
      </c>
      <c r="BI86" s="6" t="s">
        <v>767</v>
      </c>
      <c r="BJ86" s="6" t="s">
        <v>767</v>
      </c>
      <c r="BK86" s="6" t="s">
        <v>767</v>
      </c>
      <c r="BL86" s="6" t="s">
        <v>767</v>
      </c>
      <c r="BM86" s="6" t="s">
        <v>767</v>
      </c>
      <c r="BN86" s="6" t="s">
        <v>767</v>
      </c>
      <c r="BO86" s="6" t="s">
        <v>767</v>
      </c>
      <c r="BP86" s="6" t="s">
        <v>767</v>
      </c>
      <c r="BQ86" s="6" t="s">
        <v>767</v>
      </c>
      <c r="BR86" s="6" t="s">
        <v>767</v>
      </c>
      <c r="BS86" s="6" t="s">
        <v>767</v>
      </c>
      <c r="BT86" s="6" t="s">
        <v>767</v>
      </c>
      <c r="BU86" s="6" t="s">
        <v>767</v>
      </c>
      <c r="BV86" s="6" t="s">
        <v>767</v>
      </c>
      <c r="BW86" s="6" t="s">
        <v>767</v>
      </c>
      <c r="BX86" s="6" t="s">
        <v>767</v>
      </c>
      <c r="BY86" s="6" t="s">
        <v>767</v>
      </c>
      <c r="BZ86" s="6" t="s">
        <v>767</v>
      </c>
      <c r="CA86" s="6" t="s">
        <v>767</v>
      </c>
      <c r="CB86" s="6" t="s">
        <v>767</v>
      </c>
      <c r="CC86" s="6" t="s">
        <v>767</v>
      </c>
      <c r="CD86" s="6" t="s">
        <v>767</v>
      </c>
      <c r="CE86" s="6" t="s">
        <v>767</v>
      </c>
      <c r="CF86" s="6" t="s">
        <v>767</v>
      </c>
      <c r="CG86" s="6" t="s">
        <v>767</v>
      </c>
      <c r="CH86" s="6" t="s">
        <v>767</v>
      </c>
      <c r="CI86" s="6" t="s">
        <v>767</v>
      </c>
      <c r="CJ86" s="6" t="s">
        <v>767</v>
      </c>
      <c r="CK86" s="6" t="s">
        <v>767</v>
      </c>
      <c r="CL86" s="6" t="s">
        <v>767</v>
      </c>
      <c r="CM86" s="6" t="s">
        <v>767</v>
      </c>
      <c r="CN86" s="6" t="s">
        <v>767</v>
      </c>
      <c r="CO86" s="6" t="s">
        <v>767</v>
      </c>
      <c r="CP86" s="6" t="s">
        <v>767</v>
      </c>
      <c r="CQ86" s="6" t="s">
        <v>767</v>
      </c>
      <c r="CR86" s="6" t="s">
        <v>767</v>
      </c>
      <c r="CS86" s="6" t="s">
        <v>767</v>
      </c>
      <c r="CT86" s="6" t="s">
        <v>767</v>
      </c>
      <c r="CU86" s="6" t="s">
        <v>767</v>
      </c>
      <c r="CV86" s="6" t="s">
        <v>767</v>
      </c>
      <c r="CW86" s="6" t="s">
        <v>911</v>
      </c>
      <c r="CX86" s="6" t="s">
        <v>767</v>
      </c>
      <c r="CY86" s="6" t="s">
        <v>767</v>
      </c>
      <c r="CZ86" s="6" t="s">
        <v>767</v>
      </c>
      <c r="DA86" s="6" t="s">
        <v>767</v>
      </c>
      <c r="DB86" s="6" t="s">
        <v>767</v>
      </c>
      <c r="DC86" s="6" t="s">
        <v>767</v>
      </c>
      <c r="DD86" s="6" t="s">
        <v>767</v>
      </c>
      <c r="DE86" s="6" t="s">
        <v>767</v>
      </c>
      <c r="DF86" s="6" t="s">
        <v>767</v>
      </c>
      <c r="DG86" s="6" t="s">
        <v>767</v>
      </c>
      <c r="DH86" s="6" t="s">
        <v>767</v>
      </c>
      <c r="DI86" s="6" t="s">
        <v>767</v>
      </c>
      <c r="DJ86" s="6" t="s">
        <v>767</v>
      </c>
      <c r="DK86" s="6" t="s">
        <v>767</v>
      </c>
      <c r="DL86" s="6" t="s">
        <v>767</v>
      </c>
      <c r="DM86" s="6" t="s">
        <v>767</v>
      </c>
      <c r="DN86" s="6" t="s">
        <v>767</v>
      </c>
      <c r="DO86" s="6" t="s">
        <v>767</v>
      </c>
      <c r="DP86" s="6" t="s">
        <v>767</v>
      </c>
      <c r="DQ86" s="6" t="s">
        <v>767</v>
      </c>
      <c r="DR86" s="6" t="s">
        <v>767</v>
      </c>
      <c r="DS86" s="6" t="s">
        <v>767</v>
      </c>
      <c r="DT86" s="6" t="s">
        <v>767</v>
      </c>
      <c r="DU86" s="6" t="s">
        <v>900</v>
      </c>
      <c r="DV86" s="6" t="s">
        <v>767</v>
      </c>
      <c r="DW86" s="6" t="s">
        <v>767</v>
      </c>
      <c r="DX86" s="6" t="s">
        <v>767</v>
      </c>
      <c r="DY86" s="6" t="s">
        <v>767</v>
      </c>
      <c r="DZ86" s="6" t="s">
        <v>767</v>
      </c>
      <c r="EA86" s="6" t="s">
        <v>767</v>
      </c>
      <c r="EB86" s="6" t="s">
        <v>767</v>
      </c>
      <c r="EC86" s="6" t="s">
        <v>767</v>
      </c>
      <c r="ED86" s="6" t="s">
        <v>767</v>
      </c>
      <c r="EE86" s="6" t="s">
        <v>767</v>
      </c>
      <c r="EF86" s="6" t="s">
        <v>767</v>
      </c>
      <c r="EG86" s="6" t="s">
        <v>767</v>
      </c>
      <c r="EH86" s="6" t="s">
        <v>767</v>
      </c>
      <c r="EI86" s="6" t="s">
        <v>767</v>
      </c>
      <c r="EJ86" s="6" t="s">
        <v>767</v>
      </c>
      <c r="EK86" s="6" t="s">
        <v>767</v>
      </c>
      <c r="EL86" s="6" t="s">
        <v>767</v>
      </c>
      <c r="EM86" s="6" t="s">
        <v>767</v>
      </c>
      <c r="EN86" s="6" t="s">
        <v>767</v>
      </c>
      <c r="EO86" s="6" t="s">
        <v>767</v>
      </c>
      <c r="EP86" s="6" t="s">
        <v>767</v>
      </c>
      <c r="EQ86" s="6" t="s">
        <v>767</v>
      </c>
      <c r="ER86" s="6" t="s">
        <v>767</v>
      </c>
      <c r="ES86" s="6" t="s">
        <v>767</v>
      </c>
      <c r="ET86" s="6" t="s">
        <v>767</v>
      </c>
      <c r="EU86" s="6" t="s">
        <v>767</v>
      </c>
      <c r="EV86" s="6" t="s">
        <v>767</v>
      </c>
      <c r="EW86" s="6" t="s">
        <v>767</v>
      </c>
      <c r="EX86" s="6" t="s">
        <v>767</v>
      </c>
    </row>
    <row r="87" spans="2:154" ht="45">
      <c r="B87" s="4" t="s">
        <v>782</v>
      </c>
      <c r="C87" s="6" t="s">
        <v>881</v>
      </c>
      <c r="D87" s="6" t="s">
        <v>767</v>
      </c>
      <c r="E87" s="6" t="s">
        <v>767</v>
      </c>
      <c r="F87" s="6" t="s">
        <v>767</v>
      </c>
      <c r="G87" s="6" t="s">
        <v>767</v>
      </c>
      <c r="H87" s="6" t="s">
        <v>767</v>
      </c>
      <c r="I87" s="6" t="s">
        <v>767</v>
      </c>
      <c r="J87" s="6" t="s">
        <v>767</v>
      </c>
      <c r="K87" s="6" t="s">
        <v>767</v>
      </c>
      <c r="L87" s="6" t="s">
        <v>767</v>
      </c>
      <c r="M87" s="6" t="s">
        <v>767</v>
      </c>
      <c r="N87" s="6" t="s">
        <v>767</v>
      </c>
      <c r="O87" s="6" t="s">
        <v>767</v>
      </c>
      <c r="P87" s="6" t="s">
        <v>767</v>
      </c>
      <c r="Q87" s="6" t="s">
        <v>767</v>
      </c>
      <c r="R87" s="6" t="s">
        <v>767</v>
      </c>
      <c r="S87" s="6" t="s">
        <v>767</v>
      </c>
      <c r="T87" s="6" t="s">
        <v>767</v>
      </c>
      <c r="U87" s="6" t="s">
        <v>767</v>
      </c>
      <c r="V87" s="6" t="s">
        <v>767</v>
      </c>
      <c r="W87" s="6" t="s">
        <v>767</v>
      </c>
      <c r="X87" s="6" t="s">
        <v>889</v>
      </c>
      <c r="Y87" s="6" t="s">
        <v>767</v>
      </c>
      <c r="Z87" s="6" t="s">
        <v>767</v>
      </c>
      <c r="AA87" s="6" t="s">
        <v>767</v>
      </c>
      <c r="AB87" s="6" t="s">
        <v>767</v>
      </c>
      <c r="AC87" s="6" t="s">
        <v>767</v>
      </c>
      <c r="AD87" s="6" t="s">
        <v>767</v>
      </c>
      <c r="AE87" s="6" t="s">
        <v>767</v>
      </c>
      <c r="AF87" s="6" t="s">
        <v>767</v>
      </c>
      <c r="AG87" s="6" t="s">
        <v>767</v>
      </c>
      <c r="AH87" s="6" t="s">
        <v>767</v>
      </c>
      <c r="AI87" s="6" t="s">
        <v>767</v>
      </c>
      <c r="AJ87" s="6" t="s">
        <v>767</v>
      </c>
      <c r="AK87" s="6" t="s">
        <v>767</v>
      </c>
      <c r="AL87" s="6" t="s">
        <v>767</v>
      </c>
      <c r="AM87" s="6" t="s">
        <v>767</v>
      </c>
      <c r="AN87" s="6" t="s">
        <v>767</v>
      </c>
      <c r="AO87" s="6" t="s">
        <v>767</v>
      </c>
      <c r="AP87" s="6" t="s">
        <v>767</v>
      </c>
      <c r="AQ87" s="6" t="s">
        <v>767</v>
      </c>
      <c r="AR87" s="6" t="s">
        <v>767</v>
      </c>
      <c r="AS87" s="6" t="s">
        <v>767</v>
      </c>
      <c r="AT87" s="6" t="s">
        <v>767</v>
      </c>
      <c r="AU87" s="6" t="s">
        <v>767</v>
      </c>
      <c r="AV87" s="6" t="s">
        <v>767</v>
      </c>
      <c r="AW87" s="6" t="s">
        <v>767</v>
      </c>
      <c r="AX87" s="6" t="s">
        <v>767</v>
      </c>
      <c r="AY87" s="6" t="s">
        <v>767</v>
      </c>
      <c r="AZ87" s="6" t="s">
        <v>767</v>
      </c>
      <c r="BA87" s="6" t="s">
        <v>767</v>
      </c>
      <c r="BB87" s="6" t="s">
        <v>767</v>
      </c>
      <c r="BC87" s="6" t="s">
        <v>767</v>
      </c>
      <c r="BD87" s="6" t="s">
        <v>767</v>
      </c>
      <c r="BE87" s="6" t="s">
        <v>767</v>
      </c>
      <c r="BF87" s="6" t="s">
        <v>767</v>
      </c>
      <c r="BG87" s="6" t="s">
        <v>767</v>
      </c>
      <c r="BH87" s="6" t="s">
        <v>767</v>
      </c>
      <c r="BI87" s="6" t="s">
        <v>767</v>
      </c>
      <c r="BJ87" s="6" t="s">
        <v>767</v>
      </c>
      <c r="BK87" s="6" t="s">
        <v>767</v>
      </c>
      <c r="BL87" s="6" t="s">
        <v>767</v>
      </c>
      <c r="BM87" s="6" t="s">
        <v>767</v>
      </c>
      <c r="BN87" s="6" t="s">
        <v>767</v>
      </c>
      <c r="BO87" s="6" t="s">
        <v>767</v>
      </c>
      <c r="BP87" s="6" t="s">
        <v>767</v>
      </c>
      <c r="BQ87" s="6" t="s">
        <v>767</v>
      </c>
      <c r="BR87" s="6" t="s">
        <v>767</v>
      </c>
      <c r="BS87" s="6" t="s">
        <v>767</v>
      </c>
      <c r="BT87" s="6" t="s">
        <v>767</v>
      </c>
      <c r="BU87" s="6" t="s">
        <v>767</v>
      </c>
      <c r="BV87" s="6" t="s">
        <v>767</v>
      </c>
      <c r="BW87" s="6" t="s">
        <v>767</v>
      </c>
      <c r="BX87" s="6" t="s">
        <v>767</v>
      </c>
      <c r="BY87" s="6" t="s">
        <v>767</v>
      </c>
      <c r="BZ87" s="6" t="s">
        <v>767</v>
      </c>
      <c r="CA87" s="6" t="s">
        <v>767</v>
      </c>
      <c r="CB87" s="6" t="s">
        <v>767</v>
      </c>
      <c r="CC87" s="6" t="s">
        <v>767</v>
      </c>
      <c r="CD87" s="6" t="s">
        <v>767</v>
      </c>
      <c r="CE87" s="6" t="s">
        <v>767</v>
      </c>
      <c r="CF87" s="6" t="s">
        <v>767</v>
      </c>
      <c r="CG87" s="6" t="s">
        <v>767</v>
      </c>
      <c r="CH87" s="6" t="s">
        <v>767</v>
      </c>
      <c r="CI87" s="6" t="s">
        <v>767</v>
      </c>
      <c r="CJ87" s="6" t="s">
        <v>767</v>
      </c>
      <c r="CK87" s="6" t="s">
        <v>767</v>
      </c>
      <c r="CL87" s="6" t="s">
        <v>767</v>
      </c>
      <c r="CM87" s="6" t="s">
        <v>767</v>
      </c>
      <c r="CN87" s="6" t="s">
        <v>767</v>
      </c>
      <c r="CO87" s="6" t="s">
        <v>767</v>
      </c>
      <c r="CP87" s="6" t="s">
        <v>767</v>
      </c>
      <c r="CQ87" s="6" t="s">
        <v>767</v>
      </c>
      <c r="CR87" s="6" t="s">
        <v>767</v>
      </c>
      <c r="CS87" s="6" t="s">
        <v>767</v>
      </c>
      <c r="CT87" s="6" t="s">
        <v>767</v>
      </c>
      <c r="CU87" s="6" t="s">
        <v>767</v>
      </c>
      <c r="CV87" s="6" t="s">
        <v>767</v>
      </c>
      <c r="CW87" s="6" t="s">
        <v>911</v>
      </c>
      <c r="CX87" s="6" t="s">
        <v>767</v>
      </c>
      <c r="CY87" s="6" t="s">
        <v>767</v>
      </c>
      <c r="CZ87" s="6" t="s">
        <v>767</v>
      </c>
      <c r="DA87" s="6" t="s">
        <v>767</v>
      </c>
      <c r="DB87" s="6" t="s">
        <v>767</v>
      </c>
      <c r="DC87" s="6" t="s">
        <v>767</v>
      </c>
      <c r="DD87" s="6" t="s">
        <v>767</v>
      </c>
      <c r="DE87" s="6" t="s">
        <v>767</v>
      </c>
      <c r="DF87" s="6" t="s">
        <v>767</v>
      </c>
      <c r="DG87" s="6" t="s">
        <v>767</v>
      </c>
      <c r="DH87" s="6" t="s">
        <v>767</v>
      </c>
      <c r="DI87" s="6" t="s">
        <v>767</v>
      </c>
      <c r="DJ87" s="6" t="s">
        <v>767</v>
      </c>
      <c r="DK87" s="6" t="s">
        <v>767</v>
      </c>
      <c r="DL87" s="6" t="s">
        <v>767</v>
      </c>
      <c r="DM87" s="6" t="s">
        <v>767</v>
      </c>
      <c r="DN87" s="6" t="s">
        <v>767</v>
      </c>
      <c r="DO87" s="6" t="s">
        <v>767</v>
      </c>
      <c r="DP87" s="6" t="s">
        <v>767</v>
      </c>
      <c r="DQ87" s="6" t="s">
        <v>767</v>
      </c>
      <c r="DR87" s="6" t="s">
        <v>767</v>
      </c>
      <c r="DS87" s="6" t="s">
        <v>767</v>
      </c>
      <c r="DT87" s="6" t="s">
        <v>767</v>
      </c>
      <c r="DU87" s="6" t="s">
        <v>900</v>
      </c>
      <c r="DV87" s="6" t="s">
        <v>767</v>
      </c>
      <c r="DW87" s="6" t="s">
        <v>767</v>
      </c>
      <c r="DX87" s="6" t="s">
        <v>767</v>
      </c>
      <c r="DY87" s="6" t="s">
        <v>767</v>
      </c>
      <c r="DZ87" s="6" t="s">
        <v>767</v>
      </c>
      <c r="EA87" s="6" t="s">
        <v>767</v>
      </c>
      <c r="EB87" s="6" t="s">
        <v>767</v>
      </c>
      <c r="EC87" s="6" t="s">
        <v>767</v>
      </c>
      <c r="ED87" s="6" t="s">
        <v>767</v>
      </c>
      <c r="EE87" s="6" t="s">
        <v>767</v>
      </c>
      <c r="EF87" s="6" t="s">
        <v>767</v>
      </c>
      <c r="EG87" s="6" t="s">
        <v>767</v>
      </c>
      <c r="EH87" s="6" t="s">
        <v>767</v>
      </c>
      <c r="EI87" s="6" t="s">
        <v>767</v>
      </c>
      <c r="EJ87" s="6" t="s">
        <v>767</v>
      </c>
      <c r="EK87" s="6" t="s">
        <v>767</v>
      </c>
      <c r="EL87" s="6" t="s">
        <v>767</v>
      </c>
      <c r="EM87" s="6" t="s">
        <v>767</v>
      </c>
      <c r="EN87" s="6" t="s">
        <v>767</v>
      </c>
      <c r="EO87" s="6" t="s">
        <v>767</v>
      </c>
      <c r="EP87" s="6" t="s">
        <v>767</v>
      </c>
      <c r="EQ87" s="6" t="s">
        <v>767</v>
      </c>
      <c r="ER87" s="6" t="s">
        <v>767</v>
      </c>
      <c r="ES87" s="6" t="s">
        <v>767</v>
      </c>
      <c r="ET87" s="6" t="s">
        <v>767</v>
      </c>
      <c r="EU87" s="6" t="s">
        <v>767</v>
      </c>
      <c r="EV87" s="6" t="s">
        <v>767</v>
      </c>
      <c r="EW87" s="6" t="s">
        <v>767</v>
      </c>
      <c r="EX87" s="6" t="s">
        <v>767</v>
      </c>
    </row>
    <row r="88" spans="2:154" ht="45">
      <c r="B88" s="4" t="s">
        <v>783</v>
      </c>
      <c r="C88" s="6" t="s">
        <v>881</v>
      </c>
      <c r="D88" s="6" t="s">
        <v>767</v>
      </c>
      <c r="E88" s="6" t="s">
        <v>767</v>
      </c>
      <c r="F88" s="6" t="s">
        <v>767</v>
      </c>
      <c r="G88" s="6" t="s">
        <v>767</v>
      </c>
      <c r="H88" s="6" t="s">
        <v>767</v>
      </c>
      <c r="I88" s="6" t="s">
        <v>767</v>
      </c>
      <c r="J88" s="6" t="s">
        <v>767</v>
      </c>
      <c r="K88" s="6" t="s">
        <v>767</v>
      </c>
      <c r="L88" s="6" t="s">
        <v>767</v>
      </c>
      <c r="M88" s="6" t="s">
        <v>767</v>
      </c>
      <c r="N88" s="6" t="s">
        <v>767</v>
      </c>
      <c r="O88" s="6" t="s">
        <v>767</v>
      </c>
      <c r="P88" s="6" t="s">
        <v>767</v>
      </c>
      <c r="Q88" s="6" t="s">
        <v>767</v>
      </c>
      <c r="R88" s="6" t="s">
        <v>767</v>
      </c>
      <c r="S88" s="6" t="s">
        <v>767</v>
      </c>
      <c r="T88" s="6" t="s">
        <v>767</v>
      </c>
      <c r="U88" s="6" t="s">
        <v>767</v>
      </c>
      <c r="V88" s="6" t="s">
        <v>767</v>
      </c>
      <c r="W88" s="6" t="s">
        <v>767</v>
      </c>
      <c r="X88" s="6" t="s">
        <v>889</v>
      </c>
      <c r="Y88" s="6" t="s">
        <v>767</v>
      </c>
      <c r="Z88" s="6" t="s">
        <v>767</v>
      </c>
      <c r="AA88" s="6" t="s">
        <v>767</v>
      </c>
      <c r="AB88" s="6" t="s">
        <v>767</v>
      </c>
      <c r="AC88" s="6" t="s">
        <v>767</v>
      </c>
      <c r="AD88" s="6" t="s">
        <v>767</v>
      </c>
      <c r="AE88" s="6" t="s">
        <v>767</v>
      </c>
      <c r="AF88" s="6" t="s">
        <v>767</v>
      </c>
      <c r="AG88" s="6" t="s">
        <v>767</v>
      </c>
      <c r="AH88" s="6" t="s">
        <v>767</v>
      </c>
      <c r="AI88" s="6" t="s">
        <v>767</v>
      </c>
      <c r="AJ88" s="6" t="s">
        <v>767</v>
      </c>
      <c r="AK88" s="6" t="s">
        <v>767</v>
      </c>
      <c r="AL88" s="6" t="s">
        <v>767</v>
      </c>
      <c r="AM88" s="6" t="s">
        <v>767</v>
      </c>
      <c r="AN88" s="6" t="s">
        <v>767</v>
      </c>
      <c r="AO88" s="6" t="s">
        <v>767</v>
      </c>
      <c r="AP88" s="6" t="s">
        <v>767</v>
      </c>
      <c r="AQ88" s="6" t="s">
        <v>767</v>
      </c>
      <c r="AR88" s="6" t="s">
        <v>767</v>
      </c>
      <c r="AS88" s="6" t="s">
        <v>767</v>
      </c>
      <c r="AT88" s="6" t="s">
        <v>767</v>
      </c>
      <c r="AU88" s="6" t="s">
        <v>767</v>
      </c>
      <c r="AV88" s="6" t="s">
        <v>767</v>
      </c>
      <c r="AW88" s="6" t="s">
        <v>767</v>
      </c>
      <c r="AX88" s="6" t="s">
        <v>767</v>
      </c>
      <c r="AY88" s="6" t="s">
        <v>767</v>
      </c>
      <c r="AZ88" s="6" t="s">
        <v>767</v>
      </c>
      <c r="BA88" s="6" t="s">
        <v>767</v>
      </c>
      <c r="BB88" s="6" t="s">
        <v>767</v>
      </c>
      <c r="BC88" s="6" t="s">
        <v>767</v>
      </c>
      <c r="BD88" s="6" t="s">
        <v>767</v>
      </c>
      <c r="BE88" s="6" t="s">
        <v>767</v>
      </c>
      <c r="BF88" s="6" t="s">
        <v>767</v>
      </c>
      <c r="BG88" s="6" t="s">
        <v>767</v>
      </c>
      <c r="BH88" s="6" t="s">
        <v>767</v>
      </c>
      <c r="BI88" s="6" t="s">
        <v>767</v>
      </c>
      <c r="BJ88" s="6" t="s">
        <v>767</v>
      </c>
      <c r="BK88" s="6" t="s">
        <v>767</v>
      </c>
      <c r="BL88" s="6" t="s">
        <v>767</v>
      </c>
      <c r="BM88" s="6" t="s">
        <v>767</v>
      </c>
      <c r="BN88" s="6" t="s">
        <v>767</v>
      </c>
      <c r="BO88" s="6" t="s">
        <v>767</v>
      </c>
      <c r="BP88" s="6" t="s">
        <v>767</v>
      </c>
      <c r="BQ88" s="6" t="s">
        <v>767</v>
      </c>
      <c r="BR88" s="6" t="s">
        <v>767</v>
      </c>
      <c r="BS88" s="6" t="s">
        <v>767</v>
      </c>
      <c r="BT88" s="6" t="s">
        <v>767</v>
      </c>
      <c r="BU88" s="6" t="s">
        <v>767</v>
      </c>
      <c r="BV88" s="6" t="s">
        <v>767</v>
      </c>
      <c r="BW88" s="6" t="s">
        <v>767</v>
      </c>
      <c r="BX88" s="6" t="s">
        <v>767</v>
      </c>
      <c r="BY88" s="6" t="s">
        <v>767</v>
      </c>
      <c r="BZ88" s="6" t="s">
        <v>767</v>
      </c>
      <c r="CA88" s="6" t="s">
        <v>767</v>
      </c>
      <c r="CB88" s="6" t="s">
        <v>767</v>
      </c>
      <c r="CC88" s="6" t="s">
        <v>767</v>
      </c>
      <c r="CD88" s="6" t="s">
        <v>767</v>
      </c>
      <c r="CE88" s="6" t="s">
        <v>767</v>
      </c>
      <c r="CF88" s="6" t="s">
        <v>767</v>
      </c>
      <c r="CG88" s="6" t="s">
        <v>767</v>
      </c>
      <c r="CH88" s="6" t="s">
        <v>767</v>
      </c>
      <c r="CI88" s="6" t="s">
        <v>767</v>
      </c>
      <c r="CJ88" s="6" t="s">
        <v>767</v>
      </c>
      <c r="CK88" s="6" t="s">
        <v>767</v>
      </c>
      <c r="CL88" s="6" t="s">
        <v>767</v>
      </c>
      <c r="CM88" s="6" t="s">
        <v>767</v>
      </c>
      <c r="CN88" s="6" t="s">
        <v>767</v>
      </c>
      <c r="CO88" s="6" t="s">
        <v>767</v>
      </c>
      <c r="CP88" s="6" t="s">
        <v>767</v>
      </c>
      <c r="CQ88" s="6" t="s">
        <v>767</v>
      </c>
      <c r="CR88" s="6" t="s">
        <v>767</v>
      </c>
      <c r="CS88" s="6" t="s">
        <v>767</v>
      </c>
      <c r="CT88" s="6" t="s">
        <v>767</v>
      </c>
      <c r="CU88" s="6" t="s">
        <v>767</v>
      </c>
      <c r="CV88" s="6" t="s">
        <v>767</v>
      </c>
      <c r="CW88" s="6" t="s">
        <v>911</v>
      </c>
      <c r="CX88" s="6" t="s">
        <v>767</v>
      </c>
      <c r="CY88" s="6" t="s">
        <v>767</v>
      </c>
      <c r="CZ88" s="6" t="s">
        <v>767</v>
      </c>
      <c r="DA88" s="6" t="s">
        <v>767</v>
      </c>
      <c r="DB88" s="6" t="s">
        <v>767</v>
      </c>
      <c r="DC88" s="6" t="s">
        <v>767</v>
      </c>
      <c r="DD88" s="6" t="s">
        <v>767</v>
      </c>
      <c r="DE88" s="6" t="s">
        <v>767</v>
      </c>
      <c r="DF88" s="6" t="s">
        <v>767</v>
      </c>
      <c r="DG88" s="6" t="s">
        <v>767</v>
      </c>
      <c r="DH88" s="6" t="s">
        <v>767</v>
      </c>
      <c r="DI88" s="6" t="s">
        <v>767</v>
      </c>
      <c r="DJ88" s="6" t="s">
        <v>767</v>
      </c>
      <c r="DK88" s="6" t="s">
        <v>767</v>
      </c>
      <c r="DL88" s="6" t="s">
        <v>767</v>
      </c>
      <c r="DM88" s="6" t="s">
        <v>767</v>
      </c>
      <c r="DN88" s="6" t="s">
        <v>767</v>
      </c>
      <c r="DO88" s="6" t="s">
        <v>767</v>
      </c>
      <c r="DP88" s="6" t="s">
        <v>767</v>
      </c>
      <c r="DQ88" s="6" t="s">
        <v>767</v>
      </c>
      <c r="DR88" s="6" t="s">
        <v>767</v>
      </c>
      <c r="DS88" s="6" t="s">
        <v>767</v>
      </c>
      <c r="DT88" s="6" t="s">
        <v>767</v>
      </c>
      <c r="DU88" s="6" t="s">
        <v>900</v>
      </c>
      <c r="DV88" s="6" t="s">
        <v>767</v>
      </c>
      <c r="DW88" s="6" t="s">
        <v>767</v>
      </c>
      <c r="DX88" s="6" t="s">
        <v>767</v>
      </c>
      <c r="DY88" s="6" t="s">
        <v>767</v>
      </c>
      <c r="DZ88" s="6" t="s">
        <v>767</v>
      </c>
      <c r="EA88" s="6" t="s">
        <v>767</v>
      </c>
      <c r="EB88" s="6" t="s">
        <v>767</v>
      </c>
      <c r="EC88" s="6" t="s">
        <v>767</v>
      </c>
      <c r="ED88" s="6" t="s">
        <v>767</v>
      </c>
      <c r="EE88" s="6" t="s">
        <v>767</v>
      </c>
      <c r="EF88" s="6" t="s">
        <v>767</v>
      </c>
      <c r="EG88" s="6" t="s">
        <v>767</v>
      </c>
      <c r="EH88" s="6" t="s">
        <v>767</v>
      </c>
      <c r="EI88" s="6" t="s">
        <v>767</v>
      </c>
      <c r="EJ88" s="6" t="s">
        <v>767</v>
      </c>
      <c r="EK88" s="6" t="s">
        <v>767</v>
      </c>
      <c r="EL88" s="6" t="s">
        <v>767</v>
      </c>
      <c r="EM88" s="6" t="s">
        <v>767</v>
      </c>
      <c r="EN88" s="6" t="s">
        <v>767</v>
      </c>
      <c r="EO88" s="6" t="s">
        <v>767</v>
      </c>
      <c r="EP88" s="6" t="s">
        <v>767</v>
      </c>
      <c r="EQ88" s="6" t="s">
        <v>767</v>
      </c>
      <c r="ER88" s="6" t="s">
        <v>767</v>
      </c>
      <c r="ES88" s="6" t="s">
        <v>767</v>
      </c>
      <c r="ET88" s="6" t="s">
        <v>767</v>
      </c>
      <c r="EU88" s="6" t="s">
        <v>767</v>
      </c>
      <c r="EV88" s="6" t="s">
        <v>767</v>
      </c>
      <c r="EW88" s="6" t="s">
        <v>767</v>
      </c>
      <c r="EX88" s="6" t="s">
        <v>767</v>
      </c>
    </row>
    <row r="89" spans="2:154" ht="45">
      <c r="B89" s="4" t="s">
        <v>784</v>
      </c>
      <c r="C89" s="6" t="s">
        <v>881</v>
      </c>
      <c r="D89" s="6" t="s">
        <v>767</v>
      </c>
      <c r="E89" s="6" t="s">
        <v>767</v>
      </c>
      <c r="F89" s="6" t="s">
        <v>767</v>
      </c>
      <c r="G89" s="6" t="s">
        <v>767</v>
      </c>
      <c r="H89" s="6" t="s">
        <v>767</v>
      </c>
      <c r="I89" s="6" t="s">
        <v>767</v>
      </c>
      <c r="J89" s="6" t="s">
        <v>767</v>
      </c>
      <c r="K89" s="6" t="s">
        <v>767</v>
      </c>
      <c r="L89" s="6" t="s">
        <v>767</v>
      </c>
      <c r="M89" s="6" t="s">
        <v>767</v>
      </c>
      <c r="N89" s="6" t="s">
        <v>767</v>
      </c>
      <c r="O89" s="6" t="s">
        <v>767</v>
      </c>
      <c r="P89" s="6" t="s">
        <v>767</v>
      </c>
      <c r="Q89" s="6" t="s">
        <v>767</v>
      </c>
      <c r="R89" s="6" t="s">
        <v>767</v>
      </c>
      <c r="S89" s="6" t="s">
        <v>767</v>
      </c>
      <c r="T89" s="6" t="s">
        <v>767</v>
      </c>
      <c r="U89" s="6" t="s">
        <v>767</v>
      </c>
      <c r="V89" s="6" t="s">
        <v>767</v>
      </c>
      <c r="W89" s="6" t="s">
        <v>767</v>
      </c>
      <c r="X89" s="6" t="s">
        <v>889</v>
      </c>
      <c r="Y89" s="6" t="s">
        <v>767</v>
      </c>
      <c r="Z89" s="6" t="s">
        <v>767</v>
      </c>
      <c r="AA89" s="6" t="s">
        <v>767</v>
      </c>
      <c r="AB89" s="6" t="s">
        <v>767</v>
      </c>
      <c r="AC89" s="6" t="s">
        <v>767</v>
      </c>
      <c r="AD89" s="6" t="s">
        <v>767</v>
      </c>
      <c r="AE89" s="6" t="s">
        <v>767</v>
      </c>
      <c r="AF89" s="6" t="s">
        <v>767</v>
      </c>
      <c r="AG89" s="6" t="s">
        <v>767</v>
      </c>
      <c r="AH89" s="6" t="s">
        <v>767</v>
      </c>
      <c r="AI89" s="6" t="s">
        <v>767</v>
      </c>
      <c r="AJ89" s="6" t="s">
        <v>767</v>
      </c>
      <c r="AK89" s="6" t="s">
        <v>767</v>
      </c>
      <c r="AL89" s="6" t="s">
        <v>767</v>
      </c>
      <c r="AM89" s="6" t="s">
        <v>767</v>
      </c>
      <c r="AN89" s="6" t="s">
        <v>767</v>
      </c>
      <c r="AO89" s="6" t="s">
        <v>767</v>
      </c>
      <c r="AP89" s="6" t="s">
        <v>767</v>
      </c>
      <c r="AQ89" s="6" t="s">
        <v>767</v>
      </c>
      <c r="AR89" s="6" t="s">
        <v>767</v>
      </c>
      <c r="AS89" s="6" t="s">
        <v>767</v>
      </c>
      <c r="AT89" s="6" t="s">
        <v>767</v>
      </c>
      <c r="AU89" s="6" t="s">
        <v>767</v>
      </c>
      <c r="AV89" s="6" t="s">
        <v>767</v>
      </c>
      <c r="AW89" s="6" t="s">
        <v>767</v>
      </c>
      <c r="AX89" s="6" t="s">
        <v>767</v>
      </c>
      <c r="AY89" s="6" t="s">
        <v>767</v>
      </c>
      <c r="AZ89" s="6" t="s">
        <v>767</v>
      </c>
      <c r="BA89" s="6" t="s">
        <v>767</v>
      </c>
      <c r="BB89" s="6" t="s">
        <v>767</v>
      </c>
      <c r="BC89" s="6" t="s">
        <v>767</v>
      </c>
      <c r="BD89" s="6" t="s">
        <v>767</v>
      </c>
      <c r="BE89" s="6" t="s">
        <v>767</v>
      </c>
      <c r="BF89" s="6" t="s">
        <v>767</v>
      </c>
      <c r="BG89" s="6" t="s">
        <v>767</v>
      </c>
      <c r="BH89" s="6" t="s">
        <v>767</v>
      </c>
      <c r="BI89" s="6" t="s">
        <v>767</v>
      </c>
      <c r="BJ89" s="6" t="s">
        <v>767</v>
      </c>
      <c r="BK89" s="6" t="s">
        <v>767</v>
      </c>
      <c r="BL89" s="6" t="s">
        <v>767</v>
      </c>
      <c r="BM89" s="6" t="s">
        <v>767</v>
      </c>
      <c r="BN89" s="6" t="s">
        <v>767</v>
      </c>
      <c r="BO89" s="6" t="s">
        <v>767</v>
      </c>
      <c r="BP89" s="6" t="s">
        <v>767</v>
      </c>
      <c r="BQ89" s="6" t="s">
        <v>767</v>
      </c>
      <c r="BR89" s="6" t="s">
        <v>767</v>
      </c>
      <c r="BS89" s="6" t="s">
        <v>767</v>
      </c>
      <c r="BT89" s="6" t="s">
        <v>767</v>
      </c>
      <c r="BU89" s="6" t="s">
        <v>767</v>
      </c>
      <c r="BV89" s="6" t="s">
        <v>767</v>
      </c>
      <c r="BW89" s="6" t="s">
        <v>767</v>
      </c>
      <c r="BX89" s="6" t="s">
        <v>767</v>
      </c>
      <c r="BY89" s="6" t="s">
        <v>767</v>
      </c>
      <c r="BZ89" s="6" t="s">
        <v>767</v>
      </c>
      <c r="CA89" s="6" t="s">
        <v>767</v>
      </c>
      <c r="CB89" s="6" t="s">
        <v>767</v>
      </c>
      <c r="CC89" s="6" t="s">
        <v>767</v>
      </c>
      <c r="CD89" s="6" t="s">
        <v>767</v>
      </c>
      <c r="CE89" s="6" t="s">
        <v>767</v>
      </c>
      <c r="CF89" s="6" t="s">
        <v>767</v>
      </c>
      <c r="CG89" s="6" t="s">
        <v>767</v>
      </c>
      <c r="CH89" s="6" t="s">
        <v>767</v>
      </c>
      <c r="CI89" s="6" t="s">
        <v>767</v>
      </c>
      <c r="CJ89" s="6" t="s">
        <v>767</v>
      </c>
      <c r="CK89" s="6" t="s">
        <v>767</v>
      </c>
      <c r="CL89" s="6" t="s">
        <v>767</v>
      </c>
      <c r="CM89" s="6" t="s">
        <v>767</v>
      </c>
      <c r="CN89" s="6" t="s">
        <v>767</v>
      </c>
      <c r="CO89" s="6" t="s">
        <v>767</v>
      </c>
      <c r="CP89" s="6" t="s">
        <v>767</v>
      </c>
      <c r="CQ89" s="6" t="s">
        <v>767</v>
      </c>
      <c r="CR89" s="6" t="s">
        <v>767</v>
      </c>
      <c r="CS89" s="6" t="s">
        <v>767</v>
      </c>
      <c r="CT89" s="6" t="s">
        <v>767</v>
      </c>
      <c r="CU89" s="6" t="s">
        <v>767</v>
      </c>
      <c r="CV89" s="6" t="s">
        <v>767</v>
      </c>
      <c r="CW89" s="6" t="s">
        <v>911</v>
      </c>
      <c r="CX89" s="6" t="s">
        <v>767</v>
      </c>
      <c r="CY89" s="6" t="s">
        <v>767</v>
      </c>
      <c r="CZ89" s="6" t="s">
        <v>767</v>
      </c>
      <c r="DA89" s="6" t="s">
        <v>767</v>
      </c>
      <c r="DB89" s="6" t="s">
        <v>767</v>
      </c>
      <c r="DC89" s="6" t="s">
        <v>767</v>
      </c>
      <c r="DD89" s="6" t="s">
        <v>767</v>
      </c>
      <c r="DE89" s="6" t="s">
        <v>767</v>
      </c>
      <c r="DF89" s="6" t="s">
        <v>767</v>
      </c>
      <c r="DG89" s="6" t="s">
        <v>767</v>
      </c>
      <c r="DH89" s="6" t="s">
        <v>767</v>
      </c>
      <c r="DI89" s="6" t="s">
        <v>767</v>
      </c>
      <c r="DJ89" s="6" t="s">
        <v>767</v>
      </c>
      <c r="DK89" s="6" t="s">
        <v>767</v>
      </c>
      <c r="DL89" s="6" t="s">
        <v>767</v>
      </c>
      <c r="DM89" s="6" t="s">
        <v>767</v>
      </c>
      <c r="DN89" s="6" t="s">
        <v>767</v>
      </c>
      <c r="DO89" s="6" t="s">
        <v>767</v>
      </c>
      <c r="DP89" s="6" t="s">
        <v>767</v>
      </c>
      <c r="DQ89" s="6" t="s">
        <v>767</v>
      </c>
      <c r="DR89" s="6" t="s">
        <v>767</v>
      </c>
      <c r="DS89" s="6" t="s">
        <v>767</v>
      </c>
      <c r="DT89" s="6" t="s">
        <v>767</v>
      </c>
      <c r="DU89" s="6" t="s">
        <v>900</v>
      </c>
      <c r="DV89" s="6" t="s">
        <v>767</v>
      </c>
      <c r="DW89" s="6" t="s">
        <v>767</v>
      </c>
      <c r="DX89" s="6" t="s">
        <v>767</v>
      </c>
      <c r="DY89" s="6" t="s">
        <v>767</v>
      </c>
      <c r="DZ89" s="6" t="s">
        <v>767</v>
      </c>
      <c r="EA89" s="6" t="s">
        <v>767</v>
      </c>
      <c r="EB89" s="6" t="s">
        <v>767</v>
      </c>
      <c r="EC89" s="6" t="s">
        <v>767</v>
      </c>
      <c r="ED89" s="6" t="s">
        <v>767</v>
      </c>
      <c r="EE89" s="6" t="s">
        <v>767</v>
      </c>
      <c r="EF89" s="6" t="s">
        <v>767</v>
      </c>
      <c r="EG89" s="6" t="s">
        <v>767</v>
      </c>
      <c r="EH89" s="6" t="s">
        <v>767</v>
      </c>
      <c r="EI89" s="6" t="s">
        <v>767</v>
      </c>
      <c r="EJ89" s="6" t="s">
        <v>767</v>
      </c>
      <c r="EK89" s="6" t="s">
        <v>767</v>
      </c>
      <c r="EL89" s="6" t="s">
        <v>767</v>
      </c>
      <c r="EM89" s="6" t="s">
        <v>767</v>
      </c>
      <c r="EN89" s="6" t="s">
        <v>767</v>
      </c>
      <c r="EO89" s="6" t="s">
        <v>767</v>
      </c>
      <c r="EP89" s="6" t="s">
        <v>767</v>
      </c>
      <c r="EQ89" s="6" t="s">
        <v>767</v>
      </c>
      <c r="ER89" s="6" t="s">
        <v>767</v>
      </c>
      <c r="ES89" s="6" t="s">
        <v>767</v>
      </c>
      <c r="ET89" s="6" t="s">
        <v>767</v>
      </c>
      <c r="EU89" s="6" t="s">
        <v>767</v>
      </c>
      <c r="EV89" s="6" t="s">
        <v>767</v>
      </c>
      <c r="EW89" s="6" t="s">
        <v>767</v>
      </c>
      <c r="EX89" s="6" t="s">
        <v>767</v>
      </c>
    </row>
    <row r="90" spans="2:154" ht="45">
      <c r="B90" s="4" t="s">
        <v>785</v>
      </c>
      <c r="C90" s="6" t="s">
        <v>912</v>
      </c>
      <c r="D90" s="6" t="s">
        <v>767</v>
      </c>
      <c r="E90" s="6" t="s">
        <v>767</v>
      </c>
      <c r="F90" s="6" t="s">
        <v>767</v>
      </c>
      <c r="G90" s="6" t="s">
        <v>767</v>
      </c>
      <c r="H90" s="6" t="s">
        <v>767</v>
      </c>
      <c r="I90" s="6" t="s">
        <v>767</v>
      </c>
      <c r="J90" s="6" t="s">
        <v>767</v>
      </c>
      <c r="K90" s="6" t="s">
        <v>767</v>
      </c>
      <c r="L90" s="6" t="s">
        <v>767</v>
      </c>
      <c r="M90" s="6" t="s">
        <v>767</v>
      </c>
      <c r="N90" s="6" t="s">
        <v>767</v>
      </c>
      <c r="O90" s="6" t="s">
        <v>767</v>
      </c>
      <c r="P90" s="6" t="s">
        <v>767</v>
      </c>
      <c r="Q90" s="6" t="s">
        <v>767</v>
      </c>
      <c r="R90" s="6" t="s">
        <v>767</v>
      </c>
      <c r="S90" s="6" t="s">
        <v>767</v>
      </c>
      <c r="T90" s="6" t="s">
        <v>767</v>
      </c>
      <c r="U90" s="6" t="s">
        <v>767</v>
      </c>
      <c r="V90" s="6" t="s">
        <v>767</v>
      </c>
      <c r="W90" s="6" t="s">
        <v>767</v>
      </c>
      <c r="X90" s="6" t="s">
        <v>889</v>
      </c>
      <c r="Y90" s="6" t="s">
        <v>767</v>
      </c>
      <c r="Z90" s="6" t="s">
        <v>767</v>
      </c>
      <c r="AA90" s="6" t="s">
        <v>767</v>
      </c>
      <c r="AB90" s="6" t="s">
        <v>767</v>
      </c>
      <c r="AC90" s="6" t="s">
        <v>767</v>
      </c>
      <c r="AD90" s="6" t="s">
        <v>767</v>
      </c>
      <c r="AE90" s="6" t="s">
        <v>767</v>
      </c>
      <c r="AF90" s="6" t="s">
        <v>767</v>
      </c>
      <c r="AG90" s="6" t="s">
        <v>767</v>
      </c>
      <c r="AH90" s="6" t="s">
        <v>767</v>
      </c>
      <c r="AI90" s="6" t="s">
        <v>767</v>
      </c>
      <c r="AJ90" s="6" t="s">
        <v>767</v>
      </c>
      <c r="AK90" s="6" t="s">
        <v>767</v>
      </c>
      <c r="AL90" s="6" t="s">
        <v>767</v>
      </c>
      <c r="AM90" s="6" t="s">
        <v>767</v>
      </c>
      <c r="AN90" s="6" t="s">
        <v>767</v>
      </c>
      <c r="AO90" s="6" t="s">
        <v>767</v>
      </c>
      <c r="AP90" s="6" t="s">
        <v>767</v>
      </c>
      <c r="AQ90" s="6" t="s">
        <v>767</v>
      </c>
      <c r="AR90" s="6" t="s">
        <v>767</v>
      </c>
      <c r="AS90" s="6" t="s">
        <v>767</v>
      </c>
      <c r="AT90" s="6" t="s">
        <v>767</v>
      </c>
      <c r="AU90" s="6" t="s">
        <v>767</v>
      </c>
      <c r="AV90" s="6" t="s">
        <v>767</v>
      </c>
      <c r="AW90" s="6" t="s">
        <v>767</v>
      </c>
      <c r="AX90" s="6" t="s">
        <v>767</v>
      </c>
      <c r="AY90" s="6" t="s">
        <v>767</v>
      </c>
      <c r="AZ90" s="6" t="s">
        <v>767</v>
      </c>
      <c r="BA90" s="6" t="s">
        <v>767</v>
      </c>
      <c r="BB90" s="6" t="s">
        <v>767</v>
      </c>
      <c r="BC90" s="6" t="s">
        <v>767</v>
      </c>
      <c r="BD90" s="6" t="s">
        <v>767</v>
      </c>
      <c r="BE90" s="6" t="s">
        <v>767</v>
      </c>
      <c r="BF90" s="6" t="s">
        <v>767</v>
      </c>
      <c r="BG90" s="6" t="s">
        <v>767</v>
      </c>
      <c r="BH90" s="6" t="s">
        <v>767</v>
      </c>
      <c r="BI90" s="6" t="s">
        <v>767</v>
      </c>
      <c r="BJ90" s="6" t="s">
        <v>767</v>
      </c>
      <c r="BK90" s="6" t="s">
        <v>767</v>
      </c>
      <c r="BL90" s="6" t="s">
        <v>767</v>
      </c>
      <c r="BM90" s="6" t="s">
        <v>767</v>
      </c>
      <c r="BN90" s="6" t="s">
        <v>767</v>
      </c>
      <c r="BO90" s="6" t="s">
        <v>767</v>
      </c>
      <c r="BP90" s="6" t="s">
        <v>767</v>
      </c>
      <c r="BQ90" s="6" t="s">
        <v>767</v>
      </c>
      <c r="BR90" s="6" t="s">
        <v>767</v>
      </c>
      <c r="BS90" s="6" t="s">
        <v>767</v>
      </c>
      <c r="BT90" s="6" t="s">
        <v>767</v>
      </c>
      <c r="BU90" s="6" t="s">
        <v>767</v>
      </c>
      <c r="BV90" s="6" t="s">
        <v>767</v>
      </c>
      <c r="BW90" s="6" t="s">
        <v>767</v>
      </c>
      <c r="BX90" s="6" t="s">
        <v>767</v>
      </c>
      <c r="BY90" s="6" t="s">
        <v>767</v>
      </c>
      <c r="BZ90" s="6" t="s">
        <v>767</v>
      </c>
      <c r="CA90" s="6" t="s">
        <v>767</v>
      </c>
      <c r="CB90" s="6" t="s">
        <v>767</v>
      </c>
      <c r="CC90" s="6" t="s">
        <v>767</v>
      </c>
      <c r="CD90" s="6" t="s">
        <v>767</v>
      </c>
      <c r="CE90" s="6" t="s">
        <v>767</v>
      </c>
      <c r="CF90" s="6" t="s">
        <v>767</v>
      </c>
      <c r="CG90" s="6" t="s">
        <v>767</v>
      </c>
      <c r="CH90" s="6" t="s">
        <v>767</v>
      </c>
      <c r="CI90" s="6" t="s">
        <v>767</v>
      </c>
      <c r="CJ90" s="6" t="s">
        <v>767</v>
      </c>
      <c r="CK90" s="6" t="s">
        <v>767</v>
      </c>
      <c r="CL90" s="6" t="s">
        <v>767</v>
      </c>
      <c r="CM90" s="6" t="s">
        <v>767</v>
      </c>
      <c r="CN90" s="6" t="s">
        <v>767</v>
      </c>
      <c r="CO90" s="6" t="s">
        <v>767</v>
      </c>
      <c r="CP90" s="6" t="s">
        <v>767</v>
      </c>
      <c r="CQ90" s="6" t="s">
        <v>767</v>
      </c>
      <c r="CR90" s="6" t="s">
        <v>767</v>
      </c>
      <c r="CS90" s="6" t="s">
        <v>767</v>
      </c>
      <c r="CT90" s="6" t="s">
        <v>767</v>
      </c>
      <c r="CU90" s="6" t="s">
        <v>767</v>
      </c>
      <c r="CV90" s="6" t="s">
        <v>767</v>
      </c>
      <c r="CW90" s="6" t="s">
        <v>767</v>
      </c>
      <c r="CX90" s="6" t="s">
        <v>767</v>
      </c>
      <c r="CY90" s="6" t="s">
        <v>767</v>
      </c>
      <c r="CZ90" s="6" t="s">
        <v>767</v>
      </c>
      <c r="DA90" s="6" t="s">
        <v>767</v>
      </c>
      <c r="DB90" s="6" t="s">
        <v>767</v>
      </c>
      <c r="DC90" s="6" t="s">
        <v>767</v>
      </c>
      <c r="DD90" s="6" t="s">
        <v>767</v>
      </c>
      <c r="DE90" s="6" t="s">
        <v>767</v>
      </c>
      <c r="DF90" s="6" t="s">
        <v>767</v>
      </c>
      <c r="DG90" s="6" t="s">
        <v>767</v>
      </c>
      <c r="DH90" s="6" t="s">
        <v>767</v>
      </c>
      <c r="DI90" s="6" t="s">
        <v>767</v>
      </c>
      <c r="DJ90" s="6" t="s">
        <v>767</v>
      </c>
      <c r="DK90" s="6" t="s">
        <v>767</v>
      </c>
      <c r="DL90" s="6" t="s">
        <v>767</v>
      </c>
      <c r="DM90" s="6" t="s">
        <v>767</v>
      </c>
      <c r="DN90" s="6" t="s">
        <v>767</v>
      </c>
      <c r="DO90" s="6" t="s">
        <v>767</v>
      </c>
      <c r="DP90" s="6" t="s">
        <v>767</v>
      </c>
      <c r="DQ90" s="6" t="s">
        <v>767</v>
      </c>
      <c r="DR90" s="6" t="s">
        <v>767</v>
      </c>
      <c r="DS90" s="6" t="s">
        <v>767</v>
      </c>
      <c r="DT90" s="6" t="s">
        <v>767</v>
      </c>
      <c r="DU90" s="6" t="s">
        <v>900</v>
      </c>
      <c r="DV90" s="6" t="s">
        <v>767</v>
      </c>
      <c r="DW90" s="6" t="s">
        <v>767</v>
      </c>
      <c r="DX90" s="6" t="s">
        <v>767</v>
      </c>
      <c r="DY90" s="6" t="s">
        <v>767</v>
      </c>
      <c r="DZ90" s="6" t="s">
        <v>767</v>
      </c>
      <c r="EA90" s="6" t="s">
        <v>767</v>
      </c>
      <c r="EB90" s="6" t="s">
        <v>767</v>
      </c>
      <c r="EC90" s="6" t="s">
        <v>767</v>
      </c>
      <c r="ED90" s="6" t="s">
        <v>767</v>
      </c>
      <c r="EE90" s="6" t="s">
        <v>767</v>
      </c>
      <c r="EF90" s="6" t="s">
        <v>767</v>
      </c>
      <c r="EG90" s="6" t="s">
        <v>767</v>
      </c>
      <c r="EH90" s="6" t="s">
        <v>767</v>
      </c>
      <c r="EI90" s="6" t="s">
        <v>767</v>
      </c>
      <c r="EJ90" s="6" t="s">
        <v>767</v>
      </c>
      <c r="EK90" s="6" t="s">
        <v>767</v>
      </c>
      <c r="EL90" s="6" t="s">
        <v>767</v>
      </c>
      <c r="EM90" s="6" t="s">
        <v>767</v>
      </c>
      <c r="EN90" s="6" t="s">
        <v>767</v>
      </c>
      <c r="EO90" s="6" t="s">
        <v>767</v>
      </c>
      <c r="EP90" s="6" t="s">
        <v>767</v>
      </c>
      <c r="EQ90" s="6" t="s">
        <v>767</v>
      </c>
      <c r="ER90" s="6" t="s">
        <v>767</v>
      </c>
      <c r="ES90" s="6" t="s">
        <v>767</v>
      </c>
      <c r="ET90" s="6" t="s">
        <v>767</v>
      </c>
      <c r="EU90" s="6" t="s">
        <v>767</v>
      </c>
      <c r="EV90" s="6" t="s">
        <v>767</v>
      </c>
      <c r="EW90" s="6" t="s">
        <v>767</v>
      </c>
      <c r="EX90" s="6" t="s">
        <v>767</v>
      </c>
    </row>
    <row r="91" spans="2:154" ht="45">
      <c r="B91" s="4" t="s">
        <v>786</v>
      </c>
      <c r="C91" s="6" t="s">
        <v>912</v>
      </c>
      <c r="D91" s="6" t="s">
        <v>767</v>
      </c>
      <c r="E91" s="6" t="s">
        <v>767</v>
      </c>
      <c r="F91" s="6" t="s">
        <v>767</v>
      </c>
      <c r="G91" s="6" t="s">
        <v>767</v>
      </c>
      <c r="H91" s="6" t="s">
        <v>767</v>
      </c>
      <c r="I91" s="6" t="s">
        <v>767</v>
      </c>
      <c r="J91" s="6" t="s">
        <v>767</v>
      </c>
      <c r="K91" s="6" t="s">
        <v>767</v>
      </c>
      <c r="L91" s="6" t="s">
        <v>767</v>
      </c>
      <c r="M91" s="6" t="s">
        <v>767</v>
      </c>
      <c r="N91" s="6" t="s">
        <v>767</v>
      </c>
      <c r="O91" s="6" t="s">
        <v>767</v>
      </c>
      <c r="P91" s="6" t="s">
        <v>767</v>
      </c>
      <c r="Q91" s="6" t="s">
        <v>767</v>
      </c>
      <c r="R91" s="6" t="s">
        <v>767</v>
      </c>
      <c r="S91" s="6" t="s">
        <v>767</v>
      </c>
      <c r="T91" s="6" t="s">
        <v>767</v>
      </c>
      <c r="U91" s="6" t="s">
        <v>767</v>
      </c>
      <c r="V91" s="6" t="s">
        <v>767</v>
      </c>
      <c r="W91" s="6" t="s">
        <v>767</v>
      </c>
      <c r="X91" s="6" t="s">
        <v>889</v>
      </c>
      <c r="Y91" s="6" t="s">
        <v>767</v>
      </c>
      <c r="Z91" s="6" t="s">
        <v>767</v>
      </c>
      <c r="AA91" s="6" t="s">
        <v>767</v>
      </c>
      <c r="AB91" s="6" t="s">
        <v>767</v>
      </c>
      <c r="AC91" s="6" t="s">
        <v>767</v>
      </c>
      <c r="AD91" s="6" t="s">
        <v>767</v>
      </c>
      <c r="AE91" s="6" t="s">
        <v>767</v>
      </c>
      <c r="AF91" s="6" t="s">
        <v>767</v>
      </c>
      <c r="AG91" s="6" t="s">
        <v>767</v>
      </c>
      <c r="AH91" s="6" t="s">
        <v>767</v>
      </c>
      <c r="AI91" s="6" t="s">
        <v>767</v>
      </c>
      <c r="AJ91" s="6" t="s">
        <v>767</v>
      </c>
      <c r="AK91" s="6" t="s">
        <v>767</v>
      </c>
      <c r="AL91" s="6" t="s">
        <v>767</v>
      </c>
      <c r="AM91" s="6" t="s">
        <v>767</v>
      </c>
      <c r="AN91" s="6" t="s">
        <v>767</v>
      </c>
      <c r="AO91" s="6" t="s">
        <v>767</v>
      </c>
      <c r="AP91" s="6" t="s">
        <v>767</v>
      </c>
      <c r="AQ91" s="6" t="s">
        <v>767</v>
      </c>
      <c r="AR91" s="6" t="s">
        <v>767</v>
      </c>
      <c r="AS91" s="6" t="s">
        <v>767</v>
      </c>
      <c r="AT91" s="6" t="s">
        <v>767</v>
      </c>
      <c r="AU91" s="6" t="s">
        <v>767</v>
      </c>
      <c r="AV91" s="6" t="s">
        <v>767</v>
      </c>
      <c r="AW91" s="6" t="s">
        <v>767</v>
      </c>
      <c r="AX91" s="6" t="s">
        <v>767</v>
      </c>
      <c r="AY91" s="6" t="s">
        <v>767</v>
      </c>
      <c r="AZ91" s="6" t="s">
        <v>767</v>
      </c>
      <c r="BA91" s="6" t="s">
        <v>767</v>
      </c>
      <c r="BB91" s="6" t="s">
        <v>767</v>
      </c>
      <c r="BC91" s="6" t="s">
        <v>767</v>
      </c>
      <c r="BD91" s="6" t="s">
        <v>767</v>
      </c>
      <c r="BE91" s="6" t="s">
        <v>767</v>
      </c>
      <c r="BF91" s="6" t="s">
        <v>767</v>
      </c>
      <c r="BG91" s="6" t="s">
        <v>767</v>
      </c>
      <c r="BH91" s="6" t="s">
        <v>767</v>
      </c>
      <c r="BI91" s="6" t="s">
        <v>767</v>
      </c>
      <c r="BJ91" s="6" t="s">
        <v>767</v>
      </c>
      <c r="BK91" s="6" t="s">
        <v>767</v>
      </c>
      <c r="BL91" s="6" t="s">
        <v>767</v>
      </c>
      <c r="BM91" s="6" t="s">
        <v>767</v>
      </c>
      <c r="BN91" s="6" t="s">
        <v>767</v>
      </c>
      <c r="BO91" s="6" t="s">
        <v>767</v>
      </c>
      <c r="BP91" s="6" t="s">
        <v>767</v>
      </c>
      <c r="BQ91" s="6" t="s">
        <v>767</v>
      </c>
      <c r="BR91" s="6" t="s">
        <v>767</v>
      </c>
      <c r="BS91" s="6" t="s">
        <v>767</v>
      </c>
      <c r="BT91" s="6" t="s">
        <v>767</v>
      </c>
      <c r="BU91" s="6" t="s">
        <v>767</v>
      </c>
      <c r="BV91" s="6" t="s">
        <v>767</v>
      </c>
      <c r="BW91" s="6" t="s">
        <v>767</v>
      </c>
      <c r="BX91" s="6" t="s">
        <v>767</v>
      </c>
      <c r="BY91" s="6" t="s">
        <v>767</v>
      </c>
      <c r="BZ91" s="6" t="s">
        <v>767</v>
      </c>
      <c r="CA91" s="6" t="s">
        <v>767</v>
      </c>
      <c r="CB91" s="6" t="s">
        <v>767</v>
      </c>
      <c r="CC91" s="6" t="s">
        <v>767</v>
      </c>
      <c r="CD91" s="6" t="s">
        <v>767</v>
      </c>
      <c r="CE91" s="6" t="s">
        <v>767</v>
      </c>
      <c r="CF91" s="6" t="s">
        <v>767</v>
      </c>
      <c r="CG91" s="6" t="s">
        <v>767</v>
      </c>
      <c r="CH91" s="6" t="s">
        <v>767</v>
      </c>
      <c r="CI91" s="6" t="s">
        <v>767</v>
      </c>
      <c r="CJ91" s="6" t="s">
        <v>767</v>
      </c>
      <c r="CK91" s="6" t="s">
        <v>767</v>
      </c>
      <c r="CL91" s="6" t="s">
        <v>767</v>
      </c>
      <c r="CM91" s="6" t="s">
        <v>767</v>
      </c>
      <c r="CN91" s="6" t="s">
        <v>767</v>
      </c>
      <c r="CO91" s="6" t="s">
        <v>767</v>
      </c>
      <c r="CP91" s="6" t="s">
        <v>767</v>
      </c>
      <c r="CQ91" s="6" t="s">
        <v>767</v>
      </c>
      <c r="CR91" s="6" t="s">
        <v>767</v>
      </c>
      <c r="CS91" s="6" t="s">
        <v>767</v>
      </c>
      <c r="CT91" s="6" t="s">
        <v>767</v>
      </c>
      <c r="CU91" s="6" t="s">
        <v>767</v>
      </c>
      <c r="CV91" s="6" t="s">
        <v>767</v>
      </c>
      <c r="CW91" s="6" t="s">
        <v>767</v>
      </c>
      <c r="CX91" s="6" t="s">
        <v>767</v>
      </c>
      <c r="CY91" s="6" t="s">
        <v>767</v>
      </c>
      <c r="CZ91" s="6" t="s">
        <v>767</v>
      </c>
      <c r="DA91" s="6" t="s">
        <v>767</v>
      </c>
      <c r="DB91" s="6" t="s">
        <v>767</v>
      </c>
      <c r="DC91" s="6" t="s">
        <v>767</v>
      </c>
      <c r="DD91" s="6" t="s">
        <v>767</v>
      </c>
      <c r="DE91" s="6" t="s">
        <v>767</v>
      </c>
      <c r="DF91" s="6" t="s">
        <v>767</v>
      </c>
      <c r="DG91" s="6" t="s">
        <v>767</v>
      </c>
      <c r="DH91" s="6" t="s">
        <v>767</v>
      </c>
      <c r="DI91" s="6" t="s">
        <v>767</v>
      </c>
      <c r="DJ91" s="6" t="s">
        <v>767</v>
      </c>
      <c r="DK91" s="6" t="s">
        <v>767</v>
      </c>
      <c r="DL91" s="6" t="s">
        <v>767</v>
      </c>
      <c r="DM91" s="6" t="s">
        <v>767</v>
      </c>
      <c r="DN91" s="6" t="s">
        <v>767</v>
      </c>
      <c r="DO91" s="6" t="s">
        <v>767</v>
      </c>
      <c r="DP91" s="6" t="s">
        <v>767</v>
      </c>
      <c r="DQ91" s="6" t="s">
        <v>767</v>
      </c>
      <c r="DR91" s="6" t="s">
        <v>767</v>
      </c>
      <c r="DS91" s="6" t="s">
        <v>767</v>
      </c>
      <c r="DT91" s="6" t="s">
        <v>767</v>
      </c>
      <c r="DU91" s="6" t="s">
        <v>900</v>
      </c>
      <c r="DV91" s="6" t="s">
        <v>767</v>
      </c>
      <c r="DW91" s="6" t="s">
        <v>767</v>
      </c>
      <c r="DX91" s="6" t="s">
        <v>767</v>
      </c>
      <c r="DY91" s="6" t="s">
        <v>767</v>
      </c>
      <c r="DZ91" s="6" t="s">
        <v>767</v>
      </c>
      <c r="EA91" s="6" t="s">
        <v>767</v>
      </c>
      <c r="EB91" s="6" t="s">
        <v>767</v>
      </c>
      <c r="EC91" s="6" t="s">
        <v>767</v>
      </c>
      <c r="ED91" s="6" t="s">
        <v>767</v>
      </c>
      <c r="EE91" s="6" t="s">
        <v>767</v>
      </c>
      <c r="EF91" s="6" t="s">
        <v>767</v>
      </c>
      <c r="EG91" s="6" t="s">
        <v>767</v>
      </c>
      <c r="EH91" s="6" t="s">
        <v>767</v>
      </c>
      <c r="EI91" s="6" t="s">
        <v>767</v>
      </c>
      <c r="EJ91" s="6" t="s">
        <v>767</v>
      </c>
      <c r="EK91" s="6" t="s">
        <v>767</v>
      </c>
      <c r="EL91" s="6" t="s">
        <v>767</v>
      </c>
      <c r="EM91" s="6" t="s">
        <v>767</v>
      </c>
      <c r="EN91" s="6" t="s">
        <v>767</v>
      </c>
      <c r="EO91" s="6" t="s">
        <v>767</v>
      </c>
      <c r="EP91" s="6" t="s">
        <v>767</v>
      </c>
      <c r="EQ91" s="6" t="s">
        <v>767</v>
      </c>
      <c r="ER91" s="6" t="s">
        <v>767</v>
      </c>
      <c r="ES91" s="6" t="s">
        <v>767</v>
      </c>
      <c r="ET91" s="6" t="s">
        <v>767</v>
      </c>
      <c r="EU91" s="6" t="s">
        <v>767</v>
      </c>
      <c r="EV91" s="6" t="s">
        <v>767</v>
      </c>
      <c r="EW91" s="6" t="s">
        <v>767</v>
      </c>
      <c r="EX91" s="6" t="s">
        <v>767</v>
      </c>
    </row>
    <row r="92" spans="2:154" ht="30">
      <c r="B92" s="4" t="s">
        <v>787</v>
      </c>
      <c r="C92" s="6" t="s">
        <v>767</v>
      </c>
      <c r="D92" s="6" t="s">
        <v>767</v>
      </c>
      <c r="E92" s="6" t="s">
        <v>767</v>
      </c>
      <c r="F92" s="6" t="s">
        <v>767</v>
      </c>
      <c r="G92" s="6" t="s">
        <v>767</v>
      </c>
      <c r="H92" s="6" t="s">
        <v>767</v>
      </c>
      <c r="I92" s="6" t="s">
        <v>767</v>
      </c>
      <c r="J92" s="6" t="s">
        <v>767</v>
      </c>
      <c r="K92" s="6" t="s">
        <v>767</v>
      </c>
      <c r="L92" s="6" t="s">
        <v>767</v>
      </c>
      <c r="M92" s="6" t="s">
        <v>767</v>
      </c>
      <c r="N92" s="6" t="s">
        <v>767</v>
      </c>
      <c r="O92" s="6" t="s">
        <v>767</v>
      </c>
      <c r="P92" s="6" t="s">
        <v>767</v>
      </c>
      <c r="Q92" s="6" t="s">
        <v>767</v>
      </c>
      <c r="R92" s="6" t="s">
        <v>767</v>
      </c>
      <c r="S92" s="6" t="s">
        <v>767</v>
      </c>
      <c r="T92" s="6" t="s">
        <v>767</v>
      </c>
      <c r="U92" s="6" t="s">
        <v>767</v>
      </c>
      <c r="V92" s="6" t="s">
        <v>767</v>
      </c>
      <c r="W92" s="6" t="s">
        <v>767</v>
      </c>
      <c r="X92" s="6" t="s">
        <v>767</v>
      </c>
      <c r="Y92" s="6" t="s">
        <v>767</v>
      </c>
      <c r="Z92" s="6" t="s">
        <v>767</v>
      </c>
      <c r="AA92" s="6" t="s">
        <v>767</v>
      </c>
      <c r="AB92" s="6" t="s">
        <v>767</v>
      </c>
      <c r="AC92" s="6" t="s">
        <v>767</v>
      </c>
      <c r="AD92" s="6" t="s">
        <v>767</v>
      </c>
      <c r="AE92" s="6" t="s">
        <v>767</v>
      </c>
      <c r="AF92" s="6" t="s">
        <v>767</v>
      </c>
      <c r="AG92" s="6" t="s">
        <v>767</v>
      </c>
      <c r="AH92" s="6" t="s">
        <v>767</v>
      </c>
      <c r="AI92" s="6" t="s">
        <v>767</v>
      </c>
      <c r="AJ92" s="6" t="s">
        <v>767</v>
      </c>
      <c r="AK92" s="6" t="s">
        <v>767</v>
      </c>
      <c r="AL92" s="6" t="s">
        <v>767</v>
      </c>
      <c r="AM92" s="6" t="s">
        <v>767</v>
      </c>
      <c r="AN92" s="6" t="s">
        <v>767</v>
      </c>
      <c r="AO92" s="6" t="s">
        <v>767</v>
      </c>
      <c r="AP92" s="6" t="s">
        <v>767</v>
      </c>
      <c r="AQ92" s="6" t="s">
        <v>767</v>
      </c>
      <c r="AR92" s="6" t="s">
        <v>767</v>
      </c>
      <c r="AS92" s="6" t="s">
        <v>767</v>
      </c>
      <c r="AT92" s="6" t="s">
        <v>767</v>
      </c>
      <c r="AU92" s="6" t="s">
        <v>767</v>
      </c>
      <c r="AV92" s="6" t="s">
        <v>767</v>
      </c>
      <c r="AW92" s="6" t="s">
        <v>767</v>
      </c>
      <c r="AX92" s="6" t="s">
        <v>767</v>
      </c>
      <c r="AY92" s="6" t="s">
        <v>767</v>
      </c>
      <c r="AZ92" s="6" t="s">
        <v>767</v>
      </c>
      <c r="BA92" s="6" t="s">
        <v>767</v>
      </c>
      <c r="BB92" s="6" t="s">
        <v>767</v>
      </c>
      <c r="BC92" s="6" t="s">
        <v>767</v>
      </c>
      <c r="BD92" s="6" t="s">
        <v>767</v>
      </c>
      <c r="BE92" s="6" t="s">
        <v>767</v>
      </c>
      <c r="BF92" s="6" t="s">
        <v>767</v>
      </c>
      <c r="BG92" s="6" t="s">
        <v>767</v>
      </c>
      <c r="BH92" s="6" t="s">
        <v>767</v>
      </c>
      <c r="BI92" s="6" t="s">
        <v>767</v>
      </c>
      <c r="BJ92" s="6" t="s">
        <v>767</v>
      </c>
      <c r="BK92" s="6" t="s">
        <v>767</v>
      </c>
      <c r="BL92" s="6" t="s">
        <v>767</v>
      </c>
      <c r="BM92" s="6" t="s">
        <v>767</v>
      </c>
      <c r="BN92" s="6" t="s">
        <v>767</v>
      </c>
      <c r="BO92" s="6" t="s">
        <v>767</v>
      </c>
      <c r="BP92" s="6" t="s">
        <v>767</v>
      </c>
      <c r="BQ92" s="6" t="s">
        <v>767</v>
      </c>
      <c r="BR92" s="6" t="s">
        <v>767</v>
      </c>
      <c r="BS92" s="6" t="s">
        <v>767</v>
      </c>
      <c r="BT92" s="6" t="s">
        <v>767</v>
      </c>
      <c r="BU92" s="6" t="s">
        <v>767</v>
      </c>
      <c r="BV92" s="6" t="s">
        <v>767</v>
      </c>
      <c r="BW92" s="6" t="s">
        <v>767</v>
      </c>
      <c r="BX92" s="6" t="s">
        <v>767</v>
      </c>
      <c r="BY92" s="6" t="s">
        <v>767</v>
      </c>
      <c r="BZ92" s="6" t="s">
        <v>767</v>
      </c>
      <c r="CA92" s="6" t="s">
        <v>767</v>
      </c>
      <c r="CB92" s="6" t="s">
        <v>767</v>
      </c>
      <c r="CC92" s="6" t="s">
        <v>767</v>
      </c>
      <c r="CD92" s="6" t="s">
        <v>767</v>
      </c>
      <c r="CE92" s="6" t="s">
        <v>767</v>
      </c>
      <c r="CF92" s="6" t="s">
        <v>767</v>
      </c>
      <c r="CG92" s="6" t="s">
        <v>767</v>
      </c>
      <c r="CH92" s="6" t="s">
        <v>767</v>
      </c>
      <c r="CI92" s="6" t="s">
        <v>767</v>
      </c>
      <c r="CJ92" s="6" t="s">
        <v>767</v>
      </c>
      <c r="CK92" s="6" t="s">
        <v>767</v>
      </c>
      <c r="CL92" s="6" t="s">
        <v>767</v>
      </c>
      <c r="CM92" s="6" t="s">
        <v>767</v>
      </c>
      <c r="CN92" s="6" t="s">
        <v>767</v>
      </c>
      <c r="CO92" s="6" t="s">
        <v>767</v>
      </c>
      <c r="CP92" s="6" t="s">
        <v>767</v>
      </c>
      <c r="CQ92" s="6" t="s">
        <v>767</v>
      </c>
      <c r="CR92" s="6" t="s">
        <v>767</v>
      </c>
      <c r="CS92" s="6" t="s">
        <v>767</v>
      </c>
      <c r="CT92" s="6" t="s">
        <v>767</v>
      </c>
      <c r="CU92" s="6" t="s">
        <v>767</v>
      </c>
      <c r="CV92" s="6" t="s">
        <v>767</v>
      </c>
      <c r="CW92" s="6" t="s">
        <v>767</v>
      </c>
      <c r="CX92" s="6" t="s">
        <v>767</v>
      </c>
      <c r="CY92" s="6" t="s">
        <v>767</v>
      </c>
      <c r="CZ92" s="6" t="s">
        <v>767</v>
      </c>
      <c r="DA92" s="6" t="s">
        <v>767</v>
      </c>
      <c r="DB92" s="6" t="s">
        <v>767</v>
      </c>
      <c r="DC92" s="6" t="s">
        <v>767</v>
      </c>
      <c r="DD92" s="6" t="s">
        <v>767</v>
      </c>
      <c r="DE92" s="6" t="s">
        <v>767</v>
      </c>
      <c r="DF92" s="6" t="s">
        <v>767</v>
      </c>
      <c r="DG92" s="6" t="s">
        <v>767</v>
      </c>
      <c r="DH92" s="6" t="s">
        <v>767</v>
      </c>
      <c r="DI92" s="6" t="s">
        <v>767</v>
      </c>
      <c r="DJ92" s="6" t="s">
        <v>767</v>
      </c>
      <c r="DK92" s="6" t="s">
        <v>767</v>
      </c>
      <c r="DL92" s="6" t="s">
        <v>767</v>
      </c>
      <c r="DM92" s="6" t="s">
        <v>767</v>
      </c>
      <c r="DN92" s="6" t="s">
        <v>767</v>
      </c>
      <c r="DO92" s="6" t="s">
        <v>767</v>
      </c>
      <c r="DP92" s="6" t="s">
        <v>767</v>
      </c>
      <c r="DQ92" s="6" t="s">
        <v>767</v>
      </c>
      <c r="DR92" s="6" t="s">
        <v>767</v>
      </c>
      <c r="DS92" s="6" t="s">
        <v>767</v>
      </c>
      <c r="DT92" s="6" t="s">
        <v>767</v>
      </c>
      <c r="DU92" s="6" t="s">
        <v>900</v>
      </c>
      <c r="DV92" s="6" t="s">
        <v>767</v>
      </c>
      <c r="DW92" s="6" t="s">
        <v>767</v>
      </c>
      <c r="DX92" s="6" t="s">
        <v>767</v>
      </c>
      <c r="DY92" s="6" t="s">
        <v>767</v>
      </c>
      <c r="DZ92" s="6" t="s">
        <v>767</v>
      </c>
      <c r="EA92" s="6" t="s">
        <v>767</v>
      </c>
      <c r="EB92" s="6" t="s">
        <v>767</v>
      </c>
      <c r="EC92" s="6" t="s">
        <v>767</v>
      </c>
      <c r="ED92" s="6" t="s">
        <v>767</v>
      </c>
      <c r="EE92" s="6" t="s">
        <v>767</v>
      </c>
      <c r="EF92" s="6" t="s">
        <v>767</v>
      </c>
      <c r="EG92" s="6" t="s">
        <v>767</v>
      </c>
      <c r="EH92" s="6" t="s">
        <v>767</v>
      </c>
      <c r="EI92" s="6" t="s">
        <v>767</v>
      </c>
      <c r="EJ92" s="6" t="s">
        <v>767</v>
      </c>
      <c r="EK92" s="6" t="s">
        <v>767</v>
      </c>
      <c r="EL92" s="6" t="s">
        <v>767</v>
      </c>
      <c r="EM92" s="6" t="s">
        <v>767</v>
      </c>
      <c r="EN92" s="6" t="s">
        <v>767</v>
      </c>
      <c r="EO92" s="6" t="s">
        <v>767</v>
      </c>
      <c r="EP92" s="6" t="s">
        <v>767</v>
      </c>
      <c r="EQ92" s="6" t="s">
        <v>767</v>
      </c>
      <c r="ER92" s="6" t="s">
        <v>767</v>
      </c>
      <c r="ES92" s="6" t="s">
        <v>767</v>
      </c>
      <c r="ET92" s="6" t="s">
        <v>767</v>
      </c>
      <c r="EU92" s="6" t="s">
        <v>767</v>
      </c>
      <c r="EV92" s="6" t="s">
        <v>767</v>
      </c>
      <c r="EW92" s="6" t="s">
        <v>767</v>
      </c>
      <c r="EX92" s="6" t="s">
        <v>767</v>
      </c>
    </row>
    <row r="93" spans="2:154" ht="30">
      <c r="B93" s="4" t="s">
        <v>788</v>
      </c>
      <c r="C93" s="6" t="s">
        <v>767</v>
      </c>
      <c r="D93" s="6" t="s">
        <v>767</v>
      </c>
      <c r="E93" s="6" t="s">
        <v>767</v>
      </c>
      <c r="F93" s="6" t="s">
        <v>767</v>
      </c>
      <c r="G93" s="6" t="s">
        <v>767</v>
      </c>
      <c r="H93" s="6" t="s">
        <v>767</v>
      </c>
      <c r="I93" s="6" t="s">
        <v>767</v>
      </c>
      <c r="J93" s="6" t="s">
        <v>767</v>
      </c>
      <c r="K93" s="6" t="s">
        <v>767</v>
      </c>
      <c r="L93" s="6" t="s">
        <v>767</v>
      </c>
      <c r="M93" s="6" t="s">
        <v>767</v>
      </c>
      <c r="N93" s="6" t="s">
        <v>767</v>
      </c>
      <c r="O93" s="6" t="s">
        <v>767</v>
      </c>
      <c r="P93" s="6" t="s">
        <v>767</v>
      </c>
      <c r="Q93" s="6" t="s">
        <v>767</v>
      </c>
      <c r="R93" s="6" t="s">
        <v>767</v>
      </c>
      <c r="S93" s="6" t="s">
        <v>767</v>
      </c>
      <c r="T93" s="6" t="s">
        <v>767</v>
      </c>
      <c r="U93" s="6" t="s">
        <v>767</v>
      </c>
      <c r="V93" s="6" t="s">
        <v>767</v>
      </c>
      <c r="W93" s="6" t="s">
        <v>767</v>
      </c>
      <c r="X93" s="6" t="s">
        <v>767</v>
      </c>
      <c r="Y93" s="6" t="s">
        <v>767</v>
      </c>
      <c r="Z93" s="6" t="s">
        <v>767</v>
      </c>
      <c r="AA93" s="6" t="s">
        <v>767</v>
      </c>
      <c r="AB93" s="6" t="s">
        <v>767</v>
      </c>
      <c r="AC93" s="6" t="s">
        <v>767</v>
      </c>
      <c r="AD93" s="6" t="s">
        <v>767</v>
      </c>
      <c r="AE93" s="6" t="s">
        <v>767</v>
      </c>
      <c r="AF93" s="6" t="s">
        <v>767</v>
      </c>
      <c r="AG93" s="6" t="s">
        <v>767</v>
      </c>
      <c r="AH93" s="6" t="s">
        <v>767</v>
      </c>
      <c r="AI93" s="6" t="s">
        <v>767</v>
      </c>
      <c r="AJ93" s="6" t="s">
        <v>767</v>
      </c>
      <c r="AK93" s="6" t="s">
        <v>767</v>
      </c>
      <c r="AL93" s="6" t="s">
        <v>767</v>
      </c>
      <c r="AM93" s="6" t="s">
        <v>767</v>
      </c>
      <c r="AN93" s="6" t="s">
        <v>767</v>
      </c>
      <c r="AO93" s="6" t="s">
        <v>767</v>
      </c>
      <c r="AP93" s="6" t="s">
        <v>767</v>
      </c>
      <c r="AQ93" s="6" t="s">
        <v>767</v>
      </c>
      <c r="AR93" s="6" t="s">
        <v>767</v>
      </c>
      <c r="AS93" s="6" t="s">
        <v>767</v>
      </c>
      <c r="AT93" s="6" t="s">
        <v>767</v>
      </c>
      <c r="AU93" s="6" t="s">
        <v>767</v>
      </c>
      <c r="AV93" s="6" t="s">
        <v>767</v>
      </c>
      <c r="AW93" s="6" t="s">
        <v>767</v>
      </c>
      <c r="AX93" s="6" t="s">
        <v>767</v>
      </c>
      <c r="AY93" s="6" t="s">
        <v>767</v>
      </c>
      <c r="AZ93" s="6" t="s">
        <v>767</v>
      </c>
      <c r="BA93" s="6" t="s">
        <v>767</v>
      </c>
      <c r="BB93" s="6" t="s">
        <v>767</v>
      </c>
      <c r="BC93" s="6" t="s">
        <v>767</v>
      </c>
      <c r="BD93" s="6" t="s">
        <v>767</v>
      </c>
      <c r="BE93" s="6" t="s">
        <v>767</v>
      </c>
      <c r="BF93" s="6" t="s">
        <v>767</v>
      </c>
      <c r="BG93" s="6" t="s">
        <v>767</v>
      </c>
      <c r="BH93" s="6" t="s">
        <v>767</v>
      </c>
      <c r="BI93" s="6" t="s">
        <v>767</v>
      </c>
      <c r="BJ93" s="6" t="s">
        <v>767</v>
      </c>
      <c r="BK93" s="6" t="s">
        <v>767</v>
      </c>
      <c r="BL93" s="6" t="s">
        <v>767</v>
      </c>
      <c r="BM93" s="6" t="s">
        <v>767</v>
      </c>
      <c r="BN93" s="6" t="s">
        <v>767</v>
      </c>
      <c r="BO93" s="6" t="s">
        <v>767</v>
      </c>
      <c r="BP93" s="6" t="s">
        <v>767</v>
      </c>
      <c r="BQ93" s="6" t="s">
        <v>767</v>
      </c>
      <c r="BR93" s="6" t="s">
        <v>767</v>
      </c>
      <c r="BS93" s="6" t="s">
        <v>767</v>
      </c>
      <c r="BT93" s="6" t="s">
        <v>767</v>
      </c>
      <c r="BU93" s="6" t="s">
        <v>767</v>
      </c>
      <c r="BV93" s="6" t="s">
        <v>767</v>
      </c>
      <c r="BW93" s="6" t="s">
        <v>767</v>
      </c>
      <c r="BX93" s="6" t="s">
        <v>767</v>
      </c>
      <c r="BY93" s="6" t="s">
        <v>767</v>
      </c>
      <c r="BZ93" s="6" t="s">
        <v>767</v>
      </c>
      <c r="CA93" s="6" t="s">
        <v>767</v>
      </c>
      <c r="CB93" s="6" t="s">
        <v>767</v>
      </c>
      <c r="CC93" s="6" t="s">
        <v>767</v>
      </c>
      <c r="CD93" s="6" t="s">
        <v>767</v>
      </c>
      <c r="CE93" s="6" t="s">
        <v>767</v>
      </c>
      <c r="CF93" s="6" t="s">
        <v>767</v>
      </c>
      <c r="CG93" s="6" t="s">
        <v>767</v>
      </c>
      <c r="CH93" s="6" t="s">
        <v>767</v>
      </c>
      <c r="CI93" s="6" t="s">
        <v>767</v>
      </c>
      <c r="CJ93" s="6" t="s">
        <v>767</v>
      </c>
      <c r="CK93" s="6" t="s">
        <v>767</v>
      </c>
      <c r="CL93" s="6" t="s">
        <v>767</v>
      </c>
      <c r="CM93" s="6" t="s">
        <v>767</v>
      </c>
      <c r="CN93" s="6" t="s">
        <v>767</v>
      </c>
      <c r="CO93" s="6" t="s">
        <v>767</v>
      </c>
      <c r="CP93" s="6" t="s">
        <v>767</v>
      </c>
      <c r="CQ93" s="6" t="s">
        <v>767</v>
      </c>
      <c r="CR93" s="6" t="s">
        <v>767</v>
      </c>
      <c r="CS93" s="6" t="s">
        <v>767</v>
      </c>
      <c r="CT93" s="6" t="s">
        <v>767</v>
      </c>
      <c r="CU93" s="6" t="s">
        <v>767</v>
      </c>
      <c r="CV93" s="6" t="s">
        <v>767</v>
      </c>
      <c r="CW93" s="6" t="s">
        <v>767</v>
      </c>
      <c r="CX93" s="6" t="s">
        <v>767</v>
      </c>
      <c r="CY93" s="6" t="s">
        <v>767</v>
      </c>
      <c r="CZ93" s="6" t="s">
        <v>767</v>
      </c>
      <c r="DA93" s="6" t="s">
        <v>767</v>
      </c>
      <c r="DB93" s="6" t="s">
        <v>767</v>
      </c>
      <c r="DC93" s="6" t="s">
        <v>767</v>
      </c>
      <c r="DD93" s="6" t="s">
        <v>767</v>
      </c>
      <c r="DE93" s="6" t="s">
        <v>767</v>
      </c>
      <c r="DF93" s="6" t="s">
        <v>767</v>
      </c>
      <c r="DG93" s="6" t="s">
        <v>767</v>
      </c>
      <c r="DH93" s="6" t="s">
        <v>767</v>
      </c>
      <c r="DI93" s="6" t="s">
        <v>767</v>
      </c>
      <c r="DJ93" s="6" t="s">
        <v>767</v>
      </c>
      <c r="DK93" s="6" t="s">
        <v>767</v>
      </c>
      <c r="DL93" s="6" t="s">
        <v>767</v>
      </c>
      <c r="DM93" s="6" t="s">
        <v>767</v>
      </c>
      <c r="DN93" s="6" t="s">
        <v>767</v>
      </c>
      <c r="DO93" s="6" t="s">
        <v>767</v>
      </c>
      <c r="DP93" s="6" t="s">
        <v>767</v>
      </c>
      <c r="DQ93" s="6" t="s">
        <v>767</v>
      </c>
      <c r="DR93" s="6" t="s">
        <v>767</v>
      </c>
      <c r="DS93" s="6" t="s">
        <v>767</v>
      </c>
      <c r="DT93" s="6" t="s">
        <v>767</v>
      </c>
      <c r="DU93" s="6" t="s">
        <v>900</v>
      </c>
      <c r="DV93" s="6" t="s">
        <v>767</v>
      </c>
      <c r="DW93" s="6" t="s">
        <v>767</v>
      </c>
      <c r="DX93" s="6" t="s">
        <v>767</v>
      </c>
      <c r="DY93" s="6" t="s">
        <v>767</v>
      </c>
      <c r="DZ93" s="6" t="s">
        <v>767</v>
      </c>
      <c r="EA93" s="6" t="s">
        <v>767</v>
      </c>
      <c r="EB93" s="6" t="s">
        <v>767</v>
      </c>
      <c r="EC93" s="6" t="s">
        <v>767</v>
      </c>
      <c r="ED93" s="6" t="s">
        <v>767</v>
      </c>
      <c r="EE93" s="6" t="s">
        <v>767</v>
      </c>
      <c r="EF93" s="6" t="s">
        <v>767</v>
      </c>
      <c r="EG93" s="6" t="s">
        <v>767</v>
      </c>
      <c r="EH93" s="6" t="s">
        <v>767</v>
      </c>
      <c r="EI93" s="6" t="s">
        <v>767</v>
      </c>
      <c r="EJ93" s="6" t="s">
        <v>767</v>
      </c>
      <c r="EK93" s="6" t="s">
        <v>767</v>
      </c>
      <c r="EL93" s="6" t="s">
        <v>767</v>
      </c>
      <c r="EM93" s="6" t="s">
        <v>767</v>
      </c>
      <c r="EN93" s="6" t="s">
        <v>767</v>
      </c>
      <c r="EO93" s="6" t="s">
        <v>767</v>
      </c>
      <c r="EP93" s="6" t="s">
        <v>767</v>
      </c>
      <c r="EQ93" s="6" t="s">
        <v>767</v>
      </c>
      <c r="ER93" s="6" t="s">
        <v>767</v>
      </c>
      <c r="ES93" s="6" t="s">
        <v>767</v>
      </c>
      <c r="ET93" s="6" t="s">
        <v>767</v>
      </c>
      <c r="EU93" s="6" t="s">
        <v>767</v>
      </c>
      <c r="EV93" s="6" t="s">
        <v>767</v>
      </c>
      <c r="EW93" s="6" t="s">
        <v>767</v>
      </c>
      <c r="EX93" s="6" t="s">
        <v>767</v>
      </c>
    </row>
    <row r="94" spans="2:154" ht="30">
      <c r="B94" s="4" t="s">
        <v>789</v>
      </c>
      <c r="C94" s="6" t="s">
        <v>767</v>
      </c>
      <c r="D94" s="6" t="s">
        <v>767</v>
      </c>
      <c r="E94" s="6" t="s">
        <v>767</v>
      </c>
      <c r="F94" s="6" t="s">
        <v>767</v>
      </c>
      <c r="G94" s="6" t="s">
        <v>767</v>
      </c>
      <c r="H94" s="6" t="s">
        <v>767</v>
      </c>
      <c r="I94" s="6" t="s">
        <v>767</v>
      </c>
      <c r="J94" s="6" t="s">
        <v>767</v>
      </c>
      <c r="K94" s="6" t="s">
        <v>767</v>
      </c>
      <c r="L94" s="6" t="s">
        <v>767</v>
      </c>
      <c r="M94" s="6" t="s">
        <v>767</v>
      </c>
      <c r="N94" s="6" t="s">
        <v>767</v>
      </c>
      <c r="O94" s="6" t="s">
        <v>767</v>
      </c>
      <c r="P94" s="6" t="s">
        <v>767</v>
      </c>
      <c r="Q94" s="6" t="s">
        <v>767</v>
      </c>
      <c r="R94" s="6" t="s">
        <v>767</v>
      </c>
      <c r="S94" s="6" t="s">
        <v>767</v>
      </c>
      <c r="T94" s="6" t="s">
        <v>767</v>
      </c>
      <c r="U94" s="6" t="s">
        <v>767</v>
      </c>
      <c r="V94" s="6" t="s">
        <v>767</v>
      </c>
      <c r="W94" s="6" t="s">
        <v>767</v>
      </c>
      <c r="X94" s="6" t="s">
        <v>767</v>
      </c>
      <c r="Y94" s="6" t="s">
        <v>767</v>
      </c>
      <c r="Z94" s="6" t="s">
        <v>767</v>
      </c>
      <c r="AA94" s="6" t="s">
        <v>767</v>
      </c>
      <c r="AB94" s="6" t="s">
        <v>767</v>
      </c>
      <c r="AC94" s="6" t="s">
        <v>767</v>
      </c>
      <c r="AD94" s="6" t="s">
        <v>767</v>
      </c>
      <c r="AE94" s="6" t="s">
        <v>767</v>
      </c>
      <c r="AF94" s="6" t="s">
        <v>767</v>
      </c>
      <c r="AG94" s="6" t="s">
        <v>767</v>
      </c>
      <c r="AH94" s="6" t="s">
        <v>767</v>
      </c>
      <c r="AI94" s="6" t="s">
        <v>767</v>
      </c>
      <c r="AJ94" s="6" t="s">
        <v>767</v>
      </c>
      <c r="AK94" s="6" t="s">
        <v>767</v>
      </c>
      <c r="AL94" s="6" t="s">
        <v>767</v>
      </c>
      <c r="AM94" s="6" t="s">
        <v>767</v>
      </c>
      <c r="AN94" s="6" t="s">
        <v>767</v>
      </c>
      <c r="AO94" s="6" t="s">
        <v>767</v>
      </c>
      <c r="AP94" s="6" t="s">
        <v>767</v>
      </c>
      <c r="AQ94" s="6" t="s">
        <v>767</v>
      </c>
      <c r="AR94" s="6" t="s">
        <v>767</v>
      </c>
      <c r="AS94" s="6" t="s">
        <v>767</v>
      </c>
      <c r="AT94" s="6" t="s">
        <v>767</v>
      </c>
      <c r="AU94" s="6" t="s">
        <v>767</v>
      </c>
      <c r="AV94" s="6" t="s">
        <v>767</v>
      </c>
      <c r="AW94" s="6" t="s">
        <v>767</v>
      </c>
      <c r="AX94" s="6" t="s">
        <v>767</v>
      </c>
      <c r="AY94" s="6" t="s">
        <v>767</v>
      </c>
      <c r="AZ94" s="6" t="s">
        <v>767</v>
      </c>
      <c r="BA94" s="6" t="s">
        <v>767</v>
      </c>
      <c r="BB94" s="6" t="s">
        <v>767</v>
      </c>
      <c r="BC94" s="6" t="s">
        <v>767</v>
      </c>
      <c r="BD94" s="6" t="s">
        <v>767</v>
      </c>
      <c r="BE94" s="6" t="s">
        <v>767</v>
      </c>
      <c r="BF94" s="6" t="s">
        <v>767</v>
      </c>
      <c r="BG94" s="6" t="s">
        <v>767</v>
      </c>
      <c r="BH94" s="6" t="s">
        <v>767</v>
      </c>
      <c r="BI94" s="6" t="s">
        <v>767</v>
      </c>
      <c r="BJ94" s="6" t="s">
        <v>767</v>
      </c>
      <c r="BK94" s="6" t="s">
        <v>767</v>
      </c>
      <c r="BL94" s="6" t="s">
        <v>767</v>
      </c>
      <c r="BM94" s="6" t="s">
        <v>767</v>
      </c>
      <c r="BN94" s="6" t="s">
        <v>767</v>
      </c>
      <c r="BO94" s="6" t="s">
        <v>767</v>
      </c>
      <c r="BP94" s="6" t="s">
        <v>767</v>
      </c>
      <c r="BQ94" s="6" t="s">
        <v>767</v>
      </c>
      <c r="BR94" s="6" t="s">
        <v>767</v>
      </c>
      <c r="BS94" s="6" t="s">
        <v>767</v>
      </c>
      <c r="BT94" s="6" t="s">
        <v>767</v>
      </c>
      <c r="BU94" s="6" t="s">
        <v>767</v>
      </c>
      <c r="BV94" s="6" t="s">
        <v>767</v>
      </c>
      <c r="BW94" s="6" t="s">
        <v>767</v>
      </c>
      <c r="BX94" s="6" t="s">
        <v>767</v>
      </c>
      <c r="BY94" s="6" t="s">
        <v>767</v>
      </c>
      <c r="BZ94" s="6" t="s">
        <v>767</v>
      </c>
      <c r="CA94" s="6" t="s">
        <v>767</v>
      </c>
      <c r="CB94" s="6" t="s">
        <v>767</v>
      </c>
      <c r="CC94" s="6" t="s">
        <v>767</v>
      </c>
      <c r="CD94" s="6" t="s">
        <v>767</v>
      </c>
      <c r="CE94" s="6" t="s">
        <v>767</v>
      </c>
      <c r="CF94" s="6" t="s">
        <v>767</v>
      </c>
      <c r="CG94" s="6" t="s">
        <v>767</v>
      </c>
      <c r="CH94" s="6" t="s">
        <v>767</v>
      </c>
      <c r="CI94" s="6" t="s">
        <v>767</v>
      </c>
      <c r="CJ94" s="6" t="s">
        <v>767</v>
      </c>
      <c r="CK94" s="6" t="s">
        <v>767</v>
      </c>
      <c r="CL94" s="6" t="s">
        <v>767</v>
      </c>
      <c r="CM94" s="6" t="s">
        <v>767</v>
      </c>
      <c r="CN94" s="6" t="s">
        <v>767</v>
      </c>
      <c r="CO94" s="6" t="s">
        <v>767</v>
      </c>
      <c r="CP94" s="6" t="s">
        <v>767</v>
      </c>
      <c r="CQ94" s="6" t="s">
        <v>767</v>
      </c>
      <c r="CR94" s="6" t="s">
        <v>767</v>
      </c>
      <c r="CS94" s="6" t="s">
        <v>767</v>
      </c>
      <c r="CT94" s="6" t="s">
        <v>767</v>
      </c>
      <c r="CU94" s="6" t="s">
        <v>767</v>
      </c>
      <c r="CV94" s="6" t="s">
        <v>767</v>
      </c>
      <c r="CW94" s="6" t="s">
        <v>767</v>
      </c>
      <c r="CX94" s="6" t="s">
        <v>767</v>
      </c>
      <c r="CY94" s="6" t="s">
        <v>767</v>
      </c>
      <c r="CZ94" s="6" t="s">
        <v>767</v>
      </c>
      <c r="DA94" s="6" t="s">
        <v>767</v>
      </c>
      <c r="DB94" s="6" t="s">
        <v>767</v>
      </c>
      <c r="DC94" s="6" t="s">
        <v>767</v>
      </c>
      <c r="DD94" s="6" t="s">
        <v>767</v>
      </c>
      <c r="DE94" s="6" t="s">
        <v>767</v>
      </c>
      <c r="DF94" s="6" t="s">
        <v>767</v>
      </c>
      <c r="DG94" s="6" t="s">
        <v>767</v>
      </c>
      <c r="DH94" s="6" t="s">
        <v>767</v>
      </c>
      <c r="DI94" s="6" t="s">
        <v>767</v>
      </c>
      <c r="DJ94" s="6" t="s">
        <v>767</v>
      </c>
      <c r="DK94" s="6" t="s">
        <v>767</v>
      </c>
      <c r="DL94" s="6" t="s">
        <v>767</v>
      </c>
      <c r="DM94" s="6" t="s">
        <v>767</v>
      </c>
      <c r="DN94" s="6" t="s">
        <v>767</v>
      </c>
      <c r="DO94" s="6" t="s">
        <v>767</v>
      </c>
      <c r="DP94" s="6" t="s">
        <v>767</v>
      </c>
      <c r="DQ94" s="6" t="s">
        <v>767</v>
      </c>
      <c r="DR94" s="6" t="s">
        <v>767</v>
      </c>
      <c r="DS94" s="6" t="s">
        <v>767</v>
      </c>
      <c r="DT94" s="6" t="s">
        <v>767</v>
      </c>
      <c r="DU94" s="6" t="s">
        <v>900</v>
      </c>
      <c r="DV94" s="6" t="s">
        <v>767</v>
      </c>
      <c r="DW94" s="6" t="s">
        <v>767</v>
      </c>
      <c r="DX94" s="6" t="s">
        <v>767</v>
      </c>
      <c r="DY94" s="6" t="s">
        <v>767</v>
      </c>
      <c r="DZ94" s="6" t="s">
        <v>767</v>
      </c>
      <c r="EA94" s="6" t="s">
        <v>767</v>
      </c>
      <c r="EB94" s="6" t="s">
        <v>767</v>
      </c>
      <c r="EC94" s="6" t="s">
        <v>767</v>
      </c>
      <c r="ED94" s="6" t="s">
        <v>767</v>
      </c>
      <c r="EE94" s="6" t="s">
        <v>767</v>
      </c>
      <c r="EF94" s="6" t="s">
        <v>767</v>
      </c>
      <c r="EG94" s="6" t="s">
        <v>767</v>
      </c>
      <c r="EH94" s="6" t="s">
        <v>767</v>
      </c>
      <c r="EI94" s="6" t="s">
        <v>767</v>
      </c>
      <c r="EJ94" s="6" t="s">
        <v>767</v>
      </c>
      <c r="EK94" s="6" t="s">
        <v>767</v>
      </c>
      <c r="EL94" s="6" t="s">
        <v>767</v>
      </c>
      <c r="EM94" s="6" t="s">
        <v>767</v>
      </c>
      <c r="EN94" s="6" t="s">
        <v>767</v>
      </c>
      <c r="EO94" s="6" t="s">
        <v>767</v>
      </c>
      <c r="EP94" s="6" t="s">
        <v>767</v>
      </c>
      <c r="EQ94" s="6" t="s">
        <v>767</v>
      </c>
      <c r="ER94" s="6" t="s">
        <v>767</v>
      </c>
      <c r="ES94" s="6" t="s">
        <v>767</v>
      </c>
      <c r="ET94" s="6" t="s">
        <v>767</v>
      </c>
      <c r="EU94" s="6" t="s">
        <v>767</v>
      </c>
      <c r="EV94" s="6" t="s">
        <v>767</v>
      </c>
      <c r="EW94" s="6" t="s">
        <v>767</v>
      </c>
      <c r="EX94" s="6" t="s">
        <v>767</v>
      </c>
    </row>
    <row r="95" spans="2:154" ht="30">
      <c r="B95" s="4" t="s">
        <v>790</v>
      </c>
      <c r="C95" s="6" t="s">
        <v>767</v>
      </c>
      <c r="D95" s="6" t="s">
        <v>767</v>
      </c>
      <c r="E95" s="6" t="s">
        <v>767</v>
      </c>
      <c r="F95" s="6" t="s">
        <v>767</v>
      </c>
      <c r="G95" s="6" t="s">
        <v>767</v>
      </c>
      <c r="H95" s="6" t="s">
        <v>767</v>
      </c>
      <c r="I95" s="6" t="s">
        <v>767</v>
      </c>
      <c r="J95" s="6" t="s">
        <v>767</v>
      </c>
      <c r="K95" s="6" t="s">
        <v>767</v>
      </c>
      <c r="L95" s="6" t="s">
        <v>767</v>
      </c>
      <c r="M95" s="6" t="s">
        <v>767</v>
      </c>
      <c r="N95" s="6" t="s">
        <v>767</v>
      </c>
      <c r="O95" s="6" t="s">
        <v>767</v>
      </c>
      <c r="P95" s="6" t="s">
        <v>767</v>
      </c>
      <c r="Q95" s="6" t="s">
        <v>767</v>
      </c>
      <c r="R95" s="6" t="s">
        <v>767</v>
      </c>
      <c r="S95" s="6" t="s">
        <v>767</v>
      </c>
      <c r="T95" s="6" t="s">
        <v>767</v>
      </c>
      <c r="U95" s="6" t="s">
        <v>767</v>
      </c>
      <c r="V95" s="6" t="s">
        <v>767</v>
      </c>
      <c r="W95" s="6" t="s">
        <v>767</v>
      </c>
      <c r="X95" s="6" t="s">
        <v>767</v>
      </c>
      <c r="Y95" s="6" t="s">
        <v>767</v>
      </c>
      <c r="Z95" s="6" t="s">
        <v>767</v>
      </c>
      <c r="AA95" s="6" t="s">
        <v>767</v>
      </c>
      <c r="AB95" s="6" t="s">
        <v>767</v>
      </c>
      <c r="AC95" s="6" t="s">
        <v>767</v>
      </c>
      <c r="AD95" s="6" t="s">
        <v>767</v>
      </c>
      <c r="AE95" s="6" t="s">
        <v>767</v>
      </c>
      <c r="AF95" s="6" t="s">
        <v>767</v>
      </c>
      <c r="AG95" s="6" t="s">
        <v>767</v>
      </c>
      <c r="AH95" s="6" t="s">
        <v>767</v>
      </c>
      <c r="AI95" s="6" t="s">
        <v>767</v>
      </c>
      <c r="AJ95" s="6" t="s">
        <v>767</v>
      </c>
      <c r="AK95" s="6" t="s">
        <v>767</v>
      </c>
      <c r="AL95" s="6" t="s">
        <v>767</v>
      </c>
      <c r="AM95" s="6" t="s">
        <v>767</v>
      </c>
      <c r="AN95" s="6" t="s">
        <v>767</v>
      </c>
      <c r="AO95" s="6" t="s">
        <v>767</v>
      </c>
      <c r="AP95" s="6" t="s">
        <v>767</v>
      </c>
      <c r="AQ95" s="6" t="s">
        <v>767</v>
      </c>
      <c r="AR95" s="6" t="s">
        <v>767</v>
      </c>
      <c r="AS95" s="6" t="s">
        <v>767</v>
      </c>
      <c r="AT95" s="6" t="s">
        <v>767</v>
      </c>
      <c r="AU95" s="6" t="s">
        <v>767</v>
      </c>
      <c r="AV95" s="6" t="s">
        <v>767</v>
      </c>
      <c r="AW95" s="6" t="s">
        <v>767</v>
      </c>
      <c r="AX95" s="6" t="s">
        <v>767</v>
      </c>
      <c r="AY95" s="6" t="s">
        <v>767</v>
      </c>
      <c r="AZ95" s="6" t="s">
        <v>767</v>
      </c>
      <c r="BA95" s="6" t="s">
        <v>767</v>
      </c>
      <c r="BB95" s="6" t="s">
        <v>767</v>
      </c>
      <c r="BC95" s="6" t="s">
        <v>767</v>
      </c>
      <c r="BD95" s="6" t="s">
        <v>767</v>
      </c>
      <c r="BE95" s="6" t="s">
        <v>767</v>
      </c>
      <c r="BF95" s="6" t="s">
        <v>767</v>
      </c>
      <c r="BG95" s="6" t="s">
        <v>767</v>
      </c>
      <c r="BH95" s="6" t="s">
        <v>767</v>
      </c>
      <c r="BI95" s="6" t="s">
        <v>767</v>
      </c>
      <c r="BJ95" s="6" t="s">
        <v>767</v>
      </c>
      <c r="BK95" s="6" t="s">
        <v>767</v>
      </c>
      <c r="BL95" s="6" t="s">
        <v>767</v>
      </c>
      <c r="BM95" s="6" t="s">
        <v>767</v>
      </c>
      <c r="BN95" s="6" t="s">
        <v>767</v>
      </c>
      <c r="BO95" s="6" t="s">
        <v>767</v>
      </c>
      <c r="BP95" s="6" t="s">
        <v>767</v>
      </c>
      <c r="BQ95" s="6" t="s">
        <v>767</v>
      </c>
      <c r="BR95" s="6" t="s">
        <v>767</v>
      </c>
      <c r="BS95" s="6" t="s">
        <v>767</v>
      </c>
      <c r="BT95" s="6" t="s">
        <v>767</v>
      </c>
      <c r="BU95" s="6" t="s">
        <v>767</v>
      </c>
      <c r="BV95" s="6" t="s">
        <v>767</v>
      </c>
      <c r="BW95" s="6" t="s">
        <v>767</v>
      </c>
      <c r="BX95" s="6" t="s">
        <v>767</v>
      </c>
      <c r="BY95" s="6" t="s">
        <v>767</v>
      </c>
      <c r="BZ95" s="6" t="s">
        <v>767</v>
      </c>
      <c r="CA95" s="6" t="s">
        <v>767</v>
      </c>
      <c r="CB95" s="6" t="s">
        <v>767</v>
      </c>
      <c r="CC95" s="6" t="s">
        <v>767</v>
      </c>
      <c r="CD95" s="6" t="s">
        <v>767</v>
      </c>
      <c r="CE95" s="6" t="s">
        <v>767</v>
      </c>
      <c r="CF95" s="6" t="s">
        <v>767</v>
      </c>
      <c r="CG95" s="6" t="s">
        <v>767</v>
      </c>
      <c r="CH95" s="6" t="s">
        <v>767</v>
      </c>
      <c r="CI95" s="6" t="s">
        <v>767</v>
      </c>
      <c r="CJ95" s="6" t="s">
        <v>767</v>
      </c>
      <c r="CK95" s="6" t="s">
        <v>767</v>
      </c>
      <c r="CL95" s="6" t="s">
        <v>767</v>
      </c>
      <c r="CM95" s="6" t="s">
        <v>767</v>
      </c>
      <c r="CN95" s="6" t="s">
        <v>767</v>
      </c>
      <c r="CO95" s="6" t="s">
        <v>767</v>
      </c>
      <c r="CP95" s="6" t="s">
        <v>767</v>
      </c>
      <c r="CQ95" s="6" t="s">
        <v>767</v>
      </c>
      <c r="CR95" s="6" t="s">
        <v>767</v>
      </c>
      <c r="CS95" s="6" t="s">
        <v>767</v>
      </c>
      <c r="CT95" s="6" t="s">
        <v>767</v>
      </c>
      <c r="CU95" s="6" t="s">
        <v>767</v>
      </c>
      <c r="CV95" s="6" t="s">
        <v>767</v>
      </c>
      <c r="CW95" s="6" t="s">
        <v>767</v>
      </c>
      <c r="CX95" s="6" t="s">
        <v>767</v>
      </c>
      <c r="CY95" s="6" t="s">
        <v>767</v>
      </c>
      <c r="CZ95" s="6" t="s">
        <v>767</v>
      </c>
      <c r="DA95" s="6" t="s">
        <v>767</v>
      </c>
      <c r="DB95" s="6" t="s">
        <v>767</v>
      </c>
      <c r="DC95" s="6" t="s">
        <v>767</v>
      </c>
      <c r="DD95" s="6" t="s">
        <v>767</v>
      </c>
      <c r="DE95" s="6" t="s">
        <v>767</v>
      </c>
      <c r="DF95" s="6" t="s">
        <v>767</v>
      </c>
      <c r="DG95" s="6" t="s">
        <v>767</v>
      </c>
      <c r="DH95" s="6" t="s">
        <v>767</v>
      </c>
      <c r="DI95" s="6" t="s">
        <v>767</v>
      </c>
      <c r="DJ95" s="6" t="s">
        <v>767</v>
      </c>
      <c r="DK95" s="6" t="s">
        <v>767</v>
      </c>
      <c r="DL95" s="6" t="s">
        <v>767</v>
      </c>
      <c r="DM95" s="6" t="s">
        <v>767</v>
      </c>
      <c r="DN95" s="6" t="s">
        <v>767</v>
      </c>
      <c r="DO95" s="6" t="s">
        <v>767</v>
      </c>
      <c r="DP95" s="6" t="s">
        <v>767</v>
      </c>
      <c r="DQ95" s="6" t="s">
        <v>767</v>
      </c>
      <c r="DR95" s="6" t="s">
        <v>767</v>
      </c>
      <c r="DS95" s="6" t="s">
        <v>767</v>
      </c>
      <c r="DT95" s="6" t="s">
        <v>767</v>
      </c>
      <c r="DU95" s="6" t="s">
        <v>767</v>
      </c>
      <c r="DV95" s="6" t="s">
        <v>767</v>
      </c>
      <c r="DW95" s="6" t="s">
        <v>767</v>
      </c>
      <c r="DX95" s="6" t="s">
        <v>767</v>
      </c>
      <c r="DY95" s="6" t="s">
        <v>767</v>
      </c>
      <c r="DZ95" s="6" t="s">
        <v>767</v>
      </c>
      <c r="EA95" s="6" t="s">
        <v>767</v>
      </c>
      <c r="EB95" s="6" t="s">
        <v>767</v>
      </c>
      <c r="EC95" s="6" t="s">
        <v>767</v>
      </c>
      <c r="ED95" s="6" t="s">
        <v>767</v>
      </c>
      <c r="EE95" s="6" t="s">
        <v>767</v>
      </c>
      <c r="EF95" s="6" t="s">
        <v>767</v>
      </c>
      <c r="EG95" s="6" t="s">
        <v>767</v>
      </c>
      <c r="EH95" s="6" t="s">
        <v>767</v>
      </c>
      <c r="EI95" s="6" t="s">
        <v>767</v>
      </c>
      <c r="EJ95" s="6" t="s">
        <v>767</v>
      </c>
      <c r="EK95" s="6" t="s">
        <v>767</v>
      </c>
      <c r="EL95" s="6" t="s">
        <v>767</v>
      </c>
      <c r="EM95" s="6" t="s">
        <v>767</v>
      </c>
      <c r="EN95" s="6" t="s">
        <v>767</v>
      </c>
      <c r="EO95" s="6" t="s">
        <v>767</v>
      </c>
      <c r="EP95" s="6" t="s">
        <v>767</v>
      </c>
      <c r="EQ95" s="6" t="s">
        <v>767</v>
      </c>
      <c r="ER95" s="6" t="s">
        <v>767</v>
      </c>
      <c r="ES95" s="6" t="s">
        <v>767</v>
      </c>
      <c r="ET95" s="6" t="s">
        <v>767</v>
      </c>
      <c r="EU95" s="6" t="s">
        <v>767</v>
      </c>
      <c r="EV95" s="6" t="s">
        <v>767</v>
      </c>
      <c r="EW95" s="6" t="s">
        <v>767</v>
      </c>
      <c r="EX95" s="6" t="s">
        <v>767</v>
      </c>
    </row>
    <row r="96" spans="2:154" ht="30">
      <c r="B96" s="4" t="s">
        <v>791</v>
      </c>
      <c r="C96" s="6" t="s">
        <v>767</v>
      </c>
      <c r="D96" s="6" t="s">
        <v>767</v>
      </c>
      <c r="E96" s="6" t="s">
        <v>767</v>
      </c>
      <c r="F96" s="6" t="s">
        <v>767</v>
      </c>
      <c r="G96" s="6" t="s">
        <v>767</v>
      </c>
      <c r="H96" s="6" t="s">
        <v>767</v>
      </c>
      <c r="I96" s="6" t="s">
        <v>767</v>
      </c>
      <c r="J96" s="6" t="s">
        <v>767</v>
      </c>
      <c r="K96" s="6" t="s">
        <v>767</v>
      </c>
      <c r="L96" s="6" t="s">
        <v>767</v>
      </c>
      <c r="M96" s="6" t="s">
        <v>767</v>
      </c>
      <c r="N96" s="6" t="s">
        <v>767</v>
      </c>
      <c r="O96" s="6" t="s">
        <v>767</v>
      </c>
      <c r="P96" s="6" t="s">
        <v>767</v>
      </c>
      <c r="Q96" s="6" t="s">
        <v>767</v>
      </c>
      <c r="R96" s="6" t="s">
        <v>767</v>
      </c>
      <c r="S96" s="6" t="s">
        <v>767</v>
      </c>
      <c r="T96" s="6" t="s">
        <v>767</v>
      </c>
      <c r="U96" s="6" t="s">
        <v>767</v>
      </c>
      <c r="V96" s="6" t="s">
        <v>767</v>
      </c>
      <c r="W96" s="6" t="s">
        <v>767</v>
      </c>
      <c r="X96" s="6" t="s">
        <v>767</v>
      </c>
      <c r="Y96" s="6" t="s">
        <v>767</v>
      </c>
      <c r="Z96" s="6" t="s">
        <v>767</v>
      </c>
      <c r="AA96" s="6" t="s">
        <v>767</v>
      </c>
      <c r="AB96" s="6" t="s">
        <v>767</v>
      </c>
      <c r="AC96" s="6" t="s">
        <v>767</v>
      </c>
      <c r="AD96" s="6" t="s">
        <v>767</v>
      </c>
      <c r="AE96" s="6" t="s">
        <v>767</v>
      </c>
      <c r="AF96" s="6" t="s">
        <v>767</v>
      </c>
      <c r="AG96" s="6" t="s">
        <v>767</v>
      </c>
      <c r="AH96" s="6" t="s">
        <v>767</v>
      </c>
      <c r="AI96" s="6" t="s">
        <v>767</v>
      </c>
      <c r="AJ96" s="6" t="s">
        <v>767</v>
      </c>
      <c r="AK96" s="6" t="s">
        <v>767</v>
      </c>
      <c r="AL96" s="6" t="s">
        <v>767</v>
      </c>
      <c r="AM96" s="6" t="s">
        <v>767</v>
      </c>
      <c r="AN96" s="6" t="s">
        <v>767</v>
      </c>
      <c r="AO96" s="6" t="s">
        <v>767</v>
      </c>
      <c r="AP96" s="6" t="s">
        <v>767</v>
      </c>
      <c r="AQ96" s="6" t="s">
        <v>767</v>
      </c>
      <c r="AR96" s="6" t="s">
        <v>767</v>
      </c>
      <c r="AS96" s="6" t="s">
        <v>767</v>
      </c>
      <c r="AT96" s="6" t="s">
        <v>767</v>
      </c>
      <c r="AU96" s="6" t="s">
        <v>767</v>
      </c>
      <c r="AV96" s="6" t="s">
        <v>767</v>
      </c>
      <c r="AW96" s="6" t="s">
        <v>767</v>
      </c>
      <c r="AX96" s="6" t="s">
        <v>767</v>
      </c>
      <c r="AY96" s="6" t="s">
        <v>767</v>
      </c>
      <c r="AZ96" s="6" t="s">
        <v>767</v>
      </c>
      <c r="BA96" s="6" t="s">
        <v>767</v>
      </c>
      <c r="BB96" s="6" t="s">
        <v>767</v>
      </c>
      <c r="BC96" s="6" t="s">
        <v>767</v>
      </c>
      <c r="BD96" s="6" t="s">
        <v>767</v>
      </c>
      <c r="BE96" s="6" t="s">
        <v>767</v>
      </c>
      <c r="BF96" s="6" t="s">
        <v>767</v>
      </c>
      <c r="BG96" s="6" t="s">
        <v>767</v>
      </c>
      <c r="BH96" s="6" t="s">
        <v>767</v>
      </c>
      <c r="BI96" s="6" t="s">
        <v>767</v>
      </c>
      <c r="BJ96" s="6" t="s">
        <v>767</v>
      </c>
      <c r="BK96" s="6" t="s">
        <v>767</v>
      </c>
      <c r="BL96" s="6" t="s">
        <v>767</v>
      </c>
      <c r="BM96" s="6" t="s">
        <v>767</v>
      </c>
      <c r="BN96" s="6" t="s">
        <v>767</v>
      </c>
      <c r="BO96" s="6" t="s">
        <v>767</v>
      </c>
      <c r="BP96" s="6" t="s">
        <v>767</v>
      </c>
      <c r="BQ96" s="6" t="s">
        <v>767</v>
      </c>
      <c r="BR96" s="6" t="s">
        <v>767</v>
      </c>
      <c r="BS96" s="6" t="s">
        <v>767</v>
      </c>
      <c r="BT96" s="6" t="s">
        <v>767</v>
      </c>
      <c r="BU96" s="6" t="s">
        <v>767</v>
      </c>
      <c r="BV96" s="6" t="s">
        <v>767</v>
      </c>
      <c r="BW96" s="6" t="s">
        <v>767</v>
      </c>
      <c r="BX96" s="6" t="s">
        <v>767</v>
      </c>
      <c r="BY96" s="6" t="s">
        <v>767</v>
      </c>
      <c r="BZ96" s="6" t="s">
        <v>767</v>
      </c>
      <c r="CA96" s="6" t="s">
        <v>767</v>
      </c>
      <c r="CB96" s="6" t="s">
        <v>767</v>
      </c>
      <c r="CC96" s="6" t="s">
        <v>767</v>
      </c>
      <c r="CD96" s="6" t="s">
        <v>767</v>
      </c>
      <c r="CE96" s="6" t="s">
        <v>767</v>
      </c>
      <c r="CF96" s="6" t="s">
        <v>767</v>
      </c>
      <c r="CG96" s="6" t="s">
        <v>767</v>
      </c>
      <c r="CH96" s="6" t="s">
        <v>767</v>
      </c>
      <c r="CI96" s="6" t="s">
        <v>767</v>
      </c>
      <c r="CJ96" s="6" t="s">
        <v>767</v>
      </c>
      <c r="CK96" s="6" t="s">
        <v>767</v>
      </c>
      <c r="CL96" s="6" t="s">
        <v>767</v>
      </c>
      <c r="CM96" s="6" t="s">
        <v>767</v>
      </c>
      <c r="CN96" s="6" t="s">
        <v>767</v>
      </c>
      <c r="CO96" s="6" t="s">
        <v>767</v>
      </c>
      <c r="CP96" s="6" t="s">
        <v>767</v>
      </c>
      <c r="CQ96" s="6" t="s">
        <v>767</v>
      </c>
      <c r="CR96" s="6" t="s">
        <v>767</v>
      </c>
      <c r="CS96" s="6" t="s">
        <v>767</v>
      </c>
      <c r="CT96" s="6" t="s">
        <v>767</v>
      </c>
      <c r="CU96" s="6" t="s">
        <v>767</v>
      </c>
      <c r="CV96" s="6" t="s">
        <v>767</v>
      </c>
      <c r="CW96" s="6" t="s">
        <v>767</v>
      </c>
      <c r="CX96" s="6" t="s">
        <v>767</v>
      </c>
      <c r="CY96" s="6" t="s">
        <v>767</v>
      </c>
      <c r="CZ96" s="6" t="s">
        <v>767</v>
      </c>
      <c r="DA96" s="6" t="s">
        <v>767</v>
      </c>
      <c r="DB96" s="6" t="s">
        <v>767</v>
      </c>
      <c r="DC96" s="6" t="s">
        <v>767</v>
      </c>
      <c r="DD96" s="6" t="s">
        <v>767</v>
      </c>
      <c r="DE96" s="6" t="s">
        <v>767</v>
      </c>
      <c r="DF96" s="6" t="s">
        <v>767</v>
      </c>
      <c r="DG96" s="6" t="s">
        <v>767</v>
      </c>
      <c r="DH96" s="6" t="s">
        <v>767</v>
      </c>
      <c r="DI96" s="6" t="s">
        <v>767</v>
      </c>
      <c r="DJ96" s="6" t="s">
        <v>767</v>
      </c>
      <c r="DK96" s="6" t="s">
        <v>767</v>
      </c>
      <c r="DL96" s="6" t="s">
        <v>767</v>
      </c>
      <c r="DM96" s="6" t="s">
        <v>767</v>
      </c>
      <c r="DN96" s="6" t="s">
        <v>767</v>
      </c>
      <c r="DO96" s="6" t="s">
        <v>767</v>
      </c>
      <c r="DP96" s="6" t="s">
        <v>767</v>
      </c>
      <c r="DQ96" s="6" t="s">
        <v>767</v>
      </c>
      <c r="DR96" s="6" t="s">
        <v>767</v>
      </c>
      <c r="DS96" s="6" t="s">
        <v>767</v>
      </c>
      <c r="DT96" s="6" t="s">
        <v>767</v>
      </c>
      <c r="DU96" s="6" t="s">
        <v>767</v>
      </c>
      <c r="DV96" s="6" t="s">
        <v>767</v>
      </c>
      <c r="DW96" s="6" t="s">
        <v>767</v>
      </c>
      <c r="DX96" s="6" t="s">
        <v>767</v>
      </c>
      <c r="DY96" s="6" t="s">
        <v>767</v>
      </c>
      <c r="DZ96" s="6" t="s">
        <v>767</v>
      </c>
      <c r="EA96" s="6" t="s">
        <v>767</v>
      </c>
      <c r="EB96" s="6" t="s">
        <v>767</v>
      </c>
      <c r="EC96" s="6" t="s">
        <v>767</v>
      </c>
      <c r="ED96" s="6" t="s">
        <v>767</v>
      </c>
      <c r="EE96" s="6" t="s">
        <v>767</v>
      </c>
      <c r="EF96" s="6" t="s">
        <v>767</v>
      </c>
      <c r="EG96" s="6" t="s">
        <v>767</v>
      </c>
      <c r="EH96" s="6" t="s">
        <v>767</v>
      </c>
      <c r="EI96" s="6" t="s">
        <v>767</v>
      </c>
      <c r="EJ96" s="6" t="s">
        <v>767</v>
      </c>
      <c r="EK96" s="6" t="s">
        <v>767</v>
      </c>
      <c r="EL96" s="6" t="s">
        <v>767</v>
      </c>
      <c r="EM96" s="6" t="s">
        <v>767</v>
      </c>
      <c r="EN96" s="6" t="s">
        <v>767</v>
      </c>
      <c r="EO96" s="6" t="s">
        <v>767</v>
      </c>
      <c r="EP96" s="6" t="s">
        <v>767</v>
      </c>
      <c r="EQ96" s="6" t="s">
        <v>767</v>
      </c>
      <c r="ER96" s="6" t="s">
        <v>767</v>
      </c>
      <c r="ES96" s="6" t="s">
        <v>767</v>
      </c>
      <c r="ET96" s="6" t="s">
        <v>767</v>
      </c>
      <c r="EU96" s="6" t="s">
        <v>767</v>
      </c>
      <c r="EV96" s="6" t="s">
        <v>767</v>
      </c>
      <c r="EW96" s="6" t="s">
        <v>767</v>
      </c>
      <c r="EX96" s="6" t="s">
        <v>767</v>
      </c>
    </row>
    <row r="97" spans="2:154" ht="30">
      <c r="B97" s="4" t="s">
        <v>792</v>
      </c>
      <c r="C97" s="6" t="s">
        <v>767</v>
      </c>
      <c r="D97" s="6" t="s">
        <v>767</v>
      </c>
      <c r="E97" s="6" t="s">
        <v>767</v>
      </c>
      <c r="F97" s="6" t="s">
        <v>767</v>
      </c>
      <c r="G97" s="6" t="s">
        <v>767</v>
      </c>
      <c r="H97" s="6" t="s">
        <v>767</v>
      </c>
      <c r="I97" s="6" t="s">
        <v>767</v>
      </c>
      <c r="J97" s="6" t="s">
        <v>767</v>
      </c>
      <c r="K97" s="6" t="s">
        <v>767</v>
      </c>
      <c r="L97" s="6" t="s">
        <v>767</v>
      </c>
      <c r="M97" s="6" t="s">
        <v>767</v>
      </c>
      <c r="N97" s="6" t="s">
        <v>767</v>
      </c>
      <c r="O97" s="6" t="s">
        <v>767</v>
      </c>
      <c r="P97" s="6" t="s">
        <v>767</v>
      </c>
      <c r="Q97" s="6" t="s">
        <v>767</v>
      </c>
      <c r="R97" s="6" t="s">
        <v>767</v>
      </c>
      <c r="S97" s="6" t="s">
        <v>767</v>
      </c>
      <c r="T97" s="6" t="s">
        <v>767</v>
      </c>
      <c r="U97" s="6" t="s">
        <v>767</v>
      </c>
      <c r="V97" s="6" t="s">
        <v>767</v>
      </c>
      <c r="W97" s="6" t="s">
        <v>767</v>
      </c>
      <c r="X97" s="6" t="s">
        <v>767</v>
      </c>
      <c r="Y97" s="6" t="s">
        <v>767</v>
      </c>
      <c r="Z97" s="6" t="s">
        <v>767</v>
      </c>
      <c r="AA97" s="6" t="s">
        <v>767</v>
      </c>
      <c r="AB97" s="6" t="s">
        <v>767</v>
      </c>
      <c r="AC97" s="6" t="s">
        <v>767</v>
      </c>
      <c r="AD97" s="6" t="s">
        <v>767</v>
      </c>
      <c r="AE97" s="6" t="s">
        <v>767</v>
      </c>
      <c r="AF97" s="6" t="s">
        <v>767</v>
      </c>
      <c r="AG97" s="6" t="s">
        <v>767</v>
      </c>
      <c r="AH97" s="6" t="s">
        <v>767</v>
      </c>
      <c r="AI97" s="6" t="s">
        <v>767</v>
      </c>
      <c r="AJ97" s="6" t="s">
        <v>767</v>
      </c>
      <c r="AK97" s="6" t="s">
        <v>767</v>
      </c>
      <c r="AL97" s="6" t="s">
        <v>767</v>
      </c>
      <c r="AM97" s="6" t="s">
        <v>767</v>
      </c>
      <c r="AN97" s="6" t="s">
        <v>767</v>
      </c>
      <c r="AO97" s="6" t="s">
        <v>767</v>
      </c>
      <c r="AP97" s="6" t="s">
        <v>767</v>
      </c>
      <c r="AQ97" s="6" t="s">
        <v>767</v>
      </c>
      <c r="AR97" s="6" t="s">
        <v>767</v>
      </c>
      <c r="AS97" s="6" t="s">
        <v>767</v>
      </c>
      <c r="AT97" s="6" t="s">
        <v>767</v>
      </c>
      <c r="AU97" s="6" t="s">
        <v>767</v>
      </c>
      <c r="AV97" s="6" t="s">
        <v>767</v>
      </c>
      <c r="AW97" s="6" t="s">
        <v>767</v>
      </c>
      <c r="AX97" s="6" t="s">
        <v>767</v>
      </c>
      <c r="AY97" s="6" t="s">
        <v>767</v>
      </c>
      <c r="AZ97" s="6" t="s">
        <v>767</v>
      </c>
      <c r="BA97" s="6" t="s">
        <v>767</v>
      </c>
      <c r="BB97" s="6" t="s">
        <v>767</v>
      </c>
      <c r="BC97" s="6" t="s">
        <v>767</v>
      </c>
      <c r="BD97" s="6" t="s">
        <v>767</v>
      </c>
      <c r="BE97" s="6" t="s">
        <v>767</v>
      </c>
      <c r="BF97" s="6" t="s">
        <v>767</v>
      </c>
      <c r="BG97" s="6" t="s">
        <v>767</v>
      </c>
      <c r="BH97" s="6" t="s">
        <v>767</v>
      </c>
      <c r="BI97" s="6" t="s">
        <v>767</v>
      </c>
      <c r="BJ97" s="6" t="s">
        <v>767</v>
      </c>
      <c r="BK97" s="6" t="s">
        <v>767</v>
      </c>
      <c r="BL97" s="6" t="s">
        <v>767</v>
      </c>
      <c r="BM97" s="6" t="s">
        <v>767</v>
      </c>
      <c r="BN97" s="6" t="s">
        <v>767</v>
      </c>
      <c r="BO97" s="6" t="s">
        <v>767</v>
      </c>
      <c r="BP97" s="6" t="s">
        <v>767</v>
      </c>
      <c r="BQ97" s="6" t="s">
        <v>767</v>
      </c>
      <c r="BR97" s="6" t="s">
        <v>767</v>
      </c>
      <c r="BS97" s="6" t="s">
        <v>767</v>
      </c>
      <c r="BT97" s="6" t="s">
        <v>767</v>
      </c>
      <c r="BU97" s="6" t="s">
        <v>767</v>
      </c>
      <c r="BV97" s="6" t="s">
        <v>767</v>
      </c>
      <c r="BW97" s="6" t="s">
        <v>767</v>
      </c>
      <c r="BX97" s="6" t="s">
        <v>767</v>
      </c>
      <c r="BY97" s="6" t="s">
        <v>767</v>
      </c>
      <c r="BZ97" s="6" t="s">
        <v>767</v>
      </c>
      <c r="CA97" s="6" t="s">
        <v>767</v>
      </c>
      <c r="CB97" s="6" t="s">
        <v>767</v>
      </c>
      <c r="CC97" s="6" t="s">
        <v>767</v>
      </c>
      <c r="CD97" s="6" t="s">
        <v>767</v>
      </c>
      <c r="CE97" s="6" t="s">
        <v>767</v>
      </c>
      <c r="CF97" s="6" t="s">
        <v>767</v>
      </c>
      <c r="CG97" s="6" t="s">
        <v>767</v>
      </c>
      <c r="CH97" s="6" t="s">
        <v>767</v>
      </c>
      <c r="CI97" s="6" t="s">
        <v>767</v>
      </c>
      <c r="CJ97" s="6" t="s">
        <v>767</v>
      </c>
      <c r="CK97" s="6" t="s">
        <v>767</v>
      </c>
      <c r="CL97" s="6" t="s">
        <v>767</v>
      </c>
      <c r="CM97" s="6" t="s">
        <v>767</v>
      </c>
      <c r="CN97" s="6" t="s">
        <v>767</v>
      </c>
      <c r="CO97" s="6" t="s">
        <v>767</v>
      </c>
      <c r="CP97" s="6" t="s">
        <v>767</v>
      </c>
      <c r="CQ97" s="6" t="s">
        <v>767</v>
      </c>
      <c r="CR97" s="6" t="s">
        <v>767</v>
      </c>
      <c r="CS97" s="6" t="s">
        <v>767</v>
      </c>
      <c r="CT97" s="6" t="s">
        <v>767</v>
      </c>
      <c r="CU97" s="6" t="s">
        <v>767</v>
      </c>
      <c r="CV97" s="6" t="s">
        <v>767</v>
      </c>
      <c r="CW97" s="6" t="s">
        <v>767</v>
      </c>
      <c r="CX97" s="6" t="s">
        <v>767</v>
      </c>
      <c r="CY97" s="6" t="s">
        <v>767</v>
      </c>
      <c r="CZ97" s="6" t="s">
        <v>767</v>
      </c>
      <c r="DA97" s="6" t="s">
        <v>767</v>
      </c>
      <c r="DB97" s="6" t="s">
        <v>767</v>
      </c>
      <c r="DC97" s="6" t="s">
        <v>767</v>
      </c>
      <c r="DD97" s="6" t="s">
        <v>767</v>
      </c>
      <c r="DE97" s="6" t="s">
        <v>767</v>
      </c>
      <c r="DF97" s="6" t="s">
        <v>767</v>
      </c>
      <c r="DG97" s="6" t="s">
        <v>767</v>
      </c>
      <c r="DH97" s="6" t="s">
        <v>767</v>
      </c>
      <c r="DI97" s="6" t="s">
        <v>767</v>
      </c>
      <c r="DJ97" s="6" t="s">
        <v>767</v>
      </c>
      <c r="DK97" s="6" t="s">
        <v>767</v>
      </c>
      <c r="DL97" s="6" t="s">
        <v>767</v>
      </c>
      <c r="DM97" s="6" t="s">
        <v>767</v>
      </c>
      <c r="DN97" s="6" t="s">
        <v>767</v>
      </c>
      <c r="DO97" s="6" t="s">
        <v>767</v>
      </c>
      <c r="DP97" s="6" t="s">
        <v>767</v>
      </c>
      <c r="DQ97" s="6" t="s">
        <v>767</v>
      </c>
      <c r="DR97" s="6" t="s">
        <v>767</v>
      </c>
      <c r="DS97" s="6" t="s">
        <v>767</v>
      </c>
      <c r="DT97" s="6" t="s">
        <v>767</v>
      </c>
      <c r="DU97" s="6" t="s">
        <v>767</v>
      </c>
      <c r="DV97" s="6" t="s">
        <v>767</v>
      </c>
      <c r="DW97" s="6" t="s">
        <v>767</v>
      </c>
      <c r="DX97" s="6" t="s">
        <v>767</v>
      </c>
      <c r="DY97" s="6" t="s">
        <v>767</v>
      </c>
      <c r="DZ97" s="6" t="s">
        <v>767</v>
      </c>
      <c r="EA97" s="6" t="s">
        <v>767</v>
      </c>
      <c r="EB97" s="6" t="s">
        <v>767</v>
      </c>
      <c r="EC97" s="6" t="s">
        <v>767</v>
      </c>
      <c r="ED97" s="6" t="s">
        <v>767</v>
      </c>
      <c r="EE97" s="6" t="s">
        <v>767</v>
      </c>
      <c r="EF97" s="6" t="s">
        <v>767</v>
      </c>
      <c r="EG97" s="6" t="s">
        <v>767</v>
      </c>
      <c r="EH97" s="6" t="s">
        <v>767</v>
      </c>
      <c r="EI97" s="6" t="s">
        <v>767</v>
      </c>
      <c r="EJ97" s="6" t="s">
        <v>767</v>
      </c>
      <c r="EK97" s="6" t="s">
        <v>767</v>
      </c>
      <c r="EL97" s="6" t="s">
        <v>767</v>
      </c>
      <c r="EM97" s="6" t="s">
        <v>767</v>
      </c>
      <c r="EN97" s="6" t="s">
        <v>767</v>
      </c>
      <c r="EO97" s="6" t="s">
        <v>767</v>
      </c>
      <c r="EP97" s="6" t="s">
        <v>767</v>
      </c>
      <c r="EQ97" s="6" t="s">
        <v>767</v>
      </c>
      <c r="ER97" s="6" t="s">
        <v>767</v>
      </c>
      <c r="ES97" s="6" t="s">
        <v>767</v>
      </c>
      <c r="ET97" s="6" t="s">
        <v>767</v>
      </c>
      <c r="EU97" s="6" t="s">
        <v>767</v>
      </c>
      <c r="EV97" s="6" t="s">
        <v>767</v>
      </c>
      <c r="EW97" s="6" t="s">
        <v>767</v>
      </c>
      <c r="EX97" s="6" t="s">
        <v>767</v>
      </c>
    </row>
    <row r="98" spans="2:154" ht="30">
      <c r="B98" s="4" t="s">
        <v>793</v>
      </c>
      <c r="C98" s="6" t="s">
        <v>767</v>
      </c>
      <c r="D98" s="6" t="s">
        <v>767</v>
      </c>
      <c r="E98" s="6" t="s">
        <v>767</v>
      </c>
      <c r="F98" s="6" t="s">
        <v>767</v>
      </c>
      <c r="G98" s="6" t="s">
        <v>767</v>
      </c>
      <c r="H98" s="6" t="s">
        <v>767</v>
      </c>
      <c r="I98" s="6" t="s">
        <v>767</v>
      </c>
      <c r="J98" s="6" t="s">
        <v>767</v>
      </c>
      <c r="K98" s="6" t="s">
        <v>767</v>
      </c>
      <c r="L98" s="6" t="s">
        <v>767</v>
      </c>
      <c r="M98" s="6" t="s">
        <v>767</v>
      </c>
      <c r="N98" s="6" t="s">
        <v>767</v>
      </c>
      <c r="O98" s="6" t="s">
        <v>767</v>
      </c>
      <c r="P98" s="6" t="s">
        <v>767</v>
      </c>
      <c r="Q98" s="6" t="s">
        <v>767</v>
      </c>
      <c r="R98" s="6" t="s">
        <v>767</v>
      </c>
      <c r="S98" s="6" t="s">
        <v>767</v>
      </c>
      <c r="T98" s="6" t="s">
        <v>767</v>
      </c>
      <c r="U98" s="6" t="s">
        <v>767</v>
      </c>
      <c r="V98" s="6" t="s">
        <v>767</v>
      </c>
      <c r="W98" s="6" t="s">
        <v>767</v>
      </c>
      <c r="X98" s="6" t="s">
        <v>767</v>
      </c>
      <c r="Y98" s="6" t="s">
        <v>767</v>
      </c>
      <c r="Z98" s="6" t="s">
        <v>767</v>
      </c>
      <c r="AA98" s="6" t="s">
        <v>767</v>
      </c>
      <c r="AB98" s="6" t="s">
        <v>767</v>
      </c>
      <c r="AC98" s="6" t="s">
        <v>767</v>
      </c>
      <c r="AD98" s="6" t="s">
        <v>767</v>
      </c>
      <c r="AE98" s="6" t="s">
        <v>767</v>
      </c>
      <c r="AF98" s="6" t="s">
        <v>767</v>
      </c>
      <c r="AG98" s="6" t="s">
        <v>767</v>
      </c>
      <c r="AH98" s="6" t="s">
        <v>767</v>
      </c>
      <c r="AI98" s="6" t="s">
        <v>767</v>
      </c>
      <c r="AJ98" s="6" t="s">
        <v>767</v>
      </c>
      <c r="AK98" s="6" t="s">
        <v>767</v>
      </c>
      <c r="AL98" s="6" t="s">
        <v>767</v>
      </c>
      <c r="AM98" s="6" t="s">
        <v>767</v>
      </c>
      <c r="AN98" s="6" t="s">
        <v>767</v>
      </c>
      <c r="AO98" s="6" t="s">
        <v>767</v>
      </c>
      <c r="AP98" s="6" t="s">
        <v>767</v>
      </c>
      <c r="AQ98" s="6" t="s">
        <v>767</v>
      </c>
      <c r="AR98" s="6" t="s">
        <v>767</v>
      </c>
      <c r="AS98" s="6" t="s">
        <v>767</v>
      </c>
      <c r="AT98" s="6" t="s">
        <v>767</v>
      </c>
      <c r="AU98" s="6" t="s">
        <v>767</v>
      </c>
      <c r="AV98" s="6" t="s">
        <v>767</v>
      </c>
      <c r="AW98" s="6" t="s">
        <v>767</v>
      </c>
      <c r="AX98" s="6" t="s">
        <v>767</v>
      </c>
      <c r="AY98" s="6" t="s">
        <v>767</v>
      </c>
      <c r="AZ98" s="6" t="s">
        <v>767</v>
      </c>
      <c r="BA98" s="6" t="s">
        <v>767</v>
      </c>
      <c r="BB98" s="6" t="s">
        <v>767</v>
      </c>
      <c r="BC98" s="6" t="s">
        <v>767</v>
      </c>
      <c r="BD98" s="6" t="s">
        <v>767</v>
      </c>
      <c r="BE98" s="6" t="s">
        <v>767</v>
      </c>
      <c r="BF98" s="6" t="s">
        <v>767</v>
      </c>
      <c r="BG98" s="6" t="s">
        <v>767</v>
      </c>
      <c r="BH98" s="6" t="s">
        <v>767</v>
      </c>
      <c r="BI98" s="6" t="s">
        <v>767</v>
      </c>
      <c r="BJ98" s="6" t="s">
        <v>767</v>
      </c>
      <c r="BK98" s="6" t="s">
        <v>767</v>
      </c>
      <c r="BL98" s="6" t="s">
        <v>767</v>
      </c>
      <c r="BM98" s="6" t="s">
        <v>767</v>
      </c>
      <c r="BN98" s="6" t="s">
        <v>767</v>
      </c>
      <c r="BO98" s="6" t="s">
        <v>767</v>
      </c>
      <c r="BP98" s="6" t="s">
        <v>767</v>
      </c>
      <c r="BQ98" s="6" t="s">
        <v>767</v>
      </c>
      <c r="BR98" s="6" t="s">
        <v>767</v>
      </c>
      <c r="BS98" s="6" t="s">
        <v>767</v>
      </c>
      <c r="BT98" s="6" t="s">
        <v>767</v>
      </c>
      <c r="BU98" s="6" t="s">
        <v>767</v>
      </c>
      <c r="BV98" s="6" t="s">
        <v>767</v>
      </c>
      <c r="BW98" s="6" t="s">
        <v>767</v>
      </c>
      <c r="BX98" s="6" t="s">
        <v>767</v>
      </c>
      <c r="BY98" s="6" t="s">
        <v>767</v>
      </c>
      <c r="BZ98" s="6" t="s">
        <v>767</v>
      </c>
      <c r="CA98" s="6" t="s">
        <v>767</v>
      </c>
      <c r="CB98" s="6" t="s">
        <v>767</v>
      </c>
      <c r="CC98" s="6" t="s">
        <v>767</v>
      </c>
      <c r="CD98" s="6" t="s">
        <v>767</v>
      </c>
      <c r="CE98" s="6" t="s">
        <v>767</v>
      </c>
      <c r="CF98" s="6" t="s">
        <v>767</v>
      </c>
      <c r="CG98" s="6" t="s">
        <v>767</v>
      </c>
      <c r="CH98" s="6" t="s">
        <v>767</v>
      </c>
      <c r="CI98" s="6" t="s">
        <v>767</v>
      </c>
      <c r="CJ98" s="6" t="s">
        <v>767</v>
      </c>
      <c r="CK98" s="6" t="s">
        <v>767</v>
      </c>
      <c r="CL98" s="6" t="s">
        <v>767</v>
      </c>
      <c r="CM98" s="6" t="s">
        <v>767</v>
      </c>
      <c r="CN98" s="6" t="s">
        <v>767</v>
      </c>
      <c r="CO98" s="6" t="s">
        <v>767</v>
      </c>
      <c r="CP98" s="6" t="s">
        <v>767</v>
      </c>
      <c r="CQ98" s="6" t="s">
        <v>767</v>
      </c>
      <c r="CR98" s="6" t="s">
        <v>767</v>
      </c>
      <c r="CS98" s="6" t="s">
        <v>767</v>
      </c>
      <c r="CT98" s="6" t="s">
        <v>767</v>
      </c>
      <c r="CU98" s="6" t="s">
        <v>767</v>
      </c>
      <c r="CV98" s="6" t="s">
        <v>767</v>
      </c>
      <c r="CW98" s="6" t="s">
        <v>767</v>
      </c>
      <c r="CX98" s="6" t="s">
        <v>767</v>
      </c>
      <c r="CY98" s="6" t="s">
        <v>767</v>
      </c>
      <c r="CZ98" s="6" t="s">
        <v>767</v>
      </c>
      <c r="DA98" s="6" t="s">
        <v>767</v>
      </c>
      <c r="DB98" s="6" t="s">
        <v>767</v>
      </c>
      <c r="DC98" s="6" t="s">
        <v>767</v>
      </c>
      <c r="DD98" s="6" t="s">
        <v>767</v>
      </c>
      <c r="DE98" s="6" t="s">
        <v>767</v>
      </c>
      <c r="DF98" s="6" t="s">
        <v>767</v>
      </c>
      <c r="DG98" s="6" t="s">
        <v>767</v>
      </c>
      <c r="DH98" s="6" t="s">
        <v>767</v>
      </c>
      <c r="DI98" s="6" t="s">
        <v>767</v>
      </c>
      <c r="DJ98" s="6" t="s">
        <v>767</v>
      </c>
      <c r="DK98" s="6" t="s">
        <v>767</v>
      </c>
      <c r="DL98" s="6" t="s">
        <v>767</v>
      </c>
      <c r="DM98" s="6" t="s">
        <v>767</v>
      </c>
      <c r="DN98" s="6" t="s">
        <v>767</v>
      </c>
      <c r="DO98" s="6" t="s">
        <v>767</v>
      </c>
      <c r="DP98" s="6" t="s">
        <v>767</v>
      </c>
      <c r="DQ98" s="6" t="s">
        <v>767</v>
      </c>
      <c r="DR98" s="6" t="s">
        <v>767</v>
      </c>
      <c r="DS98" s="6" t="s">
        <v>767</v>
      </c>
      <c r="DT98" s="6" t="s">
        <v>767</v>
      </c>
      <c r="DU98" s="6" t="s">
        <v>767</v>
      </c>
      <c r="DV98" s="6" t="s">
        <v>767</v>
      </c>
      <c r="DW98" s="6" t="s">
        <v>767</v>
      </c>
      <c r="DX98" s="6" t="s">
        <v>767</v>
      </c>
      <c r="DY98" s="6" t="s">
        <v>767</v>
      </c>
      <c r="DZ98" s="6" t="s">
        <v>767</v>
      </c>
      <c r="EA98" s="6" t="s">
        <v>767</v>
      </c>
      <c r="EB98" s="6" t="s">
        <v>767</v>
      </c>
      <c r="EC98" s="6" t="s">
        <v>767</v>
      </c>
      <c r="ED98" s="6" t="s">
        <v>767</v>
      </c>
      <c r="EE98" s="6" t="s">
        <v>767</v>
      </c>
      <c r="EF98" s="6" t="s">
        <v>767</v>
      </c>
      <c r="EG98" s="6" t="s">
        <v>767</v>
      </c>
      <c r="EH98" s="6" t="s">
        <v>767</v>
      </c>
      <c r="EI98" s="6" t="s">
        <v>767</v>
      </c>
      <c r="EJ98" s="6" t="s">
        <v>767</v>
      </c>
      <c r="EK98" s="6" t="s">
        <v>767</v>
      </c>
      <c r="EL98" s="6" t="s">
        <v>767</v>
      </c>
      <c r="EM98" s="6" t="s">
        <v>767</v>
      </c>
      <c r="EN98" s="6" t="s">
        <v>767</v>
      </c>
      <c r="EO98" s="6" t="s">
        <v>767</v>
      </c>
      <c r="EP98" s="6" t="s">
        <v>767</v>
      </c>
      <c r="EQ98" s="6" t="s">
        <v>767</v>
      </c>
      <c r="ER98" s="6" t="s">
        <v>767</v>
      </c>
      <c r="ES98" s="6" t="s">
        <v>767</v>
      </c>
      <c r="ET98" s="6" t="s">
        <v>767</v>
      </c>
      <c r="EU98" s="6" t="s">
        <v>767</v>
      </c>
      <c r="EV98" s="6" t="s">
        <v>767</v>
      </c>
      <c r="EW98" s="6" t="s">
        <v>767</v>
      </c>
      <c r="EX98" s="6" t="s">
        <v>767</v>
      </c>
    </row>
    <row r="100" spans="2:154" ht="30">
      <c r="B100" s="8" t="s">
        <v>765</v>
      </c>
      <c r="C100" s="43" t="s">
        <v>531</v>
      </c>
      <c r="D100" s="43" t="s">
        <v>532</v>
      </c>
      <c r="E100" s="43" t="s">
        <v>533</v>
      </c>
      <c r="F100" s="43" t="s">
        <v>534</v>
      </c>
      <c r="G100" s="43" t="s">
        <v>535</v>
      </c>
      <c r="H100" s="43" t="s">
        <v>536</v>
      </c>
      <c r="I100" s="43" t="s">
        <v>537</v>
      </c>
      <c r="J100" s="43" t="s">
        <v>538</v>
      </c>
      <c r="K100" s="43" t="s">
        <v>539</v>
      </c>
      <c r="L100" s="43" t="s">
        <v>540</v>
      </c>
      <c r="M100" s="43" t="s">
        <v>541</v>
      </c>
      <c r="N100" s="43" t="s">
        <v>542</v>
      </c>
      <c r="O100" s="43" t="s">
        <v>543</v>
      </c>
      <c r="P100" s="43" t="s">
        <v>544</v>
      </c>
      <c r="Q100" s="43" t="s">
        <v>545</v>
      </c>
      <c r="R100" s="43" t="s">
        <v>546</v>
      </c>
      <c r="S100" s="43" t="s">
        <v>547</v>
      </c>
      <c r="T100" s="43" t="s">
        <v>548</v>
      </c>
      <c r="U100" s="43" t="s">
        <v>549</v>
      </c>
      <c r="V100" s="43" t="s">
        <v>550</v>
      </c>
      <c r="W100" s="43" t="s">
        <v>551</v>
      </c>
      <c r="X100" s="43" t="s">
        <v>552</v>
      </c>
      <c r="Y100" s="43" t="s">
        <v>553</v>
      </c>
      <c r="Z100" s="43" t="s">
        <v>554</v>
      </c>
      <c r="AA100" s="43" t="s">
        <v>555</v>
      </c>
      <c r="AB100" s="43" t="s">
        <v>556</v>
      </c>
      <c r="AC100" s="43" t="s">
        <v>557</v>
      </c>
      <c r="AD100" s="43" t="s">
        <v>558</v>
      </c>
      <c r="AE100" s="43" t="s">
        <v>559</v>
      </c>
      <c r="AF100" s="43" t="s">
        <v>560</v>
      </c>
      <c r="AG100" s="43" t="s">
        <v>561</v>
      </c>
      <c r="AH100" s="43" t="s">
        <v>562</v>
      </c>
      <c r="AI100" s="43" t="s">
        <v>563</v>
      </c>
      <c r="AJ100" s="43" t="s">
        <v>564</v>
      </c>
      <c r="AK100" s="43" t="s">
        <v>565</v>
      </c>
      <c r="AL100" s="43" t="s">
        <v>566</v>
      </c>
      <c r="AM100" s="43" t="s">
        <v>567</v>
      </c>
      <c r="AN100" s="43" t="s">
        <v>568</v>
      </c>
      <c r="AO100" s="43" t="s">
        <v>569</v>
      </c>
      <c r="AP100" s="43" t="s">
        <v>570</v>
      </c>
      <c r="AQ100" s="43" t="s">
        <v>571</v>
      </c>
      <c r="AR100" s="43" t="s">
        <v>572</v>
      </c>
      <c r="AS100" s="43" t="s">
        <v>573</v>
      </c>
      <c r="AT100" s="43" t="s">
        <v>574</v>
      </c>
      <c r="AU100" s="43" t="s">
        <v>575</v>
      </c>
      <c r="AV100" s="43" t="s">
        <v>576</v>
      </c>
      <c r="AW100" s="43" t="s">
        <v>577</v>
      </c>
      <c r="AX100" s="43" t="s">
        <v>578</v>
      </c>
      <c r="AY100" s="43" t="s">
        <v>579</v>
      </c>
      <c r="AZ100" s="43" t="s">
        <v>580</v>
      </c>
      <c r="BA100" s="43" t="s">
        <v>581</v>
      </c>
      <c r="BB100" s="43" t="s">
        <v>582</v>
      </c>
      <c r="BC100" s="43" t="s">
        <v>583</v>
      </c>
      <c r="BD100" s="43" t="s">
        <v>584</v>
      </c>
      <c r="BE100" s="43" t="s">
        <v>585</v>
      </c>
      <c r="BF100" s="43" t="s">
        <v>586</v>
      </c>
      <c r="BG100" s="43" t="s">
        <v>587</v>
      </c>
      <c r="BH100" s="43" t="s">
        <v>588</v>
      </c>
      <c r="BI100" s="43" t="s">
        <v>589</v>
      </c>
      <c r="BJ100" s="43" t="s">
        <v>590</v>
      </c>
      <c r="BK100" s="43" t="s">
        <v>591</v>
      </c>
      <c r="BL100" s="43" t="s">
        <v>592</v>
      </c>
      <c r="BM100" s="43" t="s">
        <v>593</v>
      </c>
      <c r="BN100" s="43" t="s">
        <v>594</v>
      </c>
      <c r="BO100" s="43" t="s">
        <v>595</v>
      </c>
      <c r="BP100" s="43" t="s">
        <v>596</v>
      </c>
      <c r="BQ100" s="43" t="s">
        <v>597</v>
      </c>
      <c r="BR100" s="43" t="s">
        <v>598</v>
      </c>
      <c r="BS100" s="43" t="s">
        <v>599</v>
      </c>
      <c r="BT100" s="43" t="s">
        <v>600</v>
      </c>
      <c r="BU100" s="43" t="s">
        <v>601</v>
      </c>
      <c r="BV100" s="43" t="s">
        <v>602</v>
      </c>
      <c r="BW100" s="43" t="s">
        <v>603</v>
      </c>
      <c r="BX100" s="43" t="s">
        <v>604</v>
      </c>
      <c r="BY100" s="43" t="s">
        <v>605</v>
      </c>
      <c r="BZ100" s="43" t="s">
        <v>606</v>
      </c>
      <c r="CA100" s="43" t="s">
        <v>607</v>
      </c>
      <c r="CB100" s="43" t="s">
        <v>608</v>
      </c>
      <c r="CC100" s="43" t="s">
        <v>609</v>
      </c>
      <c r="CD100" s="43" t="s">
        <v>610</v>
      </c>
      <c r="CE100" s="43" t="s">
        <v>611</v>
      </c>
      <c r="CF100" s="43" t="s">
        <v>612</v>
      </c>
      <c r="CG100" s="43" t="s">
        <v>613</v>
      </c>
      <c r="CH100" s="43" t="s">
        <v>614</v>
      </c>
      <c r="CI100" s="43" t="s">
        <v>615</v>
      </c>
      <c r="CJ100" s="43" t="s">
        <v>616</v>
      </c>
      <c r="CK100" s="43" t="s">
        <v>617</v>
      </c>
      <c r="CL100" s="43" t="s">
        <v>618</v>
      </c>
      <c r="CM100" s="43" t="s">
        <v>619</v>
      </c>
      <c r="CN100" s="43" t="s">
        <v>620</v>
      </c>
      <c r="CO100" s="43" t="s">
        <v>621</v>
      </c>
      <c r="CP100" s="43" t="s">
        <v>622</v>
      </c>
      <c r="CQ100" s="43" t="s">
        <v>623</v>
      </c>
      <c r="CR100" s="43" t="s">
        <v>624</v>
      </c>
      <c r="CS100" s="43" t="s">
        <v>625</v>
      </c>
      <c r="CT100" s="43" t="s">
        <v>626</v>
      </c>
      <c r="CU100" s="43" t="s">
        <v>627</v>
      </c>
      <c r="CV100" s="43" t="s">
        <v>628</v>
      </c>
      <c r="CW100" s="43" t="s">
        <v>629</v>
      </c>
      <c r="CX100" s="43" t="s">
        <v>630</v>
      </c>
      <c r="CY100" s="43" t="s">
        <v>631</v>
      </c>
      <c r="CZ100" s="43" t="s">
        <v>632</v>
      </c>
      <c r="DA100" s="43" t="s">
        <v>633</v>
      </c>
      <c r="DB100" s="43" t="s">
        <v>634</v>
      </c>
      <c r="DC100" s="43" t="s">
        <v>635</v>
      </c>
      <c r="DD100" s="43" t="s">
        <v>636</v>
      </c>
      <c r="DE100" s="43" t="s">
        <v>637</v>
      </c>
      <c r="DF100" s="43" t="s">
        <v>638</v>
      </c>
      <c r="DG100" s="43" t="s">
        <v>639</v>
      </c>
      <c r="DH100" s="43" t="s">
        <v>640</v>
      </c>
      <c r="DI100" s="43" t="s">
        <v>641</v>
      </c>
      <c r="DJ100" s="43" t="s">
        <v>642</v>
      </c>
      <c r="DK100" s="43" t="s">
        <v>643</v>
      </c>
      <c r="DL100" s="43" t="s">
        <v>644</v>
      </c>
      <c r="DM100" s="43" t="s">
        <v>645</v>
      </c>
      <c r="DN100" s="43" t="s">
        <v>646</v>
      </c>
      <c r="DO100" s="43" t="s">
        <v>647</v>
      </c>
      <c r="DP100" s="43" t="s">
        <v>648</v>
      </c>
      <c r="DQ100" s="43" t="s">
        <v>649</v>
      </c>
      <c r="DR100" s="43" t="s">
        <v>650</v>
      </c>
      <c r="DS100" s="43" t="s">
        <v>651</v>
      </c>
      <c r="DT100" s="43" t="s">
        <v>652</v>
      </c>
      <c r="DU100" s="43" t="s">
        <v>653</v>
      </c>
      <c r="DV100" s="43" t="s">
        <v>654</v>
      </c>
      <c r="DW100" s="43" t="s">
        <v>655</v>
      </c>
      <c r="DX100" s="43" t="s">
        <v>656</v>
      </c>
      <c r="DY100" s="43" t="s">
        <v>657</v>
      </c>
      <c r="DZ100" s="43" t="s">
        <v>658</v>
      </c>
      <c r="EA100" s="43" t="s">
        <v>659</v>
      </c>
      <c r="EB100" s="43" t="s">
        <v>660</v>
      </c>
      <c r="EC100" s="43" t="s">
        <v>661</v>
      </c>
      <c r="ED100" s="43" t="s">
        <v>662</v>
      </c>
      <c r="EE100" s="43" t="s">
        <v>663</v>
      </c>
      <c r="EF100" s="43" t="s">
        <v>664</v>
      </c>
      <c r="EG100" s="43" t="s">
        <v>665</v>
      </c>
      <c r="EH100" s="43" t="s">
        <v>666</v>
      </c>
      <c r="EI100" s="43" t="s">
        <v>667</v>
      </c>
      <c r="EJ100" s="43" t="s">
        <v>668</v>
      </c>
      <c r="EK100" s="43" t="s">
        <v>669</v>
      </c>
      <c r="EL100" s="43" t="s">
        <v>670</v>
      </c>
      <c r="EM100" s="43" t="s">
        <v>671</v>
      </c>
      <c r="EN100" s="43" t="s">
        <v>672</v>
      </c>
      <c r="EO100" s="43" t="s">
        <v>673</v>
      </c>
      <c r="EP100" s="43" t="s">
        <v>674</v>
      </c>
      <c r="EQ100" s="43" t="s">
        <v>675</v>
      </c>
      <c r="ER100" s="43" t="s">
        <v>676</v>
      </c>
      <c r="ES100" s="43" t="s">
        <v>677</v>
      </c>
      <c r="ET100" s="43" t="s">
        <v>678</v>
      </c>
      <c r="EU100" s="43" t="s">
        <v>679</v>
      </c>
      <c r="EV100" s="43" t="s">
        <v>680</v>
      </c>
      <c r="EW100" s="43" t="s">
        <v>681</v>
      </c>
      <c r="EX100" s="43" t="s">
        <v>682</v>
      </c>
    </row>
    <row r="101" spans="2:154" ht="45">
      <c r="B101" s="9" t="s">
        <v>879</v>
      </c>
      <c r="C101" s="44"/>
      <c r="D101" s="44"/>
      <c r="E101" s="44"/>
      <c r="F101" s="44"/>
      <c r="G101" s="44"/>
      <c r="H101" s="44"/>
      <c r="I101" s="44"/>
      <c r="J101" s="44"/>
      <c r="K101" s="44"/>
      <c r="L101" s="44"/>
      <c r="M101" s="44"/>
      <c r="N101" s="44"/>
      <c r="O101" s="44"/>
      <c r="P101" s="44"/>
      <c r="Q101" s="44"/>
      <c r="R101" s="44"/>
      <c r="S101" s="44"/>
      <c r="T101" s="44"/>
      <c r="U101" s="44"/>
      <c r="V101" s="44"/>
      <c r="W101" s="44"/>
      <c r="X101" s="44"/>
      <c r="Y101" s="44"/>
      <c r="Z101" s="44"/>
      <c r="AA101" s="44"/>
      <c r="AB101" s="44"/>
      <c r="AC101" s="44"/>
      <c r="AD101" s="44"/>
      <c r="AE101" s="44"/>
      <c r="AF101" s="44"/>
      <c r="AG101" s="44"/>
      <c r="AH101" s="44"/>
      <c r="AI101" s="44"/>
      <c r="AJ101" s="44"/>
      <c r="AK101" s="44"/>
      <c r="AL101" s="44"/>
      <c r="AM101" s="44"/>
      <c r="AN101" s="44"/>
      <c r="AO101" s="44"/>
      <c r="AP101" s="44"/>
      <c r="AQ101" s="44"/>
      <c r="AR101" s="44"/>
      <c r="AS101" s="44"/>
      <c r="AT101" s="44"/>
      <c r="AU101" s="44"/>
      <c r="AV101" s="44"/>
      <c r="AW101" s="44"/>
      <c r="AX101" s="44"/>
      <c r="AY101" s="44"/>
      <c r="AZ101" s="44"/>
      <c r="BA101" s="44"/>
      <c r="BB101" s="44"/>
      <c r="BC101" s="44"/>
      <c r="BD101" s="44"/>
      <c r="BE101" s="44"/>
      <c r="BF101" s="44"/>
      <c r="BG101" s="44"/>
      <c r="BH101" s="44"/>
      <c r="BI101" s="44"/>
      <c r="BJ101" s="44"/>
      <c r="BK101" s="44"/>
      <c r="BL101" s="44"/>
      <c r="BM101" s="44"/>
      <c r="BN101" s="44"/>
      <c r="BO101" s="44"/>
      <c r="BP101" s="44"/>
      <c r="BQ101" s="44"/>
      <c r="BR101" s="44"/>
      <c r="BS101" s="44"/>
      <c r="BT101" s="44"/>
      <c r="BU101" s="44"/>
      <c r="BV101" s="44"/>
      <c r="BW101" s="44"/>
      <c r="BX101" s="44"/>
      <c r="BY101" s="44"/>
      <c r="BZ101" s="44"/>
      <c r="CA101" s="44"/>
      <c r="CB101" s="44"/>
      <c r="CC101" s="44"/>
      <c r="CD101" s="44"/>
      <c r="CE101" s="44"/>
      <c r="CF101" s="44"/>
      <c r="CG101" s="44"/>
      <c r="CH101" s="44"/>
      <c r="CI101" s="44"/>
      <c r="CJ101" s="44"/>
      <c r="CK101" s="44"/>
      <c r="CL101" s="44"/>
      <c r="CM101" s="44"/>
      <c r="CN101" s="44"/>
      <c r="CO101" s="44"/>
      <c r="CP101" s="44"/>
      <c r="CQ101" s="44"/>
      <c r="CR101" s="44"/>
      <c r="CS101" s="44"/>
      <c r="CT101" s="44"/>
      <c r="CU101" s="44"/>
      <c r="CV101" s="44"/>
      <c r="CW101" s="44"/>
      <c r="CX101" s="44"/>
      <c r="CY101" s="44"/>
      <c r="CZ101" s="44"/>
      <c r="DA101" s="44"/>
      <c r="DB101" s="44"/>
      <c r="DC101" s="44"/>
      <c r="DD101" s="44"/>
      <c r="DE101" s="44"/>
      <c r="DF101" s="44"/>
      <c r="DG101" s="44"/>
      <c r="DH101" s="44"/>
      <c r="DI101" s="44"/>
      <c r="DJ101" s="44"/>
      <c r="DK101" s="44"/>
      <c r="DL101" s="44"/>
      <c r="DM101" s="44"/>
      <c r="DN101" s="44"/>
      <c r="DO101" s="44"/>
      <c r="DP101" s="44"/>
      <c r="DQ101" s="44"/>
      <c r="DR101" s="44"/>
      <c r="DS101" s="44"/>
      <c r="DT101" s="44"/>
      <c r="DU101" s="44"/>
      <c r="DV101" s="44"/>
      <c r="DW101" s="44"/>
      <c r="DX101" s="44"/>
      <c r="DY101" s="44"/>
      <c r="DZ101" s="44"/>
      <c r="EA101" s="44"/>
      <c r="EB101" s="44"/>
      <c r="EC101" s="44"/>
      <c r="ED101" s="44"/>
      <c r="EE101" s="44"/>
      <c r="EF101" s="44"/>
      <c r="EG101" s="44"/>
      <c r="EH101" s="44"/>
      <c r="EI101" s="44"/>
      <c r="EJ101" s="44"/>
      <c r="EK101" s="44"/>
      <c r="EL101" s="44"/>
      <c r="EM101" s="44"/>
      <c r="EN101" s="44"/>
      <c r="EO101" s="44"/>
      <c r="EP101" s="44"/>
      <c r="EQ101" s="44"/>
      <c r="ER101" s="44"/>
      <c r="ES101" s="44"/>
      <c r="ET101" s="44"/>
      <c r="EU101" s="44"/>
      <c r="EV101" s="44"/>
      <c r="EW101" s="44"/>
      <c r="EX101" s="44"/>
    </row>
    <row r="102" spans="2:154">
      <c r="B102" s="4" t="s">
        <v>766</v>
      </c>
      <c r="C102" s="6">
        <v>163</v>
      </c>
      <c r="D102" s="6">
        <v>0</v>
      </c>
      <c r="E102" s="6">
        <v>0</v>
      </c>
      <c r="F102" s="6">
        <v>10621.1</v>
      </c>
      <c r="G102" s="6">
        <v>0</v>
      </c>
      <c r="H102" s="6">
        <v>0</v>
      </c>
      <c r="I102" s="6">
        <v>273.2</v>
      </c>
      <c r="J102" s="6">
        <v>175.9</v>
      </c>
      <c r="K102" s="6">
        <v>0</v>
      </c>
      <c r="L102" s="6">
        <v>73.599999999999994</v>
      </c>
      <c r="M102" s="6">
        <v>114.8</v>
      </c>
      <c r="N102" s="6">
        <v>0</v>
      </c>
      <c r="O102" s="6">
        <v>0</v>
      </c>
      <c r="P102" s="6">
        <v>0</v>
      </c>
      <c r="Q102" s="6">
        <v>0</v>
      </c>
      <c r="R102" s="6">
        <v>0</v>
      </c>
      <c r="S102" s="6">
        <v>0</v>
      </c>
      <c r="T102" s="6">
        <v>0</v>
      </c>
      <c r="U102" s="6">
        <v>2534.4</v>
      </c>
      <c r="V102" s="6">
        <v>309.8</v>
      </c>
      <c r="W102" s="6">
        <v>0</v>
      </c>
      <c r="X102" s="6">
        <v>56.1</v>
      </c>
      <c r="Y102" s="6">
        <v>0</v>
      </c>
      <c r="Z102" s="6">
        <v>0</v>
      </c>
      <c r="AA102" s="6">
        <v>0</v>
      </c>
      <c r="AB102" s="6">
        <v>0</v>
      </c>
      <c r="AC102" s="6">
        <v>0</v>
      </c>
      <c r="AD102" s="6">
        <v>0</v>
      </c>
      <c r="AE102" s="6">
        <v>503.6</v>
      </c>
      <c r="AF102" s="6">
        <v>0</v>
      </c>
      <c r="AG102" s="6">
        <v>0</v>
      </c>
      <c r="AH102" s="6">
        <v>0</v>
      </c>
      <c r="AI102" s="6">
        <v>0</v>
      </c>
      <c r="AJ102" s="6">
        <v>0</v>
      </c>
      <c r="AK102" s="6">
        <v>0</v>
      </c>
      <c r="AL102" s="6">
        <v>0</v>
      </c>
      <c r="AM102" s="6">
        <v>0</v>
      </c>
      <c r="AN102" s="6">
        <v>0</v>
      </c>
      <c r="AO102" s="6">
        <v>109</v>
      </c>
      <c r="AP102" s="6">
        <v>0</v>
      </c>
      <c r="AQ102" s="6">
        <v>0</v>
      </c>
      <c r="AR102" s="6">
        <v>0</v>
      </c>
      <c r="AS102" s="6">
        <v>0</v>
      </c>
      <c r="AT102" s="6">
        <v>0</v>
      </c>
      <c r="AU102" s="6">
        <v>0</v>
      </c>
      <c r="AV102" s="6">
        <v>0</v>
      </c>
      <c r="AW102" s="6">
        <v>826.8</v>
      </c>
      <c r="AX102" s="6">
        <v>0</v>
      </c>
      <c r="AY102" s="6">
        <v>0</v>
      </c>
      <c r="AZ102" s="6">
        <v>0</v>
      </c>
      <c r="BA102" s="6">
        <v>0</v>
      </c>
      <c r="BB102" s="6">
        <v>3399</v>
      </c>
      <c r="BC102" s="6">
        <v>0</v>
      </c>
      <c r="BD102" s="6">
        <v>0</v>
      </c>
      <c r="BE102" s="6">
        <v>0</v>
      </c>
      <c r="BF102" s="6">
        <v>361.8</v>
      </c>
      <c r="BG102" s="6">
        <v>0</v>
      </c>
      <c r="BH102" s="6">
        <v>0</v>
      </c>
      <c r="BI102" s="6">
        <v>0</v>
      </c>
      <c r="BJ102" s="6">
        <v>0</v>
      </c>
      <c r="BK102" s="6">
        <v>408</v>
      </c>
      <c r="BL102" s="6">
        <v>0</v>
      </c>
      <c r="BM102" s="6">
        <v>0</v>
      </c>
      <c r="BN102" s="6">
        <v>0</v>
      </c>
      <c r="BO102" s="6">
        <v>0</v>
      </c>
      <c r="BP102" s="6">
        <v>0</v>
      </c>
      <c r="BQ102" s="6">
        <v>0</v>
      </c>
      <c r="BR102" s="6">
        <v>0</v>
      </c>
      <c r="BS102" s="6">
        <v>0</v>
      </c>
      <c r="BT102" s="6">
        <v>0</v>
      </c>
      <c r="BU102" s="6">
        <v>0</v>
      </c>
      <c r="BV102" s="6">
        <v>0</v>
      </c>
      <c r="BW102" s="6">
        <v>0</v>
      </c>
      <c r="BX102" s="6">
        <v>0</v>
      </c>
      <c r="BY102" s="6">
        <v>0</v>
      </c>
      <c r="BZ102" s="6">
        <v>0</v>
      </c>
      <c r="CA102" s="6">
        <v>0</v>
      </c>
      <c r="CB102" s="6">
        <v>0</v>
      </c>
      <c r="CC102" s="6">
        <v>0</v>
      </c>
      <c r="CD102" s="6">
        <v>0</v>
      </c>
      <c r="CE102" s="6">
        <v>0</v>
      </c>
      <c r="CF102" s="6">
        <v>0</v>
      </c>
      <c r="CG102" s="6">
        <v>0</v>
      </c>
      <c r="CH102" s="6">
        <v>0</v>
      </c>
      <c r="CI102" s="6">
        <v>0</v>
      </c>
      <c r="CJ102" s="6">
        <v>0</v>
      </c>
      <c r="CK102" s="6">
        <v>0</v>
      </c>
      <c r="CL102" s="6">
        <v>0</v>
      </c>
      <c r="CM102" s="6">
        <v>0</v>
      </c>
      <c r="CN102" s="6">
        <v>0</v>
      </c>
      <c r="CO102" s="6">
        <v>0</v>
      </c>
      <c r="CP102" s="6">
        <v>0</v>
      </c>
      <c r="CQ102" s="6">
        <v>0</v>
      </c>
      <c r="CR102" s="6">
        <v>0</v>
      </c>
      <c r="CS102" s="6">
        <v>0</v>
      </c>
      <c r="CT102" s="6">
        <v>0</v>
      </c>
      <c r="CU102" s="6">
        <v>0</v>
      </c>
      <c r="CV102" s="6">
        <v>0</v>
      </c>
      <c r="CW102" s="6">
        <v>9245.2999999999993</v>
      </c>
      <c r="CX102" s="6">
        <v>0</v>
      </c>
      <c r="CY102" s="6">
        <v>12.9</v>
      </c>
      <c r="CZ102" s="6">
        <v>0</v>
      </c>
      <c r="DA102" s="6">
        <v>0</v>
      </c>
      <c r="DB102" s="6">
        <v>0</v>
      </c>
      <c r="DC102" s="6">
        <v>0</v>
      </c>
      <c r="DD102" s="6">
        <v>466.2</v>
      </c>
      <c r="DE102" s="6">
        <v>0</v>
      </c>
      <c r="DF102" s="6">
        <v>0</v>
      </c>
      <c r="DG102" s="6">
        <v>0</v>
      </c>
      <c r="DH102" s="6">
        <v>0</v>
      </c>
      <c r="DI102" s="6">
        <v>0</v>
      </c>
      <c r="DJ102" s="6">
        <v>0</v>
      </c>
      <c r="DK102" s="6">
        <v>0</v>
      </c>
      <c r="DL102" s="6">
        <v>0</v>
      </c>
      <c r="DM102" s="6">
        <v>0</v>
      </c>
      <c r="DN102" s="6">
        <v>0</v>
      </c>
      <c r="DO102" s="6">
        <v>0</v>
      </c>
      <c r="DP102" s="6">
        <v>0</v>
      </c>
      <c r="DQ102" s="6">
        <v>0</v>
      </c>
      <c r="DR102" s="6">
        <v>0</v>
      </c>
      <c r="DS102" s="6">
        <v>892.1</v>
      </c>
      <c r="DT102" s="6">
        <v>0</v>
      </c>
      <c r="DU102" s="6">
        <v>7.9</v>
      </c>
      <c r="DV102" s="6">
        <v>0</v>
      </c>
      <c r="DW102" s="6">
        <v>864.2</v>
      </c>
      <c r="DX102" s="6">
        <v>358.9</v>
      </c>
      <c r="DY102" s="6">
        <v>0</v>
      </c>
      <c r="DZ102" s="6">
        <v>0</v>
      </c>
      <c r="EA102" s="6">
        <v>0</v>
      </c>
      <c r="EB102" s="6">
        <v>0</v>
      </c>
      <c r="EC102" s="6">
        <v>888.3</v>
      </c>
      <c r="ED102" s="6">
        <v>0</v>
      </c>
      <c r="EE102" s="6">
        <v>0</v>
      </c>
      <c r="EF102" s="6">
        <v>0</v>
      </c>
      <c r="EG102" s="6">
        <v>0</v>
      </c>
      <c r="EH102" s="6">
        <v>0</v>
      </c>
      <c r="EI102" s="6">
        <v>0</v>
      </c>
      <c r="EJ102" s="6">
        <v>0</v>
      </c>
      <c r="EK102" s="6">
        <v>0</v>
      </c>
      <c r="EL102" s="6">
        <v>0</v>
      </c>
      <c r="EM102" s="6">
        <v>0</v>
      </c>
      <c r="EN102" s="6">
        <v>0</v>
      </c>
      <c r="EO102" s="6">
        <v>813</v>
      </c>
      <c r="EP102" s="6">
        <v>0</v>
      </c>
      <c r="EQ102" s="6">
        <v>0</v>
      </c>
      <c r="ER102" s="6">
        <v>0</v>
      </c>
      <c r="ES102" s="6">
        <v>0</v>
      </c>
      <c r="ET102" s="6">
        <v>0</v>
      </c>
      <c r="EU102" s="6">
        <v>0</v>
      </c>
      <c r="EV102" s="6">
        <v>0</v>
      </c>
      <c r="EW102" s="6">
        <v>414.6</v>
      </c>
      <c r="EX102" s="6">
        <v>0</v>
      </c>
    </row>
    <row r="103" spans="2:154">
      <c r="B103" s="4" t="s">
        <v>768</v>
      </c>
      <c r="C103" s="6">
        <v>163</v>
      </c>
      <c r="D103" s="6">
        <v>0</v>
      </c>
      <c r="E103" s="6">
        <v>0</v>
      </c>
      <c r="F103" s="6">
        <v>0</v>
      </c>
      <c r="G103" s="6">
        <v>0</v>
      </c>
      <c r="H103" s="6">
        <v>0</v>
      </c>
      <c r="I103" s="6">
        <v>0</v>
      </c>
      <c r="J103" s="6">
        <v>175.9</v>
      </c>
      <c r="K103" s="6">
        <v>0</v>
      </c>
      <c r="L103" s="6">
        <v>73.599999999999994</v>
      </c>
      <c r="M103" s="6">
        <v>114.8</v>
      </c>
      <c r="N103" s="6">
        <v>0</v>
      </c>
      <c r="O103" s="6">
        <v>0</v>
      </c>
      <c r="P103" s="6">
        <v>0</v>
      </c>
      <c r="Q103" s="6">
        <v>0</v>
      </c>
      <c r="R103" s="6">
        <v>0</v>
      </c>
      <c r="S103" s="6">
        <v>0</v>
      </c>
      <c r="T103" s="6">
        <v>0</v>
      </c>
      <c r="U103" s="6">
        <v>0</v>
      </c>
      <c r="V103" s="6">
        <v>0</v>
      </c>
      <c r="W103" s="6">
        <v>0</v>
      </c>
      <c r="X103" s="6">
        <v>56.1</v>
      </c>
      <c r="Y103" s="6">
        <v>0</v>
      </c>
      <c r="Z103" s="6">
        <v>0</v>
      </c>
      <c r="AA103" s="6">
        <v>0</v>
      </c>
      <c r="AB103" s="6">
        <v>0</v>
      </c>
      <c r="AC103" s="6">
        <v>0</v>
      </c>
      <c r="AD103" s="6">
        <v>0</v>
      </c>
      <c r="AE103" s="6">
        <v>0</v>
      </c>
      <c r="AF103" s="6">
        <v>0</v>
      </c>
      <c r="AG103" s="6">
        <v>0</v>
      </c>
      <c r="AH103" s="6">
        <v>0</v>
      </c>
      <c r="AI103" s="6">
        <v>0</v>
      </c>
      <c r="AJ103" s="6">
        <v>0</v>
      </c>
      <c r="AK103" s="6">
        <v>0</v>
      </c>
      <c r="AL103" s="6">
        <v>0</v>
      </c>
      <c r="AM103" s="6">
        <v>0</v>
      </c>
      <c r="AN103" s="6">
        <v>0</v>
      </c>
      <c r="AO103" s="6">
        <v>109</v>
      </c>
      <c r="AP103" s="6">
        <v>0</v>
      </c>
      <c r="AQ103" s="6">
        <v>0</v>
      </c>
      <c r="AR103" s="6">
        <v>0</v>
      </c>
      <c r="AS103" s="6">
        <v>0</v>
      </c>
      <c r="AT103" s="6">
        <v>0</v>
      </c>
      <c r="AU103" s="6">
        <v>0</v>
      </c>
      <c r="AV103" s="6">
        <v>0</v>
      </c>
      <c r="AW103" s="6">
        <v>826.8</v>
      </c>
      <c r="AX103" s="6">
        <v>0</v>
      </c>
      <c r="AY103" s="6">
        <v>0</v>
      </c>
      <c r="AZ103" s="6">
        <v>0</v>
      </c>
      <c r="BA103" s="6">
        <v>0</v>
      </c>
      <c r="BB103" s="6">
        <v>0</v>
      </c>
      <c r="BC103" s="6">
        <v>0</v>
      </c>
      <c r="BD103" s="6">
        <v>0</v>
      </c>
      <c r="BE103" s="6">
        <v>0</v>
      </c>
      <c r="BF103" s="6">
        <v>57.8</v>
      </c>
      <c r="BG103" s="6">
        <v>0</v>
      </c>
      <c r="BH103" s="6">
        <v>0</v>
      </c>
      <c r="BI103" s="6">
        <v>0</v>
      </c>
      <c r="BJ103" s="6">
        <v>0</v>
      </c>
      <c r="BK103" s="6">
        <v>408</v>
      </c>
      <c r="BL103" s="6">
        <v>0</v>
      </c>
      <c r="BM103" s="6">
        <v>0</v>
      </c>
      <c r="BN103" s="6">
        <v>0</v>
      </c>
      <c r="BO103" s="6">
        <v>0</v>
      </c>
      <c r="BP103" s="6">
        <v>0</v>
      </c>
      <c r="BQ103" s="6">
        <v>0</v>
      </c>
      <c r="BR103" s="6">
        <v>0</v>
      </c>
      <c r="BS103" s="6">
        <v>0</v>
      </c>
      <c r="BT103" s="6">
        <v>0</v>
      </c>
      <c r="BU103" s="6">
        <v>0</v>
      </c>
      <c r="BV103" s="6">
        <v>0</v>
      </c>
      <c r="BW103" s="6">
        <v>0</v>
      </c>
      <c r="BX103" s="6">
        <v>0</v>
      </c>
      <c r="BY103" s="6">
        <v>0</v>
      </c>
      <c r="BZ103" s="6">
        <v>0</v>
      </c>
      <c r="CA103" s="6">
        <v>0</v>
      </c>
      <c r="CB103" s="6">
        <v>0</v>
      </c>
      <c r="CC103" s="6">
        <v>0</v>
      </c>
      <c r="CD103" s="6">
        <v>0</v>
      </c>
      <c r="CE103" s="6">
        <v>0</v>
      </c>
      <c r="CF103" s="6">
        <v>0</v>
      </c>
      <c r="CG103" s="6">
        <v>0</v>
      </c>
      <c r="CH103" s="6">
        <v>0</v>
      </c>
      <c r="CI103" s="6">
        <v>0</v>
      </c>
      <c r="CJ103" s="6">
        <v>0</v>
      </c>
      <c r="CK103" s="6">
        <v>0</v>
      </c>
      <c r="CL103" s="6">
        <v>0</v>
      </c>
      <c r="CM103" s="6">
        <v>0</v>
      </c>
      <c r="CN103" s="6">
        <v>0</v>
      </c>
      <c r="CO103" s="6">
        <v>0</v>
      </c>
      <c r="CP103" s="6">
        <v>0</v>
      </c>
      <c r="CQ103" s="6">
        <v>0</v>
      </c>
      <c r="CR103" s="6">
        <v>0</v>
      </c>
      <c r="CS103" s="6">
        <v>0</v>
      </c>
      <c r="CT103" s="6">
        <v>0</v>
      </c>
      <c r="CU103" s="6">
        <v>0</v>
      </c>
      <c r="CV103" s="6">
        <v>0</v>
      </c>
      <c r="CW103" s="6">
        <v>8152</v>
      </c>
      <c r="CX103" s="6">
        <v>0</v>
      </c>
      <c r="CY103" s="6">
        <v>12.9</v>
      </c>
      <c r="CZ103" s="6">
        <v>0</v>
      </c>
      <c r="DA103" s="6">
        <v>0</v>
      </c>
      <c r="DB103" s="6">
        <v>0</v>
      </c>
      <c r="DC103" s="6">
        <v>0</v>
      </c>
      <c r="DD103" s="6">
        <v>0</v>
      </c>
      <c r="DE103" s="6">
        <v>0</v>
      </c>
      <c r="DF103" s="6">
        <v>0</v>
      </c>
      <c r="DG103" s="6">
        <v>0</v>
      </c>
      <c r="DH103" s="6">
        <v>0</v>
      </c>
      <c r="DI103" s="6">
        <v>0</v>
      </c>
      <c r="DJ103" s="6">
        <v>0</v>
      </c>
      <c r="DK103" s="6">
        <v>0</v>
      </c>
      <c r="DL103" s="6">
        <v>0</v>
      </c>
      <c r="DM103" s="6">
        <v>0</v>
      </c>
      <c r="DN103" s="6">
        <v>0</v>
      </c>
      <c r="DO103" s="6">
        <v>0</v>
      </c>
      <c r="DP103" s="6">
        <v>0</v>
      </c>
      <c r="DQ103" s="6">
        <v>0</v>
      </c>
      <c r="DR103" s="6">
        <v>0</v>
      </c>
      <c r="DS103" s="6">
        <v>0</v>
      </c>
      <c r="DT103" s="6">
        <v>0</v>
      </c>
      <c r="DU103" s="6">
        <v>7.9</v>
      </c>
      <c r="DV103" s="6">
        <v>0</v>
      </c>
      <c r="DW103" s="6">
        <v>0</v>
      </c>
      <c r="DX103" s="6">
        <v>0</v>
      </c>
      <c r="DY103" s="6">
        <v>0</v>
      </c>
      <c r="DZ103" s="6">
        <v>0</v>
      </c>
      <c r="EA103" s="6">
        <v>0</v>
      </c>
      <c r="EB103" s="6">
        <v>0</v>
      </c>
      <c r="EC103" s="6">
        <v>0</v>
      </c>
      <c r="ED103" s="6">
        <v>0</v>
      </c>
      <c r="EE103" s="6">
        <v>0</v>
      </c>
      <c r="EF103" s="6">
        <v>0</v>
      </c>
      <c r="EG103" s="6">
        <v>0</v>
      </c>
      <c r="EH103" s="6">
        <v>0</v>
      </c>
      <c r="EI103" s="6">
        <v>0</v>
      </c>
      <c r="EJ103" s="6">
        <v>0</v>
      </c>
      <c r="EK103" s="6">
        <v>0</v>
      </c>
      <c r="EL103" s="6">
        <v>0</v>
      </c>
      <c r="EM103" s="6">
        <v>0</v>
      </c>
      <c r="EN103" s="6">
        <v>0</v>
      </c>
      <c r="EO103" s="6">
        <v>0</v>
      </c>
      <c r="EP103" s="6">
        <v>0</v>
      </c>
      <c r="EQ103" s="6">
        <v>0</v>
      </c>
      <c r="ER103" s="6">
        <v>0</v>
      </c>
      <c r="ES103" s="6">
        <v>0</v>
      </c>
      <c r="ET103" s="6">
        <v>0</v>
      </c>
      <c r="EU103" s="6">
        <v>0</v>
      </c>
      <c r="EV103" s="6">
        <v>0</v>
      </c>
      <c r="EW103" s="6">
        <v>414.6</v>
      </c>
      <c r="EX103" s="6">
        <v>0</v>
      </c>
    </row>
    <row r="104" spans="2:154">
      <c r="B104" s="4" t="s">
        <v>769</v>
      </c>
      <c r="C104" s="6">
        <v>163</v>
      </c>
      <c r="D104" s="6">
        <v>0</v>
      </c>
      <c r="E104" s="6">
        <v>0</v>
      </c>
      <c r="F104" s="6">
        <v>0</v>
      </c>
      <c r="G104" s="6">
        <v>0</v>
      </c>
      <c r="H104" s="6">
        <v>0</v>
      </c>
      <c r="I104" s="6">
        <v>0</v>
      </c>
      <c r="J104" s="6">
        <v>175.9</v>
      </c>
      <c r="K104" s="6">
        <v>0</v>
      </c>
      <c r="L104" s="6">
        <v>73.599999999999994</v>
      </c>
      <c r="M104" s="6">
        <v>114.8</v>
      </c>
      <c r="N104" s="6">
        <v>0</v>
      </c>
      <c r="O104" s="6">
        <v>0</v>
      </c>
      <c r="P104" s="6">
        <v>0</v>
      </c>
      <c r="Q104" s="6">
        <v>0</v>
      </c>
      <c r="R104" s="6">
        <v>0</v>
      </c>
      <c r="S104" s="6">
        <v>0</v>
      </c>
      <c r="T104" s="6">
        <v>0</v>
      </c>
      <c r="U104" s="6">
        <v>0</v>
      </c>
      <c r="V104" s="6">
        <v>0</v>
      </c>
      <c r="W104" s="6">
        <v>0</v>
      </c>
      <c r="X104" s="6">
        <v>56.1</v>
      </c>
      <c r="Y104" s="6">
        <v>0</v>
      </c>
      <c r="Z104" s="6">
        <v>0</v>
      </c>
      <c r="AA104" s="6">
        <v>0</v>
      </c>
      <c r="AB104" s="6">
        <v>0</v>
      </c>
      <c r="AC104" s="6">
        <v>0</v>
      </c>
      <c r="AD104" s="6">
        <v>0</v>
      </c>
      <c r="AE104" s="6">
        <v>0</v>
      </c>
      <c r="AF104" s="6">
        <v>0</v>
      </c>
      <c r="AG104" s="6">
        <v>0</v>
      </c>
      <c r="AH104" s="6">
        <v>0</v>
      </c>
      <c r="AI104" s="6">
        <v>0</v>
      </c>
      <c r="AJ104" s="6">
        <v>0</v>
      </c>
      <c r="AK104" s="6">
        <v>0</v>
      </c>
      <c r="AL104" s="6">
        <v>0</v>
      </c>
      <c r="AM104" s="6">
        <v>0</v>
      </c>
      <c r="AN104" s="6">
        <v>0</v>
      </c>
      <c r="AO104" s="6">
        <v>109</v>
      </c>
      <c r="AP104" s="6">
        <v>0</v>
      </c>
      <c r="AQ104" s="6">
        <v>0</v>
      </c>
      <c r="AR104" s="6">
        <v>0</v>
      </c>
      <c r="AS104" s="6">
        <v>0</v>
      </c>
      <c r="AT104" s="6">
        <v>0</v>
      </c>
      <c r="AU104" s="6">
        <v>0</v>
      </c>
      <c r="AV104" s="6">
        <v>0</v>
      </c>
      <c r="AW104" s="6">
        <v>603.4</v>
      </c>
      <c r="AX104" s="6">
        <v>0</v>
      </c>
      <c r="AY104" s="6">
        <v>0</v>
      </c>
      <c r="AZ104" s="6">
        <v>0</v>
      </c>
      <c r="BA104" s="6">
        <v>0</v>
      </c>
      <c r="BB104" s="6">
        <v>0</v>
      </c>
      <c r="BC104" s="6">
        <v>0</v>
      </c>
      <c r="BD104" s="6">
        <v>0</v>
      </c>
      <c r="BE104" s="6">
        <v>0</v>
      </c>
      <c r="BF104" s="6">
        <v>57.8</v>
      </c>
      <c r="BG104" s="6">
        <v>0</v>
      </c>
      <c r="BH104" s="6">
        <v>0</v>
      </c>
      <c r="BI104" s="6">
        <v>0</v>
      </c>
      <c r="BJ104" s="6">
        <v>0</v>
      </c>
      <c r="BK104" s="6">
        <v>408</v>
      </c>
      <c r="BL104" s="6">
        <v>0</v>
      </c>
      <c r="BM104" s="6">
        <v>0</v>
      </c>
      <c r="BN104" s="6">
        <v>0</v>
      </c>
      <c r="BO104" s="6">
        <v>0</v>
      </c>
      <c r="BP104" s="6">
        <v>0</v>
      </c>
      <c r="BQ104" s="6">
        <v>0</v>
      </c>
      <c r="BR104" s="6">
        <v>0</v>
      </c>
      <c r="BS104" s="6">
        <v>0</v>
      </c>
      <c r="BT104" s="6">
        <v>0</v>
      </c>
      <c r="BU104" s="6">
        <v>0</v>
      </c>
      <c r="BV104" s="6">
        <v>0</v>
      </c>
      <c r="BW104" s="6">
        <v>0</v>
      </c>
      <c r="BX104" s="6">
        <v>0</v>
      </c>
      <c r="BY104" s="6">
        <v>0</v>
      </c>
      <c r="BZ104" s="6">
        <v>0</v>
      </c>
      <c r="CA104" s="6">
        <v>0</v>
      </c>
      <c r="CB104" s="6">
        <v>0</v>
      </c>
      <c r="CC104" s="6">
        <v>0</v>
      </c>
      <c r="CD104" s="6">
        <v>0</v>
      </c>
      <c r="CE104" s="6">
        <v>0</v>
      </c>
      <c r="CF104" s="6">
        <v>0</v>
      </c>
      <c r="CG104" s="6">
        <v>0</v>
      </c>
      <c r="CH104" s="6">
        <v>0</v>
      </c>
      <c r="CI104" s="6">
        <v>0</v>
      </c>
      <c r="CJ104" s="6">
        <v>0</v>
      </c>
      <c r="CK104" s="6">
        <v>0</v>
      </c>
      <c r="CL104" s="6">
        <v>0</v>
      </c>
      <c r="CM104" s="6">
        <v>0</v>
      </c>
      <c r="CN104" s="6">
        <v>0</v>
      </c>
      <c r="CO104" s="6">
        <v>0</v>
      </c>
      <c r="CP104" s="6">
        <v>0</v>
      </c>
      <c r="CQ104" s="6">
        <v>0</v>
      </c>
      <c r="CR104" s="6">
        <v>0</v>
      </c>
      <c r="CS104" s="6">
        <v>0</v>
      </c>
      <c r="CT104" s="6">
        <v>0</v>
      </c>
      <c r="CU104" s="6">
        <v>0</v>
      </c>
      <c r="CV104" s="6">
        <v>0</v>
      </c>
      <c r="CW104" s="6">
        <v>8152</v>
      </c>
      <c r="CX104" s="6">
        <v>0</v>
      </c>
      <c r="CY104" s="6">
        <v>12.9</v>
      </c>
      <c r="CZ104" s="6">
        <v>0</v>
      </c>
      <c r="DA104" s="6">
        <v>0</v>
      </c>
      <c r="DB104" s="6">
        <v>0</v>
      </c>
      <c r="DC104" s="6">
        <v>0</v>
      </c>
      <c r="DD104" s="6">
        <v>0</v>
      </c>
      <c r="DE104" s="6">
        <v>0</v>
      </c>
      <c r="DF104" s="6">
        <v>0</v>
      </c>
      <c r="DG104" s="6">
        <v>0</v>
      </c>
      <c r="DH104" s="6">
        <v>0</v>
      </c>
      <c r="DI104" s="6">
        <v>0</v>
      </c>
      <c r="DJ104" s="6">
        <v>0</v>
      </c>
      <c r="DK104" s="6">
        <v>0</v>
      </c>
      <c r="DL104" s="6">
        <v>0</v>
      </c>
      <c r="DM104" s="6">
        <v>0</v>
      </c>
      <c r="DN104" s="6">
        <v>0</v>
      </c>
      <c r="DO104" s="6">
        <v>0</v>
      </c>
      <c r="DP104" s="6">
        <v>0</v>
      </c>
      <c r="DQ104" s="6">
        <v>0</v>
      </c>
      <c r="DR104" s="6">
        <v>0</v>
      </c>
      <c r="DS104" s="6">
        <v>0</v>
      </c>
      <c r="DT104" s="6">
        <v>0</v>
      </c>
      <c r="DU104" s="6">
        <v>7.9</v>
      </c>
      <c r="DV104" s="6">
        <v>0</v>
      </c>
      <c r="DW104" s="6">
        <v>0</v>
      </c>
      <c r="DX104" s="6">
        <v>0</v>
      </c>
      <c r="DY104" s="6">
        <v>0</v>
      </c>
      <c r="DZ104" s="6">
        <v>0</v>
      </c>
      <c r="EA104" s="6">
        <v>0</v>
      </c>
      <c r="EB104" s="6">
        <v>0</v>
      </c>
      <c r="EC104" s="6">
        <v>0</v>
      </c>
      <c r="ED104" s="6">
        <v>0</v>
      </c>
      <c r="EE104" s="6">
        <v>0</v>
      </c>
      <c r="EF104" s="6">
        <v>0</v>
      </c>
      <c r="EG104" s="6">
        <v>0</v>
      </c>
      <c r="EH104" s="6">
        <v>0</v>
      </c>
      <c r="EI104" s="6">
        <v>0</v>
      </c>
      <c r="EJ104" s="6">
        <v>0</v>
      </c>
      <c r="EK104" s="6">
        <v>0</v>
      </c>
      <c r="EL104" s="6">
        <v>0</v>
      </c>
      <c r="EM104" s="6">
        <v>0</v>
      </c>
      <c r="EN104" s="6">
        <v>0</v>
      </c>
      <c r="EO104" s="6">
        <v>0</v>
      </c>
      <c r="EP104" s="6">
        <v>0</v>
      </c>
      <c r="EQ104" s="6">
        <v>0</v>
      </c>
      <c r="ER104" s="6">
        <v>0</v>
      </c>
      <c r="ES104" s="6">
        <v>0</v>
      </c>
      <c r="ET104" s="6">
        <v>0</v>
      </c>
      <c r="EU104" s="6">
        <v>0</v>
      </c>
      <c r="EV104" s="6">
        <v>0</v>
      </c>
      <c r="EW104" s="6">
        <v>414.6</v>
      </c>
      <c r="EX104" s="6">
        <v>0</v>
      </c>
    </row>
    <row r="105" spans="2:154">
      <c r="B105" s="4" t="s">
        <v>770</v>
      </c>
      <c r="C105" s="6">
        <v>163</v>
      </c>
      <c r="D105" s="6">
        <v>0</v>
      </c>
      <c r="E105" s="6">
        <v>0</v>
      </c>
      <c r="F105" s="6">
        <v>0</v>
      </c>
      <c r="G105" s="6">
        <v>0</v>
      </c>
      <c r="H105" s="6">
        <v>0</v>
      </c>
      <c r="I105" s="6">
        <v>0</v>
      </c>
      <c r="J105" s="6">
        <v>0</v>
      </c>
      <c r="K105" s="6">
        <v>0</v>
      </c>
      <c r="L105" s="6">
        <v>73.599999999999994</v>
      </c>
      <c r="M105" s="6">
        <v>114.8</v>
      </c>
      <c r="N105" s="6">
        <v>0</v>
      </c>
      <c r="O105" s="6">
        <v>0</v>
      </c>
      <c r="P105" s="6">
        <v>0</v>
      </c>
      <c r="Q105" s="6">
        <v>0</v>
      </c>
      <c r="R105" s="6">
        <v>0</v>
      </c>
      <c r="S105" s="6">
        <v>0</v>
      </c>
      <c r="T105" s="6">
        <v>0</v>
      </c>
      <c r="U105" s="6">
        <v>0</v>
      </c>
      <c r="V105" s="6">
        <v>0</v>
      </c>
      <c r="W105" s="6">
        <v>0</v>
      </c>
      <c r="X105" s="6">
        <v>56.1</v>
      </c>
      <c r="Y105" s="6">
        <v>0</v>
      </c>
      <c r="Z105" s="6">
        <v>0</v>
      </c>
      <c r="AA105" s="6">
        <v>0</v>
      </c>
      <c r="AB105" s="6">
        <v>0</v>
      </c>
      <c r="AC105" s="6">
        <v>0</v>
      </c>
      <c r="AD105" s="6">
        <v>0</v>
      </c>
      <c r="AE105" s="6">
        <v>0</v>
      </c>
      <c r="AF105" s="6">
        <v>0</v>
      </c>
      <c r="AG105" s="6">
        <v>0</v>
      </c>
      <c r="AH105" s="6">
        <v>0</v>
      </c>
      <c r="AI105" s="6">
        <v>0</v>
      </c>
      <c r="AJ105" s="6">
        <v>0</v>
      </c>
      <c r="AK105" s="6">
        <v>0</v>
      </c>
      <c r="AL105" s="6">
        <v>0</v>
      </c>
      <c r="AM105" s="6">
        <v>0</v>
      </c>
      <c r="AN105" s="6">
        <v>0</v>
      </c>
      <c r="AO105" s="6">
        <v>109</v>
      </c>
      <c r="AP105" s="6">
        <v>0</v>
      </c>
      <c r="AQ105" s="6">
        <v>0</v>
      </c>
      <c r="AR105" s="6">
        <v>0</v>
      </c>
      <c r="AS105" s="6">
        <v>0</v>
      </c>
      <c r="AT105" s="6">
        <v>0</v>
      </c>
      <c r="AU105" s="6">
        <v>0</v>
      </c>
      <c r="AV105" s="6">
        <v>0</v>
      </c>
      <c r="AW105" s="6">
        <v>603.4</v>
      </c>
      <c r="AX105" s="6">
        <v>0</v>
      </c>
      <c r="AY105" s="6">
        <v>0</v>
      </c>
      <c r="AZ105" s="6">
        <v>0</v>
      </c>
      <c r="BA105" s="6">
        <v>0</v>
      </c>
      <c r="BB105" s="6">
        <v>0</v>
      </c>
      <c r="BC105" s="6">
        <v>0</v>
      </c>
      <c r="BD105" s="6">
        <v>0</v>
      </c>
      <c r="BE105" s="6">
        <v>0</v>
      </c>
      <c r="BF105" s="6">
        <v>57.8</v>
      </c>
      <c r="BG105" s="6">
        <v>0</v>
      </c>
      <c r="BH105" s="6">
        <v>0</v>
      </c>
      <c r="BI105" s="6">
        <v>0</v>
      </c>
      <c r="BJ105" s="6">
        <v>0</v>
      </c>
      <c r="BK105" s="6">
        <v>408</v>
      </c>
      <c r="BL105" s="6">
        <v>0</v>
      </c>
      <c r="BM105" s="6">
        <v>0</v>
      </c>
      <c r="BN105" s="6">
        <v>0</v>
      </c>
      <c r="BO105" s="6">
        <v>0</v>
      </c>
      <c r="BP105" s="6">
        <v>0</v>
      </c>
      <c r="BQ105" s="6">
        <v>0</v>
      </c>
      <c r="BR105" s="6">
        <v>0</v>
      </c>
      <c r="BS105" s="6">
        <v>0</v>
      </c>
      <c r="BT105" s="6">
        <v>0</v>
      </c>
      <c r="BU105" s="6">
        <v>0</v>
      </c>
      <c r="BV105" s="6">
        <v>0</v>
      </c>
      <c r="BW105" s="6">
        <v>0</v>
      </c>
      <c r="BX105" s="6">
        <v>0</v>
      </c>
      <c r="BY105" s="6">
        <v>0</v>
      </c>
      <c r="BZ105" s="6">
        <v>0</v>
      </c>
      <c r="CA105" s="6">
        <v>0</v>
      </c>
      <c r="CB105" s="6">
        <v>0</v>
      </c>
      <c r="CC105" s="6">
        <v>0</v>
      </c>
      <c r="CD105" s="6">
        <v>0</v>
      </c>
      <c r="CE105" s="6">
        <v>0</v>
      </c>
      <c r="CF105" s="6">
        <v>0</v>
      </c>
      <c r="CG105" s="6">
        <v>0</v>
      </c>
      <c r="CH105" s="6">
        <v>0</v>
      </c>
      <c r="CI105" s="6">
        <v>0</v>
      </c>
      <c r="CJ105" s="6">
        <v>0</v>
      </c>
      <c r="CK105" s="6">
        <v>0</v>
      </c>
      <c r="CL105" s="6">
        <v>0</v>
      </c>
      <c r="CM105" s="6">
        <v>0</v>
      </c>
      <c r="CN105" s="6">
        <v>0</v>
      </c>
      <c r="CO105" s="6">
        <v>0</v>
      </c>
      <c r="CP105" s="6">
        <v>0</v>
      </c>
      <c r="CQ105" s="6">
        <v>0</v>
      </c>
      <c r="CR105" s="6">
        <v>0</v>
      </c>
      <c r="CS105" s="6">
        <v>0</v>
      </c>
      <c r="CT105" s="6">
        <v>0</v>
      </c>
      <c r="CU105" s="6">
        <v>0</v>
      </c>
      <c r="CV105" s="6">
        <v>0</v>
      </c>
      <c r="CW105" s="6">
        <v>8152</v>
      </c>
      <c r="CX105" s="6">
        <v>0</v>
      </c>
      <c r="CY105" s="6">
        <v>0</v>
      </c>
      <c r="CZ105" s="6">
        <v>0</v>
      </c>
      <c r="DA105" s="6">
        <v>0</v>
      </c>
      <c r="DB105" s="6">
        <v>0</v>
      </c>
      <c r="DC105" s="6">
        <v>0</v>
      </c>
      <c r="DD105" s="6">
        <v>0</v>
      </c>
      <c r="DE105" s="6">
        <v>0</v>
      </c>
      <c r="DF105" s="6">
        <v>0</v>
      </c>
      <c r="DG105" s="6">
        <v>0</v>
      </c>
      <c r="DH105" s="6">
        <v>0</v>
      </c>
      <c r="DI105" s="6">
        <v>0</v>
      </c>
      <c r="DJ105" s="6">
        <v>0</v>
      </c>
      <c r="DK105" s="6">
        <v>0</v>
      </c>
      <c r="DL105" s="6">
        <v>0</v>
      </c>
      <c r="DM105" s="6">
        <v>0</v>
      </c>
      <c r="DN105" s="6">
        <v>0</v>
      </c>
      <c r="DO105" s="6">
        <v>0</v>
      </c>
      <c r="DP105" s="6">
        <v>0</v>
      </c>
      <c r="DQ105" s="6">
        <v>0</v>
      </c>
      <c r="DR105" s="6">
        <v>0</v>
      </c>
      <c r="DS105" s="6">
        <v>0</v>
      </c>
      <c r="DT105" s="6">
        <v>0</v>
      </c>
      <c r="DU105" s="6">
        <v>7.9</v>
      </c>
      <c r="DV105" s="6">
        <v>0</v>
      </c>
      <c r="DW105" s="6">
        <v>0</v>
      </c>
      <c r="DX105" s="6">
        <v>0</v>
      </c>
      <c r="DY105" s="6">
        <v>0</v>
      </c>
      <c r="DZ105" s="6">
        <v>0</v>
      </c>
      <c r="EA105" s="6">
        <v>0</v>
      </c>
      <c r="EB105" s="6">
        <v>0</v>
      </c>
      <c r="EC105" s="6">
        <v>0</v>
      </c>
      <c r="ED105" s="6">
        <v>0</v>
      </c>
      <c r="EE105" s="6">
        <v>0</v>
      </c>
      <c r="EF105" s="6">
        <v>0</v>
      </c>
      <c r="EG105" s="6">
        <v>0</v>
      </c>
      <c r="EH105" s="6">
        <v>0</v>
      </c>
      <c r="EI105" s="6">
        <v>0</v>
      </c>
      <c r="EJ105" s="6">
        <v>0</v>
      </c>
      <c r="EK105" s="6">
        <v>0</v>
      </c>
      <c r="EL105" s="6">
        <v>0</v>
      </c>
      <c r="EM105" s="6">
        <v>0</v>
      </c>
      <c r="EN105" s="6">
        <v>0</v>
      </c>
      <c r="EO105" s="6">
        <v>0</v>
      </c>
      <c r="EP105" s="6">
        <v>0</v>
      </c>
      <c r="EQ105" s="6">
        <v>0</v>
      </c>
      <c r="ER105" s="6">
        <v>0</v>
      </c>
      <c r="ES105" s="6">
        <v>0</v>
      </c>
      <c r="ET105" s="6">
        <v>0</v>
      </c>
      <c r="EU105" s="6">
        <v>0</v>
      </c>
      <c r="EV105" s="6">
        <v>0</v>
      </c>
      <c r="EW105" s="6">
        <v>414.6</v>
      </c>
      <c r="EX105" s="6">
        <v>0</v>
      </c>
    </row>
    <row r="106" spans="2:154">
      <c r="B106" s="4" t="s">
        <v>771</v>
      </c>
      <c r="C106" s="6">
        <v>163</v>
      </c>
      <c r="D106" s="6">
        <v>0</v>
      </c>
      <c r="E106" s="6">
        <v>0</v>
      </c>
      <c r="F106" s="6">
        <v>0</v>
      </c>
      <c r="G106" s="6">
        <v>0</v>
      </c>
      <c r="H106" s="6">
        <v>0</v>
      </c>
      <c r="I106" s="6">
        <v>0</v>
      </c>
      <c r="J106" s="6">
        <v>0</v>
      </c>
      <c r="K106" s="6">
        <v>0</v>
      </c>
      <c r="L106" s="6">
        <v>73.599999999999994</v>
      </c>
      <c r="M106" s="6">
        <v>114.8</v>
      </c>
      <c r="N106" s="6">
        <v>0</v>
      </c>
      <c r="O106" s="6">
        <v>0</v>
      </c>
      <c r="P106" s="6">
        <v>0</v>
      </c>
      <c r="Q106" s="6">
        <v>0</v>
      </c>
      <c r="R106" s="6">
        <v>0</v>
      </c>
      <c r="S106" s="6">
        <v>0</v>
      </c>
      <c r="T106" s="6">
        <v>0</v>
      </c>
      <c r="U106" s="6">
        <v>0</v>
      </c>
      <c r="V106" s="6">
        <v>0</v>
      </c>
      <c r="W106" s="6">
        <v>0</v>
      </c>
      <c r="X106" s="6">
        <v>56.1</v>
      </c>
      <c r="Y106" s="6">
        <v>0</v>
      </c>
      <c r="Z106" s="6">
        <v>0</v>
      </c>
      <c r="AA106" s="6">
        <v>0</v>
      </c>
      <c r="AB106" s="6">
        <v>0</v>
      </c>
      <c r="AC106" s="6">
        <v>0</v>
      </c>
      <c r="AD106" s="6">
        <v>0</v>
      </c>
      <c r="AE106" s="6">
        <v>0</v>
      </c>
      <c r="AF106" s="6">
        <v>0</v>
      </c>
      <c r="AG106" s="6">
        <v>0</v>
      </c>
      <c r="AH106" s="6">
        <v>0</v>
      </c>
      <c r="AI106" s="6">
        <v>0</v>
      </c>
      <c r="AJ106" s="6">
        <v>0</v>
      </c>
      <c r="AK106" s="6">
        <v>0</v>
      </c>
      <c r="AL106" s="6">
        <v>0</v>
      </c>
      <c r="AM106" s="6">
        <v>0</v>
      </c>
      <c r="AN106" s="6">
        <v>0</v>
      </c>
      <c r="AO106" s="6">
        <v>0</v>
      </c>
      <c r="AP106" s="6">
        <v>0</v>
      </c>
      <c r="AQ106" s="6">
        <v>0</v>
      </c>
      <c r="AR106" s="6">
        <v>0</v>
      </c>
      <c r="AS106" s="6">
        <v>0</v>
      </c>
      <c r="AT106" s="6">
        <v>0</v>
      </c>
      <c r="AU106" s="6">
        <v>0</v>
      </c>
      <c r="AV106" s="6">
        <v>0</v>
      </c>
      <c r="AW106" s="6">
        <v>603.4</v>
      </c>
      <c r="AX106" s="6">
        <v>0</v>
      </c>
      <c r="AY106" s="6">
        <v>0</v>
      </c>
      <c r="AZ106" s="6">
        <v>0</v>
      </c>
      <c r="BA106" s="6">
        <v>0</v>
      </c>
      <c r="BB106" s="6">
        <v>0</v>
      </c>
      <c r="BC106" s="6">
        <v>0</v>
      </c>
      <c r="BD106" s="6">
        <v>0</v>
      </c>
      <c r="BE106" s="6">
        <v>0</v>
      </c>
      <c r="BF106" s="6">
        <v>57.8</v>
      </c>
      <c r="BG106" s="6">
        <v>0</v>
      </c>
      <c r="BH106" s="6">
        <v>0</v>
      </c>
      <c r="BI106" s="6">
        <v>0</v>
      </c>
      <c r="BJ106" s="6">
        <v>0</v>
      </c>
      <c r="BK106" s="6">
        <v>408</v>
      </c>
      <c r="BL106" s="6">
        <v>0</v>
      </c>
      <c r="BM106" s="6">
        <v>0</v>
      </c>
      <c r="BN106" s="6">
        <v>0</v>
      </c>
      <c r="BO106" s="6">
        <v>0</v>
      </c>
      <c r="BP106" s="6">
        <v>0</v>
      </c>
      <c r="BQ106" s="6">
        <v>0</v>
      </c>
      <c r="BR106" s="6">
        <v>0</v>
      </c>
      <c r="BS106" s="6">
        <v>0</v>
      </c>
      <c r="BT106" s="6">
        <v>0</v>
      </c>
      <c r="BU106" s="6">
        <v>0</v>
      </c>
      <c r="BV106" s="6">
        <v>0</v>
      </c>
      <c r="BW106" s="6">
        <v>0</v>
      </c>
      <c r="BX106" s="6">
        <v>0</v>
      </c>
      <c r="BY106" s="6">
        <v>0</v>
      </c>
      <c r="BZ106" s="6">
        <v>0</v>
      </c>
      <c r="CA106" s="6">
        <v>0</v>
      </c>
      <c r="CB106" s="6">
        <v>0</v>
      </c>
      <c r="CC106" s="6">
        <v>0</v>
      </c>
      <c r="CD106" s="6">
        <v>0</v>
      </c>
      <c r="CE106" s="6">
        <v>0</v>
      </c>
      <c r="CF106" s="6">
        <v>0</v>
      </c>
      <c r="CG106" s="6">
        <v>0</v>
      </c>
      <c r="CH106" s="6">
        <v>0</v>
      </c>
      <c r="CI106" s="6">
        <v>0</v>
      </c>
      <c r="CJ106" s="6">
        <v>0</v>
      </c>
      <c r="CK106" s="6">
        <v>0</v>
      </c>
      <c r="CL106" s="6">
        <v>0</v>
      </c>
      <c r="CM106" s="6">
        <v>0</v>
      </c>
      <c r="CN106" s="6">
        <v>0</v>
      </c>
      <c r="CO106" s="6">
        <v>0</v>
      </c>
      <c r="CP106" s="6">
        <v>0</v>
      </c>
      <c r="CQ106" s="6">
        <v>0</v>
      </c>
      <c r="CR106" s="6">
        <v>0</v>
      </c>
      <c r="CS106" s="6">
        <v>0</v>
      </c>
      <c r="CT106" s="6">
        <v>0</v>
      </c>
      <c r="CU106" s="6">
        <v>0</v>
      </c>
      <c r="CV106" s="6">
        <v>0</v>
      </c>
      <c r="CW106" s="6">
        <v>141.4</v>
      </c>
      <c r="CX106" s="6">
        <v>0</v>
      </c>
      <c r="CY106" s="6">
        <v>0</v>
      </c>
      <c r="CZ106" s="6">
        <v>0</v>
      </c>
      <c r="DA106" s="6">
        <v>0</v>
      </c>
      <c r="DB106" s="6">
        <v>0</v>
      </c>
      <c r="DC106" s="6">
        <v>0</v>
      </c>
      <c r="DD106" s="6">
        <v>0</v>
      </c>
      <c r="DE106" s="6">
        <v>0</v>
      </c>
      <c r="DF106" s="6">
        <v>0</v>
      </c>
      <c r="DG106" s="6">
        <v>0</v>
      </c>
      <c r="DH106" s="6">
        <v>0</v>
      </c>
      <c r="DI106" s="6">
        <v>0</v>
      </c>
      <c r="DJ106" s="6">
        <v>0</v>
      </c>
      <c r="DK106" s="6">
        <v>0</v>
      </c>
      <c r="DL106" s="6">
        <v>0</v>
      </c>
      <c r="DM106" s="6">
        <v>0</v>
      </c>
      <c r="DN106" s="6">
        <v>0</v>
      </c>
      <c r="DO106" s="6">
        <v>0</v>
      </c>
      <c r="DP106" s="6">
        <v>0</v>
      </c>
      <c r="DQ106" s="6">
        <v>0</v>
      </c>
      <c r="DR106" s="6">
        <v>0</v>
      </c>
      <c r="DS106" s="6">
        <v>0</v>
      </c>
      <c r="DT106" s="6">
        <v>0</v>
      </c>
      <c r="DU106" s="6">
        <v>7.9</v>
      </c>
      <c r="DV106" s="6">
        <v>0</v>
      </c>
      <c r="DW106" s="6">
        <v>0</v>
      </c>
      <c r="DX106" s="6">
        <v>0</v>
      </c>
      <c r="DY106" s="6">
        <v>0</v>
      </c>
      <c r="DZ106" s="6">
        <v>0</v>
      </c>
      <c r="EA106" s="6">
        <v>0</v>
      </c>
      <c r="EB106" s="6">
        <v>0</v>
      </c>
      <c r="EC106" s="6">
        <v>0</v>
      </c>
      <c r="ED106" s="6">
        <v>0</v>
      </c>
      <c r="EE106" s="6">
        <v>0</v>
      </c>
      <c r="EF106" s="6">
        <v>0</v>
      </c>
      <c r="EG106" s="6">
        <v>0</v>
      </c>
      <c r="EH106" s="6">
        <v>0</v>
      </c>
      <c r="EI106" s="6">
        <v>0</v>
      </c>
      <c r="EJ106" s="6">
        <v>0</v>
      </c>
      <c r="EK106" s="6">
        <v>0</v>
      </c>
      <c r="EL106" s="6">
        <v>0</v>
      </c>
      <c r="EM106" s="6">
        <v>0</v>
      </c>
      <c r="EN106" s="6">
        <v>0</v>
      </c>
      <c r="EO106" s="6">
        <v>0</v>
      </c>
      <c r="EP106" s="6">
        <v>0</v>
      </c>
      <c r="EQ106" s="6">
        <v>0</v>
      </c>
      <c r="ER106" s="6">
        <v>0</v>
      </c>
      <c r="ES106" s="6">
        <v>0</v>
      </c>
      <c r="ET106" s="6">
        <v>0</v>
      </c>
      <c r="EU106" s="6">
        <v>0</v>
      </c>
      <c r="EV106" s="6">
        <v>0</v>
      </c>
      <c r="EW106" s="6">
        <v>414.6</v>
      </c>
      <c r="EX106" s="6">
        <v>0</v>
      </c>
    </row>
    <row r="107" spans="2:154">
      <c r="B107" s="4" t="s">
        <v>772</v>
      </c>
      <c r="C107" s="6">
        <v>163</v>
      </c>
      <c r="D107" s="6">
        <v>0</v>
      </c>
      <c r="E107" s="6">
        <v>0</v>
      </c>
      <c r="F107" s="6">
        <v>0</v>
      </c>
      <c r="G107" s="6">
        <v>0</v>
      </c>
      <c r="H107" s="6">
        <v>0</v>
      </c>
      <c r="I107" s="6">
        <v>0</v>
      </c>
      <c r="J107" s="6">
        <v>0</v>
      </c>
      <c r="K107" s="6">
        <v>0</v>
      </c>
      <c r="L107" s="6">
        <v>73.599999999999994</v>
      </c>
      <c r="M107" s="6">
        <v>114.8</v>
      </c>
      <c r="N107" s="6">
        <v>0</v>
      </c>
      <c r="O107" s="6">
        <v>0</v>
      </c>
      <c r="P107" s="6">
        <v>0</v>
      </c>
      <c r="Q107" s="6">
        <v>0</v>
      </c>
      <c r="R107" s="6">
        <v>0</v>
      </c>
      <c r="S107" s="6">
        <v>0</v>
      </c>
      <c r="T107" s="6">
        <v>0</v>
      </c>
      <c r="U107" s="6">
        <v>0</v>
      </c>
      <c r="V107" s="6">
        <v>0</v>
      </c>
      <c r="W107" s="6">
        <v>0</v>
      </c>
      <c r="X107" s="6">
        <v>56.1</v>
      </c>
      <c r="Y107" s="6">
        <v>0</v>
      </c>
      <c r="Z107" s="6">
        <v>0</v>
      </c>
      <c r="AA107" s="6">
        <v>0</v>
      </c>
      <c r="AB107" s="6">
        <v>0</v>
      </c>
      <c r="AC107" s="6">
        <v>0</v>
      </c>
      <c r="AD107" s="6">
        <v>0</v>
      </c>
      <c r="AE107" s="6">
        <v>0</v>
      </c>
      <c r="AF107" s="6">
        <v>0</v>
      </c>
      <c r="AG107" s="6">
        <v>0</v>
      </c>
      <c r="AH107" s="6">
        <v>0</v>
      </c>
      <c r="AI107" s="6">
        <v>0</v>
      </c>
      <c r="AJ107" s="6">
        <v>0</v>
      </c>
      <c r="AK107" s="6">
        <v>0</v>
      </c>
      <c r="AL107" s="6">
        <v>0</v>
      </c>
      <c r="AM107" s="6">
        <v>0</v>
      </c>
      <c r="AN107" s="6">
        <v>0</v>
      </c>
      <c r="AO107" s="6">
        <v>0</v>
      </c>
      <c r="AP107" s="6">
        <v>0</v>
      </c>
      <c r="AQ107" s="6">
        <v>0</v>
      </c>
      <c r="AR107" s="6">
        <v>0</v>
      </c>
      <c r="AS107" s="6">
        <v>0</v>
      </c>
      <c r="AT107" s="6">
        <v>0</v>
      </c>
      <c r="AU107" s="6">
        <v>0</v>
      </c>
      <c r="AV107" s="6">
        <v>0</v>
      </c>
      <c r="AW107" s="6">
        <v>603.4</v>
      </c>
      <c r="AX107" s="6">
        <v>0</v>
      </c>
      <c r="AY107" s="6">
        <v>0</v>
      </c>
      <c r="AZ107" s="6">
        <v>0</v>
      </c>
      <c r="BA107" s="6">
        <v>0</v>
      </c>
      <c r="BB107" s="6">
        <v>0</v>
      </c>
      <c r="BC107" s="6">
        <v>0</v>
      </c>
      <c r="BD107" s="6">
        <v>0</v>
      </c>
      <c r="BE107" s="6">
        <v>0</v>
      </c>
      <c r="BF107" s="6">
        <v>57.8</v>
      </c>
      <c r="BG107" s="6">
        <v>0</v>
      </c>
      <c r="BH107" s="6">
        <v>0</v>
      </c>
      <c r="BI107" s="6">
        <v>0</v>
      </c>
      <c r="BJ107" s="6">
        <v>0</v>
      </c>
      <c r="BK107" s="6">
        <v>408</v>
      </c>
      <c r="BL107" s="6">
        <v>0</v>
      </c>
      <c r="BM107" s="6">
        <v>0</v>
      </c>
      <c r="BN107" s="6">
        <v>0</v>
      </c>
      <c r="BO107" s="6">
        <v>0</v>
      </c>
      <c r="BP107" s="6">
        <v>0</v>
      </c>
      <c r="BQ107" s="6">
        <v>0</v>
      </c>
      <c r="BR107" s="6">
        <v>0</v>
      </c>
      <c r="BS107" s="6">
        <v>0</v>
      </c>
      <c r="BT107" s="6">
        <v>0</v>
      </c>
      <c r="BU107" s="6">
        <v>0</v>
      </c>
      <c r="BV107" s="6">
        <v>0</v>
      </c>
      <c r="BW107" s="6">
        <v>0</v>
      </c>
      <c r="BX107" s="6">
        <v>0</v>
      </c>
      <c r="BY107" s="6">
        <v>0</v>
      </c>
      <c r="BZ107" s="6">
        <v>0</v>
      </c>
      <c r="CA107" s="6">
        <v>0</v>
      </c>
      <c r="CB107" s="6">
        <v>0</v>
      </c>
      <c r="CC107" s="6">
        <v>0</v>
      </c>
      <c r="CD107" s="6">
        <v>0</v>
      </c>
      <c r="CE107" s="6">
        <v>0</v>
      </c>
      <c r="CF107" s="6">
        <v>0</v>
      </c>
      <c r="CG107" s="6">
        <v>0</v>
      </c>
      <c r="CH107" s="6">
        <v>0</v>
      </c>
      <c r="CI107" s="6">
        <v>0</v>
      </c>
      <c r="CJ107" s="6">
        <v>0</v>
      </c>
      <c r="CK107" s="6">
        <v>0</v>
      </c>
      <c r="CL107" s="6">
        <v>0</v>
      </c>
      <c r="CM107" s="6">
        <v>0</v>
      </c>
      <c r="CN107" s="6">
        <v>0</v>
      </c>
      <c r="CO107" s="6">
        <v>0</v>
      </c>
      <c r="CP107" s="6">
        <v>0</v>
      </c>
      <c r="CQ107" s="6">
        <v>0</v>
      </c>
      <c r="CR107" s="6">
        <v>0</v>
      </c>
      <c r="CS107" s="6">
        <v>0</v>
      </c>
      <c r="CT107" s="6">
        <v>0</v>
      </c>
      <c r="CU107" s="6">
        <v>0</v>
      </c>
      <c r="CV107" s="6">
        <v>0</v>
      </c>
      <c r="CW107" s="6">
        <v>141.4</v>
      </c>
      <c r="CX107" s="6">
        <v>0</v>
      </c>
      <c r="CY107" s="6">
        <v>0</v>
      </c>
      <c r="CZ107" s="6">
        <v>0</v>
      </c>
      <c r="DA107" s="6">
        <v>0</v>
      </c>
      <c r="DB107" s="6">
        <v>0</v>
      </c>
      <c r="DC107" s="6">
        <v>0</v>
      </c>
      <c r="DD107" s="6">
        <v>0</v>
      </c>
      <c r="DE107" s="6">
        <v>0</v>
      </c>
      <c r="DF107" s="6">
        <v>0</v>
      </c>
      <c r="DG107" s="6">
        <v>0</v>
      </c>
      <c r="DH107" s="6">
        <v>0</v>
      </c>
      <c r="DI107" s="6">
        <v>0</v>
      </c>
      <c r="DJ107" s="6">
        <v>0</v>
      </c>
      <c r="DK107" s="6">
        <v>0</v>
      </c>
      <c r="DL107" s="6">
        <v>0</v>
      </c>
      <c r="DM107" s="6">
        <v>0</v>
      </c>
      <c r="DN107" s="6">
        <v>0</v>
      </c>
      <c r="DO107" s="6">
        <v>0</v>
      </c>
      <c r="DP107" s="6">
        <v>0</v>
      </c>
      <c r="DQ107" s="6">
        <v>0</v>
      </c>
      <c r="DR107" s="6">
        <v>0</v>
      </c>
      <c r="DS107" s="6">
        <v>0</v>
      </c>
      <c r="DT107" s="6">
        <v>0</v>
      </c>
      <c r="DU107" s="6">
        <v>7.9</v>
      </c>
      <c r="DV107" s="6">
        <v>0</v>
      </c>
      <c r="DW107" s="6">
        <v>0</v>
      </c>
      <c r="DX107" s="6">
        <v>0</v>
      </c>
      <c r="DY107" s="6">
        <v>0</v>
      </c>
      <c r="DZ107" s="6">
        <v>0</v>
      </c>
      <c r="EA107" s="6">
        <v>0</v>
      </c>
      <c r="EB107" s="6">
        <v>0</v>
      </c>
      <c r="EC107" s="6">
        <v>0</v>
      </c>
      <c r="ED107" s="6">
        <v>0</v>
      </c>
      <c r="EE107" s="6">
        <v>0</v>
      </c>
      <c r="EF107" s="6">
        <v>0</v>
      </c>
      <c r="EG107" s="6">
        <v>0</v>
      </c>
      <c r="EH107" s="6">
        <v>0</v>
      </c>
      <c r="EI107" s="6">
        <v>0</v>
      </c>
      <c r="EJ107" s="6">
        <v>0</v>
      </c>
      <c r="EK107" s="6">
        <v>0</v>
      </c>
      <c r="EL107" s="6">
        <v>0</v>
      </c>
      <c r="EM107" s="6">
        <v>0</v>
      </c>
      <c r="EN107" s="6">
        <v>0</v>
      </c>
      <c r="EO107" s="6">
        <v>0</v>
      </c>
      <c r="EP107" s="6">
        <v>0</v>
      </c>
      <c r="EQ107" s="6">
        <v>0</v>
      </c>
      <c r="ER107" s="6">
        <v>0</v>
      </c>
      <c r="ES107" s="6">
        <v>0</v>
      </c>
      <c r="ET107" s="6">
        <v>0</v>
      </c>
      <c r="EU107" s="6">
        <v>0</v>
      </c>
      <c r="EV107" s="6">
        <v>0</v>
      </c>
      <c r="EW107" s="6">
        <v>414.6</v>
      </c>
      <c r="EX107" s="6">
        <v>0</v>
      </c>
    </row>
    <row r="108" spans="2:154">
      <c r="B108" s="4" t="s">
        <v>773</v>
      </c>
      <c r="C108" s="6">
        <v>163</v>
      </c>
      <c r="D108" s="6">
        <v>0</v>
      </c>
      <c r="E108" s="6">
        <v>0</v>
      </c>
      <c r="F108" s="6">
        <v>0</v>
      </c>
      <c r="G108" s="6">
        <v>0</v>
      </c>
      <c r="H108" s="6">
        <v>0</v>
      </c>
      <c r="I108" s="6">
        <v>0</v>
      </c>
      <c r="J108" s="6">
        <v>0</v>
      </c>
      <c r="K108" s="6">
        <v>0</v>
      </c>
      <c r="L108" s="6">
        <v>73.599999999999994</v>
      </c>
      <c r="M108" s="6">
        <v>0</v>
      </c>
      <c r="N108" s="6">
        <v>0</v>
      </c>
      <c r="O108" s="6">
        <v>0</v>
      </c>
      <c r="P108" s="6">
        <v>0</v>
      </c>
      <c r="Q108" s="6">
        <v>0</v>
      </c>
      <c r="R108" s="6">
        <v>0</v>
      </c>
      <c r="S108" s="6">
        <v>0</v>
      </c>
      <c r="T108" s="6">
        <v>0</v>
      </c>
      <c r="U108" s="6">
        <v>0</v>
      </c>
      <c r="V108" s="6">
        <v>0</v>
      </c>
      <c r="W108" s="6">
        <v>0</v>
      </c>
      <c r="X108" s="6">
        <v>56.1</v>
      </c>
      <c r="Y108" s="6">
        <v>0</v>
      </c>
      <c r="Z108" s="6">
        <v>0</v>
      </c>
      <c r="AA108" s="6">
        <v>0</v>
      </c>
      <c r="AB108" s="6">
        <v>0</v>
      </c>
      <c r="AC108" s="6">
        <v>0</v>
      </c>
      <c r="AD108" s="6">
        <v>0</v>
      </c>
      <c r="AE108" s="6">
        <v>0</v>
      </c>
      <c r="AF108" s="6">
        <v>0</v>
      </c>
      <c r="AG108" s="6">
        <v>0</v>
      </c>
      <c r="AH108" s="6">
        <v>0</v>
      </c>
      <c r="AI108" s="6">
        <v>0</v>
      </c>
      <c r="AJ108" s="6">
        <v>0</v>
      </c>
      <c r="AK108" s="6">
        <v>0</v>
      </c>
      <c r="AL108" s="6">
        <v>0</v>
      </c>
      <c r="AM108" s="6">
        <v>0</v>
      </c>
      <c r="AN108" s="6">
        <v>0</v>
      </c>
      <c r="AO108" s="6">
        <v>0</v>
      </c>
      <c r="AP108" s="6">
        <v>0</v>
      </c>
      <c r="AQ108" s="6">
        <v>0</v>
      </c>
      <c r="AR108" s="6">
        <v>0</v>
      </c>
      <c r="AS108" s="6">
        <v>0</v>
      </c>
      <c r="AT108" s="6">
        <v>0</v>
      </c>
      <c r="AU108" s="6">
        <v>0</v>
      </c>
      <c r="AV108" s="6">
        <v>0</v>
      </c>
      <c r="AW108" s="6">
        <v>0</v>
      </c>
      <c r="AX108" s="6">
        <v>0</v>
      </c>
      <c r="AY108" s="6">
        <v>0</v>
      </c>
      <c r="AZ108" s="6">
        <v>0</v>
      </c>
      <c r="BA108" s="6">
        <v>0</v>
      </c>
      <c r="BB108" s="6">
        <v>0</v>
      </c>
      <c r="BC108" s="6">
        <v>0</v>
      </c>
      <c r="BD108" s="6">
        <v>0</v>
      </c>
      <c r="BE108" s="6">
        <v>0</v>
      </c>
      <c r="BF108" s="6">
        <v>57.8</v>
      </c>
      <c r="BG108" s="6">
        <v>0</v>
      </c>
      <c r="BH108" s="6">
        <v>0</v>
      </c>
      <c r="BI108" s="6">
        <v>0</v>
      </c>
      <c r="BJ108" s="6">
        <v>0</v>
      </c>
      <c r="BK108" s="6">
        <v>33.700000000000003</v>
      </c>
      <c r="BL108" s="6">
        <v>0</v>
      </c>
      <c r="BM108" s="6">
        <v>0</v>
      </c>
      <c r="BN108" s="6">
        <v>0</v>
      </c>
      <c r="BO108" s="6">
        <v>0</v>
      </c>
      <c r="BP108" s="6">
        <v>0</v>
      </c>
      <c r="BQ108" s="6">
        <v>0</v>
      </c>
      <c r="BR108" s="6">
        <v>0</v>
      </c>
      <c r="BS108" s="6">
        <v>0</v>
      </c>
      <c r="BT108" s="6">
        <v>0</v>
      </c>
      <c r="BU108" s="6">
        <v>0</v>
      </c>
      <c r="BV108" s="6">
        <v>0</v>
      </c>
      <c r="BW108" s="6">
        <v>0</v>
      </c>
      <c r="BX108" s="6">
        <v>0</v>
      </c>
      <c r="BY108" s="6">
        <v>0</v>
      </c>
      <c r="BZ108" s="6">
        <v>0</v>
      </c>
      <c r="CA108" s="6">
        <v>0</v>
      </c>
      <c r="CB108" s="6">
        <v>0</v>
      </c>
      <c r="CC108" s="6">
        <v>0</v>
      </c>
      <c r="CD108" s="6">
        <v>0</v>
      </c>
      <c r="CE108" s="6">
        <v>0</v>
      </c>
      <c r="CF108" s="6">
        <v>0</v>
      </c>
      <c r="CG108" s="6">
        <v>0</v>
      </c>
      <c r="CH108" s="6">
        <v>0</v>
      </c>
      <c r="CI108" s="6">
        <v>0</v>
      </c>
      <c r="CJ108" s="6">
        <v>0</v>
      </c>
      <c r="CK108" s="6">
        <v>0</v>
      </c>
      <c r="CL108" s="6">
        <v>0</v>
      </c>
      <c r="CM108" s="6">
        <v>0</v>
      </c>
      <c r="CN108" s="6">
        <v>0</v>
      </c>
      <c r="CO108" s="6">
        <v>0</v>
      </c>
      <c r="CP108" s="6">
        <v>0</v>
      </c>
      <c r="CQ108" s="6">
        <v>0</v>
      </c>
      <c r="CR108" s="6">
        <v>0</v>
      </c>
      <c r="CS108" s="6">
        <v>0</v>
      </c>
      <c r="CT108" s="6">
        <v>0</v>
      </c>
      <c r="CU108" s="6">
        <v>0</v>
      </c>
      <c r="CV108" s="6">
        <v>0</v>
      </c>
      <c r="CW108" s="6">
        <v>141.4</v>
      </c>
      <c r="CX108" s="6">
        <v>0</v>
      </c>
      <c r="CY108" s="6">
        <v>0</v>
      </c>
      <c r="CZ108" s="6">
        <v>0</v>
      </c>
      <c r="DA108" s="6">
        <v>0</v>
      </c>
      <c r="DB108" s="6">
        <v>0</v>
      </c>
      <c r="DC108" s="6">
        <v>0</v>
      </c>
      <c r="DD108" s="6">
        <v>0</v>
      </c>
      <c r="DE108" s="6">
        <v>0</v>
      </c>
      <c r="DF108" s="6">
        <v>0</v>
      </c>
      <c r="DG108" s="6">
        <v>0</v>
      </c>
      <c r="DH108" s="6">
        <v>0</v>
      </c>
      <c r="DI108" s="6">
        <v>0</v>
      </c>
      <c r="DJ108" s="6">
        <v>0</v>
      </c>
      <c r="DK108" s="6">
        <v>0</v>
      </c>
      <c r="DL108" s="6">
        <v>0</v>
      </c>
      <c r="DM108" s="6">
        <v>0</v>
      </c>
      <c r="DN108" s="6">
        <v>0</v>
      </c>
      <c r="DO108" s="6">
        <v>0</v>
      </c>
      <c r="DP108" s="6">
        <v>0</v>
      </c>
      <c r="DQ108" s="6">
        <v>0</v>
      </c>
      <c r="DR108" s="6">
        <v>0</v>
      </c>
      <c r="DS108" s="6">
        <v>0</v>
      </c>
      <c r="DT108" s="6">
        <v>0</v>
      </c>
      <c r="DU108" s="6">
        <v>7.9</v>
      </c>
      <c r="DV108" s="6">
        <v>0</v>
      </c>
      <c r="DW108" s="6">
        <v>0</v>
      </c>
      <c r="DX108" s="6">
        <v>0</v>
      </c>
      <c r="DY108" s="6">
        <v>0</v>
      </c>
      <c r="DZ108" s="6">
        <v>0</v>
      </c>
      <c r="EA108" s="6">
        <v>0</v>
      </c>
      <c r="EB108" s="6">
        <v>0</v>
      </c>
      <c r="EC108" s="6">
        <v>0</v>
      </c>
      <c r="ED108" s="6">
        <v>0</v>
      </c>
      <c r="EE108" s="6">
        <v>0</v>
      </c>
      <c r="EF108" s="6">
        <v>0</v>
      </c>
      <c r="EG108" s="6">
        <v>0</v>
      </c>
      <c r="EH108" s="6">
        <v>0</v>
      </c>
      <c r="EI108" s="6">
        <v>0</v>
      </c>
      <c r="EJ108" s="6">
        <v>0</v>
      </c>
      <c r="EK108" s="6">
        <v>0</v>
      </c>
      <c r="EL108" s="6">
        <v>0</v>
      </c>
      <c r="EM108" s="6">
        <v>0</v>
      </c>
      <c r="EN108" s="6">
        <v>0</v>
      </c>
      <c r="EO108" s="6">
        <v>0</v>
      </c>
      <c r="EP108" s="6">
        <v>0</v>
      </c>
      <c r="EQ108" s="6">
        <v>0</v>
      </c>
      <c r="ER108" s="6">
        <v>0</v>
      </c>
      <c r="ES108" s="6">
        <v>0</v>
      </c>
      <c r="ET108" s="6">
        <v>0</v>
      </c>
      <c r="EU108" s="6">
        <v>0</v>
      </c>
      <c r="EV108" s="6">
        <v>0</v>
      </c>
      <c r="EW108" s="6">
        <v>414.6</v>
      </c>
      <c r="EX108" s="6">
        <v>0</v>
      </c>
    </row>
    <row r="109" spans="2:154">
      <c r="B109" s="4" t="s">
        <v>774</v>
      </c>
      <c r="C109" s="6">
        <v>163</v>
      </c>
      <c r="D109" s="6">
        <v>0</v>
      </c>
      <c r="E109" s="6">
        <v>0</v>
      </c>
      <c r="F109" s="6">
        <v>0</v>
      </c>
      <c r="G109" s="6">
        <v>0</v>
      </c>
      <c r="H109" s="6">
        <v>0</v>
      </c>
      <c r="I109" s="6">
        <v>0</v>
      </c>
      <c r="J109" s="6">
        <v>0</v>
      </c>
      <c r="K109" s="6">
        <v>0</v>
      </c>
      <c r="L109" s="6">
        <v>73.599999999999994</v>
      </c>
      <c r="M109" s="6">
        <v>0</v>
      </c>
      <c r="N109" s="6">
        <v>0</v>
      </c>
      <c r="O109" s="6">
        <v>0</v>
      </c>
      <c r="P109" s="6">
        <v>0</v>
      </c>
      <c r="Q109" s="6">
        <v>0</v>
      </c>
      <c r="R109" s="6">
        <v>0</v>
      </c>
      <c r="S109" s="6">
        <v>0</v>
      </c>
      <c r="T109" s="6">
        <v>0</v>
      </c>
      <c r="U109" s="6">
        <v>0</v>
      </c>
      <c r="V109" s="6">
        <v>0</v>
      </c>
      <c r="W109" s="6">
        <v>0</v>
      </c>
      <c r="X109" s="6">
        <v>56.1</v>
      </c>
      <c r="Y109" s="6">
        <v>0</v>
      </c>
      <c r="Z109" s="6">
        <v>0</v>
      </c>
      <c r="AA109" s="6">
        <v>0</v>
      </c>
      <c r="AB109" s="6">
        <v>0</v>
      </c>
      <c r="AC109" s="6">
        <v>0</v>
      </c>
      <c r="AD109" s="6">
        <v>0</v>
      </c>
      <c r="AE109" s="6">
        <v>0</v>
      </c>
      <c r="AF109" s="6">
        <v>0</v>
      </c>
      <c r="AG109" s="6">
        <v>0</v>
      </c>
      <c r="AH109" s="6">
        <v>0</v>
      </c>
      <c r="AI109" s="6">
        <v>0</v>
      </c>
      <c r="AJ109" s="6">
        <v>0</v>
      </c>
      <c r="AK109" s="6">
        <v>0</v>
      </c>
      <c r="AL109" s="6">
        <v>0</v>
      </c>
      <c r="AM109" s="6">
        <v>0</v>
      </c>
      <c r="AN109" s="6">
        <v>0</v>
      </c>
      <c r="AO109" s="6">
        <v>0</v>
      </c>
      <c r="AP109" s="6">
        <v>0</v>
      </c>
      <c r="AQ109" s="6">
        <v>0</v>
      </c>
      <c r="AR109" s="6">
        <v>0</v>
      </c>
      <c r="AS109" s="6">
        <v>0</v>
      </c>
      <c r="AT109" s="6">
        <v>0</v>
      </c>
      <c r="AU109" s="6">
        <v>0</v>
      </c>
      <c r="AV109" s="6">
        <v>0</v>
      </c>
      <c r="AW109" s="6">
        <v>0</v>
      </c>
      <c r="AX109" s="6">
        <v>0</v>
      </c>
      <c r="AY109" s="6">
        <v>0</v>
      </c>
      <c r="AZ109" s="6">
        <v>0</v>
      </c>
      <c r="BA109" s="6">
        <v>0</v>
      </c>
      <c r="BB109" s="6">
        <v>0</v>
      </c>
      <c r="BC109" s="6">
        <v>0</v>
      </c>
      <c r="BD109" s="6">
        <v>0</v>
      </c>
      <c r="BE109" s="6">
        <v>0</v>
      </c>
      <c r="BF109" s="6">
        <v>57.8</v>
      </c>
      <c r="BG109" s="6">
        <v>0</v>
      </c>
      <c r="BH109" s="6">
        <v>0</v>
      </c>
      <c r="BI109" s="6">
        <v>0</v>
      </c>
      <c r="BJ109" s="6">
        <v>0</v>
      </c>
      <c r="BK109" s="6">
        <v>33.700000000000003</v>
      </c>
      <c r="BL109" s="6">
        <v>0</v>
      </c>
      <c r="BM109" s="6">
        <v>0</v>
      </c>
      <c r="BN109" s="6">
        <v>0</v>
      </c>
      <c r="BO109" s="6">
        <v>0</v>
      </c>
      <c r="BP109" s="6">
        <v>0</v>
      </c>
      <c r="BQ109" s="6">
        <v>0</v>
      </c>
      <c r="BR109" s="6">
        <v>0</v>
      </c>
      <c r="BS109" s="6">
        <v>0</v>
      </c>
      <c r="BT109" s="6">
        <v>0</v>
      </c>
      <c r="BU109" s="6">
        <v>0</v>
      </c>
      <c r="BV109" s="6">
        <v>0</v>
      </c>
      <c r="BW109" s="6">
        <v>0</v>
      </c>
      <c r="BX109" s="6">
        <v>0</v>
      </c>
      <c r="BY109" s="6">
        <v>0</v>
      </c>
      <c r="BZ109" s="6">
        <v>0</v>
      </c>
      <c r="CA109" s="6">
        <v>0</v>
      </c>
      <c r="CB109" s="6">
        <v>0</v>
      </c>
      <c r="CC109" s="6">
        <v>0</v>
      </c>
      <c r="CD109" s="6">
        <v>0</v>
      </c>
      <c r="CE109" s="6">
        <v>0</v>
      </c>
      <c r="CF109" s="6">
        <v>0</v>
      </c>
      <c r="CG109" s="6">
        <v>0</v>
      </c>
      <c r="CH109" s="6">
        <v>0</v>
      </c>
      <c r="CI109" s="6">
        <v>0</v>
      </c>
      <c r="CJ109" s="6">
        <v>0</v>
      </c>
      <c r="CK109" s="6">
        <v>0</v>
      </c>
      <c r="CL109" s="6">
        <v>0</v>
      </c>
      <c r="CM109" s="6">
        <v>0</v>
      </c>
      <c r="CN109" s="6">
        <v>0</v>
      </c>
      <c r="CO109" s="6">
        <v>0</v>
      </c>
      <c r="CP109" s="6">
        <v>0</v>
      </c>
      <c r="CQ109" s="6">
        <v>0</v>
      </c>
      <c r="CR109" s="6">
        <v>0</v>
      </c>
      <c r="CS109" s="6">
        <v>0</v>
      </c>
      <c r="CT109" s="6">
        <v>0</v>
      </c>
      <c r="CU109" s="6">
        <v>0</v>
      </c>
      <c r="CV109" s="6">
        <v>0</v>
      </c>
      <c r="CW109" s="6">
        <v>104</v>
      </c>
      <c r="CX109" s="6">
        <v>0</v>
      </c>
      <c r="CY109" s="6">
        <v>0</v>
      </c>
      <c r="CZ109" s="6">
        <v>0</v>
      </c>
      <c r="DA109" s="6">
        <v>0</v>
      </c>
      <c r="DB109" s="6">
        <v>0</v>
      </c>
      <c r="DC109" s="6">
        <v>0</v>
      </c>
      <c r="DD109" s="6">
        <v>0</v>
      </c>
      <c r="DE109" s="6">
        <v>0</v>
      </c>
      <c r="DF109" s="6">
        <v>0</v>
      </c>
      <c r="DG109" s="6">
        <v>0</v>
      </c>
      <c r="DH109" s="6">
        <v>0</v>
      </c>
      <c r="DI109" s="6">
        <v>0</v>
      </c>
      <c r="DJ109" s="6">
        <v>0</v>
      </c>
      <c r="DK109" s="6">
        <v>0</v>
      </c>
      <c r="DL109" s="6">
        <v>0</v>
      </c>
      <c r="DM109" s="6">
        <v>0</v>
      </c>
      <c r="DN109" s="6">
        <v>0</v>
      </c>
      <c r="DO109" s="6">
        <v>0</v>
      </c>
      <c r="DP109" s="6">
        <v>0</v>
      </c>
      <c r="DQ109" s="6">
        <v>0</v>
      </c>
      <c r="DR109" s="6">
        <v>0</v>
      </c>
      <c r="DS109" s="6">
        <v>0</v>
      </c>
      <c r="DT109" s="6">
        <v>0</v>
      </c>
      <c r="DU109" s="6">
        <v>7.9</v>
      </c>
      <c r="DV109" s="6">
        <v>0</v>
      </c>
      <c r="DW109" s="6">
        <v>0</v>
      </c>
      <c r="DX109" s="6">
        <v>0</v>
      </c>
      <c r="DY109" s="6">
        <v>0</v>
      </c>
      <c r="DZ109" s="6">
        <v>0</v>
      </c>
      <c r="EA109" s="6">
        <v>0</v>
      </c>
      <c r="EB109" s="6">
        <v>0</v>
      </c>
      <c r="EC109" s="6">
        <v>0</v>
      </c>
      <c r="ED109" s="6">
        <v>0</v>
      </c>
      <c r="EE109" s="6">
        <v>0</v>
      </c>
      <c r="EF109" s="6">
        <v>0</v>
      </c>
      <c r="EG109" s="6">
        <v>0</v>
      </c>
      <c r="EH109" s="6">
        <v>0</v>
      </c>
      <c r="EI109" s="6">
        <v>0</v>
      </c>
      <c r="EJ109" s="6">
        <v>0</v>
      </c>
      <c r="EK109" s="6">
        <v>0</v>
      </c>
      <c r="EL109" s="6">
        <v>0</v>
      </c>
      <c r="EM109" s="6">
        <v>0</v>
      </c>
      <c r="EN109" s="6">
        <v>0</v>
      </c>
      <c r="EO109" s="6">
        <v>0</v>
      </c>
      <c r="EP109" s="6">
        <v>0</v>
      </c>
      <c r="EQ109" s="6">
        <v>0</v>
      </c>
      <c r="ER109" s="6">
        <v>0</v>
      </c>
      <c r="ES109" s="6">
        <v>0</v>
      </c>
      <c r="ET109" s="6">
        <v>0</v>
      </c>
      <c r="EU109" s="6">
        <v>0</v>
      </c>
      <c r="EV109" s="6">
        <v>0</v>
      </c>
      <c r="EW109" s="6">
        <v>414.6</v>
      </c>
      <c r="EX109" s="6">
        <v>0</v>
      </c>
    </row>
    <row r="110" spans="2:154">
      <c r="B110" s="4" t="s">
        <v>775</v>
      </c>
      <c r="C110" s="6">
        <v>163</v>
      </c>
      <c r="D110" s="6">
        <v>0</v>
      </c>
      <c r="E110" s="6">
        <v>0</v>
      </c>
      <c r="F110" s="6">
        <v>0</v>
      </c>
      <c r="G110" s="6">
        <v>0</v>
      </c>
      <c r="H110" s="6">
        <v>0</v>
      </c>
      <c r="I110" s="6">
        <v>0</v>
      </c>
      <c r="J110" s="6">
        <v>0</v>
      </c>
      <c r="K110" s="6">
        <v>0</v>
      </c>
      <c r="L110" s="6">
        <v>73.599999999999994</v>
      </c>
      <c r="M110" s="6">
        <v>0</v>
      </c>
      <c r="N110" s="6">
        <v>0</v>
      </c>
      <c r="O110" s="6">
        <v>0</v>
      </c>
      <c r="P110" s="6">
        <v>0</v>
      </c>
      <c r="Q110" s="6">
        <v>0</v>
      </c>
      <c r="R110" s="6">
        <v>0</v>
      </c>
      <c r="S110" s="6">
        <v>0</v>
      </c>
      <c r="T110" s="6">
        <v>0</v>
      </c>
      <c r="U110" s="6">
        <v>0</v>
      </c>
      <c r="V110" s="6">
        <v>0</v>
      </c>
      <c r="W110" s="6">
        <v>0</v>
      </c>
      <c r="X110" s="6">
        <v>56.1</v>
      </c>
      <c r="Y110" s="6">
        <v>0</v>
      </c>
      <c r="Z110" s="6">
        <v>0</v>
      </c>
      <c r="AA110" s="6">
        <v>0</v>
      </c>
      <c r="AB110" s="6">
        <v>0</v>
      </c>
      <c r="AC110" s="6">
        <v>0</v>
      </c>
      <c r="AD110" s="6">
        <v>0</v>
      </c>
      <c r="AE110" s="6">
        <v>0</v>
      </c>
      <c r="AF110" s="6">
        <v>0</v>
      </c>
      <c r="AG110" s="6">
        <v>0</v>
      </c>
      <c r="AH110" s="6">
        <v>0</v>
      </c>
      <c r="AI110" s="6">
        <v>0</v>
      </c>
      <c r="AJ110" s="6">
        <v>0</v>
      </c>
      <c r="AK110" s="6">
        <v>0</v>
      </c>
      <c r="AL110" s="6">
        <v>0</v>
      </c>
      <c r="AM110" s="6">
        <v>0</v>
      </c>
      <c r="AN110" s="6">
        <v>0</v>
      </c>
      <c r="AO110" s="6">
        <v>0</v>
      </c>
      <c r="AP110" s="6">
        <v>0</v>
      </c>
      <c r="AQ110" s="6">
        <v>0</v>
      </c>
      <c r="AR110" s="6">
        <v>0</v>
      </c>
      <c r="AS110" s="6">
        <v>0</v>
      </c>
      <c r="AT110" s="6">
        <v>0</v>
      </c>
      <c r="AU110" s="6">
        <v>0</v>
      </c>
      <c r="AV110" s="6">
        <v>0</v>
      </c>
      <c r="AW110" s="6">
        <v>0</v>
      </c>
      <c r="AX110" s="6">
        <v>0</v>
      </c>
      <c r="AY110" s="6">
        <v>0</v>
      </c>
      <c r="AZ110" s="6">
        <v>0</v>
      </c>
      <c r="BA110" s="6">
        <v>0</v>
      </c>
      <c r="BB110" s="6">
        <v>0</v>
      </c>
      <c r="BC110" s="6">
        <v>0</v>
      </c>
      <c r="BD110" s="6">
        <v>0</v>
      </c>
      <c r="BE110" s="6">
        <v>0</v>
      </c>
      <c r="BF110" s="6">
        <v>57.8</v>
      </c>
      <c r="BG110" s="6">
        <v>0</v>
      </c>
      <c r="BH110" s="6">
        <v>0</v>
      </c>
      <c r="BI110" s="6">
        <v>0</v>
      </c>
      <c r="BJ110" s="6">
        <v>0</v>
      </c>
      <c r="BK110" s="6">
        <v>33.700000000000003</v>
      </c>
      <c r="BL110" s="6">
        <v>0</v>
      </c>
      <c r="BM110" s="6">
        <v>0</v>
      </c>
      <c r="BN110" s="6">
        <v>0</v>
      </c>
      <c r="BO110" s="6">
        <v>0</v>
      </c>
      <c r="BP110" s="6">
        <v>0</v>
      </c>
      <c r="BQ110" s="6">
        <v>0</v>
      </c>
      <c r="BR110" s="6">
        <v>0</v>
      </c>
      <c r="BS110" s="6">
        <v>0</v>
      </c>
      <c r="BT110" s="6">
        <v>0</v>
      </c>
      <c r="BU110" s="6">
        <v>0</v>
      </c>
      <c r="BV110" s="6">
        <v>0</v>
      </c>
      <c r="BW110" s="6">
        <v>0</v>
      </c>
      <c r="BX110" s="6">
        <v>0</v>
      </c>
      <c r="BY110" s="6">
        <v>0</v>
      </c>
      <c r="BZ110" s="6">
        <v>0</v>
      </c>
      <c r="CA110" s="6">
        <v>0</v>
      </c>
      <c r="CB110" s="6">
        <v>0</v>
      </c>
      <c r="CC110" s="6">
        <v>0</v>
      </c>
      <c r="CD110" s="6">
        <v>0</v>
      </c>
      <c r="CE110" s="6">
        <v>0</v>
      </c>
      <c r="CF110" s="6">
        <v>0</v>
      </c>
      <c r="CG110" s="6">
        <v>0</v>
      </c>
      <c r="CH110" s="6">
        <v>0</v>
      </c>
      <c r="CI110" s="6">
        <v>0</v>
      </c>
      <c r="CJ110" s="6">
        <v>0</v>
      </c>
      <c r="CK110" s="6">
        <v>0</v>
      </c>
      <c r="CL110" s="6">
        <v>0</v>
      </c>
      <c r="CM110" s="6">
        <v>0</v>
      </c>
      <c r="CN110" s="6">
        <v>0</v>
      </c>
      <c r="CO110" s="6">
        <v>0</v>
      </c>
      <c r="CP110" s="6">
        <v>0</v>
      </c>
      <c r="CQ110" s="6">
        <v>0</v>
      </c>
      <c r="CR110" s="6">
        <v>0</v>
      </c>
      <c r="CS110" s="6">
        <v>0</v>
      </c>
      <c r="CT110" s="6">
        <v>0</v>
      </c>
      <c r="CU110" s="6">
        <v>0</v>
      </c>
      <c r="CV110" s="6">
        <v>0</v>
      </c>
      <c r="CW110" s="6">
        <v>104</v>
      </c>
      <c r="CX110" s="6">
        <v>0</v>
      </c>
      <c r="CY110" s="6">
        <v>0</v>
      </c>
      <c r="CZ110" s="6">
        <v>0</v>
      </c>
      <c r="DA110" s="6">
        <v>0</v>
      </c>
      <c r="DB110" s="6">
        <v>0</v>
      </c>
      <c r="DC110" s="6">
        <v>0</v>
      </c>
      <c r="DD110" s="6">
        <v>0</v>
      </c>
      <c r="DE110" s="6">
        <v>0</v>
      </c>
      <c r="DF110" s="6">
        <v>0</v>
      </c>
      <c r="DG110" s="6">
        <v>0</v>
      </c>
      <c r="DH110" s="6">
        <v>0</v>
      </c>
      <c r="DI110" s="6">
        <v>0</v>
      </c>
      <c r="DJ110" s="6">
        <v>0</v>
      </c>
      <c r="DK110" s="6">
        <v>0</v>
      </c>
      <c r="DL110" s="6">
        <v>0</v>
      </c>
      <c r="DM110" s="6">
        <v>0</v>
      </c>
      <c r="DN110" s="6">
        <v>0</v>
      </c>
      <c r="DO110" s="6">
        <v>0</v>
      </c>
      <c r="DP110" s="6">
        <v>0</v>
      </c>
      <c r="DQ110" s="6">
        <v>0</v>
      </c>
      <c r="DR110" s="6">
        <v>0</v>
      </c>
      <c r="DS110" s="6">
        <v>0</v>
      </c>
      <c r="DT110" s="6">
        <v>0</v>
      </c>
      <c r="DU110" s="6">
        <v>7.9</v>
      </c>
      <c r="DV110" s="6">
        <v>0</v>
      </c>
      <c r="DW110" s="6">
        <v>0</v>
      </c>
      <c r="DX110" s="6">
        <v>0</v>
      </c>
      <c r="DY110" s="6">
        <v>0</v>
      </c>
      <c r="DZ110" s="6">
        <v>0</v>
      </c>
      <c r="EA110" s="6">
        <v>0</v>
      </c>
      <c r="EB110" s="6">
        <v>0</v>
      </c>
      <c r="EC110" s="6">
        <v>0</v>
      </c>
      <c r="ED110" s="6">
        <v>0</v>
      </c>
      <c r="EE110" s="6">
        <v>0</v>
      </c>
      <c r="EF110" s="6">
        <v>0</v>
      </c>
      <c r="EG110" s="6">
        <v>0</v>
      </c>
      <c r="EH110" s="6">
        <v>0</v>
      </c>
      <c r="EI110" s="6">
        <v>0</v>
      </c>
      <c r="EJ110" s="6">
        <v>0</v>
      </c>
      <c r="EK110" s="6">
        <v>0</v>
      </c>
      <c r="EL110" s="6">
        <v>0</v>
      </c>
      <c r="EM110" s="6">
        <v>0</v>
      </c>
      <c r="EN110" s="6">
        <v>0</v>
      </c>
      <c r="EO110" s="6">
        <v>0</v>
      </c>
      <c r="EP110" s="6">
        <v>0</v>
      </c>
      <c r="EQ110" s="6">
        <v>0</v>
      </c>
      <c r="ER110" s="6">
        <v>0</v>
      </c>
      <c r="ES110" s="6">
        <v>0</v>
      </c>
      <c r="ET110" s="6">
        <v>0</v>
      </c>
      <c r="EU110" s="6">
        <v>0</v>
      </c>
      <c r="EV110" s="6">
        <v>0</v>
      </c>
      <c r="EW110" s="6">
        <v>0</v>
      </c>
      <c r="EX110" s="6">
        <v>0</v>
      </c>
    </row>
    <row r="111" spans="2:154">
      <c r="B111" s="4" t="s">
        <v>776</v>
      </c>
      <c r="C111" s="6">
        <v>163</v>
      </c>
      <c r="D111" s="6">
        <v>0</v>
      </c>
      <c r="E111" s="6">
        <v>0</v>
      </c>
      <c r="F111" s="6">
        <v>0</v>
      </c>
      <c r="G111" s="6">
        <v>0</v>
      </c>
      <c r="H111" s="6">
        <v>0</v>
      </c>
      <c r="I111" s="6">
        <v>0</v>
      </c>
      <c r="J111" s="6">
        <v>0</v>
      </c>
      <c r="K111" s="6">
        <v>0</v>
      </c>
      <c r="L111" s="6">
        <v>73.599999999999994</v>
      </c>
      <c r="M111" s="6">
        <v>0</v>
      </c>
      <c r="N111" s="6">
        <v>0</v>
      </c>
      <c r="O111" s="6">
        <v>0</v>
      </c>
      <c r="P111" s="6">
        <v>0</v>
      </c>
      <c r="Q111" s="6">
        <v>0</v>
      </c>
      <c r="R111" s="6">
        <v>0</v>
      </c>
      <c r="S111" s="6">
        <v>0</v>
      </c>
      <c r="T111" s="6">
        <v>0</v>
      </c>
      <c r="U111" s="6">
        <v>0</v>
      </c>
      <c r="V111" s="6">
        <v>0</v>
      </c>
      <c r="W111" s="6">
        <v>0</v>
      </c>
      <c r="X111" s="6">
        <v>56.1</v>
      </c>
      <c r="Y111" s="6">
        <v>0</v>
      </c>
      <c r="Z111" s="6">
        <v>0</v>
      </c>
      <c r="AA111" s="6">
        <v>0</v>
      </c>
      <c r="AB111" s="6">
        <v>0</v>
      </c>
      <c r="AC111" s="6">
        <v>0</v>
      </c>
      <c r="AD111" s="6">
        <v>0</v>
      </c>
      <c r="AE111" s="6">
        <v>0</v>
      </c>
      <c r="AF111" s="6">
        <v>0</v>
      </c>
      <c r="AG111" s="6">
        <v>0</v>
      </c>
      <c r="AH111" s="6">
        <v>0</v>
      </c>
      <c r="AI111" s="6">
        <v>0</v>
      </c>
      <c r="AJ111" s="6">
        <v>0</v>
      </c>
      <c r="AK111" s="6">
        <v>0</v>
      </c>
      <c r="AL111" s="6">
        <v>0</v>
      </c>
      <c r="AM111" s="6">
        <v>0</v>
      </c>
      <c r="AN111" s="6">
        <v>0</v>
      </c>
      <c r="AO111" s="6">
        <v>0</v>
      </c>
      <c r="AP111" s="6">
        <v>0</v>
      </c>
      <c r="AQ111" s="6">
        <v>0</v>
      </c>
      <c r="AR111" s="6">
        <v>0</v>
      </c>
      <c r="AS111" s="6">
        <v>0</v>
      </c>
      <c r="AT111" s="6">
        <v>0</v>
      </c>
      <c r="AU111" s="6">
        <v>0</v>
      </c>
      <c r="AV111" s="6">
        <v>0</v>
      </c>
      <c r="AW111" s="6">
        <v>0</v>
      </c>
      <c r="AX111" s="6">
        <v>0</v>
      </c>
      <c r="AY111" s="6">
        <v>0</v>
      </c>
      <c r="AZ111" s="6">
        <v>0</v>
      </c>
      <c r="BA111" s="6">
        <v>0</v>
      </c>
      <c r="BB111" s="6">
        <v>0</v>
      </c>
      <c r="BC111" s="6">
        <v>0</v>
      </c>
      <c r="BD111" s="6">
        <v>0</v>
      </c>
      <c r="BE111" s="6">
        <v>0</v>
      </c>
      <c r="BF111" s="6">
        <v>57.8</v>
      </c>
      <c r="BG111" s="6">
        <v>0</v>
      </c>
      <c r="BH111" s="6">
        <v>0</v>
      </c>
      <c r="BI111" s="6">
        <v>0</v>
      </c>
      <c r="BJ111" s="6">
        <v>0</v>
      </c>
      <c r="BK111" s="6">
        <v>33.700000000000003</v>
      </c>
      <c r="BL111" s="6">
        <v>0</v>
      </c>
      <c r="BM111" s="6">
        <v>0</v>
      </c>
      <c r="BN111" s="6">
        <v>0</v>
      </c>
      <c r="BO111" s="6">
        <v>0</v>
      </c>
      <c r="BP111" s="6">
        <v>0</v>
      </c>
      <c r="BQ111" s="6">
        <v>0</v>
      </c>
      <c r="BR111" s="6">
        <v>0</v>
      </c>
      <c r="BS111" s="6">
        <v>0</v>
      </c>
      <c r="BT111" s="6">
        <v>0</v>
      </c>
      <c r="BU111" s="6">
        <v>0</v>
      </c>
      <c r="BV111" s="6">
        <v>0</v>
      </c>
      <c r="BW111" s="6">
        <v>0</v>
      </c>
      <c r="BX111" s="6">
        <v>0</v>
      </c>
      <c r="BY111" s="6">
        <v>0</v>
      </c>
      <c r="BZ111" s="6">
        <v>0</v>
      </c>
      <c r="CA111" s="6">
        <v>0</v>
      </c>
      <c r="CB111" s="6">
        <v>0</v>
      </c>
      <c r="CC111" s="6">
        <v>0</v>
      </c>
      <c r="CD111" s="6">
        <v>0</v>
      </c>
      <c r="CE111" s="6">
        <v>0</v>
      </c>
      <c r="CF111" s="6">
        <v>0</v>
      </c>
      <c r="CG111" s="6">
        <v>0</v>
      </c>
      <c r="CH111" s="6">
        <v>0</v>
      </c>
      <c r="CI111" s="6">
        <v>0</v>
      </c>
      <c r="CJ111" s="6">
        <v>0</v>
      </c>
      <c r="CK111" s="6">
        <v>0</v>
      </c>
      <c r="CL111" s="6">
        <v>0</v>
      </c>
      <c r="CM111" s="6">
        <v>0</v>
      </c>
      <c r="CN111" s="6">
        <v>0</v>
      </c>
      <c r="CO111" s="6">
        <v>0</v>
      </c>
      <c r="CP111" s="6">
        <v>0</v>
      </c>
      <c r="CQ111" s="6">
        <v>0</v>
      </c>
      <c r="CR111" s="6">
        <v>0</v>
      </c>
      <c r="CS111" s="6">
        <v>0</v>
      </c>
      <c r="CT111" s="6">
        <v>0</v>
      </c>
      <c r="CU111" s="6">
        <v>0</v>
      </c>
      <c r="CV111" s="6">
        <v>0</v>
      </c>
      <c r="CW111" s="6">
        <v>104</v>
      </c>
      <c r="CX111" s="6">
        <v>0</v>
      </c>
      <c r="CY111" s="6">
        <v>0</v>
      </c>
      <c r="CZ111" s="6">
        <v>0</v>
      </c>
      <c r="DA111" s="6">
        <v>0</v>
      </c>
      <c r="DB111" s="6">
        <v>0</v>
      </c>
      <c r="DC111" s="6">
        <v>0</v>
      </c>
      <c r="DD111" s="6">
        <v>0</v>
      </c>
      <c r="DE111" s="6">
        <v>0</v>
      </c>
      <c r="DF111" s="6">
        <v>0</v>
      </c>
      <c r="DG111" s="6">
        <v>0</v>
      </c>
      <c r="DH111" s="6">
        <v>0</v>
      </c>
      <c r="DI111" s="6">
        <v>0</v>
      </c>
      <c r="DJ111" s="6">
        <v>0</v>
      </c>
      <c r="DK111" s="6">
        <v>0</v>
      </c>
      <c r="DL111" s="6">
        <v>0</v>
      </c>
      <c r="DM111" s="6">
        <v>0</v>
      </c>
      <c r="DN111" s="6">
        <v>0</v>
      </c>
      <c r="DO111" s="6">
        <v>0</v>
      </c>
      <c r="DP111" s="6">
        <v>0</v>
      </c>
      <c r="DQ111" s="6">
        <v>0</v>
      </c>
      <c r="DR111" s="6">
        <v>0</v>
      </c>
      <c r="DS111" s="6">
        <v>0</v>
      </c>
      <c r="DT111" s="6">
        <v>0</v>
      </c>
      <c r="DU111" s="6">
        <v>7.9</v>
      </c>
      <c r="DV111" s="6">
        <v>0</v>
      </c>
      <c r="DW111" s="6">
        <v>0</v>
      </c>
      <c r="DX111" s="6">
        <v>0</v>
      </c>
      <c r="DY111" s="6">
        <v>0</v>
      </c>
      <c r="DZ111" s="6">
        <v>0</v>
      </c>
      <c r="EA111" s="6">
        <v>0</v>
      </c>
      <c r="EB111" s="6">
        <v>0</v>
      </c>
      <c r="EC111" s="6">
        <v>0</v>
      </c>
      <c r="ED111" s="6">
        <v>0</v>
      </c>
      <c r="EE111" s="6">
        <v>0</v>
      </c>
      <c r="EF111" s="6">
        <v>0</v>
      </c>
      <c r="EG111" s="6">
        <v>0</v>
      </c>
      <c r="EH111" s="6">
        <v>0</v>
      </c>
      <c r="EI111" s="6">
        <v>0</v>
      </c>
      <c r="EJ111" s="6">
        <v>0</v>
      </c>
      <c r="EK111" s="6">
        <v>0</v>
      </c>
      <c r="EL111" s="6">
        <v>0</v>
      </c>
      <c r="EM111" s="6">
        <v>0</v>
      </c>
      <c r="EN111" s="6">
        <v>0</v>
      </c>
      <c r="EO111" s="6">
        <v>0</v>
      </c>
      <c r="EP111" s="6">
        <v>0</v>
      </c>
      <c r="EQ111" s="6">
        <v>0</v>
      </c>
      <c r="ER111" s="6">
        <v>0</v>
      </c>
      <c r="ES111" s="6">
        <v>0</v>
      </c>
      <c r="ET111" s="6">
        <v>0</v>
      </c>
      <c r="EU111" s="6">
        <v>0</v>
      </c>
      <c r="EV111" s="6">
        <v>0</v>
      </c>
      <c r="EW111" s="6">
        <v>0</v>
      </c>
      <c r="EX111" s="6">
        <v>0</v>
      </c>
    </row>
    <row r="112" spans="2:154">
      <c r="B112" s="4" t="s">
        <v>777</v>
      </c>
      <c r="C112" s="6">
        <v>163</v>
      </c>
      <c r="D112" s="6">
        <v>0</v>
      </c>
      <c r="E112" s="6">
        <v>0</v>
      </c>
      <c r="F112" s="6">
        <v>0</v>
      </c>
      <c r="G112" s="6">
        <v>0</v>
      </c>
      <c r="H112" s="6">
        <v>0</v>
      </c>
      <c r="I112" s="6">
        <v>0</v>
      </c>
      <c r="J112" s="6">
        <v>0</v>
      </c>
      <c r="K112" s="6">
        <v>0</v>
      </c>
      <c r="L112" s="6">
        <v>73.599999999999994</v>
      </c>
      <c r="M112" s="6">
        <v>0</v>
      </c>
      <c r="N112" s="6">
        <v>0</v>
      </c>
      <c r="O112" s="6">
        <v>0</v>
      </c>
      <c r="P112" s="6">
        <v>0</v>
      </c>
      <c r="Q112" s="6">
        <v>0</v>
      </c>
      <c r="R112" s="6">
        <v>0</v>
      </c>
      <c r="S112" s="6">
        <v>0</v>
      </c>
      <c r="T112" s="6">
        <v>0</v>
      </c>
      <c r="U112" s="6">
        <v>0</v>
      </c>
      <c r="V112" s="6">
        <v>0</v>
      </c>
      <c r="W112" s="6">
        <v>0</v>
      </c>
      <c r="X112" s="6">
        <v>56.1</v>
      </c>
      <c r="Y112" s="6">
        <v>0</v>
      </c>
      <c r="Z112" s="6">
        <v>0</v>
      </c>
      <c r="AA112" s="6">
        <v>0</v>
      </c>
      <c r="AB112" s="6">
        <v>0</v>
      </c>
      <c r="AC112" s="6">
        <v>0</v>
      </c>
      <c r="AD112" s="6">
        <v>0</v>
      </c>
      <c r="AE112" s="6">
        <v>0</v>
      </c>
      <c r="AF112" s="6">
        <v>0</v>
      </c>
      <c r="AG112" s="6">
        <v>0</v>
      </c>
      <c r="AH112" s="6">
        <v>0</v>
      </c>
      <c r="AI112" s="6">
        <v>0</v>
      </c>
      <c r="AJ112" s="6">
        <v>0</v>
      </c>
      <c r="AK112" s="6">
        <v>0</v>
      </c>
      <c r="AL112" s="6">
        <v>0</v>
      </c>
      <c r="AM112" s="6">
        <v>0</v>
      </c>
      <c r="AN112" s="6">
        <v>0</v>
      </c>
      <c r="AO112" s="6">
        <v>0</v>
      </c>
      <c r="AP112" s="6">
        <v>0</v>
      </c>
      <c r="AQ112" s="6">
        <v>0</v>
      </c>
      <c r="AR112" s="6">
        <v>0</v>
      </c>
      <c r="AS112" s="6">
        <v>0</v>
      </c>
      <c r="AT112" s="6">
        <v>0</v>
      </c>
      <c r="AU112" s="6">
        <v>0</v>
      </c>
      <c r="AV112" s="6">
        <v>0</v>
      </c>
      <c r="AW112" s="6">
        <v>0</v>
      </c>
      <c r="AX112" s="6">
        <v>0</v>
      </c>
      <c r="AY112" s="6">
        <v>0</v>
      </c>
      <c r="AZ112" s="6">
        <v>0</v>
      </c>
      <c r="BA112" s="6">
        <v>0</v>
      </c>
      <c r="BB112" s="6">
        <v>0</v>
      </c>
      <c r="BC112" s="6">
        <v>0</v>
      </c>
      <c r="BD112" s="6">
        <v>0</v>
      </c>
      <c r="BE112" s="6">
        <v>0</v>
      </c>
      <c r="BF112" s="6">
        <v>57.8</v>
      </c>
      <c r="BG112" s="6">
        <v>0</v>
      </c>
      <c r="BH112" s="6">
        <v>0</v>
      </c>
      <c r="BI112" s="6">
        <v>0</v>
      </c>
      <c r="BJ112" s="6">
        <v>0</v>
      </c>
      <c r="BK112" s="6">
        <v>33.700000000000003</v>
      </c>
      <c r="BL112" s="6">
        <v>0</v>
      </c>
      <c r="BM112" s="6">
        <v>0</v>
      </c>
      <c r="BN112" s="6">
        <v>0</v>
      </c>
      <c r="BO112" s="6">
        <v>0</v>
      </c>
      <c r="BP112" s="6">
        <v>0</v>
      </c>
      <c r="BQ112" s="6">
        <v>0</v>
      </c>
      <c r="BR112" s="6">
        <v>0</v>
      </c>
      <c r="BS112" s="6">
        <v>0</v>
      </c>
      <c r="BT112" s="6">
        <v>0</v>
      </c>
      <c r="BU112" s="6">
        <v>0</v>
      </c>
      <c r="BV112" s="6">
        <v>0</v>
      </c>
      <c r="BW112" s="6">
        <v>0</v>
      </c>
      <c r="BX112" s="6">
        <v>0</v>
      </c>
      <c r="BY112" s="6">
        <v>0</v>
      </c>
      <c r="BZ112" s="6">
        <v>0</v>
      </c>
      <c r="CA112" s="6">
        <v>0</v>
      </c>
      <c r="CB112" s="6">
        <v>0</v>
      </c>
      <c r="CC112" s="6">
        <v>0</v>
      </c>
      <c r="CD112" s="6">
        <v>0</v>
      </c>
      <c r="CE112" s="6">
        <v>0</v>
      </c>
      <c r="CF112" s="6">
        <v>0</v>
      </c>
      <c r="CG112" s="6">
        <v>0</v>
      </c>
      <c r="CH112" s="6">
        <v>0</v>
      </c>
      <c r="CI112" s="6">
        <v>0</v>
      </c>
      <c r="CJ112" s="6">
        <v>0</v>
      </c>
      <c r="CK112" s="6">
        <v>0</v>
      </c>
      <c r="CL112" s="6">
        <v>0</v>
      </c>
      <c r="CM112" s="6">
        <v>0</v>
      </c>
      <c r="CN112" s="6">
        <v>0</v>
      </c>
      <c r="CO112" s="6">
        <v>0</v>
      </c>
      <c r="CP112" s="6">
        <v>0</v>
      </c>
      <c r="CQ112" s="6">
        <v>0</v>
      </c>
      <c r="CR112" s="6">
        <v>0</v>
      </c>
      <c r="CS112" s="6">
        <v>0</v>
      </c>
      <c r="CT112" s="6">
        <v>0</v>
      </c>
      <c r="CU112" s="6">
        <v>0</v>
      </c>
      <c r="CV112" s="6">
        <v>0</v>
      </c>
      <c r="CW112" s="6">
        <v>104</v>
      </c>
      <c r="CX112" s="6">
        <v>0</v>
      </c>
      <c r="CY112" s="6">
        <v>0</v>
      </c>
      <c r="CZ112" s="6">
        <v>0</v>
      </c>
      <c r="DA112" s="6">
        <v>0</v>
      </c>
      <c r="DB112" s="6">
        <v>0</v>
      </c>
      <c r="DC112" s="6">
        <v>0</v>
      </c>
      <c r="DD112" s="6">
        <v>0</v>
      </c>
      <c r="DE112" s="6">
        <v>0</v>
      </c>
      <c r="DF112" s="6">
        <v>0</v>
      </c>
      <c r="DG112" s="6">
        <v>0</v>
      </c>
      <c r="DH112" s="6">
        <v>0</v>
      </c>
      <c r="DI112" s="6">
        <v>0</v>
      </c>
      <c r="DJ112" s="6">
        <v>0</v>
      </c>
      <c r="DK112" s="6">
        <v>0</v>
      </c>
      <c r="DL112" s="6">
        <v>0</v>
      </c>
      <c r="DM112" s="6">
        <v>0</v>
      </c>
      <c r="DN112" s="6">
        <v>0</v>
      </c>
      <c r="DO112" s="6">
        <v>0</v>
      </c>
      <c r="DP112" s="6">
        <v>0</v>
      </c>
      <c r="DQ112" s="6">
        <v>0</v>
      </c>
      <c r="DR112" s="6">
        <v>0</v>
      </c>
      <c r="DS112" s="6">
        <v>0</v>
      </c>
      <c r="DT112" s="6">
        <v>0</v>
      </c>
      <c r="DU112" s="6">
        <v>7.9</v>
      </c>
      <c r="DV112" s="6">
        <v>0</v>
      </c>
      <c r="DW112" s="6">
        <v>0</v>
      </c>
      <c r="DX112" s="6">
        <v>0</v>
      </c>
      <c r="DY112" s="6">
        <v>0</v>
      </c>
      <c r="DZ112" s="6">
        <v>0</v>
      </c>
      <c r="EA112" s="6">
        <v>0</v>
      </c>
      <c r="EB112" s="6">
        <v>0</v>
      </c>
      <c r="EC112" s="6">
        <v>0</v>
      </c>
      <c r="ED112" s="6">
        <v>0</v>
      </c>
      <c r="EE112" s="6">
        <v>0</v>
      </c>
      <c r="EF112" s="6">
        <v>0</v>
      </c>
      <c r="EG112" s="6">
        <v>0</v>
      </c>
      <c r="EH112" s="6">
        <v>0</v>
      </c>
      <c r="EI112" s="6">
        <v>0</v>
      </c>
      <c r="EJ112" s="6">
        <v>0</v>
      </c>
      <c r="EK112" s="6">
        <v>0</v>
      </c>
      <c r="EL112" s="6">
        <v>0</v>
      </c>
      <c r="EM112" s="6">
        <v>0</v>
      </c>
      <c r="EN112" s="6">
        <v>0</v>
      </c>
      <c r="EO112" s="6">
        <v>0</v>
      </c>
      <c r="EP112" s="6">
        <v>0</v>
      </c>
      <c r="EQ112" s="6">
        <v>0</v>
      </c>
      <c r="ER112" s="6">
        <v>0</v>
      </c>
      <c r="ES112" s="6">
        <v>0</v>
      </c>
      <c r="ET112" s="6">
        <v>0</v>
      </c>
      <c r="EU112" s="6">
        <v>0</v>
      </c>
      <c r="EV112" s="6">
        <v>0</v>
      </c>
      <c r="EW112" s="6">
        <v>0</v>
      </c>
      <c r="EX112" s="6">
        <v>0</v>
      </c>
    </row>
    <row r="113" spans="2:154">
      <c r="B113" s="4" t="s">
        <v>778</v>
      </c>
      <c r="C113" s="6">
        <v>163</v>
      </c>
      <c r="D113" s="6">
        <v>0</v>
      </c>
      <c r="E113" s="6">
        <v>0</v>
      </c>
      <c r="F113" s="6">
        <v>0</v>
      </c>
      <c r="G113" s="6">
        <v>0</v>
      </c>
      <c r="H113" s="6">
        <v>0</v>
      </c>
      <c r="I113" s="6">
        <v>0</v>
      </c>
      <c r="J113" s="6">
        <v>0</v>
      </c>
      <c r="K113" s="6">
        <v>0</v>
      </c>
      <c r="L113" s="6">
        <v>73.599999999999994</v>
      </c>
      <c r="M113" s="6">
        <v>0</v>
      </c>
      <c r="N113" s="6">
        <v>0</v>
      </c>
      <c r="O113" s="6">
        <v>0</v>
      </c>
      <c r="P113" s="6">
        <v>0</v>
      </c>
      <c r="Q113" s="6">
        <v>0</v>
      </c>
      <c r="R113" s="6">
        <v>0</v>
      </c>
      <c r="S113" s="6">
        <v>0</v>
      </c>
      <c r="T113" s="6">
        <v>0</v>
      </c>
      <c r="U113" s="6">
        <v>0</v>
      </c>
      <c r="V113" s="6">
        <v>0</v>
      </c>
      <c r="W113" s="6">
        <v>0</v>
      </c>
      <c r="X113" s="6">
        <v>56.1</v>
      </c>
      <c r="Y113" s="6">
        <v>0</v>
      </c>
      <c r="Z113" s="6">
        <v>0</v>
      </c>
      <c r="AA113" s="6">
        <v>0</v>
      </c>
      <c r="AB113" s="6">
        <v>0</v>
      </c>
      <c r="AC113" s="6">
        <v>0</v>
      </c>
      <c r="AD113" s="6">
        <v>0</v>
      </c>
      <c r="AE113" s="6">
        <v>0</v>
      </c>
      <c r="AF113" s="6">
        <v>0</v>
      </c>
      <c r="AG113" s="6">
        <v>0</v>
      </c>
      <c r="AH113" s="6">
        <v>0</v>
      </c>
      <c r="AI113" s="6">
        <v>0</v>
      </c>
      <c r="AJ113" s="6">
        <v>0</v>
      </c>
      <c r="AK113" s="6">
        <v>0</v>
      </c>
      <c r="AL113" s="6">
        <v>0</v>
      </c>
      <c r="AM113" s="6">
        <v>0</v>
      </c>
      <c r="AN113" s="6">
        <v>0</v>
      </c>
      <c r="AO113" s="6">
        <v>0</v>
      </c>
      <c r="AP113" s="6">
        <v>0</v>
      </c>
      <c r="AQ113" s="6">
        <v>0</v>
      </c>
      <c r="AR113" s="6">
        <v>0</v>
      </c>
      <c r="AS113" s="6">
        <v>0</v>
      </c>
      <c r="AT113" s="6">
        <v>0</v>
      </c>
      <c r="AU113" s="6">
        <v>0</v>
      </c>
      <c r="AV113" s="6">
        <v>0</v>
      </c>
      <c r="AW113" s="6">
        <v>0</v>
      </c>
      <c r="AX113" s="6">
        <v>0</v>
      </c>
      <c r="AY113" s="6">
        <v>0</v>
      </c>
      <c r="AZ113" s="6">
        <v>0</v>
      </c>
      <c r="BA113" s="6">
        <v>0</v>
      </c>
      <c r="BB113" s="6">
        <v>0</v>
      </c>
      <c r="BC113" s="6">
        <v>0</v>
      </c>
      <c r="BD113" s="6">
        <v>0</v>
      </c>
      <c r="BE113" s="6">
        <v>0</v>
      </c>
      <c r="BF113" s="6">
        <v>57.8</v>
      </c>
      <c r="BG113" s="6">
        <v>0</v>
      </c>
      <c r="BH113" s="6">
        <v>0</v>
      </c>
      <c r="BI113" s="6">
        <v>0</v>
      </c>
      <c r="BJ113" s="6">
        <v>0</v>
      </c>
      <c r="BK113" s="6">
        <v>33.700000000000003</v>
      </c>
      <c r="BL113" s="6">
        <v>0</v>
      </c>
      <c r="BM113" s="6">
        <v>0</v>
      </c>
      <c r="BN113" s="6">
        <v>0</v>
      </c>
      <c r="BO113" s="6">
        <v>0</v>
      </c>
      <c r="BP113" s="6">
        <v>0</v>
      </c>
      <c r="BQ113" s="6">
        <v>0</v>
      </c>
      <c r="BR113" s="6">
        <v>0</v>
      </c>
      <c r="BS113" s="6">
        <v>0</v>
      </c>
      <c r="BT113" s="6">
        <v>0</v>
      </c>
      <c r="BU113" s="6">
        <v>0</v>
      </c>
      <c r="BV113" s="6">
        <v>0</v>
      </c>
      <c r="BW113" s="6">
        <v>0</v>
      </c>
      <c r="BX113" s="6">
        <v>0</v>
      </c>
      <c r="BY113" s="6">
        <v>0</v>
      </c>
      <c r="BZ113" s="6">
        <v>0</v>
      </c>
      <c r="CA113" s="6">
        <v>0</v>
      </c>
      <c r="CB113" s="6">
        <v>0</v>
      </c>
      <c r="CC113" s="6">
        <v>0</v>
      </c>
      <c r="CD113" s="6">
        <v>0</v>
      </c>
      <c r="CE113" s="6">
        <v>0</v>
      </c>
      <c r="CF113" s="6">
        <v>0</v>
      </c>
      <c r="CG113" s="6">
        <v>0</v>
      </c>
      <c r="CH113" s="6">
        <v>0</v>
      </c>
      <c r="CI113" s="6">
        <v>0</v>
      </c>
      <c r="CJ113" s="6">
        <v>0</v>
      </c>
      <c r="CK113" s="6">
        <v>0</v>
      </c>
      <c r="CL113" s="6">
        <v>0</v>
      </c>
      <c r="CM113" s="6">
        <v>0</v>
      </c>
      <c r="CN113" s="6">
        <v>0</v>
      </c>
      <c r="CO113" s="6">
        <v>0</v>
      </c>
      <c r="CP113" s="6">
        <v>0</v>
      </c>
      <c r="CQ113" s="6">
        <v>0</v>
      </c>
      <c r="CR113" s="6">
        <v>0</v>
      </c>
      <c r="CS113" s="6">
        <v>0</v>
      </c>
      <c r="CT113" s="6">
        <v>0</v>
      </c>
      <c r="CU113" s="6">
        <v>0</v>
      </c>
      <c r="CV113" s="6">
        <v>0</v>
      </c>
      <c r="CW113" s="6">
        <v>104</v>
      </c>
      <c r="CX113" s="6">
        <v>0</v>
      </c>
      <c r="CY113" s="6">
        <v>0</v>
      </c>
      <c r="CZ113" s="6">
        <v>0</v>
      </c>
      <c r="DA113" s="6">
        <v>0</v>
      </c>
      <c r="DB113" s="6">
        <v>0</v>
      </c>
      <c r="DC113" s="6">
        <v>0</v>
      </c>
      <c r="DD113" s="6">
        <v>0</v>
      </c>
      <c r="DE113" s="6">
        <v>0</v>
      </c>
      <c r="DF113" s="6">
        <v>0</v>
      </c>
      <c r="DG113" s="6">
        <v>0</v>
      </c>
      <c r="DH113" s="6">
        <v>0</v>
      </c>
      <c r="DI113" s="6">
        <v>0</v>
      </c>
      <c r="DJ113" s="6">
        <v>0</v>
      </c>
      <c r="DK113" s="6">
        <v>0</v>
      </c>
      <c r="DL113" s="6">
        <v>0</v>
      </c>
      <c r="DM113" s="6">
        <v>0</v>
      </c>
      <c r="DN113" s="6">
        <v>0</v>
      </c>
      <c r="DO113" s="6">
        <v>0</v>
      </c>
      <c r="DP113" s="6">
        <v>0</v>
      </c>
      <c r="DQ113" s="6">
        <v>0</v>
      </c>
      <c r="DR113" s="6">
        <v>0</v>
      </c>
      <c r="DS113" s="6">
        <v>0</v>
      </c>
      <c r="DT113" s="6">
        <v>0</v>
      </c>
      <c r="DU113" s="6">
        <v>7.9</v>
      </c>
      <c r="DV113" s="6">
        <v>0</v>
      </c>
      <c r="DW113" s="6">
        <v>0</v>
      </c>
      <c r="DX113" s="6">
        <v>0</v>
      </c>
      <c r="DY113" s="6">
        <v>0</v>
      </c>
      <c r="DZ113" s="6">
        <v>0</v>
      </c>
      <c r="EA113" s="6">
        <v>0</v>
      </c>
      <c r="EB113" s="6">
        <v>0</v>
      </c>
      <c r="EC113" s="6">
        <v>0</v>
      </c>
      <c r="ED113" s="6">
        <v>0</v>
      </c>
      <c r="EE113" s="6">
        <v>0</v>
      </c>
      <c r="EF113" s="6">
        <v>0</v>
      </c>
      <c r="EG113" s="6">
        <v>0</v>
      </c>
      <c r="EH113" s="6">
        <v>0</v>
      </c>
      <c r="EI113" s="6">
        <v>0</v>
      </c>
      <c r="EJ113" s="6">
        <v>0</v>
      </c>
      <c r="EK113" s="6">
        <v>0</v>
      </c>
      <c r="EL113" s="6">
        <v>0</v>
      </c>
      <c r="EM113" s="6">
        <v>0</v>
      </c>
      <c r="EN113" s="6">
        <v>0</v>
      </c>
      <c r="EO113" s="6">
        <v>0</v>
      </c>
      <c r="EP113" s="6">
        <v>0</v>
      </c>
      <c r="EQ113" s="6">
        <v>0</v>
      </c>
      <c r="ER113" s="6">
        <v>0</v>
      </c>
      <c r="ES113" s="6">
        <v>0</v>
      </c>
      <c r="ET113" s="6">
        <v>0</v>
      </c>
      <c r="EU113" s="6">
        <v>0</v>
      </c>
      <c r="EV113" s="6">
        <v>0</v>
      </c>
      <c r="EW113" s="6">
        <v>0</v>
      </c>
      <c r="EX113" s="6">
        <v>0</v>
      </c>
    </row>
    <row r="114" spans="2:154">
      <c r="B114" s="4" t="s">
        <v>779</v>
      </c>
      <c r="C114" s="6">
        <v>163</v>
      </c>
      <c r="D114" s="6">
        <v>0</v>
      </c>
      <c r="E114" s="6">
        <v>0</v>
      </c>
      <c r="F114" s="6">
        <v>0</v>
      </c>
      <c r="G114" s="6">
        <v>0</v>
      </c>
      <c r="H114" s="6">
        <v>0</v>
      </c>
      <c r="I114" s="6">
        <v>0</v>
      </c>
      <c r="J114" s="6">
        <v>0</v>
      </c>
      <c r="K114" s="6">
        <v>0</v>
      </c>
      <c r="L114" s="6">
        <v>73.599999999999994</v>
      </c>
      <c r="M114" s="6">
        <v>0</v>
      </c>
      <c r="N114" s="6">
        <v>0</v>
      </c>
      <c r="O114" s="6">
        <v>0</v>
      </c>
      <c r="P114" s="6">
        <v>0</v>
      </c>
      <c r="Q114" s="6">
        <v>0</v>
      </c>
      <c r="R114" s="6">
        <v>0</v>
      </c>
      <c r="S114" s="6">
        <v>0</v>
      </c>
      <c r="T114" s="6">
        <v>0</v>
      </c>
      <c r="U114" s="6">
        <v>0</v>
      </c>
      <c r="V114" s="6">
        <v>0</v>
      </c>
      <c r="W114" s="6">
        <v>0</v>
      </c>
      <c r="X114" s="6">
        <v>56.1</v>
      </c>
      <c r="Y114" s="6">
        <v>0</v>
      </c>
      <c r="Z114" s="6">
        <v>0</v>
      </c>
      <c r="AA114" s="6">
        <v>0</v>
      </c>
      <c r="AB114" s="6">
        <v>0</v>
      </c>
      <c r="AC114" s="6">
        <v>0</v>
      </c>
      <c r="AD114" s="6">
        <v>0</v>
      </c>
      <c r="AE114" s="6">
        <v>0</v>
      </c>
      <c r="AF114" s="6">
        <v>0</v>
      </c>
      <c r="AG114" s="6">
        <v>0</v>
      </c>
      <c r="AH114" s="6">
        <v>0</v>
      </c>
      <c r="AI114" s="6">
        <v>0</v>
      </c>
      <c r="AJ114" s="6">
        <v>0</v>
      </c>
      <c r="AK114" s="6">
        <v>0</v>
      </c>
      <c r="AL114" s="6">
        <v>0</v>
      </c>
      <c r="AM114" s="6">
        <v>0</v>
      </c>
      <c r="AN114" s="6">
        <v>0</v>
      </c>
      <c r="AO114" s="6">
        <v>0</v>
      </c>
      <c r="AP114" s="6">
        <v>0</v>
      </c>
      <c r="AQ114" s="6">
        <v>0</v>
      </c>
      <c r="AR114" s="6">
        <v>0</v>
      </c>
      <c r="AS114" s="6">
        <v>0</v>
      </c>
      <c r="AT114" s="6">
        <v>0</v>
      </c>
      <c r="AU114" s="6">
        <v>0</v>
      </c>
      <c r="AV114" s="6">
        <v>0</v>
      </c>
      <c r="AW114" s="6">
        <v>0</v>
      </c>
      <c r="AX114" s="6">
        <v>0</v>
      </c>
      <c r="AY114" s="6">
        <v>0</v>
      </c>
      <c r="AZ114" s="6">
        <v>0</v>
      </c>
      <c r="BA114" s="6">
        <v>0</v>
      </c>
      <c r="BB114" s="6">
        <v>0</v>
      </c>
      <c r="BC114" s="6">
        <v>0</v>
      </c>
      <c r="BD114" s="6">
        <v>0</v>
      </c>
      <c r="BE114" s="6">
        <v>0</v>
      </c>
      <c r="BF114" s="6">
        <v>57.8</v>
      </c>
      <c r="BG114" s="6">
        <v>0</v>
      </c>
      <c r="BH114" s="6">
        <v>0</v>
      </c>
      <c r="BI114" s="6">
        <v>0</v>
      </c>
      <c r="BJ114" s="6">
        <v>0</v>
      </c>
      <c r="BK114" s="6">
        <v>0</v>
      </c>
      <c r="BL114" s="6">
        <v>0</v>
      </c>
      <c r="BM114" s="6">
        <v>0</v>
      </c>
      <c r="BN114" s="6">
        <v>0</v>
      </c>
      <c r="BO114" s="6">
        <v>0</v>
      </c>
      <c r="BP114" s="6">
        <v>0</v>
      </c>
      <c r="BQ114" s="6">
        <v>0</v>
      </c>
      <c r="BR114" s="6">
        <v>0</v>
      </c>
      <c r="BS114" s="6">
        <v>0</v>
      </c>
      <c r="BT114" s="6">
        <v>0</v>
      </c>
      <c r="BU114" s="6">
        <v>0</v>
      </c>
      <c r="BV114" s="6">
        <v>0</v>
      </c>
      <c r="BW114" s="6">
        <v>0</v>
      </c>
      <c r="BX114" s="6">
        <v>0</v>
      </c>
      <c r="BY114" s="6">
        <v>0</v>
      </c>
      <c r="BZ114" s="6">
        <v>0</v>
      </c>
      <c r="CA114" s="6">
        <v>0</v>
      </c>
      <c r="CB114" s="6">
        <v>0</v>
      </c>
      <c r="CC114" s="6">
        <v>0</v>
      </c>
      <c r="CD114" s="6">
        <v>0</v>
      </c>
      <c r="CE114" s="6">
        <v>0</v>
      </c>
      <c r="CF114" s="6">
        <v>0</v>
      </c>
      <c r="CG114" s="6">
        <v>0</v>
      </c>
      <c r="CH114" s="6">
        <v>0</v>
      </c>
      <c r="CI114" s="6">
        <v>0</v>
      </c>
      <c r="CJ114" s="6">
        <v>0</v>
      </c>
      <c r="CK114" s="6">
        <v>0</v>
      </c>
      <c r="CL114" s="6">
        <v>0</v>
      </c>
      <c r="CM114" s="6">
        <v>0</v>
      </c>
      <c r="CN114" s="6">
        <v>0</v>
      </c>
      <c r="CO114" s="6">
        <v>0</v>
      </c>
      <c r="CP114" s="6">
        <v>0</v>
      </c>
      <c r="CQ114" s="6">
        <v>0</v>
      </c>
      <c r="CR114" s="6">
        <v>0</v>
      </c>
      <c r="CS114" s="6">
        <v>0</v>
      </c>
      <c r="CT114" s="6">
        <v>0</v>
      </c>
      <c r="CU114" s="6">
        <v>0</v>
      </c>
      <c r="CV114" s="6">
        <v>0</v>
      </c>
      <c r="CW114" s="6">
        <v>104</v>
      </c>
      <c r="CX114" s="6">
        <v>0</v>
      </c>
      <c r="CY114" s="6">
        <v>0</v>
      </c>
      <c r="CZ114" s="6">
        <v>0</v>
      </c>
      <c r="DA114" s="6">
        <v>0</v>
      </c>
      <c r="DB114" s="6">
        <v>0</v>
      </c>
      <c r="DC114" s="6">
        <v>0</v>
      </c>
      <c r="DD114" s="6">
        <v>0</v>
      </c>
      <c r="DE114" s="6">
        <v>0</v>
      </c>
      <c r="DF114" s="6">
        <v>0</v>
      </c>
      <c r="DG114" s="6">
        <v>0</v>
      </c>
      <c r="DH114" s="6">
        <v>0</v>
      </c>
      <c r="DI114" s="6">
        <v>0</v>
      </c>
      <c r="DJ114" s="6">
        <v>0</v>
      </c>
      <c r="DK114" s="6">
        <v>0</v>
      </c>
      <c r="DL114" s="6">
        <v>0</v>
      </c>
      <c r="DM114" s="6">
        <v>0</v>
      </c>
      <c r="DN114" s="6">
        <v>0</v>
      </c>
      <c r="DO114" s="6">
        <v>0</v>
      </c>
      <c r="DP114" s="6">
        <v>0</v>
      </c>
      <c r="DQ114" s="6">
        <v>0</v>
      </c>
      <c r="DR114" s="6">
        <v>0</v>
      </c>
      <c r="DS114" s="6">
        <v>0</v>
      </c>
      <c r="DT114" s="6">
        <v>0</v>
      </c>
      <c r="DU114" s="6">
        <v>7.9</v>
      </c>
      <c r="DV114" s="6">
        <v>0</v>
      </c>
      <c r="DW114" s="6">
        <v>0</v>
      </c>
      <c r="DX114" s="6">
        <v>0</v>
      </c>
      <c r="DY114" s="6">
        <v>0</v>
      </c>
      <c r="DZ114" s="6">
        <v>0</v>
      </c>
      <c r="EA114" s="6">
        <v>0</v>
      </c>
      <c r="EB114" s="6">
        <v>0</v>
      </c>
      <c r="EC114" s="6">
        <v>0</v>
      </c>
      <c r="ED114" s="6">
        <v>0</v>
      </c>
      <c r="EE114" s="6">
        <v>0</v>
      </c>
      <c r="EF114" s="6">
        <v>0</v>
      </c>
      <c r="EG114" s="6">
        <v>0</v>
      </c>
      <c r="EH114" s="6">
        <v>0</v>
      </c>
      <c r="EI114" s="6">
        <v>0</v>
      </c>
      <c r="EJ114" s="6">
        <v>0</v>
      </c>
      <c r="EK114" s="6">
        <v>0</v>
      </c>
      <c r="EL114" s="6">
        <v>0</v>
      </c>
      <c r="EM114" s="6">
        <v>0</v>
      </c>
      <c r="EN114" s="6">
        <v>0</v>
      </c>
      <c r="EO114" s="6">
        <v>0</v>
      </c>
      <c r="EP114" s="6">
        <v>0</v>
      </c>
      <c r="EQ114" s="6">
        <v>0</v>
      </c>
      <c r="ER114" s="6">
        <v>0</v>
      </c>
      <c r="ES114" s="6">
        <v>0</v>
      </c>
      <c r="ET114" s="6">
        <v>0</v>
      </c>
      <c r="EU114" s="6">
        <v>0</v>
      </c>
      <c r="EV114" s="6">
        <v>0</v>
      </c>
      <c r="EW114" s="6">
        <v>0</v>
      </c>
      <c r="EX114" s="6">
        <v>0</v>
      </c>
    </row>
    <row r="115" spans="2:154">
      <c r="B115" s="4" t="s">
        <v>780</v>
      </c>
      <c r="C115" s="6">
        <v>163</v>
      </c>
      <c r="D115" s="6">
        <v>0</v>
      </c>
      <c r="E115" s="6">
        <v>0</v>
      </c>
      <c r="F115" s="6">
        <v>0</v>
      </c>
      <c r="G115" s="6">
        <v>0</v>
      </c>
      <c r="H115" s="6">
        <v>0</v>
      </c>
      <c r="I115" s="6">
        <v>0</v>
      </c>
      <c r="J115" s="6">
        <v>0</v>
      </c>
      <c r="K115" s="6">
        <v>0</v>
      </c>
      <c r="L115" s="6">
        <v>73.599999999999994</v>
      </c>
      <c r="M115" s="6">
        <v>0</v>
      </c>
      <c r="N115" s="6">
        <v>0</v>
      </c>
      <c r="O115" s="6">
        <v>0</v>
      </c>
      <c r="P115" s="6">
        <v>0</v>
      </c>
      <c r="Q115" s="6">
        <v>0</v>
      </c>
      <c r="R115" s="6">
        <v>0</v>
      </c>
      <c r="S115" s="6">
        <v>0</v>
      </c>
      <c r="T115" s="6">
        <v>0</v>
      </c>
      <c r="U115" s="6">
        <v>0</v>
      </c>
      <c r="V115" s="6">
        <v>0</v>
      </c>
      <c r="W115" s="6">
        <v>0</v>
      </c>
      <c r="X115" s="6">
        <v>56.1</v>
      </c>
      <c r="Y115" s="6">
        <v>0</v>
      </c>
      <c r="Z115" s="6">
        <v>0</v>
      </c>
      <c r="AA115" s="6">
        <v>0</v>
      </c>
      <c r="AB115" s="6">
        <v>0</v>
      </c>
      <c r="AC115" s="6">
        <v>0</v>
      </c>
      <c r="AD115" s="6">
        <v>0</v>
      </c>
      <c r="AE115" s="6">
        <v>0</v>
      </c>
      <c r="AF115" s="6">
        <v>0</v>
      </c>
      <c r="AG115" s="6">
        <v>0</v>
      </c>
      <c r="AH115" s="6">
        <v>0</v>
      </c>
      <c r="AI115" s="6">
        <v>0</v>
      </c>
      <c r="AJ115" s="6">
        <v>0</v>
      </c>
      <c r="AK115" s="6">
        <v>0</v>
      </c>
      <c r="AL115" s="6">
        <v>0</v>
      </c>
      <c r="AM115" s="6">
        <v>0</v>
      </c>
      <c r="AN115" s="6">
        <v>0</v>
      </c>
      <c r="AO115" s="6">
        <v>0</v>
      </c>
      <c r="AP115" s="6">
        <v>0</v>
      </c>
      <c r="AQ115" s="6">
        <v>0</v>
      </c>
      <c r="AR115" s="6">
        <v>0</v>
      </c>
      <c r="AS115" s="6">
        <v>0</v>
      </c>
      <c r="AT115" s="6">
        <v>0</v>
      </c>
      <c r="AU115" s="6">
        <v>0</v>
      </c>
      <c r="AV115" s="6">
        <v>0</v>
      </c>
      <c r="AW115" s="6">
        <v>0</v>
      </c>
      <c r="AX115" s="6">
        <v>0</v>
      </c>
      <c r="AY115" s="6">
        <v>0</v>
      </c>
      <c r="AZ115" s="6">
        <v>0</v>
      </c>
      <c r="BA115" s="6">
        <v>0</v>
      </c>
      <c r="BB115" s="6">
        <v>0</v>
      </c>
      <c r="BC115" s="6">
        <v>0</v>
      </c>
      <c r="BD115" s="6">
        <v>0</v>
      </c>
      <c r="BE115" s="6">
        <v>0</v>
      </c>
      <c r="BF115" s="6">
        <v>0</v>
      </c>
      <c r="BG115" s="6">
        <v>0</v>
      </c>
      <c r="BH115" s="6">
        <v>0</v>
      </c>
      <c r="BI115" s="6">
        <v>0</v>
      </c>
      <c r="BJ115" s="6">
        <v>0</v>
      </c>
      <c r="BK115" s="6">
        <v>0</v>
      </c>
      <c r="BL115" s="6">
        <v>0</v>
      </c>
      <c r="BM115" s="6">
        <v>0</v>
      </c>
      <c r="BN115" s="6">
        <v>0</v>
      </c>
      <c r="BO115" s="6">
        <v>0</v>
      </c>
      <c r="BP115" s="6">
        <v>0</v>
      </c>
      <c r="BQ115" s="6">
        <v>0</v>
      </c>
      <c r="BR115" s="6">
        <v>0</v>
      </c>
      <c r="BS115" s="6">
        <v>0</v>
      </c>
      <c r="BT115" s="6">
        <v>0</v>
      </c>
      <c r="BU115" s="6">
        <v>0</v>
      </c>
      <c r="BV115" s="6">
        <v>0</v>
      </c>
      <c r="BW115" s="6">
        <v>0</v>
      </c>
      <c r="BX115" s="6">
        <v>0</v>
      </c>
      <c r="BY115" s="6">
        <v>0</v>
      </c>
      <c r="BZ115" s="6">
        <v>0</v>
      </c>
      <c r="CA115" s="6">
        <v>0</v>
      </c>
      <c r="CB115" s="6">
        <v>0</v>
      </c>
      <c r="CC115" s="6">
        <v>0</v>
      </c>
      <c r="CD115" s="6">
        <v>0</v>
      </c>
      <c r="CE115" s="6">
        <v>0</v>
      </c>
      <c r="CF115" s="6">
        <v>0</v>
      </c>
      <c r="CG115" s="6">
        <v>0</v>
      </c>
      <c r="CH115" s="6">
        <v>0</v>
      </c>
      <c r="CI115" s="6">
        <v>0</v>
      </c>
      <c r="CJ115" s="6">
        <v>0</v>
      </c>
      <c r="CK115" s="6">
        <v>0</v>
      </c>
      <c r="CL115" s="6">
        <v>0</v>
      </c>
      <c r="CM115" s="6">
        <v>0</v>
      </c>
      <c r="CN115" s="6">
        <v>0</v>
      </c>
      <c r="CO115" s="6">
        <v>0</v>
      </c>
      <c r="CP115" s="6">
        <v>0</v>
      </c>
      <c r="CQ115" s="6">
        <v>0</v>
      </c>
      <c r="CR115" s="6">
        <v>0</v>
      </c>
      <c r="CS115" s="6">
        <v>0</v>
      </c>
      <c r="CT115" s="6">
        <v>0</v>
      </c>
      <c r="CU115" s="6">
        <v>0</v>
      </c>
      <c r="CV115" s="6">
        <v>0</v>
      </c>
      <c r="CW115" s="6">
        <v>104</v>
      </c>
      <c r="CX115" s="6">
        <v>0</v>
      </c>
      <c r="CY115" s="6">
        <v>0</v>
      </c>
      <c r="CZ115" s="6">
        <v>0</v>
      </c>
      <c r="DA115" s="6">
        <v>0</v>
      </c>
      <c r="DB115" s="6">
        <v>0</v>
      </c>
      <c r="DC115" s="6">
        <v>0</v>
      </c>
      <c r="DD115" s="6">
        <v>0</v>
      </c>
      <c r="DE115" s="6">
        <v>0</v>
      </c>
      <c r="DF115" s="6">
        <v>0</v>
      </c>
      <c r="DG115" s="6">
        <v>0</v>
      </c>
      <c r="DH115" s="6">
        <v>0</v>
      </c>
      <c r="DI115" s="6">
        <v>0</v>
      </c>
      <c r="DJ115" s="6">
        <v>0</v>
      </c>
      <c r="DK115" s="6">
        <v>0</v>
      </c>
      <c r="DL115" s="6">
        <v>0</v>
      </c>
      <c r="DM115" s="6">
        <v>0</v>
      </c>
      <c r="DN115" s="6">
        <v>0</v>
      </c>
      <c r="DO115" s="6">
        <v>0</v>
      </c>
      <c r="DP115" s="6">
        <v>0</v>
      </c>
      <c r="DQ115" s="6">
        <v>0</v>
      </c>
      <c r="DR115" s="6">
        <v>0</v>
      </c>
      <c r="DS115" s="6">
        <v>0</v>
      </c>
      <c r="DT115" s="6">
        <v>0</v>
      </c>
      <c r="DU115" s="6">
        <v>7.9</v>
      </c>
      <c r="DV115" s="6">
        <v>0</v>
      </c>
      <c r="DW115" s="6">
        <v>0</v>
      </c>
      <c r="DX115" s="6">
        <v>0</v>
      </c>
      <c r="DY115" s="6">
        <v>0</v>
      </c>
      <c r="DZ115" s="6">
        <v>0</v>
      </c>
      <c r="EA115" s="6">
        <v>0</v>
      </c>
      <c r="EB115" s="6">
        <v>0</v>
      </c>
      <c r="EC115" s="6">
        <v>0</v>
      </c>
      <c r="ED115" s="6">
        <v>0</v>
      </c>
      <c r="EE115" s="6">
        <v>0</v>
      </c>
      <c r="EF115" s="6">
        <v>0</v>
      </c>
      <c r="EG115" s="6">
        <v>0</v>
      </c>
      <c r="EH115" s="6">
        <v>0</v>
      </c>
      <c r="EI115" s="6">
        <v>0</v>
      </c>
      <c r="EJ115" s="6">
        <v>0</v>
      </c>
      <c r="EK115" s="6">
        <v>0</v>
      </c>
      <c r="EL115" s="6">
        <v>0</v>
      </c>
      <c r="EM115" s="6">
        <v>0</v>
      </c>
      <c r="EN115" s="6">
        <v>0</v>
      </c>
      <c r="EO115" s="6">
        <v>0</v>
      </c>
      <c r="EP115" s="6">
        <v>0</v>
      </c>
      <c r="EQ115" s="6">
        <v>0</v>
      </c>
      <c r="ER115" s="6">
        <v>0</v>
      </c>
      <c r="ES115" s="6">
        <v>0</v>
      </c>
      <c r="ET115" s="6">
        <v>0</v>
      </c>
      <c r="EU115" s="6">
        <v>0</v>
      </c>
      <c r="EV115" s="6">
        <v>0</v>
      </c>
      <c r="EW115" s="6">
        <v>0</v>
      </c>
      <c r="EX115" s="6">
        <v>0</v>
      </c>
    </row>
    <row r="116" spans="2:154">
      <c r="B116" s="4" t="s">
        <v>781</v>
      </c>
      <c r="C116" s="6">
        <v>163</v>
      </c>
      <c r="D116" s="6">
        <v>0</v>
      </c>
      <c r="E116" s="6">
        <v>0</v>
      </c>
      <c r="F116" s="6">
        <v>0</v>
      </c>
      <c r="G116" s="6">
        <v>0</v>
      </c>
      <c r="H116" s="6">
        <v>0</v>
      </c>
      <c r="I116" s="6">
        <v>0</v>
      </c>
      <c r="J116" s="6">
        <v>0</v>
      </c>
      <c r="K116" s="6">
        <v>0</v>
      </c>
      <c r="L116" s="6">
        <v>0</v>
      </c>
      <c r="M116" s="6">
        <v>0</v>
      </c>
      <c r="N116" s="6">
        <v>0</v>
      </c>
      <c r="O116" s="6">
        <v>0</v>
      </c>
      <c r="P116" s="6">
        <v>0</v>
      </c>
      <c r="Q116" s="6">
        <v>0</v>
      </c>
      <c r="R116" s="6">
        <v>0</v>
      </c>
      <c r="S116" s="6">
        <v>0</v>
      </c>
      <c r="T116" s="6">
        <v>0</v>
      </c>
      <c r="U116" s="6">
        <v>0</v>
      </c>
      <c r="V116" s="6">
        <v>0</v>
      </c>
      <c r="W116" s="6">
        <v>0</v>
      </c>
      <c r="X116" s="6">
        <v>56.1</v>
      </c>
      <c r="Y116" s="6">
        <v>0</v>
      </c>
      <c r="Z116" s="6">
        <v>0</v>
      </c>
      <c r="AA116" s="6">
        <v>0</v>
      </c>
      <c r="AB116" s="6">
        <v>0</v>
      </c>
      <c r="AC116" s="6">
        <v>0</v>
      </c>
      <c r="AD116" s="6">
        <v>0</v>
      </c>
      <c r="AE116" s="6">
        <v>0</v>
      </c>
      <c r="AF116" s="6">
        <v>0</v>
      </c>
      <c r="AG116" s="6">
        <v>0</v>
      </c>
      <c r="AH116" s="6">
        <v>0</v>
      </c>
      <c r="AI116" s="6">
        <v>0</v>
      </c>
      <c r="AJ116" s="6">
        <v>0</v>
      </c>
      <c r="AK116" s="6">
        <v>0</v>
      </c>
      <c r="AL116" s="6">
        <v>0</v>
      </c>
      <c r="AM116" s="6">
        <v>0</v>
      </c>
      <c r="AN116" s="6">
        <v>0</v>
      </c>
      <c r="AO116" s="6">
        <v>0</v>
      </c>
      <c r="AP116" s="6">
        <v>0</v>
      </c>
      <c r="AQ116" s="6">
        <v>0</v>
      </c>
      <c r="AR116" s="6">
        <v>0</v>
      </c>
      <c r="AS116" s="6">
        <v>0</v>
      </c>
      <c r="AT116" s="6">
        <v>0</v>
      </c>
      <c r="AU116" s="6">
        <v>0</v>
      </c>
      <c r="AV116" s="6">
        <v>0</v>
      </c>
      <c r="AW116" s="6">
        <v>0</v>
      </c>
      <c r="AX116" s="6">
        <v>0</v>
      </c>
      <c r="AY116" s="6">
        <v>0</v>
      </c>
      <c r="AZ116" s="6">
        <v>0</v>
      </c>
      <c r="BA116" s="6">
        <v>0</v>
      </c>
      <c r="BB116" s="6">
        <v>0</v>
      </c>
      <c r="BC116" s="6">
        <v>0</v>
      </c>
      <c r="BD116" s="6">
        <v>0</v>
      </c>
      <c r="BE116" s="6">
        <v>0</v>
      </c>
      <c r="BF116" s="6">
        <v>0</v>
      </c>
      <c r="BG116" s="6">
        <v>0</v>
      </c>
      <c r="BH116" s="6">
        <v>0</v>
      </c>
      <c r="BI116" s="6">
        <v>0</v>
      </c>
      <c r="BJ116" s="6">
        <v>0</v>
      </c>
      <c r="BK116" s="6">
        <v>0</v>
      </c>
      <c r="BL116" s="6">
        <v>0</v>
      </c>
      <c r="BM116" s="6">
        <v>0</v>
      </c>
      <c r="BN116" s="6">
        <v>0</v>
      </c>
      <c r="BO116" s="6">
        <v>0</v>
      </c>
      <c r="BP116" s="6">
        <v>0</v>
      </c>
      <c r="BQ116" s="6">
        <v>0</v>
      </c>
      <c r="BR116" s="6">
        <v>0</v>
      </c>
      <c r="BS116" s="6">
        <v>0</v>
      </c>
      <c r="BT116" s="6">
        <v>0</v>
      </c>
      <c r="BU116" s="6">
        <v>0</v>
      </c>
      <c r="BV116" s="6">
        <v>0</v>
      </c>
      <c r="BW116" s="6">
        <v>0</v>
      </c>
      <c r="BX116" s="6">
        <v>0</v>
      </c>
      <c r="BY116" s="6">
        <v>0</v>
      </c>
      <c r="BZ116" s="6">
        <v>0</v>
      </c>
      <c r="CA116" s="6">
        <v>0</v>
      </c>
      <c r="CB116" s="6">
        <v>0</v>
      </c>
      <c r="CC116" s="6">
        <v>0</v>
      </c>
      <c r="CD116" s="6">
        <v>0</v>
      </c>
      <c r="CE116" s="6">
        <v>0</v>
      </c>
      <c r="CF116" s="6">
        <v>0</v>
      </c>
      <c r="CG116" s="6">
        <v>0</v>
      </c>
      <c r="CH116" s="6">
        <v>0</v>
      </c>
      <c r="CI116" s="6">
        <v>0</v>
      </c>
      <c r="CJ116" s="6">
        <v>0</v>
      </c>
      <c r="CK116" s="6">
        <v>0</v>
      </c>
      <c r="CL116" s="6">
        <v>0</v>
      </c>
      <c r="CM116" s="6">
        <v>0</v>
      </c>
      <c r="CN116" s="6">
        <v>0</v>
      </c>
      <c r="CO116" s="6">
        <v>0</v>
      </c>
      <c r="CP116" s="6">
        <v>0</v>
      </c>
      <c r="CQ116" s="6">
        <v>0</v>
      </c>
      <c r="CR116" s="6">
        <v>0</v>
      </c>
      <c r="CS116" s="6">
        <v>0</v>
      </c>
      <c r="CT116" s="6">
        <v>0</v>
      </c>
      <c r="CU116" s="6">
        <v>0</v>
      </c>
      <c r="CV116" s="6">
        <v>0</v>
      </c>
      <c r="CW116" s="6">
        <v>104</v>
      </c>
      <c r="CX116" s="6">
        <v>0</v>
      </c>
      <c r="CY116" s="6">
        <v>0</v>
      </c>
      <c r="CZ116" s="6">
        <v>0</v>
      </c>
      <c r="DA116" s="6">
        <v>0</v>
      </c>
      <c r="DB116" s="6">
        <v>0</v>
      </c>
      <c r="DC116" s="6">
        <v>0</v>
      </c>
      <c r="DD116" s="6">
        <v>0</v>
      </c>
      <c r="DE116" s="6">
        <v>0</v>
      </c>
      <c r="DF116" s="6">
        <v>0</v>
      </c>
      <c r="DG116" s="6">
        <v>0</v>
      </c>
      <c r="DH116" s="6">
        <v>0</v>
      </c>
      <c r="DI116" s="6">
        <v>0</v>
      </c>
      <c r="DJ116" s="6">
        <v>0</v>
      </c>
      <c r="DK116" s="6">
        <v>0</v>
      </c>
      <c r="DL116" s="6">
        <v>0</v>
      </c>
      <c r="DM116" s="6">
        <v>0</v>
      </c>
      <c r="DN116" s="6">
        <v>0</v>
      </c>
      <c r="DO116" s="6">
        <v>0</v>
      </c>
      <c r="DP116" s="6">
        <v>0</v>
      </c>
      <c r="DQ116" s="6">
        <v>0</v>
      </c>
      <c r="DR116" s="6">
        <v>0</v>
      </c>
      <c r="DS116" s="6">
        <v>0</v>
      </c>
      <c r="DT116" s="6">
        <v>0</v>
      </c>
      <c r="DU116" s="6">
        <v>7.9</v>
      </c>
      <c r="DV116" s="6">
        <v>0</v>
      </c>
      <c r="DW116" s="6">
        <v>0</v>
      </c>
      <c r="DX116" s="6">
        <v>0</v>
      </c>
      <c r="DY116" s="6">
        <v>0</v>
      </c>
      <c r="DZ116" s="6">
        <v>0</v>
      </c>
      <c r="EA116" s="6">
        <v>0</v>
      </c>
      <c r="EB116" s="6">
        <v>0</v>
      </c>
      <c r="EC116" s="6">
        <v>0</v>
      </c>
      <c r="ED116" s="6">
        <v>0</v>
      </c>
      <c r="EE116" s="6">
        <v>0</v>
      </c>
      <c r="EF116" s="6">
        <v>0</v>
      </c>
      <c r="EG116" s="6">
        <v>0</v>
      </c>
      <c r="EH116" s="6">
        <v>0</v>
      </c>
      <c r="EI116" s="6">
        <v>0</v>
      </c>
      <c r="EJ116" s="6">
        <v>0</v>
      </c>
      <c r="EK116" s="6">
        <v>0</v>
      </c>
      <c r="EL116" s="6">
        <v>0</v>
      </c>
      <c r="EM116" s="6">
        <v>0</v>
      </c>
      <c r="EN116" s="6">
        <v>0</v>
      </c>
      <c r="EO116" s="6">
        <v>0</v>
      </c>
      <c r="EP116" s="6">
        <v>0</v>
      </c>
      <c r="EQ116" s="6">
        <v>0</v>
      </c>
      <c r="ER116" s="6">
        <v>0</v>
      </c>
      <c r="ES116" s="6">
        <v>0</v>
      </c>
      <c r="ET116" s="6">
        <v>0</v>
      </c>
      <c r="EU116" s="6">
        <v>0</v>
      </c>
      <c r="EV116" s="6">
        <v>0</v>
      </c>
      <c r="EW116" s="6">
        <v>0</v>
      </c>
      <c r="EX116" s="6">
        <v>0</v>
      </c>
    </row>
    <row r="117" spans="2:154">
      <c r="B117" s="4" t="s">
        <v>782</v>
      </c>
      <c r="C117" s="6">
        <v>163</v>
      </c>
      <c r="D117" s="6">
        <v>0</v>
      </c>
      <c r="E117" s="6">
        <v>0</v>
      </c>
      <c r="F117" s="6">
        <v>0</v>
      </c>
      <c r="G117" s="6">
        <v>0</v>
      </c>
      <c r="H117" s="6">
        <v>0</v>
      </c>
      <c r="I117" s="6">
        <v>0</v>
      </c>
      <c r="J117" s="6">
        <v>0</v>
      </c>
      <c r="K117" s="6">
        <v>0</v>
      </c>
      <c r="L117" s="6">
        <v>0</v>
      </c>
      <c r="M117" s="6">
        <v>0</v>
      </c>
      <c r="N117" s="6">
        <v>0</v>
      </c>
      <c r="O117" s="6">
        <v>0</v>
      </c>
      <c r="P117" s="6">
        <v>0</v>
      </c>
      <c r="Q117" s="6">
        <v>0</v>
      </c>
      <c r="R117" s="6">
        <v>0</v>
      </c>
      <c r="S117" s="6">
        <v>0</v>
      </c>
      <c r="T117" s="6">
        <v>0</v>
      </c>
      <c r="U117" s="6">
        <v>0</v>
      </c>
      <c r="V117" s="6">
        <v>0</v>
      </c>
      <c r="W117" s="6">
        <v>0</v>
      </c>
      <c r="X117" s="6">
        <v>56.1</v>
      </c>
      <c r="Y117" s="6">
        <v>0</v>
      </c>
      <c r="Z117" s="6">
        <v>0</v>
      </c>
      <c r="AA117" s="6">
        <v>0</v>
      </c>
      <c r="AB117" s="6">
        <v>0</v>
      </c>
      <c r="AC117" s="6">
        <v>0</v>
      </c>
      <c r="AD117" s="6">
        <v>0</v>
      </c>
      <c r="AE117" s="6">
        <v>0</v>
      </c>
      <c r="AF117" s="6">
        <v>0</v>
      </c>
      <c r="AG117" s="6">
        <v>0</v>
      </c>
      <c r="AH117" s="6">
        <v>0</v>
      </c>
      <c r="AI117" s="6">
        <v>0</v>
      </c>
      <c r="AJ117" s="6">
        <v>0</v>
      </c>
      <c r="AK117" s="6">
        <v>0</v>
      </c>
      <c r="AL117" s="6">
        <v>0</v>
      </c>
      <c r="AM117" s="6">
        <v>0</v>
      </c>
      <c r="AN117" s="6">
        <v>0</v>
      </c>
      <c r="AO117" s="6">
        <v>0</v>
      </c>
      <c r="AP117" s="6">
        <v>0</v>
      </c>
      <c r="AQ117" s="6">
        <v>0</v>
      </c>
      <c r="AR117" s="6">
        <v>0</v>
      </c>
      <c r="AS117" s="6">
        <v>0</v>
      </c>
      <c r="AT117" s="6">
        <v>0</v>
      </c>
      <c r="AU117" s="6">
        <v>0</v>
      </c>
      <c r="AV117" s="6">
        <v>0</v>
      </c>
      <c r="AW117" s="6">
        <v>0</v>
      </c>
      <c r="AX117" s="6">
        <v>0</v>
      </c>
      <c r="AY117" s="6">
        <v>0</v>
      </c>
      <c r="AZ117" s="6">
        <v>0</v>
      </c>
      <c r="BA117" s="6">
        <v>0</v>
      </c>
      <c r="BB117" s="6">
        <v>0</v>
      </c>
      <c r="BC117" s="6">
        <v>0</v>
      </c>
      <c r="BD117" s="6">
        <v>0</v>
      </c>
      <c r="BE117" s="6">
        <v>0</v>
      </c>
      <c r="BF117" s="6">
        <v>0</v>
      </c>
      <c r="BG117" s="6">
        <v>0</v>
      </c>
      <c r="BH117" s="6">
        <v>0</v>
      </c>
      <c r="BI117" s="6">
        <v>0</v>
      </c>
      <c r="BJ117" s="6">
        <v>0</v>
      </c>
      <c r="BK117" s="6">
        <v>0</v>
      </c>
      <c r="BL117" s="6">
        <v>0</v>
      </c>
      <c r="BM117" s="6">
        <v>0</v>
      </c>
      <c r="BN117" s="6">
        <v>0</v>
      </c>
      <c r="BO117" s="6">
        <v>0</v>
      </c>
      <c r="BP117" s="6">
        <v>0</v>
      </c>
      <c r="BQ117" s="6">
        <v>0</v>
      </c>
      <c r="BR117" s="6">
        <v>0</v>
      </c>
      <c r="BS117" s="6">
        <v>0</v>
      </c>
      <c r="BT117" s="6">
        <v>0</v>
      </c>
      <c r="BU117" s="6">
        <v>0</v>
      </c>
      <c r="BV117" s="6">
        <v>0</v>
      </c>
      <c r="BW117" s="6">
        <v>0</v>
      </c>
      <c r="BX117" s="6">
        <v>0</v>
      </c>
      <c r="BY117" s="6">
        <v>0</v>
      </c>
      <c r="BZ117" s="6">
        <v>0</v>
      </c>
      <c r="CA117" s="6">
        <v>0</v>
      </c>
      <c r="CB117" s="6">
        <v>0</v>
      </c>
      <c r="CC117" s="6">
        <v>0</v>
      </c>
      <c r="CD117" s="6">
        <v>0</v>
      </c>
      <c r="CE117" s="6">
        <v>0</v>
      </c>
      <c r="CF117" s="6">
        <v>0</v>
      </c>
      <c r="CG117" s="6">
        <v>0</v>
      </c>
      <c r="CH117" s="6">
        <v>0</v>
      </c>
      <c r="CI117" s="6">
        <v>0</v>
      </c>
      <c r="CJ117" s="6">
        <v>0</v>
      </c>
      <c r="CK117" s="6">
        <v>0</v>
      </c>
      <c r="CL117" s="6">
        <v>0</v>
      </c>
      <c r="CM117" s="6">
        <v>0</v>
      </c>
      <c r="CN117" s="6">
        <v>0</v>
      </c>
      <c r="CO117" s="6">
        <v>0</v>
      </c>
      <c r="CP117" s="6">
        <v>0</v>
      </c>
      <c r="CQ117" s="6">
        <v>0</v>
      </c>
      <c r="CR117" s="6">
        <v>0</v>
      </c>
      <c r="CS117" s="6">
        <v>0</v>
      </c>
      <c r="CT117" s="6">
        <v>0</v>
      </c>
      <c r="CU117" s="6">
        <v>0</v>
      </c>
      <c r="CV117" s="6">
        <v>0</v>
      </c>
      <c r="CW117" s="6">
        <v>104</v>
      </c>
      <c r="CX117" s="6">
        <v>0</v>
      </c>
      <c r="CY117" s="6">
        <v>0</v>
      </c>
      <c r="CZ117" s="6">
        <v>0</v>
      </c>
      <c r="DA117" s="6">
        <v>0</v>
      </c>
      <c r="DB117" s="6">
        <v>0</v>
      </c>
      <c r="DC117" s="6">
        <v>0</v>
      </c>
      <c r="DD117" s="6">
        <v>0</v>
      </c>
      <c r="DE117" s="6">
        <v>0</v>
      </c>
      <c r="DF117" s="6">
        <v>0</v>
      </c>
      <c r="DG117" s="6">
        <v>0</v>
      </c>
      <c r="DH117" s="6">
        <v>0</v>
      </c>
      <c r="DI117" s="6">
        <v>0</v>
      </c>
      <c r="DJ117" s="6">
        <v>0</v>
      </c>
      <c r="DK117" s="6">
        <v>0</v>
      </c>
      <c r="DL117" s="6">
        <v>0</v>
      </c>
      <c r="DM117" s="6">
        <v>0</v>
      </c>
      <c r="DN117" s="6">
        <v>0</v>
      </c>
      <c r="DO117" s="6">
        <v>0</v>
      </c>
      <c r="DP117" s="6">
        <v>0</v>
      </c>
      <c r="DQ117" s="6">
        <v>0</v>
      </c>
      <c r="DR117" s="6">
        <v>0</v>
      </c>
      <c r="DS117" s="6">
        <v>0</v>
      </c>
      <c r="DT117" s="6">
        <v>0</v>
      </c>
      <c r="DU117" s="6">
        <v>7.9</v>
      </c>
      <c r="DV117" s="6">
        <v>0</v>
      </c>
      <c r="DW117" s="6">
        <v>0</v>
      </c>
      <c r="DX117" s="6">
        <v>0</v>
      </c>
      <c r="DY117" s="6">
        <v>0</v>
      </c>
      <c r="DZ117" s="6">
        <v>0</v>
      </c>
      <c r="EA117" s="6">
        <v>0</v>
      </c>
      <c r="EB117" s="6">
        <v>0</v>
      </c>
      <c r="EC117" s="6">
        <v>0</v>
      </c>
      <c r="ED117" s="6">
        <v>0</v>
      </c>
      <c r="EE117" s="6">
        <v>0</v>
      </c>
      <c r="EF117" s="6">
        <v>0</v>
      </c>
      <c r="EG117" s="6">
        <v>0</v>
      </c>
      <c r="EH117" s="6">
        <v>0</v>
      </c>
      <c r="EI117" s="6">
        <v>0</v>
      </c>
      <c r="EJ117" s="6">
        <v>0</v>
      </c>
      <c r="EK117" s="6">
        <v>0</v>
      </c>
      <c r="EL117" s="6">
        <v>0</v>
      </c>
      <c r="EM117" s="6">
        <v>0</v>
      </c>
      <c r="EN117" s="6">
        <v>0</v>
      </c>
      <c r="EO117" s="6">
        <v>0</v>
      </c>
      <c r="EP117" s="6">
        <v>0</v>
      </c>
      <c r="EQ117" s="6">
        <v>0</v>
      </c>
      <c r="ER117" s="6">
        <v>0</v>
      </c>
      <c r="ES117" s="6">
        <v>0</v>
      </c>
      <c r="ET117" s="6">
        <v>0</v>
      </c>
      <c r="EU117" s="6">
        <v>0</v>
      </c>
      <c r="EV117" s="6">
        <v>0</v>
      </c>
      <c r="EW117" s="6">
        <v>0</v>
      </c>
      <c r="EX117" s="6">
        <v>0</v>
      </c>
    </row>
    <row r="118" spans="2:154">
      <c r="B118" s="4" t="s">
        <v>783</v>
      </c>
      <c r="C118" s="6">
        <v>163</v>
      </c>
      <c r="D118" s="6">
        <v>0</v>
      </c>
      <c r="E118" s="6">
        <v>0</v>
      </c>
      <c r="F118" s="6">
        <v>0</v>
      </c>
      <c r="G118" s="6">
        <v>0</v>
      </c>
      <c r="H118" s="6">
        <v>0</v>
      </c>
      <c r="I118" s="6">
        <v>0</v>
      </c>
      <c r="J118" s="6">
        <v>0</v>
      </c>
      <c r="K118" s="6">
        <v>0</v>
      </c>
      <c r="L118" s="6">
        <v>0</v>
      </c>
      <c r="M118" s="6">
        <v>0</v>
      </c>
      <c r="N118" s="6">
        <v>0</v>
      </c>
      <c r="O118" s="6">
        <v>0</v>
      </c>
      <c r="P118" s="6">
        <v>0</v>
      </c>
      <c r="Q118" s="6">
        <v>0</v>
      </c>
      <c r="R118" s="6">
        <v>0</v>
      </c>
      <c r="S118" s="6">
        <v>0</v>
      </c>
      <c r="T118" s="6">
        <v>0</v>
      </c>
      <c r="U118" s="6">
        <v>0</v>
      </c>
      <c r="V118" s="6">
        <v>0</v>
      </c>
      <c r="W118" s="6">
        <v>0</v>
      </c>
      <c r="X118" s="6">
        <v>56.1</v>
      </c>
      <c r="Y118" s="6">
        <v>0</v>
      </c>
      <c r="Z118" s="6">
        <v>0</v>
      </c>
      <c r="AA118" s="6">
        <v>0</v>
      </c>
      <c r="AB118" s="6">
        <v>0</v>
      </c>
      <c r="AC118" s="6">
        <v>0</v>
      </c>
      <c r="AD118" s="6">
        <v>0</v>
      </c>
      <c r="AE118" s="6">
        <v>0</v>
      </c>
      <c r="AF118" s="6">
        <v>0</v>
      </c>
      <c r="AG118" s="6">
        <v>0</v>
      </c>
      <c r="AH118" s="6">
        <v>0</v>
      </c>
      <c r="AI118" s="6">
        <v>0</v>
      </c>
      <c r="AJ118" s="6">
        <v>0</v>
      </c>
      <c r="AK118" s="6">
        <v>0</v>
      </c>
      <c r="AL118" s="6">
        <v>0</v>
      </c>
      <c r="AM118" s="6">
        <v>0</v>
      </c>
      <c r="AN118" s="6">
        <v>0</v>
      </c>
      <c r="AO118" s="6">
        <v>0</v>
      </c>
      <c r="AP118" s="6">
        <v>0</v>
      </c>
      <c r="AQ118" s="6">
        <v>0</v>
      </c>
      <c r="AR118" s="6">
        <v>0</v>
      </c>
      <c r="AS118" s="6">
        <v>0</v>
      </c>
      <c r="AT118" s="6">
        <v>0</v>
      </c>
      <c r="AU118" s="6">
        <v>0</v>
      </c>
      <c r="AV118" s="6">
        <v>0</v>
      </c>
      <c r="AW118" s="6">
        <v>0</v>
      </c>
      <c r="AX118" s="6">
        <v>0</v>
      </c>
      <c r="AY118" s="6">
        <v>0</v>
      </c>
      <c r="AZ118" s="6">
        <v>0</v>
      </c>
      <c r="BA118" s="6">
        <v>0</v>
      </c>
      <c r="BB118" s="6">
        <v>0</v>
      </c>
      <c r="BC118" s="6">
        <v>0</v>
      </c>
      <c r="BD118" s="6">
        <v>0</v>
      </c>
      <c r="BE118" s="6">
        <v>0</v>
      </c>
      <c r="BF118" s="6">
        <v>0</v>
      </c>
      <c r="BG118" s="6">
        <v>0</v>
      </c>
      <c r="BH118" s="6">
        <v>0</v>
      </c>
      <c r="BI118" s="6">
        <v>0</v>
      </c>
      <c r="BJ118" s="6">
        <v>0</v>
      </c>
      <c r="BK118" s="6">
        <v>0</v>
      </c>
      <c r="BL118" s="6">
        <v>0</v>
      </c>
      <c r="BM118" s="6">
        <v>0</v>
      </c>
      <c r="BN118" s="6">
        <v>0</v>
      </c>
      <c r="BO118" s="6">
        <v>0</v>
      </c>
      <c r="BP118" s="6">
        <v>0</v>
      </c>
      <c r="BQ118" s="6">
        <v>0</v>
      </c>
      <c r="BR118" s="6">
        <v>0</v>
      </c>
      <c r="BS118" s="6">
        <v>0</v>
      </c>
      <c r="BT118" s="6">
        <v>0</v>
      </c>
      <c r="BU118" s="6">
        <v>0</v>
      </c>
      <c r="BV118" s="6">
        <v>0</v>
      </c>
      <c r="BW118" s="6">
        <v>0</v>
      </c>
      <c r="BX118" s="6">
        <v>0</v>
      </c>
      <c r="BY118" s="6">
        <v>0</v>
      </c>
      <c r="BZ118" s="6">
        <v>0</v>
      </c>
      <c r="CA118" s="6">
        <v>0</v>
      </c>
      <c r="CB118" s="6">
        <v>0</v>
      </c>
      <c r="CC118" s="6">
        <v>0</v>
      </c>
      <c r="CD118" s="6">
        <v>0</v>
      </c>
      <c r="CE118" s="6">
        <v>0</v>
      </c>
      <c r="CF118" s="6">
        <v>0</v>
      </c>
      <c r="CG118" s="6">
        <v>0</v>
      </c>
      <c r="CH118" s="6">
        <v>0</v>
      </c>
      <c r="CI118" s="6">
        <v>0</v>
      </c>
      <c r="CJ118" s="6">
        <v>0</v>
      </c>
      <c r="CK118" s="6">
        <v>0</v>
      </c>
      <c r="CL118" s="6">
        <v>0</v>
      </c>
      <c r="CM118" s="6">
        <v>0</v>
      </c>
      <c r="CN118" s="6">
        <v>0</v>
      </c>
      <c r="CO118" s="6">
        <v>0</v>
      </c>
      <c r="CP118" s="6">
        <v>0</v>
      </c>
      <c r="CQ118" s="6">
        <v>0</v>
      </c>
      <c r="CR118" s="6">
        <v>0</v>
      </c>
      <c r="CS118" s="6">
        <v>0</v>
      </c>
      <c r="CT118" s="6">
        <v>0</v>
      </c>
      <c r="CU118" s="6">
        <v>0</v>
      </c>
      <c r="CV118" s="6">
        <v>0</v>
      </c>
      <c r="CW118" s="6">
        <v>104</v>
      </c>
      <c r="CX118" s="6">
        <v>0</v>
      </c>
      <c r="CY118" s="6">
        <v>0</v>
      </c>
      <c r="CZ118" s="6">
        <v>0</v>
      </c>
      <c r="DA118" s="6">
        <v>0</v>
      </c>
      <c r="DB118" s="6">
        <v>0</v>
      </c>
      <c r="DC118" s="6">
        <v>0</v>
      </c>
      <c r="DD118" s="6">
        <v>0</v>
      </c>
      <c r="DE118" s="6">
        <v>0</v>
      </c>
      <c r="DF118" s="6">
        <v>0</v>
      </c>
      <c r="DG118" s="6">
        <v>0</v>
      </c>
      <c r="DH118" s="6">
        <v>0</v>
      </c>
      <c r="DI118" s="6">
        <v>0</v>
      </c>
      <c r="DJ118" s="6">
        <v>0</v>
      </c>
      <c r="DK118" s="6">
        <v>0</v>
      </c>
      <c r="DL118" s="6">
        <v>0</v>
      </c>
      <c r="DM118" s="6">
        <v>0</v>
      </c>
      <c r="DN118" s="6">
        <v>0</v>
      </c>
      <c r="DO118" s="6">
        <v>0</v>
      </c>
      <c r="DP118" s="6">
        <v>0</v>
      </c>
      <c r="DQ118" s="6">
        <v>0</v>
      </c>
      <c r="DR118" s="6">
        <v>0</v>
      </c>
      <c r="DS118" s="6">
        <v>0</v>
      </c>
      <c r="DT118" s="6">
        <v>0</v>
      </c>
      <c r="DU118" s="6">
        <v>7.9</v>
      </c>
      <c r="DV118" s="6">
        <v>0</v>
      </c>
      <c r="DW118" s="6">
        <v>0</v>
      </c>
      <c r="DX118" s="6">
        <v>0</v>
      </c>
      <c r="DY118" s="6">
        <v>0</v>
      </c>
      <c r="DZ118" s="6">
        <v>0</v>
      </c>
      <c r="EA118" s="6">
        <v>0</v>
      </c>
      <c r="EB118" s="6">
        <v>0</v>
      </c>
      <c r="EC118" s="6">
        <v>0</v>
      </c>
      <c r="ED118" s="6">
        <v>0</v>
      </c>
      <c r="EE118" s="6">
        <v>0</v>
      </c>
      <c r="EF118" s="6">
        <v>0</v>
      </c>
      <c r="EG118" s="6">
        <v>0</v>
      </c>
      <c r="EH118" s="6">
        <v>0</v>
      </c>
      <c r="EI118" s="6">
        <v>0</v>
      </c>
      <c r="EJ118" s="6">
        <v>0</v>
      </c>
      <c r="EK118" s="6">
        <v>0</v>
      </c>
      <c r="EL118" s="6">
        <v>0</v>
      </c>
      <c r="EM118" s="6">
        <v>0</v>
      </c>
      <c r="EN118" s="6">
        <v>0</v>
      </c>
      <c r="EO118" s="6">
        <v>0</v>
      </c>
      <c r="EP118" s="6">
        <v>0</v>
      </c>
      <c r="EQ118" s="6">
        <v>0</v>
      </c>
      <c r="ER118" s="6">
        <v>0</v>
      </c>
      <c r="ES118" s="6">
        <v>0</v>
      </c>
      <c r="ET118" s="6">
        <v>0</v>
      </c>
      <c r="EU118" s="6">
        <v>0</v>
      </c>
      <c r="EV118" s="6">
        <v>0</v>
      </c>
      <c r="EW118" s="6">
        <v>0</v>
      </c>
      <c r="EX118" s="6">
        <v>0</v>
      </c>
    </row>
    <row r="119" spans="2:154">
      <c r="B119" s="4" t="s">
        <v>784</v>
      </c>
      <c r="C119" s="6">
        <v>163</v>
      </c>
      <c r="D119" s="6">
        <v>0</v>
      </c>
      <c r="E119" s="6">
        <v>0</v>
      </c>
      <c r="F119" s="6">
        <v>0</v>
      </c>
      <c r="G119" s="6">
        <v>0</v>
      </c>
      <c r="H119" s="6">
        <v>0</v>
      </c>
      <c r="I119" s="6">
        <v>0</v>
      </c>
      <c r="J119" s="6">
        <v>0</v>
      </c>
      <c r="K119" s="6">
        <v>0</v>
      </c>
      <c r="L119" s="6">
        <v>0</v>
      </c>
      <c r="M119" s="6">
        <v>0</v>
      </c>
      <c r="N119" s="6">
        <v>0</v>
      </c>
      <c r="O119" s="6">
        <v>0</v>
      </c>
      <c r="P119" s="6">
        <v>0</v>
      </c>
      <c r="Q119" s="6">
        <v>0</v>
      </c>
      <c r="R119" s="6">
        <v>0</v>
      </c>
      <c r="S119" s="6">
        <v>0</v>
      </c>
      <c r="T119" s="6">
        <v>0</v>
      </c>
      <c r="U119" s="6">
        <v>0</v>
      </c>
      <c r="V119" s="6">
        <v>0</v>
      </c>
      <c r="W119" s="6">
        <v>0</v>
      </c>
      <c r="X119" s="6">
        <v>56.1</v>
      </c>
      <c r="Y119" s="6">
        <v>0</v>
      </c>
      <c r="Z119" s="6">
        <v>0</v>
      </c>
      <c r="AA119" s="6">
        <v>0</v>
      </c>
      <c r="AB119" s="6">
        <v>0</v>
      </c>
      <c r="AC119" s="6">
        <v>0</v>
      </c>
      <c r="AD119" s="6">
        <v>0</v>
      </c>
      <c r="AE119" s="6">
        <v>0</v>
      </c>
      <c r="AF119" s="6">
        <v>0</v>
      </c>
      <c r="AG119" s="6">
        <v>0</v>
      </c>
      <c r="AH119" s="6">
        <v>0</v>
      </c>
      <c r="AI119" s="6">
        <v>0</v>
      </c>
      <c r="AJ119" s="6">
        <v>0</v>
      </c>
      <c r="AK119" s="6">
        <v>0</v>
      </c>
      <c r="AL119" s="6">
        <v>0</v>
      </c>
      <c r="AM119" s="6">
        <v>0</v>
      </c>
      <c r="AN119" s="6">
        <v>0</v>
      </c>
      <c r="AO119" s="6">
        <v>0</v>
      </c>
      <c r="AP119" s="6">
        <v>0</v>
      </c>
      <c r="AQ119" s="6">
        <v>0</v>
      </c>
      <c r="AR119" s="6">
        <v>0</v>
      </c>
      <c r="AS119" s="6">
        <v>0</v>
      </c>
      <c r="AT119" s="6">
        <v>0</v>
      </c>
      <c r="AU119" s="6">
        <v>0</v>
      </c>
      <c r="AV119" s="6">
        <v>0</v>
      </c>
      <c r="AW119" s="6">
        <v>0</v>
      </c>
      <c r="AX119" s="6">
        <v>0</v>
      </c>
      <c r="AY119" s="6">
        <v>0</v>
      </c>
      <c r="AZ119" s="6">
        <v>0</v>
      </c>
      <c r="BA119" s="6">
        <v>0</v>
      </c>
      <c r="BB119" s="6">
        <v>0</v>
      </c>
      <c r="BC119" s="6">
        <v>0</v>
      </c>
      <c r="BD119" s="6">
        <v>0</v>
      </c>
      <c r="BE119" s="6">
        <v>0</v>
      </c>
      <c r="BF119" s="6">
        <v>0</v>
      </c>
      <c r="BG119" s="6">
        <v>0</v>
      </c>
      <c r="BH119" s="6">
        <v>0</v>
      </c>
      <c r="BI119" s="6">
        <v>0</v>
      </c>
      <c r="BJ119" s="6">
        <v>0</v>
      </c>
      <c r="BK119" s="6">
        <v>0</v>
      </c>
      <c r="BL119" s="6">
        <v>0</v>
      </c>
      <c r="BM119" s="6">
        <v>0</v>
      </c>
      <c r="BN119" s="6">
        <v>0</v>
      </c>
      <c r="BO119" s="6">
        <v>0</v>
      </c>
      <c r="BP119" s="6">
        <v>0</v>
      </c>
      <c r="BQ119" s="6">
        <v>0</v>
      </c>
      <c r="BR119" s="6">
        <v>0</v>
      </c>
      <c r="BS119" s="6">
        <v>0</v>
      </c>
      <c r="BT119" s="6">
        <v>0</v>
      </c>
      <c r="BU119" s="6">
        <v>0</v>
      </c>
      <c r="BV119" s="6">
        <v>0</v>
      </c>
      <c r="BW119" s="6">
        <v>0</v>
      </c>
      <c r="BX119" s="6">
        <v>0</v>
      </c>
      <c r="BY119" s="6">
        <v>0</v>
      </c>
      <c r="BZ119" s="6">
        <v>0</v>
      </c>
      <c r="CA119" s="6">
        <v>0</v>
      </c>
      <c r="CB119" s="6">
        <v>0</v>
      </c>
      <c r="CC119" s="6">
        <v>0</v>
      </c>
      <c r="CD119" s="6">
        <v>0</v>
      </c>
      <c r="CE119" s="6">
        <v>0</v>
      </c>
      <c r="CF119" s="6">
        <v>0</v>
      </c>
      <c r="CG119" s="6">
        <v>0</v>
      </c>
      <c r="CH119" s="6">
        <v>0</v>
      </c>
      <c r="CI119" s="6">
        <v>0</v>
      </c>
      <c r="CJ119" s="6">
        <v>0</v>
      </c>
      <c r="CK119" s="6">
        <v>0</v>
      </c>
      <c r="CL119" s="6">
        <v>0</v>
      </c>
      <c r="CM119" s="6">
        <v>0</v>
      </c>
      <c r="CN119" s="6">
        <v>0</v>
      </c>
      <c r="CO119" s="6">
        <v>0</v>
      </c>
      <c r="CP119" s="6">
        <v>0</v>
      </c>
      <c r="CQ119" s="6">
        <v>0</v>
      </c>
      <c r="CR119" s="6">
        <v>0</v>
      </c>
      <c r="CS119" s="6">
        <v>0</v>
      </c>
      <c r="CT119" s="6">
        <v>0</v>
      </c>
      <c r="CU119" s="6">
        <v>0</v>
      </c>
      <c r="CV119" s="6">
        <v>0</v>
      </c>
      <c r="CW119" s="6">
        <v>104</v>
      </c>
      <c r="CX119" s="6">
        <v>0</v>
      </c>
      <c r="CY119" s="6">
        <v>0</v>
      </c>
      <c r="CZ119" s="6">
        <v>0</v>
      </c>
      <c r="DA119" s="6">
        <v>0</v>
      </c>
      <c r="DB119" s="6">
        <v>0</v>
      </c>
      <c r="DC119" s="6">
        <v>0</v>
      </c>
      <c r="DD119" s="6">
        <v>0</v>
      </c>
      <c r="DE119" s="6">
        <v>0</v>
      </c>
      <c r="DF119" s="6">
        <v>0</v>
      </c>
      <c r="DG119" s="6">
        <v>0</v>
      </c>
      <c r="DH119" s="6">
        <v>0</v>
      </c>
      <c r="DI119" s="6">
        <v>0</v>
      </c>
      <c r="DJ119" s="6">
        <v>0</v>
      </c>
      <c r="DK119" s="6">
        <v>0</v>
      </c>
      <c r="DL119" s="6">
        <v>0</v>
      </c>
      <c r="DM119" s="6">
        <v>0</v>
      </c>
      <c r="DN119" s="6">
        <v>0</v>
      </c>
      <c r="DO119" s="6">
        <v>0</v>
      </c>
      <c r="DP119" s="6">
        <v>0</v>
      </c>
      <c r="DQ119" s="6">
        <v>0</v>
      </c>
      <c r="DR119" s="6">
        <v>0</v>
      </c>
      <c r="DS119" s="6">
        <v>0</v>
      </c>
      <c r="DT119" s="6">
        <v>0</v>
      </c>
      <c r="DU119" s="6">
        <v>7.9</v>
      </c>
      <c r="DV119" s="6">
        <v>0</v>
      </c>
      <c r="DW119" s="6">
        <v>0</v>
      </c>
      <c r="DX119" s="6">
        <v>0</v>
      </c>
      <c r="DY119" s="6">
        <v>0</v>
      </c>
      <c r="DZ119" s="6">
        <v>0</v>
      </c>
      <c r="EA119" s="6">
        <v>0</v>
      </c>
      <c r="EB119" s="6">
        <v>0</v>
      </c>
      <c r="EC119" s="6">
        <v>0</v>
      </c>
      <c r="ED119" s="6">
        <v>0</v>
      </c>
      <c r="EE119" s="6">
        <v>0</v>
      </c>
      <c r="EF119" s="6">
        <v>0</v>
      </c>
      <c r="EG119" s="6">
        <v>0</v>
      </c>
      <c r="EH119" s="6">
        <v>0</v>
      </c>
      <c r="EI119" s="6">
        <v>0</v>
      </c>
      <c r="EJ119" s="6">
        <v>0</v>
      </c>
      <c r="EK119" s="6">
        <v>0</v>
      </c>
      <c r="EL119" s="6">
        <v>0</v>
      </c>
      <c r="EM119" s="6">
        <v>0</v>
      </c>
      <c r="EN119" s="6">
        <v>0</v>
      </c>
      <c r="EO119" s="6">
        <v>0</v>
      </c>
      <c r="EP119" s="6">
        <v>0</v>
      </c>
      <c r="EQ119" s="6">
        <v>0</v>
      </c>
      <c r="ER119" s="6">
        <v>0</v>
      </c>
      <c r="ES119" s="6">
        <v>0</v>
      </c>
      <c r="ET119" s="6">
        <v>0</v>
      </c>
      <c r="EU119" s="6">
        <v>0</v>
      </c>
      <c r="EV119" s="6">
        <v>0</v>
      </c>
      <c r="EW119" s="6">
        <v>0</v>
      </c>
      <c r="EX119" s="6">
        <v>0</v>
      </c>
    </row>
    <row r="120" spans="2:154">
      <c r="B120" s="4" t="s">
        <v>785</v>
      </c>
      <c r="C120" s="6">
        <v>19.5</v>
      </c>
      <c r="D120" s="6">
        <v>0</v>
      </c>
      <c r="E120" s="6">
        <v>0</v>
      </c>
      <c r="F120" s="6">
        <v>0</v>
      </c>
      <c r="G120" s="6">
        <v>0</v>
      </c>
      <c r="H120" s="6">
        <v>0</v>
      </c>
      <c r="I120" s="6">
        <v>0</v>
      </c>
      <c r="J120" s="6">
        <v>0</v>
      </c>
      <c r="K120" s="6">
        <v>0</v>
      </c>
      <c r="L120" s="6">
        <v>0</v>
      </c>
      <c r="M120" s="6">
        <v>0</v>
      </c>
      <c r="N120" s="6">
        <v>0</v>
      </c>
      <c r="O120" s="6">
        <v>0</v>
      </c>
      <c r="P120" s="6">
        <v>0</v>
      </c>
      <c r="Q120" s="6">
        <v>0</v>
      </c>
      <c r="R120" s="6">
        <v>0</v>
      </c>
      <c r="S120" s="6">
        <v>0</v>
      </c>
      <c r="T120" s="6">
        <v>0</v>
      </c>
      <c r="U120" s="6">
        <v>0</v>
      </c>
      <c r="V120" s="6">
        <v>0</v>
      </c>
      <c r="W120" s="6">
        <v>0</v>
      </c>
      <c r="X120" s="6">
        <v>56.1</v>
      </c>
      <c r="Y120" s="6">
        <v>0</v>
      </c>
      <c r="Z120" s="6">
        <v>0</v>
      </c>
      <c r="AA120" s="6">
        <v>0</v>
      </c>
      <c r="AB120" s="6">
        <v>0</v>
      </c>
      <c r="AC120" s="6">
        <v>0</v>
      </c>
      <c r="AD120" s="6">
        <v>0</v>
      </c>
      <c r="AE120" s="6">
        <v>0</v>
      </c>
      <c r="AF120" s="6">
        <v>0</v>
      </c>
      <c r="AG120" s="6">
        <v>0</v>
      </c>
      <c r="AH120" s="6">
        <v>0</v>
      </c>
      <c r="AI120" s="6">
        <v>0</v>
      </c>
      <c r="AJ120" s="6">
        <v>0</v>
      </c>
      <c r="AK120" s="6">
        <v>0</v>
      </c>
      <c r="AL120" s="6">
        <v>0</v>
      </c>
      <c r="AM120" s="6">
        <v>0</v>
      </c>
      <c r="AN120" s="6">
        <v>0</v>
      </c>
      <c r="AO120" s="6">
        <v>0</v>
      </c>
      <c r="AP120" s="6">
        <v>0</v>
      </c>
      <c r="AQ120" s="6">
        <v>0</v>
      </c>
      <c r="AR120" s="6">
        <v>0</v>
      </c>
      <c r="AS120" s="6">
        <v>0</v>
      </c>
      <c r="AT120" s="6">
        <v>0</v>
      </c>
      <c r="AU120" s="6">
        <v>0</v>
      </c>
      <c r="AV120" s="6">
        <v>0</v>
      </c>
      <c r="AW120" s="6">
        <v>0</v>
      </c>
      <c r="AX120" s="6">
        <v>0</v>
      </c>
      <c r="AY120" s="6">
        <v>0</v>
      </c>
      <c r="AZ120" s="6">
        <v>0</v>
      </c>
      <c r="BA120" s="6">
        <v>0</v>
      </c>
      <c r="BB120" s="6">
        <v>0</v>
      </c>
      <c r="BC120" s="6">
        <v>0</v>
      </c>
      <c r="BD120" s="6">
        <v>0</v>
      </c>
      <c r="BE120" s="6">
        <v>0</v>
      </c>
      <c r="BF120" s="6">
        <v>0</v>
      </c>
      <c r="BG120" s="6">
        <v>0</v>
      </c>
      <c r="BH120" s="6">
        <v>0</v>
      </c>
      <c r="BI120" s="6">
        <v>0</v>
      </c>
      <c r="BJ120" s="6">
        <v>0</v>
      </c>
      <c r="BK120" s="6">
        <v>0</v>
      </c>
      <c r="BL120" s="6">
        <v>0</v>
      </c>
      <c r="BM120" s="6">
        <v>0</v>
      </c>
      <c r="BN120" s="6">
        <v>0</v>
      </c>
      <c r="BO120" s="6">
        <v>0</v>
      </c>
      <c r="BP120" s="6">
        <v>0</v>
      </c>
      <c r="BQ120" s="6">
        <v>0</v>
      </c>
      <c r="BR120" s="6">
        <v>0</v>
      </c>
      <c r="BS120" s="6">
        <v>0</v>
      </c>
      <c r="BT120" s="6">
        <v>0</v>
      </c>
      <c r="BU120" s="6">
        <v>0</v>
      </c>
      <c r="BV120" s="6">
        <v>0</v>
      </c>
      <c r="BW120" s="6">
        <v>0</v>
      </c>
      <c r="BX120" s="6">
        <v>0</v>
      </c>
      <c r="BY120" s="6">
        <v>0</v>
      </c>
      <c r="BZ120" s="6">
        <v>0</v>
      </c>
      <c r="CA120" s="6">
        <v>0</v>
      </c>
      <c r="CB120" s="6">
        <v>0</v>
      </c>
      <c r="CC120" s="6">
        <v>0</v>
      </c>
      <c r="CD120" s="6">
        <v>0</v>
      </c>
      <c r="CE120" s="6">
        <v>0</v>
      </c>
      <c r="CF120" s="6">
        <v>0</v>
      </c>
      <c r="CG120" s="6">
        <v>0</v>
      </c>
      <c r="CH120" s="6">
        <v>0</v>
      </c>
      <c r="CI120" s="6">
        <v>0</v>
      </c>
      <c r="CJ120" s="6">
        <v>0</v>
      </c>
      <c r="CK120" s="6">
        <v>0</v>
      </c>
      <c r="CL120" s="6">
        <v>0</v>
      </c>
      <c r="CM120" s="6">
        <v>0</v>
      </c>
      <c r="CN120" s="6">
        <v>0</v>
      </c>
      <c r="CO120" s="6">
        <v>0</v>
      </c>
      <c r="CP120" s="6">
        <v>0</v>
      </c>
      <c r="CQ120" s="6">
        <v>0</v>
      </c>
      <c r="CR120" s="6">
        <v>0</v>
      </c>
      <c r="CS120" s="6">
        <v>0</v>
      </c>
      <c r="CT120" s="6">
        <v>0</v>
      </c>
      <c r="CU120" s="6">
        <v>0</v>
      </c>
      <c r="CV120" s="6">
        <v>0</v>
      </c>
      <c r="CW120" s="6">
        <v>0</v>
      </c>
      <c r="CX120" s="6">
        <v>0</v>
      </c>
      <c r="CY120" s="6">
        <v>0</v>
      </c>
      <c r="CZ120" s="6">
        <v>0</v>
      </c>
      <c r="DA120" s="6">
        <v>0</v>
      </c>
      <c r="DB120" s="6">
        <v>0</v>
      </c>
      <c r="DC120" s="6">
        <v>0</v>
      </c>
      <c r="DD120" s="6">
        <v>0</v>
      </c>
      <c r="DE120" s="6">
        <v>0</v>
      </c>
      <c r="DF120" s="6">
        <v>0</v>
      </c>
      <c r="DG120" s="6">
        <v>0</v>
      </c>
      <c r="DH120" s="6">
        <v>0</v>
      </c>
      <c r="DI120" s="6">
        <v>0</v>
      </c>
      <c r="DJ120" s="6">
        <v>0</v>
      </c>
      <c r="DK120" s="6">
        <v>0</v>
      </c>
      <c r="DL120" s="6">
        <v>0</v>
      </c>
      <c r="DM120" s="6">
        <v>0</v>
      </c>
      <c r="DN120" s="6">
        <v>0</v>
      </c>
      <c r="DO120" s="6">
        <v>0</v>
      </c>
      <c r="DP120" s="6">
        <v>0</v>
      </c>
      <c r="DQ120" s="6">
        <v>0</v>
      </c>
      <c r="DR120" s="6">
        <v>0</v>
      </c>
      <c r="DS120" s="6">
        <v>0</v>
      </c>
      <c r="DT120" s="6">
        <v>0</v>
      </c>
      <c r="DU120" s="6">
        <v>7.9</v>
      </c>
      <c r="DV120" s="6">
        <v>0</v>
      </c>
      <c r="DW120" s="6">
        <v>0</v>
      </c>
      <c r="DX120" s="6">
        <v>0</v>
      </c>
      <c r="DY120" s="6">
        <v>0</v>
      </c>
      <c r="DZ120" s="6">
        <v>0</v>
      </c>
      <c r="EA120" s="6">
        <v>0</v>
      </c>
      <c r="EB120" s="6">
        <v>0</v>
      </c>
      <c r="EC120" s="6">
        <v>0</v>
      </c>
      <c r="ED120" s="6">
        <v>0</v>
      </c>
      <c r="EE120" s="6">
        <v>0</v>
      </c>
      <c r="EF120" s="6">
        <v>0</v>
      </c>
      <c r="EG120" s="6">
        <v>0</v>
      </c>
      <c r="EH120" s="6">
        <v>0</v>
      </c>
      <c r="EI120" s="6">
        <v>0</v>
      </c>
      <c r="EJ120" s="6">
        <v>0</v>
      </c>
      <c r="EK120" s="6">
        <v>0</v>
      </c>
      <c r="EL120" s="6">
        <v>0</v>
      </c>
      <c r="EM120" s="6">
        <v>0</v>
      </c>
      <c r="EN120" s="6">
        <v>0</v>
      </c>
      <c r="EO120" s="6">
        <v>0</v>
      </c>
      <c r="EP120" s="6">
        <v>0</v>
      </c>
      <c r="EQ120" s="6">
        <v>0</v>
      </c>
      <c r="ER120" s="6">
        <v>0</v>
      </c>
      <c r="ES120" s="6">
        <v>0</v>
      </c>
      <c r="ET120" s="6">
        <v>0</v>
      </c>
      <c r="EU120" s="6">
        <v>0</v>
      </c>
      <c r="EV120" s="6">
        <v>0</v>
      </c>
      <c r="EW120" s="6">
        <v>0</v>
      </c>
      <c r="EX120" s="6">
        <v>0</v>
      </c>
    </row>
    <row r="121" spans="2:154">
      <c r="B121" s="4" t="s">
        <v>786</v>
      </c>
      <c r="C121" s="6">
        <v>19.5</v>
      </c>
      <c r="D121" s="6">
        <v>0</v>
      </c>
      <c r="E121" s="6">
        <v>0</v>
      </c>
      <c r="F121" s="6">
        <v>0</v>
      </c>
      <c r="G121" s="6">
        <v>0</v>
      </c>
      <c r="H121" s="6">
        <v>0</v>
      </c>
      <c r="I121" s="6">
        <v>0</v>
      </c>
      <c r="J121" s="6">
        <v>0</v>
      </c>
      <c r="K121" s="6">
        <v>0</v>
      </c>
      <c r="L121" s="6">
        <v>0</v>
      </c>
      <c r="M121" s="6">
        <v>0</v>
      </c>
      <c r="N121" s="6">
        <v>0</v>
      </c>
      <c r="O121" s="6">
        <v>0</v>
      </c>
      <c r="P121" s="6">
        <v>0</v>
      </c>
      <c r="Q121" s="6">
        <v>0</v>
      </c>
      <c r="R121" s="6">
        <v>0</v>
      </c>
      <c r="S121" s="6">
        <v>0</v>
      </c>
      <c r="T121" s="6">
        <v>0</v>
      </c>
      <c r="U121" s="6">
        <v>0</v>
      </c>
      <c r="V121" s="6">
        <v>0</v>
      </c>
      <c r="W121" s="6">
        <v>0</v>
      </c>
      <c r="X121" s="6">
        <v>56.1</v>
      </c>
      <c r="Y121" s="6">
        <v>0</v>
      </c>
      <c r="Z121" s="6">
        <v>0</v>
      </c>
      <c r="AA121" s="6">
        <v>0</v>
      </c>
      <c r="AB121" s="6">
        <v>0</v>
      </c>
      <c r="AC121" s="6">
        <v>0</v>
      </c>
      <c r="AD121" s="6">
        <v>0</v>
      </c>
      <c r="AE121" s="6">
        <v>0</v>
      </c>
      <c r="AF121" s="6">
        <v>0</v>
      </c>
      <c r="AG121" s="6">
        <v>0</v>
      </c>
      <c r="AH121" s="6">
        <v>0</v>
      </c>
      <c r="AI121" s="6">
        <v>0</v>
      </c>
      <c r="AJ121" s="6">
        <v>0</v>
      </c>
      <c r="AK121" s="6">
        <v>0</v>
      </c>
      <c r="AL121" s="6">
        <v>0</v>
      </c>
      <c r="AM121" s="6">
        <v>0</v>
      </c>
      <c r="AN121" s="6">
        <v>0</v>
      </c>
      <c r="AO121" s="6">
        <v>0</v>
      </c>
      <c r="AP121" s="6">
        <v>0</v>
      </c>
      <c r="AQ121" s="6">
        <v>0</v>
      </c>
      <c r="AR121" s="6">
        <v>0</v>
      </c>
      <c r="AS121" s="6">
        <v>0</v>
      </c>
      <c r="AT121" s="6">
        <v>0</v>
      </c>
      <c r="AU121" s="6">
        <v>0</v>
      </c>
      <c r="AV121" s="6">
        <v>0</v>
      </c>
      <c r="AW121" s="6">
        <v>0</v>
      </c>
      <c r="AX121" s="6">
        <v>0</v>
      </c>
      <c r="AY121" s="6">
        <v>0</v>
      </c>
      <c r="AZ121" s="6">
        <v>0</v>
      </c>
      <c r="BA121" s="6">
        <v>0</v>
      </c>
      <c r="BB121" s="6">
        <v>0</v>
      </c>
      <c r="BC121" s="6">
        <v>0</v>
      </c>
      <c r="BD121" s="6">
        <v>0</v>
      </c>
      <c r="BE121" s="6">
        <v>0</v>
      </c>
      <c r="BF121" s="6">
        <v>0</v>
      </c>
      <c r="BG121" s="6">
        <v>0</v>
      </c>
      <c r="BH121" s="6">
        <v>0</v>
      </c>
      <c r="BI121" s="6">
        <v>0</v>
      </c>
      <c r="BJ121" s="6">
        <v>0</v>
      </c>
      <c r="BK121" s="6">
        <v>0</v>
      </c>
      <c r="BL121" s="6">
        <v>0</v>
      </c>
      <c r="BM121" s="6">
        <v>0</v>
      </c>
      <c r="BN121" s="6">
        <v>0</v>
      </c>
      <c r="BO121" s="6">
        <v>0</v>
      </c>
      <c r="BP121" s="6">
        <v>0</v>
      </c>
      <c r="BQ121" s="6">
        <v>0</v>
      </c>
      <c r="BR121" s="6">
        <v>0</v>
      </c>
      <c r="BS121" s="6">
        <v>0</v>
      </c>
      <c r="BT121" s="6">
        <v>0</v>
      </c>
      <c r="BU121" s="6">
        <v>0</v>
      </c>
      <c r="BV121" s="6">
        <v>0</v>
      </c>
      <c r="BW121" s="6">
        <v>0</v>
      </c>
      <c r="BX121" s="6">
        <v>0</v>
      </c>
      <c r="BY121" s="6">
        <v>0</v>
      </c>
      <c r="BZ121" s="6">
        <v>0</v>
      </c>
      <c r="CA121" s="6">
        <v>0</v>
      </c>
      <c r="CB121" s="6">
        <v>0</v>
      </c>
      <c r="CC121" s="6">
        <v>0</v>
      </c>
      <c r="CD121" s="6">
        <v>0</v>
      </c>
      <c r="CE121" s="6">
        <v>0</v>
      </c>
      <c r="CF121" s="6">
        <v>0</v>
      </c>
      <c r="CG121" s="6">
        <v>0</v>
      </c>
      <c r="CH121" s="6">
        <v>0</v>
      </c>
      <c r="CI121" s="6">
        <v>0</v>
      </c>
      <c r="CJ121" s="6">
        <v>0</v>
      </c>
      <c r="CK121" s="6">
        <v>0</v>
      </c>
      <c r="CL121" s="6">
        <v>0</v>
      </c>
      <c r="CM121" s="6">
        <v>0</v>
      </c>
      <c r="CN121" s="6">
        <v>0</v>
      </c>
      <c r="CO121" s="6">
        <v>0</v>
      </c>
      <c r="CP121" s="6">
        <v>0</v>
      </c>
      <c r="CQ121" s="6">
        <v>0</v>
      </c>
      <c r="CR121" s="6">
        <v>0</v>
      </c>
      <c r="CS121" s="6">
        <v>0</v>
      </c>
      <c r="CT121" s="6">
        <v>0</v>
      </c>
      <c r="CU121" s="6">
        <v>0</v>
      </c>
      <c r="CV121" s="6">
        <v>0</v>
      </c>
      <c r="CW121" s="6">
        <v>0</v>
      </c>
      <c r="CX121" s="6">
        <v>0</v>
      </c>
      <c r="CY121" s="6">
        <v>0</v>
      </c>
      <c r="CZ121" s="6">
        <v>0</v>
      </c>
      <c r="DA121" s="6">
        <v>0</v>
      </c>
      <c r="DB121" s="6">
        <v>0</v>
      </c>
      <c r="DC121" s="6">
        <v>0</v>
      </c>
      <c r="DD121" s="6">
        <v>0</v>
      </c>
      <c r="DE121" s="6">
        <v>0</v>
      </c>
      <c r="DF121" s="6">
        <v>0</v>
      </c>
      <c r="DG121" s="6">
        <v>0</v>
      </c>
      <c r="DH121" s="6">
        <v>0</v>
      </c>
      <c r="DI121" s="6">
        <v>0</v>
      </c>
      <c r="DJ121" s="6">
        <v>0</v>
      </c>
      <c r="DK121" s="6">
        <v>0</v>
      </c>
      <c r="DL121" s="6">
        <v>0</v>
      </c>
      <c r="DM121" s="6">
        <v>0</v>
      </c>
      <c r="DN121" s="6">
        <v>0</v>
      </c>
      <c r="DO121" s="6">
        <v>0</v>
      </c>
      <c r="DP121" s="6">
        <v>0</v>
      </c>
      <c r="DQ121" s="6">
        <v>0</v>
      </c>
      <c r="DR121" s="6">
        <v>0</v>
      </c>
      <c r="DS121" s="6">
        <v>0</v>
      </c>
      <c r="DT121" s="6">
        <v>0</v>
      </c>
      <c r="DU121" s="6">
        <v>7.9</v>
      </c>
      <c r="DV121" s="6">
        <v>0</v>
      </c>
      <c r="DW121" s="6">
        <v>0</v>
      </c>
      <c r="DX121" s="6">
        <v>0</v>
      </c>
      <c r="DY121" s="6">
        <v>0</v>
      </c>
      <c r="DZ121" s="6">
        <v>0</v>
      </c>
      <c r="EA121" s="6">
        <v>0</v>
      </c>
      <c r="EB121" s="6">
        <v>0</v>
      </c>
      <c r="EC121" s="6">
        <v>0</v>
      </c>
      <c r="ED121" s="6">
        <v>0</v>
      </c>
      <c r="EE121" s="6">
        <v>0</v>
      </c>
      <c r="EF121" s="6">
        <v>0</v>
      </c>
      <c r="EG121" s="6">
        <v>0</v>
      </c>
      <c r="EH121" s="6">
        <v>0</v>
      </c>
      <c r="EI121" s="6">
        <v>0</v>
      </c>
      <c r="EJ121" s="6">
        <v>0</v>
      </c>
      <c r="EK121" s="6">
        <v>0</v>
      </c>
      <c r="EL121" s="6">
        <v>0</v>
      </c>
      <c r="EM121" s="6">
        <v>0</v>
      </c>
      <c r="EN121" s="6">
        <v>0</v>
      </c>
      <c r="EO121" s="6">
        <v>0</v>
      </c>
      <c r="EP121" s="6">
        <v>0</v>
      </c>
      <c r="EQ121" s="6">
        <v>0</v>
      </c>
      <c r="ER121" s="6">
        <v>0</v>
      </c>
      <c r="ES121" s="6">
        <v>0</v>
      </c>
      <c r="ET121" s="6">
        <v>0</v>
      </c>
      <c r="EU121" s="6">
        <v>0</v>
      </c>
      <c r="EV121" s="6">
        <v>0</v>
      </c>
      <c r="EW121" s="6">
        <v>0</v>
      </c>
      <c r="EX121" s="6">
        <v>0</v>
      </c>
    </row>
    <row r="122" spans="2:154">
      <c r="B122" s="4" t="s">
        <v>787</v>
      </c>
      <c r="C122" s="6">
        <v>0</v>
      </c>
      <c r="D122" s="6">
        <v>0</v>
      </c>
      <c r="E122" s="6">
        <v>0</v>
      </c>
      <c r="F122" s="6">
        <v>0</v>
      </c>
      <c r="G122" s="6">
        <v>0</v>
      </c>
      <c r="H122" s="6">
        <v>0</v>
      </c>
      <c r="I122" s="6">
        <v>0</v>
      </c>
      <c r="J122" s="6">
        <v>0</v>
      </c>
      <c r="K122" s="6">
        <v>0</v>
      </c>
      <c r="L122" s="6">
        <v>0</v>
      </c>
      <c r="M122" s="6">
        <v>0</v>
      </c>
      <c r="N122" s="6">
        <v>0</v>
      </c>
      <c r="O122" s="6">
        <v>0</v>
      </c>
      <c r="P122" s="6">
        <v>0</v>
      </c>
      <c r="Q122" s="6">
        <v>0</v>
      </c>
      <c r="R122" s="6">
        <v>0</v>
      </c>
      <c r="S122" s="6">
        <v>0</v>
      </c>
      <c r="T122" s="6">
        <v>0</v>
      </c>
      <c r="U122" s="6">
        <v>0</v>
      </c>
      <c r="V122" s="6">
        <v>0</v>
      </c>
      <c r="W122" s="6">
        <v>0</v>
      </c>
      <c r="X122" s="6">
        <v>0</v>
      </c>
      <c r="Y122" s="6">
        <v>0</v>
      </c>
      <c r="Z122" s="6">
        <v>0</v>
      </c>
      <c r="AA122" s="6">
        <v>0</v>
      </c>
      <c r="AB122" s="6">
        <v>0</v>
      </c>
      <c r="AC122" s="6">
        <v>0</v>
      </c>
      <c r="AD122" s="6">
        <v>0</v>
      </c>
      <c r="AE122" s="6">
        <v>0</v>
      </c>
      <c r="AF122" s="6">
        <v>0</v>
      </c>
      <c r="AG122" s="6">
        <v>0</v>
      </c>
      <c r="AH122" s="6">
        <v>0</v>
      </c>
      <c r="AI122" s="6">
        <v>0</v>
      </c>
      <c r="AJ122" s="6">
        <v>0</v>
      </c>
      <c r="AK122" s="6">
        <v>0</v>
      </c>
      <c r="AL122" s="6">
        <v>0</v>
      </c>
      <c r="AM122" s="6">
        <v>0</v>
      </c>
      <c r="AN122" s="6">
        <v>0</v>
      </c>
      <c r="AO122" s="6">
        <v>0</v>
      </c>
      <c r="AP122" s="6">
        <v>0</v>
      </c>
      <c r="AQ122" s="6">
        <v>0</v>
      </c>
      <c r="AR122" s="6">
        <v>0</v>
      </c>
      <c r="AS122" s="6">
        <v>0</v>
      </c>
      <c r="AT122" s="6">
        <v>0</v>
      </c>
      <c r="AU122" s="6">
        <v>0</v>
      </c>
      <c r="AV122" s="6">
        <v>0</v>
      </c>
      <c r="AW122" s="6">
        <v>0</v>
      </c>
      <c r="AX122" s="6">
        <v>0</v>
      </c>
      <c r="AY122" s="6">
        <v>0</v>
      </c>
      <c r="AZ122" s="6">
        <v>0</v>
      </c>
      <c r="BA122" s="6">
        <v>0</v>
      </c>
      <c r="BB122" s="6">
        <v>0</v>
      </c>
      <c r="BC122" s="6">
        <v>0</v>
      </c>
      <c r="BD122" s="6">
        <v>0</v>
      </c>
      <c r="BE122" s="6">
        <v>0</v>
      </c>
      <c r="BF122" s="6">
        <v>0</v>
      </c>
      <c r="BG122" s="6">
        <v>0</v>
      </c>
      <c r="BH122" s="6">
        <v>0</v>
      </c>
      <c r="BI122" s="6">
        <v>0</v>
      </c>
      <c r="BJ122" s="6">
        <v>0</v>
      </c>
      <c r="BK122" s="6">
        <v>0</v>
      </c>
      <c r="BL122" s="6">
        <v>0</v>
      </c>
      <c r="BM122" s="6">
        <v>0</v>
      </c>
      <c r="BN122" s="6">
        <v>0</v>
      </c>
      <c r="BO122" s="6">
        <v>0</v>
      </c>
      <c r="BP122" s="6">
        <v>0</v>
      </c>
      <c r="BQ122" s="6">
        <v>0</v>
      </c>
      <c r="BR122" s="6">
        <v>0</v>
      </c>
      <c r="BS122" s="6">
        <v>0</v>
      </c>
      <c r="BT122" s="6">
        <v>0</v>
      </c>
      <c r="BU122" s="6">
        <v>0</v>
      </c>
      <c r="BV122" s="6">
        <v>0</v>
      </c>
      <c r="BW122" s="6">
        <v>0</v>
      </c>
      <c r="BX122" s="6">
        <v>0</v>
      </c>
      <c r="BY122" s="6">
        <v>0</v>
      </c>
      <c r="BZ122" s="6">
        <v>0</v>
      </c>
      <c r="CA122" s="6">
        <v>0</v>
      </c>
      <c r="CB122" s="6">
        <v>0</v>
      </c>
      <c r="CC122" s="6">
        <v>0</v>
      </c>
      <c r="CD122" s="6">
        <v>0</v>
      </c>
      <c r="CE122" s="6">
        <v>0</v>
      </c>
      <c r="CF122" s="6">
        <v>0</v>
      </c>
      <c r="CG122" s="6">
        <v>0</v>
      </c>
      <c r="CH122" s="6">
        <v>0</v>
      </c>
      <c r="CI122" s="6">
        <v>0</v>
      </c>
      <c r="CJ122" s="6">
        <v>0</v>
      </c>
      <c r="CK122" s="6">
        <v>0</v>
      </c>
      <c r="CL122" s="6">
        <v>0</v>
      </c>
      <c r="CM122" s="6">
        <v>0</v>
      </c>
      <c r="CN122" s="6">
        <v>0</v>
      </c>
      <c r="CO122" s="6">
        <v>0</v>
      </c>
      <c r="CP122" s="6">
        <v>0</v>
      </c>
      <c r="CQ122" s="6">
        <v>0</v>
      </c>
      <c r="CR122" s="6">
        <v>0</v>
      </c>
      <c r="CS122" s="6">
        <v>0</v>
      </c>
      <c r="CT122" s="6">
        <v>0</v>
      </c>
      <c r="CU122" s="6">
        <v>0</v>
      </c>
      <c r="CV122" s="6">
        <v>0</v>
      </c>
      <c r="CW122" s="6">
        <v>0</v>
      </c>
      <c r="CX122" s="6">
        <v>0</v>
      </c>
      <c r="CY122" s="6">
        <v>0</v>
      </c>
      <c r="CZ122" s="6">
        <v>0</v>
      </c>
      <c r="DA122" s="6">
        <v>0</v>
      </c>
      <c r="DB122" s="6">
        <v>0</v>
      </c>
      <c r="DC122" s="6">
        <v>0</v>
      </c>
      <c r="DD122" s="6">
        <v>0</v>
      </c>
      <c r="DE122" s="6">
        <v>0</v>
      </c>
      <c r="DF122" s="6">
        <v>0</v>
      </c>
      <c r="DG122" s="6">
        <v>0</v>
      </c>
      <c r="DH122" s="6">
        <v>0</v>
      </c>
      <c r="DI122" s="6">
        <v>0</v>
      </c>
      <c r="DJ122" s="6">
        <v>0</v>
      </c>
      <c r="DK122" s="6">
        <v>0</v>
      </c>
      <c r="DL122" s="6">
        <v>0</v>
      </c>
      <c r="DM122" s="6">
        <v>0</v>
      </c>
      <c r="DN122" s="6">
        <v>0</v>
      </c>
      <c r="DO122" s="6">
        <v>0</v>
      </c>
      <c r="DP122" s="6">
        <v>0</v>
      </c>
      <c r="DQ122" s="6">
        <v>0</v>
      </c>
      <c r="DR122" s="6">
        <v>0</v>
      </c>
      <c r="DS122" s="6">
        <v>0</v>
      </c>
      <c r="DT122" s="6">
        <v>0</v>
      </c>
      <c r="DU122" s="6">
        <v>7.9</v>
      </c>
      <c r="DV122" s="6">
        <v>0</v>
      </c>
      <c r="DW122" s="6">
        <v>0</v>
      </c>
      <c r="DX122" s="6">
        <v>0</v>
      </c>
      <c r="DY122" s="6">
        <v>0</v>
      </c>
      <c r="DZ122" s="6">
        <v>0</v>
      </c>
      <c r="EA122" s="6">
        <v>0</v>
      </c>
      <c r="EB122" s="6">
        <v>0</v>
      </c>
      <c r="EC122" s="6">
        <v>0</v>
      </c>
      <c r="ED122" s="6">
        <v>0</v>
      </c>
      <c r="EE122" s="6">
        <v>0</v>
      </c>
      <c r="EF122" s="6">
        <v>0</v>
      </c>
      <c r="EG122" s="6">
        <v>0</v>
      </c>
      <c r="EH122" s="6">
        <v>0</v>
      </c>
      <c r="EI122" s="6">
        <v>0</v>
      </c>
      <c r="EJ122" s="6">
        <v>0</v>
      </c>
      <c r="EK122" s="6">
        <v>0</v>
      </c>
      <c r="EL122" s="6">
        <v>0</v>
      </c>
      <c r="EM122" s="6">
        <v>0</v>
      </c>
      <c r="EN122" s="6">
        <v>0</v>
      </c>
      <c r="EO122" s="6">
        <v>0</v>
      </c>
      <c r="EP122" s="6">
        <v>0</v>
      </c>
      <c r="EQ122" s="6">
        <v>0</v>
      </c>
      <c r="ER122" s="6">
        <v>0</v>
      </c>
      <c r="ES122" s="6">
        <v>0</v>
      </c>
      <c r="ET122" s="6">
        <v>0</v>
      </c>
      <c r="EU122" s="6">
        <v>0</v>
      </c>
      <c r="EV122" s="6">
        <v>0</v>
      </c>
      <c r="EW122" s="6">
        <v>0</v>
      </c>
      <c r="EX122" s="6">
        <v>0</v>
      </c>
    </row>
    <row r="123" spans="2:154">
      <c r="B123" s="4" t="s">
        <v>788</v>
      </c>
      <c r="C123" s="6">
        <v>0</v>
      </c>
      <c r="D123" s="6">
        <v>0</v>
      </c>
      <c r="E123" s="6">
        <v>0</v>
      </c>
      <c r="F123" s="6">
        <v>0</v>
      </c>
      <c r="G123" s="6">
        <v>0</v>
      </c>
      <c r="H123" s="6">
        <v>0</v>
      </c>
      <c r="I123" s="6">
        <v>0</v>
      </c>
      <c r="J123" s="6">
        <v>0</v>
      </c>
      <c r="K123" s="6">
        <v>0</v>
      </c>
      <c r="L123" s="6">
        <v>0</v>
      </c>
      <c r="M123" s="6">
        <v>0</v>
      </c>
      <c r="N123" s="6">
        <v>0</v>
      </c>
      <c r="O123" s="6">
        <v>0</v>
      </c>
      <c r="P123" s="6">
        <v>0</v>
      </c>
      <c r="Q123" s="6">
        <v>0</v>
      </c>
      <c r="R123" s="6">
        <v>0</v>
      </c>
      <c r="S123" s="6">
        <v>0</v>
      </c>
      <c r="T123" s="6">
        <v>0</v>
      </c>
      <c r="U123" s="6">
        <v>0</v>
      </c>
      <c r="V123" s="6">
        <v>0</v>
      </c>
      <c r="W123" s="6">
        <v>0</v>
      </c>
      <c r="X123" s="6">
        <v>0</v>
      </c>
      <c r="Y123" s="6">
        <v>0</v>
      </c>
      <c r="Z123" s="6">
        <v>0</v>
      </c>
      <c r="AA123" s="6">
        <v>0</v>
      </c>
      <c r="AB123" s="6">
        <v>0</v>
      </c>
      <c r="AC123" s="6">
        <v>0</v>
      </c>
      <c r="AD123" s="6">
        <v>0</v>
      </c>
      <c r="AE123" s="6">
        <v>0</v>
      </c>
      <c r="AF123" s="6">
        <v>0</v>
      </c>
      <c r="AG123" s="6">
        <v>0</v>
      </c>
      <c r="AH123" s="6">
        <v>0</v>
      </c>
      <c r="AI123" s="6">
        <v>0</v>
      </c>
      <c r="AJ123" s="6">
        <v>0</v>
      </c>
      <c r="AK123" s="6">
        <v>0</v>
      </c>
      <c r="AL123" s="6">
        <v>0</v>
      </c>
      <c r="AM123" s="6">
        <v>0</v>
      </c>
      <c r="AN123" s="6">
        <v>0</v>
      </c>
      <c r="AO123" s="6">
        <v>0</v>
      </c>
      <c r="AP123" s="6">
        <v>0</v>
      </c>
      <c r="AQ123" s="6">
        <v>0</v>
      </c>
      <c r="AR123" s="6">
        <v>0</v>
      </c>
      <c r="AS123" s="6">
        <v>0</v>
      </c>
      <c r="AT123" s="6">
        <v>0</v>
      </c>
      <c r="AU123" s="6">
        <v>0</v>
      </c>
      <c r="AV123" s="6">
        <v>0</v>
      </c>
      <c r="AW123" s="6">
        <v>0</v>
      </c>
      <c r="AX123" s="6">
        <v>0</v>
      </c>
      <c r="AY123" s="6">
        <v>0</v>
      </c>
      <c r="AZ123" s="6">
        <v>0</v>
      </c>
      <c r="BA123" s="6">
        <v>0</v>
      </c>
      <c r="BB123" s="6">
        <v>0</v>
      </c>
      <c r="BC123" s="6">
        <v>0</v>
      </c>
      <c r="BD123" s="6">
        <v>0</v>
      </c>
      <c r="BE123" s="6">
        <v>0</v>
      </c>
      <c r="BF123" s="6">
        <v>0</v>
      </c>
      <c r="BG123" s="6">
        <v>0</v>
      </c>
      <c r="BH123" s="6">
        <v>0</v>
      </c>
      <c r="BI123" s="6">
        <v>0</v>
      </c>
      <c r="BJ123" s="6">
        <v>0</v>
      </c>
      <c r="BK123" s="6">
        <v>0</v>
      </c>
      <c r="BL123" s="6">
        <v>0</v>
      </c>
      <c r="BM123" s="6">
        <v>0</v>
      </c>
      <c r="BN123" s="6">
        <v>0</v>
      </c>
      <c r="BO123" s="6">
        <v>0</v>
      </c>
      <c r="BP123" s="6">
        <v>0</v>
      </c>
      <c r="BQ123" s="6">
        <v>0</v>
      </c>
      <c r="BR123" s="6">
        <v>0</v>
      </c>
      <c r="BS123" s="6">
        <v>0</v>
      </c>
      <c r="BT123" s="6">
        <v>0</v>
      </c>
      <c r="BU123" s="6">
        <v>0</v>
      </c>
      <c r="BV123" s="6">
        <v>0</v>
      </c>
      <c r="BW123" s="6">
        <v>0</v>
      </c>
      <c r="BX123" s="6">
        <v>0</v>
      </c>
      <c r="BY123" s="6">
        <v>0</v>
      </c>
      <c r="BZ123" s="6">
        <v>0</v>
      </c>
      <c r="CA123" s="6">
        <v>0</v>
      </c>
      <c r="CB123" s="6">
        <v>0</v>
      </c>
      <c r="CC123" s="6">
        <v>0</v>
      </c>
      <c r="CD123" s="6">
        <v>0</v>
      </c>
      <c r="CE123" s="6">
        <v>0</v>
      </c>
      <c r="CF123" s="6">
        <v>0</v>
      </c>
      <c r="CG123" s="6">
        <v>0</v>
      </c>
      <c r="CH123" s="6">
        <v>0</v>
      </c>
      <c r="CI123" s="6">
        <v>0</v>
      </c>
      <c r="CJ123" s="6">
        <v>0</v>
      </c>
      <c r="CK123" s="6">
        <v>0</v>
      </c>
      <c r="CL123" s="6">
        <v>0</v>
      </c>
      <c r="CM123" s="6">
        <v>0</v>
      </c>
      <c r="CN123" s="6">
        <v>0</v>
      </c>
      <c r="CO123" s="6">
        <v>0</v>
      </c>
      <c r="CP123" s="6">
        <v>0</v>
      </c>
      <c r="CQ123" s="6">
        <v>0</v>
      </c>
      <c r="CR123" s="6">
        <v>0</v>
      </c>
      <c r="CS123" s="6">
        <v>0</v>
      </c>
      <c r="CT123" s="6">
        <v>0</v>
      </c>
      <c r="CU123" s="6">
        <v>0</v>
      </c>
      <c r="CV123" s="6">
        <v>0</v>
      </c>
      <c r="CW123" s="6">
        <v>0</v>
      </c>
      <c r="CX123" s="6">
        <v>0</v>
      </c>
      <c r="CY123" s="6">
        <v>0</v>
      </c>
      <c r="CZ123" s="6">
        <v>0</v>
      </c>
      <c r="DA123" s="6">
        <v>0</v>
      </c>
      <c r="DB123" s="6">
        <v>0</v>
      </c>
      <c r="DC123" s="6">
        <v>0</v>
      </c>
      <c r="DD123" s="6">
        <v>0</v>
      </c>
      <c r="DE123" s="6">
        <v>0</v>
      </c>
      <c r="DF123" s="6">
        <v>0</v>
      </c>
      <c r="DG123" s="6">
        <v>0</v>
      </c>
      <c r="DH123" s="6">
        <v>0</v>
      </c>
      <c r="DI123" s="6">
        <v>0</v>
      </c>
      <c r="DJ123" s="6">
        <v>0</v>
      </c>
      <c r="DK123" s="6">
        <v>0</v>
      </c>
      <c r="DL123" s="6">
        <v>0</v>
      </c>
      <c r="DM123" s="6">
        <v>0</v>
      </c>
      <c r="DN123" s="6">
        <v>0</v>
      </c>
      <c r="DO123" s="6">
        <v>0</v>
      </c>
      <c r="DP123" s="6">
        <v>0</v>
      </c>
      <c r="DQ123" s="6">
        <v>0</v>
      </c>
      <c r="DR123" s="6">
        <v>0</v>
      </c>
      <c r="DS123" s="6">
        <v>0</v>
      </c>
      <c r="DT123" s="6">
        <v>0</v>
      </c>
      <c r="DU123" s="6">
        <v>7.9</v>
      </c>
      <c r="DV123" s="6">
        <v>0</v>
      </c>
      <c r="DW123" s="6">
        <v>0</v>
      </c>
      <c r="DX123" s="6">
        <v>0</v>
      </c>
      <c r="DY123" s="6">
        <v>0</v>
      </c>
      <c r="DZ123" s="6">
        <v>0</v>
      </c>
      <c r="EA123" s="6">
        <v>0</v>
      </c>
      <c r="EB123" s="6">
        <v>0</v>
      </c>
      <c r="EC123" s="6">
        <v>0</v>
      </c>
      <c r="ED123" s="6">
        <v>0</v>
      </c>
      <c r="EE123" s="6">
        <v>0</v>
      </c>
      <c r="EF123" s="6">
        <v>0</v>
      </c>
      <c r="EG123" s="6">
        <v>0</v>
      </c>
      <c r="EH123" s="6">
        <v>0</v>
      </c>
      <c r="EI123" s="6">
        <v>0</v>
      </c>
      <c r="EJ123" s="6">
        <v>0</v>
      </c>
      <c r="EK123" s="6">
        <v>0</v>
      </c>
      <c r="EL123" s="6">
        <v>0</v>
      </c>
      <c r="EM123" s="6">
        <v>0</v>
      </c>
      <c r="EN123" s="6">
        <v>0</v>
      </c>
      <c r="EO123" s="6">
        <v>0</v>
      </c>
      <c r="EP123" s="6">
        <v>0</v>
      </c>
      <c r="EQ123" s="6">
        <v>0</v>
      </c>
      <c r="ER123" s="6">
        <v>0</v>
      </c>
      <c r="ES123" s="6">
        <v>0</v>
      </c>
      <c r="ET123" s="6">
        <v>0</v>
      </c>
      <c r="EU123" s="6">
        <v>0</v>
      </c>
      <c r="EV123" s="6">
        <v>0</v>
      </c>
      <c r="EW123" s="6">
        <v>0</v>
      </c>
      <c r="EX123" s="6">
        <v>0</v>
      </c>
    </row>
    <row r="124" spans="2:154">
      <c r="B124" s="4" t="s">
        <v>789</v>
      </c>
      <c r="C124" s="6">
        <v>0</v>
      </c>
      <c r="D124" s="6">
        <v>0</v>
      </c>
      <c r="E124" s="6">
        <v>0</v>
      </c>
      <c r="F124" s="6">
        <v>0</v>
      </c>
      <c r="G124" s="6">
        <v>0</v>
      </c>
      <c r="H124" s="6">
        <v>0</v>
      </c>
      <c r="I124" s="6">
        <v>0</v>
      </c>
      <c r="J124" s="6">
        <v>0</v>
      </c>
      <c r="K124" s="6">
        <v>0</v>
      </c>
      <c r="L124" s="6">
        <v>0</v>
      </c>
      <c r="M124" s="6">
        <v>0</v>
      </c>
      <c r="N124" s="6">
        <v>0</v>
      </c>
      <c r="O124" s="6">
        <v>0</v>
      </c>
      <c r="P124" s="6">
        <v>0</v>
      </c>
      <c r="Q124" s="6">
        <v>0</v>
      </c>
      <c r="R124" s="6">
        <v>0</v>
      </c>
      <c r="S124" s="6">
        <v>0</v>
      </c>
      <c r="T124" s="6">
        <v>0</v>
      </c>
      <c r="U124" s="6">
        <v>0</v>
      </c>
      <c r="V124" s="6">
        <v>0</v>
      </c>
      <c r="W124" s="6">
        <v>0</v>
      </c>
      <c r="X124" s="6">
        <v>0</v>
      </c>
      <c r="Y124" s="6">
        <v>0</v>
      </c>
      <c r="Z124" s="6">
        <v>0</v>
      </c>
      <c r="AA124" s="6">
        <v>0</v>
      </c>
      <c r="AB124" s="6">
        <v>0</v>
      </c>
      <c r="AC124" s="6">
        <v>0</v>
      </c>
      <c r="AD124" s="6">
        <v>0</v>
      </c>
      <c r="AE124" s="6">
        <v>0</v>
      </c>
      <c r="AF124" s="6">
        <v>0</v>
      </c>
      <c r="AG124" s="6">
        <v>0</v>
      </c>
      <c r="AH124" s="6">
        <v>0</v>
      </c>
      <c r="AI124" s="6">
        <v>0</v>
      </c>
      <c r="AJ124" s="6">
        <v>0</v>
      </c>
      <c r="AK124" s="6">
        <v>0</v>
      </c>
      <c r="AL124" s="6">
        <v>0</v>
      </c>
      <c r="AM124" s="6">
        <v>0</v>
      </c>
      <c r="AN124" s="6">
        <v>0</v>
      </c>
      <c r="AO124" s="6">
        <v>0</v>
      </c>
      <c r="AP124" s="6">
        <v>0</v>
      </c>
      <c r="AQ124" s="6">
        <v>0</v>
      </c>
      <c r="AR124" s="6">
        <v>0</v>
      </c>
      <c r="AS124" s="6">
        <v>0</v>
      </c>
      <c r="AT124" s="6">
        <v>0</v>
      </c>
      <c r="AU124" s="6">
        <v>0</v>
      </c>
      <c r="AV124" s="6">
        <v>0</v>
      </c>
      <c r="AW124" s="6">
        <v>0</v>
      </c>
      <c r="AX124" s="6">
        <v>0</v>
      </c>
      <c r="AY124" s="6">
        <v>0</v>
      </c>
      <c r="AZ124" s="6">
        <v>0</v>
      </c>
      <c r="BA124" s="6">
        <v>0</v>
      </c>
      <c r="BB124" s="6">
        <v>0</v>
      </c>
      <c r="BC124" s="6">
        <v>0</v>
      </c>
      <c r="BD124" s="6">
        <v>0</v>
      </c>
      <c r="BE124" s="6">
        <v>0</v>
      </c>
      <c r="BF124" s="6">
        <v>0</v>
      </c>
      <c r="BG124" s="6">
        <v>0</v>
      </c>
      <c r="BH124" s="6">
        <v>0</v>
      </c>
      <c r="BI124" s="6">
        <v>0</v>
      </c>
      <c r="BJ124" s="6">
        <v>0</v>
      </c>
      <c r="BK124" s="6">
        <v>0</v>
      </c>
      <c r="BL124" s="6">
        <v>0</v>
      </c>
      <c r="BM124" s="6">
        <v>0</v>
      </c>
      <c r="BN124" s="6">
        <v>0</v>
      </c>
      <c r="BO124" s="6">
        <v>0</v>
      </c>
      <c r="BP124" s="6">
        <v>0</v>
      </c>
      <c r="BQ124" s="6">
        <v>0</v>
      </c>
      <c r="BR124" s="6">
        <v>0</v>
      </c>
      <c r="BS124" s="6">
        <v>0</v>
      </c>
      <c r="BT124" s="6">
        <v>0</v>
      </c>
      <c r="BU124" s="6">
        <v>0</v>
      </c>
      <c r="BV124" s="6">
        <v>0</v>
      </c>
      <c r="BW124" s="6">
        <v>0</v>
      </c>
      <c r="BX124" s="6">
        <v>0</v>
      </c>
      <c r="BY124" s="6">
        <v>0</v>
      </c>
      <c r="BZ124" s="6">
        <v>0</v>
      </c>
      <c r="CA124" s="6">
        <v>0</v>
      </c>
      <c r="CB124" s="6">
        <v>0</v>
      </c>
      <c r="CC124" s="6">
        <v>0</v>
      </c>
      <c r="CD124" s="6">
        <v>0</v>
      </c>
      <c r="CE124" s="6">
        <v>0</v>
      </c>
      <c r="CF124" s="6">
        <v>0</v>
      </c>
      <c r="CG124" s="6">
        <v>0</v>
      </c>
      <c r="CH124" s="6">
        <v>0</v>
      </c>
      <c r="CI124" s="6">
        <v>0</v>
      </c>
      <c r="CJ124" s="6">
        <v>0</v>
      </c>
      <c r="CK124" s="6">
        <v>0</v>
      </c>
      <c r="CL124" s="6">
        <v>0</v>
      </c>
      <c r="CM124" s="6">
        <v>0</v>
      </c>
      <c r="CN124" s="6">
        <v>0</v>
      </c>
      <c r="CO124" s="6">
        <v>0</v>
      </c>
      <c r="CP124" s="6">
        <v>0</v>
      </c>
      <c r="CQ124" s="6">
        <v>0</v>
      </c>
      <c r="CR124" s="6">
        <v>0</v>
      </c>
      <c r="CS124" s="6">
        <v>0</v>
      </c>
      <c r="CT124" s="6">
        <v>0</v>
      </c>
      <c r="CU124" s="6">
        <v>0</v>
      </c>
      <c r="CV124" s="6">
        <v>0</v>
      </c>
      <c r="CW124" s="6">
        <v>0</v>
      </c>
      <c r="CX124" s="6">
        <v>0</v>
      </c>
      <c r="CY124" s="6">
        <v>0</v>
      </c>
      <c r="CZ124" s="6">
        <v>0</v>
      </c>
      <c r="DA124" s="6">
        <v>0</v>
      </c>
      <c r="DB124" s="6">
        <v>0</v>
      </c>
      <c r="DC124" s="6">
        <v>0</v>
      </c>
      <c r="DD124" s="6">
        <v>0</v>
      </c>
      <c r="DE124" s="6">
        <v>0</v>
      </c>
      <c r="DF124" s="6">
        <v>0</v>
      </c>
      <c r="DG124" s="6">
        <v>0</v>
      </c>
      <c r="DH124" s="6">
        <v>0</v>
      </c>
      <c r="DI124" s="6">
        <v>0</v>
      </c>
      <c r="DJ124" s="6">
        <v>0</v>
      </c>
      <c r="DK124" s="6">
        <v>0</v>
      </c>
      <c r="DL124" s="6">
        <v>0</v>
      </c>
      <c r="DM124" s="6">
        <v>0</v>
      </c>
      <c r="DN124" s="6">
        <v>0</v>
      </c>
      <c r="DO124" s="6">
        <v>0</v>
      </c>
      <c r="DP124" s="6">
        <v>0</v>
      </c>
      <c r="DQ124" s="6">
        <v>0</v>
      </c>
      <c r="DR124" s="6">
        <v>0</v>
      </c>
      <c r="DS124" s="6">
        <v>0</v>
      </c>
      <c r="DT124" s="6">
        <v>0</v>
      </c>
      <c r="DU124" s="6">
        <v>7.9</v>
      </c>
      <c r="DV124" s="6">
        <v>0</v>
      </c>
      <c r="DW124" s="6">
        <v>0</v>
      </c>
      <c r="DX124" s="6">
        <v>0</v>
      </c>
      <c r="DY124" s="6">
        <v>0</v>
      </c>
      <c r="DZ124" s="6">
        <v>0</v>
      </c>
      <c r="EA124" s="6">
        <v>0</v>
      </c>
      <c r="EB124" s="6">
        <v>0</v>
      </c>
      <c r="EC124" s="6">
        <v>0</v>
      </c>
      <c r="ED124" s="6">
        <v>0</v>
      </c>
      <c r="EE124" s="6">
        <v>0</v>
      </c>
      <c r="EF124" s="6">
        <v>0</v>
      </c>
      <c r="EG124" s="6">
        <v>0</v>
      </c>
      <c r="EH124" s="6">
        <v>0</v>
      </c>
      <c r="EI124" s="6">
        <v>0</v>
      </c>
      <c r="EJ124" s="6">
        <v>0</v>
      </c>
      <c r="EK124" s="6">
        <v>0</v>
      </c>
      <c r="EL124" s="6">
        <v>0</v>
      </c>
      <c r="EM124" s="6">
        <v>0</v>
      </c>
      <c r="EN124" s="6">
        <v>0</v>
      </c>
      <c r="EO124" s="6">
        <v>0</v>
      </c>
      <c r="EP124" s="6">
        <v>0</v>
      </c>
      <c r="EQ124" s="6">
        <v>0</v>
      </c>
      <c r="ER124" s="6">
        <v>0</v>
      </c>
      <c r="ES124" s="6">
        <v>0</v>
      </c>
      <c r="ET124" s="6">
        <v>0</v>
      </c>
      <c r="EU124" s="6">
        <v>0</v>
      </c>
      <c r="EV124" s="6">
        <v>0</v>
      </c>
      <c r="EW124" s="6">
        <v>0</v>
      </c>
      <c r="EX124" s="6">
        <v>0</v>
      </c>
    </row>
    <row r="125" spans="2:154">
      <c r="B125" s="4" t="s">
        <v>790</v>
      </c>
      <c r="C125" s="6">
        <v>0</v>
      </c>
      <c r="D125" s="6">
        <v>0</v>
      </c>
      <c r="E125" s="6">
        <v>0</v>
      </c>
      <c r="F125" s="6">
        <v>0</v>
      </c>
      <c r="G125" s="6">
        <v>0</v>
      </c>
      <c r="H125" s="6">
        <v>0</v>
      </c>
      <c r="I125" s="6">
        <v>0</v>
      </c>
      <c r="J125" s="6">
        <v>0</v>
      </c>
      <c r="K125" s="6">
        <v>0</v>
      </c>
      <c r="L125" s="6">
        <v>0</v>
      </c>
      <c r="M125" s="6">
        <v>0</v>
      </c>
      <c r="N125" s="6">
        <v>0</v>
      </c>
      <c r="O125" s="6">
        <v>0</v>
      </c>
      <c r="P125" s="6">
        <v>0</v>
      </c>
      <c r="Q125" s="6">
        <v>0</v>
      </c>
      <c r="R125" s="6">
        <v>0</v>
      </c>
      <c r="S125" s="6">
        <v>0</v>
      </c>
      <c r="T125" s="6">
        <v>0</v>
      </c>
      <c r="U125" s="6">
        <v>0</v>
      </c>
      <c r="V125" s="6">
        <v>0</v>
      </c>
      <c r="W125" s="6">
        <v>0</v>
      </c>
      <c r="X125" s="6">
        <v>0</v>
      </c>
      <c r="Y125" s="6">
        <v>0</v>
      </c>
      <c r="Z125" s="6">
        <v>0</v>
      </c>
      <c r="AA125" s="6">
        <v>0</v>
      </c>
      <c r="AB125" s="6">
        <v>0</v>
      </c>
      <c r="AC125" s="6">
        <v>0</v>
      </c>
      <c r="AD125" s="6">
        <v>0</v>
      </c>
      <c r="AE125" s="6">
        <v>0</v>
      </c>
      <c r="AF125" s="6">
        <v>0</v>
      </c>
      <c r="AG125" s="6">
        <v>0</v>
      </c>
      <c r="AH125" s="6">
        <v>0</v>
      </c>
      <c r="AI125" s="6">
        <v>0</v>
      </c>
      <c r="AJ125" s="6">
        <v>0</v>
      </c>
      <c r="AK125" s="6">
        <v>0</v>
      </c>
      <c r="AL125" s="6">
        <v>0</v>
      </c>
      <c r="AM125" s="6">
        <v>0</v>
      </c>
      <c r="AN125" s="6">
        <v>0</v>
      </c>
      <c r="AO125" s="6">
        <v>0</v>
      </c>
      <c r="AP125" s="6">
        <v>0</v>
      </c>
      <c r="AQ125" s="6">
        <v>0</v>
      </c>
      <c r="AR125" s="6">
        <v>0</v>
      </c>
      <c r="AS125" s="6">
        <v>0</v>
      </c>
      <c r="AT125" s="6">
        <v>0</v>
      </c>
      <c r="AU125" s="6">
        <v>0</v>
      </c>
      <c r="AV125" s="6">
        <v>0</v>
      </c>
      <c r="AW125" s="6">
        <v>0</v>
      </c>
      <c r="AX125" s="6">
        <v>0</v>
      </c>
      <c r="AY125" s="6">
        <v>0</v>
      </c>
      <c r="AZ125" s="6">
        <v>0</v>
      </c>
      <c r="BA125" s="6">
        <v>0</v>
      </c>
      <c r="BB125" s="6">
        <v>0</v>
      </c>
      <c r="BC125" s="6">
        <v>0</v>
      </c>
      <c r="BD125" s="6">
        <v>0</v>
      </c>
      <c r="BE125" s="6">
        <v>0</v>
      </c>
      <c r="BF125" s="6">
        <v>0</v>
      </c>
      <c r="BG125" s="6">
        <v>0</v>
      </c>
      <c r="BH125" s="6">
        <v>0</v>
      </c>
      <c r="BI125" s="6">
        <v>0</v>
      </c>
      <c r="BJ125" s="6">
        <v>0</v>
      </c>
      <c r="BK125" s="6">
        <v>0</v>
      </c>
      <c r="BL125" s="6">
        <v>0</v>
      </c>
      <c r="BM125" s="6">
        <v>0</v>
      </c>
      <c r="BN125" s="6">
        <v>0</v>
      </c>
      <c r="BO125" s="6">
        <v>0</v>
      </c>
      <c r="BP125" s="6">
        <v>0</v>
      </c>
      <c r="BQ125" s="6">
        <v>0</v>
      </c>
      <c r="BR125" s="6">
        <v>0</v>
      </c>
      <c r="BS125" s="6">
        <v>0</v>
      </c>
      <c r="BT125" s="6">
        <v>0</v>
      </c>
      <c r="BU125" s="6">
        <v>0</v>
      </c>
      <c r="BV125" s="6">
        <v>0</v>
      </c>
      <c r="BW125" s="6">
        <v>0</v>
      </c>
      <c r="BX125" s="6">
        <v>0</v>
      </c>
      <c r="BY125" s="6">
        <v>0</v>
      </c>
      <c r="BZ125" s="6">
        <v>0</v>
      </c>
      <c r="CA125" s="6">
        <v>0</v>
      </c>
      <c r="CB125" s="6">
        <v>0</v>
      </c>
      <c r="CC125" s="6">
        <v>0</v>
      </c>
      <c r="CD125" s="6">
        <v>0</v>
      </c>
      <c r="CE125" s="6">
        <v>0</v>
      </c>
      <c r="CF125" s="6">
        <v>0</v>
      </c>
      <c r="CG125" s="6">
        <v>0</v>
      </c>
      <c r="CH125" s="6">
        <v>0</v>
      </c>
      <c r="CI125" s="6">
        <v>0</v>
      </c>
      <c r="CJ125" s="6">
        <v>0</v>
      </c>
      <c r="CK125" s="6">
        <v>0</v>
      </c>
      <c r="CL125" s="6">
        <v>0</v>
      </c>
      <c r="CM125" s="6">
        <v>0</v>
      </c>
      <c r="CN125" s="6">
        <v>0</v>
      </c>
      <c r="CO125" s="6">
        <v>0</v>
      </c>
      <c r="CP125" s="6">
        <v>0</v>
      </c>
      <c r="CQ125" s="6">
        <v>0</v>
      </c>
      <c r="CR125" s="6">
        <v>0</v>
      </c>
      <c r="CS125" s="6">
        <v>0</v>
      </c>
      <c r="CT125" s="6">
        <v>0</v>
      </c>
      <c r="CU125" s="6">
        <v>0</v>
      </c>
      <c r="CV125" s="6">
        <v>0</v>
      </c>
      <c r="CW125" s="6">
        <v>0</v>
      </c>
      <c r="CX125" s="6">
        <v>0</v>
      </c>
      <c r="CY125" s="6">
        <v>0</v>
      </c>
      <c r="CZ125" s="6">
        <v>0</v>
      </c>
      <c r="DA125" s="6">
        <v>0</v>
      </c>
      <c r="DB125" s="6">
        <v>0</v>
      </c>
      <c r="DC125" s="6">
        <v>0</v>
      </c>
      <c r="DD125" s="6">
        <v>0</v>
      </c>
      <c r="DE125" s="6">
        <v>0</v>
      </c>
      <c r="DF125" s="6">
        <v>0</v>
      </c>
      <c r="DG125" s="6">
        <v>0</v>
      </c>
      <c r="DH125" s="6">
        <v>0</v>
      </c>
      <c r="DI125" s="6">
        <v>0</v>
      </c>
      <c r="DJ125" s="6">
        <v>0</v>
      </c>
      <c r="DK125" s="6">
        <v>0</v>
      </c>
      <c r="DL125" s="6">
        <v>0</v>
      </c>
      <c r="DM125" s="6">
        <v>0</v>
      </c>
      <c r="DN125" s="6">
        <v>0</v>
      </c>
      <c r="DO125" s="6">
        <v>0</v>
      </c>
      <c r="DP125" s="6">
        <v>0</v>
      </c>
      <c r="DQ125" s="6">
        <v>0</v>
      </c>
      <c r="DR125" s="6">
        <v>0</v>
      </c>
      <c r="DS125" s="6">
        <v>0</v>
      </c>
      <c r="DT125" s="6">
        <v>0</v>
      </c>
      <c r="DU125" s="6">
        <v>0</v>
      </c>
      <c r="DV125" s="6">
        <v>0</v>
      </c>
      <c r="DW125" s="6">
        <v>0</v>
      </c>
      <c r="DX125" s="6">
        <v>0</v>
      </c>
      <c r="DY125" s="6">
        <v>0</v>
      </c>
      <c r="DZ125" s="6">
        <v>0</v>
      </c>
      <c r="EA125" s="6">
        <v>0</v>
      </c>
      <c r="EB125" s="6">
        <v>0</v>
      </c>
      <c r="EC125" s="6">
        <v>0</v>
      </c>
      <c r="ED125" s="6">
        <v>0</v>
      </c>
      <c r="EE125" s="6">
        <v>0</v>
      </c>
      <c r="EF125" s="6">
        <v>0</v>
      </c>
      <c r="EG125" s="6">
        <v>0</v>
      </c>
      <c r="EH125" s="6">
        <v>0</v>
      </c>
      <c r="EI125" s="6">
        <v>0</v>
      </c>
      <c r="EJ125" s="6">
        <v>0</v>
      </c>
      <c r="EK125" s="6">
        <v>0</v>
      </c>
      <c r="EL125" s="6">
        <v>0</v>
      </c>
      <c r="EM125" s="6">
        <v>0</v>
      </c>
      <c r="EN125" s="6">
        <v>0</v>
      </c>
      <c r="EO125" s="6">
        <v>0</v>
      </c>
      <c r="EP125" s="6">
        <v>0</v>
      </c>
      <c r="EQ125" s="6">
        <v>0</v>
      </c>
      <c r="ER125" s="6">
        <v>0</v>
      </c>
      <c r="ES125" s="6">
        <v>0</v>
      </c>
      <c r="ET125" s="6">
        <v>0</v>
      </c>
      <c r="EU125" s="6">
        <v>0</v>
      </c>
      <c r="EV125" s="6">
        <v>0</v>
      </c>
      <c r="EW125" s="6">
        <v>0</v>
      </c>
      <c r="EX125" s="6">
        <v>0</v>
      </c>
    </row>
    <row r="126" spans="2:154">
      <c r="B126" s="4" t="s">
        <v>791</v>
      </c>
      <c r="C126" s="6">
        <v>0</v>
      </c>
      <c r="D126" s="6">
        <v>0</v>
      </c>
      <c r="E126" s="6">
        <v>0</v>
      </c>
      <c r="F126" s="6">
        <v>0</v>
      </c>
      <c r="G126" s="6">
        <v>0</v>
      </c>
      <c r="H126" s="6">
        <v>0</v>
      </c>
      <c r="I126" s="6">
        <v>0</v>
      </c>
      <c r="J126" s="6">
        <v>0</v>
      </c>
      <c r="K126" s="6">
        <v>0</v>
      </c>
      <c r="L126" s="6">
        <v>0</v>
      </c>
      <c r="M126" s="6">
        <v>0</v>
      </c>
      <c r="N126" s="6">
        <v>0</v>
      </c>
      <c r="O126" s="6">
        <v>0</v>
      </c>
      <c r="P126" s="6">
        <v>0</v>
      </c>
      <c r="Q126" s="6">
        <v>0</v>
      </c>
      <c r="R126" s="6">
        <v>0</v>
      </c>
      <c r="S126" s="6">
        <v>0</v>
      </c>
      <c r="T126" s="6">
        <v>0</v>
      </c>
      <c r="U126" s="6">
        <v>0</v>
      </c>
      <c r="V126" s="6">
        <v>0</v>
      </c>
      <c r="W126" s="6">
        <v>0</v>
      </c>
      <c r="X126" s="6">
        <v>0</v>
      </c>
      <c r="Y126" s="6">
        <v>0</v>
      </c>
      <c r="Z126" s="6">
        <v>0</v>
      </c>
      <c r="AA126" s="6">
        <v>0</v>
      </c>
      <c r="AB126" s="6">
        <v>0</v>
      </c>
      <c r="AC126" s="6">
        <v>0</v>
      </c>
      <c r="AD126" s="6">
        <v>0</v>
      </c>
      <c r="AE126" s="6">
        <v>0</v>
      </c>
      <c r="AF126" s="6">
        <v>0</v>
      </c>
      <c r="AG126" s="6">
        <v>0</v>
      </c>
      <c r="AH126" s="6">
        <v>0</v>
      </c>
      <c r="AI126" s="6">
        <v>0</v>
      </c>
      <c r="AJ126" s="6">
        <v>0</v>
      </c>
      <c r="AK126" s="6">
        <v>0</v>
      </c>
      <c r="AL126" s="6">
        <v>0</v>
      </c>
      <c r="AM126" s="6">
        <v>0</v>
      </c>
      <c r="AN126" s="6">
        <v>0</v>
      </c>
      <c r="AO126" s="6">
        <v>0</v>
      </c>
      <c r="AP126" s="6">
        <v>0</v>
      </c>
      <c r="AQ126" s="6">
        <v>0</v>
      </c>
      <c r="AR126" s="6">
        <v>0</v>
      </c>
      <c r="AS126" s="6">
        <v>0</v>
      </c>
      <c r="AT126" s="6">
        <v>0</v>
      </c>
      <c r="AU126" s="6">
        <v>0</v>
      </c>
      <c r="AV126" s="6">
        <v>0</v>
      </c>
      <c r="AW126" s="6">
        <v>0</v>
      </c>
      <c r="AX126" s="6">
        <v>0</v>
      </c>
      <c r="AY126" s="6">
        <v>0</v>
      </c>
      <c r="AZ126" s="6">
        <v>0</v>
      </c>
      <c r="BA126" s="6">
        <v>0</v>
      </c>
      <c r="BB126" s="6">
        <v>0</v>
      </c>
      <c r="BC126" s="6">
        <v>0</v>
      </c>
      <c r="BD126" s="6">
        <v>0</v>
      </c>
      <c r="BE126" s="6">
        <v>0</v>
      </c>
      <c r="BF126" s="6">
        <v>0</v>
      </c>
      <c r="BG126" s="6">
        <v>0</v>
      </c>
      <c r="BH126" s="6">
        <v>0</v>
      </c>
      <c r="BI126" s="6">
        <v>0</v>
      </c>
      <c r="BJ126" s="6">
        <v>0</v>
      </c>
      <c r="BK126" s="6">
        <v>0</v>
      </c>
      <c r="BL126" s="6">
        <v>0</v>
      </c>
      <c r="BM126" s="6">
        <v>0</v>
      </c>
      <c r="BN126" s="6">
        <v>0</v>
      </c>
      <c r="BO126" s="6">
        <v>0</v>
      </c>
      <c r="BP126" s="6">
        <v>0</v>
      </c>
      <c r="BQ126" s="6">
        <v>0</v>
      </c>
      <c r="BR126" s="6">
        <v>0</v>
      </c>
      <c r="BS126" s="6">
        <v>0</v>
      </c>
      <c r="BT126" s="6">
        <v>0</v>
      </c>
      <c r="BU126" s="6">
        <v>0</v>
      </c>
      <c r="BV126" s="6">
        <v>0</v>
      </c>
      <c r="BW126" s="6">
        <v>0</v>
      </c>
      <c r="BX126" s="6">
        <v>0</v>
      </c>
      <c r="BY126" s="6">
        <v>0</v>
      </c>
      <c r="BZ126" s="6">
        <v>0</v>
      </c>
      <c r="CA126" s="6">
        <v>0</v>
      </c>
      <c r="CB126" s="6">
        <v>0</v>
      </c>
      <c r="CC126" s="6">
        <v>0</v>
      </c>
      <c r="CD126" s="6">
        <v>0</v>
      </c>
      <c r="CE126" s="6">
        <v>0</v>
      </c>
      <c r="CF126" s="6">
        <v>0</v>
      </c>
      <c r="CG126" s="6">
        <v>0</v>
      </c>
      <c r="CH126" s="6">
        <v>0</v>
      </c>
      <c r="CI126" s="6">
        <v>0</v>
      </c>
      <c r="CJ126" s="6">
        <v>0</v>
      </c>
      <c r="CK126" s="6">
        <v>0</v>
      </c>
      <c r="CL126" s="6">
        <v>0</v>
      </c>
      <c r="CM126" s="6">
        <v>0</v>
      </c>
      <c r="CN126" s="6">
        <v>0</v>
      </c>
      <c r="CO126" s="6">
        <v>0</v>
      </c>
      <c r="CP126" s="6">
        <v>0</v>
      </c>
      <c r="CQ126" s="6">
        <v>0</v>
      </c>
      <c r="CR126" s="6">
        <v>0</v>
      </c>
      <c r="CS126" s="6">
        <v>0</v>
      </c>
      <c r="CT126" s="6">
        <v>0</v>
      </c>
      <c r="CU126" s="6">
        <v>0</v>
      </c>
      <c r="CV126" s="6">
        <v>0</v>
      </c>
      <c r="CW126" s="6">
        <v>0</v>
      </c>
      <c r="CX126" s="6">
        <v>0</v>
      </c>
      <c r="CY126" s="6">
        <v>0</v>
      </c>
      <c r="CZ126" s="6">
        <v>0</v>
      </c>
      <c r="DA126" s="6">
        <v>0</v>
      </c>
      <c r="DB126" s="6">
        <v>0</v>
      </c>
      <c r="DC126" s="6">
        <v>0</v>
      </c>
      <c r="DD126" s="6">
        <v>0</v>
      </c>
      <c r="DE126" s="6">
        <v>0</v>
      </c>
      <c r="DF126" s="6">
        <v>0</v>
      </c>
      <c r="DG126" s="6">
        <v>0</v>
      </c>
      <c r="DH126" s="6">
        <v>0</v>
      </c>
      <c r="DI126" s="6">
        <v>0</v>
      </c>
      <c r="DJ126" s="6">
        <v>0</v>
      </c>
      <c r="DK126" s="6">
        <v>0</v>
      </c>
      <c r="DL126" s="6">
        <v>0</v>
      </c>
      <c r="DM126" s="6">
        <v>0</v>
      </c>
      <c r="DN126" s="6">
        <v>0</v>
      </c>
      <c r="DO126" s="6">
        <v>0</v>
      </c>
      <c r="DP126" s="6">
        <v>0</v>
      </c>
      <c r="DQ126" s="6">
        <v>0</v>
      </c>
      <c r="DR126" s="6">
        <v>0</v>
      </c>
      <c r="DS126" s="6">
        <v>0</v>
      </c>
      <c r="DT126" s="6">
        <v>0</v>
      </c>
      <c r="DU126" s="6">
        <v>0</v>
      </c>
      <c r="DV126" s="6">
        <v>0</v>
      </c>
      <c r="DW126" s="6">
        <v>0</v>
      </c>
      <c r="DX126" s="6">
        <v>0</v>
      </c>
      <c r="DY126" s="6">
        <v>0</v>
      </c>
      <c r="DZ126" s="6">
        <v>0</v>
      </c>
      <c r="EA126" s="6">
        <v>0</v>
      </c>
      <c r="EB126" s="6">
        <v>0</v>
      </c>
      <c r="EC126" s="6">
        <v>0</v>
      </c>
      <c r="ED126" s="6">
        <v>0</v>
      </c>
      <c r="EE126" s="6">
        <v>0</v>
      </c>
      <c r="EF126" s="6">
        <v>0</v>
      </c>
      <c r="EG126" s="6">
        <v>0</v>
      </c>
      <c r="EH126" s="6">
        <v>0</v>
      </c>
      <c r="EI126" s="6">
        <v>0</v>
      </c>
      <c r="EJ126" s="6">
        <v>0</v>
      </c>
      <c r="EK126" s="6">
        <v>0</v>
      </c>
      <c r="EL126" s="6">
        <v>0</v>
      </c>
      <c r="EM126" s="6">
        <v>0</v>
      </c>
      <c r="EN126" s="6">
        <v>0</v>
      </c>
      <c r="EO126" s="6">
        <v>0</v>
      </c>
      <c r="EP126" s="6">
        <v>0</v>
      </c>
      <c r="EQ126" s="6">
        <v>0</v>
      </c>
      <c r="ER126" s="6">
        <v>0</v>
      </c>
      <c r="ES126" s="6">
        <v>0</v>
      </c>
      <c r="ET126" s="6">
        <v>0</v>
      </c>
      <c r="EU126" s="6">
        <v>0</v>
      </c>
      <c r="EV126" s="6">
        <v>0</v>
      </c>
      <c r="EW126" s="6">
        <v>0</v>
      </c>
      <c r="EX126" s="6">
        <v>0</v>
      </c>
    </row>
    <row r="127" spans="2:154">
      <c r="B127" s="4" t="s">
        <v>792</v>
      </c>
      <c r="C127" s="6">
        <v>0</v>
      </c>
      <c r="D127" s="6">
        <v>0</v>
      </c>
      <c r="E127" s="6">
        <v>0</v>
      </c>
      <c r="F127" s="6">
        <v>0</v>
      </c>
      <c r="G127" s="6">
        <v>0</v>
      </c>
      <c r="H127" s="6">
        <v>0</v>
      </c>
      <c r="I127" s="6">
        <v>0</v>
      </c>
      <c r="J127" s="6">
        <v>0</v>
      </c>
      <c r="K127" s="6">
        <v>0</v>
      </c>
      <c r="L127" s="6">
        <v>0</v>
      </c>
      <c r="M127" s="6">
        <v>0</v>
      </c>
      <c r="N127" s="6">
        <v>0</v>
      </c>
      <c r="O127" s="6">
        <v>0</v>
      </c>
      <c r="P127" s="6">
        <v>0</v>
      </c>
      <c r="Q127" s="6">
        <v>0</v>
      </c>
      <c r="R127" s="6">
        <v>0</v>
      </c>
      <c r="S127" s="6">
        <v>0</v>
      </c>
      <c r="T127" s="6">
        <v>0</v>
      </c>
      <c r="U127" s="6">
        <v>0</v>
      </c>
      <c r="V127" s="6">
        <v>0</v>
      </c>
      <c r="W127" s="6">
        <v>0</v>
      </c>
      <c r="X127" s="6">
        <v>0</v>
      </c>
      <c r="Y127" s="6">
        <v>0</v>
      </c>
      <c r="Z127" s="6">
        <v>0</v>
      </c>
      <c r="AA127" s="6">
        <v>0</v>
      </c>
      <c r="AB127" s="6">
        <v>0</v>
      </c>
      <c r="AC127" s="6">
        <v>0</v>
      </c>
      <c r="AD127" s="6">
        <v>0</v>
      </c>
      <c r="AE127" s="6">
        <v>0</v>
      </c>
      <c r="AF127" s="6">
        <v>0</v>
      </c>
      <c r="AG127" s="6">
        <v>0</v>
      </c>
      <c r="AH127" s="6">
        <v>0</v>
      </c>
      <c r="AI127" s="6">
        <v>0</v>
      </c>
      <c r="AJ127" s="6">
        <v>0</v>
      </c>
      <c r="AK127" s="6">
        <v>0</v>
      </c>
      <c r="AL127" s="6">
        <v>0</v>
      </c>
      <c r="AM127" s="6">
        <v>0</v>
      </c>
      <c r="AN127" s="6">
        <v>0</v>
      </c>
      <c r="AO127" s="6">
        <v>0</v>
      </c>
      <c r="AP127" s="6">
        <v>0</v>
      </c>
      <c r="AQ127" s="6">
        <v>0</v>
      </c>
      <c r="AR127" s="6">
        <v>0</v>
      </c>
      <c r="AS127" s="6">
        <v>0</v>
      </c>
      <c r="AT127" s="6">
        <v>0</v>
      </c>
      <c r="AU127" s="6">
        <v>0</v>
      </c>
      <c r="AV127" s="6">
        <v>0</v>
      </c>
      <c r="AW127" s="6">
        <v>0</v>
      </c>
      <c r="AX127" s="6">
        <v>0</v>
      </c>
      <c r="AY127" s="6">
        <v>0</v>
      </c>
      <c r="AZ127" s="6">
        <v>0</v>
      </c>
      <c r="BA127" s="6">
        <v>0</v>
      </c>
      <c r="BB127" s="6">
        <v>0</v>
      </c>
      <c r="BC127" s="6">
        <v>0</v>
      </c>
      <c r="BD127" s="6">
        <v>0</v>
      </c>
      <c r="BE127" s="6">
        <v>0</v>
      </c>
      <c r="BF127" s="6">
        <v>0</v>
      </c>
      <c r="BG127" s="6">
        <v>0</v>
      </c>
      <c r="BH127" s="6">
        <v>0</v>
      </c>
      <c r="BI127" s="6">
        <v>0</v>
      </c>
      <c r="BJ127" s="6">
        <v>0</v>
      </c>
      <c r="BK127" s="6">
        <v>0</v>
      </c>
      <c r="BL127" s="6">
        <v>0</v>
      </c>
      <c r="BM127" s="6">
        <v>0</v>
      </c>
      <c r="BN127" s="6">
        <v>0</v>
      </c>
      <c r="BO127" s="6">
        <v>0</v>
      </c>
      <c r="BP127" s="6">
        <v>0</v>
      </c>
      <c r="BQ127" s="6">
        <v>0</v>
      </c>
      <c r="BR127" s="6">
        <v>0</v>
      </c>
      <c r="BS127" s="6">
        <v>0</v>
      </c>
      <c r="BT127" s="6">
        <v>0</v>
      </c>
      <c r="BU127" s="6">
        <v>0</v>
      </c>
      <c r="BV127" s="6">
        <v>0</v>
      </c>
      <c r="BW127" s="6">
        <v>0</v>
      </c>
      <c r="BX127" s="6">
        <v>0</v>
      </c>
      <c r="BY127" s="6">
        <v>0</v>
      </c>
      <c r="BZ127" s="6">
        <v>0</v>
      </c>
      <c r="CA127" s="6">
        <v>0</v>
      </c>
      <c r="CB127" s="6">
        <v>0</v>
      </c>
      <c r="CC127" s="6">
        <v>0</v>
      </c>
      <c r="CD127" s="6">
        <v>0</v>
      </c>
      <c r="CE127" s="6">
        <v>0</v>
      </c>
      <c r="CF127" s="6">
        <v>0</v>
      </c>
      <c r="CG127" s="6">
        <v>0</v>
      </c>
      <c r="CH127" s="6">
        <v>0</v>
      </c>
      <c r="CI127" s="6">
        <v>0</v>
      </c>
      <c r="CJ127" s="6">
        <v>0</v>
      </c>
      <c r="CK127" s="6">
        <v>0</v>
      </c>
      <c r="CL127" s="6">
        <v>0</v>
      </c>
      <c r="CM127" s="6">
        <v>0</v>
      </c>
      <c r="CN127" s="6">
        <v>0</v>
      </c>
      <c r="CO127" s="6">
        <v>0</v>
      </c>
      <c r="CP127" s="6">
        <v>0</v>
      </c>
      <c r="CQ127" s="6">
        <v>0</v>
      </c>
      <c r="CR127" s="6">
        <v>0</v>
      </c>
      <c r="CS127" s="6">
        <v>0</v>
      </c>
      <c r="CT127" s="6">
        <v>0</v>
      </c>
      <c r="CU127" s="6">
        <v>0</v>
      </c>
      <c r="CV127" s="6">
        <v>0</v>
      </c>
      <c r="CW127" s="6">
        <v>0</v>
      </c>
      <c r="CX127" s="6">
        <v>0</v>
      </c>
      <c r="CY127" s="6">
        <v>0</v>
      </c>
      <c r="CZ127" s="6">
        <v>0</v>
      </c>
      <c r="DA127" s="6">
        <v>0</v>
      </c>
      <c r="DB127" s="6">
        <v>0</v>
      </c>
      <c r="DC127" s="6">
        <v>0</v>
      </c>
      <c r="DD127" s="6">
        <v>0</v>
      </c>
      <c r="DE127" s="6">
        <v>0</v>
      </c>
      <c r="DF127" s="6">
        <v>0</v>
      </c>
      <c r="DG127" s="6">
        <v>0</v>
      </c>
      <c r="DH127" s="6">
        <v>0</v>
      </c>
      <c r="DI127" s="6">
        <v>0</v>
      </c>
      <c r="DJ127" s="6">
        <v>0</v>
      </c>
      <c r="DK127" s="6">
        <v>0</v>
      </c>
      <c r="DL127" s="6">
        <v>0</v>
      </c>
      <c r="DM127" s="6">
        <v>0</v>
      </c>
      <c r="DN127" s="6">
        <v>0</v>
      </c>
      <c r="DO127" s="6">
        <v>0</v>
      </c>
      <c r="DP127" s="6">
        <v>0</v>
      </c>
      <c r="DQ127" s="6">
        <v>0</v>
      </c>
      <c r="DR127" s="6">
        <v>0</v>
      </c>
      <c r="DS127" s="6">
        <v>0</v>
      </c>
      <c r="DT127" s="6">
        <v>0</v>
      </c>
      <c r="DU127" s="6">
        <v>0</v>
      </c>
      <c r="DV127" s="6">
        <v>0</v>
      </c>
      <c r="DW127" s="6">
        <v>0</v>
      </c>
      <c r="DX127" s="6">
        <v>0</v>
      </c>
      <c r="DY127" s="6">
        <v>0</v>
      </c>
      <c r="DZ127" s="6">
        <v>0</v>
      </c>
      <c r="EA127" s="6">
        <v>0</v>
      </c>
      <c r="EB127" s="6">
        <v>0</v>
      </c>
      <c r="EC127" s="6">
        <v>0</v>
      </c>
      <c r="ED127" s="6">
        <v>0</v>
      </c>
      <c r="EE127" s="6">
        <v>0</v>
      </c>
      <c r="EF127" s="6">
        <v>0</v>
      </c>
      <c r="EG127" s="6">
        <v>0</v>
      </c>
      <c r="EH127" s="6">
        <v>0</v>
      </c>
      <c r="EI127" s="6">
        <v>0</v>
      </c>
      <c r="EJ127" s="6">
        <v>0</v>
      </c>
      <c r="EK127" s="6">
        <v>0</v>
      </c>
      <c r="EL127" s="6">
        <v>0</v>
      </c>
      <c r="EM127" s="6">
        <v>0</v>
      </c>
      <c r="EN127" s="6">
        <v>0</v>
      </c>
      <c r="EO127" s="6">
        <v>0</v>
      </c>
      <c r="EP127" s="6">
        <v>0</v>
      </c>
      <c r="EQ127" s="6">
        <v>0</v>
      </c>
      <c r="ER127" s="6">
        <v>0</v>
      </c>
      <c r="ES127" s="6">
        <v>0</v>
      </c>
      <c r="ET127" s="6">
        <v>0</v>
      </c>
      <c r="EU127" s="6">
        <v>0</v>
      </c>
      <c r="EV127" s="6">
        <v>0</v>
      </c>
      <c r="EW127" s="6">
        <v>0</v>
      </c>
      <c r="EX127" s="6">
        <v>0</v>
      </c>
    </row>
    <row r="128" spans="2:154">
      <c r="B128" s="4" t="s">
        <v>793</v>
      </c>
      <c r="C128" s="6">
        <v>0</v>
      </c>
      <c r="D128" s="6">
        <v>0</v>
      </c>
      <c r="E128" s="6">
        <v>0</v>
      </c>
      <c r="F128" s="6">
        <v>0</v>
      </c>
      <c r="G128" s="6">
        <v>0</v>
      </c>
      <c r="H128" s="6">
        <v>0</v>
      </c>
      <c r="I128" s="6">
        <v>0</v>
      </c>
      <c r="J128" s="6">
        <v>0</v>
      </c>
      <c r="K128" s="6">
        <v>0</v>
      </c>
      <c r="L128" s="6">
        <v>0</v>
      </c>
      <c r="M128" s="6">
        <v>0</v>
      </c>
      <c r="N128" s="6">
        <v>0</v>
      </c>
      <c r="O128" s="6">
        <v>0</v>
      </c>
      <c r="P128" s="6">
        <v>0</v>
      </c>
      <c r="Q128" s="6">
        <v>0</v>
      </c>
      <c r="R128" s="6">
        <v>0</v>
      </c>
      <c r="S128" s="6">
        <v>0</v>
      </c>
      <c r="T128" s="6">
        <v>0</v>
      </c>
      <c r="U128" s="6">
        <v>0</v>
      </c>
      <c r="V128" s="6">
        <v>0</v>
      </c>
      <c r="W128" s="6">
        <v>0</v>
      </c>
      <c r="X128" s="6">
        <v>0</v>
      </c>
      <c r="Y128" s="6">
        <v>0</v>
      </c>
      <c r="Z128" s="6">
        <v>0</v>
      </c>
      <c r="AA128" s="6">
        <v>0</v>
      </c>
      <c r="AB128" s="6">
        <v>0</v>
      </c>
      <c r="AC128" s="6">
        <v>0</v>
      </c>
      <c r="AD128" s="6">
        <v>0</v>
      </c>
      <c r="AE128" s="6">
        <v>0</v>
      </c>
      <c r="AF128" s="6">
        <v>0</v>
      </c>
      <c r="AG128" s="6">
        <v>0</v>
      </c>
      <c r="AH128" s="6">
        <v>0</v>
      </c>
      <c r="AI128" s="6">
        <v>0</v>
      </c>
      <c r="AJ128" s="6">
        <v>0</v>
      </c>
      <c r="AK128" s="6">
        <v>0</v>
      </c>
      <c r="AL128" s="6">
        <v>0</v>
      </c>
      <c r="AM128" s="6">
        <v>0</v>
      </c>
      <c r="AN128" s="6">
        <v>0</v>
      </c>
      <c r="AO128" s="6">
        <v>0</v>
      </c>
      <c r="AP128" s="6">
        <v>0</v>
      </c>
      <c r="AQ128" s="6">
        <v>0</v>
      </c>
      <c r="AR128" s="6">
        <v>0</v>
      </c>
      <c r="AS128" s="6">
        <v>0</v>
      </c>
      <c r="AT128" s="6">
        <v>0</v>
      </c>
      <c r="AU128" s="6">
        <v>0</v>
      </c>
      <c r="AV128" s="6">
        <v>0</v>
      </c>
      <c r="AW128" s="6">
        <v>0</v>
      </c>
      <c r="AX128" s="6">
        <v>0</v>
      </c>
      <c r="AY128" s="6">
        <v>0</v>
      </c>
      <c r="AZ128" s="6">
        <v>0</v>
      </c>
      <c r="BA128" s="6">
        <v>0</v>
      </c>
      <c r="BB128" s="6">
        <v>0</v>
      </c>
      <c r="BC128" s="6">
        <v>0</v>
      </c>
      <c r="BD128" s="6">
        <v>0</v>
      </c>
      <c r="BE128" s="6">
        <v>0</v>
      </c>
      <c r="BF128" s="6">
        <v>0</v>
      </c>
      <c r="BG128" s="6">
        <v>0</v>
      </c>
      <c r="BH128" s="6">
        <v>0</v>
      </c>
      <c r="BI128" s="6">
        <v>0</v>
      </c>
      <c r="BJ128" s="6">
        <v>0</v>
      </c>
      <c r="BK128" s="6">
        <v>0</v>
      </c>
      <c r="BL128" s="6">
        <v>0</v>
      </c>
      <c r="BM128" s="6">
        <v>0</v>
      </c>
      <c r="BN128" s="6">
        <v>0</v>
      </c>
      <c r="BO128" s="6">
        <v>0</v>
      </c>
      <c r="BP128" s="6">
        <v>0</v>
      </c>
      <c r="BQ128" s="6">
        <v>0</v>
      </c>
      <c r="BR128" s="6">
        <v>0</v>
      </c>
      <c r="BS128" s="6">
        <v>0</v>
      </c>
      <c r="BT128" s="6">
        <v>0</v>
      </c>
      <c r="BU128" s="6">
        <v>0</v>
      </c>
      <c r="BV128" s="6">
        <v>0</v>
      </c>
      <c r="BW128" s="6">
        <v>0</v>
      </c>
      <c r="BX128" s="6">
        <v>0</v>
      </c>
      <c r="BY128" s="6">
        <v>0</v>
      </c>
      <c r="BZ128" s="6">
        <v>0</v>
      </c>
      <c r="CA128" s="6">
        <v>0</v>
      </c>
      <c r="CB128" s="6">
        <v>0</v>
      </c>
      <c r="CC128" s="6">
        <v>0</v>
      </c>
      <c r="CD128" s="6">
        <v>0</v>
      </c>
      <c r="CE128" s="6">
        <v>0</v>
      </c>
      <c r="CF128" s="6">
        <v>0</v>
      </c>
      <c r="CG128" s="6">
        <v>0</v>
      </c>
      <c r="CH128" s="6">
        <v>0</v>
      </c>
      <c r="CI128" s="6">
        <v>0</v>
      </c>
      <c r="CJ128" s="6">
        <v>0</v>
      </c>
      <c r="CK128" s="6">
        <v>0</v>
      </c>
      <c r="CL128" s="6">
        <v>0</v>
      </c>
      <c r="CM128" s="6">
        <v>0</v>
      </c>
      <c r="CN128" s="6">
        <v>0</v>
      </c>
      <c r="CO128" s="6">
        <v>0</v>
      </c>
      <c r="CP128" s="6">
        <v>0</v>
      </c>
      <c r="CQ128" s="6">
        <v>0</v>
      </c>
      <c r="CR128" s="6">
        <v>0</v>
      </c>
      <c r="CS128" s="6">
        <v>0</v>
      </c>
      <c r="CT128" s="6">
        <v>0</v>
      </c>
      <c r="CU128" s="6">
        <v>0</v>
      </c>
      <c r="CV128" s="6">
        <v>0</v>
      </c>
      <c r="CW128" s="6">
        <v>0</v>
      </c>
      <c r="CX128" s="6">
        <v>0</v>
      </c>
      <c r="CY128" s="6">
        <v>0</v>
      </c>
      <c r="CZ128" s="6">
        <v>0</v>
      </c>
      <c r="DA128" s="6">
        <v>0</v>
      </c>
      <c r="DB128" s="6">
        <v>0</v>
      </c>
      <c r="DC128" s="6">
        <v>0</v>
      </c>
      <c r="DD128" s="6">
        <v>0</v>
      </c>
      <c r="DE128" s="6">
        <v>0</v>
      </c>
      <c r="DF128" s="6">
        <v>0</v>
      </c>
      <c r="DG128" s="6">
        <v>0</v>
      </c>
      <c r="DH128" s="6">
        <v>0</v>
      </c>
      <c r="DI128" s="6">
        <v>0</v>
      </c>
      <c r="DJ128" s="6">
        <v>0</v>
      </c>
      <c r="DK128" s="6">
        <v>0</v>
      </c>
      <c r="DL128" s="6">
        <v>0</v>
      </c>
      <c r="DM128" s="6">
        <v>0</v>
      </c>
      <c r="DN128" s="6">
        <v>0</v>
      </c>
      <c r="DO128" s="6">
        <v>0</v>
      </c>
      <c r="DP128" s="6">
        <v>0</v>
      </c>
      <c r="DQ128" s="6">
        <v>0</v>
      </c>
      <c r="DR128" s="6">
        <v>0</v>
      </c>
      <c r="DS128" s="6">
        <v>0</v>
      </c>
      <c r="DT128" s="6">
        <v>0</v>
      </c>
      <c r="DU128" s="6">
        <v>0</v>
      </c>
      <c r="DV128" s="6">
        <v>0</v>
      </c>
      <c r="DW128" s="6">
        <v>0</v>
      </c>
      <c r="DX128" s="6">
        <v>0</v>
      </c>
      <c r="DY128" s="6">
        <v>0</v>
      </c>
      <c r="DZ128" s="6">
        <v>0</v>
      </c>
      <c r="EA128" s="6">
        <v>0</v>
      </c>
      <c r="EB128" s="6">
        <v>0</v>
      </c>
      <c r="EC128" s="6">
        <v>0</v>
      </c>
      <c r="ED128" s="6">
        <v>0</v>
      </c>
      <c r="EE128" s="6">
        <v>0</v>
      </c>
      <c r="EF128" s="6">
        <v>0</v>
      </c>
      <c r="EG128" s="6">
        <v>0</v>
      </c>
      <c r="EH128" s="6">
        <v>0</v>
      </c>
      <c r="EI128" s="6">
        <v>0</v>
      </c>
      <c r="EJ128" s="6">
        <v>0</v>
      </c>
      <c r="EK128" s="6">
        <v>0</v>
      </c>
      <c r="EL128" s="6">
        <v>0</v>
      </c>
      <c r="EM128" s="6">
        <v>0</v>
      </c>
      <c r="EN128" s="6">
        <v>0</v>
      </c>
      <c r="EO128" s="6">
        <v>0</v>
      </c>
      <c r="EP128" s="6">
        <v>0</v>
      </c>
      <c r="EQ128" s="6">
        <v>0</v>
      </c>
      <c r="ER128" s="6">
        <v>0</v>
      </c>
      <c r="ES128" s="6">
        <v>0</v>
      </c>
      <c r="ET128" s="6">
        <v>0</v>
      </c>
      <c r="EU128" s="6">
        <v>0</v>
      </c>
      <c r="EV128" s="6">
        <v>0</v>
      </c>
      <c r="EW128" s="6">
        <v>0</v>
      </c>
      <c r="EX128" s="6">
        <v>0</v>
      </c>
    </row>
    <row r="130" spans="2:158" ht="30" customHeight="1">
      <c r="B130" s="43" t="s">
        <v>913</v>
      </c>
      <c r="C130" s="43" t="str">
        <f>B1</f>
        <v xml:space="preserve">180 napon túli nyilvántartott álláskeresők száma, férfi </v>
      </c>
      <c r="D130" s="43" t="str">
        <f t="shared" ref="D130:BO130" si="0">C1</f>
        <v xml:space="preserve">180 napon túli nyilvántartott álláskeresők száma, összesen </v>
      </c>
      <c r="E130" s="43" t="str">
        <f t="shared" si="0"/>
        <v xml:space="preserve">A házi gyerekorvosok által ellátott szolgálatok száma </v>
      </c>
      <c r="F130" s="43" t="str">
        <f t="shared" si="0"/>
        <v xml:space="preserve">A háziorvosi ellátásban a megjelentek és a meglátogatottak száma összesen </v>
      </c>
      <c r="G130" s="43" t="str">
        <f t="shared" si="0"/>
        <v xml:space="preserve">A háziorvosok által ellátott szolgálatok száma </v>
      </c>
      <c r="H130" s="43" t="str">
        <f t="shared" si="0"/>
        <v xml:space="preserve">Állandó népességből a 15-17 évesek száma </v>
      </c>
      <c r="I130" s="43" t="str">
        <f t="shared" si="0"/>
        <v xml:space="preserve">Állandó népességből a 18-54 éves nők száma </v>
      </c>
      <c r="J130" s="43" t="str">
        <f t="shared" si="0"/>
        <v xml:space="preserve">Általános iskolában tanuló első évfolyamosok száma (gyógypedagógiai oktatással együtt) </v>
      </c>
      <c r="K130" s="43" t="str">
        <f t="shared" si="0"/>
        <v xml:space="preserve">Általános iskolai főállású pedagógusok száma (gyógypedagógiai oktatással együtt) </v>
      </c>
      <c r="L130" s="43" t="str">
        <f t="shared" si="0"/>
        <v xml:space="preserve">Általános iskolai osztálytermek száma (gyógypedagógiai oktatással együtt) </v>
      </c>
      <c r="M130" s="43" t="str">
        <f t="shared" si="0"/>
        <v xml:space="preserve">Az általános iskolai osztályok száma a nappali oktatásban (gyógypedagógiai oktatással együtt) </v>
      </c>
      <c r="N130" s="43" t="str">
        <f t="shared" si="0"/>
        <v xml:space="preserve">Az év folyamán épített fürdőszobával ellátott lakások száma (üdülők nélkül) </v>
      </c>
      <c r="O130" s="43" t="str">
        <f t="shared" si="0"/>
        <v xml:space="preserve">Az év folyamán épített gázvezetékkel ellátott lakások száma (üdülők nélkül) </v>
      </c>
      <c r="P130" s="43" t="str">
        <f t="shared" si="0"/>
        <v xml:space="preserve">Az év folyamán épített kétszobás lakások száma (a másfél szobásokkal együtt, üdülők nélkül) </v>
      </c>
      <c r="Q130" s="43" t="str">
        <f t="shared" si="0"/>
        <v xml:space="preserve">Az év folyamán központi költségvetési szerv által épített lakások száma </v>
      </c>
      <c r="R130" s="43" t="str">
        <f t="shared" si="0"/>
        <v xml:space="preserve">Az év folyamán lakásszövetkezetek által épített lakások száma </v>
      </c>
      <c r="S130" s="43" t="str">
        <f t="shared" si="0"/>
        <v xml:space="preserve">Az év folyamán megszűnt lakások száma egyéb ok miatt (üdülők nélkül) </v>
      </c>
      <c r="T130" s="43" t="str">
        <f t="shared" si="0"/>
        <v xml:space="preserve">Az év folyamán megszűnt lakások száma lakás műszaki megosztása miatt (üdülők nélkül) </v>
      </c>
      <c r="U130" s="43" t="str">
        <f t="shared" si="0"/>
        <v xml:space="preserve">Az év folyamán megszűnt lakások száma lakásösszevonás miatt (üdülők nélkül) </v>
      </c>
      <c r="V130" s="43" t="str">
        <f t="shared" si="0"/>
        <v xml:space="preserve">Az év folyamán megszűnt lakások száma település rendezés miatt (üdülők nélkül) </v>
      </c>
      <c r="W130" s="43" t="str">
        <f t="shared" si="0"/>
        <v xml:space="preserve">Az időskorúak otthonai működő férőhelyeinek száma </v>
      </c>
      <c r="X130" s="43" t="str">
        <f t="shared" si="0"/>
        <v xml:space="preserve">Az óvodai gyermekcsoportok száma (gyógypedagógiai neveléssel együtt) </v>
      </c>
      <c r="Y130" s="43" t="str">
        <f t="shared" si="0"/>
        <v xml:space="preserve">Benzinüzemű tehergépkocsik száma </v>
      </c>
      <c r="Z130" s="43" t="str">
        <f t="shared" si="0"/>
        <v xml:space="preserve">Bútor-, háztartásicikk-szaküzletek száma </v>
      </c>
      <c r="AA130" s="43" t="str">
        <f t="shared" si="0"/>
        <v xml:space="preserve">Cipő-, bőráruszaküzlet száma </v>
      </c>
      <c r="AB130" s="43" t="str">
        <f t="shared" si="0"/>
        <v xml:space="preserve">Dohányáru-szaküzletek száma </v>
      </c>
      <c r="AC130" s="43" t="str">
        <f t="shared" si="0"/>
        <v xml:space="preserve">Egyéb nem kiemelt élelmiszert forgalmazó szaküzletek száma </v>
      </c>
      <c r="AD130" s="43" t="str">
        <f t="shared" si="0"/>
        <v xml:space="preserve">Egyéb, máshova nem sorolt iparcikk-szaküzletek száma </v>
      </c>
      <c r="AE130" s="43" t="str">
        <f t="shared" si="0"/>
        <v xml:space="preserve">Egyéni vállalkozás által üzemeltetett bútor-, háztartásicikk-szaküzletek száma </v>
      </c>
      <c r="AF130" s="43" t="str">
        <f t="shared" si="0"/>
        <v xml:space="preserve">Egyéni vállalkozás által üzemeltetett dohányáru-szaküzletek száma </v>
      </c>
      <c r="AG130" s="43" t="str">
        <f t="shared" si="0"/>
        <v xml:space="preserve">Egyéni vállalkozás által üzemeltetett egyéb, máshova nem sorolt iparcikk-szaküzletek száma </v>
      </c>
      <c r="AH130" s="43" t="str">
        <f t="shared" si="0"/>
        <v xml:space="preserve">Egyéni vállalkozás által üzemeltetett elektromos háztartásicikk-szaküzletek száma </v>
      </c>
      <c r="AI130" s="43" t="str">
        <f t="shared" si="0"/>
        <v xml:space="preserve">Egyéni vállalkozás által üzemeltetett éttermek, cukrászdák száma </v>
      </c>
      <c r="AJ130" s="43" t="str">
        <f t="shared" si="0"/>
        <v xml:space="preserve">Egyéni vállalkozás által üzemeltetett illatszerszaküzletek száma </v>
      </c>
      <c r="AK130" s="43" t="str">
        <f t="shared" si="0"/>
        <v xml:space="preserve">Egyéni vállalkozás által üzemeltetett iparcikk jellegű üzletek és áruházak száma </v>
      </c>
      <c r="AL130" s="43" t="str">
        <f t="shared" si="0"/>
        <v xml:space="preserve">Egyéni vállalkozás által üzemeltetett motorkerékpár- és alkatrészszaküzletek száma </v>
      </c>
      <c r="AM130" s="43" t="str">
        <f t="shared" si="0"/>
        <v xml:space="preserve">Egyéni vállalkozás által üzemeltetett ruházati szaküzletek száma </v>
      </c>
      <c r="AN130" s="43" t="str">
        <f t="shared" si="0"/>
        <v xml:space="preserve">Egyéni vállalkozás által üzemeltetett textilszaküzletek száma </v>
      </c>
      <c r="AO130" s="43" t="str">
        <f t="shared" si="0"/>
        <v xml:space="preserve">Egyéni vállalkozás által üzemeltetett zöldség-, gyümölcsszaküzletek száma </v>
      </c>
      <c r="AP130" s="43" t="str">
        <f t="shared" si="0"/>
        <v xml:space="preserve">Elektromos háztartásicikk-szaküzletek száma </v>
      </c>
      <c r="AQ130" s="43" t="str">
        <f t="shared" si="0"/>
        <v xml:space="preserve">Érettségi vizsgát tett személyek száma a nappali oktatásban </v>
      </c>
      <c r="AR130" s="43" t="str">
        <f t="shared" si="0"/>
        <v xml:space="preserve">Éttermek, cukrászdák száma </v>
      </c>
      <c r="AS130" s="43" t="str">
        <f t="shared" si="0"/>
        <v xml:space="preserve">Falusi szállásadás szállásférőhelyeinek száma </v>
      </c>
      <c r="AT130" s="43" t="str">
        <f t="shared" si="0"/>
        <v xml:space="preserve">Falusi szállásadás vendéglátóinak száma </v>
      </c>
      <c r="AU130" s="43" t="str">
        <f t="shared" si="0"/>
        <v xml:space="preserve">Fizetővendéglátás vendéglátóinak száma </v>
      </c>
      <c r="AV130" s="43" t="str">
        <f t="shared" si="0"/>
        <v xml:space="preserve">Főállású pedagógusok száma a szakiskolákban és a speciális szakiskolában </v>
      </c>
      <c r="AW130" s="43" t="str">
        <f t="shared" si="0"/>
        <v xml:space="preserve">Gázolajüzemű tehergépkocsik száma </v>
      </c>
      <c r="AX130" s="43" t="str">
        <f t="shared" si="0"/>
        <v xml:space="preserve">Gépjárműalkatrész-szaküzletek száma </v>
      </c>
      <c r="AY130" s="43" t="str">
        <f t="shared" si="0"/>
        <v xml:space="preserve">Gimnáziumi feladatellátási helyek száma </v>
      </c>
      <c r="AZ130" s="43" t="str">
        <f t="shared" si="0"/>
        <v xml:space="preserve">Gyógypedagógiai oktatásban részesülő általános iskolai tanulók száma </v>
      </c>
      <c r="BA130" s="43" t="str">
        <f t="shared" si="0"/>
        <v xml:space="preserve">Gyógypedagógiai oktatásban részesülő óvodás gyermekek száma </v>
      </c>
      <c r="BB130" s="43" t="str">
        <f t="shared" si="0"/>
        <v xml:space="preserve">Gyógyszállodák férőhelyeinek száma </v>
      </c>
      <c r="BC130" s="43" t="str">
        <f t="shared" si="0"/>
        <v xml:space="preserve">Gyógyszállodák száma </v>
      </c>
      <c r="BD130" s="43" t="str">
        <f t="shared" si="0"/>
        <v xml:space="preserve">Hal- és halkészítmény-szaküzletek száma </v>
      </c>
      <c r="BE130" s="43" t="str">
        <f t="shared" si="0"/>
        <v xml:space="preserve">Használtcikk-szaküzletek száma </v>
      </c>
      <c r="BF130" s="43" t="str">
        <f t="shared" si="0"/>
        <v xml:space="preserve">Házasságkötések száma </v>
      </c>
      <c r="BG130" s="43" t="str">
        <f t="shared" si="0"/>
        <v xml:space="preserve">Háztartási gázfogyasztók száma </v>
      </c>
      <c r="BH130" s="43" t="str">
        <f t="shared" si="0"/>
        <v xml:space="preserve">Ifjúsági szállók férőhelyeinek száma </v>
      </c>
      <c r="BI130" s="43" t="str">
        <f t="shared" si="0"/>
        <v xml:space="preserve">Ifjúsági szállók száma </v>
      </c>
      <c r="BJ130" s="43" t="str">
        <f t="shared" si="0"/>
        <v xml:space="preserve">Illatszerszaküzletek száma </v>
      </c>
      <c r="BK130" s="43" t="str">
        <f t="shared" si="0"/>
        <v xml:space="preserve">Internettel ellátott feladatellátási helyek száma a közoktatási intézményekben </v>
      </c>
      <c r="BL130" s="43" t="str">
        <f t="shared" si="0"/>
        <v xml:space="preserve">Iparcikk jellegű üzletek és áruházak száma </v>
      </c>
      <c r="BM130" s="43" t="str">
        <f t="shared" si="0"/>
        <v xml:space="preserve">Kollégiumba lakó általános iskolai tanulók száma (gyógypedagógiai oktatással együtt) </v>
      </c>
      <c r="BN130" s="43" t="str">
        <f t="shared" si="0"/>
        <v xml:space="preserve">Kollégiumba lakó szakiskolai és speciális szakiskolai tanulók száma </v>
      </c>
      <c r="BO130" s="43" t="str">
        <f t="shared" si="0"/>
        <v xml:space="preserve">Kollégiumban lakó középiskolai tanulók száma </v>
      </c>
      <c r="BP130" s="43" t="str">
        <f t="shared" ref="BP130:EA130" si="1">BO1</f>
        <v xml:space="preserve">Kollégiumi feladatellátási helyek száma </v>
      </c>
      <c r="BQ130" s="43" t="str">
        <f t="shared" si="1"/>
        <v xml:space="preserve">Könyvtárral ellátott közoktatási intézmények száma (intézmény székhelye szerint) </v>
      </c>
      <c r="BR130" s="43" t="str">
        <f t="shared" si="1"/>
        <v xml:space="preserve">Közcsatornahálózat hosszából elválasztó rendszerű szennyvízcsatorna hossza </v>
      </c>
      <c r="BS130" s="43" t="str">
        <f t="shared" si="1"/>
        <v xml:space="preserve">Közcsatornán tisztítás nélkül elvezetett szennyvíz mennyisége </v>
      </c>
      <c r="BT130" s="43" t="str">
        <f t="shared" si="1"/>
        <v xml:space="preserve">Középiskolai felnőttoktatásban érettségi vizsgát tett tanulók száma az előző tanévben </v>
      </c>
      <c r="BU130" s="43" t="str">
        <f t="shared" si="1"/>
        <v xml:space="preserve">Középiskolai felnőttoktatásban tanulók száma </v>
      </c>
      <c r="BV130" s="43" t="str">
        <f t="shared" si="1"/>
        <v xml:space="preserve">Középiskolai főállású pedagógusok száma </v>
      </c>
      <c r="BW130" s="43" t="str">
        <f t="shared" si="1"/>
        <v xml:space="preserve">Középiskolai osztályok száma a nappali oktatásban </v>
      </c>
      <c r="BX130" s="43" t="str">
        <f t="shared" si="1"/>
        <v xml:space="preserve">Középiskolai osztálytermek száma </v>
      </c>
      <c r="BY130" s="43" t="str">
        <f t="shared" si="1"/>
        <v xml:space="preserve">Külföldi vendégek száma a fizetővendéglátásban </v>
      </c>
      <c r="BZ130" s="43" t="str">
        <f t="shared" si="1"/>
        <v xml:space="preserve">Külföldi vendégek száma a gyógyszállodákban </v>
      </c>
      <c r="CA130" s="43" t="str">
        <f t="shared" si="1"/>
        <v xml:space="preserve">Külföldi vendégek száma a kempingekben </v>
      </c>
      <c r="CB130" s="43" t="str">
        <f t="shared" si="1"/>
        <v xml:space="preserve">Külföldi vendégek száma a kereskedelmi szálláshelyeken </v>
      </c>
      <c r="CC130" s="43" t="str">
        <f t="shared" si="1"/>
        <v xml:space="preserve">Külföldi vendégek száma a magánszállásadásban </v>
      </c>
      <c r="CD130" s="43" t="str">
        <f t="shared" si="1"/>
        <v xml:space="preserve">Külföldi vendégek száma a panziókban </v>
      </c>
      <c r="CE130" s="43" t="str">
        <f t="shared" si="1"/>
        <v xml:space="preserve">Külföldi vendégek száma a szállodákban </v>
      </c>
      <c r="CF130" s="43" t="str">
        <f t="shared" si="1"/>
        <v xml:space="preserve">Külföldi vendégek száma a turistaszállásokon </v>
      </c>
      <c r="CG130" s="43" t="str">
        <f t="shared" si="1"/>
        <v xml:space="preserve">Külföldi vendégek száma az ifjúsági szállókban </v>
      </c>
      <c r="CH130" s="43" t="str">
        <f t="shared" si="1"/>
        <v xml:space="preserve">Külföldiek által eltöltött vendégéjszakák száma a fizetővendéglátásban </v>
      </c>
      <c r="CI130" s="43" t="str">
        <f t="shared" si="1"/>
        <v xml:space="preserve">Külföldiek által eltöltött vendégéjszakák száma a gyógyszállodákban </v>
      </c>
      <c r="CJ130" s="43" t="str">
        <f t="shared" si="1"/>
        <v xml:space="preserve">Külföldiek által eltöltött vendégéjszakák száma a kempingekben </v>
      </c>
      <c r="CK130" s="43" t="str">
        <f t="shared" si="1"/>
        <v xml:space="preserve">Külföldiek által eltöltött vendégéjszakák száma a kereskedelmi szálláshelyeken </v>
      </c>
      <c r="CL130" s="43" t="str">
        <f t="shared" si="1"/>
        <v xml:space="preserve">Külföldiek által eltöltött vendégéjszakák száma a panziókban </v>
      </c>
      <c r="CM130" s="43" t="str">
        <f t="shared" si="1"/>
        <v xml:space="preserve">Külföldiek által eltöltött vendégéjszakák száma a szállodákban </v>
      </c>
      <c r="CN130" s="43" t="str">
        <f t="shared" si="1"/>
        <v xml:space="preserve">Külföldiek által eltöltött vendégéjszakák száma a turistaszállásokon </v>
      </c>
      <c r="CO130" s="43" t="str">
        <f t="shared" si="1"/>
        <v xml:space="preserve">Külföldiek által eltöltött vendégéjszakák száma az ifjúsági szállókban </v>
      </c>
      <c r="CP130" s="43" t="str">
        <f t="shared" si="1"/>
        <v xml:space="preserve">Lakókocsik száma </v>
      </c>
      <c r="CQ130" s="43" t="str">
        <f t="shared" si="1"/>
        <v xml:space="preserve">Magánszállásadás férőhelyeinek száma </v>
      </c>
      <c r="CR130" s="43" t="str">
        <f t="shared" si="1"/>
        <v xml:space="preserve">Magánszállásadás vendéglátóinak száma </v>
      </c>
      <c r="CS130" s="43" t="str">
        <f t="shared" si="1"/>
        <v xml:space="preserve">Motorkerékpár- és alkatrészszaküzletek száma </v>
      </c>
      <c r="CT130" s="43" t="str">
        <f t="shared" si="1"/>
        <v xml:space="preserve">Munkahelyi vendéglátóhelyek száma </v>
      </c>
      <c r="CU130" s="43" t="str">
        <f t="shared" si="1"/>
        <v xml:space="preserve">Naponta bejáró középiskolai tanulók száma a nappali oktatásban </v>
      </c>
      <c r="CV130" s="43" t="str">
        <f t="shared" si="1"/>
        <v xml:space="preserve">Óvodába beírt gyermekek száma (gyógypedagógiai neveléssel együtt) </v>
      </c>
      <c r="CW130" s="43" t="str">
        <f t="shared" si="1"/>
        <v xml:space="preserve">Óvodai feladatellátási helyek száma (gyógypedagógiai neveléssel együtt) </v>
      </c>
      <c r="CX130" s="43" t="str">
        <f t="shared" si="1"/>
        <v xml:space="preserve">Óvodai férőhelyek száma (gyógypedagógiai neveléssel együtt) </v>
      </c>
      <c r="CY130" s="43" t="str">
        <f t="shared" si="1"/>
        <v xml:space="preserve">Óvodapedagógusok száma (gyógypedagógia neveléssel együtt) </v>
      </c>
      <c r="CZ130" s="43" t="str">
        <f t="shared" si="1"/>
        <v xml:space="preserve">Összes vízkiszállítás a közegészségügyileg még nem megfelelő ivóvízzel rendelkező települések számára </v>
      </c>
      <c r="DA130" s="43" t="str">
        <f t="shared" si="1"/>
        <v xml:space="preserve">Panziók szállásférőhelyeinek száma </v>
      </c>
      <c r="DB130" s="43" t="str">
        <f t="shared" si="1"/>
        <v xml:space="preserve">Panziók száma </v>
      </c>
      <c r="DC130" s="43" t="str">
        <f t="shared" si="1"/>
        <v xml:space="preserve">Regisztrált munkanélküliek száma általános iskola 8 osztályánál kevesebb végzettséggel </v>
      </c>
      <c r="DD130" s="43" t="str">
        <f t="shared" si="1"/>
        <v xml:space="preserve">Regisztrált munkanélküliek száma általános iskolai végzettséggel </v>
      </c>
      <c r="DE130" s="43" t="str">
        <f t="shared" si="1"/>
        <v xml:space="preserve">Regisztrált munkanélküliek száma, férfi </v>
      </c>
      <c r="DF130" s="43" t="str">
        <f t="shared" si="1"/>
        <v xml:space="preserve">Regisztrált munkanélküliek száma, fizikai foglalkozású </v>
      </c>
      <c r="DG130" s="43" t="str">
        <f t="shared" si="1"/>
        <v xml:space="preserve">Regisztrált munkanélküliek száma, nő </v>
      </c>
      <c r="DH130" s="43" t="str">
        <f t="shared" si="1"/>
        <v xml:space="preserve">Regisztrált munkanélküliek száma összesen </v>
      </c>
      <c r="DI130" s="43" t="str">
        <f t="shared" si="1"/>
        <v xml:space="preserve">Regisztrált munkanélküliek száma szakközépiskolai, technikumi, gimnáziumi végzettséggel </v>
      </c>
      <c r="DJ130" s="43" t="str">
        <f t="shared" si="1"/>
        <v xml:space="preserve">Regisztrált munkanélküli pályakezdők száma </v>
      </c>
      <c r="DK130" s="43" t="str">
        <f t="shared" si="1"/>
        <v xml:space="preserve">Regisztrált munkanélküli pályakezdők száma, férfi </v>
      </c>
      <c r="DL130" s="43" t="str">
        <f t="shared" si="1"/>
        <v xml:space="preserve">Ruházati szaküzletek száma </v>
      </c>
      <c r="DM130" s="43" t="str">
        <f t="shared" si="1"/>
        <v xml:space="preserve">Szakiskolai és speciális szakiskolai feladatellátási helyek száma </v>
      </c>
      <c r="DN130" s="43" t="str">
        <f t="shared" si="1"/>
        <v xml:space="preserve">Szakiskolai és speciális szakiskolai felnőttoktatásban tanulók száma </v>
      </c>
      <c r="DO130" s="43" t="str">
        <f t="shared" si="1"/>
        <v xml:space="preserve">Szakiskolai és speciális szakiskolai osztályok száma a nappali oktatásban </v>
      </c>
      <c r="DP130" s="43" t="str">
        <f t="shared" si="1"/>
        <v xml:space="preserve">Szakiskolai és speciális szakiskolai osztálytermek száma </v>
      </c>
      <c r="DQ130" s="43" t="str">
        <f t="shared" si="1"/>
        <v xml:space="preserve">Szakközépiskolai feladatellátási helyek száma </v>
      </c>
      <c r="DR130" s="43" t="str">
        <f t="shared" si="1"/>
        <v xml:space="preserve">Szállodák szállásférőhelyeinek száma </v>
      </c>
      <c r="DS130" s="43" t="str">
        <f t="shared" si="1"/>
        <v xml:space="preserve">Szállodák száma </v>
      </c>
      <c r="DT130" s="43" t="str">
        <f t="shared" si="1"/>
        <v xml:space="preserve">Számítógépek száma a közoktatási intézményekben </v>
      </c>
      <c r="DU130" s="43" t="str">
        <f t="shared" si="1"/>
        <v xml:space="preserve">Személygépkocsik száma az év végén </v>
      </c>
      <c r="DV130" s="43" t="str">
        <f t="shared" si="1"/>
        <v xml:space="preserve">Szobák száma a szállodákban </v>
      </c>
      <c r="DW130" s="43" t="str">
        <f t="shared" si="1"/>
        <v xml:space="preserve">Teherszállító gépjárművek száma összesen (különleges célú gépkocsi nélkül) </v>
      </c>
      <c r="DX130" s="43" t="str">
        <f t="shared" si="1"/>
        <v xml:space="preserve">Textilszaküzletek száma </v>
      </c>
      <c r="DY130" s="43" t="str">
        <f t="shared" si="1"/>
        <v xml:space="preserve">Tornateremmel, tornaszobával ellátott közoktatási intézmények száma (intézmény székhelye szerint) </v>
      </c>
      <c r="DZ130" s="43" t="str">
        <f t="shared" si="1"/>
        <v xml:space="preserve">Tornatermek, tornaszobák száma a közoktatási intézményekben (intézmény székhelye szerint) </v>
      </c>
      <c r="EA130" s="43" t="str">
        <f t="shared" si="1"/>
        <v xml:space="preserve">Turistaszállások szállásférőhelyeinek száma </v>
      </c>
      <c r="EB130" s="43" t="str">
        <f t="shared" ref="EB130:EX130" si="2">EA1</f>
        <v xml:space="preserve">Válások száma </v>
      </c>
      <c r="EC130" s="43" t="str">
        <f t="shared" si="2"/>
        <v xml:space="preserve">Vendégéjszakák száma a falusi szállásadásban </v>
      </c>
      <c r="ED130" s="43" t="str">
        <f t="shared" si="2"/>
        <v xml:space="preserve">Vendégéjszakák száma a fizetővendéglátásban </v>
      </c>
      <c r="EE130" s="43" t="str">
        <f t="shared" si="2"/>
        <v xml:space="preserve">Vendégéjszakák száma a kempingekben </v>
      </c>
      <c r="EF130" s="43" t="str">
        <f t="shared" si="2"/>
        <v xml:space="preserve">Vendégéjszakák száma a kereskedelmi szálláshelyeken </v>
      </c>
      <c r="EG130" s="43" t="str">
        <f t="shared" si="2"/>
        <v xml:space="preserve">Vendégéjszakák száma a magánszállásadásban </v>
      </c>
      <c r="EH130" s="43" t="str">
        <f t="shared" si="2"/>
        <v xml:space="preserve">Vendégéjszakák száma a panziókban </v>
      </c>
      <c r="EI130" s="43" t="str">
        <f t="shared" si="2"/>
        <v xml:space="preserve">Vendégéjszakák száma a szállodákban </v>
      </c>
      <c r="EJ130" s="43" t="str">
        <f t="shared" si="2"/>
        <v xml:space="preserve">Vendégéjszakák száma a turistaszállásokon </v>
      </c>
      <c r="EK130" s="43" t="str">
        <f t="shared" si="2"/>
        <v xml:space="preserve">Vendégéjszakák száma az ifjúsági szállókban </v>
      </c>
      <c r="EL130" s="43" t="str">
        <f t="shared" si="2"/>
        <v xml:space="preserve">Vendégek száma a falusi szállásadásban </v>
      </c>
      <c r="EM130" s="43" t="str">
        <f t="shared" si="2"/>
        <v xml:space="preserve">Vendégek száma a fizetővendéglátásban </v>
      </c>
      <c r="EN130" s="43" t="str">
        <f t="shared" si="2"/>
        <v xml:space="preserve">Vendégek száma a gyógyszállodákban </v>
      </c>
      <c r="EO130" s="43" t="str">
        <f t="shared" si="2"/>
        <v xml:space="preserve">Vendégek száma a kempingekben </v>
      </c>
      <c r="EP130" s="43" t="str">
        <f t="shared" si="2"/>
        <v xml:space="preserve">Vendégek száma a magánszállásadásban </v>
      </c>
      <c r="EQ130" s="43" t="str">
        <f t="shared" si="2"/>
        <v xml:space="preserve">Vendégek száma a panziókban </v>
      </c>
      <c r="ER130" s="43" t="str">
        <f t="shared" si="2"/>
        <v xml:space="preserve">Vendégek száma a szállodákban </v>
      </c>
      <c r="ES130" s="43" t="str">
        <f t="shared" si="2"/>
        <v xml:space="preserve">Vendégek száma a turistaszállásokon </v>
      </c>
      <c r="ET130" s="43" t="str">
        <f t="shared" si="2"/>
        <v xml:space="preserve">Vendégek száma az ifjúsági szállókban </v>
      </c>
      <c r="EU130" s="43" t="str">
        <f t="shared" si="2"/>
        <v xml:space="preserve">Vendégek száma összesen a kereskedelmi szálláshelyeken </v>
      </c>
      <c r="EV130" s="43" t="str">
        <f t="shared" si="2"/>
        <v xml:space="preserve">Vendéglátóhelyek száma </v>
      </c>
      <c r="EW130" s="43" t="str">
        <f t="shared" si="2"/>
        <v xml:space="preserve">Vontatók száma </v>
      </c>
      <c r="EX130" s="43" t="str">
        <f t="shared" si="2"/>
        <v xml:space="preserve">Zöldség-, gyümölcsszaküzletek száma </v>
      </c>
      <c r="EY130" s="43" t="s">
        <v>799</v>
      </c>
      <c r="EZ130" s="43" t="s">
        <v>802</v>
      </c>
      <c r="FA130" s="8" t="s">
        <v>795</v>
      </c>
      <c r="FB130" s="8" t="s">
        <v>797</v>
      </c>
    </row>
    <row r="131" spans="2:158" ht="30">
      <c r="B131" s="44"/>
      <c r="C131" s="44"/>
      <c r="D131" s="44"/>
      <c r="E131" s="44"/>
      <c r="F131" s="44"/>
      <c r="G131" s="44"/>
      <c r="H131" s="44"/>
      <c r="I131" s="44"/>
      <c r="J131" s="44"/>
      <c r="K131" s="44"/>
      <c r="L131" s="44"/>
      <c r="M131" s="44"/>
      <c r="N131" s="44"/>
      <c r="O131" s="44"/>
      <c r="P131" s="44"/>
      <c r="Q131" s="44"/>
      <c r="R131" s="44"/>
      <c r="S131" s="44"/>
      <c r="T131" s="44"/>
      <c r="U131" s="44"/>
      <c r="V131" s="44"/>
      <c r="W131" s="44"/>
      <c r="X131" s="44"/>
      <c r="Y131" s="44"/>
      <c r="Z131" s="44"/>
      <c r="AA131" s="44"/>
      <c r="AB131" s="44"/>
      <c r="AC131" s="44"/>
      <c r="AD131" s="44"/>
      <c r="AE131" s="44"/>
      <c r="AF131" s="44"/>
      <c r="AG131" s="44"/>
      <c r="AH131" s="44"/>
      <c r="AI131" s="44"/>
      <c r="AJ131" s="44"/>
      <c r="AK131" s="44"/>
      <c r="AL131" s="44"/>
      <c r="AM131" s="44"/>
      <c r="AN131" s="44"/>
      <c r="AO131" s="44"/>
      <c r="AP131" s="44"/>
      <c r="AQ131" s="44"/>
      <c r="AR131" s="44"/>
      <c r="AS131" s="44"/>
      <c r="AT131" s="44"/>
      <c r="AU131" s="44"/>
      <c r="AV131" s="44"/>
      <c r="AW131" s="44"/>
      <c r="AX131" s="44"/>
      <c r="AY131" s="44"/>
      <c r="AZ131" s="44"/>
      <c r="BA131" s="44"/>
      <c r="BB131" s="44"/>
      <c r="BC131" s="44"/>
      <c r="BD131" s="44"/>
      <c r="BE131" s="44"/>
      <c r="BF131" s="44"/>
      <c r="BG131" s="44"/>
      <c r="BH131" s="44"/>
      <c r="BI131" s="44"/>
      <c r="BJ131" s="44"/>
      <c r="BK131" s="44"/>
      <c r="BL131" s="44"/>
      <c r="BM131" s="44"/>
      <c r="BN131" s="44"/>
      <c r="BO131" s="44"/>
      <c r="BP131" s="44"/>
      <c r="BQ131" s="44"/>
      <c r="BR131" s="44"/>
      <c r="BS131" s="44"/>
      <c r="BT131" s="44"/>
      <c r="BU131" s="44"/>
      <c r="BV131" s="44"/>
      <c r="BW131" s="44"/>
      <c r="BX131" s="44"/>
      <c r="BY131" s="44"/>
      <c r="BZ131" s="44"/>
      <c r="CA131" s="44"/>
      <c r="CB131" s="44"/>
      <c r="CC131" s="44"/>
      <c r="CD131" s="44"/>
      <c r="CE131" s="44"/>
      <c r="CF131" s="44"/>
      <c r="CG131" s="44"/>
      <c r="CH131" s="44"/>
      <c r="CI131" s="44"/>
      <c r="CJ131" s="44"/>
      <c r="CK131" s="44"/>
      <c r="CL131" s="44"/>
      <c r="CM131" s="44"/>
      <c r="CN131" s="44"/>
      <c r="CO131" s="44"/>
      <c r="CP131" s="44"/>
      <c r="CQ131" s="44"/>
      <c r="CR131" s="44"/>
      <c r="CS131" s="44"/>
      <c r="CT131" s="44"/>
      <c r="CU131" s="44"/>
      <c r="CV131" s="44"/>
      <c r="CW131" s="44"/>
      <c r="CX131" s="44"/>
      <c r="CY131" s="44"/>
      <c r="CZ131" s="44"/>
      <c r="DA131" s="44"/>
      <c r="DB131" s="44"/>
      <c r="DC131" s="44"/>
      <c r="DD131" s="44"/>
      <c r="DE131" s="44"/>
      <c r="DF131" s="44"/>
      <c r="DG131" s="44"/>
      <c r="DH131" s="44"/>
      <c r="DI131" s="44"/>
      <c r="DJ131" s="44"/>
      <c r="DK131" s="44"/>
      <c r="DL131" s="44"/>
      <c r="DM131" s="44"/>
      <c r="DN131" s="44"/>
      <c r="DO131" s="44"/>
      <c r="DP131" s="44"/>
      <c r="DQ131" s="44"/>
      <c r="DR131" s="44"/>
      <c r="DS131" s="44"/>
      <c r="DT131" s="44"/>
      <c r="DU131" s="44"/>
      <c r="DV131" s="44"/>
      <c r="DW131" s="44"/>
      <c r="DX131" s="44"/>
      <c r="DY131" s="44"/>
      <c r="DZ131" s="44"/>
      <c r="EA131" s="44"/>
      <c r="EB131" s="44"/>
      <c r="EC131" s="44"/>
      <c r="ED131" s="44"/>
      <c r="EE131" s="44"/>
      <c r="EF131" s="44"/>
      <c r="EG131" s="44"/>
      <c r="EH131" s="44"/>
      <c r="EI131" s="44"/>
      <c r="EJ131" s="44"/>
      <c r="EK131" s="44"/>
      <c r="EL131" s="44"/>
      <c r="EM131" s="44"/>
      <c r="EN131" s="44"/>
      <c r="EO131" s="44"/>
      <c r="EP131" s="44"/>
      <c r="EQ131" s="44"/>
      <c r="ER131" s="44"/>
      <c r="ES131" s="44"/>
      <c r="ET131" s="44"/>
      <c r="EU131" s="44"/>
      <c r="EV131" s="44"/>
      <c r="EW131" s="44"/>
      <c r="EX131" s="44"/>
      <c r="EY131" s="44"/>
      <c r="EZ131" s="44"/>
      <c r="FA131" s="9" t="s">
        <v>796</v>
      </c>
      <c r="FB131" s="9" t="s">
        <v>798</v>
      </c>
    </row>
    <row r="132" spans="2:158">
      <c r="B132" s="4" t="str">
        <f>'tanulasi minta'!A249</f>
        <v>Bánk</v>
      </c>
      <c r="C132" s="6">
        <v>163</v>
      </c>
      <c r="D132" s="6">
        <v>0</v>
      </c>
      <c r="E132" s="6">
        <v>0</v>
      </c>
      <c r="F132" s="6">
        <v>0</v>
      </c>
      <c r="G132" s="6">
        <v>0</v>
      </c>
      <c r="H132" s="6">
        <v>0</v>
      </c>
      <c r="I132" s="6">
        <v>0</v>
      </c>
      <c r="J132" s="6">
        <v>0</v>
      </c>
      <c r="K132" s="6">
        <v>0</v>
      </c>
      <c r="L132" s="6">
        <v>0</v>
      </c>
      <c r="M132" s="6">
        <v>0</v>
      </c>
      <c r="N132" s="6">
        <v>0</v>
      </c>
      <c r="O132" s="6">
        <v>0</v>
      </c>
      <c r="P132" s="6">
        <v>0</v>
      </c>
      <c r="Q132" s="6">
        <v>0</v>
      </c>
      <c r="R132" s="6">
        <v>0</v>
      </c>
      <c r="S132" s="6">
        <v>0</v>
      </c>
      <c r="T132" s="6">
        <v>0</v>
      </c>
      <c r="U132" s="6">
        <v>0</v>
      </c>
      <c r="V132" s="6">
        <v>309.8</v>
      </c>
      <c r="W132" s="6">
        <v>0</v>
      </c>
      <c r="X132" s="6">
        <v>0</v>
      </c>
      <c r="Y132" s="6">
        <v>0</v>
      </c>
      <c r="Z132" s="6">
        <v>0</v>
      </c>
      <c r="AA132" s="6">
        <v>0</v>
      </c>
      <c r="AB132" s="6">
        <v>0</v>
      </c>
      <c r="AC132" s="6">
        <v>0</v>
      </c>
      <c r="AD132" s="6">
        <v>0</v>
      </c>
      <c r="AE132" s="6">
        <v>0</v>
      </c>
      <c r="AF132" s="6">
        <v>0</v>
      </c>
      <c r="AG132" s="6">
        <v>0</v>
      </c>
      <c r="AH132" s="6">
        <v>0</v>
      </c>
      <c r="AI132" s="6">
        <v>0</v>
      </c>
      <c r="AJ132" s="6">
        <v>0</v>
      </c>
      <c r="AK132" s="6">
        <v>0</v>
      </c>
      <c r="AL132" s="6">
        <v>0</v>
      </c>
      <c r="AM132" s="6">
        <v>0</v>
      </c>
      <c r="AN132" s="6">
        <v>0</v>
      </c>
      <c r="AO132" s="6">
        <v>0</v>
      </c>
      <c r="AP132" s="6">
        <v>0</v>
      </c>
      <c r="AQ132" s="6">
        <v>0</v>
      </c>
      <c r="AR132" s="6">
        <v>0</v>
      </c>
      <c r="AS132" s="6">
        <v>0</v>
      </c>
      <c r="AT132" s="6">
        <v>0</v>
      </c>
      <c r="AU132" s="6">
        <v>0</v>
      </c>
      <c r="AV132" s="6">
        <v>0</v>
      </c>
      <c r="AW132" s="6">
        <v>603.4</v>
      </c>
      <c r="AX132" s="6">
        <v>0</v>
      </c>
      <c r="AY132" s="6">
        <v>0</v>
      </c>
      <c r="AZ132" s="6">
        <v>0</v>
      </c>
      <c r="BA132" s="6">
        <v>0</v>
      </c>
      <c r="BB132" s="6">
        <v>0</v>
      </c>
      <c r="BC132" s="6">
        <v>0</v>
      </c>
      <c r="BD132" s="6">
        <v>0</v>
      </c>
      <c r="BE132" s="6">
        <v>0</v>
      </c>
      <c r="BF132" s="6">
        <v>0</v>
      </c>
      <c r="BG132" s="6">
        <v>0</v>
      </c>
      <c r="BH132" s="6">
        <v>0</v>
      </c>
      <c r="BI132" s="6">
        <v>0</v>
      </c>
      <c r="BJ132" s="6">
        <v>0</v>
      </c>
      <c r="BK132" s="6">
        <v>0</v>
      </c>
      <c r="BL132" s="6">
        <v>0</v>
      </c>
      <c r="BM132" s="6">
        <v>0</v>
      </c>
      <c r="BN132" s="6">
        <v>0</v>
      </c>
      <c r="BO132" s="6">
        <v>0</v>
      </c>
      <c r="BP132" s="6">
        <v>0</v>
      </c>
      <c r="BQ132" s="6">
        <v>0</v>
      </c>
      <c r="BR132" s="6">
        <v>0</v>
      </c>
      <c r="BS132" s="6">
        <v>0</v>
      </c>
      <c r="BT132" s="6">
        <v>0</v>
      </c>
      <c r="BU132" s="6">
        <v>0</v>
      </c>
      <c r="BV132" s="6">
        <v>0</v>
      </c>
      <c r="BW132" s="6">
        <v>0</v>
      </c>
      <c r="BX132" s="6">
        <v>0</v>
      </c>
      <c r="BY132" s="6">
        <v>0</v>
      </c>
      <c r="BZ132" s="6">
        <v>0</v>
      </c>
      <c r="CA132" s="6">
        <v>0</v>
      </c>
      <c r="CB132" s="6">
        <v>0</v>
      </c>
      <c r="CC132" s="6">
        <v>0</v>
      </c>
      <c r="CD132" s="6">
        <v>0</v>
      </c>
      <c r="CE132" s="6">
        <v>0</v>
      </c>
      <c r="CF132" s="6">
        <v>0</v>
      </c>
      <c r="CG132" s="6">
        <v>0</v>
      </c>
      <c r="CH132" s="6">
        <v>0</v>
      </c>
      <c r="CI132" s="6">
        <v>0</v>
      </c>
      <c r="CJ132" s="6">
        <v>0</v>
      </c>
      <c r="CK132" s="6">
        <v>0</v>
      </c>
      <c r="CL132" s="6">
        <v>0</v>
      </c>
      <c r="CM132" s="6">
        <v>0</v>
      </c>
      <c r="CN132" s="6">
        <v>0</v>
      </c>
      <c r="CO132" s="6">
        <v>0</v>
      </c>
      <c r="CP132" s="6">
        <v>0</v>
      </c>
      <c r="CQ132" s="6">
        <v>0</v>
      </c>
      <c r="CR132" s="6">
        <v>0</v>
      </c>
      <c r="CS132" s="6">
        <v>0</v>
      </c>
      <c r="CT132" s="6">
        <v>0</v>
      </c>
      <c r="CU132" s="6">
        <v>0</v>
      </c>
      <c r="CV132" s="6">
        <v>0</v>
      </c>
      <c r="CW132" s="6">
        <v>141.4</v>
      </c>
      <c r="CX132" s="6">
        <v>0</v>
      </c>
      <c r="CY132" s="6">
        <v>0</v>
      </c>
      <c r="CZ132" s="6">
        <v>0</v>
      </c>
      <c r="DA132" s="6">
        <v>0</v>
      </c>
      <c r="DB132" s="6">
        <v>0</v>
      </c>
      <c r="DC132" s="6">
        <v>0</v>
      </c>
      <c r="DD132" s="6">
        <v>0</v>
      </c>
      <c r="DE132" s="6">
        <v>0</v>
      </c>
      <c r="DF132" s="6">
        <v>0</v>
      </c>
      <c r="DG132" s="6">
        <v>0</v>
      </c>
      <c r="DH132" s="6">
        <v>0</v>
      </c>
      <c r="DI132" s="6">
        <v>0</v>
      </c>
      <c r="DJ132" s="6">
        <v>0</v>
      </c>
      <c r="DK132" s="6">
        <v>0</v>
      </c>
      <c r="DL132" s="6">
        <v>0</v>
      </c>
      <c r="DM132" s="6">
        <v>0</v>
      </c>
      <c r="DN132" s="6">
        <v>0</v>
      </c>
      <c r="DO132" s="6">
        <v>0</v>
      </c>
      <c r="DP132" s="6">
        <v>0</v>
      </c>
      <c r="DQ132" s="6">
        <v>0</v>
      </c>
      <c r="DR132" s="6">
        <v>0</v>
      </c>
      <c r="DS132" s="6">
        <v>892.1</v>
      </c>
      <c r="DT132" s="6">
        <v>0</v>
      </c>
      <c r="DU132" s="6">
        <v>7.9</v>
      </c>
      <c r="DV132" s="6">
        <v>0</v>
      </c>
      <c r="DW132" s="6">
        <v>0</v>
      </c>
      <c r="DX132" s="6">
        <v>0</v>
      </c>
      <c r="DY132" s="6">
        <v>0</v>
      </c>
      <c r="DZ132" s="6">
        <v>0</v>
      </c>
      <c r="EA132" s="6">
        <v>0</v>
      </c>
      <c r="EB132" s="6">
        <v>0</v>
      </c>
      <c r="EC132" s="6">
        <v>0</v>
      </c>
      <c r="ED132" s="6">
        <v>0</v>
      </c>
      <c r="EE132" s="6">
        <v>0</v>
      </c>
      <c r="EF132" s="6">
        <v>0</v>
      </c>
      <c r="EG132" s="6">
        <v>0</v>
      </c>
      <c r="EH132" s="6">
        <v>0</v>
      </c>
      <c r="EI132" s="6">
        <v>0</v>
      </c>
      <c r="EJ132" s="6">
        <v>0</v>
      </c>
      <c r="EK132" s="6">
        <v>0</v>
      </c>
      <c r="EL132" s="6">
        <v>0</v>
      </c>
      <c r="EM132" s="6">
        <v>0</v>
      </c>
      <c r="EN132" s="6">
        <v>0</v>
      </c>
      <c r="EO132" s="6">
        <v>0</v>
      </c>
      <c r="EP132" s="6">
        <v>0</v>
      </c>
      <c r="EQ132" s="6">
        <v>0</v>
      </c>
      <c r="ER132" s="6">
        <v>0</v>
      </c>
      <c r="ES132" s="6">
        <v>0</v>
      </c>
      <c r="ET132" s="6">
        <v>0</v>
      </c>
      <c r="EU132" s="6">
        <v>0</v>
      </c>
      <c r="EV132" s="6">
        <v>0</v>
      </c>
      <c r="EW132" s="6">
        <v>0</v>
      </c>
      <c r="EX132" s="6">
        <v>0</v>
      </c>
      <c r="EY132" s="6">
        <v>2117.6</v>
      </c>
      <c r="EZ132" s="6">
        <v>2546</v>
      </c>
      <c r="FA132" s="6">
        <v>428.4</v>
      </c>
      <c r="FB132" s="6">
        <v>16.829999999999998</v>
      </c>
    </row>
    <row r="133" spans="2:158" ht="30">
      <c r="B133" s="4" t="str">
        <f>'tanulasi minta'!A250</f>
        <v>Berkenye</v>
      </c>
      <c r="C133" s="6">
        <v>0</v>
      </c>
      <c r="D133" s="6">
        <v>0</v>
      </c>
      <c r="E133" s="6">
        <v>0</v>
      </c>
      <c r="F133" s="6">
        <v>0</v>
      </c>
      <c r="G133" s="6">
        <v>0</v>
      </c>
      <c r="H133" s="6">
        <v>0</v>
      </c>
      <c r="I133" s="6">
        <v>0</v>
      </c>
      <c r="J133" s="6">
        <v>0</v>
      </c>
      <c r="K133" s="6">
        <v>0</v>
      </c>
      <c r="L133" s="6">
        <v>73.599999999999994</v>
      </c>
      <c r="M133" s="6">
        <v>0</v>
      </c>
      <c r="N133" s="6">
        <v>0</v>
      </c>
      <c r="O133" s="6">
        <v>0</v>
      </c>
      <c r="P133" s="6">
        <v>0</v>
      </c>
      <c r="Q133" s="6">
        <v>0</v>
      </c>
      <c r="R133" s="6">
        <v>0</v>
      </c>
      <c r="S133" s="6">
        <v>0</v>
      </c>
      <c r="T133" s="6">
        <v>0</v>
      </c>
      <c r="U133" s="6">
        <v>0</v>
      </c>
      <c r="V133" s="6">
        <v>0</v>
      </c>
      <c r="W133" s="6">
        <v>0</v>
      </c>
      <c r="X133" s="6">
        <v>56.1</v>
      </c>
      <c r="Y133" s="6">
        <v>0</v>
      </c>
      <c r="Z133" s="6">
        <v>0</v>
      </c>
      <c r="AA133" s="6">
        <v>0</v>
      </c>
      <c r="AB133" s="6">
        <v>0</v>
      </c>
      <c r="AC133" s="6">
        <v>0</v>
      </c>
      <c r="AD133" s="6">
        <v>0</v>
      </c>
      <c r="AE133" s="6">
        <v>0</v>
      </c>
      <c r="AF133" s="6">
        <v>0</v>
      </c>
      <c r="AG133" s="6">
        <v>0</v>
      </c>
      <c r="AH133" s="6">
        <v>0</v>
      </c>
      <c r="AI133" s="6">
        <v>0</v>
      </c>
      <c r="AJ133" s="6">
        <v>0</v>
      </c>
      <c r="AK133" s="6">
        <v>0</v>
      </c>
      <c r="AL133" s="6">
        <v>0</v>
      </c>
      <c r="AM133" s="6">
        <v>0</v>
      </c>
      <c r="AN133" s="6">
        <v>0</v>
      </c>
      <c r="AO133" s="6">
        <v>0</v>
      </c>
      <c r="AP133" s="6">
        <v>0</v>
      </c>
      <c r="AQ133" s="6">
        <v>0</v>
      </c>
      <c r="AR133" s="6">
        <v>0</v>
      </c>
      <c r="AS133" s="6">
        <v>0</v>
      </c>
      <c r="AT133" s="6">
        <v>0</v>
      </c>
      <c r="AU133" s="6">
        <v>0</v>
      </c>
      <c r="AV133" s="6">
        <v>0</v>
      </c>
      <c r="AW133" s="6">
        <v>0</v>
      </c>
      <c r="AX133" s="6">
        <v>0</v>
      </c>
      <c r="AY133" s="6">
        <v>0</v>
      </c>
      <c r="AZ133" s="6">
        <v>0</v>
      </c>
      <c r="BA133" s="6">
        <v>0</v>
      </c>
      <c r="BB133" s="6">
        <v>0</v>
      </c>
      <c r="BC133" s="6">
        <v>0</v>
      </c>
      <c r="BD133" s="6">
        <v>0</v>
      </c>
      <c r="BE133" s="6">
        <v>0</v>
      </c>
      <c r="BF133" s="6">
        <v>0</v>
      </c>
      <c r="BG133" s="6">
        <v>0</v>
      </c>
      <c r="BH133" s="6">
        <v>0</v>
      </c>
      <c r="BI133" s="6">
        <v>0</v>
      </c>
      <c r="BJ133" s="6">
        <v>0</v>
      </c>
      <c r="BK133" s="6">
        <v>408</v>
      </c>
      <c r="BL133" s="6">
        <v>0</v>
      </c>
      <c r="BM133" s="6">
        <v>0</v>
      </c>
      <c r="BN133" s="6">
        <v>0</v>
      </c>
      <c r="BO133" s="6">
        <v>0</v>
      </c>
      <c r="BP133" s="6">
        <v>0</v>
      </c>
      <c r="BQ133" s="6">
        <v>0</v>
      </c>
      <c r="BR133" s="6">
        <v>0</v>
      </c>
      <c r="BS133" s="6">
        <v>0</v>
      </c>
      <c r="BT133" s="6">
        <v>0</v>
      </c>
      <c r="BU133" s="6">
        <v>0</v>
      </c>
      <c r="BV133" s="6">
        <v>0</v>
      </c>
      <c r="BW133" s="6">
        <v>0</v>
      </c>
      <c r="BX133" s="6">
        <v>0</v>
      </c>
      <c r="BY133" s="6">
        <v>0</v>
      </c>
      <c r="BZ133" s="6">
        <v>0</v>
      </c>
      <c r="CA133" s="6">
        <v>0</v>
      </c>
      <c r="CB133" s="6">
        <v>0</v>
      </c>
      <c r="CC133" s="6">
        <v>0</v>
      </c>
      <c r="CD133" s="6">
        <v>0</v>
      </c>
      <c r="CE133" s="6">
        <v>0</v>
      </c>
      <c r="CF133" s="6">
        <v>0</v>
      </c>
      <c r="CG133" s="6">
        <v>0</v>
      </c>
      <c r="CH133" s="6">
        <v>0</v>
      </c>
      <c r="CI133" s="6">
        <v>0</v>
      </c>
      <c r="CJ133" s="6">
        <v>0</v>
      </c>
      <c r="CK133" s="6">
        <v>0</v>
      </c>
      <c r="CL133" s="6">
        <v>0</v>
      </c>
      <c r="CM133" s="6">
        <v>0</v>
      </c>
      <c r="CN133" s="6">
        <v>0</v>
      </c>
      <c r="CO133" s="6">
        <v>0</v>
      </c>
      <c r="CP133" s="6">
        <v>0</v>
      </c>
      <c r="CQ133" s="6">
        <v>0</v>
      </c>
      <c r="CR133" s="6">
        <v>0</v>
      </c>
      <c r="CS133" s="6">
        <v>0</v>
      </c>
      <c r="CT133" s="6">
        <v>0</v>
      </c>
      <c r="CU133" s="6">
        <v>0</v>
      </c>
      <c r="CV133" s="6">
        <v>0</v>
      </c>
      <c r="CW133" s="6">
        <v>8152</v>
      </c>
      <c r="CX133" s="6">
        <v>0</v>
      </c>
      <c r="CY133" s="6">
        <v>12.9</v>
      </c>
      <c r="CZ133" s="6">
        <v>0</v>
      </c>
      <c r="DA133" s="6">
        <v>0</v>
      </c>
      <c r="DB133" s="6">
        <v>0</v>
      </c>
      <c r="DC133" s="6">
        <v>0</v>
      </c>
      <c r="DD133" s="6">
        <v>0</v>
      </c>
      <c r="DE133" s="6">
        <v>0</v>
      </c>
      <c r="DF133" s="6">
        <v>0</v>
      </c>
      <c r="DG133" s="6">
        <v>0</v>
      </c>
      <c r="DH133" s="6">
        <v>0</v>
      </c>
      <c r="DI133" s="6">
        <v>0</v>
      </c>
      <c r="DJ133" s="6">
        <v>0</v>
      </c>
      <c r="DK133" s="6">
        <v>0</v>
      </c>
      <c r="DL133" s="6">
        <v>0</v>
      </c>
      <c r="DM133" s="6">
        <v>0</v>
      </c>
      <c r="DN133" s="6">
        <v>0</v>
      </c>
      <c r="DO133" s="6">
        <v>0</v>
      </c>
      <c r="DP133" s="6">
        <v>0</v>
      </c>
      <c r="DQ133" s="6">
        <v>0</v>
      </c>
      <c r="DR133" s="6">
        <v>0</v>
      </c>
      <c r="DS133" s="6">
        <v>0</v>
      </c>
      <c r="DT133" s="6">
        <v>0</v>
      </c>
      <c r="DU133" s="6">
        <v>7.9</v>
      </c>
      <c r="DV133" s="6">
        <v>0</v>
      </c>
      <c r="DW133" s="6">
        <v>0</v>
      </c>
      <c r="DX133" s="6">
        <v>0</v>
      </c>
      <c r="DY133" s="6">
        <v>0</v>
      </c>
      <c r="DZ133" s="6">
        <v>0</v>
      </c>
      <c r="EA133" s="6">
        <v>0</v>
      </c>
      <c r="EB133" s="6">
        <v>0</v>
      </c>
      <c r="EC133" s="6">
        <v>0</v>
      </c>
      <c r="ED133" s="6">
        <v>0</v>
      </c>
      <c r="EE133" s="6">
        <v>0</v>
      </c>
      <c r="EF133" s="6">
        <v>0</v>
      </c>
      <c r="EG133" s="6">
        <v>0</v>
      </c>
      <c r="EH133" s="6">
        <v>0</v>
      </c>
      <c r="EI133" s="6">
        <v>0</v>
      </c>
      <c r="EJ133" s="6">
        <v>0</v>
      </c>
      <c r="EK133" s="6">
        <v>0</v>
      </c>
      <c r="EL133" s="6">
        <v>0</v>
      </c>
      <c r="EM133" s="6">
        <v>0</v>
      </c>
      <c r="EN133" s="6">
        <v>0</v>
      </c>
      <c r="EO133" s="6">
        <v>0</v>
      </c>
      <c r="EP133" s="6">
        <v>0</v>
      </c>
      <c r="EQ133" s="6">
        <v>0</v>
      </c>
      <c r="ER133" s="6">
        <v>0</v>
      </c>
      <c r="ES133" s="6">
        <v>0</v>
      </c>
      <c r="ET133" s="6">
        <v>0</v>
      </c>
      <c r="EU133" s="6">
        <v>0</v>
      </c>
      <c r="EV133" s="6">
        <v>0</v>
      </c>
      <c r="EW133" s="6">
        <v>414.6</v>
      </c>
      <c r="EX133" s="6">
        <v>0</v>
      </c>
      <c r="EY133" s="6">
        <v>9125.2000000000007</v>
      </c>
      <c r="EZ133" s="6">
        <v>1164</v>
      </c>
      <c r="FA133" s="6">
        <v>-7961.2</v>
      </c>
      <c r="FB133" s="6">
        <v>-683.95</v>
      </c>
    </row>
    <row r="134" spans="2:158" ht="30">
      <c r="B134" s="4" t="str">
        <f>'tanulasi minta'!A251</f>
        <v>Borsosberény</v>
      </c>
      <c r="C134" s="6">
        <v>163</v>
      </c>
      <c r="D134" s="6">
        <v>0</v>
      </c>
      <c r="E134" s="6">
        <v>0</v>
      </c>
      <c r="F134" s="6">
        <v>0</v>
      </c>
      <c r="G134" s="6">
        <v>0</v>
      </c>
      <c r="H134" s="6">
        <v>0</v>
      </c>
      <c r="I134" s="6">
        <v>0</v>
      </c>
      <c r="J134" s="6">
        <v>0</v>
      </c>
      <c r="K134" s="6">
        <v>0</v>
      </c>
      <c r="L134" s="6">
        <v>73.599999999999994</v>
      </c>
      <c r="M134" s="6">
        <v>114.8</v>
      </c>
      <c r="N134" s="6">
        <v>0</v>
      </c>
      <c r="O134" s="6">
        <v>0</v>
      </c>
      <c r="P134" s="6">
        <v>0</v>
      </c>
      <c r="Q134" s="6">
        <v>0</v>
      </c>
      <c r="R134" s="6">
        <v>0</v>
      </c>
      <c r="S134" s="6">
        <v>0</v>
      </c>
      <c r="T134" s="6">
        <v>0</v>
      </c>
      <c r="U134" s="6">
        <v>0</v>
      </c>
      <c r="V134" s="6">
        <v>0</v>
      </c>
      <c r="W134" s="6">
        <v>0</v>
      </c>
      <c r="X134" s="6">
        <v>56.1</v>
      </c>
      <c r="Y134" s="6">
        <v>0</v>
      </c>
      <c r="Z134" s="6">
        <v>0</v>
      </c>
      <c r="AA134" s="6">
        <v>0</v>
      </c>
      <c r="AB134" s="6">
        <v>0</v>
      </c>
      <c r="AC134" s="6">
        <v>0</v>
      </c>
      <c r="AD134" s="6">
        <v>0</v>
      </c>
      <c r="AE134" s="6">
        <v>0</v>
      </c>
      <c r="AF134" s="6">
        <v>0</v>
      </c>
      <c r="AG134" s="6">
        <v>0</v>
      </c>
      <c r="AH134" s="6">
        <v>0</v>
      </c>
      <c r="AI134" s="6">
        <v>0</v>
      </c>
      <c r="AJ134" s="6">
        <v>0</v>
      </c>
      <c r="AK134" s="6">
        <v>0</v>
      </c>
      <c r="AL134" s="6">
        <v>0</v>
      </c>
      <c r="AM134" s="6">
        <v>0</v>
      </c>
      <c r="AN134" s="6">
        <v>0</v>
      </c>
      <c r="AO134" s="6">
        <v>109</v>
      </c>
      <c r="AP134" s="6">
        <v>0</v>
      </c>
      <c r="AQ134" s="6">
        <v>0</v>
      </c>
      <c r="AR134" s="6">
        <v>0</v>
      </c>
      <c r="AS134" s="6">
        <v>0</v>
      </c>
      <c r="AT134" s="6">
        <v>0</v>
      </c>
      <c r="AU134" s="6">
        <v>0</v>
      </c>
      <c r="AV134" s="6">
        <v>0</v>
      </c>
      <c r="AW134" s="6">
        <v>0</v>
      </c>
      <c r="AX134" s="6">
        <v>0</v>
      </c>
      <c r="AY134" s="6">
        <v>0</v>
      </c>
      <c r="AZ134" s="6">
        <v>0</v>
      </c>
      <c r="BA134" s="6">
        <v>0</v>
      </c>
      <c r="BB134" s="6">
        <v>0</v>
      </c>
      <c r="BC134" s="6">
        <v>0</v>
      </c>
      <c r="BD134" s="6">
        <v>0</v>
      </c>
      <c r="BE134" s="6">
        <v>0</v>
      </c>
      <c r="BF134" s="6">
        <v>0</v>
      </c>
      <c r="BG134" s="6">
        <v>0</v>
      </c>
      <c r="BH134" s="6">
        <v>0</v>
      </c>
      <c r="BI134" s="6">
        <v>0</v>
      </c>
      <c r="BJ134" s="6">
        <v>0</v>
      </c>
      <c r="BK134" s="6">
        <v>0</v>
      </c>
      <c r="BL134" s="6">
        <v>0</v>
      </c>
      <c r="BM134" s="6">
        <v>0</v>
      </c>
      <c r="BN134" s="6">
        <v>0</v>
      </c>
      <c r="BO134" s="6">
        <v>0</v>
      </c>
      <c r="BP134" s="6">
        <v>0</v>
      </c>
      <c r="BQ134" s="6">
        <v>0</v>
      </c>
      <c r="BR134" s="6">
        <v>0</v>
      </c>
      <c r="BS134" s="6">
        <v>0</v>
      </c>
      <c r="BT134" s="6">
        <v>0</v>
      </c>
      <c r="BU134" s="6">
        <v>0</v>
      </c>
      <c r="BV134" s="6">
        <v>0</v>
      </c>
      <c r="BW134" s="6">
        <v>0</v>
      </c>
      <c r="BX134" s="6">
        <v>0</v>
      </c>
      <c r="BY134" s="6">
        <v>0</v>
      </c>
      <c r="BZ134" s="6">
        <v>0</v>
      </c>
      <c r="CA134" s="6">
        <v>0</v>
      </c>
      <c r="CB134" s="6">
        <v>0</v>
      </c>
      <c r="CC134" s="6">
        <v>0</v>
      </c>
      <c r="CD134" s="6">
        <v>0</v>
      </c>
      <c r="CE134" s="6">
        <v>0</v>
      </c>
      <c r="CF134" s="6">
        <v>0</v>
      </c>
      <c r="CG134" s="6">
        <v>0</v>
      </c>
      <c r="CH134" s="6">
        <v>0</v>
      </c>
      <c r="CI134" s="6">
        <v>0</v>
      </c>
      <c r="CJ134" s="6">
        <v>0</v>
      </c>
      <c r="CK134" s="6">
        <v>0</v>
      </c>
      <c r="CL134" s="6">
        <v>0</v>
      </c>
      <c r="CM134" s="6">
        <v>0</v>
      </c>
      <c r="CN134" s="6">
        <v>0</v>
      </c>
      <c r="CO134" s="6">
        <v>0</v>
      </c>
      <c r="CP134" s="6">
        <v>0</v>
      </c>
      <c r="CQ134" s="6">
        <v>0</v>
      </c>
      <c r="CR134" s="6">
        <v>0</v>
      </c>
      <c r="CS134" s="6">
        <v>0</v>
      </c>
      <c r="CT134" s="6">
        <v>0</v>
      </c>
      <c r="CU134" s="6">
        <v>0</v>
      </c>
      <c r="CV134" s="6">
        <v>0</v>
      </c>
      <c r="CW134" s="6">
        <v>104</v>
      </c>
      <c r="CX134" s="6">
        <v>0</v>
      </c>
      <c r="CY134" s="6">
        <v>0</v>
      </c>
      <c r="CZ134" s="6">
        <v>0</v>
      </c>
      <c r="DA134" s="6">
        <v>0</v>
      </c>
      <c r="DB134" s="6">
        <v>0</v>
      </c>
      <c r="DC134" s="6">
        <v>0</v>
      </c>
      <c r="DD134" s="6">
        <v>0</v>
      </c>
      <c r="DE134" s="6">
        <v>0</v>
      </c>
      <c r="DF134" s="6">
        <v>0</v>
      </c>
      <c r="DG134" s="6">
        <v>0</v>
      </c>
      <c r="DH134" s="6">
        <v>0</v>
      </c>
      <c r="DI134" s="6">
        <v>0</v>
      </c>
      <c r="DJ134" s="6">
        <v>0</v>
      </c>
      <c r="DK134" s="6">
        <v>0</v>
      </c>
      <c r="DL134" s="6">
        <v>0</v>
      </c>
      <c r="DM134" s="6">
        <v>0</v>
      </c>
      <c r="DN134" s="6">
        <v>0</v>
      </c>
      <c r="DO134" s="6">
        <v>0</v>
      </c>
      <c r="DP134" s="6">
        <v>0</v>
      </c>
      <c r="DQ134" s="6">
        <v>0</v>
      </c>
      <c r="DR134" s="6">
        <v>0</v>
      </c>
      <c r="DS134" s="6">
        <v>0</v>
      </c>
      <c r="DT134" s="6">
        <v>0</v>
      </c>
      <c r="DU134" s="6">
        <v>0</v>
      </c>
      <c r="DV134" s="6">
        <v>0</v>
      </c>
      <c r="DW134" s="6">
        <v>0</v>
      </c>
      <c r="DX134" s="6">
        <v>0</v>
      </c>
      <c r="DY134" s="6">
        <v>0</v>
      </c>
      <c r="DZ134" s="6">
        <v>0</v>
      </c>
      <c r="EA134" s="6">
        <v>0</v>
      </c>
      <c r="EB134" s="6">
        <v>0</v>
      </c>
      <c r="EC134" s="6">
        <v>0</v>
      </c>
      <c r="ED134" s="6">
        <v>0</v>
      </c>
      <c r="EE134" s="6">
        <v>0</v>
      </c>
      <c r="EF134" s="6">
        <v>0</v>
      </c>
      <c r="EG134" s="6">
        <v>0</v>
      </c>
      <c r="EH134" s="6">
        <v>0</v>
      </c>
      <c r="EI134" s="6">
        <v>0</v>
      </c>
      <c r="EJ134" s="6">
        <v>0</v>
      </c>
      <c r="EK134" s="6">
        <v>0</v>
      </c>
      <c r="EL134" s="6">
        <v>0</v>
      </c>
      <c r="EM134" s="6">
        <v>0</v>
      </c>
      <c r="EN134" s="6">
        <v>0</v>
      </c>
      <c r="EO134" s="6">
        <v>0</v>
      </c>
      <c r="EP134" s="6">
        <v>0</v>
      </c>
      <c r="EQ134" s="6">
        <v>0</v>
      </c>
      <c r="ER134" s="6">
        <v>0</v>
      </c>
      <c r="ES134" s="6">
        <v>0</v>
      </c>
      <c r="ET134" s="6">
        <v>0</v>
      </c>
      <c r="EU134" s="6">
        <v>0</v>
      </c>
      <c r="EV134" s="6">
        <v>0</v>
      </c>
      <c r="EW134" s="6">
        <v>0</v>
      </c>
      <c r="EX134" s="6">
        <v>0</v>
      </c>
      <c r="EY134" s="6">
        <v>620.5</v>
      </c>
      <c r="EZ134" s="6">
        <v>689</v>
      </c>
      <c r="FA134" s="6">
        <v>68.5</v>
      </c>
      <c r="FB134" s="6">
        <v>9.94</v>
      </c>
    </row>
    <row r="135" spans="2:158">
      <c r="B135" s="4" t="str">
        <f>'tanulasi minta'!A252</f>
        <v>Diósjenő</v>
      </c>
      <c r="C135" s="6">
        <v>163</v>
      </c>
      <c r="D135" s="6">
        <v>0</v>
      </c>
      <c r="E135" s="6">
        <v>0</v>
      </c>
      <c r="F135" s="6">
        <v>0</v>
      </c>
      <c r="G135" s="6">
        <v>0</v>
      </c>
      <c r="H135" s="6">
        <v>0</v>
      </c>
      <c r="I135" s="6">
        <v>0</v>
      </c>
      <c r="J135" s="6">
        <v>0</v>
      </c>
      <c r="K135" s="6">
        <v>0</v>
      </c>
      <c r="L135" s="6">
        <v>0</v>
      </c>
      <c r="M135" s="6">
        <v>0</v>
      </c>
      <c r="N135" s="6">
        <v>0</v>
      </c>
      <c r="O135" s="6">
        <v>0</v>
      </c>
      <c r="P135" s="6">
        <v>0</v>
      </c>
      <c r="Q135" s="6">
        <v>0</v>
      </c>
      <c r="R135" s="6">
        <v>0</v>
      </c>
      <c r="S135" s="6">
        <v>0</v>
      </c>
      <c r="T135" s="6">
        <v>0</v>
      </c>
      <c r="U135" s="6">
        <v>0</v>
      </c>
      <c r="V135" s="6">
        <v>0</v>
      </c>
      <c r="W135" s="6">
        <v>0</v>
      </c>
      <c r="X135" s="6">
        <v>56.1</v>
      </c>
      <c r="Y135" s="6">
        <v>0</v>
      </c>
      <c r="Z135" s="6">
        <v>0</v>
      </c>
      <c r="AA135" s="6">
        <v>0</v>
      </c>
      <c r="AB135" s="6">
        <v>0</v>
      </c>
      <c r="AC135" s="6">
        <v>0</v>
      </c>
      <c r="AD135" s="6">
        <v>0</v>
      </c>
      <c r="AE135" s="6">
        <v>0</v>
      </c>
      <c r="AF135" s="6">
        <v>0</v>
      </c>
      <c r="AG135" s="6">
        <v>0</v>
      </c>
      <c r="AH135" s="6">
        <v>0</v>
      </c>
      <c r="AI135" s="6">
        <v>0</v>
      </c>
      <c r="AJ135" s="6">
        <v>0</v>
      </c>
      <c r="AK135" s="6">
        <v>0</v>
      </c>
      <c r="AL135" s="6">
        <v>0</v>
      </c>
      <c r="AM135" s="6">
        <v>0</v>
      </c>
      <c r="AN135" s="6">
        <v>0</v>
      </c>
      <c r="AO135" s="6">
        <v>0</v>
      </c>
      <c r="AP135" s="6">
        <v>0</v>
      </c>
      <c r="AQ135" s="6">
        <v>0</v>
      </c>
      <c r="AR135" s="6">
        <v>0</v>
      </c>
      <c r="AS135" s="6">
        <v>0</v>
      </c>
      <c r="AT135" s="6">
        <v>0</v>
      </c>
      <c r="AU135" s="6">
        <v>0</v>
      </c>
      <c r="AV135" s="6">
        <v>0</v>
      </c>
      <c r="AW135" s="6">
        <v>0</v>
      </c>
      <c r="AX135" s="6">
        <v>0</v>
      </c>
      <c r="AY135" s="6">
        <v>0</v>
      </c>
      <c r="AZ135" s="6">
        <v>0</v>
      </c>
      <c r="BA135" s="6">
        <v>0</v>
      </c>
      <c r="BB135" s="6">
        <v>0</v>
      </c>
      <c r="BC135" s="6">
        <v>0</v>
      </c>
      <c r="BD135" s="6">
        <v>0</v>
      </c>
      <c r="BE135" s="6">
        <v>0</v>
      </c>
      <c r="BF135" s="6">
        <v>0</v>
      </c>
      <c r="BG135" s="6">
        <v>0</v>
      </c>
      <c r="BH135" s="6">
        <v>0</v>
      </c>
      <c r="BI135" s="6">
        <v>0</v>
      </c>
      <c r="BJ135" s="6">
        <v>0</v>
      </c>
      <c r="BK135" s="6">
        <v>0</v>
      </c>
      <c r="BL135" s="6">
        <v>0</v>
      </c>
      <c r="BM135" s="6">
        <v>0</v>
      </c>
      <c r="BN135" s="6">
        <v>0</v>
      </c>
      <c r="BO135" s="6">
        <v>0</v>
      </c>
      <c r="BP135" s="6">
        <v>0</v>
      </c>
      <c r="BQ135" s="6">
        <v>0</v>
      </c>
      <c r="BR135" s="6">
        <v>0</v>
      </c>
      <c r="BS135" s="6">
        <v>0</v>
      </c>
      <c r="BT135" s="6">
        <v>0</v>
      </c>
      <c r="BU135" s="6">
        <v>0</v>
      </c>
      <c r="BV135" s="6">
        <v>0</v>
      </c>
      <c r="BW135" s="6">
        <v>0</v>
      </c>
      <c r="BX135" s="6">
        <v>0</v>
      </c>
      <c r="BY135" s="6">
        <v>0</v>
      </c>
      <c r="BZ135" s="6">
        <v>0</v>
      </c>
      <c r="CA135" s="6">
        <v>0</v>
      </c>
      <c r="CB135" s="6">
        <v>0</v>
      </c>
      <c r="CC135" s="6">
        <v>0</v>
      </c>
      <c r="CD135" s="6">
        <v>0</v>
      </c>
      <c r="CE135" s="6">
        <v>0</v>
      </c>
      <c r="CF135" s="6">
        <v>0</v>
      </c>
      <c r="CG135" s="6">
        <v>0</v>
      </c>
      <c r="CH135" s="6">
        <v>0</v>
      </c>
      <c r="CI135" s="6">
        <v>0</v>
      </c>
      <c r="CJ135" s="6">
        <v>0</v>
      </c>
      <c r="CK135" s="6">
        <v>0</v>
      </c>
      <c r="CL135" s="6">
        <v>0</v>
      </c>
      <c r="CM135" s="6">
        <v>0</v>
      </c>
      <c r="CN135" s="6">
        <v>0</v>
      </c>
      <c r="CO135" s="6">
        <v>0</v>
      </c>
      <c r="CP135" s="6">
        <v>0</v>
      </c>
      <c r="CQ135" s="6">
        <v>0</v>
      </c>
      <c r="CR135" s="6">
        <v>0</v>
      </c>
      <c r="CS135" s="6">
        <v>0</v>
      </c>
      <c r="CT135" s="6">
        <v>0</v>
      </c>
      <c r="CU135" s="6">
        <v>0</v>
      </c>
      <c r="CV135" s="6">
        <v>0</v>
      </c>
      <c r="CW135" s="6">
        <v>0</v>
      </c>
      <c r="CX135" s="6">
        <v>0</v>
      </c>
      <c r="CY135" s="6">
        <v>12.9</v>
      </c>
      <c r="CZ135" s="6">
        <v>0</v>
      </c>
      <c r="DA135" s="6">
        <v>0</v>
      </c>
      <c r="DB135" s="6">
        <v>0</v>
      </c>
      <c r="DC135" s="6">
        <v>0</v>
      </c>
      <c r="DD135" s="6">
        <v>0</v>
      </c>
      <c r="DE135" s="6">
        <v>0</v>
      </c>
      <c r="DF135" s="6">
        <v>0</v>
      </c>
      <c r="DG135" s="6">
        <v>0</v>
      </c>
      <c r="DH135" s="6">
        <v>0</v>
      </c>
      <c r="DI135" s="6">
        <v>0</v>
      </c>
      <c r="DJ135" s="6">
        <v>0</v>
      </c>
      <c r="DK135" s="6">
        <v>0</v>
      </c>
      <c r="DL135" s="6">
        <v>0</v>
      </c>
      <c r="DM135" s="6">
        <v>0</v>
      </c>
      <c r="DN135" s="6">
        <v>0</v>
      </c>
      <c r="DO135" s="6">
        <v>0</v>
      </c>
      <c r="DP135" s="6">
        <v>0</v>
      </c>
      <c r="DQ135" s="6">
        <v>0</v>
      </c>
      <c r="DR135" s="6">
        <v>0</v>
      </c>
      <c r="DS135" s="6">
        <v>0</v>
      </c>
      <c r="DT135" s="6">
        <v>0</v>
      </c>
      <c r="DU135" s="6">
        <v>7.9</v>
      </c>
      <c r="DV135" s="6">
        <v>0</v>
      </c>
      <c r="DW135" s="6">
        <v>0</v>
      </c>
      <c r="DX135" s="6">
        <v>0</v>
      </c>
      <c r="DY135" s="6">
        <v>0</v>
      </c>
      <c r="DZ135" s="6">
        <v>0</v>
      </c>
      <c r="EA135" s="6">
        <v>0</v>
      </c>
      <c r="EB135" s="6">
        <v>0</v>
      </c>
      <c r="EC135" s="6">
        <v>0</v>
      </c>
      <c r="ED135" s="6">
        <v>0</v>
      </c>
      <c r="EE135" s="6">
        <v>0</v>
      </c>
      <c r="EF135" s="6">
        <v>0</v>
      </c>
      <c r="EG135" s="6">
        <v>0</v>
      </c>
      <c r="EH135" s="6">
        <v>0</v>
      </c>
      <c r="EI135" s="6">
        <v>0</v>
      </c>
      <c r="EJ135" s="6">
        <v>0</v>
      </c>
      <c r="EK135" s="6">
        <v>0</v>
      </c>
      <c r="EL135" s="6">
        <v>0</v>
      </c>
      <c r="EM135" s="6">
        <v>0</v>
      </c>
      <c r="EN135" s="6">
        <v>0</v>
      </c>
      <c r="EO135" s="6">
        <v>813</v>
      </c>
      <c r="EP135" s="6">
        <v>0</v>
      </c>
      <c r="EQ135" s="6">
        <v>0</v>
      </c>
      <c r="ER135" s="6">
        <v>0</v>
      </c>
      <c r="ES135" s="6">
        <v>0</v>
      </c>
      <c r="ET135" s="6">
        <v>0</v>
      </c>
      <c r="EU135" s="6">
        <v>0</v>
      </c>
      <c r="EV135" s="6">
        <v>0</v>
      </c>
      <c r="EW135" s="6">
        <v>0</v>
      </c>
      <c r="EX135" s="6">
        <v>0</v>
      </c>
      <c r="EY135" s="6">
        <v>1053</v>
      </c>
      <c r="EZ135" s="6">
        <v>1266</v>
      </c>
      <c r="FA135" s="6">
        <v>213</v>
      </c>
      <c r="FB135" s="6">
        <v>16.82</v>
      </c>
    </row>
    <row r="136" spans="2:158">
      <c r="B136" s="4" t="str">
        <f>'tanulasi minta'!A253</f>
        <v>ÉMR</v>
      </c>
      <c r="C136" s="6">
        <v>163</v>
      </c>
      <c r="D136" s="6">
        <v>0</v>
      </c>
      <c r="E136" s="6">
        <v>0</v>
      </c>
      <c r="F136" s="6">
        <v>0</v>
      </c>
      <c r="G136" s="6">
        <v>0</v>
      </c>
      <c r="H136" s="6">
        <v>0</v>
      </c>
      <c r="I136" s="6">
        <v>0</v>
      </c>
      <c r="J136" s="6">
        <v>0</v>
      </c>
      <c r="K136" s="6">
        <v>0</v>
      </c>
      <c r="L136" s="6">
        <v>0</v>
      </c>
      <c r="M136" s="6">
        <v>0</v>
      </c>
      <c r="N136" s="6">
        <v>0</v>
      </c>
      <c r="O136" s="6">
        <v>0</v>
      </c>
      <c r="P136" s="6">
        <v>0</v>
      </c>
      <c r="Q136" s="6">
        <v>0</v>
      </c>
      <c r="R136" s="6">
        <v>0</v>
      </c>
      <c r="S136" s="6">
        <v>0</v>
      </c>
      <c r="T136" s="6">
        <v>0</v>
      </c>
      <c r="U136" s="6">
        <v>0</v>
      </c>
      <c r="V136" s="6">
        <v>0</v>
      </c>
      <c r="W136" s="6">
        <v>0</v>
      </c>
      <c r="X136" s="6">
        <v>0</v>
      </c>
      <c r="Y136" s="6">
        <v>0</v>
      </c>
      <c r="Z136" s="6">
        <v>0</v>
      </c>
      <c r="AA136" s="6">
        <v>0</v>
      </c>
      <c r="AB136" s="6">
        <v>0</v>
      </c>
      <c r="AC136" s="6">
        <v>0</v>
      </c>
      <c r="AD136" s="6">
        <v>0</v>
      </c>
      <c r="AE136" s="6">
        <v>0</v>
      </c>
      <c r="AF136" s="6">
        <v>0</v>
      </c>
      <c r="AG136" s="6">
        <v>0</v>
      </c>
      <c r="AH136" s="6">
        <v>0</v>
      </c>
      <c r="AI136" s="6">
        <v>0</v>
      </c>
      <c r="AJ136" s="6">
        <v>0</v>
      </c>
      <c r="AK136" s="6">
        <v>0</v>
      </c>
      <c r="AL136" s="6">
        <v>0</v>
      </c>
      <c r="AM136" s="6">
        <v>0</v>
      </c>
      <c r="AN136" s="6">
        <v>0</v>
      </c>
      <c r="AO136" s="6">
        <v>0</v>
      </c>
      <c r="AP136" s="6">
        <v>0</v>
      </c>
      <c r="AQ136" s="6">
        <v>0</v>
      </c>
      <c r="AR136" s="6">
        <v>0</v>
      </c>
      <c r="AS136" s="6">
        <v>0</v>
      </c>
      <c r="AT136" s="6">
        <v>0</v>
      </c>
      <c r="AU136" s="6">
        <v>0</v>
      </c>
      <c r="AV136" s="6">
        <v>0</v>
      </c>
      <c r="AW136" s="6">
        <v>0</v>
      </c>
      <c r="AX136" s="6">
        <v>0</v>
      </c>
      <c r="AY136" s="6">
        <v>0</v>
      </c>
      <c r="AZ136" s="6">
        <v>0</v>
      </c>
      <c r="BA136" s="6">
        <v>0</v>
      </c>
      <c r="BB136" s="6">
        <v>0</v>
      </c>
      <c r="BC136" s="6">
        <v>0</v>
      </c>
      <c r="BD136" s="6">
        <v>0</v>
      </c>
      <c r="BE136" s="6">
        <v>0</v>
      </c>
      <c r="BF136" s="6">
        <v>0</v>
      </c>
      <c r="BG136" s="6">
        <v>0</v>
      </c>
      <c r="BH136" s="6">
        <v>0</v>
      </c>
      <c r="BI136" s="6">
        <v>0</v>
      </c>
      <c r="BJ136" s="6">
        <v>0</v>
      </c>
      <c r="BK136" s="6">
        <v>0</v>
      </c>
      <c r="BL136" s="6">
        <v>0</v>
      </c>
      <c r="BM136" s="6">
        <v>0</v>
      </c>
      <c r="BN136" s="6">
        <v>0</v>
      </c>
      <c r="BO136" s="6">
        <v>0</v>
      </c>
      <c r="BP136" s="6">
        <v>0</v>
      </c>
      <c r="BQ136" s="6">
        <v>0</v>
      </c>
      <c r="BR136" s="6">
        <v>0</v>
      </c>
      <c r="BS136" s="6">
        <v>0</v>
      </c>
      <c r="BT136" s="6">
        <v>0</v>
      </c>
      <c r="BU136" s="6">
        <v>0</v>
      </c>
      <c r="BV136" s="6">
        <v>0</v>
      </c>
      <c r="BW136" s="6">
        <v>0</v>
      </c>
      <c r="BX136" s="6">
        <v>0</v>
      </c>
      <c r="BY136" s="6">
        <v>0</v>
      </c>
      <c r="BZ136" s="6">
        <v>0</v>
      </c>
      <c r="CA136" s="6">
        <v>0</v>
      </c>
      <c r="CB136" s="6">
        <v>0</v>
      </c>
      <c r="CC136" s="6">
        <v>0</v>
      </c>
      <c r="CD136" s="6">
        <v>0</v>
      </c>
      <c r="CE136" s="6">
        <v>0</v>
      </c>
      <c r="CF136" s="6">
        <v>0</v>
      </c>
      <c r="CG136" s="6">
        <v>0</v>
      </c>
      <c r="CH136" s="6">
        <v>0</v>
      </c>
      <c r="CI136" s="6">
        <v>0</v>
      </c>
      <c r="CJ136" s="6">
        <v>0</v>
      </c>
      <c r="CK136" s="6">
        <v>0</v>
      </c>
      <c r="CL136" s="6">
        <v>0</v>
      </c>
      <c r="CM136" s="6">
        <v>0</v>
      </c>
      <c r="CN136" s="6">
        <v>0</v>
      </c>
      <c r="CO136" s="6">
        <v>0</v>
      </c>
      <c r="CP136" s="6">
        <v>0</v>
      </c>
      <c r="CQ136" s="6">
        <v>0</v>
      </c>
      <c r="CR136" s="6">
        <v>0</v>
      </c>
      <c r="CS136" s="6">
        <v>0</v>
      </c>
      <c r="CT136" s="6">
        <v>0</v>
      </c>
      <c r="CU136" s="6">
        <v>0</v>
      </c>
      <c r="CV136" s="6">
        <v>0</v>
      </c>
      <c r="CW136" s="6">
        <v>0</v>
      </c>
      <c r="CX136" s="6">
        <v>0</v>
      </c>
      <c r="CY136" s="6">
        <v>0</v>
      </c>
      <c r="CZ136" s="6">
        <v>0</v>
      </c>
      <c r="DA136" s="6">
        <v>0</v>
      </c>
      <c r="DB136" s="6">
        <v>0</v>
      </c>
      <c r="DC136" s="6">
        <v>0</v>
      </c>
      <c r="DD136" s="6">
        <v>0</v>
      </c>
      <c r="DE136" s="6">
        <v>0</v>
      </c>
      <c r="DF136" s="6">
        <v>0</v>
      </c>
      <c r="DG136" s="6">
        <v>0</v>
      </c>
      <c r="DH136" s="6">
        <v>0</v>
      </c>
      <c r="DI136" s="6">
        <v>0</v>
      </c>
      <c r="DJ136" s="6">
        <v>0</v>
      </c>
      <c r="DK136" s="6">
        <v>0</v>
      </c>
      <c r="DL136" s="6">
        <v>0</v>
      </c>
      <c r="DM136" s="6">
        <v>0</v>
      </c>
      <c r="DN136" s="6">
        <v>0</v>
      </c>
      <c r="DO136" s="6">
        <v>0</v>
      </c>
      <c r="DP136" s="6">
        <v>0</v>
      </c>
      <c r="DQ136" s="6">
        <v>0</v>
      </c>
      <c r="DR136" s="6">
        <v>0</v>
      </c>
      <c r="DS136" s="6">
        <v>0</v>
      </c>
      <c r="DT136" s="6">
        <v>0</v>
      </c>
      <c r="DU136" s="6">
        <v>0</v>
      </c>
      <c r="DV136" s="6">
        <v>0</v>
      </c>
      <c r="DW136" s="6">
        <v>0</v>
      </c>
      <c r="DX136" s="6">
        <v>0</v>
      </c>
      <c r="DY136" s="6">
        <v>0</v>
      </c>
      <c r="DZ136" s="6">
        <v>0</v>
      </c>
      <c r="EA136" s="6">
        <v>0</v>
      </c>
      <c r="EB136" s="6">
        <v>0</v>
      </c>
      <c r="EC136" s="6">
        <v>0</v>
      </c>
      <c r="ED136" s="6">
        <v>0</v>
      </c>
      <c r="EE136" s="6">
        <v>0</v>
      </c>
      <c r="EF136" s="6">
        <v>0</v>
      </c>
      <c r="EG136" s="6">
        <v>0</v>
      </c>
      <c r="EH136" s="6">
        <v>0</v>
      </c>
      <c r="EI136" s="6">
        <v>0</v>
      </c>
      <c r="EJ136" s="6">
        <v>0</v>
      </c>
      <c r="EK136" s="6">
        <v>0</v>
      </c>
      <c r="EL136" s="6">
        <v>0</v>
      </c>
      <c r="EM136" s="6">
        <v>0</v>
      </c>
      <c r="EN136" s="6">
        <v>0</v>
      </c>
      <c r="EO136" s="6">
        <v>0</v>
      </c>
      <c r="EP136" s="6">
        <v>0</v>
      </c>
      <c r="EQ136" s="6">
        <v>0</v>
      </c>
      <c r="ER136" s="6">
        <v>0</v>
      </c>
      <c r="ES136" s="6">
        <v>0</v>
      </c>
      <c r="ET136" s="6">
        <v>0</v>
      </c>
      <c r="EU136" s="6">
        <v>0</v>
      </c>
      <c r="EV136" s="6">
        <v>0</v>
      </c>
      <c r="EW136" s="6">
        <v>0</v>
      </c>
      <c r="EX136" s="6">
        <v>0</v>
      </c>
      <c r="EY136" s="6">
        <v>163</v>
      </c>
      <c r="EZ136" s="6">
        <v>42</v>
      </c>
      <c r="FA136" s="6">
        <v>-121</v>
      </c>
      <c r="FB136" s="6">
        <v>-288.10000000000002</v>
      </c>
    </row>
    <row r="137" spans="2:158" ht="30">
      <c r="B137" s="4" t="str">
        <f>'tanulasi minta'!A254</f>
        <v>Felsőpetény</v>
      </c>
      <c r="C137" s="6">
        <v>19.5</v>
      </c>
      <c r="D137" s="6">
        <v>0</v>
      </c>
      <c r="E137" s="6">
        <v>0</v>
      </c>
      <c r="F137" s="6">
        <v>0</v>
      </c>
      <c r="G137" s="6">
        <v>0</v>
      </c>
      <c r="H137" s="6">
        <v>0</v>
      </c>
      <c r="I137" s="6">
        <v>0</v>
      </c>
      <c r="J137" s="6">
        <v>175.9</v>
      </c>
      <c r="K137" s="6">
        <v>0</v>
      </c>
      <c r="L137" s="6">
        <v>0</v>
      </c>
      <c r="M137" s="6">
        <v>0</v>
      </c>
      <c r="N137" s="6">
        <v>0</v>
      </c>
      <c r="O137" s="6">
        <v>0</v>
      </c>
      <c r="P137" s="6">
        <v>0</v>
      </c>
      <c r="Q137" s="6">
        <v>0</v>
      </c>
      <c r="R137" s="6">
        <v>0</v>
      </c>
      <c r="S137" s="6">
        <v>0</v>
      </c>
      <c r="T137" s="6">
        <v>0</v>
      </c>
      <c r="U137" s="6">
        <v>0</v>
      </c>
      <c r="V137" s="6">
        <v>0</v>
      </c>
      <c r="W137" s="6">
        <v>0</v>
      </c>
      <c r="X137" s="6">
        <v>0</v>
      </c>
      <c r="Y137" s="6">
        <v>0</v>
      </c>
      <c r="Z137" s="6">
        <v>0</v>
      </c>
      <c r="AA137" s="6">
        <v>0</v>
      </c>
      <c r="AB137" s="6">
        <v>0</v>
      </c>
      <c r="AC137" s="6">
        <v>0</v>
      </c>
      <c r="AD137" s="6">
        <v>0</v>
      </c>
      <c r="AE137" s="6">
        <v>0</v>
      </c>
      <c r="AF137" s="6">
        <v>0</v>
      </c>
      <c r="AG137" s="6">
        <v>0</v>
      </c>
      <c r="AH137" s="6">
        <v>0</v>
      </c>
      <c r="AI137" s="6">
        <v>0</v>
      </c>
      <c r="AJ137" s="6">
        <v>0</v>
      </c>
      <c r="AK137" s="6">
        <v>0</v>
      </c>
      <c r="AL137" s="6">
        <v>0</v>
      </c>
      <c r="AM137" s="6">
        <v>0</v>
      </c>
      <c r="AN137" s="6">
        <v>0</v>
      </c>
      <c r="AO137" s="6">
        <v>0</v>
      </c>
      <c r="AP137" s="6">
        <v>0</v>
      </c>
      <c r="AQ137" s="6">
        <v>0</v>
      </c>
      <c r="AR137" s="6">
        <v>0</v>
      </c>
      <c r="AS137" s="6">
        <v>0</v>
      </c>
      <c r="AT137" s="6">
        <v>0</v>
      </c>
      <c r="AU137" s="6">
        <v>0</v>
      </c>
      <c r="AV137" s="6">
        <v>0</v>
      </c>
      <c r="AW137" s="6">
        <v>0</v>
      </c>
      <c r="AX137" s="6">
        <v>0</v>
      </c>
      <c r="AY137" s="6">
        <v>0</v>
      </c>
      <c r="AZ137" s="6">
        <v>0</v>
      </c>
      <c r="BA137" s="6">
        <v>0</v>
      </c>
      <c r="BB137" s="6">
        <v>0</v>
      </c>
      <c r="BC137" s="6">
        <v>0</v>
      </c>
      <c r="BD137" s="6">
        <v>0</v>
      </c>
      <c r="BE137" s="6">
        <v>0</v>
      </c>
      <c r="BF137" s="6">
        <v>0</v>
      </c>
      <c r="BG137" s="6">
        <v>0</v>
      </c>
      <c r="BH137" s="6">
        <v>0</v>
      </c>
      <c r="BI137" s="6">
        <v>0</v>
      </c>
      <c r="BJ137" s="6">
        <v>0</v>
      </c>
      <c r="BK137" s="6">
        <v>408</v>
      </c>
      <c r="BL137" s="6">
        <v>0</v>
      </c>
      <c r="BM137" s="6">
        <v>0</v>
      </c>
      <c r="BN137" s="6">
        <v>0</v>
      </c>
      <c r="BO137" s="6">
        <v>0</v>
      </c>
      <c r="BP137" s="6">
        <v>0</v>
      </c>
      <c r="BQ137" s="6">
        <v>0</v>
      </c>
      <c r="BR137" s="6">
        <v>0</v>
      </c>
      <c r="BS137" s="6">
        <v>0</v>
      </c>
      <c r="BT137" s="6">
        <v>0</v>
      </c>
      <c r="BU137" s="6">
        <v>0</v>
      </c>
      <c r="BV137" s="6">
        <v>0</v>
      </c>
      <c r="BW137" s="6">
        <v>0</v>
      </c>
      <c r="BX137" s="6">
        <v>0</v>
      </c>
      <c r="BY137" s="6">
        <v>0</v>
      </c>
      <c r="BZ137" s="6">
        <v>0</v>
      </c>
      <c r="CA137" s="6">
        <v>0</v>
      </c>
      <c r="CB137" s="6">
        <v>0</v>
      </c>
      <c r="CC137" s="6">
        <v>0</v>
      </c>
      <c r="CD137" s="6">
        <v>0</v>
      </c>
      <c r="CE137" s="6">
        <v>0</v>
      </c>
      <c r="CF137" s="6">
        <v>0</v>
      </c>
      <c r="CG137" s="6">
        <v>0</v>
      </c>
      <c r="CH137" s="6">
        <v>0</v>
      </c>
      <c r="CI137" s="6">
        <v>0</v>
      </c>
      <c r="CJ137" s="6">
        <v>0</v>
      </c>
      <c r="CK137" s="6">
        <v>0</v>
      </c>
      <c r="CL137" s="6">
        <v>0</v>
      </c>
      <c r="CM137" s="6">
        <v>0</v>
      </c>
      <c r="CN137" s="6">
        <v>0</v>
      </c>
      <c r="CO137" s="6">
        <v>0</v>
      </c>
      <c r="CP137" s="6">
        <v>0</v>
      </c>
      <c r="CQ137" s="6">
        <v>0</v>
      </c>
      <c r="CR137" s="6">
        <v>0</v>
      </c>
      <c r="CS137" s="6">
        <v>0</v>
      </c>
      <c r="CT137" s="6">
        <v>0</v>
      </c>
      <c r="CU137" s="6">
        <v>0</v>
      </c>
      <c r="CV137" s="6">
        <v>0</v>
      </c>
      <c r="CW137" s="6">
        <v>141.4</v>
      </c>
      <c r="CX137" s="6">
        <v>0</v>
      </c>
      <c r="CY137" s="6">
        <v>0</v>
      </c>
      <c r="CZ137" s="6">
        <v>0</v>
      </c>
      <c r="DA137" s="6">
        <v>0</v>
      </c>
      <c r="DB137" s="6">
        <v>0</v>
      </c>
      <c r="DC137" s="6">
        <v>0</v>
      </c>
      <c r="DD137" s="6">
        <v>0</v>
      </c>
      <c r="DE137" s="6">
        <v>0</v>
      </c>
      <c r="DF137" s="6">
        <v>0</v>
      </c>
      <c r="DG137" s="6">
        <v>0</v>
      </c>
      <c r="DH137" s="6">
        <v>0</v>
      </c>
      <c r="DI137" s="6">
        <v>0</v>
      </c>
      <c r="DJ137" s="6">
        <v>0</v>
      </c>
      <c r="DK137" s="6">
        <v>0</v>
      </c>
      <c r="DL137" s="6">
        <v>0</v>
      </c>
      <c r="DM137" s="6">
        <v>0</v>
      </c>
      <c r="DN137" s="6">
        <v>0</v>
      </c>
      <c r="DO137" s="6">
        <v>0</v>
      </c>
      <c r="DP137" s="6">
        <v>0</v>
      </c>
      <c r="DQ137" s="6">
        <v>0</v>
      </c>
      <c r="DR137" s="6">
        <v>0</v>
      </c>
      <c r="DS137" s="6">
        <v>0</v>
      </c>
      <c r="DT137" s="6">
        <v>0</v>
      </c>
      <c r="DU137" s="6">
        <v>7.9</v>
      </c>
      <c r="DV137" s="6">
        <v>0</v>
      </c>
      <c r="DW137" s="6">
        <v>0</v>
      </c>
      <c r="DX137" s="6">
        <v>0</v>
      </c>
      <c r="DY137" s="6">
        <v>0</v>
      </c>
      <c r="DZ137" s="6">
        <v>0</v>
      </c>
      <c r="EA137" s="6">
        <v>0</v>
      </c>
      <c r="EB137" s="6">
        <v>0</v>
      </c>
      <c r="EC137" s="6">
        <v>0</v>
      </c>
      <c r="ED137" s="6">
        <v>0</v>
      </c>
      <c r="EE137" s="6">
        <v>0</v>
      </c>
      <c r="EF137" s="6">
        <v>0</v>
      </c>
      <c r="EG137" s="6">
        <v>0</v>
      </c>
      <c r="EH137" s="6">
        <v>0</v>
      </c>
      <c r="EI137" s="6">
        <v>0</v>
      </c>
      <c r="EJ137" s="6">
        <v>0</v>
      </c>
      <c r="EK137" s="6">
        <v>0</v>
      </c>
      <c r="EL137" s="6">
        <v>0</v>
      </c>
      <c r="EM137" s="6">
        <v>0</v>
      </c>
      <c r="EN137" s="6">
        <v>0</v>
      </c>
      <c r="EO137" s="6">
        <v>0</v>
      </c>
      <c r="EP137" s="6">
        <v>0</v>
      </c>
      <c r="EQ137" s="6">
        <v>0</v>
      </c>
      <c r="ER137" s="6">
        <v>0</v>
      </c>
      <c r="ES137" s="6">
        <v>0</v>
      </c>
      <c r="ET137" s="6">
        <v>0</v>
      </c>
      <c r="EU137" s="6">
        <v>0</v>
      </c>
      <c r="EV137" s="6">
        <v>0</v>
      </c>
      <c r="EW137" s="6">
        <v>0</v>
      </c>
      <c r="EX137" s="6">
        <v>0</v>
      </c>
      <c r="EY137" s="6">
        <v>752.7</v>
      </c>
      <c r="EZ137" s="6">
        <v>905</v>
      </c>
      <c r="FA137" s="6">
        <v>152.30000000000001</v>
      </c>
      <c r="FB137" s="6">
        <v>16.829999999999998</v>
      </c>
    </row>
    <row r="138" spans="2:158">
      <c r="B138" s="4" t="str">
        <f>'tanulasi minta'!A255</f>
        <v>HU</v>
      </c>
      <c r="C138" s="6">
        <v>163</v>
      </c>
      <c r="D138" s="6">
        <v>0</v>
      </c>
      <c r="E138" s="6">
        <v>0</v>
      </c>
      <c r="F138" s="6">
        <v>0</v>
      </c>
      <c r="G138" s="6">
        <v>0</v>
      </c>
      <c r="H138" s="6">
        <v>0</v>
      </c>
      <c r="I138" s="6">
        <v>0</v>
      </c>
      <c r="J138" s="6">
        <v>0</v>
      </c>
      <c r="K138" s="6">
        <v>0</v>
      </c>
      <c r="L138" s="6">
        <v>0</v>
      </c>
      <c r="M138" s="6">
        <v>0</v>
      </c>
      <c r="N138" s="6">
        <v>0</v>
      </c>
      <c r="O138" s="6">
        <v>0</v>
      </c>
      <c r="P138" s="6">
        <v>0</v>
      </c>
      <c r="Q138" s="6">
        <v>0</v>
      </c>
      <c r="R138" s="6">
        <v>0</v>
      </c>
      <c r="S138" s="6">
        <v>0</v>
      </c>
      <c r="T138" s="6">
        <v>0</v>
      </c>
      <c r="U138" s="6">
        <v>0</v>
      </c>
      <c r="V138" s="6">
        <v>0</v>
      </c>
      <c r="W138" s="6">
        <v>0</v>
      </c>
      <c r="X138" s="6">
        <v>0</v>
      </c>
      <c r="Y138" s="6">
        <v>0</v>
      </c>
      <c r="Z138" s="6">
        <v>0</v>
      </c>
      <c r="AA138" s="6">
        <v>0</v>
      </c>
      <c r="AB138" s="6">
        <v>0</v>
      </c>
      <c r="AC138" s="6">
        <v>0</v>
      </c>
      <c r="AD138" s="6">
        <v>0</v>
      </c>
      <c r="AE138" s="6">
        <v>0</v>
      </c>
      <c r="AF138" s="6">
        <v>0</v>
      </c>
      <c r="AG138" s="6">
        <v>0</v>
      </c>
      <c r="AH138" s="6">
        <v>0</v>
      </c>
      <c r="AI138" s="6">
        <v>0</v>
      </c>
      <c r="AJ138" s="6">
        <v>0</v>
      </c>
      <c r="AK138" s="6">
        <v>0</v>
      </c>
      <c r="AL138" s="6">
        <v>0</v>
      </c>
      <c r="AM138" s="6">
        <v>0</v>
      </c>
      <c r="AN138" s="6">
        <v>0</v>
      </c>
      <c r="AO138" s="6">
        <v>0</v>
      </c>
      <c r="AP138" s="6">
        <v>0</v>
      </c>
      <c r="AQ138" s="6">
        <v>0</v>
      </c>
      <c r="AR138" s="6">
        <v>0</v>
      </c>
      <c r="AS138" s="6">
        <v>0</v>
      </c>
      <c r="AT138" s="6">
        <v>0</v>
      </c>
      <c r="AU138" s="6">
        <v>0</v>
      </c>
      <c r="AV138" s="6">
        <v>0</v>
      </c>
      <c r="AW138" s="6">
        <v>0</v>
      </c>
      <c r="AX138" s="6">
        <v>0</v>
      </c>
      <c r="AY138" s="6">
        <v>0</v>
      </c>
      <c r="AZ138" s="6">
        <v>0</v>
      </c>
      <c r="BA138" s="6">
        <v>0</v>
      </c>
      <c r="BB138" s="6">
        <v>3399</v>
      </c>
      <c r="BC138" s="6">
        <v>0</v>
      </c>
      <c r="BD138" s="6">
        <v>0</v>
      </c>
      <c r="BE138" s="6">
        <v>0</v>
      </c>
      <c r="BF138" s="6">
        <v>57.8</v>
      </c>
      <c r="BG138" s="6">
        <v>0</v>
      </c>
      <c r="BH138" s="6">
        <v>0</v>
      </c>
      <c r="BI138" s="6">
        <v>0</v>
      </c>
      <c r="BJ138" s="6">
        <v>0</v>
      </c>
      <c r="BK138" s="6">
        <v>0</v>
      </c>
      <c r="BL138" s="6">
        <v>0</v>
      </c>
      <c r="BM138" s="6">
        <v>0</v>
      </c>
      <c r="BN138" s="6">
        <v>0</v>
      </c>
      <c r="BO138" s="6">
        <v>0</v>
      </c>
      <c r="BP138" s="6">
        <v>0</v>
      </c>
      <c r="BQ138" s="6">
        <v>0</v>
      </c>
      <c r="BR138" s="6">
        <v>0</v>
      </c>
      <c r="BS138" s="6">
        <v>0</v>
      </c>
      <c r="BT138" s="6">
        <v>0</v>
      </c>
      <c r="BU138" s="6">
        <v>0</v>
      </c>
      <c r="BV138" s="6">
        <v>0</v>
      </c>
      <c r="BW138" s="6">
        <v>0</v>
      </c>
      <c r="BX138" s="6">
        <v>0</v>
      </c>
      <c r="BY138" s="6">
        <v>0</v>
      </c>
      <c r="BZ138" s="6">
        <v>0</v>
      </c>
      <c r="CA138" s="6">
        <v>0</v>
      </c>
      <c r="CB138" s="6">
        <v>0</v>
      </c>
      <c r="CC138" s="6">
        <v>0</v>
      </c>
      <c r="CD138" s="6">
        <v>0</v>
      </c>
      <c r="CE138" s="6">
        <v>0</v>
      </c>
      <c r="CF138" s="6">
        <v>0</v>
      </c>
      <c r="CG138" s="6">
        <v>0</v>
      </c>
      <c r="CH138" s="6">
        <v>0</v>
      </c>
      <c r="CI138" s="6">
        <v>0</v>
      </c>
      <c r="CJ138" s="6">
        <v>0</v>
      </c>
      <c r="CK138" s="6">
        <v>0</v>
      </c>
      <c r="CL138" s="6">
        <v>0</v>
      </c>
      <c r="CM138" s="6">
        <v>0</v>
      </c>
      <c r="CN138" s="6">
        <v>0</v>
      </c>
      <c r="CO138" s="6">
        <v>0</v>
      </c>
      <c r="CP138" s="6">
        <v>0</v>
      </c>
      <c r="CQ138" s="6">
        <v>0</v>
      </c>
      <c r="CR138" s="6">
        <v>0</v>
      </c>
      <c r="CS138" s="6">
        <v>0</v>
      </c>
      <c r="CT138" s="6">
        <v>0</v>
      </c>
      <c r="CU138" s="6">
        <v>0</v>
      </c>
      <c r="CV138" s="6">
        <v>0</v>
      </c>
      <c r="CW138" s="6">
        <v>0</v>
      </c>
      <c r="CX138" s="6">
        <v>0</v>
      </c>
      <c r="CY138" s="6">
        <v>0</v>
      </c>
      <c r="CZ138" s="6">
        <v>0</v>
      </c>
      <c r="DA138" s="6">
        <v>0</v>
      </c>
      <c r="DB138" s="6">
        <v>0</v>
      </c>
      <c r="DC138" s="6">
        <v>0</v>
      </c>
      <c r="DD138" s="6">
        <v>0</v>
      </c>
      <c r="DE138" s="6">
        <v>0</v>
      </c>
      <c r="DF138" s="6">
        <v>0</v>
      </c>
      <c r="DG138" s="6">
        <v>0</v>
      </c>
      <c r="DH138" s="6">
        <v>0</v>
      </c>
      <c r="DI138" s="6">
        <v>0</v>
      </c>
      <c r="DJ138" s="6">
        <v>0</v>
      </c>
      <c r="DK138" s="6">
        <v>0</v>
      </c>
      <c r="DL138" s="6">
        <v>0</v>
      </c>
      <c r="DM138" s="6">
        <v>0</v>
      </c>
      <c r="DN138" s="6">
        <v>0</v>
      </c>
      <c r="DO138" s="6">
        <v>0</v>
      </c>
      <c r="DP138" s="6">
        <v>0</v>
      </c>
      <c r="DQ138" s="6">
        <v>0</v>
      </c>
      <c r="DR138" s="6">
        <v>0</v>
      </c>
      <c r="DS138" s="6">
        <v>0</v>
      </c>
      <c r="DT138" s="6">
        <v>0</v>
      </c>
      <c r="DU138" s="6">
        <v>7.9</v>
      </c>
      <c r="DV138" s="6">
        <v>0</v>
      </c>
      <c r="DW138" s="6">
        <v>0</v>
      </c>
      <c r="DX138" s="6">
        <v>0</v>
      </c>
      <c r="DY138" s="6">
        <v>0</v>
      </c>
      <c r="DZ138" s="6">
        <v>0</v>
      </c>
      <c r="EA138" s="6">
        <v>0</v>
      </c>
      <c r="EB138" s="6">
        <v>0</v>
      </c>
      <c r="EC138" s="6">
        <v>0</v>
      </c>
      <c r="ED138" s="6">
        <v>0</v>
      </c>
      <c r="EE138" s="6">
        <v>0</v>
      </c>
      <c r="EF138" s="6">
        <v>0</v>
      </c>
      <c r="EG138" s="6">
        <v>0</v>
      </c>
      <c r="EH138" s="6">
        <v>0</v>
      </c>
      <c r="EI138" s="6">
        <v>0</v>
      </c>
      <c r="EJ138" s="6">
        <v>0</v>
      </c>
      <c r="EK138" s="6">
        <v>0</v>
      </c>
      <c r="EL138" s="6">
        <v>0</v>
      </c>
      <c r="EM138" s="6">
        <v>0</v>
      </c>
      <c r="EN138" s="6">
        <v>0</v>
      </c>
      <c r="EO138" s="6">
        <v>0</v>
      </c>
      <c r="EP138" s="6">
        <v>0</v>
      </c>
      <c r="EQ138" s="6">
        <v>0</v>
      </c>
      <c r="ER138" s="6">
        <v>0</v>
      </c>
      <c r="ES138" s="6">
        <v>0</v>
      </c>
      <c r="ET138" s="6">
        <v>0</v>
      </c>
      <c r="EU138" s="6">
        <v>0</v>
      </c>
      <c r="EV138" s="6">
        <v>0</v>
      </c>
      <c r="EW138" s="6">
        <v>414.6</v>
      </c>
      <c r="EX138" s="6">
        <v>0</v>
      </c>
      <c r="EY138" s="6">
        <v>4042.3</v>
      </c>
      <c r="EZ138" s="6">
        <v>4860</v>
      </c>
      <c r="FA138" s="6">
        <v>817.7</v>
      </c>
      <c r="FB138" s="6">
        <v>16.829999999999998</v>
      </c>
    </row>
    <row r="139" spans="2:158">
      <c r="B139" s="4" t="str">
        <f>'tanulasi minta'!A256</f>
        <v>Keszeg</v>
      </c>
      <c r="C139" s="6">
        <v>163</v>
      </c>
      <c r="D139" s="6">
        <v>0</v>
      </c>
      <c r="E139" s="6">
        <v>0</v>
      </c>
      <c r="F139" s="6">
        <v>0</v>
      </c>
      <c r="G139" s="6">
        <v>0</v>
      </c>
      <c r="H139" s="6">
        <v>0</v>
      </c>
      <c r="I139" s="6">
        <v>0</v>
      </c>
      <c r="J139" s="6">
        <v>0</v>
      </c>
      <c r="K139" s="6">
        <v>0</v>
      </c>
      <c r="L139" s="6">
        <v>73.599999999999994</v>
      </c>
      <c r="M139" s="6">
        <v>0</v>
      </c>
      <c r="N139" s="6">
        <v>0</v>
      </c>
      <c r="O139" s="6">
        <v>0</v>
      </c>
      <c r="P139" s="6">
        <v>0</v>
      </c>
      <c r="Q139" s="6">
        <v>0</v>
      </c>
      <c r="R139" s="6">
        <v>0</v>
      </c>
      <c r="S139" s="6">
        <v>0</v>
      </c>
      <c r="T139" s="6">
        <v>0</v>
      </c>
      <c r="U139" s="6">
        <v>0</v>
      </c>
      <c r="V139" s="6">
        <v>0</v>
      </c>
      <c r="W139" s="6">
        <v>0</v>
      </c>
      <c r="X139" s="6">
        <v>56.1</v>
      </c>
      <c r="Y139" s="6">
        <v>0</v>
      </c>
      <c r="Z139" s="6">
        <v>0</v>
      </c>
      <c r="AA139" s="6">
        <v>0</v>
      </c>
      <c r="AB139" s="6">
        <v>0</v>
      </c>
      <c r="AC139" s="6">
        <v>0</v>
      </c>
      <c r="AD139" s="6">
        <v>0</v>
      </c>
      <c r="AE139" s="6">
        <v>0</v>
      </c>
      <c r="AF139" s="6">
        <v>0</v>
      </c>
      <c r="AG139" s="6">
        <v>0</v>
      </c>
      <c r="AH139" s="6">
        <v>0</v>
      </c>
      <c r="AI139" s="6">
        <v>0</v>
      </c>
      <c r="AJ139" s="6">
        <v>0</v>
      </c>
      <c r="AK139" s="6">
        <v>0</v>
      </c>
      <c r="AL139" s="6">
        <v>0</v>
      </c>
      <c r="AM139" s="6">
        <v>0</v>
      </c>
      <c r="AN139" s="6">
        <v>0</v>
      </c>
      <c r="AO139" s="6">
        <v>0</v>
      </c>
      <c r="AP139" s="6">
        <v>0</v>
      </c>
      <c r="AQ139" s="6">
        <v>0</v>
      </c>
      <c r="AR139" s="6">
        <v>0</v>
      </c>
      <c r="AS139" s="6">
        <v>0</v>
      </c>
      <c r="AT139" s="6">
        <v>0</v>
      </c>
      <c r="AU139" s="6">
        <v>0</v>
      </c>
      <c r="AV139" s="6">
        <v>0</v>
      </c>
      <c r="AW139" s="6">
        <v>0</v>
      </c>
      <c r="AX139" s="6">
        <v>0</v>
      </c>
      <c r="AY139" s="6">
        <v>0</v>
      </c>
      <c r="AZ139" s="6">
        <v>0</v>
      </c>
      <c r="BA139" s="6">
        <v>0</v>
      </c>
      <c r="BB139" s="6">
        <v>0</v>
      </c>
      <c r="BC139" s="6">
        <v>0</v>
      </c>
      <c r="BD139" s="6">
        <v>0</v>
      </c>
      <c r="BE139" s="6">
        <v>0</v>
      </c>
      <c r="BF139" s="6">
        <v>57.8</v>
      </c>
      <c r="BG139" s="6">
        <v>0</v>
      </c>
      <c r="BH139" s="6">
        <v>0</v>
      </c>
      <c r="BI139" s="6">
        <v>0</v>
      </c>
      <c r="BJ139" s="6">
        <v>0</v>
      </c>
      <c r="BK139" s="6">
        <v>408</v>
      </c>
      <c r="BL139" s="6">
        <v>0</v>
      </c>
      <c r="BM139" s="6">
        <v>0</v>
      </c>
      <c r="BN139" s="6">
        <v>0</v>
      </c>
      <c r="BO139" s="6">
        <v>0</v>
      </c>
      <c r="BP139" s="6">
        <v>0</v>
      </c>
      <c r="BQ139" s="6">
        <v>0</v>
      </c>
      <c r="BR139" s="6">
        <v>0</v>
      </c>
      <c r="BS139" s="6">
        <v>0</v>
      </c>
      <c r="BT139" s="6">
        <v>0</v>
      </c>
      <c r="BU139" s="6">
        <v>0</v>
      </c>
      <c r="BV139" s="6">
        <v>0</v>
      </c>
      <c r="BW139" s="6">
        <v>0</v>
      </c>
      <c r="BX139" s="6">
        <v>0</v>
      </c>
      <c r="BY139" s="6">
        <v>0</v>
      </c>
      <c r="BZ139" s="6">
        <v>0</v>
      </c>
      <c r="CA139" s="6">
        <v>0</v>
      </c>
      <c r="CB139" s="6">
        <v>0</v>
      </c>
      <c r="CC139" s="6">
        <v>0</v>
      </c>
      <c r="CD139" s="6">
        <v>0</v>
      </c>
      <c r="CE139" s="6">
        <v>0</v>
      </c>
      <c r="CF139" s="6">
        <v>0</v>
      </c>
      <c r="CG139" s="6">
        <v>0</v>
      </c>
      <c r="CH139" s="6">
        <v>0</v>
      </c>
      <c r="CI139" s="6">
        <v>0</v>
      </c>
      <c r="CJ139" s="6">
        <v>0</v>
      </c>
      <c r="CK139" s="6">
        <v>0</v>
      </c>
      <c r="CL139" s="6">
        <v>0</v>
      </c>
      <c r="CM139" s="6">
        <v>0</v>
      </c>
      <c r="CN139" s="6">
        <v>0</v>
      </c>
      <c r="CO139" s="6">
        <v>0</v>
      </c>
      <c r="CP139" s="6">
        <v>0</v>
      </c>
      <c r="CQ139" s="6">
        <v>0</v>
      </c>
      <c r="CR139" s="6">
        <v>0</v>
      </c>
      <c r="CS139" s="6">
        <v>0</v>
      </c>
      <c r="CT139" s="6">
        <v>0</v>
      </c>
      <c r="CU139" s="6">
        <v>0</v>
      </c>
      <c r="CV139" s="6">
        <v>0</v>
      </c>
      <c r="CW139" s="6">
        <v>8152</v>
      </c>
      <c r="CX139" s="6">
        <v>0</v>
      </c>
      <c r="CY139" s="6">
        <v>0</v>
      </c>
      <c r="CZ139" s="6">
        <v>0</v>
      </c>
      <c r="DA139" s="6">
        <v>0</v>
      </c>
      <c r="DB139" s="6">
        <v>0</v>
      </c>
      <c r="DC139" s="6">
        <v>0</v>
      </c>
      <c r="DD139" s="6">
        <v>0</v>
      </c>
      <c r="DE139" s="6">
        <v>0</v>
      </c>
      <c r="DF139" s="6">
        <v>0</v>
      </c>
      <c r="DG139" s="6">
        <v>0</v>
      </c>
      <c r="DH139" s="6">
        <v>0</v>
      </c>
      <c r="DI139" s="6">
        <v>0</v>
      </c>
      <c r="DJ139" s="6">
        <v>0</v>
      </c>
      <c r="DK139" s="6">
        <v>0</v>
      </c>
      <c r="DL139" s="6">
        <v>0</v>
      </c>
      <c r="DM139" s="6">
        <v>0</v>
      </c>
      <c r="DN139" s="6">
        <v>0</v>
      </c>
      <c r="DO139" s="6">
        <v>0</v>
      </c>
      <c r="DP139" s="6">
        <v>0</v>
      </c>
      <c r="DQ139" s="6">
        <v>0</v>
      </c>
      <c r="DR139" s="6">
        <v>0</v>
      </c>
      <c r="DS139" s="6">
        <v>0</v>
      </c>
      <c r="DT139" s="6">
        <v>0</v>
      </c>
      <c r="DU139" s="6">
        <v>7.9</v>
      </c>
      <c r="DV139" s="6">
        <v>0</v>
      </c>
      <c r="DW139" s="6">
        <v>0</v>
      </c>
      <c r="DX139" s="6">
        <v>0</v>
      </c>
      <c r="DY139" s="6">
        <v>0</v>
      </c>
      <c r="DZ139" s="6">
        <v>0</v>
      </c>
      <c r="EA139" s="6">
        <v>0</v>
      </c>
      <c r="EB139" s="6">
        <v>0</v>
      </c>
      <c r="EC139" s="6">
        <v>0</v>
      </c>
      <c r="ED139" s="6">
        <v>0</v>
      </c>
      <c r="EE139" s="6">
        <v>0</v>
      </c>
      <c r="EF139" s="6">
        <v>0</v>
      </c>
      <c r="EG139" s="6">
        <v>0</v>
      </c>
      <c r="EH139" s="6">
        <v>0</v>
      </c>
      <c r="EI139" s="6">
        <v>0</v>
      </c>
      <c r="EJ139" s="6">
        <v>0</v>
      </c>
      <c r="EK139" s="6">
        <v>0</v>
      </c>
      <c r="EL139" s="6">
        <v>0</v>
      </c>
      <c r="EM139" s="6">
        <v>0</v>
      </c>
      <c r="EN139" s="6">
        <v>0</v>
      </c>
      <c r="EO139" s="6">
        <v>0</v>
      </c>
      <c r="EP139" s="6">
        <v>0</v>
      </c>
      <c r="EQ139" s="6">
        <v>0</v>
      </c>
      <c r="ER139" s="6">
        <v>0</v>
      </c>
      <c r="ES139" s="6">
        <v>0</v>
      </c>
      <c r="ET139" s="6">
        <v>0</v>
      </c>
      <c r="EU139" s="6">
        <v>0</v>
      </c>
      <c r="EV139" s="6">
        <v>0</v>
      </c>
      <c r="EW139" s="6">
        <v>0</v>
      </c>
      <c r="EX139" s="6">
        <v>0</v>
      </c>
      <c r="EY139" s="6">
        <v>8918.5</v>
      </c>
      <c r="EZ139" s="6">
        <v>20809</v>
      </c>
      <c r="FA139" s="6">
        <v>11890.5</v>
      </c>
      <c r="FB139" s="6">
        <v>57.14</v>
      </c>
    </row>
    <row r="140" spans="2:158">
      <c r="B140" s="4" t="str">
        <f>'tanulasi minta'!A257</f>
        <v>KMR</v>
      </c>
      <c r="C140" s="6">
        <v>0</v>
      </c>
      <c r="D140" s="6">
        <v>0</v>
      </c>
      <c r="E140" s="6">
        <v>0</v>
      </c>
      <c r="F140" s="6">
        <v>0</v>
      </c>
      <c r="G140" s="6">
        <v>0</v>
      </c>
      <c r="H140" s="6">
        <v>0</v>
      </c>
      <c r="I140" s="6">
        <v>0</v>
      </c>
      <c r="J140" s="6">
        <v>0</v>
      </c>
      <c r="K140" s="6">
        <v>0</v>
      </c>
      <c r="L140" s="6">
        <v>0</v>
      </c>
      <c r="M140" s="6">
        <v>0</v>
      </c>
      <c r="N140" s="6">
        <v>0</v>
      </c>
      <c r="O140" s="6">
        <v>0</v>
      </c>
      <c r="P140" s="6">
        <v>0</v>
      </c>
      <c r="Q140" s="6">
        <v>0</v>
      </c>
      <c r="R140" s="6">
        <v>0</v>
      </c>
      <c r="S140" s="6">
        <v>0</v>
      </c>
      <c r="T140" s="6">
        <v>0</v>
      </c>
      <c r="U140" s="6">
        <v>0</v>
      </c>
      <c r="V140" s="6">
        <v>0</v>
      </c>
      <c r="W140" s="6">
        <v>0</v>
      </c>
      <c r="X140" s="6">
        <v>0</v>
      </c>
      <c r="Y140" s="6">
        <v>0</v>
      </c>
      <c r="Z140" s="6">
        <v>0</v>
      </c>
      <c r="AA140" s="6">
        <v>0</v>
      </c>
      <c r="AB140" s="6">
        <v>0</v>
      </c>
      <c r="AC140" s="6">
        <v>0</v>
      </c>
      <c r="AD140" s="6">
        <v>0</v>
      </c>
      <c r="AE140" s="6">
        <v>0</v>
      </c>
      <c r="AF140" s="6">
        <v>0</v>
      </c>
      <c r="AG140" s="6">
        <v>0</v>
      </c>
      <c r="AH140" s="6">
        <v>0</v>
      </c>
      <c r="AI140" s="6">
        <v>0</v>
      </c>
      <c r="AJ140" s="6">
        <v>0</v>
      </c>
      <c r="AK140" s="6">
        <v>0</v>
      </c>
      <c r="AL140" s="6">
        <v>0</v>
      </c>
      <c r="AM140" s="6">
        <v>0</v>
      </c>
      <c r="AN140" s="6">
        <v>0</v>
      </c>
      <c r="AO140" s="6">
        <v>0</v>
      </c>
      <c r="AP140" s="6">
        <v>0</v>
      </c>
      <c r="AQ140" s="6">
        <v>0</v>
      </c>
      <c r="AR140" s="6">
        <v>0</v>
      </c>
      <c r="AS140" s="6">
        <v>0</v>
      </c>
      <c r="AT140" s="6">
        <v>0</v>
      </c>
      <c r="AU140" s="6">
        <v>0</v>
      </c>
      <c r="AV140" s="6">
        <v>0</v>
      </c>
      <c r="AW140" s="6">
        <v>603.4</v>
      </c>
      <c r="AX140" s="6">
        <v>0</v>
      </c>
      <c r="AY140" s="6">
        <v>0</v>
      </c>
      <c r="AZ140" s="6">
        <v>0</v>
      </c>
      <c r="BA140" s="6">
        <v>0</v>
      </c>
      <c r="BB140" s="6">
        <v>0</v>
      </c>
      <c r="BC140" s="6">
        <v>0</v>
      </c>
      <c r="BD140" s="6">
        <v>0</v>
      </c>
      <c r="BE140" s="6">
        <v>0</v>
      </c>
      <c r="BF140" s="6">
        <v>57.8</v>
      </c>
      <c r="BG140" s="6">
        <v>0</v>
      </c>
      <c r="BH140" s="6">
        <v>0</v>
      </c>
      <c r="BI140" s="6">
        <v>0</v>
      </c>
      <c r="BJ140" s="6">
        <v>0</v>
      </c>
      <c r="BK140" s="6">
        <v>0</v>
      </c>
      <c r="BL140" s="6">
        <v>0</v>
      </c>
      <c r="BM140" s="6">
        <v>0</v>
      </c>
      <c r="BN140" s="6">
        <v>0</v>
      </c>
      <c r="BO140" s="6">
        <v>0</v>
      </c>
      <c r="BP140" s="6">
        <v>0</v>
      </c>
      <c r="BQ140" s="6">
        <v>0</v>
      </c>
      <c r="BR140" s="6">
        <v>0</v>
      </c>
      <c r="BS140" s="6">
        <v>0</v>
      </c>
      <c r="BT140" s="6">
        <v>0</v>
      </c>
      <c r="BU140" s="6">
        <v>0</v>
      </c>
      <c r="BV140" s="6">
        <v>0</v>
      </c>
      <c r="BW140" s="6">
        <v>0</v>
      </c>
      <c r="BX140" s="6">
        <v>0</v>
      </c>
      <c r="BY140" s="6">
        <v>0</v>
      </c>
      <c r="BZ140" s="6">
        <v>0</v>
      </c>
      <c r="CA140" s="6">
        <v>0</v>
      </c>
      <c r="CB140" s="6">
        <v>0</v>
      </c>
      <c r="CC140" s="6">
        <v>0</v>
      </c>
      <c r="CD140" s="6">
        <v>0</v>
      </c>
      <c r="CE140" s="6">
        <v>0</v>
      </c>
      <c r="CF140" s="6">
        <v>0</v>
      </c>
      <c r="CG140" s="6">
        <v>0</v>
      </c>
      <c r="CH140" s="6">
        <v>0</v>
      </c>
      <c r="CI140" s="6">
        <v>0</v>
      </c>
      <c r="CJ140" s="6">
        <v>0</v>
      </c>
      <c r="CK140" s="6">
        <v>0</v>
      </c>
      <c r="CL140" s="6">
        <v>0</v>
      </c>
      <c r="CM140" s="6">
        <v>0</v>
      </c>
      <c r="CN140" s="6">
        <v>0</v>
      </c>
      <c r="CO140" s="6">
        <v>0</v>
      </c>
      <c r="CP140" s="6">
        <v>0</v>
      </c>
      <c r="CQ140" s="6">
        <v>0</v>
      </c>
      <c r="CR140" s="6">
        <v>0</v>
      </c>
      <c r="CS140" s="6">
        <v>0</v>
      </c>
      <c r="CT140" s="6">
        <v>0</v>
      </c>
      <c r="CU140" s="6">
        <v>0</v>
      </c>
      <c r="CV140" s="6">
        <v>0</v>
      </c>
      <c r="CW140" s="6">
        <v>0</v>
      </c>
      <c r="CX140" s="6">
        <v>0</v>
      </c>
      <c r="CY140" s="6">
        <v>0</v>
      </c>
      <c r="CZ140" s="6">
        <v>0</v>
      </c>
      <c r="DA140" s="6">
        <v>0</v>
      </c>
      <c r="DB140" s="6">
        <v>0</v>
      </c>
      <c r="DC140" s="6">
        <v>0</v>
      </c>
      <c r="DD140" s="6">
        <v>0</v>
      </c>
      <c r="DE140" s="6">
        <v>0</v>
      </c>
      <c r="DF140" s="6">
        <v>0</v>
      </c>
      <c r="DG140" s="6">
        <v>0</v>
      </c>
      <c r="DH140" s="6">
        <v>0</v>
      </c>
      <c r="DI140" s="6">
        <v>0</v>
      </c>
      <c r="DJ140" s="6">
        <v>0</v>
      </c>
      <c r="DK140" s="6">
        <v>0</v>
      </c>
      <c r="DL140" s="6">
        <v>0</v>
      </c>
      <c r="DM140" s="6">
        <v>0</v>
      </c>
      <c r="DN140" s="6">
        <v>0</v>
      </c>
      <c r="DO140" s="6">
        <v>0</v>
      </c>
      <c r="DP140" s="6">
        <v>0</v>
      </c>
      <c r="DQ140" s="6">
        <v>0</v>
      </c>
      <c r="DR140" s="6">
        <v>0</v>
      </c>
      <c r="DS140" s="6">
        <v>0</v>
      </c>
      <c r="DT140" s="6">
        <v>0</v>
      </c>
      <c r="DU140" s="6">
        <v>7.9</v>
      </c>
      <c r="DV140" s="6">
        <v>0</v>
      </c>
      <c r="DW140" s="6">
        <v>0</v>
      </c>
      <c r="DX140" s="6">
        <v>0</v>
      </c>
      <c r="DY140" s="6">
        <v>0</v>
      </c>
      <c r="DZ140" s="6">
        <v>0</v>
      </c>
      <c r="EA140" s="6">
        <v>0</v>
      </c>
      <c r="EB140" s="6">
        <v>0</v>
      </c>
      <c r="EC140" s="6">
        <v>0</v>
      </c>
      <c r="ED140" s="6">
        <v>0</v>
      </c>
      <c r="EE140" s="6">
        <v>0</v>
      </c>
      <c r="EF140" s="6">
        <v>0</v>
      </c>
      <c r="EG140" s="6">
        <v>0</v>
      </c>
      <c r="EH140" s="6">
        <v>0</v>
      </c>
      <c r="EI140" s="6">
        <v>0</v>
      </c>
      <c r="EJ140" s="6">
        <v>0</v>
      </c>
      <c r="EK140" s="6">
        <v>0</v>
      </c>
      <c r="EL140" s="6">
        <v>0</v>
      </c>
      <c r="EM140" s="6">
        <v>0</v>
      </c>
      <c r="EN140" s="6">
        <v>0</v>
      </c>
      <c r="EO140" s="6">
        <v>0</v>
      </c>
      <c r="EP140" s="6">
        <v>0</v>
      </c>
      <c r="EQ140" s="6">
        <v>0</v>
      </c>
      <c r="ER140" s="6">
        <v>0</v>
      </c>
      <c r="ES140" s="6">
        <v>0</v>
      </c>
      <c r="ET140" s="6">
        <v>0</v>
      </c>
      <c r="EU140" s="6">
        <v>0</v>
      </c>
      <c r="EV140" s="6">
        <v>0</v>
      </c>
      <c r="EW140" s="6">
        <v>0</v>
      </c>
      <c r="EX140" s="6">
        <v>0</v>
      </c>
      <c r="EY140" s="6">
        <v>669.1</v>
      </c>
      <c r="EZ140" s="6">
        <v>19</v>
      </c>
      <c r="FA140" s="6">
        <v>-650.1</v>
      </c>
      <c r="FB140" s="6">
        <v>-3421.58</v>
      </c>
    </row>
    <row r="141" spans="2:158">
      <c r="B141" s="4" t="str">
        <f>'tanulasi minta'!A258</f>
        <v>Kosd</v>
      </c>
      <c r="C141" s="6">
        <v>163</v>
      </c>
      <c r="D141" s="6">
        <v>0</v>
      </c>
      <c r="E141" s="6">
        <v>0</v>
      </c>
      <c r="F141" s="6">
        <v>0</v>
      </c>
      <c r="G141" s="6">
        <v>0</v>
      </c>
      <c r="H141" s="6">
        <v>0</v>
      </c>
      <c r="I141" s="6">
        <v>0</v>
      </c>
      <c r="J141" s="6">
        <v>0</v>
      </c>
      <c r="K141" s="6">
        <v>0</v>
      </c>
      <c r="L141" s="6">
        <v>0</v>
      </c>
      <c r="M141" s="6">
        <v>0</v>
      </c>
      <c r="N141" s="6">
        <v>0</v>
      </c>
      <c r="O141" s="6">
        <v>0</v>
      </c>
      <c r="P141" s="6">
        <v>0</v>
      </c>
      <c r="Q141" s="6">
        <v>0</v>
      </c>
      <c r="R141" s="6">
        <v>0</v>
      </c>
      <c r="S141" s="6">
        <v>0</v>
      </c>
      <c r="T141" s="6">
        <v>0</v>
      </c>
      <c r="U141" s="6">
        <v>0</v>
      </c>
      <c r="V141" s="6">
        <v>0</v>
      </c>
      <c r="W141" s="6">
        <v>0</v>
      </c>
      <c r="X141" s="6">
        <v>56.1</v>
      </c>
      <c r="Y141" s="6">
        <v>0</v>
      </c>
      <c r="Z141" s="6">
        <v>0</v>
      </c>
      <c r="AA141" s="6">
        <v>0</v>
      </c>
      <c r="AB141" s="6">
        <v>0</v>
      </c>
      <c r="AC141" s="6">
        <v>0</v>
      </c>
      <c r="AD141" s="6">
        <v>0</v>
      </c>
      <c r="AE141" s="6">
        <v>0</v>
      </c>
      <c r="AF141" s="6">
        <v>0</v>
      </c>
      <c r="AG141" s="6">
        <v>0</v>
      </c>
      <c r="AH141" s="6">
        <v>0</v>
      </c>
      <c r="AI141" s="6">
        <v>0</v>
      </c>
      <c r="AJ141" s="6">
        <v>0</v>
      </c>
      <c r="AK141" s="6">
        <v>0</v>
      </c>
      <c r="AL141" s="6">
        <v>0</v>
      </c>
      <c r="AM141" s="6">
        <v>0</v>
      </c>
      <c r="AN141" s="6">
        <v>0</v>
      </c>
      <c r="AO141" s="6">
        <v>109</v>
      </c>
      <c r="AP141" s="6">
        <v>0</v>
      </c>
      <c r="AQ141" s="6">
        <v>0</v>
      </c>
      <c r="AR141" s="6">
        <v>0</v>
      </c>
      <c r="AS141" s="6">
        <v>0</v>
      </c>
      <c r="AT141" s="6">
        <v>0</v>
      </c>
      <c r="AU141" s="6">
        <v>0</v>
      </c>
      <c r="AV141" s="6">
        <v>0</v>
      </c>
      <c r="AW141" s="6">
        <v>0</v>
      </c>
      <c r="AX141" s="6">
        <v>0</v>
      </c>
      <c r="AY141" s="6">
        <v>0</v>
      </c>
      <c r="AZ141" s="6">
        <v>0</v>
      </c>
      <c r="BA141" s="6">
        <v>0</v>
      </c>
      <c r="BB141" s="6">
        <v>0</v>
      </c>
      <c r="BC141" s="6">
        <v>0</v>
      </c>
      <c r="BD141" s="6">
        <v>0</v>
      </c>
      <c r="BE141" s="6">
        <v>0</v>
      </c>
      <c r="BF141" s="6">
        <v>57.8</v>
      </c>
      <c r="BG141" s="6">
        <v>0</v>
      </c>
      <c r="BH141" s="6">
        <v>0</v>
      </c>
      <c r="BI141" s="6">
        <v>0</v>
      </c>
      <c r="BJ141" s="6">
        <v>0</v>
      </c>
      <c r="BK141" s="6">
        <v>0</v>
      </c>
      <c r="BL141" s="6">
        <v>0</v>
      </c>
      <c r="BM141" s="6">
        <v>0</v>
      </c>
      <c r="BN141" s="6">
        <v>0</v>
      </c>
      <c r="BO141" s="6">
        <v>0</v>
      </c>
      <c r="BP141" s="6">
        <v>0</v>
      </c>
      <c r="BQ141" s="6">
        <v>0</v>
      </c>
      <c r="BR141" s="6">
        <v>0</v>
      </c>
      <c r="BS141" s="6">
        <v>0</v>
      </c>
      <c r="BT141" s="6">
        <v>0</v>
      </c>
      <c r="BU141" s="6">
        <v>0</v>
      </c>
      <c r="BV141" s="6">
        <v>0</v>
      </c>
      <c r="BW141" s="6">
        <v>0</v>
      </c>
      <c r="BX141" s="6">
        <v>0</v>
      </c>
      <c r="BY141" s="6">
        <v>0</v>
      </c>
      <c r="BZ141" s="6">
        <v>0</v>
      </c>
      <c r="CA141" s="6">
        <v>0</v>
      </c>
      <c r="CB141" s="6">
        <v>0</v>
      </c>
      <c r="CC141" s="6">
        <v>0</v>
      </c>
      <c r="CD141" s="6">
        <v>0</v>
      </c>
      <c r="CE141" s="6">
        <v>0</v>
      </c>
      <c r="CF141" s="6">
        <v>0</v>
      </c>
      <c r="CG141" s="6">
        <v>0</v>
      </c>
      <c r="CH141" s="6">
        <v>0</v>
      </c>
      <c r="CI141" s="6">
        <v>0</v>
      </c>
      <c r="CJ141" s="6">
        <v>0</v>
      </c>
      <c r="CK141" s="6">
        <v>0</v>
      </c>
      <c r="CL141" s="6">
        <v>0</v>
      </c>
      <c r="CM141" s="6">
        <v>0</v>
      </c>
      <c r="CN141" s="6">
        <v>0</v>
      </c>
      <c r="CO141" s="6">
        <v>0</v>
      </c>
      <c r="CP141" s="6">
        <v>0</v>
      </c>
      <c r="CQ141" s="6">
        <v>0</v>
      </c>
      <c r="CR141" s="6">
        <v>0</v>
      </c>
      <c r="CS141" s="6">
        <v>0</v>
      </c>
      <c r="CT141" s="6">
        <v>0</v>
      </c>
      <c r="CU141" s="6">
        <v>0</v>
      </c>
      <c r="CV141" s="6">
        <v>0</v>
      </c>
      <c r="CW141" s="6">
        <v>0</v>
      </c>
      <c r="CX141" s="6">
        <v>0</v>
      </c>
      <c r="CY141" s="6">
        <v>12.9</v>
      </c>
      <c r="CZ141" s="6">
        <v>0</v>
      </c>
      <c r="DA141" s="6">
        <v>0</v>
      </c>
      <c r="DB141" s="6">
        <v>0</v>
      </c>
      <c r="DC141" s="6">
        <v>0</v>
      </c>
      <c r="DD141" s="6">
        <v>0</v>
      </c>
      <c r="DE141" s="6">
        <v>0</v>
      </c>
      <c r="DF141" s="6">
        <v>0</v>
      </c>
      <c r="DG141" s="6">
        <v>0</v>
      </c>
      <c r="DH141" s="6">
        <v>0</v>
      </c>
      <c r="DI141" s="6">
        <v>0</v>
      </c>
      <c r="DJ141" s="6">
        <v>0</v>
      </c>
      <c r="DK141" s="6">
        <v>0</v>
      </c>
      <c r="DL141" s="6">
        <v>0</v>
      </c>
      <c r="DM141" s="6">
        <v>0</v>
      </c>
      <c r="DN141" s="6">
        <v>0</v>
      </c>
      <c r="DO141" s="6">
        <v>0</v>
      </c>
      <c r="DP141" s="6">
        <v>0</v>
      </c>
      <c r="DQ141" s="6">
        <v>0</v>
      </c>
      <c r="DR141" s="6">
        <v>0</v>
      </c>
      <c r="DS141" s="6">
        <v>0</v>
      </c>
      <c r="DT141" s="6">
        <v>0</v>
      </c>
      <c r="DU141" s="6">
        <v>7.9</v>
      </c>
      <c r="DV141" s="6">
        <v>0</v>
      </c>
      <c r="DW141" s="6">
        <v>0</v>
      </c>
      <c r="DX141" s="6">
        <v>0</v>
      </c>
      <c r="DY141" s="6">
        <v>0</v>
      </c>
      <c r="DZ141" s="6">
        <v>0</v>
      </c>
      <c r="EA141" s="6">
        <v>0</v>
      </c>
      <c r="EB141" s="6">
        <v>0</v>
      </c>
      <c r="EC141" s="6">
        <v>0</v>
      </c>
      <c r="ED141" s="6">
        <v>0</v>
      </c>
      <c r="EE141" s="6">
        <v>0</v>
      </c>
      <c r="EF141" s="6">
        <v>0</v>
      </c>
      <c r="EG141" s="6">
        <v>0</v>
      </c>
      <c r="EH141" s="6">
        <v>0</v>
      </c>
      <c r="EI141" s="6">
        <v>0</v>
      </c>
      <c r="EJ141" s="6">
        <v>0</v>
      </c>
      <c r="EK141" s="6">
        <v>0</v>
      </c>
      <c r="EL141" s="6">
        <v>0</v>
      </c>
      <c r="EM141" s="6">
        <v>0</v>
      </c>
      <c r="EN141" s="6">
        <v>0</v>
      </c>
      <c r="EO141" s="6">
        <v>0</v>
      </c>
      <c r="EP141" s="6">
        <v>0</v>
      </c>
      <c r="EQ141" s="6">
        <v>0</v>
      </c>
      <c r="ER141" s="6">
        <v>0</v>
      </c>
      <c r="ES141" s="6">
        <v>0</v>
      </c>
      <c r="ET141" s="6">
        <v>0</v>
      </c>
      <c r="EU141" s="6">
        <v>0</v>
      </c>
      <c r="EV141" s="6">
        <v>0</v>
      </c>
      <c r="EW141" s="6">
        <v>0</v>
      </c>
      <c r="EX141" s="6">
        <v>0</v>
      </c>
      <c r="EY141" s="6">
        <v>406.7</v>
      </c>
      <c r="EZ141" s="6">
        <v>489</v>
      </c>
      <c r="FA141" s="6">
        <v>82.3</v>
      </c>
      <c r="FB141" s="6">
        <v>16.829999999999998</v>
      </c>
    </row>
    <row r="142" spans="2:158">
      <c r="B142" s="4" t="str">
        <f>'tanulasi minta'!A259</f>
        <v>Legénd</v>
      </c>
      <c r="C142" s="6">
        <v>163</v>
      </c>
      <c r="D142" s="6">
        <v>0</v>
      </c>
      <c r="E142" s="6">
        <v>0</v>
      </c>
      <c r="F142" s="6">
        <v>0</v>
      </c>
      <c r="G142" s="6">
        <v>0</v>
      </c>
      <c r="H142" s="6">
        <v>0</v>
      </c>
      <c r="I142" s="6">
        <v>0</v>
      </c>
      <c r="J142" s="6">
        <v>0</v>
      </c>
      <c r="K142" s="6">
        <v>0</v>
      </c>
      <c r="L142" s="6">
        <v>0</v>
      </c>
      <c r="M142" s="6">
        <v>0</v>
      </c>
      <c r="N142" s="6">
        <v>0</v>
      </c>
      <c r="O142" s="6">
        <v>0</v>
      </c>
      <c r="P142" s="6">
        <v>0</v>
      </c>
      <c r="Q142" s="6">
        <v>0</v>
      </c>
      <c r="R142" s="6">
        <v>0</v>
      </c>
      <c r="S142" s="6">
        <v>0</v>
      </c>
      <c r="T142" s="6">
        <v>0</v>
      </c>
      <c r="U142" s="6">
        <v>0</v>
      </c>
      <c r="V142" s="6">
        <v>0</v>
      </c>
      <c r="W142" s="6">
        <v>0</v>
      </c>
      <c r="X142" s="6">
        <v>56.1</v>
      </c>
      <c r="Y142" s="6">
        <v>0</v>
      </c>
      <c r="Z142" s="6">
        <v>0</v>
      </c>
      <c r="AA142" s="6">
        <v>0</v>
      </c>
      <c r="AB142" s="6">
        <v>0</v>
      </c>
      <c r="AC142" s="6">
        <v>0</v>
      </c>
      <c r="AD142" s="6">
        <v>0</v>
      </c>
      <c r="AE142" s="6">
        <v>0</v>
      </c>
      <c r="AF142" s="6">
        <v>0</v>
      </c>
      <c r="AG142" s="6">
        <v>0</v>
      </c>
      <c r="AH142" s="6">
        <v>0</v>
      </c>
      <c r="AI142" s="6">
        <v>0</v>
      </c>
      <c r="AJ142" s="6">
        <v>0</v>
      </c>
      <c r="AK142" s="6">
        <v>0</v>
      </c>
      <c r="AL142" s="6">
        <v>0</v>
      </c>
      <c r="AM142" s="6">
        <v>0</v>
      </c>
      <c r="AN142" s="6">
        <v>0</v>
      </c>
      <c r="AO142" s="6">
        <v>0</v>
      </c>
      <c r="AP142" s="6">
        <v>0</v>
      </c>
      <c r="AQ142" s="6">
        <v>0</v>
      </c>
      <c r="AR142" s="6">
        <v>0</v>
      </c>
      <c r="AS142" s="6">
        <v>0</v>
      </c>
      <c r="AT142" s="6">
        <v>0</v>
      </c>
      <c r="AU142" s="6">
        <v>0</v>
      </c>
      <c r="AV142" s="6">
        <v>0</v>
      </c>
      <c r="AW142" s="6">
        <v>0</v>
      </c>
      <c r="AX142" s="6">
        <v>0</v>
      </c>
      <c r="AY142" s="6">
        <v>0</v>
      </c>
      <c r="AZ142" s="6">
        <v>0</v>
      </c>
      <c r="BA142" s="6">
        <v>0</v>
      </c>
      <c r="BB142" s="6">
        <v>0</v>
      </c>
      <c r="BC142" s="6">
        <v>0</v>
      </c>
      <c r="BD142" s="6">
        <v>0</v>
      </c>
      <c r="BE142" s="6">
        <v>0</v>
      </c>
      <c r="BF142" s="6">
        <v>0</v>
      </c>
      <c r="BG142" s="6">
        <v>0</v>
      </c>
      <c r="BH142" s="6">
        <v>0</v>
      </c>
      <c r="BI142" s="6">
        <v>0</v>
      </c>
      <c r="BJ142" s="6">
        <v>0</v>
      </c>
      <c r="BK142" s="6">
        <v>33.700000000000003</v>
      </c>
      <c r="BL142" s="6">
        <v>0</v>
      </c>
      <c r="BM142" s="6">
        <v>0</v>
      </c>
      <c r="BN142" s="6">
        <v>0</v>
      </c>
      <c r="BO142" s="6">
        <v>0</v>
      </c>
      <c r="BP142" s="6">
        <v>0</v>
      </c>
      <c r="BQ142" s="6">
        <v>0</v>
      </c>
      <c r="BR142" s="6">
        <v>0</v>
      </c>
      <c r="BS142" s="6">
        <v>0</v>
      </c>
      <c r="BT142" s="6">
        <v>0</v>
      </c>
      <c r="BU142" s="6">
        <v>0</v>
      </c>
      <c r="BV142" s="6">
        <v>0</v>
      </c>
      <c r="BW142" s="6">
        <v>0</v>
      </c>
      <c r="BX142" s="6">
        <v>0</v>
      </c>
      <c r="BY142" s="6">
        <v>0</v>
      </c>
      <c r="BZ142" s="6">
        <v>0</v>
      </c>
      <c r="CA142" s="6">
        <v>0</v>
      </c>
      <c r="CB142" s="6">
        <v>0</v>
      </c>
      <c r="CC142" s="6">
        <v>0</v>
      </c>
      <c r="CD142" s="6">
        <v>0</v>
      </c>
      <c r="CE142" s="6">
        <v>0</v>
      </c>
      <c r="CF142" s="6">
        <v>0</v>
      </c>
      <c r="CG142" s="6">
        <v>0</v>
      </c>
      <c r="CH142" s="6">
        <v>0</v>
      </c>
      <c r="CI142" s="6">
        <v>0</v>
      </c>
      <c r="CJ142" s="6">
        <v>0</v>
      </c>
      <c r="CK142" s="6">
        <v>0</v>
      </c>
      <c r="CL142" s="6">
        <v>0</v>
      </c>
      <c r="CM142" s="6">
        <v>0</v>
      </c>
      <c r="CN142" s="6">
        <v>0</v>
      </c>
      <c r="CO142" s="6">
        <v>0</v>
      </c>
      <c r="CP142" s="6">
        <v>0</v>
      </c>
      <c r="CQ142" s="6">
        <v>0</v>
      </c>
      <c r="CR142" s="6">
        <v>0</v>
      </c>
      <c r="CS142" s="6">
        <v>0</v>
      </c>
      <c r="CT142" s="6">
        <v>0</v>
      </c>
      <c r="CU142" s="6">
        <v>0</v>
      </c>
      <c r="CV142" s="6">
        <v>0</v>
      </c>
      <c r="CW142" s="6">
        <v>8152</v>
      </c>
      <c r="CX142" s="6">
        <v>0</v>
      </c>
      <c r="CY142" s="6">
        <v>0</v>
      </c>
      <c r="CZ142" s="6">
        <v>0</v>
      </c>
      <c r="DA142" s="6">
        <v>0</v>
      </c>
      <c r="DB142" s="6">
        <v>0</v>
      </c>
      <c r="DC142" s="6">
        <v>0</v>
      </c>
      <c r="DD142" s="6">
        <v>466.2</v>
      </c>
      <c r="DE142" s="6">
        <v>0</v>
      </c>
      <c r="DF142" s="6">
        <v>0</v>
      </c>
      <c r="DG142" s="6">
        <v>0</v>
      </c>
      <c r="DH142" s="6">
        <v>0</v>
      </c>
      <c r="DI142" s="6">
        <v>0</v>
      </c>
      <c r="DJ142" s="6">
        <v>0</v>
      </c>
      <c r="DK142" s="6">
        <v>0</v>
      </c>
      <c r="DL142" s="6">
        <v>0</v>
      </c>
      <c r="DM142" s="6">
        <v>0</v>
      </c>
      <c r="DN142" s="6">
        <v>0</v>
      </c>
      <c r="DO142" s="6">
        <v>0</v>
      </c>
      <c r="DP142" s="6">
        <v>0</v>
      </c>
      <c r="DQ142" s="6">
        <v>0</v>
      </c>
      <c r="DR142" s="6">
        <v>0</v>
      </c>
      <c r="DS142" s="6">
        <v>0</v>
      </c>
      <c r="DT142" s="6">
        <v>0</v>
      </c>
      <c r="DU142" s="6">
        <v>0</v>
      </c>
      <c r="DV142" s="6">
        <v>0</v>
      </c>
      <c r="DW142" s="6">
        <v>0</v>
      </c>
      <c r="DX142" s="6">
        <v>0</v>
      </c>
      <c r="DY142" s="6">
        <v>0</v>
      </c>
      <c r="DZ142" s="6">
        <v>0</v>
      </c>
      <c r="EA142" s="6">
        <v>0</v>
      </c>
      <c r="EB142" s="6">
        <v>0</v>
      </c>
      <c r="EC142" s="6">
        <v>0</v>
      </c>
      <c r="ED142" s="6">
        <v>0</v>
      </c>
      <c r="EE142" s="6">
        <v>0</v>
      </c>
      <c r="EF142" s="6">
        <v>0</v>
      </c>
      <c r="EG142" s="6">
        <v>0</v>
      </c>
      <c r="EH142" s="6">
        <v>0</v>
      </c>
      <c r="EI142" s="6">
        <v>0</v>
      </c>
      <c r="EJ142" s="6">
        <v>0</v>
      </c>
      <c r="EK142" s="6">
        <v>0</v>
      </c>
      <c r="EL142" s="6">
        <v>0</v>
      </c>
      <c r="EM142" s="6">
        <v>0</v>
      </c>
      <c r="EN142" s="6">
        <v>0</v>
      </c>
      <c r="EO142" s="6">
        <v>0</v>
      </c>
      <c r="EP142" s="6">
        <v>0</v>
      </c>
      <c r="EQ142" s="6">
        <v>0</v>
      </c>
      <c r="ER142" s="6">
        <v>0</v>
      </c>
      <c r="ES142" s="6">
        <v>0</v>
      </c>
      <c r="ET142" s="6">
        <v>0</v>
      </c>
      <c r="EU142" s="6">
        <v>0</v>
      </c>
      <c r="EV142" s="6">
        <v>0</v>
      </c>
      <c r="EW142" s="6">
        <v>0</v>
      </c>
      <c r="EX142" s="6">
        <v>0</v>
      </c>
      <c r="EY142" s="6">
        <v>8871.1</v>
      </c>
      <c r="EZ142" s="6">
        <v>1738</v>
      </c>
      <c r="FA142" s="6">
        <v>-7133.1</v>
      </c>
      <c r="FB142" s="6">
        <v>-410.42</v>
      </c>
    </row>
    <row r="143" spans="2:158">
      <c r="B143" s="4" t="str">
        <f>'tanulasi minta'!A260</f>
        <v>Nézsa</v>
      </c>
      <c r="C143" s="6">
        <v>163</v>
      </c>
      <c r="D143" s="6">
        <v>0</v>
      </c>
      <c r="E143" s="6">
        <v>0</v>
      </c>
      <c r="F143" s="6">
        <v>0</v>
      </c>
      <c r="G143" s="6">
        <v>0</v>
      </c>
      <c r="H143" s="6">
        <v>0</v>
      </c>
      <c r="I143" s="6">
        <v>0</v>
      </c>
      <c r="J143" s="6">
        <v>0</v>
      </c>
      <c r="K143" s="6">
        <v>0</v>
      </c>
      <c r="L143" s="6">
        <v>73.599999999999994</v>
      </c>
      <c r="M143" s="6">
        <v>114.8</v>
      </c>
      <c r="N143" s="6">
        <v>0</v>
      </c>
      <c r="O143" s="6">
        <v>0</v>
      </c>
      <c r="P143" s="6">
        <v>0</v>
      </c>
      <c r="Q143" s="6">
        <v>0</v>
      </c>
      <c r="R143" s="6">
        <v>0</v>
      </c>
      <c r="S143" s="6">
        <v>0</v>
      </c>
      <c r="T143" s="6">
        <v>0</v>
      </c>
      <c r="U143" s="6">
        <v>0</v>
      </c>
      <c r="V143" s="6">
        <v>0</v>
      </c>
      <c r="W143" s="6">
        <v>0</v>
      </c>
      <c r="X143" s="6">
        <v>56.1</v>
      </c>
      <c r="Y143" s="6">
        <v>0</v>
      </c>
      <c r="Z143" s="6">
        <v>0</v>
      </c>
      <c r="AA143" s="6">
        <v>0</v>
      </c>
      <c r="AB143" s="6">
        <v>0</v>
      </c>
      <c r="AC143" s="6">
        <v>0</v>
      </c>
      <c r="AD143" s="6">
        <v>0</v>
      </c>
      <c r="AE143" s="6">
        <v>503.6</v>
      </c>
      <c r="AF143" s="6">
        <v>0</v>
      </c>
      <c r="AG143" s="6">
        <v>0</v>
      </c>
      <c r="AH143" s="6">
        <v>0</v>
      </c>
      <c r="AI143" s="6">
        <v>0</v>
      </c>
      <c r="AJ143" s="6">
        <v>0</v>
      </c>
      <c r="AK143" s="6">
        <v>0</v>
      </c>
      <c r="AL143" s="6">
        <v>0</v>
      </c>
      <c r="AM143" s="6">
        <v>0</v>
      </c>
      <c r="AN143" s="6">
        <v>0</v>
      </c>
      <c r="AO143" s="6">
        <v>0</v>
      </c>
      <c r="AP143" s="6">
        <v>0</v>
      </c>
      <c r="AQ143" s="6">
        <v>0</v>
      </c>
      <c r="AR143" s="6">
        <v>0</v>
      </c>
      <c r="AS143" s="6">
        <v>0</v>
      </c>
      <c r="AT143" s="6">
        <v>0</v>
      </c>
      <c r="AU143" s="6">
        <v>0</v>
      </c>
      <c r="AV143" s="6">
        <v>0</v>
      </c>
      <c r="AW143" s="6">
        <v>0</v>
      </c>
      <c r="AX143" s="6">
        <v>0</v>
      </c>
      <c r="AY143" s="6">
        <v>0</v>
      </c>
      <c r="AZ143" s="6">
        <v>0</v>
      </c>
      <c r="BA143" s="6">
        <v>0</v>
      </c>
      <c r="BB143" s="6">
        <v>0</v>
      </c>
      <c r="BC143" s="6">
        <v>0</v>
      </c>
      <c r="BD143" s="6">
        <v>0</v>
      </c>
      <c r="BE143" s="6">
        <v>0</v>
      </c>
      <c r="BF143" s="6">
        <v>0</v>
      </c>
      <c r="BG143" s="6">
        <v>0</v>
      </c>
      <c r="BH143" s="6">
        <v>0</v>
      </c>
      <c r="BI143" s="6">
        <v>0</v>
      </c>
      <c r="BJ143" s="6">
        <v>0</v>
      </c>
      <c r="BK143" s="6">
        <v>0</v>
      </c>
      <c r="BL143" s="6">
        <v>0</v>
      </c>
      <c r="BM143" s="6">
        <v>0</v>
      </c>
      <c r="BN143" s="6">
        <v>0</v>
      </c>
      <c r="BO143" s="6">
        <v>0</v>
      </c>
      <c r="BP143" s="6">
        <v>0</v>
      </c>
      <c r="BQ143" s="6">
        <v>0</v>
      </c>
      <c r="BR143" s="6">
        <v>0</v>
      </c>
      <c r="BS143" s="6">
        <v>0</v>
      </c>
      <c r="BT143" s="6">
        <v>0</v>
      </c>
      <c r="BU143" s="6">
        <v>0</v>
      </c>
      <c r="BV143" s="6">
        <v>0</v>
      </c>
      <c r="BW143" s="6">
        <v>0</v>
      </c>
      <c r="BX143" s="6">
        <v>0</v>
      </c>
      <c r="BY143" s="6">
        <v>0</v>
      </c>
      <c r="BZ143" s="6">
        <v>0</v>
      </c>
      <c r="CA143" s="6">
        <v>0</v>
      </c>
      <c r="CB143" s="6">
        <v>0</v>
      </c>
      <c r="CC143" s="6">
        <v>0</v>
      </c>
      <c r="CD143" s="6">
        <v>0</v>
      </c>
      <c r="CE143" s="6">
        <v>0</v>
      </c>
      <c r="CF143" s="6">
        <v>0</v>
      </c>
      <c r="CG143" s="6">
        <v>0</v>
      </c>
      <c r="CH143" s="6">
        <v>0</v>
      </c>
      <c r="CI143" s="6">
        <v>0</v>
      </c>
      <c r="CJ143" s="6">
        <v>0</v>
      </c>
      <c r="CK143" s="6">
        <v>0</v>
      </c>
      <c r="CL143" s="6">
        <v>0</v>
      </c>
      <c r="CM143" s="6">
        <v>0</v>
      </c>
      <c r="CN143" s="6">
        <v>0</v>
      </c>
      <c r="CO143" s="6">
        <v>0</v>
      </c>
      <c r="CP143" s="6">
        <v>0</v>
      </c>
      <c r="CQ143" s="6">
        <v>0</v>
      </c>
      <c r="CR143" s="6">
        <v>0</v>
      </c>
      <c r="CS143" s="6">
        <v>0</v>
      </c>
      <c r="CT143" s="6">
        <v>0</v>
      </c>
      <c r="CU143" s="6">
        <v>0</v>
      </c>
      <c r="CV143" s="6">
        <v>0</v>
      </c>
      <c r="CW143" s="6">
        <v>104</v>
      </c>
      <c r="CX143" s="6">
        <v>0</v>
      </c>
      <c r="CY143" s="6">
        <v>0</v>
      </c>
      <c r="CZ143" s="6">
        <v>0</v>
      </c>
      <c r="DA143" s="6">
        <v>0</v>
      </c>
      <c r="DB143" s="6">
        <v>0</v>
      </c>
      <c r="DC143" s="6">
        <v>0</v>
      </c>
      <c r="DD143" s="6">
        <v>0</v>
      </c>
      <c r="DE143" s="6">
        <v>0</v>
      </c>
      <c r="DF143" s="6">
        <v>0</v>
      </c>
      <c r="DG143" s="6">
        <v>0</v>
      </c>
      <c r="DH143" s="6">
        <v>0</v>
      </c>
      <c r="DI143" s="6">
        <v>0</v>
      </c>
      <c r="DJ143" s="6">
        <v>0</v>
      </c>
      <c r="DK143" s="6">
        <v>0</v>
      </c>
      <c r="DL143" s="6">
        <v>0</v>
      </c>
      <c r="DM143" s="6">
        <v>0</v>
      </c>
      <c r="DN143" s="6">
        <v>0</v>
      </c>
      <c r="DO143" s="6">
        <v>0</v>
      </c>
      <c r="DP143" s="6">
        <v>0</v>
      </c>
      <c r="DQ143" s="6">
        <v>0</v>
      </c>
      <c r="DR143" s="6">
        <v>0</v>
      </c>
      <c r="DS143" s="6">
        <v>0</v>
      </c>
      <c r="DT143" s="6">
        <v>0</v>
      </c>
      <c r="DU143" s="6">
        <v>7.9</v>
      </c>
      <c r="DV143" s="6">
        <v>0</v>
      </c>
      <c r="DW143" s="6">
        <v>0</v>
      </c>
      <c r="DX143" s="6">
        <v>0</v>
      </c>
      <c r="DY143" s="6">
        <v>0</v>
      </c>
      <c r="DZ143" s="6">
        <v>0</v>
      </c>
      <c r="EA143" s="6">
        <v>0</v>
      </c>
      <c r="EB143" s="6">
        <v>0</v>
      </c>
      <c r="EC143" s="6">
        <v>0</v>
      </c>
      <c r="ED143" s="6">
        <v>0</v>
      </c>
      <c r="EE143" s="6">
        <v>0</v>
      </c>
      <c r="EF143" s="6">
        <v>0</v>
      </c>
      <c r="EG143" s="6">
        <v>0</v>
      </c>
      <c r="EH143" s="6">
        <v>0</v>
      </c>
      <c r="EI143" s="6">
        <v>0</v>
      </c>
      <c r="EJ143" s="6">
        <v>0</v>
      </c>
      <c r="EK143" s="6">
        <v>0</v>
      </c>
      <c r="EL143" s="6">
        <v>0</v>
      </c>
      <c r="EM143" s="6">
        <v>0</v>
      </c>
      <c r="EN143" s="6">
        <v>0</v>
      </c>
      <c r="EO143" s="6">
        <v>0</v>
      </c>
      <c r="EP143" s="6">
        <v>0</v>
      </c>
      <c r="EQ143" s="6">
        <v>0</v>
      </c>
      <c r="ER143" s="6">
        <v>0</v>
      </c>
      <c r="ES143" s="6">
        <v>0</v>
      </c>
      <c r="ET143" s="6">
        <v>0</v>
      </c>
      <c r="EU143" s="6">
        <v>0</v>
      </c>
      <c r="EV143" s="6">
        <v>0</v>
      </c>
      <c r="EW143" s="6">
        <v>0</v>
      </c>
      <c r="EX143" s="6">
        <v>0</v>
      </c>
      <c r="EY143" s="6">
        <v>1023.1</v>
      </c>
      <c r="EZ143" s="6">
        <v>1230</v>
      </c>
      <c r="FA143" s="6">
        <v>206.9</v>
      </c>
      <c r="FB143" s="6">
        <v>16.82</v>
      </c>
    </row>
    <row r="144" spans="2:158">
      <c r="B144" s="4" t="str">
        <f>'tanulasi minta'!A261</f>
        <v>Nógrád</v>
      </c>
      <c r="C144" s="6">
        <v>163</v>
      </c>
      <c r="D144" s="6">
        <v>0</v>
      </c>
      <c r="E144" s="6">
        <v>0</v>
      </c>
      <c r="F144" s="6">
        <v>0</v>
      </c>
      <c r="G144" s="6">
        <v>0</v>
      </c>
      <c r="H144" s="6">
        <v>0</v>
      </c>
      <c r="I144" s="6">
        <v>0</v>
      </c>
      <c r="J144" s="6">
        <v>0</v>
      </c>
      <c r="K144" s="6">
        <v>0</v>
      </c>
      <c r="L144" s="6">
        <v>73.599999999999994</v>
      </c>
      <c r="M144" s="6">
        <v>114.8</v>
      </c>
      <c r="N144" s="6">
        <v>0</v>
      </c>
      <c r="O144" s="6">
        <v>0</v>
      </c>
      <c r="P144" s="6">
        <v>0</v>
      </c>
      <c r="Q144" s="6">
        <v>0</v>
      </c>
      <c r="R144" s="6">
        <v>0</v>
      </c>
      <c r="S144" s="6">
        <v>0</v>
      </c>
      <c r="T144" s="6">
        <v>0</v>
      </c>
      <c r="U144" s="6">
        <v>0</v>
      </c>
      <c r="V144" s="6">
        <v>0</v>
      </c>
      <c r="W144" s="6">
        <v>0</v>
      </c>
      <c r="X144" s="6">
        <v>56.1</v>
      </c>
      <c r="Y144" s="6">
        <v>0</v>
      </c>
      <c r="Z144" s="6">
        <v>0</v>
      </c>
      <c r="AA144" s="6">
        <v>0</v>
      </c>
      <c r="AB144" s="6">
        <v>0</v>
      </c>
      <c r="AC144" s="6">
        <v>0</v>
      </c>
      <c r="AD144" s="6">
        <v>0</v>
      </c>
      <c r="AE144" s="6">
        <v>0</v>
      </c>
      <c r="AF144" s="6">
        <v>0</v>
      </c>
      <c r="AG144" s="6">
        <v>0</v>
      </c>
      <c r="AH144" s="6">
        <v>0</v>
      </c>
      <c r="AI144" s="6">
        <v>0</v>
      </c>
      <c r="AJ144" s="6">
        <v>0</v>
      </c>
      <c r="AK144" s="6">
        <v>0</v>
      </c>
      <c r="AL144" s="6">
        <v>0</v>
      </c>
      <c r="AM144" s="6">
        <v>0</v>
      </c>
      <c r="AN144" s="6">
        <v>0</v>
      </c>
      <c r="AO144" s="6">
        <v>0</v>
      </c>
      <c r="AP144" s="6">
        <v>0</v>
      </c>
      <c r="AQ144" s="6">
        <v>0</v>
      </c>
      <c r="AR144" s="6">
        <v>0</v>
      </c>
      <c r="AS144" s="6">
        <v>0</v>
      </c>
      <c r="AT144" s="6">
        <v>0</v>
      </c>
      <c r="AU144" s="6">
        <v>0</v>
      </c>
      <c r="AV144" s="6">
        <v>0</v>
      </c>
      <c r="AW144" s="6">
        <v>603.4</v>
      </c>
      <c r="AX144" s="6">
        <v>0</v>
      </c>
      <c r="AY144" s="6">
        <v>0</v>
      </c>
      <c r="AZ144" s="6">
        <v>0</v>
      </c>
      <c r="BA144" s="6">
        <v>0</v>
      </c>
      <c r="BB144" s="6">
        <v>0</v>
      </c>
      <c r="BC144" s="6">
        <v>0</v>
      </c>
      <c r="BD144" s="6">
        <v>0</v>
      </c>
      <c r="BE144" s="6">
        <v>0</v>
      </c>
      <c r="BF144" s="6">
        <v>57.8</v>
      </c>
      <c r="BG144" s="6">
        <v>0</v>
      </c>
      <c r="BH144" s="6">
        <v>0</v>
      </c>
      <c r="BI144" s="6">
        <v>0</v>
      </c>
      <c r="BJ144" s="6">
        <v>0</v>
      </c>
      <c r="BK144" s="6">
        <v>0</v>
      </c>
      <c r="BL144" s="6">
        <v>0</v>
      </c>
      <c r="BM144" s="6">
        <v>0</v>
      </c>
      <c r="BN144" s="6">
        <v>0</v>
      </c>
      <c r="BO144" s="6">
        <v>0</v>
      </c>
      <c r="BP144" s="6">
        <v>0</v>
      </c>
      <c r="BQ144" s="6">
        <v>0</v>
      </c>
      <c r="BR144" s="6">
        <v>0</v>
      </c>
      <c r="BS144" s="6">
        <v>0</v>
      </c>
      <c r="BT144" s="6">
        <v>0</v>
      </c>
      <c r="BU144" s="6">
        <v>0</v>
      </c>
      <c r="BV144" s="6">
        <v>0</v>
      </c>
      <c r="BW144" s="6">
        <v>0</v>
      </c>
      <c r="BX144" s="6">
        <v>0</v>
      </c>
      <c r="BY144" s="6">
        <v>0</v>
      </c>
      <c r="BZ144" s="6">
        <v>0</v>
      </c>
      <c r="CA144" s="6">
        <v>0</v>
      </c>
      <c r="CB144" s="6">
        <v>0</v>
      </c>
      <c r="CC144" s="6">
        <v>0</v>
      </c>
      <c r="CD144" s="6">
        <v>0</v>
      </c>
      <c r="CE144" s="6">
        <v>0</v>
      </c>
      <c r="CF144" s="6">
        <v>0</v>
      </c>
      <c r="CG144" s="6">
        <v>0</v>
      </c>
      <c r="CH144" s="6">
        <v>0</v>
      </c>
      <c r="CI144" s="6">
        <v>0</v>
      </c>
      <c r="CJ144" s="6">
        <v>0</v>
      </c>
      <c r="CK144" s="6">
        <v>0</v>
      </c>
      <c r="CL144" s="6">
        <v>0</v>
      </c>
      <c r="CM144" s="6">
        <v>0</v>
      </c>
      <c r="CN144" s="6">
        <v>0</v>
      </c>
      <c r="CO144" s="6">
        <v>0</v>
      </c>
      <c r="CP144" s="6">
        <v>0</v>
      </c>
      <c r="CQ144" s="6">
        <v>0</v>
      </c>
      <c r="CR144" s="6">
        <v>0</v>
      </c>
      <c r="CS144" s="6">
        <v>0</v>
      </c>
      <c r="CT144" s="6">
        <v>0</v>
      </c>
      <c r="CU144" s="6">
        <v>0</v>
      </c>
      <c r="CV144" s="6">
        <v>0</v>
      </c>
      <c r="CW144" s="6">
        <v>104</v>
      </c>
      <c r="CX144" s="6">
        <v>0</v>
      </c>
      <c r="CY144" s="6">
        <v>0</v>
      </c>
      <c r="CZ144" s="6">
        <v>0</v>
      </c>
      <c r="DA144" s="6">
        <v>0</v>
      </c>
      <c r="DB144" s="6">
        <v>0</v>
      </c>
      <c r="DC144" s="6">
        <v>0</v>
      </c>
      <c r="DD144" s="6">
        <v>0</v>
      </c>
      <c r="DE144" s="6">
        <v>0</v>
      </c>
      <c r="DF144" s="6">
        <v>0</v>
      </c>
      <c r="DG144" s="6">
        <v>0</v>
      </c>
      <c r="DH144" s="6">
        <v>0</v>
      </c>
      <c r="DI144" s="6">
        <v>0</v>
      </c>
      <c r="DJ144" s="6">
        <v>0</v>
      </c>
      <c r="DK144" s="6">
        <v>0</v>
      </c>
      <c r="DL144" s="6">
        <v>0</v>
      </c>
      <c r="DM144" s="6">
        <v>0</v>
      </c>
      <c r="DN144" s="6">
        <v>0</v>
      </c>
      <c r="DO144" s="6">
        <v>0</v>
      </c>
      <c r="DP144" s="6">
        <v>0</v>
      </c>
      <c r="DQ144" s="6">
        <v>0</v>
      </c>
      <c r="DR144" s="6">
        <v>0</v>
      </c>
      <c r="DS144" s="6">
        <v>0</v>
      </c>
      <c r="DT144" s="6">
        <v>0</v>
      </c>
      <c r="DU144" s="6">
        <v>7.9</v>
      </c>
      <c r="DV144" s="6">
        <v>0</v>
      </c>
      <c r="DW144" s="6">
        <v>0</v>
      </c>
      <c r="DX144" s="6">
        <v>0</v>
      </c>
      <c r="DY144" s="6">
        <v>0</v>
      </c>
      <c r="DZ144" s="6">
        <v>0</v>
      </c>
      <c r="EA144" s="6">
        <v>0</v>
      </c>
      <c r="EB144" s="6">
        <v>0</v>
      </c>
      <c r="EC144" s="6">
        <v>0</v>
      </c>
      <c r="ED144" s="6">
        <v>0</v>
      </c>
      <c r="EE144" s="6">
        <v>0</v>
      </c>
      <c r="EF144" s="6">
        <v>0</v>
      </c>
      <c r="EG144" s="6">
        <v>0</v>
      </c>
      <c r="EH144" s="6">
        <v>0</v>
      </c>
      <c r="EI144" s="6">
        <v>0</v>
      </c>
      <c r="EJ144" s="6">
        <v>0</v>
      </c>
      <c r="EK144" s="6">
        <v>0</v>
      </c>
      <c r="EL144" s="6">
        <v>0</v>
      </c>
      <c r="EM144" s="6">
        <v>0</v>
      </c>
      <c r="EN144" s="6">
        <v>0</v>
      </c>
      <c r="EO144" s="6">
        <v>0</v>
      </c>
      <c r="EP144" s="6">
        <v>0</v>
      </c>
      <c r="EQ144" s="6">
        <v>0</v>
      </c>
      <c r="ER144" s="6">
        <v>0</v>
      </c>
      <c r="ES144" s="6">
        <v>0</v>
      </c>
      <c r="ET144" s="6">
        <v>0</v>
      </c>
      <c r="EU144" s="6">
        <v>0</v>
      </c>
      <c r="EV144" s="6">
        <v>0</v>
      </c>
      <c r="EW144" s="6">
        <v>414.6</v>
      </c>
      <c r="EX144" s="6">
        <v>0</v>
      </c>
      <c r="EY144" s="6">
        <v>1595.3</v>
      </c>
      <c r="EZ144" s="6">
        <v>2851</v>
      </c>
      <c r="FA144" s="6">
        <v>1255.7</v>
      </c>
      <c r="FB144" s="6">
        <v>44.04</v>
      </c>
    </row>
    <row r="145" spans="2:158" ht="30">
      <c r="B145" s="4" t="str">
        <f>'tanulasi minta'!A262</f>
        <v>Nógrádmegye</v>
      </c>
      <c r="C145" s="6">
        <v>163</v>
      </c>
      <c r="D145" s="6">
        <v>0</v>
      </c>
      <c r="E145" s="6">
        <v>0</v>
      </c>
      <c r="F145" s="6">
        <v>0</v>
      </c>
      <c r="G145" s="6">
        <v>0</v>
      </c>
      <c r="H145" s="6">
        <v>0</v>
      </c>
      <c r="I145" s="6">
        <v>0</v>
      </c>
      <c r="J145" s="6">
        <v>0</v>
      </c>
      <c r="K145" s="6">
        <v>0</v>
      </c>
      <c r="L145" s="6">
        <v>0</v>
      </c>
      <c r="M145" s="6">
        <v>0</v>
      </c>
      <c r="N145" s="6">
        <v>0</v>
      </c>
      <c r="O145" s="6">
        <v>0</v>
      </c>
      <c r="P145" s="6">
        <v>0</v>
      </c>
      <c r="Q145" s="6">
        <v>0</v>
      </c>
      <c r="R145" s="6">
        <v>0</v>
      </c>
      <c r="S145" s="6">
        <v>0</v>
      </c>
      <c r="T145" s="6">
        <v>0</v>
      </c>
      <c r="U145" s="6">
        <v>2534.4</v>
      </c>
      <c r="V145" s="6">
        <v>0</v>
      </c>
      <c r="W145" s="6">
        <v>0</v>
      </c>
      <c r="X145" s="6">
        <v>56.1</v>
      </c>
      <c r="Y145" s="6">
        <v>0</v>
      </c>
      <c r="Z145" s="6">
        <v>0</v>
      </c>
      <c r="AA145" s="6">
        <v>0</v>
      </c>
      <c r="AB145" s="6">
        <v>0</v>
      </c>
      <c r="AC145" s="6">
        <v>0</v>
      </c>
      <c r="AD145" s="6">
        <v>0</v>
      </c>
      <c r="AE145" s="6">
        <v>0</v>
      </c>
      <c r="AF145" s="6">
        <v>0</v>
      </c>
      <c r="AG145" s="6">
        <v>0</v>
      </c>
      <c r="AH145" s="6">
        <v>0</v>
      </c>
      <c r="AI145" s="6">
        <v>0</v>
      </c>
      <c r="AJ145" s="6">
        <v>0</v>
      </c>
      <c r="AK145" s="6">
        <v>0</v>
      </c>
      <c r="AL145" s="6">
        <v>0</v>
      </c>
      <c r="AM145" s="6">
        <v>0</v>
      </c>
      <c r="AN145" s="6">
        <v>0</v>
      </c>
      <c r="AO145" s="6">
        <v>0</v>
      </c>
      <c r="AP145" s="6">
        <v>0</v>
      </c>
      <c r="AQ145" s="6">
        <v>0</v>
      </c>
      <c r="AR145" s="6">
        <v>0</v>
      </c>
      <c r="AS145" s="6">
        <v>0</v>
      </c>
      <c r="AT145" s="6">
        <v>0</v>
      </c>
      <c r="AU145" s="6">
        <v>0</v>
      </c>
      <c r="AV145" s="6">
        <v>0</v>
      </c>
      <c r="AW145" s="6">
        <v>0</v>
      </c>
      <c r="AX145" s="6">
        <v>0</v>
      </c>
      <c r="AY145" s="6">
        <v>0</v>
      </c>
      <c r="AZ145" s="6">
        <v>0</v>
      </c>
      <c r="BA145" s="6">
        <v>0</v>
      </c>
      <c r="BB145" s="6">
        <v>0</v>
      </c>
      <c r="BC145" s="6">
        <v>0</v>
      </c>
      <c r="BD145" s="6">
        <v>0</v>
      </c>
      <c r="BE145" s="6">
        <v>0</v>
      </c>
      <c r="BF145" s="6">
        <v>0</v>
      </c>
      <c r="BG145" s="6">
        <v>0</v>
      </c>
      <c r="BH145" s="6">
        <v>0</v>
      </c>
      <c r="BI145" s="6">
        <v>0</v>
      </c>
      <c r="BJ145" s="6">
        <v>0</v>
      </c>
      <c r="BK145" s="6">
        <v>0</v>
      </c>
      <c r="BL145" s="6">
        <v>0</v>
      </c>
      <c r="BM145" s="6">
        <v>0</v>
      </c>
      <c r="BN145" s="6">
        <v>0</v>
      </c>
      <c r="BO145" s="6">
        <v>0</v>
      </c>
      <c r="BP145" s="6">
        <v>0</v>
      </c>
      <c r="BQ145" s="6">
        <v>0</v>
      </c>
      <c r="BR145" s="6">
        <v>0</v>
      </c>
      <c r="BS145" s="6">
        <v>0</v>
      </c>
      <c r="BT145" s="6">
        <v>0</v>
      </c>
      <c r="BU145" s="6">
        <v>0</v>
      </c>
      <c r="BV145" s="6">
        <v>0</v>
      </c>
      <c r="BW145" s="6">
        <v>0</v>
      </c>
      <c r="BX145" s="6">
        <v>0</v>
      </c>
      <c r="BY145" s="6">
        <v>0</v>
      </c>
      <c r="BZ145" s="6">
        <v>0</v>
      </c>
      <c r="CA145" s="6">
        <v>0</v>
      </c>
      <c r="CB145" s="6">
        <v>0</v>
      </c>
      <c r="CC145" s="6">
        <v>0</v>
      </c>
      <c r="CD145" s="6">
        <v>0</v>
      </c>
      <c r="CE145" s="6">
        <v>0</v>
      </c>
      <c r="CF145" s="6">
        <v>0</v>
      </c>
      <c r="CG145" s="6">
        <v>0</v>
      </c>
      <c r="CH145" s="6">
        <v>0</v>
      </c>
      <c r="CI145" s="6">
        <v>0</v>
      </c>
      <c r="CJ145" s="6">
        <v>0</v>
      </c>
      <c r="CK145" s="6">
        <v>0</v>
      </c>
      <c r="CL145" s="6">
        <v>0</v>
      </c>
      <c r="CM145" s="6">
        <v>0</v>
      </c>
      <c r="CN145" s="6">
        <v>0</v>
      </c>
      <c r="CO145" s="6">
        <v>0</v>
      </c>
      <c r="CP145" s="6">
        <v>0</v>
      </c>
      <c r="CQ145" s="6">
        <v>0</v>
      </c>
      <c r="CR145" s="6">
        <v>0</v>
      </c>
      <c r="CS145" s="6">
        <v>0</v>
      </c>
      <c r="CT145" s="6">
        <v>0</v>
      </c>
      <c r="CU145" s="6">
        <v>0</v>
      </c>
      <c r="CV145" s="6">
        <v>0</v>
      </c>
      <c r="CW145" s="6">
        <v>104</v>
      </c>
      <c r="CX145" s="6">
        <v>0</v>
      </c>
      <c r="CY145" s="6">
        <v>0</v>
      </c>
      <c r="CZ145" s="6">
        <v>0</v>
      </c>
      <c r="DA145" s="6">
        <v>0</v>
      </c>
      <c r="DB145" s="6">
        <v>0</v>
      </c>
      <c r="DC145" s="6">
        <v>0</v>
      </c>
      <c r="DD145" s="6">
        <v>0</v>
      </c>
      <c r="DE145" s="6">
        <v>0</v>
      </c>
      <c r="DF145" s="6">
        <v>0</v>
      </c>
      <c r="DG145" s="6">
        <v>0</v>
      </c>
      <c r="DH145" s="6">
        <v>0</v>
      </c>
      <c r="DI145" s="6">
        <v>0</v>
      </c>
      <c r="DJ145" s="6">
        <v>0</v>
      </c>
      <c r="DK145" s="6">
        <v>0</v>
      </c>
      <c r="DL145" s="6">
        <v>0</v>
      </c>
      <c r="DM145" s="6">
        <v>0</v>
      </c>
      <c r="DN145" s="6">
        <v>0</v>
      </c>
      <c r="DO145" s="6">
        <v>0</v>
      </c>
      <c r="DP145" s="6">
        <v>0</v>
      </c>
      <c r="DQ145" s="6">
        <v>0</v>
      </c>
      <c r="DR145" s="6">
        <v>0</v>
      </c>
      <c r="DS145" s="6">
        <v>0</v>
      </c>
      <c r="DT145" s="6">
        <v>0</v>
      </c>
      <c r="DU145" s="6">
        <v>7.9</v>
      </c>
      <c r="DV145" s="6">
        <v>0</v>
      </c>
      <c r="DW145" s="6">
        <v>0</v>
      </c>
      <c r="DX145" s="6">
        <v>0</v>
      </c>
      <c r="DY145" s="6">
        <v>0</v>
      </c>
      <c r="DZ145" s="6">
        <v>0</v>
      </c>
      <c r="EA145" s="6">
        <v>0</v>
      </c>
      <c r="EB145" s="6">
        <v>0</v>
      </c>
      <c r="EC145" s="6">
        <v>0</v>
      </c>
      <c r="ED145" s="6">
        <v>0</v>
      </c>
      <c r="EE145" s="6">
        <v>0</v>
      </c>
      <c r="EF145" s="6">
        <v>0</v>
      </c>
      <c r="EG145" s="6">
        <v>0</v>
      </c>
      <c r="EH145" s="6">
        <v>0</v>
      </c>
      <c r="EI145" s="6">
        <v>0</v>
      </c>
      <c r="EJ145" s="6">
        <v>0</v>
      </c>
      <c r="EK145" s="6">
        <v>0</v>
      </c>
      <c r="EL145" s="6">
        <v>0</v>
      </c>
      <c r="EM145" s="6">
        <v>0</v>
      </c>
      <c r="EN145" s="6">
        <v>0</v>
      </c>
      <c r="EO145" s="6">
        <v>0</v>
      </c>
      <c r="EP145" s="6">
        <v>0</v>
      </c>
      <c r="EQ145" s="6">
        <v>0</v>
      </c>
      <c r="ER145" s="6">
        <v>0</v>
      </c>
      <c r="ES145" s="6">
        <v>0</v>
      </c>
      <c r="ET145" s="6">
        <v>0</v>
      </c>
      <c r="EU145" s="6">
        <v>0</v>
      </c>
      <c r="EV145" s="6">
        <v>0</v>
      </c>
      <c r="EW145" s="6">
        <v>0</v>
      </c>
      <c r="EX145" s="6">
        <v>0</v>
      </c>
      <c r="EY145" s="6">
        <v>2865.4</v>
      </c>
      <c r="EZ145" s="6">
        <v>3445</v>
      </c>
      <c r="FA145" s="6">
        <v>579.6</v>
      </c>
      <c r="FB145" s="6">
        <v>16.82</v>
      </c>
    </row>
    <row r="146" spans="2:158" ht="30">
      <c r="B146" s="4" t="str">
        <f>'tanulasi minta'!A263</f>
        <v>Nógrádsáp</v>
      </c>
      <c r="C146" s="6">
        <v>0</v>
      </c>
      <c r="D146" s="6">
        <v>0</v>
      </c>
      <c r="E146" s="6">
        <v>0</v>
      </c>
      <c r="F146" s="6">
        <v>0</v>
      </c>
      <c r="G146" s="6">
        <v>0</v>
      </c>
      <c r="H146" s="6">
        <v>0</v>
      </c>
      <c r="I146" s="6">
        <v>0</v>
      </c>
      <c r="J146" s="6">
        <v>175.9</v>
      </c>
      <c r="K146" s="6">
        <v>0</v>
      </c>
      <c r="L146" s="6">
        <v>73.599999999999994</v>
      </c>
      <c r="M146" s="6">
        <v>114.8</v>
      </c>
      <c r="N146" s="6">
        <v>0</v>
      </c>
      <c r="O146" s="6">
        <v>0</v>
      </c>
      <c r="P146" s="6">
        <v>0</v>
      </c>
      <c r="Q146" s="6">
        <v>0</v>
      </c>
      <c r="R146" s="6">
        <v>0</v>
      </c>
      <c r="S146" s="6">
        <v>0</v>
      </c>
      <c r="T146" s="6">
        <v>0</v>
      </c>
      <c r="U146" s="6">
        <v>0</v>
      </c>
      <c r="V146" s="6">
        <v>0</v>
      </c>
      <c r="W146" s="6">
        <v>0</v>
      </c>
      <c r="X146" s="6">
        <v>56.1</v>
      </c>
      <c r="Y146" s="6">
        <v>0</v>
      </c>
      <c r="Z146" s="6">
        <v>0</v>
      </c>
      <c r="AA146" s="6">
        <v>0</v>
      </c>
      <c r="AB146" s="6">
        <v>0</v>
      </c>
      <c r="AC146" s="6">
        <v>0</v>
      </c>
      <c r="AD146" s="6">
        <v>0</v>
      </c>
      <c r="AE146" s="6">
        <v>0</v>
      </c>
      <c r="AF146" s="6">
        <v>0</v>
      </c>
      <c r="AG146" s="6">
        <v>0</v>
      </c>
      <c r="AH146" s="6">
        <v>0</v>
      </c>
      <c r="AI146" s="6">
        <v>0</v>
      </c>
      <c r="AJ146" s="6">
        <v>0</v>
      </c>
      <c r="AK146" s="6">
        <v>0</v>
      </c>
      <c r="AL146" s="6">
        <v>0</v>
      </c>
      <c r="AM146" s="6">
        <v>0</v>
      </c>
      <c r="AN146" s="6">
        <v>0</v>
      </c>
      <c r="AO146" s="6">
        <v>0</v>
      </c>
      <c r="AP146" s="6">
        <v>0</v>
      </c>
      <c r="AQ146" s="6">
        <v>0</v>
      </c>
      <c r="AR146" s="6">
        <v>0</v>
      </c>
      <c r="AS146" s="6">
        <v>0</v>
      </c>
      <c r="AT146" s="6">
        <v>0</v>
      </c>
      <c r="AU146" s="6">
        <v>0</v>
      </c>
      <c r="AV146" s="6">
        <v>0</v>
      </c>
      <c r="AW146" s="6">
        <v>0</v>
      </c>
      <c r="AX146" s="6">
        <v>0</v>
      </c>
      <c r="AY146" s="6">
        <v>0</v>
      </c>
      <c r="AZ146" s="6">
        <v>0</v>
      </c>
      <c r="BA146" s="6">
        <v>0</v>
      </c>
      <c r="BB146" s="6">
        <v>0</v>
      </c>
      <c r="BC146" s="6">
        <v>0</v>
      </c>
      <c r="BD146" s="6">
        <v>0</v>
      </c>
      <c r="BE146" s="6">
        <v>0</v>
      </c>
      <c r="BF146" s="6">
        <v>57.8</v>
      </c>
      <c r="BG146" s="6">
        <v>0</v>
      </c>
      <c r="BH146" s="6">
        <v>0</v>
      </c>
      <c r="BI146" s="6">
        <v>0</v>
      </c>
      <c r="BJ146" s="6">
        <v>0</v>
      </c>
      <c r="BK146" s="6">
        <v>408</v>
      </c>
      <c r="BL146" s="6">
        <v>0</v>
      </c>
      <c r="BM146" s="6">
        <v>0</v>
      </c>
      <c r="BN146" s="6">
        <v>0</v>
      </c>
      <c r="BO146" s="6">
        <v>0</v>
      </c>
      <c r="BP146" s="6">
        <v>0</v>
      </c>
      <c r="BQ146" s="6">
        <v>0</v>
      </c>
      <c r="BR146" s="6">
        <v>0</v>
      </c>
      <c r="BS146" s="6">
        <v>0</v>
      </c>
      <c r="BT146" s="6">
        <v>0</v>
      </c>
      <c r="BU146" s="6">
        <v>0</v>
      </c>
      <c r="BV146" s="6">
        <v>0</v>
      </c>
      <c r="BW146" s="6">
        <v>0</v>
      </c>
      <c r="BX146" s="6">
        <v>0</v>
      </c>
      <c r="BY146" s="6">
        <v>0</v>
      </c>
      <c r="BZ146" s="6">
        <v>0</v>
      </c>
      <c r="CA146" s="6">
        <v>0</v>
      </c>
      <c r="CB146" s="6">
        <v>0</v>
      </c>
      <c r="CC146" s="6">
        <v>0</v>
      </c>
      <c r="CD146" s="6">
        <v>0</v>
      </c>
      <c r="CE146" s="6">
        <v>0</v>
      </c>
      <c r="CF146" s="6">
        <v>0</v>
      </c>
      <c r="CG146" s="6">
        <v>0</v>
      </c>
      <c r="CH146" s="6">
        <v>0</v>
      </c>
      <c r="CI146" s="6">
        <v>0</v>
      </c>
      <c r="CJ146" s="6">
        <v>0</v>
      </c>
      <c r="CK146" s="6">
        <v>0</v>
      </c>
      <c r="CL146" s="6">
        <v>0</v>
      </c>
      <c r="CM146" s="6">
        <v>0</v>
      </c>
      <c r="CN146" s="6">
        <v>0</v>
      </c>
      <c r="CO146" s="6">
        <v>0</v>
      </c>
      <c r="CP146" s="6">
        <v>0</v>
      </c>
      <c r="CQ146" s="6">
        <v>0</v>
      </c>
      <c r="CR146" s="6">
        <v>0</v>
      </c>
      <c r="CS146" s="6">
        <v>0</v>
      </c>
      <c r="CT146" s="6">
        <v>0</v>
      </c>
      <c r="CU146" s="6">
        <v>0</v>
      </c>
      <c r="CV146" s="6">
        <v>0</v>
      </c>
      <c r="CW146" s="6">
        <v>104</v>
      </c>
      <c r="CX146" s="6">
        <v>0</v>
      </c>
      <c r="CY146" s="6">
        <v>0</v>
      </c>
      <c r="CZ146" s="6">
        <v>0</v>
      </c>
      <c r="DA146" s="6">
        <v>0</v>
      </c>
      <c r="DB146" s="6">
        <v>0</v>
      </c>
      <c r="DC146" s="6">
        <v>0</v>
      </c>
      <c r="DD146" s="6">
        <v>0</v>
      </c>
      <c r="DE146" s="6">
        <v>0</v>
      </c>
      <c r="DF146" s="6">
        <v>0</v>
      </c>
      <c r="DG146" s="6">
        <v>0</v>
      </c>
      <c r="DH146" s="6">
        <v>0</v>
      </c>
      <c r="DI146" s="6">
        <v>0</v>
      </c>
      <c r="DJ146" s="6">
        <v>0</v>
      </c>
      <c r="DK146" s="6">
        <v>0</v>
      </c>
      <c r="DL146" s="6">
        <v>0</v>
      </c>
      <c r="DM146" s="6">
        <v>0</v>
      </c>
      <c r="DN146" s="6">
        <v>0</v>
      </c>
      <c r="DO146" s="6">
        <v>0</v>
      </c>
      <c r="DP146" s="6">
        <v>0</v>
      </c>
      <c r="DQ146" s="6">
        <v>0</v>
      </c>
      <c r="DR146" s="6">
        <v>0</v>
      </c>
      <c r="DS146" s="6">
        <v>0</v>
      </c>
      <c r="DT146" s="6">
        <v>0</v>
      </c>
      <c r="DU146" s="6">
        <v>7.9</v>
      </c>
      <c r="DV146" s="6">
        <v>0</v>
      </c>
      <c r="DW146" s="6">
        <v>0</v>
      </c>
      <c r="DX146" s="6">
        <v>0</v>
      </c>
      <c r="DY146" s="6">
        <v>0</v>
      </c>
      <c r="DZ146" s="6">
        <v>0</v>
      </c>
      <c r="EA146" s="6">
        <v>0</v>
      </c>
      <c r="EB146" s="6">
        <v>0</v>
      </c>
      <c r="EC146" s="6">
        <v>0</v>
      </c>
      <c r="ED146" s="6">
        <v>0</v>
      </c>
      <c r="EE146" s="6">
        <v>0</v>
      </c>
      <c r="EF146" s="6">
        <v>0</v>
      </c>
      <c r="EG146" s="6">
        <v>0</v>
      </c>
      <c r="EH146" s="6">
        <v>0</v>
      </c>
      <c r="EI146" s="6">
        <v>0</v>
      </c>
      <c r="EJ146" s="6">
        <v>0</v>
      </c>
      <c r="EK146" s="6">
        <v>0</v>
      </c>
      <c r="EL146" s="6">
        <v>0</v>
      </c>
      <c r="EM146" s="6">
        <v>0</v>
      </c>
      <c r="EN146" s="6">
        <v>0</v>
      </c>
      <c r="EO146" s="6">
        <v>0</v>
      </c>
      <c r="EP146" s="6">
        <v>0</v>
      </c>
      <c r="EQ146" s="6">
        <v>0</v>
      </c>
      <c r="ER146" s="6">
        <v>0</v>
      </c>
      <c r="ES146" s="6">
        <v>0</v>
      </c>
      <c r="ET146" s="6">
        <v>0</v>
      </c>
      <c r="EU146" s="6">
        <v>0</v>
      </c>
      <c r="EV146" s="6">
        <v>0</v>
      </c>
      <c r="EW146" s="6">
        <v>0</v>
      </c>
      <c r="EX146" s="6">
        <v>0</v>
      </c>
      <c r="EY146" s="6">
        <v>998.1</v>
      </c>
      <c r="EZ146" s="6">
        <v>908</v>
      </c>
      <c r="FA146" s="6">
        <v>-90.1</v>
      </c>
      <c r="FB146" s="6">
        <v>-9.92</v>
      </c>
    </row>
    <row r="147" spans="2:158">
      <c r="B147" s="4" t="str">
        <f>'tanulasi minta'!A264</f>
        <v>Nőtincs</v>
      </c>
      <c r="C147" s="6">
        <v>163</v>
      </c>
      <c r="D147" s="6">
        <v>0</v>
      </c>
      <c r="E147" s="6">
        <v>0</v>
      </c>
      <c r="F147" s="6">
        <v>10621.1</v>
      </c>
      <c r="G147" s="6">
        <v>0</v>
      </c>
      <c r="H147" s="6">
        <v>0</v>
      </c>
      <c r="I147" s="6">
        <v>0</v>
      </c>
      <c r="J147" s="6">
        <v>0</v>
      </c>
      <c r="K147" s="6">
        <v>0</v>
      </c>
      <c r="L147" s="6">
        <v>73.599999999999994</v>
      </c>
      <c r="M147" s="6">
        <v>114.8</v>
      </c>
      <c r="N147" s="6">
        <v>0</v>
      </c>
      <c r="O147" s="6">
        <v>0</v>
      </c>
      <c r="P147" s="6">
        <v>0</v>
      </c>
      <c r="Q147" s="6">
        <v>0</v>
      </c>
      <c r="R147" s="6">
        <v>0</v>
      </c>
      <c r="S147" s="6">
        <v>0</v>
      </c>
      <c r="T147" s="6">
        <v>0</v>
      </c>
      <c r="U147" s="6">
        <v>0</v>
      </c>
      <c r="V147" s="6">
        <v>0</v>
      </c>
      <c r="W147" s="6">
        <v>0</v>
      </c>
      <c r="X147" s="6">
        <v>56.1</v>
      </c>
      <c r="Y147" s="6">
        <v>0</v>
      </c>
      <c r="Z147" s="6">
        <v>0</v>
      </c>
      <c r="AA147" s="6">
        <v>0</v>
      </c>
      <c r="AB147" s="6">
        <v>0</v>
      </c>
      <c r="AC147" s="6">
        <v>0</v>
      </c>
      <c r="AD147" s="6">
        <v>0</v>
      </c>
      <c r="AE147" s="6">
        <v>0</v>
      </c>
      <c r="AF147" s="6">
        <v>0</v>
      </c>
      <c r="AG147" s="6">
        <v>0</v>
      </c>
      <c r="AH147" s="6">
        <v>0</v>
      </c>
      <c r="AI147" s="6">
        <v>0</v>
      </c>
      <c r="AJ147" s="6">
        <v>0</v>
      </c>
      <c r="AK147" s="6">
        <v>0</v>
      </c>
      <c r="AL147" s="6">
        <v>0</v>
      </c>
      <c r="AM147" s="6">
        <v>0</v>
      </c>
      <c r="AN147" s="6">
        <v>0</v>
      </c>
      <c r="AO147" s="6">
        <v>0</v>
      </c>
      <c r="AP147" s="6">
        <v>0</v>
      </c>
      <c r="AQ147" s="6">
        <v>0</v>
      </c>
      <c r="AR147" s="6">
        <v>0</v>
      </c>
      <c r="AS147" s="6">
        <v>0</v>
      </c>
      <c r="AT147" s="6">
        <v>0</v>
      </c>
      <c r="AU147" s="6">
        <v>0</v>
      </c>
      <c r="AV147" s="6">
        <v>0</v>
      </c>
      <c r="AW147" s="6">
        <v>0</v>
      </c>
      <c r="AX147" s="6">
        <v>0</v>
      </c>
      <c r="AY147" s="6">
        <v>0</v>
      </c>
      <c r="AZ147" s="6">
        <v>0</v>
      </c>
      <c r="BA147" s="6">
        <v>0</v>
      </c>
      <c r="BB147" s="6">
        <v>0</v>
      </c>
      <c r="BC147" s="6">
        <v>0</v>
      </c>
      <c r="BD147" s="6">
        <v>0</v>
      </c>
      <c r="BE147" s="6">
        <v>0</v>
      </c>
      <c r="BF147" s="6">
        <v>0</v>
      </c>
      <c r="BG147" s="6">
        <v>0</v>
      </c>
      <c r="BH147" s="6">
        <v>0</v>
      </c>
      <c r="BI147" s="6">
        <v>0</v>
      </c>
      <c r="BJ147" s="6">
        <v>0</v>
      </c>
      <c r="BK147" s="6">
        <v>33.700000000000003</v>
      </c>
      <c r="BL147" s="6">
        <v>0</v>
      </c>
      <c r="BM147" s="6">
        <v>0</v>
      </c>
      <c r="BN147" s="6">
        <v>0</v>
      </c>
      <c r="BO147" s="6">
        <v>0</v>
      </c>
      <c r="BP147" s="6">
        <v>0</v>
      </c>
      <c r="BQ147" s="6">
        <v>0</v>
      </c>
      <c r="BR147" s="6">
        <v>0</v>
      </c>
      <c r="BS147" s="6">
        <v>0</v>
      </c>
      <c r="BT147" s="6">
        <v>0</v>
      </c>
      <c r="BU147" s="6">
        <v>0</v>
      </c>
      <c r="BV147" s="6">
        <v>0</v>
      </c>
      <c r="BW147" s="6">
        <v>0</v>
      </c>
      <c r="BX147" s="6">
        <v>0</v>
      </c>
      <c r="BY147" s="6">
        <v>0</v>
      </c>
      <c r="BZ147" s="6">
        <v>0</v>
      </c>
      <c r="CA147" s="6">
        <v>0</v>
      </c>
      <c r="CB147" s="6">
        <v>0</v>
      </c>
      <c r="CC147" s="6">
        <v>0</v>
      </c>
      <c r="CD147" s="6">
        <v>0</v>
      </c>
      <c r="CE147" s="6">
        <v>0</v>
      </c>
      <c r="CF147" s="6">
        <v>0</v>
      </c>
      <c r="CG147" s="6">
        <v>0</v>
      </c>
      <c r="CH147" s="6">
        <v>0</v>
      </c>
      <c r="CI147" s="6">
        <v>0</v>
      </c>
      <c r="CJ147" s="6">
        <v>0</v>
      </c>
      <c r="CK147" s="6">
        <v>0</v>
      </c>
      <c r="CL147" s="6">
        <v>0</v>
      </c>
      <c r="CM147" s="6">
        <v>0</v>
      </c>
      <c r="CN147" s="6">
        <v>0</v>
      </c>
      <c r="CO147" s="6">
        <v>0</v>
      </c>
      <c r="CP147" s="6">
        <v>0</v>
      </c>
      <c r="CQ147" s="6">
        <v>0</v>
      </c>
      <c r="CR147" s="6">
        <v>0</v>
      </c>
      <c r="CS147" s="6">
        <v>0</v>
      </c>
      <c r="CT147" s="6">
        <v>0</v>
      </c>
      <c r="CU147" s="6">
        <v>0</v>
      </c>
      <c r="CV147" s="6">
        <v>0</v>
      </c>
      <c r="CW147" s="6">
        <v>104</v>
      </c>
      <c r="CX147" s="6">
        <v>0</v>
      </c>
      <c r="CY147" s="6">
        <v>0</v>
      </c>
      <c r="CZ147" s="6">
        <v>0</v>
      </c>
      <c r="DA147" s="6">
        <v>0</v>
      </c>
      <c r="DB147" s="6">
        <v>0</v>
      </c>
      <c r="DC147" s="6">
        <v>0</v>
      </c>
      <c r="DD147" s="6">
        <v>0</v>
      </c>
      <c r="DE147" s="6">
        <v>0</v>
      </c>
      <c r="DF147" s="6">
        <v>0</v>
      </c>
      <c r="DG147" s="6">
        <v>0</v>
      </c>
      <c r="DH147" s="6">
        <v>0</v>
      </c>
      <c r="DI147" s="6">
        <v>0</v>
      </c>
      <c r="DJ147" s="6">
        <v>0</v>
      </c>
      <c r="DK147" s="6">
        <v>0</v>
      </c>
      <c r="DL147" s="6">
        <v>0</v>
      </c>
      <c r="DM147" s="6">
        <v>0</v>
      </c>
      <c r="DN147" s="6">
        <v>0</v>
      </c>
      <c r="DO147" s="6">
        <v>0</v>
      </c>
      <c r="DP147" s="6">
        <v>0</v>
      </c>
      <c r="DQ147" s="6">
        <v>0</v>
      </c>
      <c r="DR147" s="6">
        <v>0</v>
      </c>
      <c r="DS147" s="6">
        <v>0</v>
      </c>
      <c r="DT147" s="6">
        <v>0</v>
      </c>
      <c r="DU147" s="6">
        <v>7.9</v>
      </c>
      <c r="DV147" s="6">
        <v>0</v>
      </c>
      <c r="DW147" s="6">
        <v>0</v>
      </c>
      <c r="DX147" s="6">
        <v>0</v>
      </c>
      <c r="DY147" s="6">
        <v>0</v>
      </c>
      <c r="DZ147" s="6">
        <v>0</v>
      </c>
      <c r="EA147" s="6">
        <v>0</v>
      </c>
      <c r="EB147" s="6">
        <v>0</v>
      </c>
      <c r="EC147" s="6">
        <v>0</v>
      </c>
      <c r="ED147" s="6">
        <v>0</v>
      </c>
      <c r="EE147" s="6">
        <v>0</v>
      </c>
      <c r="EF147" s="6">
        <v>0</v>
      </c>
      <c r="EG147" s="6">
        <v>0</v>
      </c>
      <c r="EH147" s="6">
        <v>0</v>
      </c>
      <c r="EI147" s="6">
        <v>0</v>
      </c>
      <c r="EJ147" s="6">
        <v>0</v>
      </c>
      <c r="EK147" s="6">
        <v>0</v>
      </c>
      <c r="EL147" s="6">
        <v>0</v>
      </c>
      <c r="EM147" s="6">
        <v>0</v>
      </c>
      <c r="EN147" s="6">
        <v>0</v>
      </c>
      <c r="EO147" s="6">
        <v>0</v>
      </c>
      <c r="EP147" s="6">
        <v>0</v>
      </c>
      <c r="EQ147" s="6">
        <v>0</v>
      </c>
      <c r="ER147" s="6">
        <v>0</v>
      </c>
      <c r="ES147" s="6">
        <v>0</v>
      </c>
      <c r="ET147" s="6">
        <v>0</v>
      </c>
      <c r="EU147" s="6">
        <v>0</v>
      </c>
      <c r="EV147" s="6">
        <v>0</v>
      </c>
      <c r="EW147" s="6">
        <v>414.6</v>
      </c>
      <c r="EX147" s="6">
        <v>0</v>
      </c>
      <c r="EY147" s="6">
        <v>11588.8</v>
      </c>
      <c r="EZ147" s="6">
        <v>13933</v>
      </c>
      <c r="FA147" s="6">
        <v>2344.1999999999998</v>
      </c>
      <c r="FB147" s="6">
        <v>16.82</v>
      </c>
    </row>
    <row r="148" spans="2:158">
      <c r="B148" s="4" t="str">
        <f>'tanulasi minta'!A265</f>
        <v>Ősagárd</v>
      </c>
      <c r="C148" s="6">
        <v>163</v>
      </c>
      <c r="D148" s="6">
        <v>0</v>
      </c>
      <c r="E148" s="6">
        <v>0</v>
      </c>
      <c r="F148" s="6">
        <v>0</v>
      </c>
      <c r="G148" s="6">
        <v>0</v>
      </c>
      <c r="H148" s="6">
        <v>0</v>
      </c>
      <c r="I148" s="6">
        <v>0</v>
      </c>
      <c r="J148" s="6">
        <v>0</v>
      </c>
      <c r="K148" s="6">
        <v>0</v>
      </c>
      <c r="L148" s="6">
        <v>0</v>
      </c>
      <c r="M148" s="6">
        <v>0</v>
      </c>
      <c r="N148" s="6">
        <v>0</v>
      </c>
      <c r="O148" s="6">
        <v>0</v>
      </c>
      <c r="P148" s="6">
        <v>0</v>
      </c>
      <c r="Q148" s="6">
        <v>0</v>
      </c>
      <c r="R148" s="6">
        <v>0</v>
      </c>
      <c r="S148" s="6">
        <v>0</v>
      </c>
      <c r="T148" s="6">
        <v>0</v>
      </c>
      <c r="U148" s="6">
        <v>0</v>
      </c>
      <c r="V148" s="6">
        <v>0</v>
      </c>
      <c r="W148" s="6">
        <v>0</v>
      </c>
      <c r="X148" s="6">
        <v>56.1</v>
      </c>
      <c r="Y148" s="6">
        <v>0</v>
      </c>
      <c r="Z148" s="6">
        <v>0</v>
      </c>
      <c r="AA148" s="6">
        <v>0</v>
      </c>
      <c r="AB148" s="6">
        <v>0</v>
      </c>
      <c r="AC148" s="6">
        <v>0</v>
      </c>
      <c r="AD148" s="6">
        <v>0</v>
      </c>
      <c r="AE148" s="6">
        <v>0</v>
      </c>
      <c r="AF148" s="6">
        <v>0</v>
      </c>
      <c r="AG148" s="6">
        <v>0</v>
      </c>
      <c r="AH148" s="6">
        <v>0</v>
      </c>
      <c r="AI148" s="6">
        <v>0</v>
      </c>
      <c r="AJ148" s="6">
        <v>0</v>
      </c>
      <c r="AK148" s="6">
        <v>0</v>
      </c>
      <c r="AL148" s="6">
        <v>0</v>
      </c>
      <c r="AM148" s="6">
        <v>0</v>
      </c>
      <c r="AN148" s="6">
        <v>0</v>
      </c>
      <c r="AO148" s="6">
        <v>0</v>
      </c>
      <c r="AP148" s="6">
        <v>0</v>
      </c>
      <c r="AQ148" s="6">
        <v>0</v>
      </c>
      <c r="AR148" s="6">
        <v>0</v>
      </c>
      <c r="AS148" s="6">
        <v>0</v>
      </c>
      <c r="AT148" s="6">
        <v>0</v>
      </c>
      <c r="AU148" s="6">
        <v>0</v>
      </c>
      <c r="AV148" s="6">
        <v>0</v>
      </c>
      <c r="AW148" s="6">
        <v>0</v>
      </c>
      <c r="AX148" s="6">
        <v>0</v>
      </c>
      <c r="AY148" s="6">
        <v>0</v>
      </c>
      <c r="AZ148" s="6">
        <v>0</v>
      </c>
      <c r="BA148" s="6">
        <v>0</v>
      </c>
      <c r="BB148" s="6">
        <v>0</v>
      </c>
      <c r="BC148" s="6">
        <v>0</v>
      </c>
      <c r="BD148" s="6">
        <v>0</v>
      </c>
      <c r="BE148" s="6">
        <v>0</v>
      </c>
      <c r="BF148" s="6">
        <v>57.8</v>
      </c>
      <c r="BG148" s="6">
        <v>0</v>
      </c>
      <c r="BH148" s="6">
        <v>0</v>
      </c>
      <c r="BI148" s="6">
        <v>0</v>
      </c>
      <c r="BJ148" s="6">
        <v>0</v>
      </c>
      <c r="BK148" s="6">
        <v>0</v>
      </c>
      <c r="BL148" s="6">
        <v>0</v>
      </c>
      <c r="BM148" s="6">
        <v>0</v>
      </c>
      <c r="BN148" s="6">
        <v>0</v>
      </c>
      <c r="BO148" s="6">
        <v>0</v>
      </c>
      <c r="BP148" s="6">
        <v>0</v>
      </c>
      <c r="BQ148" s="6">
        <v>0</v>
      </c>
      <c r="BR148" s="6">
        <v>0</v>
      </c>
      <c r="BS148" s="6">
        <v>0</v>
      </c>
      <c r="BT148" s="6">
        <v>0</v>
      </c>
      <c r="BU148" s="6">
        <v>0</v>
      </c>
      <c r="BV148" s="6">
        <v>0</v>
      </c>
      <c r="BW148" s="6">
        <v>0</v>
      </c>
      <c r="BX148" s="6">
        <v>0</v>
      </c>
      <c r="BY148" s="6">
        <v>0</v>
      </c>
      <c r="BZ148" s="6">
        <v>0</v>
      </c>
      <c r="CA148" s="6">
        <v>0</v>
      </c>
      <c r="CB148" s="6">
        <v>0</v>
      </c>
      <c r="CC148" s="6">
        <v>0</v>
      </c>
      <c r="CD148" s="6">
        <v>0</v>
      </c>
      <c r="CE148" s="6">
        <v>0</v>
      </c>
      <c r="CF148" s="6">
        <v>0</v>
      </c>
      <c r="CG148" s="6">
        <v>0</v>
      </c>
      <c r="CH148" s="6">
        <v>0</v>
      </c>
      <c r="CI148" s="6">
        <v>0</v>
      </c>
      <c r="CJ148" s="6">
        <v>0</v>
      </c>
      <c r="CK148" s="6">
        <v>0</v>
      </c>
      <c r="CL148" s="6">
        <v>0</v>
      </c>
      <c r="CM148" s="6">
        <v>0</v>
      </c>
      <c r="CN148" s="6">
        <v>0</v>
      </c>
      <c r="CO148" s="6">
        <v>0</v>
      </c>
      <c r="CP148" s="6">
        <v>0</v>
      </c>
      <c r="CQ148" s="6">
        <v>0</v>
      </c>
      <c r="CR148" s="6">
        <v>0</v>
      </c>
      <c r="CS148" s="6">
        <v>0</v>
      </c>
      <c r="CT148" s="6">
        <v>0</v>
      </c>
      <c r="CU148" s="6">
        <v>0</v>
      </c>
      <c r="CV148" s="6">
        <v>0</v>
      </c>
      <c r="CW148" s="6">
        <v>9245.2999999999993</v>
      </c>
      <c r="CX148" s="6">
        <v>0</v>
      </c>
      <c r="CY148" s="6">
        <v>0</v>
      </c>
      <c r="CZ148" s="6">
        <v>0</v>
      </c>
      <c r="DA148" s="6">
        <v>0</v>
      </c>
      <c r="DB148" s="6">
        <v>0</v>
      </c>
      <c r="DC148" s="6">
        <v>0</v>
      </c>
      <c r="DD148" s="6">
        <v>0</v>
      </c>
      <c r="DE148" s="6">
        <v>0</v>
      </c>
      <c r="DF148" s="6">
        <v>0</v>
      </c>
      <c r="DG148" s="6">
        <v>0</v>
      </c>
      <c r="DH148" s="6">
        <v>0</v>
      </c>
      <c r="DI148" s="6">
        <v>0</v>
      </c>
      <c r="DJ148" s="6">
        <v>0</v>
      </c>
      <c r="DK148" s="6">
        <v>0</v>
      </c>
      <c r="DL148" s="6">
        <v>0</v>
      </c>
      <c r="DM148" s="6">
        <v>0</v>
      </c>
      <c r="DN148" s="6">
        <v>0</v>
      </c>
      <c r="DO148" s="6">
        <v>0</v>
      </c>
      <c r="DP148" s="6">
        <v>0</v>
      </c>
      <c r="DQ148" s="6">
        <v>0</v>
      </c>
      <c r="DR148" s="6">
        <v>0</v>
      </c>
      <c r="DS148" s="6">
        <v>0</v>
      </c>
      <c r="DT148" s="6">
        <v>0</v>
      </c>
      <c r="DU148" s="6">
        <v>7.9</v>
      </c>
      <c r="DV148" s="6">
        <v>0</v>
      </c>
      <c r="DW148" s="6">
        <v>0</v>
      </c>
      <c r="DX148" s="6">
        <v>0</v>
      </c>
      <c r="DY148" s="6">
        <v>0</v>
      </c>
      <c r="DZ148" s="6">
        <v>0</v>
      </c>
      <c r="EA148" s="6">
        <v>0</v>
      </c>
      <c r="EB148" s="6">
        <v>0</v>
      </c>
      <c r="EC148" s="6">
        <v>0</v>
      </c>
      <c r="ED148" s="6">
        <v>0</v>
      </c>
      <c r="EE148" s="6">
        <v>0</v>
      </c>
      <c r="EF148" s="6">
        <v>0</v>
      </c>
      <c r="EG148" s="6">
        <v>0</v>
      </c>
      <c r="EH148" s="6">
        <v>0</v>
      </c>
      <c r="EI148" s="6">
        <v>0</v>
      </c>
      <c r="EJ148" s="6">
        <v>0</v>
      </c>
      <c r="EK148" s="6">
        <v>0</v>
      </c>
      <c r="EL148" s="6">
        <v>0</v>
      </c>
      <c r="EM148" s="6">
        <v>0</v>
      </c>
      <c r="EN148" s="6">
        <v>0</v>
      </c>
      <c r="EO148" s="6">
        <v>0</v>
      </c>
      <c r="EP148" s="6">
        <v>0</v>
      </c>
      <c r="EQ148" s="6">
        <v>0</v>
      </c>
      <c r="ER148" s="6">
        <v>0</v>
      </c>
      <c r="ES148" s="6">
        <v>0</v>
      </c>
      <c r="ET148" s="6">
        <v>0</v>
      </c>
      <c r="EU148" s="6">
        <v>0</v>
      </c>
      <c r="EV148" s="6">
        <v>0</v>
      </c>
      <c r="EW148" s="6">
        <v>0</v>
      </c>
      <c r="EX148" s="6">
        <v>0</v>
      </c>
      <c r="EY148" s="6">
        <v>9530.2000000000007</v>
      </c>
      <c r="EZ148" s="6">
        <v>3184</v>
      </c>
      <c r="FA148" s="6">
        <v>-6346.2</v>
      </c>
      <c r="FB148" s="6">
        <v>-199.32</v>
      </c>
    </row>
    <row r="149" spans="2:158">
      <c r="B149" s="4" t="str">
        <f>'tanulasi minta'!A266</f>
        <v>Penc</v>
      </c>
      <c r="C149" s="6">
        <v>0</v>
      </c>
      <c r="D149" s="6">
        <v>0</v>
      </c>
      <c r="E149" s="6">
        <v>0</v>
      </c>
      <c r="F149" s="6">
        <v>0</v>
      </c>
      <c r="G149" s="6">
        <v>0</v>
      </c>
      <c r="H149" s="6">
        <v>0</v>
      </c>
      <c r="I149" s="6">
        <v>0</v>
      </c>
      <c r="J149" s="6">
        <v>0</v>
      </c>
      <c r="K149" s="6">
        <v>0</v>
      </c>
      <c r="L149" s="6">
        <v>73.599999999999994</v>
      </c>
      <c r="M149" s="6">
        <v>0</v>
      </c>
      <c r="N149" s="6">
        <v>0</v>
      </c>
      <c r="O149" s="6">
        <v>0</v>
      </c>
      <c r="P149" s="6">
        <v>0</v>
      </c>
      <c r="Q149" s="6">
        <v>0</v>
      </c>
      <c r="R149" s="6">
        <v>0</v>
      </c>
      <c r="S149" s="6">
        <v>0</v>
      </c>
      <c r="T149" s="6">
        <v>0</v>
      </c>
      <c r="U149" s="6">
        <v>0</v>
      </c>
      <c r="V149" s="6">
        <v>0</v>
      </c>
      <c r="W149" s="6">
        <v>0</v>
      </c>
      <c r="X149" s="6">
        <v>56.1</v>
      </c>
      <c r="Y149" s="6">
        <v>0</v>
      </c>
      <c r="Z149" s="6">
        <v>0</v>
      </c>
      <c r="AA149" s="6">
        <v>0</v>
      </c>
      <c r="AB149" s="6">
        <v>0</v>
      </c>
      <c r="AC149" s="6">
        <v>0</v>
      </c>
      <c r="AD149" s="6">
        <v>0</v>
      </c>
      <c r="AE149" s="6">
        <v>0</v>
      </c>
      <c r="AF149" s="6">
        <v>0</v>
      </c>
      <c r="AG149" s="6">
        <v>0</v>
      </c>
      <c r="AH149" s="6">
        <v>0</v>
      </c>
      <c r="AI149" s="6">
        <v>0</v>
      </c>
      <c r="AJ149" s="6">
        <v>0</v>
      </c>
      <c r="AK149" s="6">
        <v>0</v>
      </c>
      <c r="AL149" s="6">
        <v>0</v>
      </c>
      <c r="AM149" s="6">
        <v>0</v>
      </c>
      <c r="AN149" s="6">
        <v>0</v>
      </c>
      <c r="AO149" s="6">
        <v>0</v>
      </c>
      <c r="AP149" s="6">
        <v>0</v>
      </c>
      <c r="AQ149" s="6">
        <v>0</v>
      </c>
      <c r="AR149" s="6">
        <v>0</v>
      </c>
      <c r="AS149" s="6">
        <v>0</v>
      </c>
      <c r="AT149" s="6">
        <v>0</v>
      </c>
      <c r="AU149" s="6">
        <v>0</v>
      </c>
      <c r="AV149" s="6">
        <v>0</v>
      </c>
      <c r="AW149" s="6">
        <v>0</v>
      </c>
      <c r="AX149" s="6">
        <v>0</v>
      </c>
      <c r="AY149" s="6">
        <v>0</v>
      </c>
      <c r="AZ149" s="6">
        <v>0</v>
      </c>
      <c r="BA149" s="6">
        <v>0</v>
      </c>
      <c r="BB149" s="6">
        <v>0</v>
      </c>
      <c r="BC149" s="6">
        <v>0</v>
      </c>
      <c r="BD149" s="6">
        <v>0</v>
      </c>
      <c r="BE149" s="6">
        <v>0</v>
      </c>
      <c r="BF149" s="6">
        <v>361.8</v>
      </c>
      <c r="BG149" s="6">
        <v>0</v>
      </c>
      <c r="BH149" s="6">
        <v>0</v>
      </c>
      <c r="BI149" s="6">
        <v>0</v>
      </c>
      <c r="BJ149" s="6">
        <v>0</v>
      </c>
      <c r="BK149" s="6">
        <v>408</v>
      </c>
      <c r="BL149" s="6">
        <v>0</v>
      </c>
      <c r="BM149" s="6">
        <v>0</v>
      </c>
      <c r="BN149" s="6">
        <v>0</v>
      </c>
      <c r="BO149" s="6">
        <v>0</v>
      </c>
      <c r="BP149" s="6">
        <v>0</v>
      </c>
      <c r="BQ149" s="6">
        <v>0</v>
      </c>
      <c r="BR149" s="6">
        <v>0</v>
      </c>
      <c r="BS149" s="6">
        <v>0</v>
      </c>
      <c r="BT149" s="6">
        <v>0</v>
      </c>
      <c r="BU149" s="6">
        <v>0</v>
      </c>
      <c r="BV149" s="6">
        <v>0</v>
      </c>
      <c r="BW149" s="6">
        <v>0</v>
      </c>
      <c r="BX149" s="6">
        <v>0</v>
      </c>
      <c r="BY149" s="6">
        <v>0</v>
      </c>
      <c r="BZ149" s="6">
        <v>0</v>
      </c>
      <c r="CA149" s="6">
        <v>0</v>
      </c>
      <c r="CB149" s="6">
        <v>0</v>
      </c>
      <c r="CC149" s="6">
        <v>0</v>
      </c>
      <c r="CD149" s="6">
        <v>0</v>
      </c>
      <c r="CE149" s="6">
        <v>0</v>
      </c>
      <c r="CF149" s="6">
        <v>0</v>
      </c>
      <c r="CG149" s="6">
        <v>0</v>
      </c>
      <c r="CH149" s="6">
        <v>0</v>
      </c>
      <c r="CI149" s="6">
        <v>0</v>
      </c>
      <c r="CJ149" s="6">
        <v>0</v>
      </c>
      <c r="CK149" s="6">
        <v>0</v>
      </c>
      <c r="CL149" s="6">
        <v>0</v>
      </c>
      <c r="CM149" s="6">
        <v>0</v>
      </c>
      <c r="CN149" s="6">
        <v>0</v>
      </c>
      <c r="CO149" s="6">
        <v>0</v>
      </c>
      <c r="CP149" s="6">
        <v>0</v>
      </c>
      <c r="CQ149" s="6">
        <v>0</v>
      </c>
      <c r="CR149" s="6">
        <v>0</v>
      </c>
      <c r="CS149" s="6">
        <v>0</v>
      </c>
      <c r="CT149" s="6">
        <v>0</v>
      </c>
      <c r="CU149" s="6">
        <v>0</v>
      </c>
      <c r="CV149" s="6">
        <v>0</v>
      </c>
      <c r="CW149" s="6">
        <v>104</v>
      </c>
      <c r="CX149" s="6">
        <v>0</v>
      </c>
      <c r="CY149" s="6">
        <v>0</v>
      </c>
      <c r="CZ149" s="6">
        <v>0</v>
      </c>
      <c r="DA149" s="6">
        <v>0</v>
      </c>
      <c r="DB149" s="6">
        <v>0</v>
      </c>
      <c r="DC149" s="6">
        <v>0</v>
      </c>
      <c r="DD149" s="6">
        <v>0</v>
      </c>
      <c r="DE149" s="6">
        <v>0</v>
      </c>
      <c r="DF149" s="6">
        <v>0</v>
      </c>
      <c r="DG149" s="6">
        <v>0</v>
      </c>
      <c r="DH149" s="6">
        <v>0</v>
      </c>
      <c r="DI149" s="6">
        <v>0</v>
      </c>
      <c r="DJ149" s="6">
        <v>0</v>
      </c>
      <c r="DK149" s="6">
        <v>0</v>
      </c>
      <c r="DL149" s="6">
        <v>0</v>
      </c>
      <c r="DM149" s="6">
        <v>0</v>
      </c>
      <c r="DN149" s="6">
        <v>0</v>
      </c>
      <c r="DO149" s="6">
        <v>0</v>
      </c>
      <c r="DP149" s="6">
        <v>0</v>
      </c>
      <c r="DQ149" s="6">
        <v>0</v>
      </c>
      <c r="DR149" s="6">
        <v>0</v>
      </c>
      <c r="DS149" s="6">
        <v>0</v>
      </c>
      <c r="DT149" s="6">
        <v>0</v>
      </c>
      <c r="DU149" s="6">
        <v>7.9</v>
      </c>
      <c r="DV149" s="6">
        <v>0</v>
      </c>
      <c r="DW149" s="6">
        <v>0</v>
      </c>
      <c r="DX149" s="6">
        <v>0</v>
      </c>
      <c r="DY149" s="6">
        <v>0</v>
      </c>
      <c r="DZ149" s="6">
        <v>0</v>
      </c>
      <c r="EA149" s="6">
        <v>0</v>
      </c>
      <c r="EB149" s="6">
        <v>0</v>
      </c>
      <c r="EC149" s="6">
        <v>0</v>
      </c>
      <c r="ED149" s="6">
        <v>0</v>
      </c>
      <c r="EE149" s="6">
        <v>0</v>
      </c>
      <c r="EF149" s="6">
        <v>0</v>
      </c>
      <c r="EG149" s="6">
        <v>0</v>
      </c>
      <c r="EH149" s="6">
        <v>0</v>
      </c>
      <c r="EI149" s="6">
        <v>0</v>
      </c>
      <c r="EJ149" s="6">
        <v>0</v>
      </c>
      <c r="EK149" s="6">
        <v>0</v>
      </c>
      <c r="EL149" s="6">
        <v>0</v>
      </c>
      <c r="EM149" s="6">
        <v>0</v>
      </c>
      <c r="EN149" s="6">
        <v>0</v>
      </c>
      <c r="EO149" s="6">
        <v>0</v>
      </c>
      <c r="EP149" s="6">
        <v>0</v>
      </c>
      <c r="EQ149" s="6">
        <v>0</v>
      </c>
      <c r="ER149" s="6">
        <v>0</v>
      </c>
      <c r="ES149" s="6">
        <v>0</v>
      </c>
      <c r="ET149" s="6">
        <v>0</v>
      </c>
      <c r="EU149" s="6">
        <v>0</v>
      </c>
      <c r="EV149" s="6">
        <v>0</v>
      </c>
      <c r="EW149" s="6">
        <v>0</v>
      </c>
      <c r="EX149" s="6">
        <v>0</v>
      </c>
      <c r="EY149" s="6">
        <v>1011.4</v>
      </c>
      <c r="EZ149" s="6">
        <v>1216</v>
      </c>
      <c r="FA149" s="6">
        <v>204.6</v>
      </c>
      <c r="FB149" s="6">
        <v>16.829999999999998</v>
      </c>
    </row>
    <row r="150" spans="2:158" ht="30">
      <c r="B150" s="4" t="str">
        <f>'tanulasi minta'!A267</f>
        <v>Pestmegye</v>
      </c>
      <c r="C150" s="6">
        <v>0</v>
      </c>
      <c r="D150" s="6">
        <v>0</v>
      </c>
      <c r="E150" s="6">
        <v>0</v>
      </c>
      <c r="F150" s="6">
        <v>0</v>
      </c>
      <c r="G150" s="6">
        <v>0</v>
      </c>
      <c r="H150" s="6">
        <v>0</v>
      </c>
      <c r="I150" s="6">
        <v>0</v>
      </c>
      <c r="J150" s="6">
        <v>0</v>
      </c>
      <c r="K150" s="6">
        <v>0</v>
      </c>
      <c r="L150" s="6">
        <v>0</v>
      </c>
      <c r="M150" s="6">
        <v>0</v>
      </c>
      <c r="N150" s="6">
        <v>0</v>
      </c>
      <c r="O150" s="6">
        <v>0</v>
      </c>
      <c r="P150" s="6">
        <v>0</v>
      </c>
      <c r="Q150" s="6">
        <v>0</v>
      </c>
      <c r="R150" s="6">
        <v>0</v>
      </c>
      <c r="S150" s="6">
        <v>0</v>
      </c>
      <c r="T150" s="6">
        <v>0</v>
      </c>
      <c r="U150" s="6">
        <v>0</v>
      </c>
      <c r="V150" s="6">
        <v>0</v>
      </c>
      <c r="W150" s="6">
        <v>0</v>
      </c>
      <c r="X150" s="6">
        <v>56.1</v>
      </c>
      <c r="Y150" s="6">
        <v>0</v>
      </c>
      <c r="Z150" s="6">
        <v>0</v>
      </c>
      <c r="AA150" s="6">
        <v>0</v>
      </c>
      <c r="AB150" s="6">
        <v>0</v>
      </c>
      <c r="AC150" s="6">
        <v>0</v>
      </c>
      <c r="AD150" s="6">
        <v>0</v>
      </c>
      <c r="AE150" s="6">
        <v>0</v>
      </c>
      <c r="AF150" s="6">
        <v>0</v>
      </c>
      <c r="AG150" s="6">
        <v>0</v>
      </c>
      <c r="AH150" s="6">
        <v>0</v>
      </c>
      <c r="AI150" s="6">
        <v>0</v>
      </c>
      <c r="AJ150" s="6">
        <v>0</v>
      </c>
      <c r="AK150" s="6">
        <v>0</v>
      </c>
      <c r="AL150" s="6">
        <v>0</v>
      </c>
      <c r="AM150" s="6">
        <v>0</v>
      </c>
      <c r="AN150" s="6">
        <v>0</v>
      </c>
      <c r="AO150" s="6">
        <v>0</v>
      </c>
      <c r="AP150" s="6">
        <v>0</v>
      </c>
      <c r="AQ150" s="6">
        <v>0</v>
      </c>
      <c r="AR150" s="6">
        <v>0</v>
      </c>
      <c r="AS150" s="6">
        <v>0</v>
      </c>
      <c r="AT150" s="6">
        <v>0</v>
      </c>
      <c r="AU150" s="6">
        <v>0</v>
      </c>
      <c r="AV150" s="6">
        <v>0</v>
      </c>
      <c r="AW150" s="6">
        <v>826.8</v>
      </c>
      <c r="AX150" s="6">
        <v>0</v>
      </c>
      <c r="AY150" s="6">
        <v>0</v>
      </c>
      <c r="AZ150" s="6">
        <v>0</v>
      </c>
      <c r="BA150" s="6">
        <v>0</v>
      </c>
      <c r="BB150" s="6">
        <v>0</v>
      </c>
      <c r="BC150" s="6">
        <v>0</v>
      </c>
      <c r="BD150" s="6">
        <v>0</v>
      </c>
      <c r="BE150" s="6">
        <v>0</v>
      </c>
      <c r="BF150" s="6">
        <v>57.8</v>
      </c>
      <c r="BG150" s="6">
        <v>0</v>
      </c>
      <c r="BH150" s="6">
        <v>0</v>
      </c>
      <c r="BI150" s="6">
        <v>0</v>
      </c>
      <c r="BJ150" s="6">
        <v>0</v>
      </c>
      <c r="BK150" s="6">
        <v>0</v>
      </c>
      <c r="BL150" s="6">
        <v>0</v>
      </c>
      <c r="BM150" s="6">
        <v>0</v>
      </c>
      <c r="BN150" s="6">
        <v>0</v>
      </c>
      <c r="BO150" s="6">
        <v>0</v>
      </c>
      <c r="BP150" s="6">
        <v>0</v>
      </c>
      <c r="BQ150" s="6">
        <v>0</v>
      </c>
      <c r="BR150" s="6">
        <v>0</v>
      </c>
      <c r="BS150" s="6">
        <v>0</v>
      </c>
      <c r="BT150" s="6">
        <v>0</v>
      </c>
      <c r="BU150" s="6">
        <v>0</v>
      </c>
      <c r="BV150" s="6">
        <v>0</v>
      </c>
      <c r="BW150" s="6">
        <v>0</v>
      </c>
      <c r="BX150" s="6">
        <v>0</v>
      </c>
      <c r="BY150" s="6">
        <v>0</v>
      </c>
      <c r="BZ150" s="6">
        <v>0</v>
      </c>
      <c r="CA150" s="6">
        <v>0</v>
      </c>
      <c r="CB150" s="6">
        <v>0</v>
      </c>
      <c r="CC150" s="6">
        <v>0</v>
      </c>
      <c r="CD150" s="6">
        <v>0</v>
      </c>
      <c r="CE150" s="6">
        <v>0</v>
      </c>
      <c r="CF150" s="6">
        <v>0</v>
      </c>
      <c r="CG150" s="6">
        <v>0</v>
      </c>
      <c r="CH150" s="6">
        <v>0</v>
      </c>
      <c r="CI150" s="6">
        <v>0</v>
      </c>
      <c r="CJ150" s="6">
        <v>0</v>
      </c>
      <c r="CK150" s="6">
        <v>0</v>
      </c>
      <c r="CL150" s="6">
        <v>0</v>
      </c>
      <c r="CM150" s="6">
        <v>0</v>
      </c>
      <c r="CN150" s="6">
        <v>0</v>
      </c>
      <c r="CO150" s="6">
        <v>0</v>
      </c>
      <c r="CP150" s="6">
        <v>0</v>
      </c>
      <c r="CQ150" s="6">
        <v>0</v>
      </c>
      <c r="CR150" s="6">
        <v>0</v>
      </c>
      <c r="CS150" s="6">
        <v>0</v>
      </c>
      <c r="CT150" s="6">
        <v>0</v>
      </c>
      <c r="CU150" s="6">
        <v>0</v>
      </c>
      <c r="CV150" s="6">
        <v>0</v>
      </c>
      <c r="CW150" s="6">
        <v>0</v>
      </c>
      <c r="CX150" s="6">
        <v>0</v>
      </c>
      <c r="CY150" s="6">
        <v>0</v>
      </c>
      <c r="CZ150" s="6">
        <v>0</v>
      </c>
      <c r="DA150" s="6">
        <v>0</v>
      </c>
      <c r="DB150" s="6">
        <v>0</v>
      </c>
      <c r="DC150" s="6">
        <v>0</v>
      </c>
      <c r="DD150" s="6">
        <v>0</v>
      </c>
      <c r="DE150" s="6">
        <v>0</v>
      </c>
      <c r="DF150" s="6">
        <v>0</v>
      </c>
      <c r="DG150" s="6">
        <v>0</v>
      </c>
      <c r="DH150" s="6">
        <v>0</v>
      </c>
      <c r="DI150" s="6">
        <v>0</v>
      </c>
      <c r="DJ150" s="6">
        <v>0</v>
      </c>
      <c r="DK150" s="6">
        <v>0</v>
      </c>
      <c r="DL150" s="6">
        <v>0</v>
      </c>
      <c r="DM150" s="6">
        <v>0</v>
      </c>
      <c r="DN150" s="6">
        <v>0</v>
      </c>
      <c r="DO150" s="6">
        <v>0</v>
      </c>
      <c r="DP150" s="6">
        <v>0</v>
      </c>
      <c r="DQ150" s="6">
        <v>0</v>
      </c>
      <c r="DR150" s="6">
        <v>0</v>
      </c>
      <c r="DS150" s="6">
        <v>0</v>
      </c>
      <c r="DT150" s="6">
        <v>0</v>
      </c>
      <c r="DU150" s="6">
        <v>7.9</v>
      </c>
      <c r="DV150" s="6">
        <v>0</v>
      </c>
      <c r="DW150" s="6">
        <v>0</v>
      </c>
      <c r="DX150" s="6">
        <v>0</v>
      </c>
      <c r="DY150" s="6">
        <v>0</v>
      </c>
      <c r="DZ150" s="6">
        <v>0</v>
      </c>
      <c r="EA150" s="6">
        <v>0</v>
      </c>
      <c r="EB150" s="6">
        <v>0</v>
      </c>
      <c r="EC150" s="6">
        <v>0</v>
      </c>
      <c r="ED150" s="6">
        <v>0</v>
      </c>
      <c r="EE150" s="6">
        <v>0</v>
      </c>
      <c r="EF150" s="6">
        <v>0</v>
      </c>
      <c r="EG150" s="6">
        <v>0</v>
      </c>
      <c r="EH150" s="6">
        <v>0</v>
      </c>
      <c r="EI150" s="6">
        <v>0</v>
      </c>
      <c r="EJ150" s="6">
        <v>0</v>
      </c>
      <c r="EK150" s="6">
        <v>0</v>
      </c>
      <c r="EL150" s="6">
        <v>0</v>
      </c>
      <c r="EM150" s="6">
        <v>0</v>
      </c>
      <c r="EN150" s="6">
        <v>0</v>
      </c>
      <c r="EO150" s="6">
        <v>0</v>
      </c>
      <c r="EP150" s="6">
        <v>0</v>
      </c>
      <c r="EQ150" s="6">
        <v>0</v>
      </c>
      <c r="ER150" s="6">
        <v>0</v>
      </c>
      <c r="ES150" s="6">
        <v>0</v>
      </c>
      <c r="ET150" s="6">
        <v>0</v>
      </c>
      <c r="EU150" s="6">
        <v>0</v>
      </c>
      <c r="EV150" s="6">
        <v>0</v>
      </c>
      <c r="EW150" s="6">
        <v>414.6</v>
      </c>
      <c r="EX150" s="6">
        <v>0</v>
      </c>
      <c r="EY150" s="6">
        <v>1363.2</v>
      </c>
      <c r="EZ150" s="6">
        <v>1230</v>
      </c>
      <c r="FA150" s="6">
        <v>-133.19999999999999</v>
      </c>
      <c r="FB150" s="6">
        <v>-10.83</v>
      </c>
    </row>
    <row r="151" spans="2:158">
      <c r="B151" s="4" t="str">
        <f>'tanulasi minta'!A268</f>
        <v>Rád</v>
      </c>
      <c r="C151" s="6">
        <v>0</v>
      </c>
      <c r="D151" s="6">
        <v>0</v>
      </c>
      <c r="E151" s="6">
        <v>0</v>
      </c>
      <c r="F151" s="6">
        <v>0</v>
      </c>
      <c r="G151" s="6">
        <v>0</v>
      </c>
      <c r="H151" s="6">
        <v>0</v>
      </c>
      <c r="I151" s="6">
        <v>0</v>
      </c>
      <c r="J151" s="6">
        <v>0</v>
      </c>
      <c r="K151" s="6">
        <v>0</v>
      </c>
      <c r="L151" s="6">
        <v>73.599999999999994</v>
      </c>
      <c r="M151" s="6">
        <v>0</v>
      </c>
      <c r="N151" s="6">
        <v>0</v>
      </c>
      <c r="O151" s="6">
        <v>0</v>
      </c>
      <c r="P151" s="6">
        <v>0</v>
      </c>
      <c r="Q151" s="6">
        <v>0</v>
      </c>
      <c r="R151" s="6">
        <v>0</v>
      </c>
      <c r="S151" s="6">
        <v>0</v>
      </c>
      <c r="T151" s="6">
        <v>0</v>
      </c>
      <c r="U151" s="6">
        <v>0</v>
      </c>
      <c r="V151" s="6">
        <v>0</v>
      </c>
      <c r="W151" s="6">
        <v>0</v>
      </c>
      <c r="X151" s="6">
        <v>56.1</v>
      </c>
      <c r="Y151" s="6">
        <v>0</v>
      </c>
      <c r="Z151" s="6">
        <v>0</v>
      </c>
      <c r="AA151" s="6">
        <v>0</v>
      </c>
      <c r="AB151" s="6">
        <v>0</v>
      </c>
      <c r="AC151" s="6">
        <v>0</v>
      </c>
      <c r="AD151" s="6">
        <v>0</v>
      </c>
      <c r="AE151" s="6">
        <v>0</v>
      </c>
      <c r="AF151" s="6">
        <v>0</v>
      </c>
      <c r="AG151" s="6">
        <v>0</v>
      </c>
      <c r="AH151" s="6">
        <v>0</v>
      </c>
      <c r="AI151" s="6">
        <v>0</v>
      </c>
      <c r="AJ151" s="6">
        <v>0</v>
      </c>
      <c r="AK151" s="6">
        <v>0</v>
      </c>
      <c r="AL151" s="6">
        <v>0</v>
      </c>
      <c r="AM151" s="6">
        <v>0</v>
      </c>
      <c r="AN151" s="6">
        <v>0</v>
      </c>
      <c r="AO151" s="6">
        <v>0</v>
      </c>
      <c r="AP151" s="6">
        <v>0</v>
      </c>
      <c r="AQ151" s="6">
        <v>0</v>
      </c>
      <c r="AR151" s="6">
        <v>0</v>
      </c>
      <c r="AS151" s="6">
        <v>0</v>
      </c>
      <c r="AT151" s="6">
        <v>0</v>
      </c>
      <c r="AU151" s="6">
        <v>0</v>
      </c>
      <c r="AV151" s="6">
        <v>0</v>
      </c>
      <c r="AW151" s="6">
        <v>0</v>
      </c>
      <c r="AX151" s="6">
        <v>0</v>
      </c>
      <c r="AY151" s="6">
        <v>0</v>
      </c>
      <c r="AZ151" s="6">
        <v>0</v>
      </c>
      <c r="BA151" s="6">
        <v>0</v>
      </c>
      <c r="BB151" s="6">
        <v>0</v>
      </c>
      <c r="BC151" s="6">
        <v>0</v>
      </c>
      <c r="BD151" s="6">
        <v>0</v>
      </c>
      <c r="BE151" s="6">
        <v>0</v>
      </c>
      <c r="BF151" s="6">
        <v>57.8</v>
      </c>
      <c r="BG151" s="6">
        <v>0</v>
      </c>
      <c r="BH151" s="6">
        <v>0</v>
      </c>
      <c r="BI151" s="6">
        <v>0</v>
      </c>
      <c r="BJ151" s="6">
        <v>0</v>
      </c>
      <c r="BK151" s="6">
        <v>33.700000000000003</v>
      </c>
      <c r="BL151" s="6">
        <v>0</v>
      </c>
      <c r="BM151" s="6">
        <v>0</v>
      </c>
      <c r="BN151" s="6">
        <v>0</v>
      </c>
      <c r="BO151" s="6">
        <v>0</v>
      </c>
      <c r="BP151" s="6">
        <v>0</v>
      </c>
      <c r="BQ151" s="6">
        <v>0</v>
      </c>
      <c r="BR151" s="6">
        <v>0</v>
      </c>
      <c r="BS151" s="6">
        <v>0</v>
      </c>
      <c r="BT151" s="6">
        <v>0</v>
      </c>
      <c r="BU151" s="6">
        <v>0</v>
      </c>
      <c r="BV151" s="6">
        <v>0</v>
      </c>
      <c r="BW151" s="6">
        <v>0</v>
      </c>
      <c r="BX151" s="6">
        <v>0</v>
      </c>
      <c r="BY151" s="6">
        <v>0</v>
      </c>
      <c r="BZ151" s="6">
        <v>0</v>
      </c>
      <c r="CA151" s="6">
        <v>0</v>
      </c>
      <c r="CB151" s="6">
        <v>0</v>
      </c>
      <c r="CC151" s="6">
        <v>0</v>
      </c>
      <c r="CD151" s="6">
        <v>0</v>
      </c>
      <c r="CE151" s="6">
        <v>0</v>
      </c>
      <c r="CF151" s="6">
        <v>0</v>
      </c>
      <c r="CG151" s="6">
        <v>0</v>
      </c>
      <c r="CH151" s="6">
        <v>0</v>
      </c>
      <c r="CI151" s="6">
        <v>0</v>
      </c>
      <c r="CJ151" s="6">
        <v>0</v>
      </c>
      <c r="CK151" s="6">
        <v>0</v>
      </c>
      <c r="CL151" s="6">
        <v>0</v>
      </c>
      <c r="CM151" s="6">
        <v>0</v>
      </c>
      <c r="CN151" s="6">
        <v>0</v>
      </c>
      <c r="CO151" s="6">
        <v>0</v>
      </c>
      <c r="CP151" s="6">
        <v>0</v>
      </c>
      <c r="CQ151" s="6">
        <v>0</v>
      </c>
      <c r="CR151" s="6">
        <v>0</v>
      </c>
      <c r="CS151" s="6">
        <v>0</v>
      </c>
      <c r="CT151" s="6">
        <v>0</v>
      </c>
      <c r="CU151" s="6">
        <v>0</v>
      </c>
      <c r="CV151" s="6">
        <v>0</v>
      </c>
      <c r="CW151" s="6">
        <v>0</v>
      </c>
      <c r="CX151" s="6">
        <v>0</v>
      </c>
      <c r="CY151" s="6">
        <v>0</v>
      </c>
      <c r="CZ151" s="6">
        <v>0</v>
      </c>
      <c r="DA151" s="6">
        <v>0</v>
      </c>
      <c r="DB151" s="6">
        <v>0</v>
      </c>
      <c r="DC151" s="6">
        <v>0</v>
      </c>
      <c r="DD151" s="6">
        <v>0</v>
      </c>
      <c r="DE151" s="6">
        <v>0</v>
      </c>
      <c r="DF151" s="6">
        <v>0</v>
      </c>
      <c r="DG151" s="6">
        <v>0</v>
      </c>
      <c r="DH151" s="6">
        <v>0</v>
      </c>
      <c r="DI151" s="6">
        <v>0</v>
      </c>
      <c r="DJ151" s="6">
        <v>0</v>
      </c>
      <c r="DK151" s="6">
        <v>0</v>
      </c>
      <c r="DL151" s="6">
        <v>0</v>
      </c>
      <c r="DM151" s="6">
        <v>0</v>
      </c>
      <c r="DN151" s="6">
        <v>0</v>
      </c>
      <c r="DO151" s="6">
        <v>0</v>
      </c>
      <c r="DP151" s="6">
        <v>0</v>
      </c>
      <c r="DQ151" s="6">
        <v>0</v>
      </c>
      <c r="DR151" s="6">
        <v>0</v>
      </c>
      <c r="DS151" s="6">
        <v>0</v>
      </c>
      <c r="DT151" s="6">
        <v>0</v>
      </c>
      <c r="DU151" s="6">
        <v>7.9</v>
      </c>
      <c r="DV151" s="6">
        <v>0</v>
      </c>
      <c r="DW151" s="6">
        <v>0</v>
      </c>
      <c r="DX151" s="6">
        <v>358.9</v>
      </c>
      <c r="DY151" s="6">
        <v>0</v>
      </c>
      <c r="DZ151" s="6">
        <v>0</v>
      </c>
      <c r="EA151" s="6">
        <v>0</v>
      </c>
      <c r="EB151" s="6">
        <v>0</v>
      </c>
      <c r="EC151" s="6">
        <v>0</v>
      </c>
      <c r="ED151" s="6">
        <v>0</v>
      </c>
      <c r="EE151" s="6">
        <v>0</v>
      </c>
      <c r="EF151" s="6">
        <v>0</v>
      </c>
      <c r="EG151" s="6">
        <v>0</v>
      </c>
      <c r="EH151" s="6">
        <v>0</v>
      </c>
      <c r="EI151" s="6">
        <v>0</v>
      </c>
      <c r="EJ151" s="6">
        <v>0</v>
      </c>
      <c r="EK151" s="6">
        <v>0</v>
      </c>
      <c r="EL151" s="6">
        <v>0</v>
      </c>
      <c r="EM151" s="6">
        <v>0</v>
      </c>
      <c r="EN151" s="6">
        <v>0</v>
      </c>
      <c r="EO151" s="6">
        <v>0</v>
      </c>
      <c r="EP151" s="6">
        <v>0</v>
      </c>
      <c r="EQ151" s="6">
        <v>0</v>
      </c>
      <c r="ER151" s="6">
        <v>0</v>
      </c>
      <c r="ES151" s="6">
        <v>0</v>
      </c>
      <c r="ET151" s="6">
        <v>0</v>
      </c>
      <c r="EU151" s="6">
        <v>0</v>
      </c>
      <c r="EV151" s="6">
        <v>0</v>
      </c>
      <c r="EW151" s="6">
        <v>0</v>
      </c>
      <c r="EX151" s="6">
        <v>0</v>
      </c>
      <c r="EY151" s="6">
        <v>588</v>
      </c>
      <c r="EZ151" s="6">
        <v>707</v>
      </c>
      <c r="FA151" s="6">
        <v>119</v>
      </c>
      <c r="FB151" s="6">
        <v>16.829999999999998</v>
      </c>
    </row>
    <row r="152" spans="2:158">
      <c r="B152" s="4" t="str">
        <f>'tanulasi minta'!A269</f>
        <v>Rétság</v>
      </c>
      <c r="C152" s="6">
        <v>163</v>
      </c>
      <c r="D152" s="6">
        <v>0</v>
      </c>
      <c r="E152" s="6">
        <v>0</v>
      </c>
      <c r="F152" s="6">
        <v>0</v>
      </c>
      <c r="G152" s="6">
        <v>0</v>
      </c>
      <c r="H152" s="6">
        <v>0</v>
      </c>
      <c r="I152" s="6">
        <v>273.2</v>
      </c>
      <c r="J152" s="6">
        <v>175.9</v>
      </c>
      <c r="K152" s="6">
        <v>0</v>
      </c>
      <c r="L152" s="6">
        <v>0</v>
      </c>
      <c r="M152" s="6">
        <v>0</v>
      </c>
      <c r="N152" s="6">
        <v>0</v>
      </c>
      <c r="O152" s="6">
        <v>0</v>
      </c>
      <c r="P152" s="6">
        <v>0</v>
      </c>
      <c r="Q152" s="6">
        <v>0</v>
      </c>
      <c r="R152" s="6">
        <v>0</v>
      </c>
      <c r="S152" s="6">
        <v>0</v>
      </c>
      <c r="T152" s="6">
        <v>0</v>
      </c>
      <c r="U152" s="6">
        <v>0</v>
      </c>
      <c r="V152" s="6">
        <v>0</v>
      </c>
      <c r="W152" s="6">
        <v>0</v>
      </c>
      <c r="X152" s="6">
        <v>0</v>
      </c>
      <c r="Y152" s="6">
        <v>0</v>
      </c>
      <c r="Z152" s="6">
        <v>0</v>
      </c>
      <c r="AA152" s="6">
        <v>0</v>
      </c>
      <c r="AB152" s="6">
        <v>0</v>
      </c>
      <c r="AC152" s="6">
        <v>0</v>
      </c>
      <c r="AD152" s="6">
        <v>0</v>
      </c>
      <c r="AE152" s="6">
        <v>0</v>
      </c>
      <c r="AF152" s="6">
        <v>0</v>
      </c>
      <c r="AG152" s="6">
        <v>0</v>
      </c>
      <c r="AH152" s="6">
        <v>0</v>
      </c>
      <c r="AI152" s="6">
        <v>0</v>
      </c>
      <c r="AJ152" s="6">
        <v>0</v>
      </c>
      <c r="AK152" s="6">
        <v>0</v>
      </c>
      <c r="AL152" s="6">
        <v>0</v>
      </c>
      <c r="AM152" s="6">
        <v>0</v>
      </c>
      <c r="AN152" s="6">
        <v>0</v>
      </c>
      <c r="AO152" s="6">
        <v>109</v>
      </c>
      <c r="AP152" s="6">
        <v>0</v>
      </c>
      <c r="AQ152" s="6">
        <v>0</v>
      </c>
      <c r="AR152" s="6">
        <v>0</v>
      </c>
      <c r="AS152" s="6">
        <v>0</v>
      </c>
      <c r="AT152" s="6">
        <v>0</v>
      </c>
      <c r="AU152" s="6">
        <v>0</v>
      </c>
      <c r="AV152" s="6">
        <v>0</v>
      </c>
      <c r="AW152" s="6">
        <v>826.8</v>
      </c>
      <c r="AX152" s="6">
        <v>0</v>
      </c>
      <c r="AY152" s="6">
        <v>0</v>
      </c>
      <c r="AZ152" s="6">
        <v>0</v>
      </c>
      <c r="BA152" s="6">
        <v>0</v>
      </c>
      <c r="BB152" s="6">
        <v>0</v>
      </c>
      <c r="BC152" s="6">
        <v>0</v>
      </c>
      <c r="BD152" s="6">
        <v>0</v>
      </c>
      <c r="BE152" s="6">
        <v>0</v>
      </c>
      <c r="BF152" s="6">
        <v>57.8</v>
      </c>
      <c r="BG152" s="6">
        <v>0</v>
      </c>
      <c r="BH152" s="6">
        <v>0</v>
      </c>
      <c r="BI152" s="6">
        <v>0</v>
      </c>
      <c r="BJ152" s="6">
        <v>0</v>
      </c>
      <c r="BK152" s="6">
        <v>0</v>
      </c>
      <c r="BL152" s="6">
        <v>0</v>
      </c>
      <c r="BM152" s="6">
        <v>0</v>
      </c>
      <c r="BN152" s="6">
        <v>0</v>
      </c>
      <c r="BO152" s="6">
        <v>0</v>
      </c>
      <c r="BP152" s="6">
        <v>0</v>
      </c>
      <c r="BQ152" s="6">
        <v>0</v>
      </c>
      <c r="BR152" s="6">
        <v>0</v>
      </c>
      <c r="BS152" s="6">
        <v>0</v>
      </c>
      <c r="BT152" s="6">
        <v>0</v>
      </c>
      <c r="BU152" s="6">
        <v>0</v>
      </c>
      <c r="BV152" s="6">
        <v>0</v>
      </c>
      <c r="BW152" s="6">
        <v>0</v>
      </c>
      <c r="BX152" s="6">
        <v>0</v>
      </c>
      <c r="BY152" s="6">
        <v>0</v>
      </c>
      <c r="BZ152" s="6">
        <v>0</v>
      </c>
      <c r="CA152" s="6">
        <v>0</v>
      </c>
      <c r="CB152" s="6">
        <v>0</v>
      </c>
      <c r="CC152" s="6">
        <v>0</v>
      </c>
      <c r="CD152" s="6">
        <v>0</v>
      </c>
      <c r="CE152" s="6">
        <v>0</v>
      </c>
      <c r="CF152" s="6">
        <v>0</v>
      </c>
      <c r="CG152" s="6">
        <v>0</v>
      </c>
      <c r="CH152" s="6">
        <v>0</v>
      </c>
      <c r="CI152" s="6">
        <v>0</v>
      </c>
      <c r="CJ152" s="6">
        <v>0</v>
      </c>
      <c r="CK152" s="6">
        <v>0</v>
      </c>
      <c r="CL152" s="6">
        <v>0</v>
      </c>
      <c r="CM152" s="6">
        <v>0</v>
      </c>
      <c r="CN152" s="6">
        <v>0</v>
      </c>
      <c r="CO152" s="6">
        <v>0</v>
      </c>
      <c r="CP152" s="6">
        <v>0</v>
      </c>
      <c r="CQ152" s="6">
        <v>0</v>
      </c>
      <c r="CR152" s="6">
        <v>0</v>
      </c>
      <c r="CS152" s="6">
        <v>0</v>
      </c>
      <c r="CT152" s="6">
        <v>0</v>
      </c>
      <c r="CU152" s="6">
        <v>0</v>
      </c>
      <c r="CV152" s="6">
        <v>0</v>
      </c>
      <c r="CW152" s="6">
        <v>0</v>
      </c>
      <c r="CX152" s="6">
        <v>0</v>
      </c>
      <c r="CY152" s="6">
        <v>0</v>
      </c>
      <c r="CZ152" s="6">
        <v>0</v>
      </c>
      <c r="DA152" s="6">
        <v>0</v>
      </c>
      <c r="DB152" s="6">
        <v>0</v>
      </c>
      <c r="DC152" s="6">
        <v>0</v>
      </c>
      <c r="DD152" s="6">
        <v>0</v>
      </c>
      <c r="DE152" s="6">
        <v>0</v>
      </c>
      <c r="DF152" s="6">
        <v>0</v>
      </c>
      <c r="DG152" s="6">
        <v>0</v>
      </c>
      <c r="DH152" s="6">
        <v>0</v>
      </c>
      <c r="DI152" s="6">
        <v>0</v>
      </c>
      <c r="DJ152" s="6">
        <v>0</v>
      </c>
      <c r="DK152" s="6">
        <v>0</v>
      </c>
      <c r="DL152" s="6">
        <v>0</v>
      </c>
      <c r="DM152" s="6">
        <v>0</v>
      </c>
      <c r="DN152" s="6">
        <v>0</v>
      </c>
      <c r="DO152" s="6">
        <v>0</v>
      </c>
      <c r="DP152" s="6">
        <v>0</v>
      </c>
      <c r="DQ152" s="6">
        <v>0</v>
      </c>
      <c r="DR152" s="6">
        <v>0</v>
      </c>
      <c r="DS152" s="6">
        <v>0</v>
      </c>
      <c r="DT152" s="6">
        <v>0</v>
      </c>
      <c r="DU152" s="6">
        <v>7.9</v>
      </c>
      <c r="DV152" s="6">
        <v>0</v>
      </c>
      <c r="DW152" s="6">
        <v>0</v>
      </c>
      <c r="DX152" s="6">
        <v>0</v>
      </c>
      <c r="DY152" s="6">
        <v>0</v>
      </c>
      <c r="DZ152" s="6">
        <v>0</v>
      </c>
      <c r="EA152" s="6">
        <v>0</v>
      </c>
      <c r="EB152" s="6">
        <v>0</v>
      </c>
      <c r="EC152" s="6">
        <v>0</v>
      </c>
      <c r="ED152" s="6">
        <v>0</v>
      </c>
      <c r="EE152" s="6">
        <v>0</v>
      </c>
      <c r="EF152" s="6">
        <v>0</v>
      </c>
      <c r="EG152" s="6">
        <v>0</v>
      </c>
      <c r="EH152" s="6">
        <v>0</v>
      </c>
      <c r="EI152" s="6">
        <v>0</v>
      </c>
      <c r="EJ152" s="6">
        <v>0</v>
      </c>
      <c r="EK152" s="6">
        <v>0</v>
      </c>
      <c r="EL152" s="6">
        <v>0</v>
      </c>
      <c r="EM152" s="6">
        <v>0</v>
      </c>
      <c r="EN152" s="6">
        <v>0</v>
      </c>
      <c r="EO152" s="6">
        <v>0</v>
      </c>
      <c r="EP152" s="6">
        <v>0</v>
      </c>
      <c r="EQ152" s="6">
        <v>0</v>
      </c>
      <c r="ER152" s="6">
        <v>0</v>
      </c>
      <c r="ES152" s="6">
        <v>0</v>
      </c>
      <c r="ET152" s="6">
        <v>0</v>
      </c>
      <c r="EU152" s="6">
        <v>0</v>
      </c>
      <c r="EV152" s="6">
        <v>0</v>
      </c>
      <c r="EW152" s="6">
        <v>0</v>
      </c>
      <c r="EX152" s="6">
        <v>0</v>
      </c>
      <c r="EY152" s="6">
        <v>1613.6</v>
      </c>
      <c r="EZ152" s="6">
        <v>1940</v>
      </c>
      <c r="FA152" s="6">
        <v>326.39999999999998</v>
      </c>
      <c r="FB152" s="6">
        <v>16.82</v>
      </c>
    </row>
    <row r="153" spans="2:158">
      <c r="B153" s="4" t="str">
        <f>'tanulasi minta'!A270</f>
        <v>Rétsági</v>
      </c>
      <c r="C153" s="6">
        <v>163</v>
      </c>
      <c r="D153" s="6">
        <v>0</v>
      </c>
      <c r="E153" s="6">
        <v>0</v>
      </c>
      <c r="F153" s="6">
        <v>0</v>
      </c>
      <c r="G153" s="6">
        <v>0</v>
      </c>
      <c r="H153" s="6">
        <v>0</v>
      </c>
      <c r="I153" s="6">
        <v>0</v>
      </c>
      <c r="J153" s="6">
        <v>0</v>
      </c>
      <c r="K153" s="6">
        <v>0</v>
      </c>
      <c r="L153" s="6">
        <v>73.599999999999994</v>
      </c>
      <c r="M153" s="6">
        <v>0</v>
      </c>
      <c r="N153" s="6">
        <v>0</v>
      </c>
      <c r="O153" s="6">
        <v>0</v>
      </c>
      <c r="P153" s="6">
        <v>0</v>
      </c>
      <c r="Q153" s="6">
        <v>0</v>
      </c>
      <c r="R153" s="6">
        <v>0</v>
      </c>
      <c r="S153" s="6">
        <v>0</v>
      </c>
      <c r="T153" s="6">
        <v>0</v>
      </c>
      <c r="U153" s="6">
        <v>0</v>
      </c>
      <c r="V153" s="6">
        <v>0</v>
      </c>
      <c r="W153" s="6">
        <v>0</v>
      </c>
      <c r="X153" s="6">
        <v>56.1</v>
      </c>
      <c r="Y153" s="6">
        <v>0</v>
      </c>
      <c r="Z153" s="6">
        <v>0</v>
      </c>
      <c r="AA153" s="6">
        <v>0</v>
      </c>
      <c r="AB153" s="6">
        <v>0</v>
      </c>
      <c r="AC153" s="6">
        <v>0</v>
      </c>
      <c r="AD153" s="6">
        <v>0</v>
      </c>
      <c r="AE153" s="6">
        <v>0</v>
      </c>
      <c r="AF153" s="6">
        <v>0</v>
      </c>
      <c r="AG153" s="6">
        <v>0</v>
      </c>
      <c r="AH153" s="6">
        <v>0</v>
      </c>
      <c r="AI153" s="6">
        <v>0</v>
      </c>
      <c r="AJ153" s="6">
        <v>0</v>
      </c>
      <c r="AK153" s="6">
        <v>0</v>
      </c>
      <c r="AL153" s="6">
        <v>0</v>
      </c>
      <c r="AM153" s="6">
        <v>0</v>
      </c>
      <c r="AN153" s="6">
        <v>0</v>
      </c>
      <c r="AO153" s="6">
        <v>0</v>
      </c>
      <c r="AP153" s="6">
        <v>0</v>
      </c>
      <c r="AQ153" s="6">
        <v>0</v>
      </c>
      <c r="AR153" s="6">
        <v>0</v>
      </c>
      <c r="AS153" s="6">
        <v>0</v>
      </c>
      <c r="AT153" s="6">
        <v>0</v>
      </c>
      <c r="AU153" s="6">
        <v>0</v>
      </c>
      <c r="AV153" s="6">
        <v>0</v>
      </c>
      <c r="AW153" s="6">
        <v>0</v>
      </c>
      <c r="AX153" s="6">
        <v>0</v>
      </c>
      <c r="AY153" s="6">
        <v>0</v>
      </c>
      <c r="AZ153" s="6">
        <v>0</v>
      </c>
      <c r="BA153" s="6">
        <v>0</v>
      </c>
      <c r="BB153" s="6">
        <v>0</v>
      </c>
      <c r="BC153" s="6">
        <v>0</v>
      </c>
      <c r="BD153" s="6">
        <v>0</v>
      </c>
      <c r="BE153" s="6">
        <v>0</v>
      </c>
      <c r="BF153" s="6">
        <v>0</v>
      </c>
      <c r="BG153" s="6">
        <v>0</v>
      </c>
      <c r="BH153" s="6">
        <v>0</v>
      </c>
      <c r="BI153" s="6">
        <v>0</v>
      </c>
      <c r="BJ153" s="6">
        <v>0</v>
      </c>
      <c r="BK153" s="6">
        <v>0</v>
      </c>
      <c r="BL153" s="6">
        <v>0</v>
      </c>
      <c r="BM153" s="6">
        <v>0</v>
      </c>
      <c r="BN153" s="6">
        <v>0</v>
      </c>
      <c r="BO153" s="6">
        <v>0</v>
      </c>
      <c r="BP153" s="6">
        <v>0</v>
      </c>
      <c r="BQ153" s="6">
        <v>0</v>
      </c>
      <c r="BR153" s="6">
        <v>0</v>
      </c>
      <c r="BS153" s="6">
        <v>0</v>
      </c>
      <c r="BT153" s="6">
        <v>0</v>
      </c>
      <c r="BU153" s="6">
        <v>0</v>
      </c>
      <c r="BV153" s="6">
        <v>0</v>
      </c>
      <c r="BW153" s="6">
        <v>0</v>
      </c>
      <c r="BX153" s="6">
        <v>0</v>
      </c>
      <c r="BY153" s="6">
        <v>0</v>
      </c>
      <c r="BZ153" s="6">
        <v>0</v>
      </c>
      <c r="CA153" s="6">
        <v>0</v>
      </c>
      <c r="CB153" s="6">
        <v>0</v>
      </c>
      <c r="CC153" s="6">
        <v>0</v>
      </c>
      <c r="CD153" s="6">
        <v>0</v>
      </c>
      <c r="CE153" s="6">
        <v>0</v>
      </c>
      <c r="CF153" s="6">
        <v>0</v>
      </c>
      <c r="CG153" s="6">
        <v>0</v>
      </c>
      <c r="CH153" s="6">
        <v>0</v>
      </c>
      <c r="CI153" s="6">
        <v>0</v>
      </c>
      <c r="CJ153" s="6">
        <v>0</v>
      </c>
      <c r="CK153" s="6">
        <v>0</v>
      </c>
      <c r="CL153" s="6">
        <v>0</v>
      </c>
      <c r="CM153" s="6">
        <v>0</v>
      </c>
      <c r="CN153" s="6">
        <v>0</v>
      </c>
      <c r="CO153" s="6">
        <v>0</v>
      </c>
      <c r="CP153" s="6">
        <v>0</v>
      </c>
      <c r="CQ153" s="6">
        <v>0</v>
      </c>
      <c r="CR153" s="6">
        <v>0</v>
      </c>
      <c r="CS153" s="6">
        <v>0</v>
      </c>
      <c r="CT153" s="6">
        <v>0</v>
      </c>
      <c r="CU153" s="6">
        <v>0</v>
      </c>
      <c r="CV153" s="6">
        <v>0</v>
      </c>
      <c r="CW153" s="6">
        <v>104</v>
      </c>
      <c r="CX153" s="6">
        <v>0</v>
      </c>
      <c r="CY153" s="6">
        <v>0</v>
      </c>
      <c r="CZ153" s="6">
        <v>0</v>
      </c>
      <c r="DA153" s="6">
        <v>0</v>
      </c>
      <c r="DB153" s="6">
        <v>0</v>
      </c>
      <c r="DC153" s="6">
        <v>0</v>
      </c>
      <c r="DD153" s="6">
        <v>0</v>
      </c>
      <c r="DE153" s="6">
        <v>0</v>
      </c>
      <c r="DF153" s="6">
        <v>0</v>
      </c>
      <c r="DG153" s="6">
        <v>0</v>
      </c>
      <c r="DH153" s="6">
        <v>0</v>
      </c>
      <c r="DI153" s="6">
        <v>0</v>
      </c>
      <c r="DJ153" s="6">
        <v>0</v>
      </c>
      <c r="DK153" s="6">
        <v>0</v>
      </c>
      <c r="DL153" s="6">
        <v>0</v>
      </c>
      <c r="DM153" s="6">
        <v>0</v>
      </c>
      <c r="DN153" s="6">
        <v>0</v>
      </c>
      <c r="DO153" s="6">
        <v>0</v>
      </c>
      <c r="DP153" s="6">
        <v>0</v>
      </c>
      <c r="DQ153" s="6">
        <v>0</v>
      </c>
      <c r="DR153" s="6">
        <v>0</v>
      </c>
      <c r="DS153" s="6">
        <v>0</v>
      </c>
      <c r="DT153" s="6">
        <v>0</v>
      </c>
      <c r="DU153" s="6">
        <v>7.9</v>
      </c>
      <c r="DV153" s="6">
        <v>0</v>
      </c>
      <c r="DW153" s="6">
        <v>0</v>
      </c>
      <c r="DX153" s="6">
        <v>0</v>
      </c>
      <c r="DY153" s="6">
        <v>0</v>
      </c>
      <c r="DZ153" s="6">
        <v>0</v>
      </c>
      <c r="EA153" s="6">
        <v>0</v>
      </c>
      <c r="EB153" s="6">
        <v>0</v>
      </c>
      <c r="EC153" s="6">
        <v>0</v>
      </c>
      <c r="ED153" s="6">
        <v>0</v>
      </c>
      <c r="EE153" s="6">
        <v>0</v>
      </c>
      <c r="EF153" s="6">
        <v>0</v>
      </c>
      <c r="EG153" s="6">
        <v>0</v>
      </c>
      <c r="EH153" s="6">
        <v>0</v>
      </c>
      <c r="EI153" s="6">
        <v>0</v>
      </c>
      <c r="EJ153" s="6">
        <v>0</v>
      </c>
      <c r="EK153" s="6">
        <v>0</v>
      </c>
      <c r="EL153" s="6">
        <v>0</v>
      </c>
      <c r="EM153" s="6">
        <v>0</v>
      </c>
      <c r="EN153" s="6">
        <v>0</v>
      </c>
      <c r="EO153" s="6">
        <v>0</v>
      </c>
      <c r="EP153" s="6">
        <v>0</v>
      </c>
      <c r="EQ153" s="6">
        <v>0</v>
      </c>
      <c r="ER153" s="6">
        <v>0</v>
      </c>
      <c r="ES153" s="6">
        <v>0</v>
      </c>
      <c r="ET153" s="6">
        <v>0</v>
      </c>
      <c r="EU153" s="6">
        <v>0</v>
      </c>
      <c r="EV153" s="6">
        <v>0</v>
      </c>
      <c r="EW153" s="6">
        <v>414.6</v>
      </c>
      <c r="EX153" s="6">
        <v>0</v>
      </c>
      <c r="EY153" s="6">
        <v>819.3</v>
      </c>
      <c r="EZ153" s="6">
        <v>985</v>
      </c>
      <c r="FA153" s="6">
        <v>165.7</v>
      </c>
      <c r="FB153" s="6">
        <v>16.82</v>
      </c>
    </row>
    <row r="154" spans="2:158" ht="30">
      <c r="B154" s="4" t="str">
        <f>'tanulasi minta'!A271</f>
        <v>Szendehely</v>
      </c>
      <c r="C154" s="6">
        <v>163</v>
      </c>
      <c r="D154" s="6">
        <v>0</v>
      </c>
      <c r="E154" s="6">
        <v>0</v>
      </c>
      <c r="F154" s="6">
        <v>0</v>
      </c>
      <c r="G154" s="6">
        <v>0</v>
      </c>
      <c r="H154" s="6">
        <v>0</v>
      </c>
      <c r="I154" s="6">
        <v>0</v>
      </c>
      <c r="J154" s="6">
        <v>0</v>
      </c>
      <c r="K154" s="6">
        <v>0</v>
      </c>
      <c r="L154" s="6">
        <v>73.599999999999994</v>
      </c>
      <c r="M154" s="6">
        <v>0</v>
      </c>
      <c r="N154" s="6">
        <v>0</v>
      </c>
      <c r="O154" s="6">
        <v>0</v>
      </c>
      <c r="P154" s="6">
        <v>0</v>
      </c>
      <c r="Q154" s="6">
        <v>0</v>
      </c>
      <c r="R154" s="6">
        <v>0</v>
      </c>
      <c r="S154" s="6">
        <v>0</v>
      </c>
      <c r="T154" s="6">
        <v>0</v>
      </c>
      <c r="U154" s="6">
        <v>0</v>
      </c>
      <c r="V154" s="6">
        <v>0</v>
      </c>
      <c r="W154" s="6">
        <v>0</v>
      </c>
      <c r="X154" s="6">
        <v>56.1</v>
      </c>
      <c r="Y154" s="6">
        <v>0</v>
      </c>
      <c r="Z154" s="6">
        <v>0</v>
      </c>
      <c r="AA154" s="6">
        <v>0</v>
      </c>
      <c r="AB154" s="6">
        <v>0</v>
      </c>
      <c r="AC154" s="6">
        <v>0</v>
      </c>
      <c r="AD154" s="6">
        <v>0</v>
      </c>
      <c r="AE154" s="6">
        <v>0</v>
      </c>
      <c r="AF154" s="6">
        <v>0</v>
      </c>
      <c r="AG154" s="6">
        <v>0</v>
      </c>
      <c r="AH154" s="6">
        <v>0</v>
      </c>
      <c r="AI154" s="6">
        <v>0</v>
      </c>
      <c r="AJ154" s="6">
        <v>0</v>
      </c>
      <c r="AK154" s="6">
        <v>0</v>
      </c>
      <c r="AL154" s="6">
        <v>0</v>
      </c>
      <c r="AM154" s="6">
        <v>0</v>
      </c>
      <c r="AN154" s="6">
        <v>0</v>
      </c>
      <c r="AO154" s="6">
        <v>109</v>
      </c>
      <c r="AP154" s="6">
        <v>0</v>
      </c>
      <c r="AQ154" s="6">
        <v>0</v>
      </c>
      <c r="AR154" s="6">
        <v>0</v>
      </c>
      <c r="AS154" s="6">
        <v>0</v>
      </c>
      <c r="AT154" s="6">
        <v>0</v>
      </c>
      <c r="AU154" s="6">
        <v>0</v>
      </c>
      <c r="AV154" s="6">
        <v>0</v>
      </c>
      <c r="AW154" s="6">
        <v>603.4</v>
      </c>
      <c r="AX154" s="6">
        <v>0</v>
      </c>
      <c r="AY154" s="6">
        <v>0</v>
      </c>
      <c r="AZ154" s="6">
        <v>0</v>
      </c>
      <c r="BA154" s="6">
        <v>0</v>
      </c>
      <c r="BB154" s="6">
        <v>0</v>
      </c>
      <c r="BC154" s="6">
        <v>0</v>
      </c>
      <c r="BD154" s="6">
        <v>0</v>
      </c>
      <c r="BE154" s="6">
        <v>0</v>
      </c>
      <c r="BF154" s="6">
        <v>0</v>
      </c>
      <c r="BG154" s="6">
        <v>0</v>
      </c>
      <c r="BH154" s="6">
        <v>0</v>
      </c>
      <c r="BI154" s="6">
        <v>0</v>
      </c>
      <c r="BJ154" s="6">
        <v>0</v>
      </c>
      <c r="BK154" s="6">
        <v>33.700000000000003</v>
      </c>
      <c r="BL154" s="6">
        <v>0</v>
      </c>
      <c r="BM154" s="6">
        <v>0</v>
      </c>
      <c r="BN154" s="6">
        <v>0</v>
      </c>
      <c r="BO154" s="6">
        <v>0</v>
      </c>
      <c r="BP154" s="6">
        <v>0</v>
      </c>
      <c r="BQ154" s="6">
        <v>0</v>
      </c>
      <c r="BR154" s="6">
        <v>0</v>
      </c>
      <c r="BS154" s="6">
        <v>0</v>
      </c>
      <c r="BT154" s="6">
        <v>0</v>
      </c>
      <c r="BU154" s="6">
        <v>0</v>
      </c>
      <c r="BV154" s="6">
        <v>0</v>
      </c>
      <c r="BW154" s="6">
        <v>0</v>
      </c>
      <c r="BX154" s="6">
        <v>0</v>
      </c>
      <c r="BY154" s="6">
        <v>0</v>
      </c>
      <c r="BZ154" s="6">
        <v>0</v>
      </c>
      <c r="CA154" s="6">
        <v>0</v>
      </c>
      <c r="CB154" s="6">
        <v>0</v>
      </c>
      <c r="CC154" s="6">
        <v>0</v>
      </c>
      <c r="CD154" s="6">
        <v>0</v>
      </c>
      <c r="CE154" s="6">
        <v>0</v>
      </c>
      <c r="CF154" s="6">
        <v>0</v>
      </c>
      <c r="CG154" s="6">
        <v>0</v>
      </c>
      <c r="CH154" s="6">
        <v>0</v>
      </c>
      <c r="CI154" s="6">
        <v>0</v>
      </c>
      <c r="CJ154" s="6">
        <v>0</v>
      </c>
      <c r="CK154" s="6">
        <v>0</v>
      </c>
      <c r="CL154" s="6">
        <v>0</v>
      </c>
      <c r="CM154" s="6">
        <v>0</v>
      </c>
      <c r="CN154" s="6">
        <v>0</v>
      </c>
      <c r="CO154" s="6">
        <v>0</v>
      </c>
      <c r="CP154" s="6">
        <v>0</v>
      </c>
      <c r="CQ154" s="6">
        <v>0</v>
      </c>
      <c r="CR154" s="6">
        <v>0</v>
      </c>
      <c r="CS154" s="6">
        <v>0</v>
      </c>
      <c r="CT154" s="6">
        <v>0</v>
      </c>
      <c r="CU154" s="6">
        <v>0</v>
      </c>
      <c r="CV154" s="6">
        <v>0</v>
      </c>
      <c r="CW154" s="6">
        <v>104</v>
      </c>
      <c r="CX154" s="6">
        <v>0</v>
      </c>
      <c r="CY154" s="6">
        <v>0</v>
      </c>
      <c r="CZ154" s="6">
        <v>0</v>
      </c>
      <c r="DA154" s="6">
        <v>0</v>
      </c>
      <c r="DB154" s="6">
        <v>0</v>
      </c>
      <c r="DC154" s="6">
        <v>0</v>
      </c>
      <c r="DD154" s="6">
        <v>0</v>
      </c>
      <c r="DE154" s="6">
        <v>0</v>
      </c>
      <c r="DF154" s="6">
        <v>0</v>
      </c>
      <c r="DG154" s="6">
        <v>0</v>
      </c>
      <c r="DH154" s="6">
        <v>0</v>
      </c>
      <c r="DI154" s="6">
        <v>0</v>
      </c>
      <c r="DJ154" s="6">
        <v>0</v>
      </c>
      <c r="DK154" s="6">
        <v>0</v>
      </c>
      <c r="DL154" s="6">
        <v>0</v>
      </c>
      <c r="DM154" s="6">
        <v>0</v>
      </c>
      <c r="DN154" s="6">
        <v>0</v>
      </c>
      <c r="DO154" s="6">
        <v>0</v>
      </c>
      <c r="DP154" s="6">
        <v>0</v>
      </c>
      <c r="DQ154" s="6">
        <v>0</v>
      </c>
      <c r="DR154" s="6">
        <v>0</v>
      </c>
      <c r="DS154" s="6">
        <v>0</v>
      </c>
      <c r="DT154" s="6">
        <v>0</v>
      </c>
      <c r="DU154" s="6">
        <v>7.9</v>
      </c>
      <c r="DV154" s="6">
        <v>0</v>
      </c>
      <c r="DW154" s="6">
        <v>864.2</v>
      </c>
      <c r="DX154" s="6">
        <v>0</v>
      </c>
      <c r="DY154" s="6">
        <v>0</v>
      </c>
      <c r="DZ154" s="6">
        <v>0</v>
      </c>
      <c r="EA154" s="6">
        <v>0</v>
      </c>
      <c r="EB154" s="6">
        <v>0</v>
      </c>
      <c r="EC154" s="6">
        <v>0</v>
      </c>
      <c r="ED154" s="6">
        <v>0</v>
      </c>
      <c r="EE154" s="6">
        <v>0</v>
      </c>
      <c r="EF154" s="6">
        <v>0</v>
      </c>
      <c r="EG154" s="6">
        <v>0</v>
      </c>
      <c r="EH154" s="6">
        <v>0</v>
      </c>
      <c r="EI154" s="6">
        <v>0</v>
      </c>
      <c r="EJ154" s="6">
        <v>0</v>
      </c>
      <c r="EK154" s="6">
        <v>0</v>
      </c>
      <c r="EL154" s="6">
        <v>0</v>
      </c>
      <c r="EM154" s="6">
        <v>0</v>
      </c>
      <c r="EN154" s="6">
        <v>0</v>
      </c>
      <c r="EO154" s="6">
        <v>0</v>
      </c>
      <c r="EP154" s="6">
        <v>0</v>
      </c>
      <c r="EQ154" s="6">
        <v>0</v>
      </c>
      <c r="ER154" s="6">
        <v>0</v>
      </c>
      <c r="ES154" s="6">
        <v>0</v>
      </c>
      <c r="ET154" s="6">
        <v>0</v>
      </c>
      <c r="EU154" s="6">
        <v>0</v>
      </c>
      <c r="EV154" s="6">
        <v>0</v>
      </c>
      <c r="EW154" s="6">
        <v>414.6</v>
      </c>
      <c r="EX154" s="6">
        <v>0</v>
      </c>
      <c r="EY154" s="6">
        <v>2429.5</v>
      </c>
      <c r="EZ154" s="6">
        <v>2921</v>
      </c>
      <c r="FA154" s="6">
        <v>491.5</v>
      </c>
      <c r="FB154" s="6">
        <v>16.829999999999998</v>
      </c>
    </row>
    <row r="155" spans="2:158">
      <c r="B155" s="4" t="str">
        <f>'tanulasi minta'!A272</f>
        <v>Tereske</v>
      </c>
      <c r="C155" s="6">
        <v>163</v>
      </c>
      <c r="D155" s="6">
        <v>0</v>
      </c>
      <c r="E155" s="6">
        <v>0</v>
      </c>
      <c r="F155" s="6">
        <v>0</v>
      </c>
      <c r="G155" s="6">
        <v>0</v>
      </c>
      <c r="H155" s="6">
        <v>0</v>
      </c>
      <c r="I155" s="6">
        <v>0</v>
      </c>
      <c r="J155" s="6">
        <v>0</v>
      </c>
      <c r="K155" s="6">
        <v>0</v>
      </c>
      <c r="L155" s="6">
        <v>73.599999999999994</v>
      </c>
      <c r="M155" s="6">
        <v>114.8</v>
      </c>
      <c r="N155" s="6">
        <v>0</v>
      </c>
      <c r="O155" s="6">
        <v>0</v>
      </c>
      <c r="P155" s="6">
        <v>0</v>
      </c>
      <c r="Q155" s="6">
        <v>0</v>
      </c>
      <c r="R155" s="6">
        <v>0</v>
      </c>
      <c r="S155" s="6">
        <v>0</v>
      </c>
      <c r="T155" s="6">
        <v>0</v>
      </c>
      <c r="U155" s="6">
        <v>0</v>
      </c>
      <c r="V155" s="6">
        <v>0</v>
      </c>
      <c r="W155" s="6">
        <v>0</v>
      </c>
      <c r="X155" s="6">
        <v>56.1</v>
      </c>
      <c r="Y155" s="6">
        <v>0</v>
      </c>
      <c r="Z155" s="6">
        <v>0</v>
      </c>
      <c r="AA155" s="6">
        <v>0</v>
      </c>
      <c r="AB155" s="6">
        <v>0</v>
      </c>
      <c r="AC155" s="6">
        <v>0</v>
      </c>
      <c r="AD155" s="6">
        <v>0</v>
      </c>
      <c r="AE155" s="6">
        <v>0</v>
      </c>
      <c r="AF155" s="6">
        <v>0</v>
      </c>
      <c r="AG155" s="6">
        <v>0</v>
      </c>
      <c r="AH155" s="6">
        <v>0</v>
      </c>
      <c r="AI155" s="6">
        <v>0</v>
      </c>
      <c r="AJ155" s="6">
        <v>0</v>
      </c>
      <c r="AK155" s="6">
        <v>0</v>
      </c>
      <c r="AL155" s="6">
        <v>0</v>
      </c>
      <c r="AM155" s="6">
        <v>0</v>
      </c>
      <c r="AN155" s="6">
        <v>0</v>
      </c>
      <c r="AO155" s="6">
        <v>0</v>
      </c>
      <c r="AP155" s="6">
        <v>0</v>
      </c>
      <c r="AQ155" s="6">
        <v>0</v>
      </c>
      <c r="AR155" s="6">
        <v>0</v>
      </c>
      <c r="AS155" s="6">
        <v>0</v>
      </c>
      <c r="AT155" s="6">
        <v>0</v>
      </c>
      <c r="AU155" s="6">
        <v>0</v>
      </c>
      <c r="AV155" s="6">
        <v>0</v>
      </c>
      <c r="AW155" s="6">
        <v>0</v>
      </c>
      <c r="AX155" s="6">
        <v>0</v>
      </c>
      <c r="AY155" s="6">
        <v>0</v>
      </c>
      <c r="AZ155" s="6">
        <v>0</v>
      </c>
      <c r="BA155" s="6">
        <v>0</v>
      </c>
      <c r="BB155" s="6">
        <v>0</v>
      </c>
      <c r="BC155" s="6">
        <v>0</v>
      </c>
      <c r="BD155" s="6">
        <v>0</v>
      </c>
      <c r="BE155" s="6">
        <v>0</v>
      </c>
      <c r="BF155" s="6">
        <v>57.8</v>
      </c>
      <c r="BG155" s="6">
        <v>0</v>
      </c>
      <c r="BH155" s="6">
        <v>0</v>
      </c>
      <c r="BI155" s="6">
        <v>0</v>
      </c>
      <c r="BJ155" s="6">
        <v>0</v>
      </c>
      <c r="BK155" s="6">
        <v>408</v>
      </c>
      <c r="BL155" s="6">
        <v>0</v>
      </c>
      <c r="BM155" s="6">
        <v>0</v>
      </c>
      <c r="BN155" s="6">
        <v>0</v>
      </c>
      <c r="BO155" s="6">
        <v>0</v>
      </c>
      <c r="BP155" s="6">
        <v>0</v>
      </c>
      <c r="BQ155" s="6">
        <v>0</v>
      </c>
      <c r="BR155" s="6">
        <v>0</v>
      </c>
      <c r="BS155" s="6">
        <v>0</v>
      </c>
      <c r="BT155" s="6">
        <v>0</v>
      </c>
      <c r="BU155" s="6">
        <v>0</v>
      </c>
      <c r="BV155" s="6">
        <v>0</v>
      </c>
      <c r="BW155" s="6">
        <v>0</v>
      </c>
      <c r="BX155" s="6">
        <v>0</v>
      </c>
      <c r="BY155" s="6">
        <v>0</v>
      </c>
      <c r="BZ155" s="6">
        <v>0</v>
      </c>
      <c r="CA155" s="6">
        <v>0</v>
      </c>
      <c r="CB155" s="6">
        <v>0</v>
      </c>
      <c r="CC155" s="6">
        <v>0</v>
      </c>
      <c r="CD155" s="6">
        <v>0</v>
      </c>
      <c r="CE155" s="6">
        <v>0</v>
      </c>
      <c r="CF155" s="6">
        <v>0</v>
      </c>
      <c r="CG155" s="6">
        <v>0</v>
      </c>
      <c r="CH155" s="6">
        <v>0</v>
      </c>
      <c r="CI155" s="6">
        <v>0</v>
      </c>
      <c r="CJ155" s="6">
        <v>0</v>
      </c>
      <c r="CK155" s="6">
        <v>0</v>
      </c>
      <c r="CL155" s="6">
        <v>0</v>
      </c>
      <c r="CM155" s="6">
        <v>0</v>
      </c>
      <c r="CN155" s="6">
        <v>0</v>
      </c>
      <c r="CO155" s="6">
        <v>0</v>
      </c>
      <c r="CP155" s="6">
        <v>0</v>
      </c>
      <c r="CQ155" s="6">
        <v>0</v>
      </c>
      <c r="CR155" s="6">
        <v>0</v>
      </c>
      <c r="CS155" s="6">
        <v>0</v>
      </c>
      <c r="CT155" s="6">
        <v>0</v>
      </c>
      <c r="CU155" s="6">
        <v>0</v>
      </c>
      <c r="CV155" s="6">
        <v>0</v>
      </c>
      <c r="CW155" s="6">
        <v>141.4</v>
      </c>
      <c r="CX155" s="6">
        <v>0</v>
      </c>
      <c r="CY155" s="6">
        <v>0</v>
      </c>
      <c r="CZ155" s="6">
        <v>0</v>
      </c>
      <c r="DA155" s="6">
        <v>0</v>
      </c>
      <c r="DB155" s="6">
        <v>0</v>
      </c>
      <c r="DC155" s="6">
        <v>0</v>
      </c>
      <c r="DD155" s="6">
        <v>0</v>
      </c>
      <c r="DE155" s="6">
        <v>0</v>
      </c>
      <c r="DF155" s="6">
        <v>0</v>
      </c>
      <c r="DG155" s="6">
        <v>0</v>
      </c>
      <c r="DH155" s="6">
        <v>0</v>
      </c>
      <c r="DI155" s="6">
        <v>0</v>
      </c>
      <c r="DJ155" s="6">
        <v>0</v>
      </c>
      <c r="DK155" s="6">
        <v>0</v>
      </c>
      <c r="DL155" s="6">
        <v>0</v>
      </c>
      <c r="DM155" s="6">
        <v>0</v>
      </c>
      <c r="DN155" s="6">
        <v>0</v>
      </c>
      <c r="DO155" s="6">
        <v>0</v>
      </c>
      <c r="DP155" s="6">
        <v>0</v>
      </c>
      <c r="DQ155" s="6">
        <v>0</v>
      </c>
      <c r="DR155" s="6">
        <v>0</v>
      </c>
      <c r="DS155" s="6">
        <v>0</v>
      </c>
      <c r="DT155" s="6">
        <v>0</v>
      </c>
      <c r="DU155" s="6">
        <v>0</v>
      </c>
      <c r="DV155" s="6">
        <v>0</v>
      </c>
      <c r="DW155" s="6">
        <v>0</v>
      </c>
      <c r="DX155" s="6">
        <v>0</v>
      </c>
      <c r="DY155" s="6">
        <v>0</v>
      </c>
      <c r="DZ155" s="6">
        <v>0</v>
      </c>
      <c r="EA155" s="6">
        <v>0</v>
      </c>
      <c r="EB155" s="6">
        <v>0</v>
      </c>
      <c r="EC155" s="6">
        <v>0</v>
      </c>
      <c r="ED155" s="6">
        <v>0</v>
      </c>
      <c r="EE155" s="6">
        <v>0</v>
      </c>
      <c r="EF155" s="6">
        <v>0</v>
      </c>
      <c r="EG155" s="6">
        <v>0</v>
      </c>
      <c r="EH155" s="6">
        <v>0</v>
      </c>
      <c r="EI155" s="6">
        <v>0</v>
      </c>
      <c r="EJ155" s="6">
        <v>0</v>
      </c>
      <c r="EK155" s="6">
        <v>0</v>
      </c>
      <c r="EL155" s="6">
        <v>0</v>
      </c>
      <c r="EM155" s="6">
        <v>0</v>
      </c>
      <c r="EN155" s="6">
        <v>0</v>
      </c>
      <c r="EO155" s="6">
        <v>0</v>
      </c>
      <c r="EP155" s="6">
        <v>0</v>
      </c>
      <c r="EQ155" s="6">
        <v>0</v>
      </c>
      <c r="ER155" s="6">
        <v>0</v>
      </c>
      <c r="ES155" s="6">
        <v>0</v>
      </c>
      <c r="ET155" s="6">
        <v>0</v>
      </c>
      <c r="EU155" s="6">
        <v>0</v>
      </c>
      <c r="EV155" s="6">
        <v>0</v>
      </c>
      <c r="EW155" s="6">
        <v>0</v>
      </c>
      <c r="EX155" s="6">
        <v>0</v>
      </c>
      <c r="EY155" s="6">
        <v>1014.7</v>
      </c>
      <c r="EZ155" s="6">
        <v>598</v>
      </c>
      <c r="FA155" s="6">
        <v>-416.7</v>
      </c>
      <c r="FB155" s="6">
        <v>-69.680000000000007</v>
      </c>
    </row>
    <row r="156" spans="2:158">
      <c r="B156" s="4" t="str">
        <f>'tanulasi minta'!A273</f>
        <v>Tolmács</v>
      </c>
      <c r="C156" s="6">
        <v>19.5</v>
      </c>
      <c r="D156" s="6">
        <v>0</v>
      </c>
      <c r="E156" s="6">
        <v>0</v>
      </c>
      <c r="F156" s="6">
        <v>0</v>
      </c>
      <c r="G156" s="6">
        <v>0</v>
      </c>
      <c r="H156" s="6">
        <v>0</v>
      </c>
      <c r="I156" s="6">
        <v>0</v>
      </c>
      <c r="J156" s="6">
        <v>0</v>
      </c>
      <c r="K156" s="6">
        <v>0</v>
      </c>
      <c r="L156" s="6">
        <v>0</v>
      </c>
      <c r="M156" s="6">
        <v>0</v>
      </c>
      <c r="N156" s="6">
        <v>0</v>
      </c>
      <c r="O156" s="6">
        <v>0</v>
      </c>
      <c r="P156" s="6">
        <v>0</v>
      </c>
      <c r="Q156" s="6">
        <v>0</v>
      </c>
      <c r="R156" s="6">
        <v>0</v>
      </c>
      <c r="S156" s="6">
        <v>0</v>
      </c>
      <c r="T156" s="6">
        <v>0</v>
      </c>
      <c r="U156" s="6">
        <v>0</v>
      </c>
      <c r="V156" s="6">
        <v>0</v>
      </c>
      <c r="W156" s="6">
        <v>0</v>
      </c>
      <c r="X156" s="6">
        <v>0</v>
      </c>
      <c r="Y156" s="6">
        <v>0</v>
      </c>
      <c r="Z156" s="6">
        <v>0</v>
      </c>
      <c r="AA156" s="6">
        <v>0</v>
      </c>
      <c r="AB156" s="6">
        <v>0</v>
      </c>
      <c r="AC156" s="6">
        <v>0</v>
      </c>
      <c r="AD156" s="6">
        <v>0</v>
      </c>
      <c r="AE156" s="6">
        <v>0</v>
      </c>
      <c r="AF156" s="6">
        <v>0</v>
      </c>
      <c r="AG156" s="6">
        <v>0</v>
      </c>
      <c r="AH156" s="6">
        <v>0</v>
      </c>
      <c r="AI156" s="6">
        <v>0</v>
      </c>
      <c r="AJ156" s="6">
        <v>0</v>
      </c>
      <c r="AK156" s="6">
        <v>0</v>
      </c>
      <c r="AL156" s="6">
        <v>0</v>
      </c>
      <c r="AM156" s="6">
        <v>0</v>
      </c>
      <c r="AN156" s="6">
        <v>0</v>
      </c>
      <c r="AO156" s="6">
        <v>0</v>
      </c>
      <c r="AP156" s="6">
        <v>0</v>
      </c>
      <c r="AQ156" s="6">
        <v>0</v>
      </c>
      <c r="AR156" s="6">
        <v>0</v>
      </c>
      <c r="AS156" s="6">
        <v>0</v>
      </c>
      <c r="AT156" s="6">
        <v>0</v>
      </c>
      <c r="AU156" s="6">
        <v>0</v>
      </c>
      <c r="AV156" s="6">
        <v>0</v>
      </c>
      <c r="AW156" s="6">
        <v>0</v>
      </c>
      <c r="AX156" s="6">
        <v>0</v>
      </c>
      <c r="AY156" s="6">
        <v>0</v>
      </c>
      <c r="AZ156" s="6">
        <v>0</v>
      </c>
      <c r="BA156" s="6">
        <v>0</v>
      </c>
      <c r="BB156" s="6">
        <v>0</v>
      </c>
      <c r="BC156" s="6">
        <v>0</v>
      </c>
      <c r="BD156" s="6">
        <v>0</v>
      </c>
      <c r="BE156" s="6">
        <v>0</v>
      </c>
      <c r="BF156" s="6">
        <v>0</v>
      </c>
      <c r="BG156" s="6">
        <v>0</v>
      </c>
      <c r="BH156" s="6">
        <v>0</v>
      </c>
      <c r="BI156" s="6">
        <v>0</v>
      </c>
      <c r="BJ156" s="6">
        <v>0</v>
      </c>
      <c r="BK156" s="6">
        <v>0</v>
      </c>
      <c r="BL156" s="6">
        <v>0</v>
      </c>
      <c r="BM156" s="6">
        <v>0</v>
      </c>
      <c r="BN156" s="6">
        <v>0</v>
      </c>
      <c r="BO156" s="6">
        <v>0</v>
      </c>
      <c r="BP156" s="6">
        <v>0</v>
      </c>
      <c r="BQ156" s="6">
        <v>0</v>
      </c>
      <c r="BR156" s="6">
        <v>0</v>
      </c>
      <c r="BS156" s="6">
        <v>0</v>
      </c>
      <c r="BT156" s="6">
        <v>0</v>
      </c>
      <c r="BU156" s="6">
        <v>0</v>
      </c>
      <c r="BV156" s="6">
        <v>0</v>
      </c>
      <c r="BW156" s="6">
        <v>0</v>
      </c>
      <c r="BX156" s="6">
        <v>0</v>
      </c>
      <c r="BY156" s="6">
        <v>0</v>
      </c>
      <c r="BZ156" s="6">
        <v>0</v>
      </c>
      <c r="CA156" s="6">
        <v>0</v>
      </c>
      <c r="CB156" s="6">
        <v>0</v>
      </c>
      <c r="CC156" s="6">
        <v>0</v>
      </c>
      <c r="CD156" s="6">
        <v>0</v>
      </c>
      <c r="CE156" s="6">
        <v>0</v>
      </c>
      <c r="CF156" s="6">
        <v>0</v>
      </c>
      <c r="CG156" s="6">
        <v>0</v>
      </c>
      <c r="CH156" s="6">
        <v>0</v>
      </c>
      <c r="CI156" s="6">
        <v>0</v>
      </c>
      <c r="CJ156" s="6">
        <v>0</v>
      </c>
      <c r="CK156" s="6">
        <v>0</v>
      </c>
      <c r="CL156" s="6">
        <v>0</v>
      </c>
      <c r="CM156" s="6">
        <v>0</v>
      </c>
      <c r="CN156" s="6">
        <v>0</v>
      </c>
      <c r="CO156" s="6">
        <v>0</v>
      </c>
      <c r="CP156" s="6">
        <v>0</v>
      </c>
      <c r="CQ156" s="6">
        <v>0</v>
      </c>
      <c r="CR156" s="6">
        <v>0</v>
      </c>
      <c r="CS156" s="6">
        <v>0</v>
      </c>
      <c r="CT156" s="6">
        <v>0</v>
      </c>
      <c r="CU156" s="6">
        <v>0</v>
      </c>
      <c r="CV156" s="6">
        <v>0</v>
      </c>
      <c r="CW156" s="6">
        <v>104</v>
      </c>
      <c r="CX156" s="6">
        <v>0</v>
      </c>
      <c r="CY156" s="6">
        <v>0</v>
      </c>
      <c r="CZ156" s="6">
        <v>0</v>
      </c>
      <c r="DA156" s="6">
        <v>0</v>
      </c>
      <c r="DB156" s="6">
        <v>0</v>
      </c>
      <c r="DC156" s="6">
        <v>0</v>
      </c>
      <c r="DD156" s="6">
        <v>0</v>
      </c>
      <c r="DE156" s="6">
        <v>0</v>
      </c>
      <c r="DF156" s="6">
        <v>0</v>
      </c>
      <c r="DG156" s="6">
        <v>0</v>
      </c>
      <c r="DH156" s="6">
        <v>0</v>
      </c>
      <c r="DI156" s="6">
        <v>0</v>
      </c>
      <c r="DJ156" s="6">
        <v>0</v>
      </c>
      <c r="DK156" s="6">
        <v>0</v>
      </c>
      <c r="DL156" s="6">
        <v>0</v>
      </c>
      <c r="DM156" s="6">
        <v>0</v>
      </c>
      <c r="DN156" s="6">
        <v>0</v>
      </c>
      <c r="DO156" s="6">
        <v>0</v>
      </c>
      <c r="DP156" s="6">
        <v>0</v>
      </c>
      <c r="DQ156" s="6">
        <v>0</v>
      </c>
      <c r="DR156" s="6">
        <v>0</v>
      </c>
      <c r="DS156" s="6">
        <v>0</v>
      </c>
      <c r="DT156" s="6">
        <v>0</v>
      </c>
      <c r="DU156" s="6">
        <v>7.9</v>
      </c>
      <c r="DV156" s="6">
        <v>0</v>
      </c>
      <c r="DW156" s="6">
        <v>0</v>
      </c>
      <c r="DX156" s="6">
        <v>0</v>
      </c>
      <c r="DY156" s="6">
        <v>0</v>
      </c>
      <c r="DZ156" s="6">
        <v>0</v>
      </c>
      <c r="EA156" s="6">
        <v>0</v>
      </c>
      <c r="EB156" s="6">
        <v>0</v>
      </c>
      <c r="EC156" s="6">
        <v>888.3</v>
      </c>
      <c r="ED156" s="6">
        <v>0</v>
      </c>
      <c r="EE156" s="6">
        <v>0</v>
      </c>
      <c r="EF156" s="6">
        <v>0</v>
      </c>
      <c r="EG156" s="6">
        <v>0</v>
      </c>
      <c r="EH156" s="6">
        <v>0</v>
      </c>
      <c r="EI156" s="6">
        <v>0</v>
      </c>
      <c r="EJ156" s="6">
        <v>0</v>
      </c>
      <c r="EK156" s="6">
        <v>0</v>
      </c>
      <c r="EL156" s="6">
        <v>0</v>
      </c>
      <c r="EM156" s="6">
        <v>0</v>
      </c>
      <c r="EN156" s="6">
        <v>0</v>
      </c>
      <c r="EO156" s="6">
        <v>0</v>
      </c>
      <c r="EP156" s="6">
        <v>0</v>
      </c>
      <c r="EQ156" s="6">
        <v>0</v>
      </c>
      <c r="ER156" s="6">
        <v>0</v>
      </c>
      <c r="ES156" s="6">
        <v>0</v>
      </c>
      <c r="ET156" s="6">
        <v>0</v>
      </c>
      <c r="EU156" s="6">
        <v>0</v>
      </c>
      <c r="EV156" s="6">
        <v>0</v>
      </c>
      <c r="EW156" s="6">
        <v>0</v>
      </c>
      <c r="EX156" s="6">
        <v>0</v>
      </c>
      <c r="EY156" s="6">
        <v>1019.7</v>
      </c>
      <c r="EZ156" s="6">
        <v>1226</v>
      </c>
      <c r="FA156" s="6">
        <v>206.3</v>
      </c>
      <c r="FB156" s="6">
        <v>16.829999999999998</v>
      </c>
    </row>
    <row r="157" spans="2:158">
      <c r="B157" s="4" t="str">
        <f>'tanulasi minta'!A274</f>
        <v>Váci</v>
      </c>
      <c r="C157" s="6">
        <v>0</v>
      </c>
      <c r="D157" s="6">
        <v>0</v>
      </c>
      <c r="E157" s="6">
        <v>0</v>
      </c>
      <c r="F157" s="6">
        <v>0</v>
      </c>
      <c r="G157" s="6">
        <v>0</v>
      </c>
      <c r="H157" s="6">
        <v>0</v>
      </c>
      <c r="I157" s="6">
        <v>0</v>
      </c>
      <c r="J157" s="6">
        <v>0</v>
      </c>
      <c r="K157" s="6">
        <v>0</v>
      </c>
      <c r="L157" s="6">
        <v>73.599999999999994</v>
      </c>
      <c r="M157" s="6">
        <v>0</v>
      </c>
      <c r="N157" s="6">
        <v>0</v>
      </c>
      <c r="O157" s="6">
        <v>0</v>
      </c>
      <c r="P157" s="6">
        <v>0</v>
      </c>
      <c r="Q157" s="6">
        <v>0</v>
      </c>
      <c r="R157" s="6">
        <v>0</v>
      </c>
      <c r="S157" s="6">
        <v>0</v>
      </c>
      <c r="T157" s="6">
        <v>0</v>
      </c>
      <c r="U157" s="6">
        <v>0</v>
      </c>
      <c r="V157" s="6">
        <v>0</v>
      </c>
      <c r="W157" s="6">
        <v>0</v>
      </c>
      <c r="X157" s="6">
        <v>56.1</v>
      </c>
      <c r="Y157" s="6">
        <v>0</v>
      </c>
      <c r="Z157" s="6">
        <v>0</v>
      </c>
      <c r="AA157" s="6">
        <v>0</v>
      </c>
      <c r="AB157" s="6">
        <v>0</v>
      </c>
      <c r="AC157" s="6">
        <v>0</v>
      </c>
      <c r="AD157" s="6">
        <v>0</v>
      </c>
      <c r="AE157" s="6">
        <v>0</v>
      </c>
      <c r="AF157" s="6">
        <v>0</v>
      </c>
      <c r="AG157" s="6">
        <v>0</v>
      </c>
      <c r="AH157" s="6">
        <v>0</v>
      </c>
      <c r="AI157" s="6">
        <v>0</v>
      </c>
      <c r="AJ157" s="6">
        <v>0</v>
      </c>
      <c r="AK157" s="6">
        <v>0</v>
      </c>
      <c r="AL157" s="6">
        <v>0</v>
      </c>
      <c r="AM157" s="6">
        <v>0</v>
      </c>
      <c r="AN157" s="6">
        <v>0</v>
      </c>
      <c r="AO157" s="6">
        <v>0</v>
      </c>
      <c r="AP157" s="6">
        <v>0</v>
      </c>
      <c r="AQ157" s="6">
        <v>0</v>
      </c>
      <c r="AR157" s="6">
        <v>0</v>
      </c>
      <c r="AS157" s="6">
        <v>0</v>
      </c>
      <c r="AT157" s="6">
        <v>0</v>
      </c>
      <c r="AU157" s="6">
        <v>0</v>
      </c>
      <c r="AV157" s="6">
        <v>0</v>
      </c>
      <c r="AW157" s="6">
        <v>0</v>
      </c>
      <c r="AX157" s="6">
        <v>0</v>
      </c>
      <c r="AY157" s="6">
        <v>0</v>
      </c>
      <c r="AZ157" s="6">
        <v>0</v>
      </c>
      <c r="BA157" s="6">
        <v>0</v>
      </c>
      <c r="BB157" s="6">
        <v>0</v>
      </c>
      <c r="BC157" s="6">
        <v>0</v>
      </c>
      <c r="BD157" s="6">
        <v>0</v>
      </c>
      <c r="BE157" s="6">
        <v>0</v>
      </c>
      <c r="BF157" s="6">
        <v>57.8</v>
      </c>
      <c r="BG157" s="6">
        <v>0</v>
      </c>
      <c r="BH157" s="6">
        <v>0</v>
      </c>
      <c r="BI157" s="6">
        <v>0</v>
      </c>
      <c r="BJ157" s="6">
        <v>0</v>
      </c>
      <c r="BK157" s="6">
        <v>33.700000000000003</v>
      </c>
      <c r="BL157" s="6">
        <v>0</v>
      </c>
      <c r="BM157" s="6">
        <v>0</v>
      </c>
      <c r="BN157" s="6">
        <v>0</v>
      </c>
      <c r="BO157" s="6">
        <v>0</v>
      </c>
      <c r="BP157" s="6">
        <v>0</v>
      </c>
      <c r="BQ157" s="6">
        <v>0</v>
      </c>
      <c r="BR157" s="6">
        <v>0</v>
      </c>
      <c r="BS157" s="6">
        <v>0</v>
      </c>
      <c r="BT157" s="6">
        <v>0</v>
      </c>
      <c r="BU157" s="6">
        <v>0</v>
      </c>
      <c r="BV157" s="6">
        <v>0</v>
      </c>
      <c r="BW157" s="6">
        <v>0</v>
      </c>
      <c r="BX157" s="6">
        <v>0</v>
      </c>
      <c r="BY157" s="6">
        <v>0</v>
      </c>
      <c r="BZ157" s="6">
        <v>0</v>
      </c>
      <c r="CA157" s="6">
        <v>0</v>
      </c>
      <c r="CB157" s="6">
        <v>0</v>
      </c>
      <c r="CC157" s="6">
        <v>0</v>
      </c>
      <c r="CD157" s="6">
        <v>0</v>
      </c>
      <c r="CE157" s="6">
        <v>0</v>
      </c>
      <c r="CF157" s="6">
        <v>0</v>
      </c>
      <c r="CG157" s="6">
        <v>0</v>
      </c>
      <c r="CH157" s="6">
        <v>0</v>
      </c>
      <c r="CI157" s="6">
        <v>0</v>
      </c>
      <c r="CJ157" s="6">
        <v>0</v>
      </c>
      <c r="CK157" s="6">
        <v>0</v>
      </c>
      <c r="CL157" s="6">
        <v>0</v>
      </c>
      <c r="CM157" s="6">
        <v>0</v>
      </c>
      <c r="CN157" s="6">
        <v>0</v>
      </c>
      <c r="CO157" s="6">
        <v>0</v>
      </c>
      <c r="CP157" s="6">
        <v>0</v>
      </c>
      <c r="CQ157" s="6">
        <v>0</v>
      </c>
      <c r="CR157" s="6">
        <v>0</v>
      </c>
      <c r="CS157" s="6">
        <v>0</v>
      </c>
      <c r="CT157" s="6">
        <v>0</v>
      </c>
      <c r="CU157" s="6">
        <v>0</v>
      </c>
      <c r="CV157" s="6">
        <v>0</v>
      </c>
      <c r="CW157" s="6">
        <v>0</v>
      </c>
      <c r="CX157" s="6">
        <v>0</v>
      </c>
      <c r="CY157" s="6">
        <v>0</v>
      </c>
      <c r="CZ157" s="6">
        <v>0</v>
      </c>
      <c r="DA157" s="6">
        <v>0</v>
      </c>
      <c r="DB157" s="6">
        <v>0</v>
      </c>
      <c r="DC157" s="6">
        <v>0</v>
      </c>
      <c r="DD157" s="6">
        <v>0</v>
      </c>
      <c r="DE157" s="6">
        <v>0</v>
      </c>
      <c r="DF157" s="6">
        <v>0</v>
      </c>
      <c r="DG157" s="6">
        <v>0</v>
      </c>
      <c r="DH157" s="6">
        <v>0</v>
      </c>
      <c r="DI157" s="6">
        <v>0</v>
      </c>
      <c r="DJ157" s="6">
        <v>0</v>
      </c>
      <c r="DK157" s="6">
        <v>0</v>
      </c>
      <c r="DL157" s="6">
        <v>0</v>
      </c>
      <c r="DM157" s="6">
        <v>0</v>
      </c>
      <c r="DN157" s="6">
        <v>0</v>
      </c>
      <c r="DO157" s="6">
        <v>0</v>
      </c>
      <c r="DP157" s="6">
        <v>0</v>
      </c>
      <c r="DQ157" s="6">
        <v>0</v>
      </c>
      <c r="DR157" s="6">
        <v>0</v>
      </c>
      <c r="DS157" s="6">
        <v>0</v>
      </c>
      <c r="DT157" s="6">
        <v>0</v>
      </c>
      <c r="DU157" s="6">
        <v>7.9</v>
      </c>
      <c r="DV157" s="6">
        <v>0</v>
      </c>
      <c r="DW157" s="6">
        <v>0</v>
      </c>
      <c r="DX157" s="6">
        <v>0</v>
      </c>
      <c r="DY157" s="6">
        <v>0</v>
      </c>
      <c r="DZ157" s="6">
        <v>0</v>
      </c>
      <c r="EA157" s="6">
        <v>0</v>
      </c>
      <c r="EB157" s="6">
        <v>0</v>
      </c>
      <c r="EC157" s="6">
        <v>0</v>
      </c>
      <c r="ED157" s="6">
        <v>0</v>
      </c>
      <c r="EE157" s="6">
        <v>0</v>
      </c>
      <c r="EF157" s="6">
        <v>0</v>
      </c>
      <c r="EG157" s="6">
        <v>0</v>
      </c>
      <c r="EH157" s="6">
        <v>0</v>
      </c>
      <c r="EI157" s="6">
        <v>0</v>
      </c>
      <c r="EJ157" s="6">
        <v>0</v>
      </c>
      <c r="EK157" s="6">
        <v>0</v>
      </c>
      <c r="EL157" s="6">
        <v>0</v>
      </c>
      <c r="EM157" s="6">
        <v>0</v>
      </c>
      <c r="EN157" s="6">
        <v>0</v>
      </c>
      <c r="EO157" s="6">
        <v>0</v>
      </c>
      <c r="EP157" s="6">
        <v>0</v>
      </c>
      <c r="EQ157" s="6">
        <v>0</v>
      </c>
      <c r="ER157" s="6">
        <v>0</v>
      </c>
      <c r="ES157" s="6">
        <v>0</v>
      </c>
      <c r="ET157" s="6">
        <v>0</v>
      </c>
      <c r="EU157" s="6">
        <v>0</v>
      </c>
      <c r="EV157" s="6">
        <v>0</v>
      </c>
      <c r="EW157" s="6">
        <v>414.6</v>
      </c>
      <c r="EX157" s="6">
        <v>0</v>
      </c>
      <c r="EY157" s="6">
        <v>643.79999999999995</v>
      </c>
      <c r="EZ157" s="6">
        <v>774</v>
      </c>
      <c r="FA157" s="6">
        <v>130.19999999999999</v>
      </c>
      <c r="FB157" s="6">
        <v>16.82</v>
      </c>
    </row>
    <row r="158" spans="2:158">
      <c r="B158" s="4" t="str">
        <f>'tanulasi minta'!A275</f>
        <v>DIPO</v>
      </c>
      <c r="C158" s="6">
        <v>163</v>
      </c>
      <c r="D158" s="6">
        <v>0</v>
      </c>
      <c r="E158" s="6">
        <v>0</v>
      </c>
      <c r="F158" s="6">
        <v>0</v>
      </c>
      <c r="G158" s="6">
        <v>0</v>
      </c>
      <c r="H158" s="6">
        <v>0</v>
      </c>
      <c r="I158" s="6">
        <v>0</v>
      </c>
      <c r="J158" s="6">
        <v>0</v>
      </c>
      <c r="K158" s="6">
        <v>0</v>
      </c>
      <c r="L158" s="6">
        <v>73.599999999999994</v>
      </c>
      <c r="M158" s="6">
        <v>0</v>
      </c>
      <c r="N158" s="6">
        <v>0</v>
      </c>
      <c r="O158" s="6">
        <v>0</v>
      </c>
      <c r="P158" s="6">
        <v>0</v>
      </c>
      <c r="Q158" s="6">
        <v>0</v>
      </c>
      <c r="R158" s="6">
        <v>0</v>
      </c>
      <c r="S158" s="6">
        <v>0</v>
      </c>
      <c r="T158" s="6">
        <v>0</v>
      </c>
      <c r="U158" s="6">
        <v>0</v>
      </c>
      <c r="V158" s="6">
        <v>0</v>
      </c>
      <c r="W158" s="6">
        <v>0</v>
      </c>
      <c r="X158" s="6">
        <v>56.1</v>
      </c>
      <c r="Y158" s="6">
        <v>0</v>
      </c>
      <c r="Z158" s="6">
        <v>0</v>
      </c>
      <c r="AA158" s="6">
        <v>0</v>
      </c>
      <c r="AB158" s="6">
        <v>0</v>
      </c>
      <c r="AC158" s="6">
        <v>0</v>
      </c>
      <c r="AD158" s="6">
        <v>0</v>
      </c>
      <c r="AE158" s="6">
        <v>0</v>
      </c>
      <c r="AF158" s="6">
        <v>0</v>
      </c>
      <c r="AG158" s="6">
        <v>0</v>
      </c>
      <c r="AH158" s="6">
        <v>0</v>
      </c>
      <c r="AI158" s="6">
        <v>0</v>
      </c>
      <c r="AJ158" s="6">
        <v>0</v>
      </c>
      <c r="AK158" s="6">
        <v>0</v>
      </c>
      <c r="AL158" s="6">
        <v>0</v>
      </c>
      <c r="AM158" s="6">
        <v>0</v>
      </c>
      <c r="AN158" s="6">
        <v>0</v>
      </c>
      <c r="AO158" s="6">
        <v>0</v>
      </c>
      <c r="AP158" s="6">
        <v>0</v>
      </c>
      <c r="AQ158" s="6">
        <v>0</v>
      </c>
      <c r="AR158" s="6">
        <v>0</v>
      </c>
      <c r="AS158" s="6">
        <v>0</v>
      </c>
      <c r="AT158" s="6">
        <v>0</v>
      </c>
      <c r="AU158" s="6">
        <v>0</v>
      </c>
      <c r="AV158" s="6">
        <v>0</v>
      </c>
      <c r="AW158" s="6">
        <v>0</v>
      </c>
      <c r="AX158" s="6">
        <v>0</v>
      </c>
      <c r="AY158" s="6">
        <v>0</v>
      </c>
      <c r="AZ158" s="6">
        <v>0</v>
      </c>
      <c r="BA158" s="6">
        <v>0</v>
      </c>
      <c r="BB158" s="6">
        <v>0</v>
      </c>
      <c r="BC158" s="6">
        <v>0</v>
      </c>
      <c r="BD158" s="6">
        <v>0</v>
      </c>
      <c r="BE158" s="6">
        <v>0</v>
      </c>
      <c r="BF158" s="6">
        <v>0</v>
      </c>
      <c r="BG158" s="6">
        <v>0</v>
      </c>
      <c r="BH158" s="6">
        <v>0</v>
      </c>
      <c r="BI158" s="6">
        <v>0</v>
      </c>
      <c r="BJ158" s="6">
        <v>0</v>
      </c>
      <c r="BK158" s="6">
        <v>33.700000000000003</v>
      </c>
      <c r="BL158" s="6">
        <v>0</v>
      </c>
      <c r="BM158" s="6">
        <v>0</v>
      </c>
      <c r="BN158" s="6">
        <v>0</v>
      </c>
      <c r="BO158" s="6">
        <v>0</v>
      </c>
      <c r="BP158" s="6">
        <v>0</v>
      </c>
      <c r="BQ158" s="6">
        <v>0</v>
      </c>
      <c r="BR158" s="6">
        <v>0</v>
      </c>
      <c r="BS158" s="6">
        <v>0</v>
      </c>
      <c r="BT158" s="6">
        <v>0</v>
      </c>
      <c r="BU158" s="6">
        <v>0</v>
      </c>
      <c r="BV158" s="6">
        <v>0</v>
      </c>
      <c r="BW158" s="6">
        <v>0</v>
      </c>
      <c r="BX158" s="6">
        <v>0</v>
      </c>
      <c r="BY158" s="6">
        <v>0</v>
      </c>
      <c r="BZ158" s="6">
        <v>0</v>
      </c>
      <c r="CA158" s="6">
        <v>0</v>
      </c>
      <c r="CB158" s="6">
        <v>0</v>
      </c>
      <c r="CC158" s="6">
        <v>0</v>
      </c>
      <c r="CD158" s="6">
        <v>0</v>
      </c>
      <c r="CE158" s="6">
        <v>0</v>
      </c>
      <c r="CF158" s="6">
        <v>0</v>
      </c>
      <c r="CG158" s="6">
        <v>0</v>
      </c>
      <c r="CH158" s="6">
        <v>0</v>
      </c>
      <c r="CI158" s="6">
        <v>0</v>
      </c>
      <c r="CJ158" s="6">
        <v>0</v>
      </c>
      <c r="CK158" s="6">
        <v>0</v>
      </c>
      <c r="CL158" s="6">
        <v>0</v>
      </c>
      <c r="CM158" s="6">
        <v>0</v>
      </c>
      <c r="CN158" s="6">
        <v>0</v>
      </c>
      <c r="CO158" s="6">
        <v>0</v>
      </c>
      <c r="CP158" s="6">
        <v>0</v>
      </c>
      <c r="CQ158" s="6">
        <v>0</v>
      </c>
      <c r="CR158" s="6">
        <v>0</v>
      </c>
      <c r="CS158" s="6">
        <v>0</v>
      </c>
      <c r="CT158" s="6">
        <v>0</v>
      </c>
      <c r="CU158" s="6">
        <v>0</v>
      </c>
      <c r="CV158" s="6">
        <v>0</v>
      </c>
      <c r="CW158" s="6">
        <v>104</v>
      </c>
      <c r="CX158" s="6">
        <v>0</v>
      </c>
      <c r="CY158" s="6">
        <v>0</v>
      </c>
      <c r="CZ158" s="6">
        <v>0</v>
      </c>
      <c r="DA158" s="6">
        <v>0</v>
      </c>
      <c r="DB158" s="6">
        <v>0</v>
      </c>
      <c r="DC158" s="6">
        <v>0</v>
      </c>
      <c r="DD158" s="6">
        <v>0</v>
      </c>
      <c r="DE158" s="6">
        <v>0</v>
      </c>
      <c r="DF158" s="6">
        <v>0</v>
      </c>
      <c r="DG158" s="6">
        <v>0</v>
      </c>
      <c r="DH158" s="6">
        <v>0</v>
      </c>
      <c r="DI158" s="6">
        <v>0</v>
      </c>
      <c r="DJ158" s="6">
        <v>0</v>
      </c>
      <c r="DK158" s="6">
        <v>0</v>
      </c>
      <c r="DL158" s="6">
        <v>0</v>
      </c>
      <c r="DM158" s="6">
        <v>0</v>
      </c>
      <c r="DN158" s="6">
        <v>0</v>
      </c>
      <c r="DO158" s="6">
        <v>0</v>
      </c>
      <c r="DP158" s="6">
        <v>0</v>
      </c>
      <c r="DQ158" s="6">
        <v>0</v>
      </c>
      <c r="DR158" s="6">
        <v>0</v>
      </c>
      <c r="DS158" s="6">
        <v>0</v>
      </c>
      <c r="DT158" s="6">
        <v>0</v>
      </c>
      <c r="DU158" s="6">
        <v>7.9</v>
      </c>
      <c r="DV158" s="6">
        <v>0</v>
      </c>
      <c r="DW158" s="6">
        <v>0</v>
      </c>
      <c r="DX158" s="6">
        <v>0</v>
      </c>
      <c r="DY158" s="6">
        <v>0</v>
      </c>
      <c r="DZ158" s="6">
        <v>0</v>
      </c>
      <c r="EA158" s="6">
        <v>0</v>
      </c>
      <c r="EB158" s="6">
        <v>0</v>
      </c>
      <c r="EC158" s="6">
        <v>0</v>
      </c>
      <c r="ED158" s="6">
        <v>0</v>
      </c>
      <c r="EE158" s="6">
        <v>0</v>
      </c>
      <c r="EF158" s="6">
        <v>0</v>
      </c>
      <c r="EG158" s="6">
        <v>0</v>
      </c>
      <c r="EH158" s="6">
        <v>0</v>
      </c>
      <c r="EI158" s="6">
        <v>0</v>
      </c>
      <c r="EJ158" s="6">
        <v>0</v>
      </c>
      <c r="EK158" s="6">
        <v>0</v>
      </c>
      <c r="EL158" s="6">
        <v>0</v>
      </c>
      <c r="EM158" s="6">
        <v>0</v>
      </c>
      <c r="EN158" s="6">
        <v>0</v>
      </c>
      <c r="EO158" s="6">
        <v>0</v>
      </c>
      <c r="EP158" s="6">
        <v>0</v>
      </c>
      <c r="EQ158" s="6">
        <v>0</v>
      </c>
      <c r="ER158" s="6">
        <v>0</v>
      </c>
      <c r="ES158" s="6">
        <v>0</v>
      </c>
      <c r="ET158" s="6">
        <v>0</v>
      </c>
      <c r="EU158" s="6">
        <v>0</v>
      </c>
      <c r="EV158" s="6">
        <v>0</v>
      </c>
      <c r="EW158" s="6">
        <v>0</v>
      </c>
      <c r="EX158" s="6">
        <v>0</v>
      </c>
      <c r="EY158" s="6">
        <v>438.3</v>
      </c>
      <c r="EZ158" s="6">
        <v>527</v>
      </c>
      <c r="FA158" s="6">
        <v>88.7</v>
      </c>
      <c r="FB158" s="6">
        <v>16.829999999999998</v>
      </c>
    </row>
    <row r="159" spans="2:158">
      <c r="EY159">
        <f>SUM(EY132:EY158)</f>
        <v>75282.10000000002</v>
      </c>
      <c r="EZ159" s="2">
        <f>SUM(EZ132:EZ158)</f>
        <v>72202</v>
      </c>
    </row>
    <row r="160" spans="2:158">
      <c r="EZ160">
        <f>EZ159/EY159</f>
        <v>0.95908589159972935</v>
      </c>
    </row>
    <row r="162" spans="2:158">
      <c r="B162" s="2" t="s">
        <v>914</v>
      </c>
      <c r="C162" s="19" t="str">
        <f>C130</f>
        <v xml:space="preserve">180 napon túli nyilvántartott álláskeresők száma, férfi </v>
      </c>
      <c r="D162" s="2" t="str">
        <f t="shared" ref="D162:BO162" si="3">D130</f>
        <v xml:space="preserve">180 napon túli nyilvántartott álláskeresők száma, összesen </v>
      </c>
      <c r="E162" s="2" t="str">
        <f t="shared" si="3"/>
        <v xml:space="preserve">A házi gyerekorvosok által ellátott szolgálatok száma </v>
      </c>
      <c r="F162" s="19" t="str">
        <f t="shared" si="3"/>
        <v xml:space="preserve">A háziorvosi ellátásban a megjelentek és a meglátogatottak száma összesen </v>
      </c>
      <c r="G162" s="2" t="str">
        <f t="shared" si="3"/>
        <v xml:space="preserve">A háziorvosok által ellátott szolgálatok száma </v>
      </c>
      <c r="H162" s="2" t="str">
        <f t="shared" si="3"/>
        <v xml:space="preserve">Állandó népességből a 15-17 évesek száma </v>
      </c>
      <c r="I162" s="19" t="str">
        <f t="shared" si="3"/>
        <v xml:space="preserve">Állandó népességből a 18-54 éves nők száma </v>
      </c>
      <c r="J162" s="19" t="str">
        <f t="shared" si="3"/>
        <v xml:space="preserve">Általános iskolában tanuló első évfolyamosok száma (gyógypedagógiai oktatással együtt) </v>
      </c>
      <c r="K162" s="2" t="str">
        <f t="shared" si="3"/>
        <v xml:space="preserve">Általános iskolai főállású pedagógusok száma (gyógypedagógiai oktatással együtt) </v>
      </c>
      <c r="L162" s="19" t="str">
        <f t="shared" si="3"/>
        <v xml:space="preserve">Általános iskolai osztálytermek száma (gyógypedagógiai oktatással együtt) </v>
      </c>
      <c r="M162" s="19" t="str">
        <f t="shared" si="3"/>
        <v xml:space="preserve">Az általános iskolai osztályok száma a nappali oktatásban (gyógypedagógiai oktatással együtt) </v>
      </c>
      <c r="N162" s="2" t="str">
        <f t="shared" si="3"/>
        <v xml:space="preserve">Az év folyamán épített fürdőszobával ellátott lakások száma (üdülők nélkül) </v>
      </c>
      <c r="O162" s="2" t="str">
        <f t="shared" si="3"/>
        <v xml:space="preserve">Az év folyamán épített gázvezetékkel ellátott lakások száma (üdülők nélkül) </v>
      </c>
      <c r="P162" s="2" t="str">
        <f t="shared" si="3"/>
        <v xml:space="preserve">Az év folyamán épített kétszobás lakások száma (a másfél szobásokkal együtt, üdülők nélkül) </v>
      </c>
      <c r="Q162" s="2" t="str">
        <f t="shared" si="3"/>
        <v xml:space="preserve">Az év folyamán központi költségvetési szerv által épített lakások száma </v>
      </c>
      <c r="R162" s="2" t="str">
        <f t="shared" si="3"/>
        <v xml:space="preserve">Az év folyamán lakásszövetkezetek által épített lakások száma </v>
      </c>
      <c r="S162" s="2" t="str">
        <f t="shared" si="3"/>
        <v xml:space="preserve">Az év folyamán megszűnt lakások száma egyéb ok miatt (üdülők nélkül) </v>
      </c>
      <c r="T162" s="2" t="str">
        <f t="shared" si="3"/>
        <v xml:space="preserve">Az év folyamán megszűnt lakások száma lakás műszaki megosztása miatt (üdülők nélkül) </v>
      </c>
      <c r="U162" s="19" t="str">
        <f t="shared" si="3"/>
        <v xml:space="preserve">Az év folyamán megszűnt lakások száma lakásösszevonás miatt (üdülők nélkül) </v>
      </c>
      <c r="V162" s="19" t="str">
        <f t="shared" si="3"/>
        <v xml:space="preserve">Az év folyamán megszűnt lakások száma település rendezés miatt (üdülők nélkül) </v>
      </c>
      <c r="W162" s="2" t="str">
        <f t="shared" si="3"/>
        <v xml:space="preserve">Az időskorúak otthonai működő férőhelyeinek száma </v>
      </c>
      <c r="X162" s="19" t="str">
        <f t="shared" si="3"/>
        <v xml:space="preserve">Az óvodai gyermekcsoportok száma (gyógypedagógiai neveléssel együtt) </v>
      </c>
      <c r="Y162" s="2" t="str">
        <f t="shared" si="3"/>
        <v xml:space="preserve">Benzinüzemű tehergépkocsik száma </v>
      </c>
      <c r="Z162" s="2" t="str">
        <f t="shared" si="3"/>
        <v xml:space="preserve">Bútor-, háztartásicikk-szaküzletek száma </v>
      </c>
      <c r="AA162" s="2" t="str">
        <f t="shared" si="3"/>
        <v xml:space="preserve">Cipő-, bőráruszaküzlet száma </v>
      </c>
      <c r="AB162" s="2" t="str">
        <f t="shared" si="3"/>
        <v xml:space="preserve">Dohányáru-szaküzletek száma </v>
      </c>
      <c r="AC162" s="2" t="str">
        <f t="shared" si="3"/>
        <v xml:space="preserve">Egyéb nem kiemelt élelmiszert forgalmazó szaküzletek száma </v>
      </c>
      <c r="AD162" s="2" t="str">
        <f t="shared" si="3"/>
        <v xml:space="preserve">Egyéb, máshova nem sorolt iparcikk-szaküzletek száma </v>
      </c>
      <c r="AE162" s="19" t="str">
        <f t="shared" si="3"/>
        <v xml:space="preserve">Egyéni vállalkozás által üzemeltetett bútor-, háztartásicikk-szaküzletek száma </v>
      </c>
      <c r="AF162" s="2" t="str">
        <f t="shared" si="3"/>
        <v xml:space="preserve">Egyéni vállalkozás által üzemeltetett dohányáru-szaküzletek száma </v>
      </c>
      <c r="AG162" s="2" t="str">
        <f t="shared" si="3"/>
        <v xml:space="preserve">Egyéni vállalkozás által üzemeltetett egyéb, máshova nem sorolt iparcikk-szaküzletek száma </v>
      </c>
      <c r="AH162" s="2" t="str">
        <f t="shared" si="3"/>
        <v xml:space="preserve">Egyéni vállalkozás által üzemeltetett elektromos háztartásicikk-szaküzletek száma </v>
      </c>
      <c r="AI162" s="2" t="str">
        <f t="shared" si="3"/>
        <v xml:space="preserve">Egyéni vállalkozás által üzemeltetett éttermek, cukrászdák száma </v>
      </c>
      <c r="AJ162" s="2" t="str">
        <f t="shared" si="3"/>
        <v xml:space="preserve">Egyéni vállalkozás által üzemeltetett illatszerszaküzletek száma </v>
      </c>
      <c r="AK162" s="2" t="str">
        <f t="shared" si="3"/>
        <v xml:space="preserve">Egyéni vállalkozás által üzemeltetett iparcikk jellegű üzletek és áruházak száma </v>
      </c>
      <c r="AL162" s="2" t="str">
        <f t="shared" si="3"/>
        <v xml:space="preserve">Egyéni vállalkozás által üzemeltetett motorkerékpár- és alkatrészszaküzletek száma </v>
      </c>
      <c r="AM162" s="2" t="str">
        <f t="shared" si="3"/>
        <v xml:space="preserve">Egyéni vállalkozás által üzemeltetett ruházati szaküzletek száma </v>
      </c>
      <c r="AN162" s="2" t="str">
        <f t="shared" si="3"/>
        <v xml:space="preserve">Egyéni vállalkozás által üzemeltetett textilszaküzletek száma </v>
      </c>
      <c r="AO162" s="19" t="str">
        <f t="shared" si="3"/>
        <v xml:space="preserve">Egyéni vállalkozás által üzemeltetett zöldség-, gyümölcsszaküzletek száma </v>
      </c>
      <c r="AP162" s="2" t="str">
        <f t="shared" si="3"/>
        <v xml:space="preserve">Elektromos háztartásicikk-szaküzletek száma </v>
      </c>
      <c r="AQ162" s="2" t="str">
        <f t="shared" si="3"/>
        <v xml:space="preserve">Érettségi vizsgát tett személyek száma a nappali oktatásban </v>
      </c>
      <c r="AR162" s="2" t="str">
        <f t="shared" si="3"/>
        <v xml:space="preserve">Éttermek, cukrászdák száma </v>
      </c>
      <c r="AS162" s="2" t="str">
        <f t="shared" si="3"/>
        <v xml:space="preserve">Falusi szállásadás szállásférőhelyeinek száma </v>
      </c>
      <c r="AT162" s="2" t="str">
        <f t="shared" si="3"/>
        <v xml:space="preserve">Falusi szállásadás vendéglátóinak száma </v>
      </c>
      <c r="AU162" s="2" t="str">
        <f t="shared" si="3"/>
        <v xml:space="preserve">Fizetővendéglátás vendéglátóinak száma </v>
      </c>
      <c r="AV162" s="2" t="str">
        <f t="shared" si="3"/>
        <v xml:space="preserve">Főállású pedagógusok száma a szakiskolákban és a speciális szakiskolában </v>
      </c>
      <c r="AW162" s="19" t="str">
        <f t="shared" si="3"/>
        <v xml:space="preserve">Gázolajüzemű tehergépkocsik száma </v>
      </c>
      <c r="AX162" s="2" t="str">
        <f t="shared" si="3"/>
        <v xml:space="preserve">Gépjárműalkatrész-szaküzletek száma </v>
      </c>
      <c r="AY162" s="2" t="str">
        <f t="shared" si="3"/>
        <v xml:space="preserve">Gimnáziumi feladatellátási helyek száma </v>
      </c>
      <c r="AZ162" s="2" t="str">
        <f t="shared" si="3"/>
        <v xml:space="preserve">Gyógypedagógiai oktatásban részesülő általános iskolai tanulók száma </v>
      </c>
      <c r="BA162" s="2" t="str">
        <f t="shared" si="3"/>
        <v xml:space="preserve">Gyógypedagógiai oktatásban részesülő óvodás gyermekek száma </v>
      </c>
      <c r="BB162" s="19" t="str">
        <f t="shared" si="3"/>
        <v xml:space="preserve">Gyógyszállodák férőhelyeinek száma </v>
      </c>
      <c r="BC162" s="2" t="str">
        <f t="shared" si="3"/>
        <v xml:space="preserve">Gyógyszállodák száma </v>
      </c>
      <c r="BD162" s="2" t="str">
        <f t="shared" si="3"/>
        <v xml:space="preserve">Hal- és halkészítmény-szaküzletek száma </v>
      </c>
      <c r="BE162" s="2" t="str">
        <f t="shared" si="3"/>
        <v xml:space="preserve">Használtcikk-szaküzletek száma </v>
      </c>
      <c r="BF162" s="19" t="str">
        <f t="shared" si="3"/>
        <v xml:space="preserve">Házasságkötések száma </v>
      </c>
      <c r="BG162" s="2" t="str">
        <f t="shared" si="3"/>
        <v xml:space="preserve">Háztartási gázfogyasztók száma </v>
      </c>
      <c r="BH162" s="2" t="str">
        <f t="shared" si="3"/>
        <v xml:space="preserve">Ifjúsági szállók férőhelyeinek száma </v>
      </c>
      <c r="BI162" s="2" t="str">
        <f t="shared" si="3"/>
        <v xml:space="preserve">Ifjúsági szállók száma </v>
      </c>
      <c r="BJ162" s="2" t="str">
        <f t="shared" si="3"/>
        <v xml:space="preserve">Illatszerszaküzletek száma </v>
      </c>
      <c r="BK162" s="19" t="str">
        <f t="shared" si="3"/>
        <v xml:space="preserve">Internettel ellátott feladatellátási helyek száma a közoktatási intézményekben </v>
      </c>
      <c r="BL162" s="2" t="str">
        <f t="shared" si="3"/>
        <v xml:space="preserve">Iparcikk jellegű üzletek és áruházak száma </v>
      </c>
      <c r="BM162" s="2" t="str">
        <f t="shared" si="3"/>
        <v xml:space="preserve">Kollégiumba lakó általános iskolai tanulók száma (gyógypedagógiai oktatással együtt) </v>
      </c>
      <c r="BN162" s="2" t="str">
        <f t="shared" si="3"/>
        <v xml:space="preserve">Kollégiumba lakó szakiskolai és speciális szakiskolai tanulók száma </v>
      </c>
      <c r="BO162" s="2" t="str">
        <f t="shared" si="3"/>
        <v xml:space="preserve">Kollégiumban lakó középiskolai tanulók száma </v>
      </c>
      <c r="BP162" s="2" t="str">
        <f t="shared" ref="BP162:EA162" si="4">BP130</f>
        <v xml:space="preserve">Kollégiumi feladatellátási helyek száma </v>
      </c>
      <c r="BQ162" s="2" t="str">
        <f t="shared" si="4"/>
        <v xml:space="preserve">Könyvtárral ellátott közoktatási intézmények száma (intézmény székhelye szerint) </v>
      </c>
      <c r="BR162" s="2" t="str">
        <f t="shared" si="4"/>
        <v xml:space="preserve">Közcsatornahálózat hosszából elválasztó rendszerű szennyvízcsatorna hossza </v>
      </c>
      <c r="BS162" s="2" t="str">
        <f t="shared" si="4"/>
        <v xml:space="preserve">Közcsatornán tisztítás nélkül elvezetett szennyvíz mennyisége </v>
      </c>
      <c r="BT162" s="2" t="str">
        <f t="shared" si="4"/>
        <v xml:space="preserve">Középiskolai felnőttoktatásban érettségi vizsgát tett tanulók száma az előző tanévben </v>
      </c>
      <c r="BU162" s="2" t="str">
        <f t="shared" si="4"/>
        <v xml:space="preserve">Középiskolai felnőttoktatásban tanulók száma </v>
      </c>
      <c r="BV162" s="2" t="str">
        <f t="shared" si="4"/>
        <v xml:space="preserve">Középiskolai főállású pedagógusok száma </v>
      </c>
      <c r="BW162" s="2" t="str">
        <f t="shared" si="4"/>
        <v xml:space="preserve">Középiskolai osztályok száma a nappali oktatásban </v>
      </c>
      <c r="BX162" s="2" t="str">
        <f t="shared" si="4"/>
        <v xml:space="preserve">Középiskolai osztálytermek száma </v>
      </c>
      <c r="BY162" s="2" t="str">
        <f t="shared" si="4"/>
        <v xml:space="preserve">Külföldi vendégek száma a fizetővendéglátásban </v>
      </c>
      <c r="BZ162" s="2" t="str">
        <f t="shared" si="4"/>
        <v xml:space="preserve">Külföldi vendégek száma a gyógyszállodákban </v>
      </c>
      <c r="CA162" s="2" t="str">
        <f t="shared" si="4"/>
        <v xml:space="preserve">Külföldi vendégek száma a kempingekben </v>
      </c>
      <c r="CB162" s="2" t="str">
        <f t="shared" si="4"/>
        <v xml:space="preserve">Külföldi vendégek száma a kereskedelmi szálláshelyeken </v>
      </c>
      <c r="CC162" s="2" t="str">
        <f t="shared" si="4"/>
        <v xml:space="preserve">Külföldi vendégek száma a magánszállásadásban </v>
      </c>
      <c r="CD162" s="2" t="str">
        <f t="shared" si="4"/>
        <v xml:space="preserve">Külföldi vendégek száma a panziókban </v>
      </c>
      <c r="CE162" s="2" t="str">
        <f t="shared" si="4"/>
        <v xml:space="preserve">Külföldi vendégek száma a szállodákban </v>
      </c>
      <c r="CF162" s="2" t="str">
        <f t="shared" si="4"/>
        <v xml:space="preserve">Külföldi vendégek száma a turistaszállásokon </v>
      </c>
      <c r="CG162" s="2" t="str">
        <f t="shared" si="4"/>
        <v xml:space="preserve">Külföldi vendégek száma az ifjúsági szállókban </v>
      </c>
      <c r="CH162" s="2" t="str">
        <f t="shared" si="4"/>
        <v xml:space="preserve">Külföldiek által eltöltött vendégéjszakák száma a fizetővendéglátásban </v>
      </c>
      <c r="CI162" s="2" t="str">
        <f t="shared" si="4"/>
        <v xml:space="preserve">Külföldiek által eltöltött vendégéjszakák száma a gyógyszállodákban </v>
      </c>
      <c r="CJ162" s="2" t="str">
        <f t="shared" si="4"/>
        <v xml:space="preserve">Külföldiek által eltöltött vendégéjszakák száma a kempingekben </v>
      </c>
      <c r="CK162" s="2" t="str">
        <f t="shared" si="4"/>
        <v xml:space="preserve">Külföldiek által eltöltött vendégéjszakák száma a kereskedelmi szálláshelyeken </v>
      </c>
      <c r="CL162" s="2" t="str">
        <f t="shared" si="4"/>
        <v xml:space="preserve">Külföldiek által eltöltött vendégéjszakák száma a panziókban </v>
      </c>
      <c r="CM162" s="2" t="str">
        <f t="shared" si="4"/>
        <v xml:space="preserve">Külföldiek által eltöltött vendégéjszakák száma a szállodákban </v>
      </c>
      <c r="CN162" s="2" t="str">
        <f t="shared" si="4"/>
        <v xml:space="preserve">Külföldiek által eltöltött vendégéjszakák száma a turistaszállásokon </v>
      </c>
      <c r="CO162" s="2" t="str">
        <f t="shared" si="4"/>
        <v xml:space="preserve">Külföldiek által eltöltött vendégéjszakák száma az ifjúsági szállókban </v>
      </c>
      <c r="CP162" s="2" t="str">
        <f t="shared" si="4"/>
        <v xml:space="preserve">Lakókocsik száma </v>
      </c>
      <c r="CQ162" s="2" t="str">
        <f t="shared" si="4"/>
        <v xml:space="preserve">Magánszállásadás férőhelyeinek száma </v>
      </c>
      <c r="CR162" s="2" t="str">
        <f t="shared" si="4"/>
        <v xml:space="preserve">Magánszállásadás vendéglátóinak száma </v>
      </c>
      <c r="CS162" s="2" t="str">
        <f t="shared" si="4"/>
        <v xml:space="preserve">Motorkerékpár- és alkatrészszaküzletek száma </v>
      </c>
      <c r="CT162" s="2" t="str">
        <f t="shared" si="4"/>
        <v xml:space="preserve">Munkahelyi vendéglátóhelyek száma </v>
      </c>
      <c r="CU162" s="2" t="str">
        <f t="shared" si="4"/>
        <v xml:space="preserve">Naponta bejáró középiskolai tanulók száma a nappali oktatásban </v>
      </c>
      <c r="CV162" s="2" t="str">
        <f t="shared" si="4"/>
        <v xml:space="preserve">Óvodába beírt gyermekek száma (gyógypedagógiai neveléssel együtt) </v>
      </c>
      <c r="CW162" s="19" t="str">
        <f t="shared" si="4"/>
        <v xml:space="preserve">Óvodai feladatellátási helyek száma (gyógypedagógiai neveléssel együtt) </v>
      </c>
      <c r="CX162" s="2" t="str">
        <f t="shared" si="4"/>
        <v xml:space="preserve">Óvodai férőhelyek száma (gyógypedagógiai neveléssel együtt) </v>
      </c>
      <c r="CY162" s="19" t="str">
        <f t="shared" si="4"/>
        <v xml:space="preserve">Óvodapedagógusok száma (gyógypedagógia neveléssel együtt) </v>
      </c>
      <c r="CZ162" s="2" t="str">
        <f t="shared" si="4"/>
        <v xml:space="preserve">Összes vízkiszállítás a közegészségügyileg még nem megfelelő ivóvízzel rendelkező települések számára </v>
      </c>
      <c r="DA162" s="2" t="str">
        <f t="shared" si="4"/>
        <v xml:space="preserve">Panziók szállásférőhelyeinek száma </v>
      </c>
      <c r="DB162" s="2" t="str">
        <f t="shared" si="4"/>
        <v xml:space="preserve">Panziók száma </v>
      </c>
      <c r="DC162" s="2" t="str">
        <f t="shared" si="4"/>
        <v xml:space="preserve">Regisztrált munkanélküliek száma általános iskola 8 osztályánál kevesebb végzettséggel </v>
      </c>
      <c r="DD162" s="19" t="str">
        <f t="shared" si="4"/>
        <v xml:space="preserve">Regisztrált munkanélküliek száma általános iskolai végzettséggel </v>
      </c>
      <c r="DE162" s="2" t="str">
        <f t="shared" si="4"/>
        <v xml:space="preserve">Regisztrált munkanélküliek száma, férfi </v>
      </c>
      <c r="DF162" s="2" t="str">
        <f t="shared" si="4"/>
        <v xml:space="preserve">Regisztrált munkanélküliek száma, fizikai foglalkozású </v>
      </c>
      <c r="DG162" s="2" t="str">
        <f t="shared" si="4"/>
        <v xml:space="preserve">Regisztrált munkanélküliek száma, nő </v>
      </c>
      <c r="DH162" s="2" t="str">
        <f t="shared" si="4"/>
        <v xml:space="preserve">Regisztrált munkanélküliek száma összesen </v>
      </c>
      <c r="DI162" s="2" t="str">
        <f t="shared" si="4"/>
        <v xml:space="preserve">Regisztrált munkanélküliek száma szakközépiskolai, technikumi, gimnáziumi végzettséggel </v>
      </c>
      <c r="DJ162" s="2" t="str">
        <f t="shared" si="4"/>
        <v xml:space="preserve">Regisztrált munkanélküli pályakezdők száma </v>
      </c>
      <c r="DK162" s="2" t="str">
        <f t="shared" si="4"/>
        <v xml:space="preserve">Regisztrált munkanélküli pályakezdők száma, férfi </v>
      </c>
      <c r="DL162" s="2" t="str">
        <f t="shared" si="4"/>
        <v xml:space="preserve">Ruházati szaküzletek száma </v>
      </c>
      <c r="DM162" s="2" t="str">
        <f t="shared" si="4"/>
        <v xml:space="preserve">Szakiskolai és speciális szakiskolai feladatellátási helyek száma </v>
      </c>
      <c r="DN162" s="2" t="str">
        <f t="shared" si="4"/>
        <v xml:space="preserve">Szakiskolai és speciális szakiskolai felnőttoktatásban tanulók száma </v>
      </c>
      <c r="DO162" s="2" t="str">
        <f t="shared" si="4"/>
        <v xml:space="preserve">Szakiskolai és speciális szakiskolai osztályok száma a nappali oktatásban </v>
      </c>
      <c r="DP162" s="2" t="str">
        <f t="shared" si="4"/>
        <v xml:space="preserve">Szakiskolai és speciális szakiskolai osztálytermek száma </v>
      </c>
      <c r="DQ162" s="2" t="str">
        <f t="shared" si="4"/>
        <v xml:space="preserve">Szakközépiskolai feladatellátási helyek száma </v>
      </c>
      <c r="DR162" s="2" t="str">
        <f t="shared" si="4"/>
        <v xml:space="preserve">Szállodák szállásférőhelyeinek száma </v>
      </c>
      <c r="DS162" s="19" t="str">
        <f t="shared" si="4"/>
        <v xml:space="preserve">Szállodák száma </v>
      </c>
      <c r="DT162" s="2" t="str">
        <f t="shared" si="4"/>
        <v xml:space="preserve">Számítógépek száma a közoktatási intézményekben </v>
      </c>
      <c r="DU162" s="19" t="str">
        <f t="shared" si="4"/>
        <v xml:space="preserve">Személygépkocsik száma az év végén </v>
      </c>
      <c r="DV162" s="2" t="str">
        <f t="shared" si="4"/>
        <v xml:space="preserve">Szobák száma a szállodákban </v>
      </c>
      <c r="DW162" s="19" t="str">
        <f t="shared" si="4"/>
        <v xml:space="preserve">Teherszállító gépjárművek száma összesen (különleges célú gépkocsi nélkül) </v>
      </c>
      <c r="DX162" s="19" t="str">
        <f t="shared" si="4"/>
        <v xml:space="preserve">Textilszaküzletek száma </v>
      </c>
      <c r="DY162" s="2" t="str">
        <f t="shared" si="4"/>
        <v xml:space="preserve">Tornateremmel, tornaszobával ellátott közoktatási intézmények száma (intézmény székhelye szerint) </v>
      </c>
      <c r="DZ162" s="2" t="str">
        <f t="shared" si="4"/>
        <v xml:space="preserve">Tornatermek, tornaszobák száma a közoktatási intézményekben (intézmény székhelye szerint) </v>
      </c>
      <c r="EA162" s="2" t="str">
        <f t="shared" si="4"/>
        <v xml:space="preserve">Turistaszállások szállásférőhelyeinek száma </v>
      </c>
      <c r="EB162" s="2" t="str">
        <f t="shared" ref="EB162:EX162" si="5">EB130</f>
        <v xml:space="preserve">Válások száma </v>
      </c>
      <c r="EC162" s="19" t="str">
        <f t="shared" si="5"/>
        <v xml:space="preserve">Vendégéjszakák száma a falusi szállásadásban </v>
      </c>
      <c r="ED162" s="2" t="str">
        <f t="shared" si="5"/>
        <v xml:space="preserve">Vendégéjszakák száma a fizetővendéglátásban </v>
      </c>
      <c r="EE162" s="2" t="str">
        <f t="shared" si="5"/>
        <v xml:space="preserve">Vendégéjszakák száma a kempingekben </v>
      </c>
      <c r="EF162" s="2" t="str">
        <f t="shared" si="5"/>
        <v xml:space="preserve">Vendégéjszakák száma a kereskedelmi szálláshelyeken </v>
      </c>
      <c r="EG162" s="2" t="str">
        <f t="shared" si="5"/>
        <v xml:space="preserve">Vendégéjszakák száma a magánszállásadásban </v>
      </c>
      <c r="EH162" s="2" t="str">
        <f t="shared" si="5"/>
        <v xml:space="preserve">Vendégéjszakák száma a panziókban </v>
      </c>
      <c r="EI162" s="2" t="str">
        <f t="shared" si="5"/>
        <v xml:space="preserve">Vendégéjszakák száma a szállodákban </v>
      </c>
      <c r="EJ162" s="2" t="str">
        <f t="shared" si="5"/>
        <v xml:space="preserve">Vendégéjszakák száma a turistaszállásokon </v>
      </c>
      <c r="EK162" s="2" t="str">
        <f t="shared" si="5"/>
        <v xml:space="preserve">Vendégéjszakák száma az ifjúsági szállókban </v>
      </c>
      <c r="EL162" s="2" t="str">
        <f t="shared" si="5"/>
        <v xml:space="preserve">Vendégek száma a falusi szállásadásban </v>
      </c>
      <c r="EM162" s="2" t="str">
        <f t="shared" si="5"/>
        <v xml:space="preserve">Vendégek száma a fizetővendéglátásban </v>
      </c>
      <c r="EN162" s="2" t="str">
        <f t="shared" si="5"/>
        <v xml:space="preserve">Vendégek száma a gyógyszállodákban </v>
      </c>
      <c r="EO162" s="19" t="str">
        <f t="shared" si="5"/>
        <v xml:space="preserve">Vendégek száma a kempingekben </v>
      </c>
      <c r="EP162" s="2" t="str">
        <f t="shared" si="5"/>
        <v xml:space="preserve">Vendégek száma a magánszállásadásban </v>
      </c>
      <c r="EQ162" s="2" t="str">
        <f t="shared" si="5"/>
        <v xml:space="preserve">Vendégek száma a panziókban </v>
      </c>
      <c r="ER162" s="2" t="str">
        <f t="shared" si="5"/>
        <v xml:space="preserve">Vendégek száma a szállodákban </v>
      </c>
      <c r="ES162" s="2" t="str">
        <f t="shared" si="5"/>
        <v xml:space="preserve">Vendégek száma a turistaszállásokon </v>
      </c>
      <c r="ET162" s="2" t="str">
        <f t="shared" si="5"/>
        <v xml:space="preserve">Vendégek száma az ifjúsági szállókban </v>
      </c>
      <c r="EU162" s="2" t="str">
        <f t="shared" si="5"/>
        <v xml:space="preserve">Vendégek száma összesen a kereskedelmi szálláshelyeken </v>
      </c>
      <c r="EV162" s="2" t="str">
        <f t="shared" si="5"/>
        <v xml:space="preserve">Vendéglátóhelyek száma </v>
      </c>
      <c r="EW162" s="19" t="str">
        <f t="shared" si="5"/>
        <v xml:space="preserve">Vontatók száma </v>
      </c>
      <c r="EX162" s="2" t="str">
        <f t="shared" si="5"/>
        <v xml:space="preserve">Zöldség-, gyümölcsszaküzletek száma </v>
      </c>
      <c r="EY162" s="2" t="s">
        <v>799</v>
      </c>
      <c r="EZ162" s="2" t="s">
        <v>802</v>
      </c>
      <c r="FA162" s="2" t="str">
        <f>B162</f>
        <v>objektum</v>
      </c>
      <c r="FB162" s="2" t="s">
        <v>917</v>
      </c>
    </row>
    <row r="163" spans="2:158">
      <c r="B163" t="str">
        <f>B132</f>
        <v>Bánk</v>
      </c>
      <c r="C163">
        <f>C132*$EZ$160</f>
        <v>156.33100033075587</v>
      </c>
      <c r="D163" s="2">
        <f t="shared" ref="D163:BO164" si="6">D132*$EZ$160</f>
        <v>0</v>
      </c>
      <c r="E163" s="2">
        <f t="shared" si="6"/>
        <v>0</v>
      </c>
      <c r="F163" s="2">
        <f t="shared" si="6"/>
        <v>0</v>
      </c>
      <c r="G163" s="2">
        <f t="shared" si="6"/>
        <v>0</v>
      </c>
      <c r="H163" s="2">
        <f t="shared" si="6"/>
        <v>0</v>
      </c>
      <c r="I163" s="2">
        <f t="shared" si="6"/>
        <v>0</v>
      </c>
      <c r="J163" s="2">
        <f t="shared" si="6"/>
        <v>0</v>
      </c>
      <c r="K163" s="2">
        <f t="shared" si="6"/>
        <v>0</v>
      </c>
      <c r="L163" s="2">
        <f t="shared" si="6"/>
        <v>0</v>
      </c>
      <c r="M163" s="2">
        <f t="shared" si="6"/>
        <v>0</v>
      </c>
      <c r="N163" s="2">
        <f t="shared" si="6"/>
        <v>0</v>
      </c>
      <c r="O163" s="2">
        <f t="shared" si="6"/>
        <v>0</v>
      </c>
      <c r="P163" s="2">
        <f t="shared" si="6"/>
        <v>0</v>
      </c>
      <c r="Q163" s="2">
        <f t="shared" si="6"/>
        <v>0</v>
      </c>
      <c r="R163" s="2">
        <f t="shared" si="6"/>
        <v>0</v>
      </c>
      <c r="S163" s="2">
        <f t="shared" si="6"/>
        <v>0</v>
      </c>
      <c r="T163" s="2">
        <f t="shared" si="6"/>
        <v>0</v>
      </c>
      <c r="U163" s="2">
        <f t="shared" si="6"/>
        <v>0</v>
      </c>
      <c r="V163" s="2">
        <f t="shared" si="6"/>
        <v>297.12480921759618</v>
      </c>
      <c r="W163" s="2">
        <f t="shared" si="6"/>
        <v>0</v>
      </c>
      <c r="X163" s="2">
        <f t="shared" si="6"/>
        <v>0</v>
      </c>
      <c r="Y163" s="2">
        <f t="shared" si="6"/>
        <v>0</v>
      </c>
      <c r="Z163" s="2">
        <f t="shared" si="6"/>
        <v>0</v>
      </c>
      <c r="AA163" s="2">
        <f t="shared" si="6"/>
        <v>0</v>
      </c>
      <c r="AB163" s="2">
        <f t="shared" si="6"/>
        <v>0</v>
      </c>
      <c r="AC163" s="2">
        <f t="shared" si="6"/>
        <v>0</v>
      </c>
      <c r="AD163" s="2">
        <f t="shared" si="6"/>
        <v>0</v>
      </c>
      <c r="AE163" s="2">
        <f t="shared" si="6"/>
        <v>0</v>
      </c>
      <c r="AF163" s="2">
        <f t="shared" si="6"/>
        <v>0</v>
      </c>
      <c r="AG163" s="2">
        <f t="shared" si="6"/>
        <v>0</v>
      </c>
      <c r="AH163" s="2">
        <f t="shared" si="6"/>
        <v>0</v>
      </c>
      <c r="AI163" s="2">
        <f t="shared" si="6"/>
        <v>0</v>
      </c>
      <c r="AJ163" s="2">
        <f t="shared" si="6"/>
        <v>0</v>
      </c>
      <c r="AK163" s="2">
        <f t="shared" si="6"/>
        <v>0</v>
      </c>
      <c r="AL163" s="2">
        <f t="shared" si="6"/>
        <v>0</v>
      </c>
      <c r="AM163" s="2">
        <f t="shared" si="6"/>
        <v>0</v>
      </c>
      <c r="AN163" s="2">
        <f t="shared" si="6"/>
        <v>0</v>
      </c>
      <c r="AO163" s="2">
        <f t="shared" si="6"/>
        <v>0</v>
      </c>
      <c r="AP163" s="2">
        <f t="shared" si="6"/>
        <v>0</v>
      </c>
      <c r="AQ163" s="2">
        <f t="shared" si="6"/>
        <v>0</v>
      </c>
      <c r="AR163" s="2">
        <f t="shared" si="6"/>
        <v>0</v>
      </c>
      <c r="AS163" s="2">
        <f t="shared" si="6"/>
        <v>0</v>
      </c>
      <c r="AT163" s="2">
        <f t="shared" si="6"/>
        <v>0</v>
      </c>
      <c r="AU163" s="2">
        <f t="shared" si="6"/>
        <v>0</v>
      </c>
      <c r="AV163" s="2">
        <f t="shared" si="6"/>
        <v>0</v>
      </c>
      <c r="AW163" s="2">
        <f t="shared" si="6"/>
        <v>578.71242699127663</v>
      </c>
      <c r="AX163" s="2">
        <f t="shared" si="6"/>
        <v>0</v>
      </c>
      <c r="AY163" s="2">
        <f t="shared" si="6"/>
        <v>0</v>
      </c>
      <c r="AZ163" s="2">
        <f t="shared" si="6"/>
        <v>0</v>
      </c>
      <c r="BA163" s="2">
        <f t="shared" si="6"/>
        <v>0</v>
      </c>
      <c r="BB163" s="2">
        <f t="shared" si="6"/>
        <v>0</v>
      </c>
      <c r="BC163" s="2">
        <f t="shared" si="6"/>
        <v>0</v>
      </c>
      <c r="BD163" s="2">
        <f t="shared" si="6"/>
        <v>0</v>
      </c>
      <c r="BE163" s="2">
        <f t="shared" si="6"/>
        <v>0</v>
      </c>
      <c r="BF163" s="2">
        <f t="shared" si="6"/>
        <v>0</v>
      </c>
      <c r="BG163" s="2">
        <f t="shared" si="6"/>
        <v>0</v>
      </c>
      <c r="BH163" s="2">
        <f t="shared" si="6"/>
        <v>0</v>
      </c>
      <c r="BI163" s="2">
        <f t="shared" si="6"/>
        <v>0</v>
      </c>
      <c r="BJ163" s="2">
        <f t="shared" si="6"/>
        <v>0</v>
      </c>
      <c r="BK163" s="2">
        <f t="shared" si="6"/>
        <v>0</v>
      </c>
      <c r="BL163" s="2">
        <f t="shared" si="6"/>
        <v>0</v>
      </c>
      <c r="BM163" s="2">
        <f t="shared" si="6"/>
        <v>0</v>
      </c>
      <c r="BN163" s="2">
        <f t="shared" si="6"/>
        <v>0</v>
      </c>
      <c r="BO163" s="2">
        <f t="shared" si="6"/>
        <v>0</v>
      </c>
      <c r="BP163" s="2">
        <f t="shared" ref="BP163:EA166" si="7">BP132*$EZ$160</f>
        <v>0</v>
      </c>
      <c r="BQ163" s="2">
        <f t="shared" si="7"/>
        <v>0</v>
      </c>
      <c r="BR163" s="2">
        <f t="shared" si="7"/>
        <v>0</v>
      </c>
      <c r="BS163" s="2">
        <f t="shared" si="7"/>
        <v>0</v>
      </c>
      <c r="BT163" s="2">
        <f t="shared" si="7"/>
        <v>0</v>
      </c>
      <c r="BU163" s="2">
        <f t="shared" si="7"/>
        <v>0</v>
      </c>
      <c r="BV163" s="2">
        <f t="shared" si="7"/>
        <v>0</v>
      </c>
      <c r="BW163" s="2">
        <f t="shared" si="7"/>
        <v>0</v>
      </c>
      <c r="BX163" s="2">
        <f t="shared" si="7"/>
        <v>0</v>
      </c>
      <c r="BY163" s="2">
        <f t="shared" si="7"/>
        <v>0</v>
      </c>
      <c r="BZ163" s="2">
        <f t="shared" si="7"/>
        <v>0</v>
      </c>
      <c r="CA163" s="2">
        <f t="shared" si="7"/>
        <v>0</v>
      </c>
      <c r="CB163" s="2">
        <f t="shared" si="7"/>
        <v>0</v>
      </c>
      <c r="CC163" s="2">
        <f t="shared" si="7"/>
        <v>0</v>
      </c>
      <c r="CD163" s="2">
        <f t="shared" si="7"/>
        <v>0</v>
      </c>
      <c r="CE163" s="2">
        <f t="shared" si="7"/>
        <v>0</v>
      </c>
      <c r="CF163" s="2">
        <f t="shared" si="7"/>
        <v>0</v>
      </c>
      <c r="CG163" s="2">
        <f t="shared" si="7"/>
        <v>0</v>
      </c>
      <c r="CH163" s="2">
        <f t="shared" si="7"/>
        <v>0</v>
      </c>
      <c r="CI163" s="2">
        <f t="shared" si="7"/>
        <v>0</v>
      </c>
      <c r="CJ163" s="2">
        <f t="shared" si="7"/>
        <v>0</v>
      </c>
      <c r="CK163" s="2">
        <f t="shared" si="7"/>
        <v>0</v>
      </c>
      <c r="CL163" s="2">
        <f t="shared" si="7"/>
        <v>0</v>
      </c>
      <c r="CM163" s="2">
        <f t="shared" si="7"/>
        <v>0</v>
      </c>
      <c r="CN163" s="2">
        <f t="shared" si="7"/>
        <v>0</v>
      </c>
      <c r="CO163" s="2">
        <f t="shared" si="7"/>
        <v>0</v>
      </c>
      <c r="CP163" s="2">
        <f t="shared" si="7"/>
        <v>0</v>
      </c>
      <c r="CQ163" s="2">
        <f t="shared" si="7"/>
        <v>0</v>
      </c>
      <c r="CR163" s="2">
        <f t="shared" si="7"/>
        <v>0</v>
      </c>
      <c r="CS163" s="2">
        <f t="shared" si="7"/>
        <v>0</v>
      </c>
      <c r="CT163" s="2">
        <f t="shared" si="7"/>
        <v>0</v>
      </c>
      <c r="CU163" s="2">
        <f t="shared" si="7"/>
        <v>0</v>
      </c>
      <c r="CV163" s="2">
        <f t="shared" si="7"/>
        <v>0</v>
      </c>
      <c r="CW163" s="2">
        <f t="shared" si="7"/>
        <v>135.61474507220174</v>
      </c>
      <c r="CX163" s="2">
        <f t="shared" si="7"/>
        <v>0</v>
      </c>
      <c r="CY163" s="2">
        <f t="shared" si="7"/>
        <v>0</v>
      </c>
      <c r="CZ163" s="2">
        <f t="shared" si="7"/>
        <v>0</v>
      </c>
      <c r="DA163" s="2">
        <f t="shared" si="7"/>
        <v>0</v>
      </c>
      <c r="DB163" s="2">
        <f t="shared" si="7"/>
        <v>0</v>
      </c>
      <c r="DC163" s="2">
        <f t="shared" si="7"/>
        <v>0</v>
      </c>
      <c r="DD163" s="2">
        <f t="shared" si="7"/>
        <v>0</v>
      </c>
      <c r="DE163" s="2">
        <f t="shared" si="7"/>
        <v>0</v>
      </c>
      <c r="DF163" s="2">
        <f t="shared" si="7"/>
        <v>0</v>
      </c>
      <c r="DG163" s="2">
        <f t="shared" si="7"/>
        <v>0</v>
      </c>
      <c r="DH163" s="2">
        <f t="shared" si="7"/>
        <v>0</v>
      </c>
      <c r="DI163" s="2">
        <f t="shared" si="7"/>
        <v>0</v>
      </c>
      <c r="DJ163" s="2">
        <f t="shared" si="7"/>
        <v>0</v>
      </c>
      <c r="DK163" s="2">
        <f t="shared" si="7"/>
        <v>0</v>
      </c>
      <c r="DL163" s="2">
        <f t="shared" si="7"/>
        <v>0</v>
      </c>
      <c r="DM163" s="2">
        <f t="shared" si="7"/>
        <v>0</v>
      </c>
      <c r="DN163" s="2">
        <f t="shared" si="7"/>
        <v>0</v>
      </c>
      <c r="DO163" s="2">
        <f t="shared" si="7"/>
        <v>0</v>
      </c>
      <c r="DP163" s="2">
        <f t="shared" si="7"/>
        <v>0</v>
      </c>
      <c r="DQ163" s="2">
        <f t="shared" si="7"/>
        <v>0</v>
      </c>
      <c r="DR163" s="2">
        <f t="shared" si="7"/>
        <v>0</v>
      </c>
      <c r="DS163" s="2">
        <f t="shared" si="7"/>
        <v>855.6005238961186</v>
      </c>
      <c r="DT163" s="2">
        <f t="shared" si="7"/>
        <v>0</v>
      </c>
      <c r="DU163" s="2">
        <f t="shared" si="7"/>
        <v>7.5767785436378619</v>
      </c>
      <c r="DV163" s="2">
        <f t="shared" si="7"/>
        <v>0</v>
      </c>
      <c r="DW163" s="2">
        <f t="shared" si="7"/>
        <v>0</v>
      </c>
      <c r="DX163" s="2">
        <f t="shared" si="7"/>
        <v>0</v>
      </c>
      <c r="DY163" s="2">
        <f t="shared" si="7"/>
        <v>0</v>
      </c>
      <c r="DZ163" s="2">
        <f t="shared" si="7"/>
        <v>0</v>
      </c>
      <c r="EA163" s="2">
        <f t="shared" si="7"/>
        <v>0</v>
      </c>
      <c r="EB163" s="2">
        <f t="shared" ref="EB163:EX165" si="8">EB132*$EZ$160</f>
        <v>0</v>
      </c>
      <c r="EC163" s="2">
        <f t="shared" si="8"/>
        <v>0</v>
      </c>
      <c r="ED163" s="2">
        <f t="shared" si="8"/>
        <v>0</v>
      </c>
      <c r="EE163" s="2">
        <f t="shared" si="8"/>
        <v>0</v>
      </c>
      <c r="EF163" s="2">
        <f t="shared" si="8"/>
        <v>0</v>
      </c>
      <c r="EG163" s="2">
        <f t="shared" si="8"/>
        <v>0</v>
      </c>
      <c r="EH163" s="2">
        <f t="shared" si="8"/>
        <v>0</v>
      </c>
      <c r="EI163" s="2">
        <f t="shared" si="8"/>
        <v>0</v>
      </c>
      <c r="EJ163" s="2">
        <f t="shared" si="8"/>
        <v>0</v>
      </c>
      <c r="EK163" s="2">
        <f t="shared" si="8"/>
        <v>0</v>
      </c>
      <c r="EL163" s="2">
        <f t="shared" si="8"/>
        <v>0</v>
      </c>
      <c r="EM163" s="2">
        <f t="shared" si="8"/>
        <v>0</v>
      </c>
      <c r="EN163" s="2">
        <f t="shared" si="8"/>
        <v>0</v>
      </c>
      <c r="EO163" s="2">
        <f t="shared" si="8"/>
        <v>0</v>
      </c>
      <c r="EP163" s="2">
        <f t="shared" si="8"/>
        <v>0</v>
      </c>
      <c r="EQ163" s="2">
        <f t="shared" si="8"/>
        <v>0</v>
      </c>
      <c r="ER163" s="2">
        <f t="shared" si="8"/>
        <v>0</v>
      </c>
      <c r="ES163" s="2">
        <f t="shared" si="8"/>
        <v>0</v>
      </c>
      <c r="ET163" s="2">
        <f t="shared" si="8"/>
        <v>0</v>
      </c>
      <c r="EU163" s="2">
        <f t="shared" si="8"/>
        <v>0</v>
      </c>
      <c r="EV163" s="2">
        <f t="shared" si="8"/>
        <v>0</v>
      </c>
      <c r="EW163" s="2">
        <f t="shared" si="8"/>
        <v>0</v>
      </c>
      <c r="EX163" s="2">
        <f t="shared" si="8"/>
        <v>0</v>
      </c>
      <c r="EY163">
        <f>SUM(C163:EX163)</f>
        <v>2030.9602840515868</v>
      </c>
      <c r="EZ163">
        <f>EZ132</f>
        <v>2546</v>
      </c>
      <c r="FA163" s="2" t="str">
        <f t="shared" ref="FA163:FA190" si="9">B163</f>
        <v>Bánk</v>
      </c>
      <c r="FB163" s="16">
        <f>(EZ163-EY163)/EZ163</f>
        <v>0.20229368261917252</v>
      </c>
    </row>
    <row r="164" spans="2:158">
      <c r="B164" s="2" t="str">
        <f t="shared" ref="B164:B189" si="10">B133</f>
        <v>Berkenye</v>
      </c>
      <c r="C164" s="2">
        <f t="shared" ref="C164:R189" si="11">C133*$EZ$160</f>
        <v>0</v>
      </c>
      <c r="D164" s="2">
        <f t="shared" si="11"/>
        <v>0</v>
      </c>
      <c r="E164" s="2">
        <f t="shared" si="11"/>
        <v>0</v>
      </c>
      <c r="F164" s="2">
        <f t="shared" si="11"/>
        <v>0</v>
      </c>
      <c r="G164" s="2">
        <f t="shared" si="11"/>
        <v>0</v>
      </c>
      <c r="H164" s="2">
        <f t="shared" si="11"/>
        <v>0</v>
      </c>
      <c r="I164" s="2">
        <f t="shared" si="11"/>
        <v>0</v>
      </c>
      <c r="J164" s="2">
        <f t="shared" si="11"/>
        <v>0</v>
      </c>
      <c r="K164" s="2">
        <f t="shared" si="11"/>
        <v>0</v>
      </c>
      <c r="L164" s="2">
        <f t="shared" si="11"/>
        <v>70.588721621740078</v>
      </c>
      <c r="M164" s="2">
        <f t="shared" si="11"/>
        <v>0</v>
      </c>
      <c r="N164" s="2">
        <f t="shared" si="11"/>
        <v>0</v>
      </c>
      <c r="O164" s="2">
        <f t="shared" si="11"/>
        <v>0</v>
      </c>
      <c r="P164" s="2">
        <f t="shared" si="11"/>
        <v>0</v>
      </c>
      <c r="Q164" s="2">
        <f t="shared" si="11"/>
        <v>0</v>
      </c>
      <c r="R164" s="2">
        <f t="shared" si="11"/>
        <v>0</v>
      </c>
      <c r="S164" s="2">
        <f t="shared" si="6"/>
        <v>0</v>
      </c>
      <c r="T164" s="2">
        <f t="shared" si="6"/>
        <v>0</v>
      </c>
      <c r="U164" s="2">
        <f t="shared" si="6"/>
        <v>0</v>
      </c>
      <c r="V164" s="2">
        <f t="shared" si="6"/>
        <v>0</v>
      </c>
      <c r="W164" s="2">
        <f t="shared" si="6"/>
        <v>0</v>
      </c>
      <c r="X164" s="2">
        <f t="shared" si="6"/>
        <v>53.804718518744821</v>
      </c>
      <c r="Y164" s="2">
        <f t="shared" si="6"/>
        <v>0</v>
      </c>
      <c r="Z164" s="2">
        <f t="shared" si="6"/>
        <v>0</v>
      </c>
      <c r="AA164" s="2">
        <f t="shared" si="6"/>
        <v>0</v>
      </c>
      <c r="AB164" s="2">
        <f t="shared" si="6"/>
        <v>0</v>
      </c>
      <c r="AC164" s="2">
        <f t="shared" si="6"/>
        <v>0</v>
      </c>
      <c r="AD164" s="2">
        <f t="shared" si="6"/>
        <v>0</v>
      </c>
      <c r="AE164" s="2">
        <f t="shared" si="6"/>
        <v>0</v>
      </c>
      <c r="AF164" s="2">
        <f t="shared" si="6"/>
        <v>0</v>
      </c>
      <c r="AG164" s="2">
        <f t="shared" si="6"/>
        <v>0</v>
      </c>
      <c r="AH164" s="2">
        <f t="shared" si="6"/>
        <v>0</v>
      </c>
      <c r="AI164" s="2">
        <f t="shared" si="6"/>
        <v>0</v>
      </c>
      <c r="AJ164" s="2">
        <f t="shared" si="6"/>
        <v>0</v>
      </c>
      <c r="AK164" s="2">
        <f t="shared" si="6"/>
        <v>0</v>
      </c>
      <c r="AL164" s="2">
        <f t="shared" si="6"/>
        <v>0</v>
      </c>
      <c r="AM164" s="2">
        <f t="shared" si="6"/>
        <v>0</v>
      </c>
      <c r="AN164" s="2">
        <f t="shared" si="6"/>
        <v>0</v>
      </c>
      <c r="AO164" s="2">
        <f t="shared" si="6"/>
        <v>0</v>
      </c>
      <c r="AP164" s="2">
        <f t="shared" si="6"/>
        <v>0</v>
      </c>
      <c r="AQ164" s="2">
        <f t="shared" si="6"/>
        <v>0</v>
      </c>
      <c r="AR164" s="2">
        <f t="shared" si="6"/>
        <v>0</v>
      </c>
      <c r="AS164" s="2">
        <f t="shared" si="6"/>
        <v>0</v>
      </c>
      <c r="AT164" s="2">
        <f t="shared" si="6"/>
        <v>0</v>
      </c>
      <c r="AU164" s="2">
        <f t="shared" si="6"/>
        <v>0</v>
      </c>
      <c r="AV164" s="2">
        <f t="shared" si="6"/>
        <v>0</v>
      </c>
      <c r="AW164" s="2">
        <f t="shared" si="6"/>
        <v>0</v>
      </c>
      <c r="AX164" s="2">
        <f t="shared" si="6"/>
        <v>0</v>
      </c>
      <c r="AY164" s="2">
        <f t="shared" si="6"/>
        <v>0</v>
      </c>
      <c r="AZ164" s="2">
        <f t="shared" si="6"/>
        <v>0</v>
      </c>
      <c r="BA164" s="2">
        <f t="shared" si="6"/>
        <v>0</v>
      </c>
      <c r="BB164" s="2">
        <f t="shared" si="6"/>
        <v>0</v>
      </c>
      <c r="BC164" s="2">
        <f t="shared" si="6"/>
        <v>0</v>
      </c>
      <c r="BD164" s="2">
        <f t="shared" si="6"/>
        <v>0</v>
      </c>
      <c r="BE164" s="2">
        <f t="shared" si="6"/>
        <v>0</v>
      </c>
      <c r="BF164" s="2">
        <f t="shared" si="6"/>
        <v>0</v>
      </c>
      <c r="BG164" s="2">
        <f t="shared" si="6"/>
        <v>0</v>
      </c>
      <c r="BH164" s="2">
        <f t="shared" si="6"/>
        <v>0</v>
      </c>
      <c r="BI164" s="2">
        <f t="shared" si="6"/>
        <v>0</v>
      </c>
      <c r="BJ164" s="2">
        <f t="shared" si="6"/>
        <v>0</v>
      </c>
      <c r="BK164" s="2">
        <f t="shared" si="6"/>
        <v>391.30704377268955</v>
      </c>
      <c r="BL164" s="2">
        <f t="shared" si="6"/>
        <v>0</v>
      </c>
      <c r="BM164" s="2">
        <f t="shared" si="6"/>
        <v>0</v>
      </c>
      <c r="BN164" s="2">
        <f t="shared" si="6"/>
        <v>0</v>
      </c>
      <c r="BO164" s="2">
        <f t="shared" si="6"/>
        <v>0</v>
      </c>
      <c r="BP164" s="2">
        <f t="shared" si="7"/>
        <v>0</v>
      </c>
      <c r="BQ164" s="2">
        <f t="shared" si="7"/>
        <v>0</v>
      </c>
      <c r="BR164" s="2">
        <f t="shared" si="7"/>
        <v>0</v>
      </c>
      <c r="BS164" s="2">
        <f t="shared" si="7"/>
        <v>0</v>
      </c>
      <c r="BT164" s="2">
        <f t="shared" si="7"/>
        <v>0</v>
      </c>
      <c r="BU164" s="2">
        <f t="shared" si="7"/>
        <v>0</v>
      </c>
      <c r="BV164" s="2">
        <f t="shared" si="7"/>
        <v>0</v>
      </c>
      <c r="BW164" s="2">
        <f t="shared" si="7"/>
        <v>0</v>
      </c>
      <c r="BX164" s="2">
        <f t="shared" si="7"/>
        <v>0</v>
      </c>
      <c r="BY164" s="2">
        <f t="shared" si="7"/>
        <v>0</v>
      </c>
      <c r="BZ164" s="2">
        <f t="shared" si="7"/>
        <v>0</v>
      </c>
      <c r="CA164" s="2">
        <f t="shared" si="7"/>
        <v>0</v>
      </c>
      <c r="CB164" s="2">
        <f t="shared" si="7"/>
        <v>0</v>
      </c>
      <c r="CC164" s="2">
        <f t="shared" si="7"/>
        <v>0</v>
      </c>
      <c r="CD164" s="2">
        <f t="shared" si="7"/>
        <v>0</v>
      </c>
      <c r="CE164" s="2">
        <f t="shared" si="7"/>
        <v>0</v>
      </c>
      <c r="CF164" s="2">
        <f t="shared" si="7"/>
        <v>0</v>
      </c>
      <c r="CG164" s="2">
        <f t="shared" si="7"/>
        <v>0</v>
      </c>
      <c r="CH164" s="2">
        <f t="shared" si="7"/>
        <v>0</v>
      </c>
      <c r="CI164" s="2">
        <f t="shared" si="7"/>
        <v>0</v>
      </c>
      <c r="CJ164" s="2">
        <f t="shared" si="7"/>
        <v>0</v>
      </c>
      <c r="CK164" s="2">
        <f t="shared" si="7"/>
        <v>0</v>
      </c>
      <c r="CL164" s="2">
        <f t="shared" si="7"/>
        <v>0</v>
      </c>
      <c r="CM164" s="2">
        <f t="shared" si="7"/>
        <v>0</v>
      </c>
      <c r="CN164" s="2">
        <f t="shared" si="7"/>
        <v>0</v>
      </c>
      <c r="CO164" s="2">
        <f t="shared" si="7"/>
        <v>0</v>
      </c>
      <c r="CP164" s="2">
        <f t="shared" si="7"/>
        <v>0</v>
      </c>
      <c r="CQ164" s="2">
        <f t="shared" si="7"/>
        <v>0</v>
      </c>
      <c r="CR164" s="2">
        <f t="shared" si="7"/>
        <v>0</v>
      </c>
      <c r="CS164" s="2">
        <f t="shared" si="7"/>
        <v>0</v>
      </c>
      <c r="CT164" s="2">
        <f t="shared" si="7"/>
        <v>0</v>
      </c>
      <c r="CU164" s="2">
        <f t="shared" si="7"/>
        <v>0</v>
      </c>
      <c r="CV164" s="2">
        <f t="shared" si="7"/>
        <v>0</v>
      </c>
      <c r="CW164" s="2">
        <f t="shared" si="7"/>
        <v>7818.4681883209932</v>
      </c>
      <c r="CX164" s="2">
        <f t="shared" si="7"/>
        <v>0</v>
      </c>
      <c r="CY164" s="2">
        <f t="shared" si="7"/>
        <v>12.372208001636508</v>
      </c>
      <c r="CZ164" s="2">
        <f t="shared" si="7"/>
        <v>0</v>
      </c>
      <c r="DA164" s="2">
        <f t="shared" si="7"/>
        <v>0</v>
      </c>
      <c r="DB164" s="2">
        <f t="shared" si="7"/>
        <v>0</v>
      </c>
      <c r="DC164" s="2">
        <f t="shared" si="7"/>
        <v>0</v>
      </c>
      <c r="DD164" s="2">
        <f t="shared" si="7"/>
        <v>0</v>
      </c>
      <c r="DE164" s="2">
        <f t="shared" si="7"/>
        <v>0</v>
      </c>
      <c r="DF164" s="2">
        <f t="shared" si="7"/>
        <v>0</v>
      </c>
      <c r="DG164" s="2">
        <f t="shared" si="7"/>
        <v>0</v>
      </c>
      <c r="DH164" s="2">
        <f t="shared" si="7"/>
        <v>0</v>
      </c>
      <c r="DI164" s="2">
        <f t="shared" si="7"/>
        <v>0</v>
      </c>
      <c r="DJ164" s="2">
        <f t="shared" si="7"/>
        <v>0</v>
      </c>
      <c r="DK164" s="2">
        <f t="shared" si="7"/>
        <v>0</v>
      </c>
      <c r="DL164" s="2">
        <f t="shared" si="7"/>
        <v>0</v>
      </c>
      <c r="DM164" s="2">
        <f t="shared" si="7"/>
        <v>0</v>
      </c>
      <c r="DN164" s="2">
        <f t="shared" si="7"/>
        <v>0</v>
      </c>
      <c r="DO164" s="2">
        <f t="shared" si="7"/>
        <v>0</v>
      </c>
      <c r="DP164" s="2">
        <f t="shared" si="7"/>
        <v>0</v>
      </c>
      <c r="DQ164" s="2">
        <f t="shared" si="7"/>
        <v>0</v>
      </c>
      <c r="DR164" s="2">
        <f t="shared" si="7"/>
        <v>0</v>
      </c>
      <c r="DS164" s="2">
        <f t="shared" si="7"/>
        <v>0</v>
      </c>
      <c r="DT164" s="2">
        <f t="shared" si="7"/>
        <v>0</v>
      </c>
      <c r="DU164" s="2">
        <f t="shared" si="7"/>
        <v>7.5767785436378619</v>
      </c>
      <c r="DV164" s="2">
        <f t="shared" si="7"/>
        <v>0</v>
      </c>
      <c r="DW164" s="2">
        <f t="shared" si="7"/>
        <v>0</v>
      </c>
      <c r="DX164" s="2">
        <f t="shared" si="7"/>
        <v>0</v>
      </c>
      <c r="DY164" s="2">
        <f t="shared" si="7"/>
        <v>0</v>
      </c>
      <c r="DZ164" s="2">
        <f t="shared" si="7"/>
        <v>0</v>
      </c>
      <c r="EA164" s="2">
        <f t="shared" si="7"/>
        <v>0</v>
      </c>
      <c r="EB164" s="2">
        <f t="shared" si="8"/>
        <v>0</v>
      </c>
      <c r="EC164" s="2">
        <f t="shared" si="8"/>
        <v>0</v>
      </c>
      <c r="ED164" s="2">
        <f t="shared" si="8"/>
        <v>0</v>
      </c>
      <c r="EE164" s="2">
        <f t="shared" si="8"/>
        <v>0</v>
      </c>
      <c r="EF164" s="2">
        <f t="shared" si="8"/>
        <v>0</v>
      </c>
      <c r="EG164" s="2">
        <f t="shared" si="8"/>
        <v>0</v>
      </c>
      <c r="EH164" s="2">
        <f t="shared" si="8"/>
        <v>0</v>
      </c>
      <c r="EI164" s="2">
        <f t="shared" si="8"/>
        <v>0</v>
      </c>
      <c r="EJ164" s="2">
        <f t="shared" si="8"/>
        <v>0</v>
      </c>
      <c r="EK164" s="2">
        <f t="shared" si="8"/>
        <v>0</v>
      </c>
      <c r="EL164" s="2">
        <f t="shared" si="8"/>
        <v>0</v>
      </c>
      <c r="EM164" s="2">
        <f t="shared" si="8"/>
        <v>0</v>
      </c>
      <c r="EN164" s="2">
        <f t="shared" si="8"/>
        <v>0</v>
      </c>
      <c r="EO164" s="2">
        <f t="shared" si="8"/>
        <v>0</v>
      </c>
      <c r="EP164" s="2">
        <f t="shared" si="8"/>
        <v>0</v>
      </c>
      <c r="EQ164" s="2">
        <f t="shared" si="8"/>
        <v>0</v>
      </c>
      <c r="ER164" s="2">
        <f t="shared" si="8"/>
        <v>0</v>
      </c>
      <c r="ES164" s="2">
        <f t="shared" si="8"/>
        <v>0</v>
      </c>
      <c r="ET164" s="2">
        <f t="shared" si="8"/>
        <v>0</v>
      </c>
      <c r="EU164" s="2">
        <f t="shared" si="8"/>
        <v>0</v>
      </c>
      <c r="EV164" s="2">
        <f t="shared" si="8"/>
        <v>0</v>
      </c>
      <c r="EW164" s="2">
        <f t="shared" si="8"/>
        <v>397.6370106572478</v>
      </c>
      <c r="EX164" s="2">
        <f t="shared" si="8"/>
        <v>0</v>
      </c>
      <c r="EY164" s="2">
        <f t="shared" ref="EY164:EY189" si="12">SUM(C164:EX164)</f>
        <v>8751.7546694366902</v>
      </c>
      <c r="EZ164" s="2">
        <f t="shared" ref="EZ164:EZ189" si="13">EZ133</f>
        <v>1164</v>
      </c>
      <c r="FA164" s="2" t="str">
        <f t="shared" si="9"/>
        <v>Berkenye</v>
      </c>
      <c r="FB164" s="16">
        <f t="shared" ref="FB164:FB190" si="14">(EZ164-EY164)/EZ164</f>
        <v>-6.5186895785538574</v>
      </c>
    </row>
    <row r="165" spans="2:158">
      <c r="B165" s="2" t="str">
        <f t="shared" si="10"/>
        <v>Borsosberény</v>
      </c>
      <c r="C165" s="2">
        <f t="shared" si="11"/>
        <v>156.33100033075587</v>
      </c>
      <c r="D165" s="2">
        <f t="shared" ref="D165:BO168" si="15">D134*$EZ$160</f>
        <v>0</v>
      </c>
      <c r="E165" s="2">
        <f t="shared" si="15"/>
        <v>0</v>
      </c>
      <c r="F165" s="2">
        <f t="shared" si="15"/>
        <v>0</v>
      </c>
      <c r="G165" s="2">
        <f t="shared" si="15"/>
        <v>0</v>
      </c>
      <c r="H165" s="2">
        <f t="shared" si="15"/>
        <v>0</v>
      </c>
      <c r="I165" s="2">
        <f t="shared" si="15"/>
        <v>0</v>
      </c>
      <c r="J165" s="2">
        <f t="shared" si="15"/>
        <v>0</v>
      </c>
      <c r="K165" s="2">
        <f t="shared" si="15"/>
        <v>0</v>
      </c>
      <c r="L165" s="2">
        <f t="shared" si="15"/>
        <v>70.588721621740078</v>
      </c>
      <c r="M165" s="2">
        <f t="shared" si="15"/>
        <v>110.10306035564892</v>
      </c>
      <c r="N165" s="2">
        <f t="shared" si="15"/>
        <v>0</v>
      </c>
      <c r="O165" s="2">
        <f t="shared" si="15"/>
        <v>0</v>
      </c>
      <c r="P165" s="2">
        <f t="shared" si="15"/>
        <v>0</v>
      </c>
      <c r="Q165" s="2">
        <f t="shared" si="15"/>
        <v>0</v>
      </c>
      <c r="R165" s="2">
        <f t="shared" si="15"/>
        <v>0</v>
      </c>
      <c r="S165" s="2">
        <f t="shared" si="15"/>
        <v>0</v>
      </c>
      <c r="T165" s="2">
        <f t="shared" si="15"/>
        <v>0</v>
      </c>
      <c r="U165" s="2">
        <f t="shared" si="15"/>
        <v>0</v>
      </c>
      <c r="V165" s="2">
        <f t="shared" si="15"/>
        <v>0</v>
      </c>
      <c r="W165" s="2">
        <f t="shared" si="15"/>
        <v>0</v>
      </c>
      <c r="X165" s="2">
        <f t="shared" si="15"/>
        <v>53.804718518744821</v>
      </c>
      <c r="Y165" s="2">
        <f t="shared" si="15"/>
        <v>0</v>
      </c>
      <c r="Z165" s="2">
        <f t="shared" si="15"/>
        <v>0</v>
      </c>
      <c r="AA165" s="2">
        <f t="shared" si="15"/>
        <v>0</v>
      </c>
      <c r="AB165" s="2">
        <f t="shared" si="15"/>
        <v>0</v>
      </c>
      <c r="AC165" s="2">
        <f t="shared" si="15"/>
        <v>0</v>
      </c>
      <c r="AD165" s="2">
        <f t="shared" si="15"/>
        <v>0</v>
      </c>
      <c r="AE165" s="2">
        <f t="shared" si="15"/>
        <v>0</v>
      </c>
      <c r="AF165" s="2">
        <f t="shared" si="15"/>
        <v>0</v>
      </c>
      <c r="AG165" s="2">
        <f t="shared" si="15"/>
        <v>0</v>
      </c>
      <c r="AH165" s="2">
        <f t="shared" si="15"/>
        <v>0</v>
      </c>
      <c r="AI165" s="2">
        <f t="shared" si="15"/>
        <v>0</v>
      </c>
      <c r="AJ165" s="2">
        <f t="shared" si="15"/>
        <v>0</v>
      </c>
      <c r="AK165" s="2">
        <f t="shared" si="15"/>
        <v>0</v>
      </c>
      <c r="AL165" s="2">
        <f t="shared" si="15"/>
        <v>0</v>
      </c>
      <c r="AM165" s="2">
        <f t="shared" si="15"/>
        <v>0</v>
      </c>
      <c r="AN165" s="2">
        <f t="shared" si="15"/>
        <v>0</v>
      </c>
      <c r="AO165" s="2">
        <f t="shared" si="15"/>
        <v>104.54036218437049</v>
      </c>
      <c r="AP165" s="2">
        <f t="shared" si="15"/>
        <v>0</v>
      </c>
      <c r="AQ165" s="2">
        <f t="shared" si="15"/>
        <v>0</v>
      </c>
      <c r="AR165" s="2">
        <f t="shared" si="15"/>
        <v>0</v>
      </c>
      <c r="AS165" s="2">
        <f t="shared" si="15"/>
        <v>0</v>
      </c>
      <c r="AT165" s="2">
        <f t="shared" si="15"/>
        <v>0</v>
      </c>
      <c r="AU165" s="2">
        <f t="shared" si="15"/>
        <v>0</v>
      </c>
      <c r="AV165" s="2">
        <f t="shared" si="15"/>
        <v>0</v>
      </c>
      <c r="AW165" s="2">
        <f t="shared" si="15"/>
        <v>0</v>
      </c>
      <c r="AX165" s="2">
        <f t="shared" si="15"/>
        <v>0</v>
      </c>
      <c r="AY165" s="2">
        <f t="shared" si="15"/>
        <v>0</v>
      </c>
      <c r="AZ165" s="2">
        <f t="shared" si="15"/>
        <v>0</v>
      </c>
      <c r="BA165" s="2">
        <f t="shared" si="15"/>
        <v>0</v>
      </c>
      <c r="BB165" s="2">
        <f t="shared" si="15"/>
        <v>0</v>
      </c>
      <c r="BC165" s="2">
        <f t="shared" si="15"/>
        <v>0</v>
      </c>
      <c r="BD165" s="2">
        <f t="shared" si="15"/>
        <v>0</v>
      </c>
      <c r="BE165" s="2">
        <f t="shared" si="15"/>
        <v>0</v>
      </c>
      <c r="BF165" s="2">
        <f t="shared" si="15"/>
        <v>0</v>
      </c>
      <c r="BG165" s="2">
        <f t="shared" si="15"/>
        <v>0</v>
      </c>
      <c r="BH165" s="2">
        <f t="shared" si="15"/>
        <v>0</v>
      </c>
      <c r="BI165" s="2">
        <f t="shared" si="15"/>
        <v>0</v>
      </c>
      <c r="BJ165" s="2">
        <f t="shared" si="15"/>
        <v>0</v>
      </c>
      <c r="BK165" s="2">
        <f t="shared" si="15"/>
        <v>0</v>
      </c>
      <c r="BL165" s="2">
        <f t="shared" si="15"/>
        <v>0</v>
      </c>
      <c r="BM165" s="2">
        <f t="shared" si="15"/>
        <v>0</v>
      </c>
      <c r="BN165" s="2">
        <f t="shared" si="15"/>
        <v>0</v>
      </c>
      <c r="BO165" s="2">
        <f t="shared" si="15"/>
        <v>0</v>
      </c>
      <c r="BP165" s="2">
        <f t="shared" si="7"/>
        <v>0</v>
      </c>
      <c r="BQ165" s="2">
        <f t="shared" si="7"/>
        <v>0</v>
      </c>
      <c r="BR165" s="2">
        <f t="shared" si="7"/>
        <v>0</v>
      </c>
      <c r="BS165" s="2">
        <f t="shared" si="7"/>
        <v>0</v>
      </c>
      <c r="BT165" s="2">
        <f t="shared" si="7"/>
        <v>0</v>
      </c>
      <c r="BU165" s="2">
        <f t="shared" si="7"/>
        <v>0</v>
      </c>
      <c r="BV165" s="2">
        <f t="shared" si="7"/>
        <v>0</v>
      </c>
      <c r="BW165" s="2">
        <f t="shared" si="7"/>
        <v>0</v>
      </c>
      <c r="BX165" s="2">
        <f t="shared" si="7"/>
        <v>0</v>
      </c>
      <c r="BY165" s="2">
        <f t="shared" si="7"/>
        <v>0</v>
      </c>
      <c r="BZ165" s="2">
        <f t="shared" si="7"/>
        <v>0</v>
      </c>
      <c r="CA165" s="2">
        <f t="shared" si="7"/>
        <v>0</v>
      </c>
      <c r="CB165" s="2">
        <f t="shared" si="7"/>
        <v>0</v>
      </c>
      <c r="CC165" s="2">
        <f t="shared" si="7"/>
        <v>0</v>
      </c>
      <c r="CD165" s="2">
        <f t="shared" si="7"/>
        <v>0</v>
      </c>
      <c r="CE165" s="2">
        <f t="shared" si="7"/>
        <v>0</v>
      </c>
      <c r="CF165" s="2">
        <f t="shared" si="7"/>
        <v>0</v>
      </c>
      <c r="CG165" s="2">
        <f t="shared" si="7"/>
        <v>0</v>
      </c>
      <c r="CH165" s="2">
        <f t="shared" si="7"/>
        <v>0</v>
      </c>
      <c r="CI165" s="2">
        <f t="shared" si="7"/>
        <v>0</v>
      </c>
      <c r="CJ165" s="2">
        <f t="shared" si="7"/>
        <v>0</v>
      </c>
      <c r="CK165" s="2">
        <f t="shared" si="7"/>
        <v>0</v>
      </c>
      <c r="CL165" s="2">
        <f t="shared" si="7"/>
        <v>0</v>
      </c>
      <c r="CM165" s="2">
        <f t="shared" si="7"/>
        <v>0</v>
      </c>
      <c r="CN165" s="2">
        <f t="shared" si="7"/>
        <v>0</v>
      </c>
      <c r="CO165" s="2">
        <f t="shared" si="7"/>
        <v>0</v>
      </c>
      <c r="CP165" s="2">
        <f t="shared" si="7"/>
        <v>0</v>
      </c>
      <c r="CQ165" s="2">
        <f t="shared" si="7"/>
        <v>0</v>
      </c>
      <c r="CR165" s="2">
        <f t="shared" si="7"/>
        <v>0</v>
      </c>
      <c r="CS165" s="2">
        <f t="shared" si="7"/>
        <v>0</v>
      </c>
      <c r="CT165" s="2">
        <f t="shared" si="7"/>
        <v>0</v>
      </c>
      <c r="CU165" s="2">
        <f t="shared" si="7"/>
        <v>0</v>
      </c>
      <c r="CV165" s="2">
        <f t="shared" si="7"/>
        <v>0</v>
      </c>
      <c r="CW165" s="2">
        <f t="shared" si="7"/>
        <v>99.744932726371857</v>
      </c>
      <c r="CX165" s="2">
        <f t="shared" si="7"/>
        <v>0</v>
      </c>
      <c r="CY165" s="2">
        <f t="shared" si="7"/>
        <v>0</v>
      </c>
      <c r="CZ165" s="2">
        <f t="shared" si="7"/>
        <v>0</v>
      </c>
      <c r="DA165" s="2">
        <f t="shared" si="7"/>
        <v>0</v>
      </c>
      <c r="DB165" s="2">
        <f t="shared" si="7"/>
        <v>0</v>
      </c>
      <c r="DC165" s="2">
        <f t="shared" si="7"/>
        <v>0</v>
      </c>
      <c r="DD165" s="2">
        <f t="shared" si="7"/>
        <v>0</v>
      </c>
      <c r="DE165" s="2">
        <f t="shared" si="7"/>
        <v>0</v>
      </c>
      <c r="DF165" s="2">
        <f t="shared" si="7"/>
        <v>0</v>
      </c>
      <c r="DG165" s="2">
        <f t="shared" si="7"/>
        <v>0</v>
      </c>
      <c r="DH165" s="2">
        <f t="shared" si="7"/>
        <v>0</v>
      </c>
      <c r="DI165" s="2">
        <f t="shared" si="7"/>
        <v>0</v>
      </c>
      <c r="DJ165" s="2">
        <f t="shared" si="7"/>
        <v>0</v>
      </c>
      <c r="DK165" s="2">
        <f t="shared" si="7"/>
        <v>0</v>
      </c>
      <c r="DL165" s="2">
        <f t="shared" si="7"/>
        <v>0</v>
      </c>
      <c r="DM165" s="2">
        <f t="shared" si="7"/>
        <v>0</v>
      </c>
      <c r="DN165" s="2">
        <f t="shared" si="7"/>
        <v>0</v>
      </c>
      <c r="DO165" s="2">
        <f t="shared" si="7"/>
        <v>0</v>
      </c>
      <c r="DP165" s="2">
        <f t="shared" si="7"/>
        <v>0</v>
      </c>
      <c r="DQ165" s="2">
        <f t="shared" si="7"/>
        <v>0</v>
      </c>
      <c r="DR165" s="2">
        <f t="shared" si="7"/>
        <v>0</v>
      </c>
      <c r="DS165" s="2">
        <f t="shared" si="7"/>
        <v>0</v>
      </c>
      <c r="DT165" s="2">
        <f t="shared" si="7"/>
        <v>0</v>
      </c>
      <c r="DU165" s="2">
        <f t="shared" si="7"/>
        <v>0</v>
      </c>
      <c r="DV165" s="2">
        <f t="shared" si="7"/>
        <v>0</v>
      </c>
      <c r="DW165" s="2">
        <f t="shared" si="7"/>
        <v>0</v>
      </c>
      <c r="DX165" s="2">
        <f t="shared" si="7"/>
        <v>0</v>
      </c>
      <c r="DY165" s="2">
        <f t="shared" si="7"/>
        <v>0</v>
      </c>
      <c r="DZ165" s="2">
        <f t="shared" si="7"/>
        <v>0</v>
      </c>
      <c r="EA165" s="2">
        <f t="shared" si="7"/>
        <v>0</v>
      </c>
      <c r="EB165" s="2">
        <f t="shared" si="8"/>
        <v>0</v>
      </c>
      <c r="EC165" s="2">
        <f t="shared" si="8"/>
        <v>0</v>
      </c>
      <c r="ED165" s="2">
        <f t="shared" si="8"/>
        <v>0</v>
      </c>
      <c r="EE165" s="2">
        <f t="shared" si="8"/>
        <v>0</v>
      </c>
      <c r="EF165" s="2">
        <f t="shared" si="8"/>
        <v>0</v>
      </c>
      <c r="EG165" s="2">
        <f t="shared" si="8"/>
        <v>0</v>
      </c>
      <c r="EH165" s="2">
        <f t="shared" si="8"/>
        <v>0</v>
      </c>
      <c r="EI165" s="2">
        <f t="shared" si="8"/>
        <v>0</v>
      </c>
      <c r="EJ165" s="2">
        <f t="shared" si="8"/>
        <v>0</v>
      </c>
      <c r="EK165" s="2">
        <f t="shared" si="8"/>
        <v>0</v>
      </c>
      <c r="EL165" s="2">
        <f t="shared" si="8"/>
        <v>0</v>
      </c>
      <c r="EM165" s="2">
        <f t="shared" si="8"/>
        <v>0</v>
      </c>
      <c r="EN165" s="2">
        <f t="shared" si="8"/>
        <v>0</v>
      </c>
      <c r="EO165" s="2">
        <f t="shared" si="8"/>
        <v>0</v>
      </c>
      <c r="EP165" s="2">
        <f t="shared" si="8"/>
        <v>0</v>
      </c>
      <c r="EQ165" s="2">
        <f t="shared" si="8"/>
        <v>0</v>
      </c>
      <c r="ER165" s="2">
        <f t="shared" si="8"/>
        <v>0</v>
      </c>
      <c r="ES165" s="2">
        <f t="shared" si="8"/>
        <v>0</v>
      </c>
      <c r="ET165" s="2">
        <f t="shared" si="8"/>
        <v>0</v>
      </c>
      <c r="EU165" s="2">
        <f t="shared" si="8"/>
        <v>0</v>
      </c>
      <c r="EV165" s="2">
        <f t="shared" si="8"/>
        <v>0</v>
      </c>
      <c r="EW165" s="2">
        <f t="shared" si="8"/>
        <v>0</v>
      </c>
      <c r="EX165" s="2">
        <f t="shared" si="8"/>
        <v>0</v>
      </c>
      <c r="EY165" s="2">
        <f t="shared" si="12"/>
        <v>595.11279573763204</v>
      </c>
      <c r="EZ165" s="2">
        <f t="shared" si="13"/>
        <v>689</v>
      </c>
      <c r="FA165" s="2" t="str">
        <f t="shared" si="9"/>
        <v>Borsosberény</v>
      </c>
      <c r="FB165" s="16">
        <f t="shared" si="14"/>
        <v>0.13626589878427861</v>
      </c>
    </row>
    <row r="166" spans="2:158">
      <c r="B166" s="2" t="str">
        <f t="shared" si="10"/>
        <v>Diósjenő</v>
      </c>
      <c r="C166" s="2">
        <f t="shared" si="11"/>
        <v>156.33100033075587</v>
      </c>
      <c r="D166" s="2">
        <f t="shared" si="15"/>
        <v>0</v>
      </c>
      <c r="E166" s="2">
        <f t="shared" si="15"/>
        <v>0</v>
      </c>
      <c r="F166" s="2">
        <f t="shared" si="15"/>
        <v>0</v>
      </c>
      <c r="G166" s="2">
        <f t="shared" si="15"/>
        <v>0</v>
      </c>
      <c r="H166" s="2">
        <f t="shared" si="15"/>
        <v>0</v>
      </c>
      <c r="I166" s="2">
        <f t="shared" si="15"/>
        <v>0</v>
      </c>
      <c r="J166" s="2">
        <f t="shared" si="15"/>
        <v>0</v>
      </c>
      <c r="K166" s="2">
        <f t="shared" si="15"/>
        <v>0</v>
      </c>
      <c r="L166" s="2">
        <f t="shared" si="15"/>
        <v>0</v>
      </c>
      <c r="M166" s="2">
        <f t="shared" si="15"/>
        <v>0</v>
      </c>
      <c r="N166" s="2">
        <f t="shared" si="15"/>
        <v>0</v>
      </c>
      <c r="O166" s="2">
        <f t="shared" si="15"/>
        <v>0</v>
      </c>
      <c r="P166" s="2">
        <f t="shared" si="15"/>
        <v>0</v>
      </c>
      <c r="Q166" s="2">
        <f t="shared" si="15"/>
        <v>0</v>
      </c>
      <c r="R166" s="2">
        <f t="shared" si="15"/>
        <v>0</v>
      </c>
      <c r="S166" s="2">
        <f t="shared" si="15"/>
        <v>0</v>
      </c>
      <c r="T166" s="2">
        <f t="shared" si="15"/>
        <v>0</v>
      </c>
      <c r="U166" s="2">
        <f t="shared" si="15"/>
        <v>0</v>
      </c>
      <c r="V166" s="2">
        <f t="shared" si="15"/>
        <v>0</v>
      </c>
      <c r="W166" s="2">
        <f t="shared" si="15"/>
        <v>0</v>
      </c>
      <c r="X166" s="2">
        <f t="shared" si="15"/>
        <v>53.804718518744821</v>
      </c>
      <c r="Y166" s="2">
        <f t="shared" si="15"/>
        <v>0</v>
      </c>
      <c r="Z166" s="2">
        <f t="shared" si="15"/>
        <v>0</v>
      </c>
      <c r="AA166" s="2">
        <f t="shared" si="15"/>
        <v>0</v>
      </c>
      <c r="AB166" s="2">
        <f t="shared" si="15"/>
        <v>0</v>
      </c>
      <c r="AC166" s="2">
        <f t="shared" si="15"/>
        <v>0</v>
      </c>
      <c r="AD166" s="2">
        <f t="shared" si="15"/>
        <v>0</v>
      </c>
      <c r="AE166" s="2">
        <f t="shared" si="15"/>
        <v>0</v>
      </c>
      <c r="AF166" s="2">
        <f t="shared" si="15"/>
        <v>0</v>
      </c>
      <c r="AG166" s="2">
        <f t="shared" si="15"/>
        <v>0</v>
      </c>
      <c r="AH166" s="2">
        <f t="shared" si="15"/>
        <v>0</v>
      </c>
      <c r="AI166" s="2">
        <f t="shared" si="15"/>
        <v>0</v>
      </c>
      <c r="AJ166" s="2">
        <f t="shared" si="15"/>
        <v>0</v>
      </c>
      <c r="AK166" s="2">
        <f t="shared" si="15"/>
        <v>0</v>
      </c>
      <c r="AL166" s="2">
        <f t="shared" si="15"/>
        <v>0</v>
      </c>
      <c r="AM166" s="2">
        <f t="shared" si="15"/>
        <v>0</v>
      </c>
      <c r="AN166" s="2">
        <f t="shared" si="15"/>
        <v>0</v>
      </c>
      <c r="AO166" s="2">
        <f t="shared" si="15"/>
        <v>0</v>
      </c>
      <c r="AP166" s="2">
        <f t="shared" si="15"/>
        <v>0</v>
      </c>
      <c r="AQ166" s="2">
        <f t="shared" si="15"/>
        <v>0</v>
      </c>
      <c r="AR166" s="2">
        <f t="shared" si="15"/>
        <v>0</v>
      </c>
      <c r="AS166" s="2">
        <f t="shared" si="15"/>
        <v>0</v>
      </c>
      <c r="AT166" s="2">
        <f t="shared" si="15"/>
        <v>0</v>
      </c>
      <c r="AU166" s="2">
        <f t="shared" si="15"/>
        <v>0</v>
      </c>
      <c r="AV166" s="2">
        <f t="shared" si="15"/>
        <v>0</v>
      </c>
      <c r="AW166" s="2">
        <f t="shared" si="15"/>
        <v>0</v>
      </c>
      <c r="AX166" s="2">
        <f t="shared" si="15"/>
        <v>0</v>
      </c>
      <c r="AY166" s="2">
        <f t="shared" si="15"/>
        <v>0</v>
      </c>
      <c r="AZ166" s="2">
        <f t="shared" si="15"/>
        <v>0</v>
      </c>
      <c r="BA166" s="2">
        <f t="shared" si="15"/>
        <v>0</v>
      </c>
      <c r="BB166" s="2">
        <f t="shared" si="15"/>
        <v>0</v>
      </c>
      <c r="BC166" s="2">
        <f t="shared" si="15"/>
        <v>0</v>
      </c>
      <c r="BD166" s="2">
        <f t="shared" si="15"/>
        <v>0</v>
      </c>
      <c r="BE166" s="2">
        <f t="shared" si="15"/>
        <v>0</v>
      </c>
      <c r="BF166" s="2">
        <f t="shared" si="15"/>
        <v>0</v>
      </c>
      <c r="BG166" s="2">
        <f t="shared" si="15"/>
        <v>0</v>
      </c>
      <c r="BH166" s="2">
        <f t="shared" si="15"/>
        <v>0</v>
      </c>
      <c r="BI166" s="2">
        <f t="shared" si="15"/>
        <v>0</v>
      </c>
      <c r="BJ166" s="2">
        <f t="shared" si="15"/>
        <v>0</v>
      </c>
      <c r="BK166" s="2">
        <f t="shared" si="15"/>
        <v>0</v>
      </c>
      <c r="BL166" s="2">
        <f t="shared" si="15"/>
        <v>0</v>
      </c>
      <c r="BM166" s="2">
        <f t="shared" si="15"/>
        <v>0</v>
      </c>
      <c r="BN166" s="2">
        <f t="shared" si="15"/>
        <v>0</v>
      </c>
      <c r="BO166" s="2">
        <f t="shared" si="15"/>
        <v>0</v>
      </c>
      <c r="BP166" s="2">
        <f t="shared" si="7"/>
        <v>0</v>
      </c>
      <c r="BQ166" s="2">
        <f t="shared" si="7"/>
        <v>0</v>
      </c>
      <c r="BR166" s="2">
        <f t="shared" si="7"/>
        <v>0</v>
      </c>
      <c r="BS166" s="2">
        <f t="shared" si="7"/>
        <v>0</v>
      </c>
      <c r="BT166" s="2">
        <f t="shared" si="7"/>
        <v>0</v>
      </c>
      <c r="BU166" s="2">
        <f t="shared" si="7"/>
        <v>0</v>
      </c>
      <c r="BV166" s="2">
        <f t="shared" si="7"/>
        <v>0</v>
      </c>
      <c r="BW166" s="2">
        <f t="shared" si="7"/>
        <v>0</v>
      </c>
      <c r="BX166" s="2">
        <f t="shared" si="7"/>
        <v>0</v>
      </c>
      <c r="BY166" s="2">
        <f t="shared" si="7"/>
        <v>0</v>
      </c>
      <c r="BZ166" s="2">
        <f t="shared" si="7"/>
        <v>0</v>
      </c>
      <c r="CA166" s="2">
        <f t="shared" si="7"/>
        <v>0</v>
      </c>
      <c r="CB166" s="2">
        <f t="shared" si="7"/>
        <v>0</v>
      </c>
      <c r="CC166" s="2">
        <f t="shared" si="7"/>
        <v>0</v>
      </c>
      <c r="CD166" s="2">
        <f t="shared" si="7"/>
        <v>0</v>
      </c>
      <c r="CE166" s="2">
        <f t="shared" si="7"/>
        <v>0</v>
      </c>
      <c r="CF166" s="2">
        <f t="shared" si="7"/>
        <v>0</v>
      </c>
      <c r="CG166" s="2">
        <f t="shared" si="7"/>
        <v>0</v>
      </c>
      <c r="CH166" s="2">
        <f t="shared" si="7"/>
        <v>0</v>
      </c>
      <c r="CI166" s="2">
        <f t="shared" si="7"/>
        <v>0</v>
      </c>
      <c r="CJ166" s="2">
        <f t="shared" si="7"/>
        <v>0</v>
      </c>
      <c r="CK166" s="2">
        <f t="shared" si="7"/>
        <v>0</v>
      </c>
      <c r="CL166" s="2">
        <f t="shared" si="7"/>
        <v>0</v>
      </c>
      <c r="CM166" s="2">
        <f t="shared" si="7"/>
        <v>0</v>
      </c>
      <c r="CN166" s="2">
        <f t="shared" si="7"/>
        <v>0</v>
      </c>
      <c r="CO166" s="2">
        <f t="shared" si="7"/>
        <v>0</v>
      </c>
      <c r="CP166" s="2">
        <f t="shared" si="7"/>
        <v>0</v>
      </c>
      <c r="CQ166" s="2">
        <f t="shared" si="7"/>
        <v>0</v>
      </c>
      <c r="CR166" s="2">
        <f t="shared" si="7"/>
        <v>0</v>
      </c>
      <c r="CS166" s="2">
        <f t="shared" si="7"/>
        <v>0</v>
      </c>
      <c r="CT166" s="2">
        <f t="shared" si="7"/>
        <v>0</v>
      </c>
      <c r="CU166" s="2">
        <f t="shared" si="7"/>
        <v>0</v>
      </c>
      <c r="CV166" s="2">
        <f t="shared" si="7"/>
        <v>0</v>
      </c>
      <c r="CW166" s="2">
        <f t="shared" si="7"/>
        <v>0</v>
      </c>
      <c r="CX166" s="2">
        <f t="shared" si="7"/>
        <v>0</v>
      </c>
      <c r="CY166" s="2">
        <f t="shared" si="7"/>
        <v>12.372208001636508</v>
      </c>
      <c r="CZ166" s="2">
        <f t="shared" si="7"/>
        <v>0</v>
      </c>
      <c r="DA166" s="2">
        <f t="shared" si="7"/>
        <v>0</v>
      </c>
      <c r="DB166" s="2">
        <f t="shared" si="7"/>
        <v>0</v>
      </c>
      <c r="DC166" s="2">
        <f t="shared" si="7"/>
        <v>0</v>
      </c>
      <c r="DD166" s="2">
        <f t="shared" si="7"/>
        <v>0</v>
      </c>
      <c r="DE166" s="2">
        <f t="shared" si="7"/>
        <v>0</v>
      </c>
      <c r="DF166" s="2">
        <f t="shared" si="7"/>
        <v>0</v>
      </c>
      <c r="DG166" s="2">
        <f t="shared" si="7"/>
        <v>0</v>
      </c>
      <c r="DH166" s="2">
        <f t="shared" si="7"/>
        <v>0</v>
      </c>
      <c r="DI166" s="2">
        <f t="shared" si="7"/>
        <v>0</v>
      </c>
      <c r="DJ166" s="2">
        <f t="shared" si="7"/>
        <v>0</v>
      </c>
      <c r="DK166" s="2">
        <f t="shared" si="7"/>
        <v>0</v>
      </c>
      <c r="DL166" s="2">
        <f t="shared" si="7"/>
        <v>0</v>
      </c>
      <c r="DM166" s="2">
        <f t="shared" si="7"/>
        <v>0</v>
      </c>
      <c r="DN166" s="2">
        <f t="shared" si="7"/>
        <v>0</v>
      </c>
      <c r="DO166" s="2">
        <f t="shared" si="7"/>
        <v>0</v>
      </c>
      <c r="DP166" s="2">
        <f t="shared" si="7"/>
        <v>0</v>
      </c>
      <c r="DQ166" s="2">
        <f t="shared" si="7"/>
        <v>0</v>
      </c>
      <c r="DR166" s="2">
        <f t="shared" si="7"/>
        <v>0</v>
      </c>
      <c r="DS166" s="2">
        <f t="shared" si="7"/>
        <v>0</v>
      </c>
      <c r="DT166" s="2">
        <f t="shared" si="7"/>
        <v>0</v>
      </c>
      <c r="DU166" s="2">
        <f t="shared" si="7"/>
        <v>7.5767785436378619</v>
      </c>
      <c r="DV166" s="2">
        <f t="shared" si="7"/>
        <v>0</v>
      </c>
      <c r="DW166" s="2">
        <f t="shared" si="7"/>
        <v>0</v>
      </c>
      <c r="DX166" s="2">
        <f t="shared" si="7"/>
        <v>0</v>
      </c>
      <c r="DY166" s="2">
        <f t="shared" si="7"/>
        <v>0</v>
      </c>
      <c r="DZ166" s="2">
        <f t="shared" si="7"/>
        <v>0</v>
      </c>
      <c r="EA166" s="2">
        <f t="shared" ref="EA166:EX177" si="16">EA135*$EZ$160</f>
        <v>0</v>
      </c>
      <c r="EB166" s="2">
        <f t="shared" si="16"/>
        <v>0</v>
      </c>
      <c r="EC166" s="2">
        <f t="shared" si="16"/>
        <v>0</v>
      </c>
      <c r="ED166" s="2">
        <f t="shared" si="16"/>
        <v>0</v>
      </c>
      <c r="EE166" s="2">
        <f t="shared" si="16"/>
        <v>0</v>
      </c>
      <c r="EF166" s="2">
        <f t="shared" si="16"/>
        <v>0</v>
      </c>
      <c r="EG166" s="2">
        <f t="shared" si="16"/>
        <v>0</v>
      </c>
      <c r="EH166" s="2">
        <f t="shared" si="16"/>
        <v>0</v>
      </c>
      <c r="EI166" s="2">
        <f t="shared" si="16"/>
        <v>0</v>
      </c>
      <c r="EJ166" s="2">
        <f t="shared" si="16"/>
        <v>0</v>
      </c>
      <c r="EK166" s="2">
        <f t="shared" si="16"/>
        <v>0</v>
      </c>
      <c r="EL166" s="2">
        <f t="shared" si="16"/>
        <v>0</v>
      </c>
      <c r="EM166" s="2">
        <f t="shared" si="16"/>
        <v>0</v>
      </c>
      <c r="EN166" s="2">
        <f t="shared" si="16"/>
        <v>0</v>
      </c>
      <c r="EO166" s="2">
        <f t="shared" si="16"/>
        <v>779.73682987057998</v>
      </c>
      <c r="EP166" s="2">
        <f t="shared" si="16"/>
        <v>0</v>
      </c>
      <c r="EQ166" s="2">
        <f t="shared" si="16"/>
        <v>0</v>
      </c>
      <c r="ER166" s="2">
        <f t="shared" si="16"/>
        <v>0</v>
      </c>
      <c r="ES166" s="2">
        <f t="shared" si="16"/>
        <v>0</v>
      </c>
      <c r="ET166" s="2">
        <f t="shared" si="16"/>
        <v>0</v>
      </c>
      <c r="EU166" s="2">
        <f t="shared" si="16"/>
        <v>0</v>
      </c>
      <c r="EV166" s="2">
        <f t="shared" si="16"/>
        <v>0</v>
      </c>
      <c r="EW166" s="2">
        <f t="shared" si="16"/>
        <v>0</v>
      </c>
      <c r="EX166" s="2">
        <f t="shared" si="16"/>
        <v>0</v>
      </c>
      <c r="EY166" s="2">
        <f t="shared" si="12"/>
        <v>1009.821535265355</v>
      </c>
      <c r="EZ166" s="2">
        <f t="shared" si="13"/>
        <v>1266</v>
      </c>
      <c r="FA166" s="2" t="str">
        <f t="shared" si="9"/>
        <v>Diósjenő</v>
      </c>
      <c r="FB166" s="16">
        <f t="shared" si="14"/>
        <v>0.20235265776828198</v>
      </c>
    </row>
    <row r="167" spans="2:158">
      <c r="B167" s="2" t="str">
        <f t="shared" si="10"/>
        <v>ÉMR</v>
      </c>
      <c r="C167" s="2">
        <f t="shared" si="11"/>
        <v>156.33100033075587</v>
      </c>
      <c r="D167" s="2">
        <f t="shared" si="15"/>
        <v>0</v>
      </c>
      <c r="E167" s="2">
        <f t="shared" si="15"/>
        <v>0</v>
      </c>
      <c r="F167" s="2">
        <f t="shared" si="15"/>
        <v>0</v>
      </c>
      <c r="G167" s="2">
        <f t="shared" si="15"/>
        <v>0</v>
      </c>
      <c r="H167" s="2">
        <f t="shared" si="15"/>
        <v>0</v>
      </c>
      <c r="I167" s="2">
        <f t="shared" si="15"/>
        <v>0</v>
      </c>
      <c r="J167" s="2">
        <f t="shared" si="15"/>
        <v>0</v>
      </c>
      <c r="K167" s="2">
        <f t="shared" si="15"/>
        <v>0</v>
      </c>
      <c r="L167" s="2">
        <f t="shared" si="15"/>
        <v>0</v>
      </c>
      <c r="M167" s="2">
        <f t="shared" si="15"/>
        <v>0</v>
      </c>
      <c r="N167" s="2">
        <f t="shared" si="15"/>
        <v>0</v>
      </c>
      <c r="O167" s="2">
        <f t="shared" si="15"/>
        <v>0</v>
      </c>
      <c r="P167" s="2">
        <f t="shared" si="15"/>
        <v>0</v>
      </c>
      <c r="Q167" s="2">
        <f t="shared" si="15"/>
        <v>0</v>
      </c>
      <c r="R167" s="2">
        <f t="shared" si="15"/>
        <v>0</v>
      </c>
      <c r="S167" s="2">
        <f t="shared" si="15"/>
        <v>0</v>
      </c>
      <c r="T167" s="2">
        <f t="shared" si="15"/>
        <v>0</v>
      </c>
      <c r="U167" s="2">
        <f t="shared" si="15"/>
        <v>0</v>
      </c>
      <c r="V167" s="2">
        <f t="shared" si="15"/>
        <v>0</v>
      </c>
      <c r="W167" s="2">
        <f t="shared" si="15"/>
        <v>0</v>
      </c>
      <c r="X167" s="2">
        <f t="shared" si="15"/>
        <v>0</v>
      </c>
      <c r="Y167" s="2">
        <f t="shared" si="15"/>
        <v>0</v>
      </c>
      <c r="Z167" s="2">
        <f t="shared" si="15"/>
        <v>0</v>
      </c>
      <c r="AA167" s="2">
        <f t="shared" si="15"/>
        <v>0</v>
      </c>
      <c r="AB167" s="2">
        <f t="shared" si="15"/>
        <v>0</v>
      </c>
      <c r="AC167" s="2">
        <f t="shared" si="15"/>
        <v>0</v>
      </c>
      <c r="AD167" s="2">
        <f t="shared" si="15"/>
        <v>0</v>
      </c>
      <c r="AE167" s="2">
        <f t="shared" si="15"/>
        <v>0</v>
      </c>
      <c r="AF167" s="2">
        <f t="shared" si="15"/>
        <v>0</v>
      </c>
      <c r="AG167" s="2">
        <f t="shared" si="15"/>
        <v>0</v>
      </c>
      <c r="AH167" s="2">
        <f t="shared" si="15"/>
        <v>0</v>
      </c>
      <c r="AI167" s="2">
        <f t="shared" si="15"/>
        <v>0</v>
      </c>
      <c r="AJ167" s="2">
        <f t="shared" si="15"/>
        <v>0</v>
      </c>
      <c r="AK167" s="2">
        <f t="shared" si="15"/>
        <v>0</v>
      </c>
      <c r="AL167" s="2">
        <f t="shared" si="15"/>
        <v>0</v>
      </c>
      <c r="AM167" s="2">
        <f t="shared" si="15"/>
        <v>0</v>
      </c>
      <c r="AN167" s="2">
        <f t="shared" si="15"/>
        <v>0</v>
      </c>
      <c r="AO167" s="2">
        <f t="shared" si="15"/>
        <v>0</v>
      </c>
      <c r="AP167" s="2">
        <f t="shared" si="15"/>
        <v>0</v>
      </c>
      <c r="AQ167" s="2">
        <f t="shared" si="15"/>
        <v>0</v>
      </c>
      <c r="AR167" s="2">
        <f t="shared" si="15"/>
        <v>0</v>
      </c>
      <c r="AS167" s="2">
        <f t="shared" si="15"/>
        <v>0</v>
      </c>
      <c r="AT167" s="2">
        <f t="shared" si="15"/>
        <v>0</v>
      </c>
      <c r="AU167" s="2">
        <f t="shared" si="15"/>
        <v>0</v>
      </c>
      <c r="AV167" s="2">
        <f t="shared" si="15"/>
        <v>0</v>
      </c>
      <c r="AW167" s="2">
        <f t="shared" si="15"/>
        <v>0</v>
      </c>
      <c r="AX167" s="2">
        <f t="shared" si="15"/>
        <v>0</v>
      </c>
      <c r="AY167" s="2">
        <f t="shared" si="15"/>
        <v>0</v>
      </c>
      <c r="AZ167" s="2">
        <f t="shared" si="15"/>
        <v>0</v>
      </c>
      <c r="BA167" s="2">
        <f t="shared" si="15"/>
        <v>0</v>
      </c>
      <c r="BB167" s="2">
        <f t="shared" si="15"/>
        <v>0</v>
      </c>
      <c r="BC167" s="2">
        <f t="shared" si="15"/>
        <v>0</v>
      </c>
      <c r="BD167" s="2">
        <f t="shared" si="15"/>
        <v>0</v>
      </c>
      <c r="BE167" s="2">
        <f t="shared" si="15"/>
        <v>0</v>
      </c>
      <c r="BF167" s="2">
        <f t="shared" si="15"/>
        <v>0</v>
      </c>
      <c r="BG167" s="2">
        <f t="shared" si="15"/>
        <v>0</v>
      </c>
      <c r="BH167" s="2">
        <f t="shared" si="15"/>
        <v>0</v>
      </c>
      <c r="BI167" s="2">
        <f t="shared" si="15"/>
        <v>0</v>
      </c>
      <c r="BJ167" s="2">
        <f t="shared" si="15"/>
        <v>0</v>
      </c>
      <c r="BK167" s="2">
        <f t="shared" si="15"/>
        <v>0</v>
      </c>
      <c r="BL167" s="2">
        <f t="shared" si="15"/>
        <v>0</v>
      </c>
      <c r="BM167" s="2">
        <f t="shared" si="15"/>
        <v>0</v>
      </c>
      <c r="BN167" s="2">
        <f t="shared" si="15"/>
        <v>0</v>
      </c>
      <c r="BO167" s="2">
        <f t="shared" si="15"/>
        <v>0</v>
      </c>
      <c r="BP167" s="2">
        <f t="shared" ref="BP167:EA182" si="17">BP136*$EZ$160</f>
        <v>0</v>
      </c>
      <c r="BQ167" s="2">
        <f t="shared" si="17"/>
        <v>0</v>
      </c>
      <c r="BR167" s="2">
        <f t="shared" si="17"/>
        <v>0</v>
      </c>
      <c r="BS167" s="2">
        <f t="shared" si="17"/>
        <v>0</v>
      </c>
      <c r="BT167" s="2">
        <f t="shared" si="17"/>
        <v>0</v>
      </c>
      <c r="BU167" s="2">
        <f t="shared" si="17"/>
        <v>0</v>
      </c>
      <c r="BV167" s="2">
        <f t="shared" si="17"/>
        <v>0</v>
      </c>
      <c r="BW167" s="2">
        <f t="shared" si="17"/>
        <v>0</v>
      </c>
      <c r="BX167" s="2">
        <f t="shared" si="17"/>
        <v>0</v>
      </c>
      <c r="BY167" s="2">
        <f t="shared" si="17"/>
        <v>0</v>
      </c>
      <c r="BZ167" s="2">
        <f t="shared" si="17"/>
        <v>0</v>
      </c>
      <c r="CA167" s="2">
        <f t="shared" si="17"/>
        <v>0</v>
      </c>
      <c r="CB167" s="2">
        <f t="shared" si="17"/>
        <v>0</v>
      </c>
      <c r="CC167" s="2">
        <f t="shared" si="17"/>
        <v>0</v>
      </c>
      <c r="CD167" s="2">
        <f t="shared" si="17"/>
        <v>0</v>
      </c>
      <c r="CE167" s="2">
        <f t="shared" si="17"/>
        <v>0</v>
      </c>
      <c r="CF167" s="2">
        <f t="shared" si="17"/>
        <v>0</v>
      </c>
      <c r="CG167" s="2">
        <f t="shared" si="17"/>
        <v>0</v>
      </c>
      <c r="CH167" s="2">
        <f t="shared" si="17"/>
        <v>0</v>
      </c>
      <c r="CI167" s="2">
        <f t="shared" si="17"/>
        <v>0</v>
      </c>
      <c r="CJ167" s="2">
        <f t="shared" si="17"/>
        <v>0</v>
      </c>
      <c r="CK167" s="2">
        <f t="shared" si="17"/>
        <v>0</v>
      </c>
      <c r="CL167" s="2">
        <f t="shared" si="17"/>
        <v>0</v>
      </c>
      <c r="CM167" s="2">
        <f t="shared" si="17"/>
        <v>0</v>
      </c>
      <c r="CN167" s="2">
        <f t="shared" si="17"/>
        <v>0</v>
      </c>
      <c r="CO167" s="2">
        <f t="shared" si="17"/>
        <v>0</v>
      </c>
      <c r="CP167" s="2">
        <f t="shared" si="17"/>
        <v>0</v>
      </c>
      <c r="CQ167" s="2">
        <f t="shared" si="17"/>
        <v>0</v>
      </c>
      <c r="CR167" s="2">
        <f t="shared" si="17"/>
        <v>0</v>
      </c>
      <c r="CS167" s="2">
        <f t="shared" si="17"/>
        <v>0</v>
      </c>
      <c r="CT167" s="2">
        <f t="shared" si="17"/>
        <v>0</v>
      </c>
      <c r="CU167" s="2">
        <f t="shared" si="17"/>
        <v>0</v>
      </c>
      <c r="CV167" s="2">
        <f t="shared" si="17"/>
        <v>0</v>
      </c>
      <c r="CW167" s="2">
        <f t="shared" si="17"/>
        <v>0</v>
      </c>
      <c r="CX167" s="2">
        <f t="shared" si="17"/>
        <v>0</v>
      </c>
      <c r="CY167" s="2">
        <f t="shared" si="17"/>
        <v>0</v>
      </c>
      <c r="CZ167" s="2">
        <f t="shared" si="17"/>
        <v>0</v>
      </c>
      <c r="DA167" s="2">
        <f t="shared" si="17"/>
        <v>0</v>
      </c>
      <c r="DB167" s="2">
        <f t="shared" si="17"/>
        <v>0</v>
      </c>
      <c r="DC167" s="2">
        <f t="shared" si="17"/>
        <v>0</v>
      </c>
      <c r="DD167" s="2">
        <f t="shared" si="17"/>
        <v>0</v>
      </c>
      <c r="DE167" s="2">
        <f t="shared" si="17"/>
        <v>0</v>
      </c>
      <c r="DF167" s="2">
        <f t="shared" si="17"/>
        <v>0</v>
      </c>
      <c r="DG167" s="2">
        <f t="shared" si="17"/>
        <v>0</v>
      </c>
      <c r="DH167" s="2">
        <f t="shared" si="17"/>
        <v>0</v>
      </c>
      <c r="DI167" s="2">
        <f t="shared" si="17"/>
        <v>0</v>
      </c>
      <c r="DJ167" s="2">
        <f t="shared" si="17"/>
        <v>0</v>
      </c>
      <c r="DK167" s="2">
        <f t="shared" si="17"/>
        <v>0</v>
      </c>
      <c r="DL167" s="2">
        <f t="shared" si="17"/>
        <v>0</v>
      </c>
      <c r="DM167" s="2">
        <f t="shared" si="17"/>
        <v>0</v>
      </c>
      <c r="DN167" s="2">
        <f t="shared" si="17"/>
        <v>0</v>
      </c>
      <c r="DO167" s="2">
        <f t="shared" si="17"/>
        <v>0</v>
      </c>
      <c r="DP167" s="2">
        <f t="shared" si="17"/>
        <v>0</v>
      </c>
      <c r="DQ167" s="2">
        <f t="shared" si="17"/>
        <v>0</v>
      </c>
      <c r="DR167" s="2">
        <f t="shared" si="17"/>
        <v>0</v>
      </c>
      <c r="DS167" s="2">
        <f t="shared" si="17"/>
        <v>0</v>
      </c>
      <c r="DT167" s="2">
        <f t="shared" si="17"/>
        <v>0</v>
      </c>
      <c r="DU167" s="2">
        <f t="shared" si="17"/>
        <v>0</v>
      </c>
      <c r="DV167" s="2">
        <f t="shared" si="17"/>
        <v>0</v>
      </c>
      <c r="DW167" s="2">
        <f t="shared" si="17"/>
        <v>0</v>
      </c>
      <c r="DX167" s="2">
        <f t="shared" si="17"/>
        <v>0</v>
      </c>
      <c r="DY167" s="2">
        <f t="shared" si="17"/>
        <v>0</v>
      </c>
      <c r="DZ167" s="2">
        <f t="shared" si="17"/>
        <v>0</v>
      </c>
      <c r="EA167" s="2">
        <f t="shared" si="17"/>
        <v>0</v>
      </c>
      <c r="EB167" s="2">
        <f t="shared" si="16"/>
        <v>0</v>
      </c>
      <c r="EC167" s="2">
        <f t="shared" si="16"/>
        <v>0</v>
      </c>
      <c r="ED167" s="2">
        <f t="shared" si="16"/>
        <v>0</v>
      </c>
      <c r="EE167" s="2">
        <f t="shared" si="16"/>
        <v>0</v>
      </c>
      <c r="EF167" s="2">
        <f t="shared" si="16"/>
        <v>0</v>
      </c>
      <c r="EG167" s="2">
        <f t="shared" si="16"/>
        <v>0</v>
      </c>
      <c r="EH167" s="2">
        <f t="shared" si="16"/>
        <v>0</v>
      </c>
      <c r="EI167" s="2">
        <f t="shared" si="16"/>
        <v>0</v>
      </c>
      <c r="EJ167" s="2">
        <f t="shared" si="16"/>
        <v>0</v>
      </c>
      <c r="EK167" s="2">
        <f t="shared" si="16"/>
        <v>0</v>
      </c>
      <c r="EL167" s="2">
        <f t="shared" si="16"/>
        <v>0</v>
      </c>
      <c r="EM167" s="2">
        <f t="shared" si="16"/>
        <v>0</v>
      </c>
      <c r="EN167" s="2">
        <f t="shared" si="16"/>
        <v>0</v>
      </c>
      <c r="EO167" s="2">
        <f t="shared" si="16"/>
        <v>0</v>
      </c>
      <c r="EP167" s="2">
        <f t="shared" si="16"/>
        <v>0</v>
      </c>
      <c r="EQ167" s="2">
        <f t="shared" si="16"/>
        <v>0</v>
      </c>
      <c r="ER167" s="2">
        <f t="shared" si="16"/>
        <v>0</v>
      </c>
      <c r="ES167" s="2">
        <f t="shared" si="16"/>
        <v>0</v>
      </c>
      <c r="ET167" s="2">
        <f t="shared" si="16"/>
        <v>0</v>
      </c>
      <c r="EU167" s="2">
        <f t="shared" si="16"/>
        <v>0</v>
      </c>
      <c r="EV167" s="2">
        <f t="shared" si="16"/>
        <v>0</v>
      </c>
      <c r="EW167" s="2">
        <f t="shared" si="16"/>
        <v>0</v>
      </c>
      <c r="EX167" s="2">
        <f t="shared" si="16"/>
        <v>0</v>
      </c>
      <c r="EY167" s="2">
        <f t="shared" si="12"/>
        <v>156.33100033075587</v>
      </c>
      <c r="EZ167" s="2">
        <f t="shared" si="13"/>
        <v>42</v>
      </c>
      <c r="FA167" s="2" t="str">
        <f t="shared" si="9"/>
        <v>ÉMR</v>
      </c>
      <c r="FB167" s="16">
        <f t="shared" si="14"/>
        <v>-2.7221666745418065</v>
      </c>
    </row>
    <row r="168" spans="2:158">
      <c r="B168" s="2" t="str">
        <f t="shared" si="10"/>
        <v>Felsőpetény</v>
      </c>
      <c r="C168" s="2">
        <f t="shared" si="11"/>
        <v>18.702174886194722</v>
      </c>
      <c r="D168" s="2">
        <f t="shared" si="15"/>
        <v>0</v>
      </c>
      <c r="E168" s="2">
        <f t="shared" si="15"/>
        <v>0</v>
      </c>
      <c r="F168" s="2">
        <f t="shared" si="15"/>
        <v>0</v>
      </c>
      <c r="G168" s="2">
        <f t="shared" si="15"/>
        <v>0</v>
      </c>
      <c r="H168" s="2">
        <f t="shared" si="15"/>
        <v>0</v>
      </c>
      <c r="I168" s="2">
        <f t="shared" si="15"/>
        <v>0</v>
      </c>
      <c r="J168" s="2">
        <f t="shared" si="15"/>
        <v>168.70320833239239</v>
      </c>
      <c r="K168" s="2">
        <f t="shared" si="15"/>
        <v>0</v>
      </c>
      <c r="L168" s="2">
        <f t="shared" si="15"/>
        <v>0</v>
      </c>
      <c r="M168" s="2">
        <f t="shared" si="15"/>
        <v>0</v>
      </c>
      <c r="N168" s="2">
        <f t="shared" si="15"/>
        <v>0</v>
      </c>
      <c r="O168" s="2">
        <f t="shared" si="15"/>
        <v>0</v>
      </c>
      <c r="P168" s="2">
        <f t="shared" si="15"/>
        <v>0</v>
      </c>
      <c r="Q168" s="2">
        <f t="shared" si="15"/>
        <v>0</v>
      </c>
      <c r="R168" s="2">
        <f t="shared" si="15"/>
        <v>0</v>
      </c>
      <c r="S168" s="2">
        <f t="shared" si="15"/>
        <v>0</v>
      </c>
      <c r="T168" s="2">
        <f t="shared" si="15"/>
        <v>0</v>
      </c>
      <c r="U168" s="2">
        <f t="shared" si="15"/>
        <v>0</v>
      </c>
      <c r="V168" s="2">
        <f t="shared" si="15"/>
        <v>0</v>
      </c>
      <c r="W168" s="2">
        <f t="shared" si="15"/>
        <v>0</v>
      </c>
      <c r="X168" s="2">
        <f t="shared" si="15"/>
        <v>0</v>
      </c>
      <c r="Y168" s="2">
        <f t="shared" si="15"/>
        <v>0</v>
      </c>
      <c r="Z168" s="2">
        <f t="shared" si="15"/>
        <v>0</v>
      </c>
      <c r="AA168" s="2">
        <f t="shared" si="15"/>
        <v>0</v>
      </c>
      <c r="AB168" s="2">
        <f t="shared" si="15"/>
        <v>0</v>
      </c>
      <c r="AC168" s="2">
        <f t="shared" si="15"/>
        <v>0</v>
      </c>
      <c r="AD168" s="2">
        <f t="shared" si="15"/>
        <v>0</v>
      </c>
      <c r="AE168" s="2">
        <f t="shared" si="15"/>
        <v>0</v>
      </c>
      <c r="AF168" s="2">
        <f t="shared" si="15"/>
        <v>0</v>
      </c>
      <c r="AG168" s="2">
        <f t="shared" si="15"/>
        <v>0</v>
      </c>
      <c r="AH168" s="2">
        <f t="shared" si="15"/>
        <v>0</v>
      </c>
      <c r="AI168" s="2">
        <f t="shared" si="15"/>
        <v>0</v>
      </c>
      <c r="AJ168" s="2">
        <f t="shared" si="15"/>
        <v>0</v>
      </c>
      <c r="AK168" s="2">
        <f t="shared" si="15"/>
        <v>0</v>
      </c>
      <c r="AL168" s="2">
        <f t="shared" si="15"/>
        <v>0</v>
      </c>
      <c r="AM168" s="2">
        <f t="shared" si="15"/>
        <v>0</v>
      </c>
      <c r="AN168" s="2">
        <f t="shared" si="15"/>
        <v>0</v>
      </c>
      <c r="AO168" s="2">
        <f t="shared" si="15"/>
        <v>0</v>
      </c>
      <c r="AP168" s="2">
        <f t="shared" si="15"/>
        <v>0</v>
      </c>
      <c r="AQ168" s="2">
        <f t="shared" si="15"/>
        <v>0</v>
      </c>
      <c r="AR168" s="2">
        <f t="shared" si="15"/>
        <v>0</v>
      </c>
      <c r="AS168" s="2">
        <f t="shared" si="15"/>
        <v>0</v>
      </c>
      <c r="AT168" s="2">
        <f t="shared" si="15"/>
        <v>0</v>
      </c>
      <c r="AU168" s="2">
        <f t="shared" si="15"/>
        <v>0</v>
      </c>
      <c r="AV168" s="2">
        <f t="shared" si="15"/>
        <v>0</v>
      </c>
      <c r="AW168" s="2">
        <f t="shared" si="15"/>
        <v>0</v>
      </c>
      <c r="AX168" s="2">
        <f t="shared" si="15"/>
        <v>0</v>
      </c>
      <c r="AY168" s="2">
        <f t="shared" si="15"/>
        <v>0</v>
      </c>
      <c r="AZ168" s="2">
        <f t="shared" si="15"/>
        <v>0</v>
      </c>
      <c r="BA168" s="2">
        <f t="shared" si="15"/>
        <v>0</v>
      </c>
      <c r="BB168" s="2">
        <f t="shared" si="15"/>
        <v>0</v>
      </c>
      <c r="BC168" s="2">
        <f t="shared" si="15"/>
        <v>0</v>
      </c>
      <c r="BD168" s="2">
        <f t="shared" si="15"/>
        <v>0</v>
      </c>
      <c r="BE168" s="2">
        <f t="shared" si="15"/>
        <v>0</v>
      </c>
      <c r="BF168" s="2">
        <f t="shared" si="15"/>
        <v>0</v>
      </c>
      <c r="BG168" s="2">
        <f t="shared" si="15"/>
        <v>0</v>
      </c>
      <c r="BH168" s="2">
        <f t="shared" si="15"/>
        <v>0</v>
      </c>
      <c r="BI168" s="2">
        <f t="shared" si="15"/>
        <v>0</v>
      </c>
      <c r="BJ168" s="2">
        <f t="shared" si="15"/>
        <v>0</v>
      </c>
      <c r="BK168" s="2">
        <f t="shared" si="15"/>
        <v>391.30704377268955</v>
      </c>
      <c r="BL168" s="2">
        <f t="shared" si="15"/>
        <v>0</v>
      </c>
      <c r="BM168" s="2">
        <f t="shared" si="15"/>
        <v>0</v>
      </c>
      <c r="BN168" s="2">
        <f t="shared" si="15"/>
        <v>0</v>
      </c>
      <c r="BO168" s="2">
        <f t="shared" ref="BO168:DZ171" si="18">BO137*$EZ$160</f>
        <v>0</v>
      </c>
      <c r="BP168" s="2">
        <f t="shared" si="18"/>
        <v>0</v>
      </c>
      <c r="BQ168" s="2">
        <f t="shared" si="18"/>
        <v>0</v>
      </c>
      <c r="BR168" s="2">
        <f t="shared" si="18"/>
        <v>0</v>
      </c>
      <c r="BS168" s="2">
        <f t="shared" si="18"/>
        <v>0</v>
      </c>
      <c r="BT168" s="2">
        <f t="shared" si="18"/>
        <v>0</v>
      </c>
      <c r="BU168" s="2">
        <f t="shared" si="18"/>
        <v>0</v>
      </c>
      <c r="BV168" s="2">
        <f t="shared" si="18"/>
        <v>0</v>
      </c>
      <c r="BW168" s="2">
        <f t="shared" si="18"/>
        <v>0</v>
      </c>
      <c r="BX168" s="2">
        <f t="shared" si="18"/>
        <v>0</v>
      </c>
      <c r="BY168" s="2">
        <f t="shared" si="18"/>
        <v>0</v>
      </c>
      <c r="BZ168" s="2">
        <f t="shared" si="18"/>
        <v>0</v>
      </c>
      <c r="CA168" s="2">
        <f t="shared" si="18"/>
        <v>0</v>
      </c>
      <c r="CB168" s="2">
        <f t="shared" si="18"/>
        <v>0</v>
      </c>
      <c r="CC168" s="2">
        <f t="shared" si="18"/>
        <v>0</v>
      </c>
      <c r="CD168" s="2">
        <f t="shared" si="18"/>
        <v>0</v>
      </c>
      <c r="CE168" s="2">
        <f t="shared" si="18"/>
        <v>0</v>
      </c>
      <c r="CF168" s="2">
        <f t="shared" si="18"/>
        <v>0</v>
      </c>
      <c r="CG168" s="2">
        <f t="shared" si="18"/>
        <v>0</v>
      </c>
      <c r="CH168" s="2">
        <f t="shared" si="18"/>
        <v>0</v>
      </c>
      <c r="CI168" s="2">
        <f t="shared" si="18"/>
        <v>0</v>
      </c>
      <c r="CJ168" s="2">
        <f t="shared" si="18"/>
        <v>0</v>
      </c>
      <c r="CK168" s="2">
        <f t="shared" si="18"/>
        <v>0</v>
      </c>
      <c r="CL168" s="2">
        <f t="shared" si="18"/>
        <v>0</v>
      </c>
      <c r="CM168" s="2">
        <f t="shared" si="18"/>
        <v>0</v>
      </c>
      <c r="CN168" s="2">
        <f t="shared" si="18"/>
        <v>0</v>
      </c>
      <c r="CO168" s="2">
        <f t="shared" si="18"/>
        <v>0</v>
      </c>
      <c r="CP168" s="2">
        <f t="shared" si="18"/>
        <v>0</v>
      </c>
      <c r="CQ168" s="2">
        <f t="shared" si="18"/>
        <v>0</v>
      </c>
      <c r="CR168" s="2">
        <f t="shared" si="18"/>
        <v>0</v>
      </c>
      <c r="CS168" s="2">
        <f t="shared" si="18"/>
        <v>0</v>
      </c>
      <c r="CT168" s="2">
        <f t="shared" si="18"/>
        <v>0</v>
      </c>
      <c r="CU168" s="2">
        <f t="shared" si="18"/>
        <v>0</v>
      </c>
      <c r="CV168" s="2">
        <f t="shared" si="18"/>
        <v>0</v>
      </c>
      <c r="CW168" s="2">
        <f t="shared" si="18"/>
        <v>135.61474507220174</v>
      </c>
      <c r="CX168" s="2">
        <f t="shared" si="18"/>
        <v>0</v>
      </c>
      <c r="CY168" s="2">
        <f t="shared" si="18"/>
        <v>0</v>
      </c>
      <c r="CZ168" s="2">
        <f t="shared" si="18"/>
        <v>0</v>
      </c>
      <c r="DA168" s="2">
        <f t="shared" si="18"/>
        <v>0</v>
      </c>
      <c r="DB168" s="2">
        <f t="shared" si="18"/>
        <v>0</v>
      </c>
      <c r="DC168" s="2">
        <f t="shared" si="18"/>
        <v>0</v>
      </c>
      <c r="DD168" s="2">
        <f t="shared" si="18"/>
        <v>0</v>
      </c>
      <c r="DE168" s="2">
        <f t="shared" si="18"/>
        <v>0</v>
      </c>
      <c r="DF168" s="2">
        <f t="shared" si="18"/>
        <v>0</v>
      </c>
      <c r="DG168" s="2">
        <f t="shared" si="18"/>
        <v>0</v>
      </c>
      <c r="DH168" s="2">
        <f t="shared" si="18"/>
        <v>0</v>
      </c>
      <c r="DI168" s="2">
        <f t="shared" si="18"/>
        <v>0</v>
      </c>
      <c r="DJ168" s="2">
        <f t="shared" si="18"/>
        <v>0</v>
      </c>
      <c r="DK168" s="2">
        <f t="shared" si="18"/>
        <v>0</v>
      </c>
      <c r="DL168" s="2">
        <f t="shared" si="18"/>
        <v>0</v>
      </c>
      <c r="DM168" s="2">
        <f t="shared" si="18"/>
        <v>0</v>
      </c>
      <c r="DN168" s="2">
        <f t="shared" si="18"/>
        <v>0</v>
      </c>
      <c r="DO168" s="2">
        <f t="shared" si="18"/>
        <v>0</v>
      </c>
      <c r="DP168" s="2">
        <f t="shared" si="18"/>
        <v>0</v>
      </c>
      <c r="DQ168" s="2">
        <f t="shared" si="18"/>
        <v>0</v>
      </c>
      <c r="DR168" s="2">
        <f t="shared" si="18"/>
        <v>0</v>
      </c>
      <c r="DS168" s="2">
        <f t="shared" si="18"/>
        <v>0</v>
      </c>
      <c r="DT168" s="2">
        <f t="shared" si="18"/>
        <v>0</v>
      </c>
      <c r="DU168" s="2">
        <f t="shared" si="18"/>
        <v>7.5767785436378619</v>
      </c>
      <c r="DV168" s="2">
        <f t="shared" si="18"/>
        <v>0</v>
      </c>
      <c r="DW168" s="2">
        <f t="shared" si="18"/>
        <v>0</v>
      </c>
      <c r="DX168" s="2">
        <f t="shared" si="18"/>
        <v>0</v>
      </c>
      <c r="DY168" s="2">
        <f t="shared" si="18"/>
        <v>0</v>
      </c>
      <c r="DZ168" s="2">
        <f t="shared" si="18"/>
        <v>0</v>
      </c>
      <c r="EA168" s="2">
        <f t="shared" si="17"/>
        <v>0</v>
      </c>
      <c r="EB168" s="2">
        <f t="shared" si="16"/>
        <v>0</v>
      </c>
      <c r="EC168" s="2">
        <f t="shared" si="16"/>
        <v>0</v>
      </c>
      <c r="ED168" s="2">
        <f t="shared" si="16"/>
        <v>0</v>
      </c>
      <c r="EE168" s="2">
        <f t="shared" si="16"/>
        <v>0</v>
      </c>
      <c r="EF168" s="2">
        <f t="shared" si="16"/>
        <v>0</v>
      </c>
      <c r="EG168" s="2">
        <f t="shared" si="16"/>
        <v>0</v>
      </c>
      <c r="EH168" s="2">
        <f t="shared" si="16"/>
        <v>0</v>
      </c>
      <c r="EI168" s="2">
        <f t="shared" si="16"/>
        <v>0</v>
      </c>
      <c r="EJ168" s="2">
        <f t="shared" si="16"/>
        <v>0</v>
      </c>
      <c r="EK168" s="2">
        <f t="shared" si="16"/>
        <v>0</v>
      </c>
      <c r="EL168" s="2">
        <f t="shared" si="16"/>
        <v>0</v>
      </c>
      <c r="EM168" s="2">
        <f t="shared" si="16"/>
        <v>0</v>
      </c>
      <c r="EN168" s="2">
        <f t="shared" si="16"/>
        <v>0</v>
      </c>
      <c r="EO168" s="2">
        <f t="shared" si="16"/>
        <v>0</v>
      </c>
      <c r="EP168" s="2">
        <f t="shared" si="16"/>
        <v>0</v>
      </c>
      <c r="EQ168" s="2">
        <f t="shared" si="16"/>
        <v>0</v>
      </c>
      <c r="ER168" s="2">
        <f t="shared" si="16"/>
        <v>0</v>
      </c>
      <c r="ES168" s="2">
        <f t="shared" si="16"/>
        <v>0</v>
      </c>
      <c r="ET168" s="2">
        <f t="shared" si="16"/>
        <v>0</v>
      </c>
      <c r="EU168" s="2">
        <f t="shared" si="16"/>
        <v>0</v>
      </c>
      <c r="EV168" s="2">
        <f t="shared" si="16"/>
        <v>0</v>
      </c>
      <c r="EW168" s="2">
        <f t="shared" si="16"/>
        <v>0</v>
      </c>
      <c r="EX168" s="2">
        <f t="shared" si="16"/>
        <v>0</v>
      </c>
      <c r="EY168" s="2">
        <f t="shared" si="12"/>
        <v>721.90395060711626</v>
      </c>
      <c r="EZ168" s="2">
        <f t="shared" si="13"/>
        <v>905</v>
      </c>
      <c r="FA168" s="2" t="str">
        <f t="shared" si="9"/>
        <v>Felsőpetény</v>
      </c>
      <c r="FB168" s="16">
        <f t="shared" si="14"/>
        <v>0.2023160766772196</v>
      </c>
    </row>
    <row r="169" spans="2:158">
      <c r="B169" s="2" t="str">
        <f t="shared" si="10"/>
        <v>HU</v>
      </c>
      <c r="C169" s="2">
        <f t="shared" si="11"/>
        <v>156.33100033075587</v>
      </c>
      <c r="D169" s="2">
        <f t="shared" ref="D169:BO172" si="19">D138*$EZ$160</f>
        <v>0</v>
      </c>
      <c r="E169" s="2">
        <f t="shared" si="19"/>
        <v>0</v>
      </c>
      <c r="F169" s="2">
        <f t="shared" si="19"/>
        <v>0</v>
      </c>
      <c r="G169" s="2">
        <f t="shared" si="19"/>
        <v>0</v>
      </c>
      <c r="H169" s="2">
        <f t="shared" si="19"/>
        <v>0</v>
      </c>
      <c r="I169" s="2">
        <f t="shared" si="19"/>
        <v>0</v>
      </c>
      <c r="J169" s="2">
        <f t="shared" si="19"/>
        <v>0</v>
      </c>
      <c r="K169" s="2">
        <f t="shared" si="19"/>
        <v>0</v>
      </c>
      <c r="L169" s="2">
        <f t="shared" si="19"/>
        <v>0</v>
      </c>
      <c r="M169" s="2">
        <f t="shared" si="19"/>
        <v>0</v>
      </c>
      <c r="N169" s="2">
        <f t="shared" si="19"/>
        <v>0</v>
      </c>
      <c r="O169" s="2">
        <f t="shared" si="19"/>
        <v>0</v>
      </c>
      <c r="P169" s="2">
        <f t="shared" si="19"/>
        <v>0</v>
      </c>
      <c r="Q169" s="2">
        <f t="shared" si="19"/>
        <v>0</v>
      </c>
      <c r="R169" s="2">
        <f t="shared" si="19"/>
        <v>0</v>
      </c>
      <c r="S169" s="2">
        <f t="shared" si="19"/>
        <v>0</v>
      </c>
      <c r="T169" s="2">
        <f t="shared" si="19"/>
        <v>0</v>
      </c>
      <c r="U169" s="2">
        <f t="shared" si="19"/>
        <v>0</v>
      </c>
      <c r="V169" s="2">
        <f t="shared" si="19"/>
        <v>0</v>
      </c>
      <c r="W169" s="2">
        <f t="shared" si="19"/>
        <v>0</v>
      </c>
      <c r="X169" s="2">
        <f t="shared" si="19"/>
        <v>0</v>
      </c>
      <c r="Y169" s="2">
        <f t="shared" si="19"/>
        <v>0</v>
      </c>
      <c r="Z169" s="2">
        <f t="shared" si="19"/>
        <v>0</v>
      </c>
      <c r="AA169" s="2">
        <f t="shared" si="19"/>
        <v>0</v>
      </c>
      <c r="AB169" s="2">
        <f t="shared" si="19"/>
        <v>0</v>
      </c>
      <c r="AC169" s="2">
        <f t="shared" si="19"/>
        <v>0</v>
      </c>
      <c r="AD169" s="2">
        <f t="shared" si="19"/>
        <v>0</v>
      </c>
      <c r="AE169" s="2">
        <f t="shared" si="19"/>
        <v>0</v>
      </c>
      <c r="AF169" s="2">
        <f t="shared" si="19"/>
        <v>0</v>
      </c>
      <c r="AG169" s="2">
        <f t="shared" si="19"/>
        <v>0</v>
      </c>
      <c r="AH169" s="2">
        <f t="shared" si="19"/>
        <v>0</v>
      </c>
      <c r="AI169" s="2">
        <f t="shared" si="19"/>
        <v>0</v>
      </c>
      <c r="AJ169" s="2">
        <f t="shared" si="19"/>
        <v>0</v>
      </c>
      <c r="AK169" s="2">
        <f t="shared" si="19"/>
        <v>0</v>
      </c>
      <c r="AL169" s="2">
        <f t="shared" si="19"/>
        <v>0</v>
      </c>
      <c r="AM169" s="2">
        <f t="shared" si="19"/>
        <v>0</v>
      </c>
      <c r="AN169" s="2">
        <f t="shared" si="19"/>
        <v>0</v>
      </c>
      <c r="AO169" s="2">
        <f t="shared" si="19"/>
        <v>0</v>
      </c>
      <c r="AP169" s="2">
        <f t="shared" si="19"/>
        <v>0</v>
      </c>
      <c r="AQ169" s="2">
        <f t="shared" si="19"/>
        <v>0</v>
      </c>
      <c r="AR169" s="2">
        <f t="shared" si="19"/>
        <v>0</v>
      </c>
      <c r="AS169" s="2">
        <f t="shared" si="19"/>
        <v>0</v>
      </c>
      <c r="AT169" s="2">
        <f t="shared" si="19"/>
        <v>0</v>
      </c>
      <c r="AU169" s="2">
        <f t="shared" si="19"/>
        <v>0</v>
      </c>
      <c r="AV169" s="2">
        <f t="shared" si="19"/>
        <v>0</v>
      </c>
      <c r="AW169" s="2">
        <f t="shared" si="19"/>
        <v>0</v>
      </c>
      <c r="AX169" s="2">
        <f t="shared" si="19"/>
        <v>0</v>
      </c>
      <c r="AY169" s="2">
        <f t="shared" si="19"/>
        <v>0</v>
      </c>
      <c r="AZ169" s="2">
        <f t="shared" si="19"/>
        <v>0</v>
      </c>
      <c r="BA169" s="2">
        <f t="shared" si="19"/>
        <v>0</v>
      </c>
      <c r="BB169" s="2">
        <f t="shared" si="19"/>
        <v>3259.9329455474799</v>
      </c>
      <c r="BC169" s="2">
        <f t="shared" si="19"/>
        <v>0</v>
      </c>
      <c r="BD169" s="2">
        <f t="shared" si="19"/>
        <v>0</v>
      </c>
      <c r="BE169" s="2">
        <f t="shared" si="19"/>
        <v>0</v>
      </c>
      <c r="BF169" s="2">
        <f t="shared" si="19"/>
        <v>55.435164534464356</v>
      </c>
      <c r="BG169" s="2">
        <f t="shared" si="19"/>
        <v>0</v>
      </c>
      <c r="BH169" s="2">
        <f t="shared" si="19"/>
        <v>0</v>
      </c>
      <c r="BI169" s="2">
        <f t="shared" si="19"/>
        <v>0</v>
      </c>
      <c r="BJ169" s="2">
        <f t="shared" si="19"/>
        <v>0</v>
      </c>
      <c r="BK169" s="2">
        <f t="shared" si="19"/>
        <v>0</v>
      </c>
      <c r="BL169" s="2">
        <f t="shared" si="19"/>
        <v>0</v>
      </c>
      <c r="BM169" s="2">
        <f t="shared" si="19"/>
        <v>0</v>
      </c>
      <c r="BN169" s="2">
        <f t="shared" si="19"/>
        <v>0</v>
      </c>
      <c r="BO169" s="2">
        <f t="shared" si="19"/>
        <v>0</v>
      </c>
      <c r="BP169" s="2">
        <f t="shared" si="18"/>
        <v>0</v>
      </c>
      <c r="BQ169" s="2">
        <f t="shared" si="18"/>
        <v>0</v>
      </c>
      <c r="BR169" s="2">
        <f t="shared" si="18"/>
        <v>0</v>
      </c>
      <c r="BS169" s="2">
        <f t="shared" si="18"/>
        <v>0</v>
      </c>
      <c r="BT169" s="2">
        <f t="shared" si="18"/>
        <v>0</v>
      </c>
      <c r="BU169" s="2">
        <f t="shared" si="18"/>
        <v>0</v>
      </c>
      <c r="BV169" s="2">
        <f t="shared" si="18"/>
        <v>0</v>
      </c>
      <c r="BW169" s="2">
        <f t="shared" si="18"/>
        <v>0</v>
      </c>
      <c r="BX169" s="2">
        <f t="shared" si="18"/>
        <v>0</v>
      </c>
      <c r="BY169" s="2">
        <f t="shared" si="18"/>
        <v>0</v>
      </c>
      <c r="BZ169" s="2">
        <f t="shared" si="18"/>
        <v>0</v>
      </c>
      <c r="CA169" s="2">
        <f t="shared" si="18"/>
        <v>0</v>
      </c>
      <c r="CB169" s="2">
        <f t="shared" si="18"/>
        <v>0</v>
      </c>
      <c r="CC169" s="2">
        <f t="shared" si="18"/>
        <v>0</v>
      </c>
      <c r="CD169" s="2">
        <f t="shared" si="18"/>
        <v>0</v>
      </c>
      <c r="CE169" s="2">
        <f t="shared" si="18"/>
        <v>0</v>
      </c>
      <c r="CF169" s="2">
        <f t="shared" si="18"/>
        <v>0</v>
      </c>
      <c r="CG169" s="2">
        <f t="shared" si="18"/>
        <v>0</v>
      </c>
      <c r="CH169" s="2">
        <f t="shared" si="18"/>
        <v>0</v>
      </c>
      <c r="CI169" s="2">
        <f t="shared" si="18"/>
        <v>0</v>
      </c>
      <c r="CJ169" s="2">
        <f t="shared" si="18"/>
        <v>0</v>
      </c>
      <c r="CK169" s="2">
        <f t="shared" si="18"/>
        <v>0</v>
      </c>
      <c r="CL169" s="2">
        <f t="shared" si="18"/>
        <v>0</v>
      </c>
      <c r="CM169" s="2">
        <f t="shared" si="18"/>
        <v>0</v>
      </c>
      <c r="CN169" s="2">
        <f t="shared" si="18"/>
        <v>0</v>
      </c>
      <c r="CO169" s="2">
        <f t="shared" si="18"/>
        <v>0</v>
      </c>
      <c r="CP169" s="2">
        <f t="shared" si="18"/>
        <v>0</v>
      </c>
      <c r="CQ169" s="2">
        <f t="shared" si="18"/>
        <v>0</v>
      </c>
      <c r="CR169" s="2">
        <f t="shared" si="18"/>
        <v>0</v>
      </c>
      <c r="CS169" s="2">
        <f t="shared" si="18"/>
        <v>0</v>
      </c>
      <c r="CT169" s="2">
        <f t="shared" si="18"/>
        <v>0</v>
      </c>
      <c r="CU169" s="2">
        <f t="shared" si="18"/>
        <v>0</v>
      </c>
      <c r="CV169" s="2">
        <f t="shared" si="18"/>
        <v>0</v>
      </c>
      <c r="CW169" s="2">
        <f t="shared" si="18"/>
        <v>0</v>
      </c>
      <c r="CX169" s="2">
        <f t="shared" si="18"/>
        <v>0</v>
      </c>
      <c r="CY169" s="2">
        <f t="shared" si="18"/>
        <v>0</v>
      </c>
      <c r="CZ169" s="2">
        <f t="shared" si="18"/>
        <v>0</v>
      </c>
      <c r="DA169" s="2">
        <f t="shared" si="18"/>
        <v>0</v>
      </c>
      <c r="DB169" s="2">
        <f t="shared" si="18"/>
        <v>0</v>
      </c>
      <c r="DC169" s="2">
        <f t="shared" si="18"/>
        <v>0</v>
      </c>
      <c r="DD169" s="2">
        <f t="shared" si="18"/>
        <v>0</v>
      </c>
      <c r="DE169" s="2">
        <f t="shared" si="18"/>
        <v>0</v>
      </c>
      <c r="DF169" s="2">
        <f t="shared" si="18"/>
        <v>0</v>
      </c>
      <c r="DG169" s="2">
        <f t="shared" si="18"/>
        <v>0</v>
      </c>
      <c r="DH169" s="2">
        <f t="shared" si="18"/>
        <v>0</v>
      </c>
      <c r="DI169" s="2">
        <f t="shared" si="18"/>
        <v>0</v>
      </c>
      <c r="DJ169" s="2">
        <f t="shared" si="18"/>
        <v>0</v>
      </c>
      <c r="DK169" s="2">
        <f t="shared" si="18"/>
        <v>0</v>
      </c>
      <c r="DL169" s="2">
        <f t="shared" si="18"/>
        <v>0</v>
      </c>
      <c r="DM169" s="2">
        <f t="shared" si="18"/>
        <v>0</v>
      </c>
      <c r="DN169" s="2">
        <f t="shared" si="18"/>
        <v>0</v>
      </c>
      <c r="DO169" s="2">
        <f t="shared" si="18"/>
        <v>0</v>
      </c>
      <c r="DP169" s="2">
        <f t="shared" si="18"/>
        <v>0</v>
      </c>
      <c r="DQ169" s="2">
        <f t="shared" si="18"/>
        <v>0</v>
      </c>
      <c r="DR169" s="2">
        <f t="shared" si="18"/>
        <v>0</v>
      </c>
      <c r="DS169" s="2">
        <f t="shared" si="18"/>
        <v>0</v>
      </c>
      <c r="DT169" s="2">
        <f t="shared" si="18"/>
        <v>0</v>
      </c>
      <c r="DU169" s="2">
        <f t="shared" si="18"/>
        <v>7.5767785436378619</v>
      </c>
      <c r="DV169" s="2">
        <f t="shared" si="18"/>
        <v>0</v>
      </c>
      <c r="DW169" s="2">
        <f t="shared" si="18"/>
        <v>0</v>
      </c>
      <c r="DX169" s="2">
        <f t="shared" si="18"/>
        <v>0</v>
      </c>
      <c r="DY169" s="2">
        <f t="shared" si="18"/>
        <v>0</v>
      </c>
      <c r="DZ169" s="2">
        <f t="shared" si="18"/>
        <v>0</v>
      </c>
      <c r="EA169" s="2">
        <f t="shared" si="17"/>
        <v>0</v>
      </c>
      <c r="EB169" s="2">
        <f t="shared" si="16"/>
        <v>0</v>
      </c>
      <c r="EC169" s="2">
        <f t="shared" si="16"/>
        <v>0</v>
      </c>
      <c r="ED169" s="2">
        <f t="shared" si="16"/>
        <v>0</v>
      </c>
      <c r="EE169" s="2">
        <f t="shared" si="16"/>
        <v>0</v>
      </c>
      <c r="EF169" s="2">
        <f t="shared" si="16"/>
        <v>0</v>
      </c>
      <c r="EG169" s="2">
        <f t="shared" si="16"/>
        <v>0</v>
      </c>
      <c r="EH169" s="2">
        <f t="shared" si="16"/>
        <v>0</v>
      </c>
      <c r="EI169" s="2">
        <f t="shared" si="16"/>
        <v>0</v>
      </c>
      <c r="EJ169" s="2">
        <f t="shared" si="16"/>
        <v>0</v>
      </c>
      <c r="EK169" s="2">
        <f t="shared" si="16"/>
        <v>0</v>
      </c>
      <c r="EL169" s="2">
        <f t="shared" si="16"/>
        <v>0</v>
      </c>
      <c r="EM169" s="2">
        <f t="shared" si="16"/>
        <v>0</v>
      </c>
      <c r="EN169" s="2">
        <f t="shared" si="16"/>
        <v>0</v>
      </c>
      <c r="EO169" s="2">
        <f t="shared" si="16"/>
        <v>0</v>
      </c>
      <c r="EP169" s="2">
        <f t="shared" si="16"/>
        <v>0</v>
      </c>
      <c r="EQ169" s="2">
        <f t="shared" si="16"/>
        <v>0</v>
      </c>
      <c r="ER169" s="2">
        <f t="shared" si="16"/>
        <v>0</v>
      </c>
      <c r="ES169" s="2">
        <f t="shared" si="16"/>
        <v>0</v>
      </c>
      <c r="ET169" s="2">
        <f t="shared" si="16"/>
        <v>0</v>
      </c>
      <c r="EU169" s="2">
        <f t="shared" si="16"/>
        <v>0</v>
      </c>
      <c r="EV169" s="2">
        <f t="shared" si="16"/>
        <v>0</v>
      </c>
      <c r="EW169" s="2">
        <f t="shared" si="16"/>
        <v>397.6370106572478</v>
      </c>
      <c r="EX169" s="2">
        <f t="shared" si="16"/>
        <v>0</v>
      </c>
      <c r="EY169" s="2">
        <f t="shared" si="12"/>
        <v>3876.912899613586</v>
      </c>
      <c r="EZ169" s="2">
        <f t="shared" si="13"/>
        <v>4860</v>
      </c>
      <c r="FA169" s="2" t="str">
        <f t="shared" si="9"/>
        <v>HU</v>
      </c>
      <c r="FB169" s="16">
        <f t="shared" si="14"/>
        <v>0.20228129637580536</v>
      </c>
    </row>
    <row r="170" spans="2:158">
      <c r="B170" s="2" t="str">
        <f t="shared" si="10"/>
        <v>Keszeg</v>
      </c>
      <c r="C170" s="2">
        <f t="shared" si="11"/>
        <v>156.33100033075587</v>
      </c>
      <c r="D170" s="2">
        <f t="shared" si="19"/>
        <v>0</v>
      </c>
      <c r="E170" s="2">
        <f t="shared" si="19"/>
        <v>0</v>
      </c>
      <c r="F170" s="2">
        <f t="shared" si="19"/>
        <v>0</v>
      </c>
      <c r="G170" s="2">
        <f t="shared" si="19"/>
        <v>0</v>
      </c>
      <c r="H170" s="2">
        <f t="shared" si="19"/>
        <v>0</v>
      </c>
      <c r="I170" s="2">
        <f t="shared" si="19"/>
        <v>0</v>
      </c>
      <c r="J170" s="2">
        <f t="shared" si="19"/>
        <v>0</v>
      </c>
      <c r="K170" s="2">
        <f t="shared" si="19"/>
        <v>0</v>
      </c>
      <c r="L170" s="2">
        <f t="shared" si="19"/>
        <v>70.588721621740078</v>
      </c>
      <c r="M170" s="2">
        <f t="shared" si="19"/>
        <v>0</v>
      </c>
      <c r="N170" s="2">
        <f t="shared" si="19"/>
        <v>0</v>
      </c>
      <c r="O170" s="2">
        <f t="shared" si="19"/>
        <v>0</v>
      </c>
      <c r="P170" s="2">
        <f t="shared" si="19"/>
        <v>0</v>
      </c>
      <c r="Q170" s="2">
        <f t="shared" si="19"/>
        <v>0</v>
      </c>
      <c r="R170" s="2">
        <f t="shared" si="19"/>
        <v>0</v>
      </c>
      <c r="S170" s="2">
        <f t="shared" si="19"/>
        <v>0</v>
      </c>
      <c r="T170" s="2">
        <f t="shared" si="19"/>
        <v>0</v>
      </c>
      <c r="U170" s="2">
        <f t="shared" si="19"/>
        <v>0</v>
      </c>
      <c r="V170" s="2">
        <f t="shared" si="19"/>
        <v>0</v>
      </c>
      <c r="W170" s="2">
        <f t="shared" si="19"/>
        <v>0</v>
      </c>
      <c r="X170" s="2">
        <f t="shared" si="19"/>
        <v>53.804718518744821</v>
      </c>
      <c r="Y170" s="2">
        <f t="shared" si="19"/>
        <v>0</v>
      </c>
      <c r="Z170" s="2">
        <f t="shared" si="19"/>
        <v>0</v>
      </c>
      <c r="AA170" s="2">
        <f t="shared" si="19"/>
        <v>0</v>
      </c>
      <c r="AB170" s="2">
        <f t="shared" si="19"/>
        <v>0</v>
      </c>
      <c r="AC170" s="2">
        <f t="shared" si="19"/>
        <v>0</v>
      </c>
      <c r="AD170" s="2">
        <f t="shared" si="19"/>
        <v>0</v>
      </c>
      <c r="AE170" s="2">
        <f t="shared" si="19"/>
        <v>0</v>
      </c>
      <c r="AF170" s="2">
        <f t="shared" si="19"/>
        <v>0</v>
      </c>
      <c r="AG170" s="2">
        <f t="shared" si="19"/>
        <v>0</v>
      </c>
      <c r="AH170" s="2">
        <f t="shared" si="19"/>
        <v>0</v>
      </c>
      <c r="AI170" s="2">
        <f t="shared" si="19"/>
        <v>0</v>
      </c>
      <c r="AJ170" s="2">
        <f t="shared" si="19"/>
        <v>0</v>
      </c>
      <c r="AK170" s="2">
        <f t="shared" si="19"/>
        <v>0</v>
      </c>
      <c r="AL170" s="2">
        <f t="shared" si="19"/>
        <v>0</v>
      </c>
      <c r="AM170" s="2">
        <f t="shared" si="19"/>
        <v>0</v>
      </c>
      <c r="AN170" s="2">
        <f t="shared" si="19"/>
        <v>0</v>
      </c>
      <c r="AO170" s="2">
        <f t="shared" si="19"/>
        <v>0</v>
      </c>
      <c r="AP170" s="2">
        <f t="shared" si="19"/>
        <v>0</v>
      </c>
      <c r="AQ170" s="2">
        <f t="shared" si="19"/>
        <v>0</v>
      </c>
      <c r="AR170" s="2">
        <f t="shared" si="19"/>
        <v>0</v>
      </c>
      <c r="AS170" s="2">
        <f t="shared" si="19"/>
        <v>0</v>
      </c>
      <c r="AT170" s="2">
        <f t="shared" si="19"/>
        <v>0</v>
      </c>
      <c r="AU170" s="2">
        <f t="shared" si="19"/>
        <v>0</v>
      </c>
      <c r="AV170" s="2">
        <f t="shared" si="19"/>
        <v>0</v>
      </c>
      <c r="AW170" s="2">
        <f t="shared" si="19"/>
        <v>0</v>
      </c>
      <c r="AX170" s="2">
        <f t="shared" si="19"/>
        <v>0</v>
      </c>
      <c r="AY170" s="2">
        <f t="shared" si="19"/>
        <v>0</v>
      </c>
      <c r="AZ170" s="2">
        <f t="shared" si="19"/>
        <v>0</v>
      </c>
      <c r="BA170" s="2">
        <f t="shared" si="19"/>
        <v>0</v>
      </c>
      <c r="BB170" s="2">
        <f t="shared" si="19"/>
        <v>0</v>
      </c>
      <c r="BC170" s="2">
        <f t="shared" si="19"/>
        <v>0</v>
      </c>
      <c r="BD170" s="2">
        <f t="shared" si="19"/>
        <v>0</v>
      </c>
      <c r="BE170" s="2">
        <f t="shared" si="19"/>
        <v>0</v>
      </c>
      <c r="BF170" s="2">
        <f t="shared" si="19"/>
        <v>55.435164534464356</v>
      </c>
      <c r="BG170" s="2">
        <f t="shared" si="19"/>
        <v>0</v>
      </c>
      <c r="BH170" s="2">
        <f t="shared" si="19"/>
        <v>0</v>
      </c>
      <c r="BI170" s="2">
        <f t="shared" si="19"/>
        <v>0</v>
      </c>
      <c r="BJ170" s="2">
        <f t="shared" si="19"/>
        <v>0</v>
      </c>
      <c r="BK170" s="2">
        <f t="shared" si="19"/>
        <v>391.30704377268955</v>
      </c>
      <c r="BL170" s="2">
        <f t="shared" si="19"/>
        <v>0</v>
      </c>
      <c r="BM170" s="2">
        <f t="shared" si="19"/>
        <v>0</v>
      </c>
      <c r="BN170" s="2">
        <f t="shared" si="19"/>
        <v>0</v>
      </c>
      <c r="BO170" s="2">
        <f t="shared" si="19"/>
        <v>0</v>
      </c>
      <c r="BP170" s="2">
        <f t="shared" si="18"/>
        <v>0</v>
      </c>
      <c r="BQ170" s="2">
        <f t="shared" si="18"/>
        <v>0</v>
      </c>
      <c r="BR170" s="2">
        <f t="shared" si="18"/>
        <v>0</v>
      </c>
      <c r="BS170" s="2">
        <f t="shared" si="18"/>
        <v>0</v>
      </c>
      <c r="BT170" s="2">
        <f t="shared" si="18"/>
        <v>0</v>
      </c>
      <c r="BU170" s="2">
        <f t="shared" si="18"/>
        <v>0</v>
      </c>
      <c r="BV170" s="2">
        <f t="shared" si="18"/>
        <v>0</v>
      </c>
      <c r="BW170" s="2">
        <f t="shared" si="18"/>
        <v>0</v>
      </c>
      <c r="BX170" s="2">
        <f t="shared" si="18"/>
        <v>0</v>
      </c>
      <c r="BY170" s="2">
        <f t="shared" si="18"/>
        <v>0</v>
      </c>
      <c r="BZ170" s="2">
        <f t="shared" si="18"/>
        <v>0</v>
      </c>
      <c r="CA170" s="2">
        <f t="shared" si="18"/>
        <v>0</v>
      </c>
      <c r="CB170" s="2">
        <f t="shared" si="18"/>
        <v>0</v>
      </c>
      <c r="CC170" s="2">
        <f t="shared" si="18"/>
        <v>0</v>
      </c>
      <c r="CD170" s="2">
        <f t="shared" si="18"/>
        <v>0</v>
      </c>
      <c r="CE170" s="2">
        <f t="shared" si="18"/>
        <v>0</v>
      </c>
      <c r="CF170" s="2">
        <f t="shared" si="18"/>
        <v>0</v>
      </c>
      <c r="CG170" s="2">
        <f t="shared" si="18"/>
        <v>0</v>
      </c>
      <c r="CH170" s="2">
        <f t="shared" si="18"/>
        <v>0</v>
      </c>
      <c r="CI170" s="2">
        <f t="shared" si="18"/>
        <v>0</v>
      </c>
      <c r="CJ170" s="2">
        <f t="shared" si="18"/>
        <v>0</v>
      </c>
      <c r="CK170" s="2">
        <f t="shared" si="18"/>
        <v>0</v>
      </c>
      <c r="CL170" s="2">
        <f t="shared" si="18"/>
        <v>0</v>
      </c>
      <c r="CM170" s="2">
        <f t="shared" si="18"/>
        <v>0</v>
      </c>
      <c r="CN170" s="2">
        <f t="shared" si="18"/>
        <v>0</v>
      </c>
      <c r="CO170" s="2">
        <f t="shared" si="18"/>
        <v>0</v>
      </c>
      <c r="CP170" s="2">
        <f t="shared" si="18"/>
        <v>0</v>
      </c>
      <c r="CQ170" s="2">
        <f t="shared" si="18"/>
        <v>0</v>
      </c>
      <c r="CR170" s="2">
        <f t="shared" si="18"/>
        <v>0</v>
      </c>
      <c r="CS170" s="2">
        <f t="shared" si="18"/>
        <v>0</v>
      </c>
      <c r="CT170" s="2">
        <f t="shared" si="18"/>
        <v>0</v>
      </c>
      <c r="CU170" s="2">
        <f t="shared" si="18"/>
        <v>0</v>
      </c>
      <c r="CV170" s="2">
        <f t="shared" si="18"/>
        <v>0</v>
      </c>
      <c r="CW170" s="2">
        <f t="shared" si="18"/>
        <v>7818.4681883209932</v>
      </c>
      <c r="CX170" s="2">
        <f t="shared" si="18"/>
        <v>0</v>
      </c>
      <c r="CY170" s="2">
        <f t="shared" si="18"/>
        <v>0</v>
      </c>
      <c r="CZ170" s="2">
        <f t="shared" si="18"/>
        <v>0</v>
      </c>
      <c r="DA170" s="2">
        <f t="shared" si="18"/>
        <v>0</v>
      </c>
      <c r="DB170" s="2">
        <f t="shared" si="18"/>
        <v>0</v>
      </c>
      <c r="DC170" s="2">
        <f t="shared" si="18"/>
        <v>0</v>
      </c>
      <c r="DD170" s="2">
        <f t="shared" si="18"/>
        <v>0</v>
      </c>
      <c r="DE170" s="2">
        <f t="shared" si="18"/>
        <v>0</v>
      </c>
      <c r="DF170" s="2">
        <f t="shared" si="18"/>
        <v>0</v>
      </c>
      <c r="DG170" s="2">
        <f t="shared" si="18"/>
        <v>0</v>
      </c>
      <c r="DH170" s="2">
        <f t="shared" si="18"/>
        <v>0</v>
      </c>
      <c r="DI170" s="2">
        <f t="shared" si="18"/>
        <v>0</v>
      </c>
      <c r="DJ170" s="2">
        <f t="shared" si="18"/>
        <v>0</v>
      </c>
      <c r="DK170" s="2">
        <f t="shared" si="18"/>
        <v>0</v>
      </c>
      <c r="DL170" s="2">
        <f t="shared" si="18"/>
        <v>0</v>
      </c>
      <c r="DM170" s="2">
        <f t="shared" si="18"/>
        <v>0</v>
      </c>
      <c r="DN170" s="2">
        <f t="shared" si="18"/>
        <v>0</v>
      </c>
      <c r="DO170" s="2">
        <f t="shared" si="18"/>
        <v>0</v>
      </c>
      <c r="DP170" s="2">
        <f t="shared" si="18"/>
        <v>0</v>
      </c>
      <c r="DQ170" s="2">
        <f t="shared" si="18"/>
        <v>0</v>
      </c>
      <c r="DR170" s="2">
        <f t="shared" si="18"/>
        <v>0</v>
      </c>
      <c r="DS170" s="2">
        <f t="shared" si="18"/>
        <v>0</v>
      </c>
      <c r="DT170" s="2">
        <f t="shared" si="18"/>
        <v>0</v>
      </c>
      <c r="DU170" s="2">
        <f t="shared" si="18"/>
        <v>7.5767785436378619</v>
      </c>
      <c r="DV170" s="2">
        <f t="shared" si="18"/>
        <v>0</v>
      </c>
      <c r="DW170" s="2">
        <f t="shared" si="18"/>
        <v>0</v>
      </c>
      <c r="DX170" s="2">
        <f t="shared" si="18"/>
        <v>0</v>
      </c>
      <c r="DY170" s="2">
        <f t="shared" si="18"/>
        <v>0</v>
      </c>
      <c r="DZ170" s="2">
        <f t="shared" si="18"/>
        <v>0</v>
      </c>
      <c r="EA170" s="2">
        <f t="shared" si="17"/>
        <v>0</v>
      </c>
      <c r="EB170" s="2">
        <f t="shared" si="16"/>
        <v>0</v>
      </c>
      <c r="EC170" s="2">
        <f t="shared" si="16"/>
        <v>0</v>
      </c>
      <c r="ED170" s="2">
        <f t="shared" si="16"/>
        <v>0</v>
      </c>
      <c r="EE170" s="2">
        <f t="shared" si="16"/>
        <v>0</v>
      </c>
      <c r="EF170" s="2">
        <f t="shared" si="16"/>
        <v>0</v>
      </c>
      <c r="EG170" s="2">
        <f t="shared" si="16"/>
        <v>0</v>
      </c>
      <c r="EH170" s="2">
        <f t="shared" si="16"/>
        <v>0</v>
      </c>
      <c r="EI170" s="2">
        <f t="shared" si="16"/>
        <v>0</v>
      </c>
      <c r="EJ170" s="2">
        <f t="shared" si="16"/>
        <v>0</v>
      </c>
      <c r="EK170" s="2">
        <f t="shared" si="16"/>
        <v>0</v>
      </c>
      <c r="EL170" s="2">
        <f t="shared" si="16"/>
        <v>0</v>
      </c>
      <c r="EM170" s="2">
        <f t="shared" si="16"/>
        <v>0</v>
      </c>
      <c r="EN170" s="2">
        <f t="shared" si="16"/>
        <v>0</v>
      </c>
      <c r="EO170" s="2">
        <f t="shared" si="16"/>
        <v>0</v>
      </c>
      <c r="EP170" s="2">
        <f t="shared" si="16"/>
        <v>0</v>
      </c>
      <c r="EQ170" s="2">
        <f t="shared" si="16"/>
        <v>0</v>
      </c>
      <c r="ER170" s="2">
        <f t="shared" si="16"/>
        <v>0</v>
      </c>
      <c r="ES170" s="2">
        <f t="shared" si="16"/>
        <v>0</v>
      </c>
      <c r="ET170" s="2">
        <f t="shared" si="16"/>
        <v>0</v>
      </c>
      <c r="EU170" s="2">
        <f t="shared" si="16"/>
        <v>0</v>
      </c>
      <c r="EV170" s="2">
        <f t="shared" si="16"/>
        <v>0</v>
      </c>
      <c r="EW170" s="2">
        <f t="shared" si="16"/>
        <v>0</v>
      </c>
      <c r="EX170" s="2">
        <f t="shared" si="16"/>
        <v>0</v>
      </c>
      <c r="EY170" s="2">
        <f t="shared" si="12"/>
        <v>8553.5116156430267</v>
      </c>
      <c r="EZ170" s="2">
        <f t="shared" si="13"/>
        <v>20809</v>
      </c>
      <c r="FA170" s="2" t="str">
        <f t="shared" si="9"/>
        <v>Keszeg</v>
      </c>
      <c r="FB170" s="16">
        <f t="shared" si="14"/>
        <v>0.5889513376114649</v>
      </c>
    </row>
    <row r="171" spans="2:158">
      <c r="B171" s="2" t="str">
        <f t="shared" si="10"/>
        <v>KMR</v>
      </c>
      <c r="C171" s="2">
        <f t="shared" si="11"/>
        <v>0</v>
      </c>
      <c r="D171" s="2">
        <f t="shared" si="19"/>
        <v>0</v>
      </c>
      <c r="E171" s="2">
        <f t="shared" si="19"/>
        <v>0</v>
      </c>
      <c r="F171" s="2">
        <f t="shared" si="19"/>
        <v>0</v>
      </c>
      <c r="G171" s="2">
        <f t="shared" si="19"/>
        <v>0</v>
      </c>
      <c r="H171" s="2">
        <f t="shared" si="19"/>
        <v>0</v>
      </c>
      <c r="I171" s="2">
        <f t="shared" si="19"/>
        <v>0</v>
      </c>
      <c r="J171" s="2">
        <f t="shared" si="19"/>
        <v>0</v>
      </c>
      <c r="K171" s="2">
        <f t="shared" si="19"/>
        <v>0</v>
      </c>
      <c r="L171" s="2">
        <f t="shared" si="19"/>
        <v>0</v>
      </c>
      <c r="M171" s="2">
        <f t="shared" si="19"/>
        <v>0</v>
      </c>
      <c r="N171" s="2">
        <f t="shared" si="19"/>
        <v>0</v>
      </c>
      <c r="O171" s="2">
        <f t="shared" si="19"/>
        <v>0</v>
      </c>
      <c r="P171" s="2">
        <f t="shared" si="19"/>
        <v>0</v>
      </c>
      <c r="Q171" s="2">
        <f t="shared" si="19"/>
        <v>0</v>
      </c>
      <c r="R171" s="2">
        <f t="shared" si="19"/>
        <v>0</v>
      </c>
      <c r="S171" s="2">
        <f t="shared" si="19"/>
        <v>0</v>
      </c>
      <c r="T171" s="2">
        <f t="shared" si="19"/>
        <v>0</v>
      </c>
      <c r="U171" s="2">
        <f t="shared" si="19"/>
        <v>0</v>
      </c>
      <c r="V171" s="2">
        <f t="shared" si="19"/>
        <v>0</v>
      </c>
      <c r="W171" s="2">
        <f t="shared" si="19"/>
        <v>0</v>
      </c>
      <c r="X171" s="2">
        <f t="shared" si="19"/>
        <v>0</v>
      </c>
      <c r="Y171" s="2">
        <f t="shared" si="19"/>
        <v>0</v>
      </c>
      <c r="Z171" s="2">
        <f t="shared" si="19"/>
        <v>0</v>
      </c>
      <c r="AA171" s="2">
        <f t="shared" si="19"/>
        <v>0</v>
      </c>
      <c r="AB171" s="2">
        <f t="shared" si="19"/>
        <v>0</v>
      </c>
      <c r="AC171" s="2">
        <f t="shared" si="19"/>
        <v>0</v>
      </c>
      <c r="AD171" s="2">
        <f t="shared" si="19"/>
        <v>0</v>
      </c>
      <c r="AE171" s="2">
        <f t="shared" si="19"/>
        <v>0</v>
      </c>
      <c r="AF171" s="2">
        <f t="shared" si="19"/>
        <v>0</v>
      </c>
      <c r="AG171" s="2">
        <f t="shared" si="19"/>
        <v>0</v>
      </c>
      <c r="AH171" s="2">
        <f t="shared" si="19"/>
        <v>0</v>
      </c>
      <c r="AI171" s="2">
        <f t="shared" si="19"/>
        <v>0</v>
      </c>
      <c r="AJ171" s="2">
        <f t="shared" si="19"/>
        <v>0</v>
      </c>
      <c r="AK171" s="2">
        <f t="shared" si="19"/>
        <v>0</v>
      </c>
      <c r="AL171" s="2">
        <f t="shared" si="19"/>
        <v>0</v>
      </c>
      <c r="AM171" s="2">
        <f t="shared" si="19"/>
        <v>0</v>
      </c>
      <c r="AN171" s="2">
        <f t="shared" si="19"/>
        <v>0</v>
      </c>
      <c r="AO171" s="2">
        <f t="shared" si="19"/>
        <v>0</v>
      </c>
      <c r="AP171" s="2">
        <f t="shared" si="19"/>
        <v>0</v>
      </c>
      <c r="AQ171" s="2">
        <f t="shared" si="19"/>
        <v>0</v>
      </c>
      <c r="AR171" s="2">
        <f t="shared" si="19"/>
        <v>0</v>
      </c>
      <c r="AS171" s="2">
        <f t="shared" si="19"/>
        <v>0</v>
      </c>
      <c r="AT171" s="2">
        <f t="shared" si="19"/>
        <v>0</v>
      </c>
      <c r="AU171" s="2">
        <f t="shared" si="19"/>
        <v>0</v>
      </c>
      <c r="AV171" s="2">
        <f t="shared" si="19"/>
        <v>0</v>
      </c>
      <c r="AW171" s="2">
        <f t="shared" si="19"/>
        <v>578.71242699127663</v>
      </c>
      <c r="AX171" s="2">
        <f t="shared" si="19"/>
        <v>0</v>
      </c>
      <c r="AY171" s="2">
        <f t="shared" si="19"/>
        <v>0</v>
      </c>
      <c r="AZ171" s="2">
        <f t="shared" si="19"/>
        <v>0</v>
      </c>
      <c r="BA171" s="2">
        <f t="shared" si="19"/>
        <v>0</v>
      </c>
      <c r="BB171" s="2">
        <f t="shared" si="19"/>
        <v>0</v>
      </c>
      <c r="BC171" s="2">
        <f t="shared" si="19"/>
        <v>0</v>
      </c>
      <c r="BD171" s="2">
        <f t="shared" si="19"/>
        <v>0</v>
      </c>
      <c r="BE171" s="2">
        <f t="shared" si="19"/>
        <v>0</v>
      </c>
      <c r="BF171" s="2">
        <f t="shared" si="19"/>
        <v>55.435164534464356</v>
      </c>
      <c r="BG171" s="2">
        <f t="shared" si="19"/>
        <v>0</v>
      </c>
      <c r="BH171" s="2">
        <f t="shared" si="19"/>
        <v>0</v>
      </c>
      <c r="BI171" s="2">
        <f t="shared" si="19"/>
        <v>0</v>
      </c>
      <c r="BJ171" s="2">
        <f t="shared" si="19"/>
        <v>0</v>
      </c>
      <c r="BK171" s="2">
        <f t="shared" si="19"/>
        <v>0</v>
      </c>
      <c r="BL171" s="2">
        <f t="shared" si="19"/>
        <v>0</v>
      </c>
      <c r="BM171" s="2">
        <f t="shared" si="19"/>
        <v>0</v>
      </c>
      <c r="BN171" s="2">
        <f t="shared" si="19"/>
        <v>0</v>
      </c>
      <c r="BO171" s="2">
        <f t="shared" si="19"/>
        <v>0</v>
      </c>
      <c r="BP171" s="2">
        <f t="shared" si="18"/>
        <v>0</v>
      </c>
      <c r="BQ171" s="2">
        <f t="shared" si="18"/>
        <v>0</v>
      </c>
      <c r="BR171" s="2">
        <f t="shared" si="18"/>
        <v>0</v>
      </c>
      <c r="BS171" s="2">
        <f t="shared" si="18"/>
        <v>0</v>
      </c>
      <c r="BT171" s="2">
        <f t="shared" si="18"/>
        <v>0</v>
      </c>
      <c r="BU171" s="2">
        <f t="shared" si="18"/>
        <v>0</v>
      </c>
      <c r="BV171" s="2">
        <f t="shared" si="18"/>
        <v>0</v>
      </c>
      <c r="BW171" s="2">
        <f t="shared" si="18"/>
        <v>0</v>
      </c>
      <c r="BX171" s="2">
        <f t="shared" si="18"/>
        <v>0</v>
      </c>
      <c r="BY171" s="2">
        <f t="shared" si="18"/>
        <v>0</v>
      </c>
      <c r="BZ171" s="2">
        <f t="shared" si="18"/>
        <v>0</v>
      </c>
      <c r="CA171" s="2">
        <f t="shared" si="18"/>
        <v>0</v>
      </c>
      <c r="CB171" s="2">
        <f t="shared" si="18"/>
        <v>0</v>
      </c>
      <c r="CC171" s="2">
        <f t="shared" si="18"/>
        <v>0</v>
      </c>
      <c r="CD171" s="2">
        <f t="shared" si="18"/>
        <v>0</v>
      </c>
      <c r="CE171" s="2">
        <f t="shared" si="18"/>
        <v>0</v>
      </c>
      <c r="CF171" s="2">
        <f t="shared" si="18"/>
        <v>0</v>
      </c>
      <c r="CG171" s="2">
        <f t="shared" si="18"/>
        <v>0</v>
      </c>
      <c r="CH171" s="2">
        <f t="shared" si="18"/>
        <v>0</v>
      </c>
      <c r="CI171" s="2">
        <f t="shared" si="18"/>
        <v>0</v>
      </c>
      <c r="CJ171" s="2">
        <f t="shared" si="18"/>
        <v>0</v>
      </c>
      <c r="CK171" s="2">
        <f t="shared" si="18"/>
        <v>0</v>
      </c>
      <c r="CL171" s="2">
        <f t="shared" si="18"/>
        <v>0</v>
      </c>
      <c r="CM171" s="2">
        <f t="shared" si="18"/>
        <v>0</v>
      </c>
      <c r="CN171" s="2">
        <f t="shared" si="18"/>
        <v>0</v>
      </c>
      <c r="CO171" s="2">
        <f t="shared" si="18"/>
        <v>0</v>
      </c>
      <c r="CP171" s="2">
        <f t="shared" si="18"/>
        <v>0</v>
      </c>
      <c r="CQ171" s="2">
        <f t="shared" si="18"/>
        <v>0</v>
      </c>
      <c r="CR171" s="2">
        <f t="shared" si="18"/>
        <v>0</v>
      </c>
      <c r="CS171" s="2">
        <f t="shared" si="18"/>
        <v>0</v>
      </c>
      <c r="CT171" s="2">
        <f t="shared" si="18"/>
        <v>0</v>
      </c>
      <c r="CU171" s="2">
        <f t="shared" si="18"/>
        <v>0</v>
      </c>
      <c r="CV171" s="2">
        <f t="shared" si="18"/>
        <v>0</v>
      </c>
      <c r="CW171" s="2">
        <f t="shared" si="18"/>
        <v>0</v>
      </c>
      <c r="CX171" s="2">
        <f t="shared" si="18"/>
        <v>0</v>
      </c>
      <c r="CY171" s="2">
        <f t="shared" si="18"/>
        <v>0</v>
      </c>
      <c r="CZ171" s="2">
        <f t="shared" si="18"/>
        <v>0</v>
      </c>
      <c r="DA171" s="2">
        <f t="shared" si="18"/>
        <v>0</v>
      </c>
      <c r="DB171" s="2">
        <f t="shared" si="18"/>
        <v>0</v>
      </c>
      <c r="DC171" s="2">
        <f t="shared" si="18"/>
        <v>0</v>
      </c>
      <c r="DD171" s="2">
        <f t="shared" si="18"/>
        <v>0</v>
      </c>
      <c r="DE171" s="2">
        <f t="shared" si="18"/>
        <v>0</v>
      </c>
      <c r="DF171" s="2">
        <f t="shared" si="18"/>
        <v>0</v>
      </c>
      <c r="DG171" s="2">
        <f t="shared" si="18"/>
        <v>0</v>
      </c>
      <c r="DH171" s="2">
        <f t="shared" si="18"/>
        <v>0</v>
      </c>
      <c r="DI171" s="2">
        <f t="shared" si="18"/>
        <v>0</v>
      </c>
      <c r="DJ171" s="2">
        <f t="shared" si="18"/>
        <v>0</v>
      </c>
      <c r="DK171" s="2">
        <f t="shared" si="18"/>
        <v>0</v>
      </c>
      <c r="DL171" s="2">
        <f t="shared" si="18"/>
        <v>0</v>
      </c>
      <c r="DM171" s="2">
        <f t="shared" si="18"/>
        <v>0</v>
      </c>
      <c r="DN171" s="2">
        <f t="shared" si="18"/>
        <v>0</v>
      </c>
      <c r="DO171" s="2">
        <f t="shared" si="18"/>
        <v>0</v>
      </c>
      <c r="DP171" s="2">
        <f t="shared" si="18"/>
        <v>0</v>
      </c>
      <c r="DQ171" s="2">
        <f t="shared" si="18"/>
        <v>0</v>
      </c>
      <c r="DR171" s="2">
        <f t="shared" si="18"/>
        <v>0</v>
      </c>
      <c r="DS171" s="2">
        <f t="shared" si="18"/>
        <v>0</v>
      </c>
      <c r="DT171" s="2">
        <f t="shared" si="18"/>
        <v>0</v>
      </c>
      <c r="DU171" s="2">
        <f t="shared" si="18"/>
        <v>7.5767785436378619</v>
      </c>
      <c r="DV171" s="2">
        <f t="shared" si="18"/>
        <v>0</v>
      </c>
      <c r="DW171" s="2">
        <f t="shared" si="18"/>
        <v>0</v>
      </c>
      <c r="DX171" s="2">
        <f t="shared" si="18"/>
        <v>0</v>
      </c>
      <c r="DY171" s="2">
        <f t="shared" si="18"/>
        <v>0</v>
      </c>
      <c r="DZ171" s="2">
        <f t="shared" si="18"/>
        <v>0</v>
      </c>
      <c r="EA171" s="2">
        <f t="shared" si="17"/>
        <v>0</v>
      </c>
      <c r="EB171" s="2">
        <f t="shared" si="16"/>
        <v>0</v>
      </c>
      <c r="EC171" s="2">
        <f t="shared" si="16"/>
        <v>0</v>
      </c>
      <c r="ED171" s="2">
        <f t="shared" si="16"/>
        <v>0</v>
      </c>
      <c r="EE171" s="2">
        <f t="shared" si="16"/>
        <v>0</v>
      </c>
      <c r="EF171" s="2">
        <f t="shared" si="16"/>
        <v>0</v>
      </c>
      <c r="EG171" s="2">
        <f t="shared" si="16"/>
        <v>0</v>
      </c>
      <c r="EH171" s="2">
        <f t="shared" si="16"/>
        <v>0</v>
      </c>
      <c r="EI171" s="2">
        <f t="shared" si="16"/>
        <v>0</v>
      </c>
      <c r="EJ171" s="2">
        <f t="shared" si="16"/>
        <v>0</v>
      </c>
      <c r="EK171" s="2">
        <f t="shared" si="16"/>
        <v>0</v>
      </c>
      <c r="EL171" s="2">
        <f t="shared" si="16"/>
        <v>0</v>
      </c>
      <c r="EM171" s="2">
        <f t="shared" si="16"/>
        <v>0</v>
      </c>
      <c r="EN171" s="2">
        <f t="shared" si="16"/>
        <v>0</v>
      </c>
      <c r="EO171" s="2">
        <f t="shared" si="16"/>
        <v>0</v>
      </c>
      <c r="EP171" s="2">
        <f t="shared" si="16"/>
        <v>0</v>
      </c>
      <c r="EQ171" s="2">
        <f t="shared" si="16"/>
        <v>0</v>
      </c>
      <c r="ER171" s="2">
        <f t="shared" si="16"/>
        <v>0</v>
      </c>
      <c r="ES171" s="2">
        <f t="shared" si="16"/>
        <v>0</v>
      </c>
      <c r="ET171" s="2">
        <f t="shared" si="16"/>
        <v>0</v>
      </c>
      <c r="EU171" s="2">
        <f t="shared" si="16"/>
        <v>0</v>
      </c>
      <c r="EV171" s="2">
        <f t="shared" si="16"/>
        <v>0</v>
      </c>
      <c r="EW171" s="2">
        <f t="shared" si="16"/>
        <v>0</v>
      </c>
      <c r="EX171" s="2">
        <f t="shared" si="16"/>
        <v>0</v>
      </c>
      <c r="EY171" s="2">
        <f t="shared" si="12"/>
        <v>641.72437006937878</v>
      </c>
      <c r="EZ171" s="2">
        <f t="shared" si="13"/>
        <v>19</v>
      </c>
      <c r="FA171" s="2" t="str">
        <f t="shared" si="9"/>
        <v>KMR</v>
      </c>
      <c r="FB171" s="16">
        <f t="shared" si="14"/>
        <v>-32.774966845756779</v>
      </c>
    </row>
    <row r="172" spans="2:158">
      <c r="B172" s="2" t="str">
        <f t="shared" si="10"/>
        <v>Kosd</v>
      </c>
      <c r="C172" s="2">
        <f t="shared" si="11"/>
        <v>156.33100033075587</v>
      </c>
      <c r="D172" s="2">
        <f t="shared" si="19"/>
        <v>0</v>
      </c>
      <c r="E172" s="2">
        <f t="shared" si="19"/>
        <v>0</v>
      </c>
      <c r="F172" s="2">
        <f t="shared" si="19"/>
        <v>0</v>
      </c>
      <c r="G172" s="2">
        <f t="shared" si="19"/>
        <v>0</v>
      </c>
      <c r="H172" s="2">
        <f t="shared" si="19"/>
        <v>0</v>
      </c>
      <c r="I172" s="2">
        <f t="shared" si="19"/>
        <v>0</v>
      </c>
      <c r="J172" s="2">
        <f t="shared" si="19"/>
        <v>0</v>
      </c>
      <c r="K172" s="2">
        <f t="shared" si="19"/>
        <v>0</v>
      </c>
      <c r="L172" s="2">
        <f t="shared" si="19"/>
        <v>0</v>
      </c>
      <c r="M172" s="2">
        <f t="shared" si="19"/>
        <v>0</v>
      </c>
      <c r="N172" s="2">
        <f t="shared" si="19"/>
        <v>0</v>
      </c>
      <c r="O172" s="2">
        <f t="shared" si="19"/>
        <v>0</v>
      </c>
      <c r="P172" s="2">
        <f t="shared" si="19"/>
        <v>0</v>
      </c>
      <c r="Q172" s="2">
        <f t="shared" si="19"/>
        <v>0</v>
      </c>
      <c r="R172" s="2">
        <f t="shared" si="19"/>
        <v>0</v>
      </c>
      <c r="S172" s="2">
        <f t="shared" si="19"/>
        <v>0</v>
      </c>
      <c r="T172" s="2">
        <f t="shared" si="19"/>
        <v>0</v>
      </c>
      <c r="U172" s="2">
        <f t="shared" si="19"/>
        <v>0</v>
      </c>
      <c r="V172" s="2">
        <f t="shared" si="19"/>
        <v>0</v>
      </c>
      <c r="W172" s="2">
        <f t="shared" si="19"/>
        <v>0</v>
      </c>
      <c r="X172" s="2">
        <f t="shared" si="19"/>
        <v>53.804718518744821</v>
      </c>
      <c r="Y172" s="2">
        <f t="shared" si="19"/>
        <v>0</v>
      </c>
      <c r="Z172" s="2">
        <f t="shared" si="19"/>
        <v>0</v>
      </c>
      <c r="AA172" s="2">
        <f t="shared" si="19"/>
        <v>0</v>
      </c>
      <c r="AB172" s="2">
        <f t="shared" si="19"/>
        <v>0</v>
      </c>
      <c r="AC172" s="2">
        <f t="shared" si="19"/>
        <v>0</v>
      </c>
      <c r="AD172" s="2">
        <f t="shared" si="19"/>
        <v>0</v>
      </c>
      <c r="AE172" s="2">
        <f t="shared" si="19"/>
        <v>0</v>
      </c>
      <c r="AF172" s="2">
        <f t="shared" si="19"/>
        <v>0</v>
      </c>
      <c r="AG172" s="2">
        <f t="shared" si="19"/>
        <v>0</v>
      </c>
      <c r="AH172" s="2">
        <f t="shared" si="19"/>
        <v>0</v>
      </c>
      <c r="AI172" s="2">
        <f t="shared" si="19"/>
        <v>0</v>
      </c>
      <c r="AJ172" s="2">
        <f t="shared" si="19"/>
        <v>0</v>
      </c>
      <c r="AK172" s="2">
        <f t="shared" si="19"/>
        <v>0</v>
      </c>
      <c r="AL172" s="2">
        <f t="shared" si="19"/>
        <v>0</v>
      </c>
      <c r="AM172" s="2">
        <f t="shared" si="19"/>
        <v>0</v>
      </c>
      <c r="AN172" s="2">
        <f t="shared" si="19"/>
        <v>0</v>
      </c>
      <c r="AO172" s="2">
        <f t="shared" si="19"/>
        <v>104.54036218437049</v>
      </c>
      <c r="AP172" s="2">
        <f t="shared" si="19"/>
        <v>0</v>
      </c>
      <c r="AQ172" s="2">
        <f t="shared" si="19"/>
        <v>0</v>
      </c>
      <c r="AR172" s="2">
        <f t="shared" si="19"/>
        <v>0</v>
      </c>
      <c r="AS172" s="2">
        <f t="shared" si="19"/>
        <v>0</v>
      </c>
      <c r="AT172" s="2">
        <f t="shared" si="19"/>
        <v>0</v>
      </c>
      <c r="AU172" s="2">
        <f t="shared" si="19"/>
        <v>0</v>
      </c>
      <c r="AV172" s="2">
        <f t="shared" si="19"/>
        <v>0</v>
      </c>
      <c r="AW172" s="2">
        <f t="shared" si="19"/>
        <v>0</v>
      </c>
      <c r="AX172" s="2">
        <f t="shared" si="19"/>
        <v>0</v>
      </c>
      <c r="AY172" s="2">
        <f t="shared" si="19"/>
        <v>0</v>
      </c>
      <c r="AZ172" s="2">
        <f t="shared" si="19"/>
        <v>0</v>
      </c>
      <c r="BA172" s="2">
        <f t="shared" si="19"/>
        <v>0</v>
      </c>
      <c r="BB172" s="2">
        <f t="shared" si="19"/>
        <v>0</v>
      </c>
      <c r="BC172" s="2">
        <f t="shared" si="19"/>
        <v>0</v>
      </c>
      <c r="BD172" s="2">
        <f t="shared" si="19"/>
        <v>0</v>
      </c>
      <c r="BE172" s="2">
        <f t="shared" si="19"/>
        <v>0</v>
      </c>
      <c r="BF172" s="2">
        <f t="shared" si="19"/>
        <v>55.435164534464356</v>
      </c>
      <c r="BG172" s="2">
        <f t="shared" si="19"/>
        <v>0</v>
      </c>
      <c r="BH172" s="2">
        <f t="shared" si="19"/>
        <v>0</v>
      </c>
      <c r="BI172" s="2">
        <f t="shared" si="19"/>
        <v>0</v>
      </c>
      <c r="BJ172" s="2">
        <f t="shared" si="19"/>
        <v>0</v>
      </c>
      <c r="BK172" s="2">
        <f t="shared" si="19"/>
        <v>0</v>
      </c>
      <c r="BL172" s="2">
        <f t="shared" si="19"/>
        <v>0</v>
      </c>
      <c r="BM172" s="2">
        <f t="shared" si="19"/>
        <v>0</v>
      </c>
      <c r="BN172" s="2">
        <f t="shared" si="19"/>
        <v>0</v>
      </c>
      <c r="BO172" s="2">
        <f t="shared" ref="BO172:DZ175" si="20">BO141*$EZ$160</f>
        <v>0</v>
      </c>
      <c r="BP172" s="2">
        <f t="shared" si="20"/>
        <v>0</v>
      </c>
      <c r="BQ172" s="2">
        <f t="shared" si="20"/>
        <v>0</v>
      </c>
      <c r="BR172" s="2">
        <f t="shared" si="20"/>
        <v>0</v>
      </c>
      <c r="BS172" s="2">
        <f t="shared" si="20"/>
        <v>0</v>
      </c>
      <c r="BT172" s="2">
        <f t="shared" si="20"/>
        <v>0</v>
      </c>
      <c r="BU172" s="2">
        <f t="shared" si="20"/>
        <v>0</v>
      </c>
      <c r="BV172" s="2">
        <f t="shared" si="20"/>
        <v>0</v>
      </c>
      <c r="BW172" s="2">
        <f t="shared" si="20"/>
        <v>0</v>
      </c>
      <c r="BX172" s="2">
        <f t="shared" si="20"/>
        <v>0</v>
      </c>
      <c r="BY172" s="2">
        <f t="shared" si="20"/>
        <v>0</v>
      </c>
      <c r="BZ172" s="2">
        <f t="shared" si="20"/>
        <v>0</v>
      </c>
      <c r="CA172" s="2">
        <f t="shared" si="20"/>
        <v>0</v>
      </c>
      <c r="CB172" s="2">
        <f t="shared" si="20"/>
        <v>0</v>
      </c>
      <c r="CC172" s="2">
        <f t="shared" si="20"/>
        <v>0</v>
      </c>
      <c r="CD172" s="2">
        <f t="shared" si="20"/>
        <v>0</v>
      </c>
      <c r="CE172" s="2">
        <f t="shared" si="20"/>
        <v>0</v>
      </c>
      <c r="CF172" s="2">
        <f t="shared" si="20"/>
        <v>0</v>
      </c>
      <c r="CG172" s="2">
        <f t="shared" si="20"/>
        <v>0</v>
      </c>
      <c r="CH172" s="2">
        <f t="shared" si="20"/>
        <v>0</v>
      </c>
      <c r="CI172" s="2">
        <f t="shared" si="20"/>
        <v>0</v>
      </c>
      <c r="CJ172" s="2">
        <f t="shared" si="20"/>
        <v>0</v>
      </c>
      <c r="CK172" s="2">
        <f t="shared" si="20"/>
        <v>0</v>
      </c>
      <c r="CL172" s="2">
        <f t="shared" si="20"/>
        <v>0</v>
      </c>
      <c r="CM172" s="2">
        <f t="shared" si="20"/>
        <v>0</v>
      </c>
      <c r="CN172" s="2">
        <f t="shared" si="20"/>
        <v>0</v>
      </c>
      <c r="CO172" s="2">
        <f t="shared" si="20"/>
        <v>0</v>
      </c>
      <c r="CP172" s="2">
        <f t="shared" si="20"/>
        <v>0</v>
      </c>
      <c r="CQ172" s="2">
        <f t="shared" si="20"/>
        <v>0</v>
      </c>
      <c r="CR172" s="2">
        <f t="shared" si="20"/>
        <v>0</v>
      </c>
      <c r="CS172" s="2">
        <f t="shared" si="20"/>
        <v>0</v>
      </c>
      <c r="CT172" s="2">
        <f t="shared" si="20"/>
        <v>0</v>
      </c>
      <c r="CU172" s="2">
        <f t="shared" si="20"/>
        <v>0</v>
      </c>
      <c r="CV172" s="2">
        <f t="shared" si="20"/>
        <v>0</v>
      </c>
      <c r="CW172" s="2">
        <f t="shared" si="20"/>
        <v>0</v>
      </c>
      <c r="CX172" s="2">
        <f t="shared" si="20"/>
        <v>0</v>
      </c>
      <c r="CY172" s="2">
        <f t="shared" si="20"/>
        <v>12.372208001636508</v>
      </c>
      <c r="CZ172" s="2">
        <f t="shared" si="20"/>
        <v>0</v>
      </c>
      <c r="DA172" s="2">
        <f t="shared" si="20"/>
        <v>0</v>
      </c>
      <c r="DB172" s="2">
        <f t="shared" si="20"/>
        <v>0</v>
      </c>
      <c r="DC172" s="2">
        <f t="shared" si="20"/>
        <v>0</v>
      </c>
      <c r="DD172" s="2">
        <f t="shared" si="20"/>
        <v>0</v>
      </c>
      <c r="DE172" s="2">
        <f t="shared" si="20"/>
        <v>0</v>
      </c>
      <c r="DF172" s="2">
        <f t="shared" si="20"/>
        <v>0</v>
      </c>
      <c r="DG172" s="2">
        <f t="shared" si="20"/>
        <v>0</v>
      </c>
      <c r="DH172" s="2">
        <f t="shared" si="20"/>
        <v>0</v>
      </c>
      <c r="DI172" s="2">
        <f t="shared" si="20"/>
        <v>0</v>
      </c>
      <c r="DJ172" s="2">
        <f t="shared" si="20"/>
        <v>0</v>
      </c>
      <c r="DK172" s="2">
        <f t="shared" si="20"/>
        <v>0</v>
      </c>
      <c r="DL172" s="2">
        <f t="shared" si="20"/>
        <v>0</v>
      </c>
      <c r="DM172" s="2">
        <f t="shared" si="20"/>
        <v>0</v>
      </c>
      <c r="DN172" s="2">
        <f t="shared" si="20"/>
        <v>0</v>
      </c>
      <c r="DO172" s="2">
        <f t="shared" si="20"/>
        <v>0</v>
      </c>
      <c r="DP172" s="2">
        <f t="shared" si="20"/>
        <v>0</v>
      </c>
      <c r="DQ172" s="2">
        <f t="shared" si="20"/>
        <v>0</v>
      </c>
      <c r="DR172" s="2">
        <f t="shared" si="20"/>
        <v>0</v>
      </c>
      <c r="DS172" s="2">
        <f t="shared" si="20"/>
        <v>0</v>
      </c>
      <c r="DT172" s="2">
        <f t="shared" si="20"/>
        <v>0</v>
      </c>
      <c r="DU172" s="2">
        <f t="shared" si="20"/>
        <v>7.5767785436378619</v>
      </c>
      <c r="DV172" s="2">
        <f t="shared" si="20"/>
        <v>0</v>
      </c>
      <c r="DW172" s="2">
        <f t="shared" si="20"/>
        <v>0</v>
      </c>
      <c r="DX172" s="2">
        <f t="shared" si="20"/>
        <v>0</v>
      </c>
      <c r="DY172" s="2">
        <f t="shared" si="20"/>
        <v>0</v>
      </c>
      <c r="DZ172" s="2">
        <f t="shared" si="20"/>
        <v>0</v>
      </c>
      <c r="EA172" s="2">
        <f t="shared" si="17"/>
        <v>0</v>
      </c>
      <c r="EB172" s="2">
        <f t="shared" si="16"/>
        <v>0</v>
      </c>
      <c r="EC172" s="2">
        <f t="shared" si="16"/>
        <v>0</v>
      </c>
      <c r="ED172" s="2">
        <f t="shared" si="16"/>
        <v>0</v>
      </c>
      <c r="EE172" s="2">
        <f t="shared" si="16"/>
        <v>0</v>
      </c>
      <c r="EF172" s="2">
        <f t="shared" si="16"/>
        <v>0</v>
      </c>
      <c r="EG172" s="2">
        <f t="shared" si="16"/>
        <v>0</v>
      </c>
      <c r="EH172" s="2">
        <f t="shared" si="16"/>
        <v>0</v>
      </c>
      <c r="EI172" s="2">
        <f t="shared" si="16"/>
        <v>0</v>
      </c>
      <c r="EJ172" s="2">
        <f t="shared" si="16"/>
        <v>0</v>
      </c>
      <c r="EK172" s="2">
        <f t="shared" si="16"/>
        <v>0</v>
      </c>
      <c r="EL172" s="2">
        <f t="shared" si="16"/>
        <v>0</v>
      </c>
      <c r="EM172" s="2">
        <f t="shared" si="16"/>
        <v>0</v>
      </c>
      <c r="EN172" s="2">
        <f t="shared" si="16"/>
        <v>0</v>
      </c>
      <c r="EO172" s="2">
        <f t="shared" si="16"/>
        <v>0</v>
      </c>
      <c r="EP172" s="2">
        <f t="shared" si="16"/>
        <v>0</v>
      </c>
      <c r="EQ172" s="2">
        <f t="shared" si="16"/>
        <v>0</v>
      </c>
      <c r="ER172" s="2">
        <f t="shared" si="16"/>
        <v>0</v>
      </c>
      <c r="ES172" s="2">
        <f t="shared" si="16"/>
        <v>0</v>
      </c>
      <c r="ET172" s="2">
        <f t="shared" si="16"/>
        <v>0</v>
      </c>
      <c r="EU172" s="2">
        <f t="shared" si="16"/>
        <v>0</v>
      </c>
      <c r="EV172" s="2">
        <f t="shared" si="16"/>
        <v>0</v>
      </c>
      <c r="EW172" s="2">
        <f t="shared" si="16"/>
        <v>0</v>
      </c>
      <c r="EX172" s="2">
        <f t="shared" si="16"/>
        <v>0</v>
      </c>
      <c r="EY172" s="2">
        <f t="shared" si="12"/>
        <v>390.06023211360997</v>
      </c>
      <c r="EZ172" s="2">
        <f t="shared" si="13"/>
        <v>489</v>
      </c>
      <c r="FA172" s="2" t="str">
        <f t="shared" si="9"/>
        <v>Kosd</v>
      </c>
      <c r="FB172" s="16">
        <f t="shared" si="14"/>
        <v>0.20233081367359923</v>
      </c>
    </row>
    <row r="173" spans="2:158">
      <c r="B173" s="2" t="str">
        <f t="shared" si="10"/>
        <v>Legénd</v>
      </c>
      <c r="C173" s="2">
        <f t="shared" si="11"/>
        <v>156.33100033075587</v>
      </c>
      <c r="D173" s="2">
        <f t="shared" ref="D173:BO176" si="21">D142*$EZ$160</f>
        <v>0</v>
      </c>
      <c r="E173" s="2">
        <f t="shared" si="21"/>
        <v>0</v>
      </c>
      <c r="F173" s="2">
        <f t="shared" si="21"/>
        <v>0</v>
      </c>
      <c r="G173" s="2">
        <f t="shared" si="21"/>
        <v>0</v>
      </c>
      <c r="H173" s="2">
        <f t="shared" si="21"/>
        <v>0</v>
      </c>
      <c r="I173" s="2">
        <f t="shared" si="21"/>
        <v>0</v>
      </c>
      <c r="J173" s="2">
        <f t="shared" si="21"/>
        <v>0</v>
      </c>
      <c r="K173" s="2">
        <f t="shared" si="21"/>
        <v>0</v>
      </c>
      <c r="L173" s="2">
        <f t="shared" si="21"/>
        <v>0</v>
      </c>
      <c r="M173" s="2">
        <f t="shared" si="21"/>
        <v>0</v>
      </c>
      <c r="N173" s="2">
        <f t="shared" si="21"/>
        <v>0</v>
      </c>
      <c r="O173" s="2">
        <f t="shared" si="21"/>
        <v>0</v>
      </c>
      <c r="P173" s="2">
        <f t="shared" si="21"/>
        <v>0</v>
      </c>
      <c r="Q173" s="2">
        <f t="shared" si="21"/>
        <v>0</v>
      </c>
      <c r="R173" s="2">
        <f t="shared" si="21"/>
        <v>0</v>
      </c>
      <c r="S173" s="2">
        <f t="shared" si="21"/>
        <v>0</v>
      </c>
      <c r="T173" s="2">
        <f t="shared" si="21"/>
        <v>0</v>
      </c>
      <c r="U173" s="2">
        <f t="shared" si="21"/>
        <v>0</v>
      </c>
      <c r="V173" s="2">
        <f t="shared" si="21"/>
        <v>0</v>
      </c>
      <c r="W173" s="2">
        <f t="shared" si="21"/>
        <v>0</v>
      </c>
      <c r="X173" s="2">
        <f t="shared" si="21"/>
        <v>53.804718518744821</v>
      </c>
      <c r="Y173" s="2">
        <f t="shared" si="21"/>
        <v>0</v>
      </c>
      <c r="Z173" s="2">
        <f t="shared" si="21"/>
        <v>0</v>
      </c>
      <c r="AA173" s="2">
        <f t="shared" si="21"/>
        <v>0</v>
      </c>
      <c r="AB173" s="2">
        <f t="shared" si="21"/>
        <v>0</v>
      </c>
      <c r="AC173" s="2">
        <f t="shared" si="21"/>
        <v>0</v>
      </c>
      <c r="AD173" s="2">
        <f t="shared" si="21"/>
        <v>0</v>
      </c>
      <c r="AE173" s="2">
        <f t="shared" si="21"/>
        <v>0</v>
      </c>
      <c r="AF173" s="2">
        <f t="shared" si="21"/>
        <v>0</v>
      </c>
      <c r="AG173" s="2">
        <f t="shared" si="21"/>
        <v>0</v>
      </c>
      <c r="AH173" s="2">
        <f t="shared" si="21"/>
        <v>0</v>
      </c>
      <c r="AI173" s="2">
        <f t="shared" si="21"/>
        <v>0</v>
      </c>
      <c r="AJ173" s="2">
        <f t="shared" si="21"/>
        <v>0</v>
      </c>
      <c r="AK173" s="2">
        <f t="shared" si="21"/>
        <v>0</v>
      </c>
      <c r="AL173" s="2">
        <f t="shared" si="21"/>
        <v>0</v>
      </c>
      <c r="AM173" s="2">
        <f t="shared" si="21"/>
        <v>0</v>
      </c>
      <c r="AN173" s="2">
        <f t="shared" si="21"/>
        <v>0</v>
      </c>
      <c r="AO173" s="2">
        <f t="shared" si="21"/>
        <v>0</v>
      </c>
      <c r="AP173" s="2">
        <f t="shared" si="21"/>
        <v>0</v>
      </c>
      <c r="AQ173" s="2">
        <f t="shared" si="21"/>
        <v>0</v>
      </c>
      <c r="AR173" s="2">
        <f t="shared" si="21"/>
        <v>0</v>
      </c>
      <c r="AS173" s="2">
        <f t="shared" si="21"/>
        <v>0</v>
      </c>
      <c r="AT173" s="2">
        <f t="shared" si="21"/>
        <v>0</v>
      </c>
      <c r="AU173" s="2">
        <f t="shared" si="21"/>
        <v>0</v>
      </c>
      <c r="AV173" s="2">
        <f t="shared" si="21"/>
        <v>0</v>
      </c>
      <c r="AW173" s="2">
        <f t="shared" si="21"/>
        <v>0</v>
      </c>
      <c r="AX173" s="2">
        <f t="shared" si="21"/>
        <v>0</v>
      </c>
      <c r="AY173" s="2">
        <f t="shared" si="21"/>
        <v>0</v>
      </c>
      <c r="AZ173" s="2">
        <f t="shared" si="21"/>
        <v>0</v>
      </c>
      <c r="BA173" s="2">
        <f t="shared" si="21"/>
        <v>0</v>
      </c>
      <c r="BB173" s="2">
        <f t="shared" si="21"/>
        <v>0</v>
      </c>
      <c r="BC173" s="2">
        <f t="shared" si="21"/>
        <v>0</v>
      </c>
      <c r="BD173" s="2">
        <f t="shared" si="21"/>
        <v>0</v>
      </c>
      <c r="BE173" s="2">
        <f t="shared" si="21"/>
        <v>0</v>
      </c>
      <c r="BF173" s="2">
        <f t="shared" si="21"/>
        <v>0</v>
      </c>
      <c r="BG173" s="2">
        <f t="shared" si="21"/>
        <v>0</v>
      </c>
      <c r="BH173" s="2">
        <f t="shared" si="21"/>
        <v>0</v>
      </c>
      <c r="BI173" s="2">
        <f t="shared" si="21"/>
        <v>0</v>
      </c>
      <c r="BJ173" s="2">
        <f t="shared" si="21"/>
        <v>0</v>
      </c>
      <c r="BK173" s="2">
        <f t="shared" si="21"/>
        <v>32.321194546910881</v>
      </c>
      <c r="BL173" s="2">
        <f t="shared" si="21"/>
        <v>0</v>
      </c>
      <c r="BM173" s="2">
        <f t="shared" si="21"/>
        <v>0</v>
      </c>
      <c r="BN173" s="2">
        <f t="shared" si="21"/>
        <v>0</v>
      </c>
      <c r="BO173" s="2">
        <f t="shared" si="21"/>
        <v>0</v>
      </c>
      <c r="BP173" s="2">
        <f t="shared" si="20"/>
        <v>0</v>
      </c>
      <c r="BQ173" s="2">
        <f t="shared" si="20"/>
        <v>0</v>
      </c>
      <c r="BR173" s="2">
        <f t="shared" si="20"/>
        <v>0</v>
      </c>
      <c r="BS173" s="2">
        <f t="shared" si="20"/>
        <v>0</v>
      </c>
      <c r="BT173" s="2">
        <f t="shared" si="20"/>
        <v>0</v>
      </c>
      <c r="BU173" s="2">
        <f t="shared" si="20"/>
        <v>0</v>
      </c>
      <c r="BV173" s="2">
        <f t="shared" si="20"/>
        <v>0</v>
      </c>
      <c r="BW173" s="2">
        <f t="shared" si="20"/>
        <v>0</v>
      </c>
      <c r="BX173" s="2">
        <f t="shared" si="20"/>
        <v>0</v>
      </c>
      <c r="BY173" s="2">
        <f t="shared" si="20"/>
        <v>0</v>
      </c>
      <c r="BZ173" s="2">
        <f t="shared" si="20"/>
        <v>0</v>
      </c>
      <c r="CA173" s="2">
        <f t="shared" si="20"/>
        <v>0</v>
      </c>
      <c r="CB173" s="2">
        <f t="shared" si="20"/>
        <v>0</v>
      </c>
      <c r="CC173" s="2">
        <f t="shared" si="20"/>
        <v>0</v>
      </c>
      <c r="CD173" s="2">
        <f t="shared" si="20"/>
        <v>0</v>
      </c>
      <c r="CE173" s="2">
        <f t="shared" si="20"/>
        <v>0</v>
      </c>
      <c r="CF173" s="2">
        <f t="shared" si="20"/>
        <v>0</v>
      </c>
      <c r="CG173" s="2">
        <f t="shared" si="20"/>
        <v>0</v>
      </c>
      <c r="CH173" s="2">
        <f t="shared" si="20"/>
        <v>0</v>
      </c>
      <c r="CI173" s="2">
        <f t="shared" si="20"/>
        <v>0</v>
      </c>
      <c r="CJ173" s="2">
        <f t="shared" si="20"/>
        <v>0</v>
      </c>
      <c r="CK173" s="2">
        <f t="shared" si="20"/>
        <v>0</v>
      </c>
      <c r="CL173" s="2">
        <f t="shared" si="20"/>
        <v>0</v>
      </c>
      <c r="CM173" s="2">
        <f t="shared" si="20"/>
        <v>0</v>
      </c>
      <c r="CN173" s="2">
        <f t="shared" si="20"/>
        <v>0</v>
      </c>
      <c r="CO173" s="2">
        <f t="shared" si="20"/>
        <v>0</v>
      </c>
      <c r="CP173" s="2">
        <f t="shared" si="20"/>
        <v>0</v>
      </c>
      <c r="CQ173" s="2">
        <f t="shared" si="20"/>
        <v>0</v>
      </c>
      <c r="CR173" s="2">
        <f t="shared" si="20"/>
        <v>0</v>
      </c>
      <c r="CS173" s="2">
        <f t="shared" si="20"/>
        <v>0</v>
      </c>
      <c r="CT173" s="2">
        <f t="shared" si="20"/>
        <v>0</v>
      </c>
      <c r="CU173" s="2">
        <f t="shared" si="20"/>
        <v>0</v>
      </c>
      <c r="CV173" s="2">
        <f t="shared" si="20"/>
        <v>0</v>
      </c>
      <c r="CW173" s="2">
        <f t="shared" si="20"/>
        <v>7818.4681883209932</v>
      </c>
      <c r="CX173" s="2">
        <f t="shared" si="20"/>
        <v>0</v>
      </c>
      <c r="CY173" s="2">
        <f t="shared" si="20"/>
        <v>0</v>
      </c>
      <c r="CZ173" s="2">
        <f t="shared" si="20"/>
        <v>0</v>
      </c>
      <c r="DA173" s="2">
        <f t="shared" si="20"/>
        <v>0</v>
      </c>
      <c r="DB173" s="2">
        <f t="shared" si="20"/>
        <v>0</v>
      </c>
      <c r="DC173" s="2">
        <f t="shared" si="20"/>
        <v>0</v>
      </c>
      <c r="DD173" s="2">
        <f t="shared" si="20"/>
        <v>447.12584266379383</v>
      </c>
      <c r="DE173" s="2">
        <f t="shared" si="20"/>
        <v>0</v>
      </c>
      <c r="DF173" s="2">
        <f t="shared" si="20"/>
        <v>0</v>
      </c>
      <c r="DG173" s="2">
        <f t="shared" si="20"/>
        <v>0</v>
      </c>
      <c r="DH173" s="2">
        <f t="shared" si="20"/>
        <v>0</v>
      </c>
      <c r="DI173" s="2">
        <f t="shared" si="20"/>
        <v>0</v>
      </c>
      <c r="DJ173" s="2">
        <f t="shared" si="20"/>
        <v>0</v>
      </c>
      <c r="DK173" s="2">
        <f t="shared" si="20"/>
        <v>0</v>
      </c>
      <c r="DL173" s="2">
        <f t="shared" si="20"/>
        <v>0</v>
      </c>
      <c r="DM173" s="2">
        <f t="shared" si="20"/>
        <v>0</v>
      </c>
      <c r="DN173" s="2">
        <f t="shared" si="20"/>
        <v>0</v>
      </c>
      <c r="DO173" s="2">
        <f t="shared" si="20"/>
        <v>0</v>
      </c>
      <c r="DP173" s="2">
        <f t="shared" si="20"/>
        <v>0</v>
      </c>
      <c r="DQ173" s="2">
        <f t="shared" si="20"/>
        <v>0</v>
      </c>
      <c r="DR173" s="2">
        <f t="shared" si="20"/>
        <v>0</v>
      </c>
      <c r="DS173" s="2">
        <f t="shared" si="20"/>
        <v>0</v>
      </c>
      <c r="DT173" s="2">
        <f t="shared" si="20"/>
        <v>0</v>
      </c>
      <c r="DU173" s="2">
        <f t="shared" si="20"/>
        <v>0</v>
      </c>
      <c r="DV173" s="2">
        <f t="shared" si="20"/>
        <v>0</v>
      </c>
      <c r="DW173" s="2">
        <f t="shared" si="20"/>
        <v>0</v>
      </c>
      <c r="DX173" s="2">
        <f t="shared" si="20"/>
        <v>0</v>
      </c>
      <c r="DY173" s="2">
        <f t="shared" si="20"/>
        <v>0</v>
      </c>
      <c r="DZ173" s="2">
        <f t="shared" si="20"/>
        <v>0</v>
      </c>
      <c r="EA173" s="2">
        <f t="shared" si="17"/>
        <v>0</v>
      </c>
      <c r="EB173" s="2">
        <f t="shared" si="16"/>
        <v>0</v>
      </c>
      <c r="EC173" s="2">
        <f t="shared" si="16"/>
        <v>0</v>
      </c>
      <c r="ED173" s="2">
        <f t="shared" si="16"/>
        <v>0</v>
      </c>
      <c r="EE173" s="2">
        <f t="shared" si="16"/>
        <v>0</v>
      </c>
      <c r="EF173" s="2">
        <f t="shared" si="16"/>
        <v>0</v>
      </c>
      <c r="EG173" s="2">
        <f t="shared" si="16"/>
        <v>0</v>
      </c>
      <c r="EH173" s="2">
        <f t="shared" si="16"/>
        <v>0</v>
      </c>
      <c r="EI173" s="2">
        <f t="shared" si="16"/>
        <v>0</v>
      </c>
      <c r="EJ173" s="2">
        <f t="shared" si="16"/>
        <v>0</v>
      </c>
      <c r="EK173" s="2">
        <f t="shared" si="16"/>
        <v>0</v>
      </c>
      <c r="EL173" s="2">
        <f t="shared" si="16"/>
        <v>0</v>
      </c>
      <c r="EM173" s="2">
        <f t="shared" si="16"/>
        <v>0</v>
      </c>
      <c r="EN173" s="2">
        <f t="shared" si="16"/>
        <v>0</v>
      </c>
      <c r="EO173" s="2">
        <f t="shared" si="16"/>
        <v>0</v>
      </c>
      <c r="EP173" s="2">
        <f t="shared" si="16"/>
        <v>0</v>
      </c>
      <c r="EQ173" s="2">
        <f t="shared" si="16"/>
        <v>0</v>
      </c>
      <c r="ER173" s="2">
        <f t="shared" si="16"/>
        <v>0</v>
      </c>
      <c r="ES173" s="2">
        <f t="shared" si="16"/>
        <v>0</v>
      </c>
      <c r="ET173" s="2">
        <f t="shared" si="16"/>
        <v>0</v>
      </c>
      <c r="EU173" s="2">
        <f t="shared" si="16"/>
        <v>0</v>
      </c>
      <c r="EV173" s="2">
        <f t="shared" si="16"/>
        <v>0</v>
      </c>
      <c r="EW173" s="2">
        <f t="shared" si="16"/>
        <v>0</v>
      </c>
      <c r="EX173" s="2">
        <f t="shared" si="16"/>
        <v>0</v>
      </c>
      <c r="EY173" s="2">
        <f t="shared" si="12"/>
        <v>8508.0509443811989</v>
      </c>
      <c r="EZ173" s="2">
        <f t="shared" si="13"/>
        <v>1738</v>
      </c>
      <c r="FA173" s="2" t="str">
        <f t="shared" si="9"/>
        <v>Legénd</v>
      </c>
      <c r="FB173" s="16">
        <f t="shared" si="14"/>
        <v>-3.8953112453286529</v>
      </c>
    </row>
    <row r="174" spans="2:158">
      <c r="B174" s="2" t="str">
        <f t="shared" si="10"/>
        <v>Nézsa</v>
      </c>
      <c r="C174" s="2">
        <f t="shared" si="11"/>
        <v>156.33100033075587</v>
      </c>
      <c r="D174" s="2">
        <f t="shared" si="21"/>
        <v>0</v>
      </c>
      <c r="E174" s="2">
        <f t="shared" si="21"/>
        <v>0</v>
      </c>
      <c r="F174" s="2">
        <f t="shared" si="21"/>
        <v>0</v>
      </c>
      <c r="G174" s="2">
        <f t="shared" si="21"/>
        <v>0</v>
      </c>
      <c r="H174" s="2">
        <f t="shared" si="21"/>
        <v>0</v>
      </c>
      <c r="I174" s="2">
        <f t="shared" si="21"/>
        <v>0</v>
      </c>
      <c r="J174" s="2">
        <f t="shared" si="21"/>
        <v>0</v>
      </c>
      <c r="K174" s="2">
        <f t="shared" si="21"/>
        <v>0</v>
      </c>
      <c r="L174" s="2">
        <f t="shared" si="21"/>
        <v>70.588721621740078</v>
      </c>
      <c r="M174" s="2">
        <f t="shared" si="21"/>
        <v>110.10306035564892</v>
      </c>
      <c r="N174" s="2">
        <f t="shared" si="21"/>
        <v>0</v>
      </c>
      <c r="O174" s="2">
        <f t="shared" si="21"/>
        <v>0</v>
      </c>
      <c r="P174" s="2">
        <f t="shared" si="21"/>
        <v>0</v>
      </c>
      <c r="Q174" s="2">
        <f t="shared" si="21"/>
        <v>0</v>
      </c>
      <c r="R174" s="2">
        <f t="shared" si="21"/>
        <v>0</v>
      </c>
      <c r="S174" s="2">
        <f t="shared" si="21"/>
        <v>0</v>
      </c>
      <c r="T174" s="2">
        <f t="shared" si="21"/>
        <v>0</v>
      </c>
      <c r="U174" s="2">
        <f t="shared" si="21"/>
        <v>0</v>
      </c>
      <c r="V174" s="2">
        <f t="shared" si="21"/>
        <v>0</v>
      </c>
      <c r="W174" s="2">
        <f t="shared" si="21"/>
        <v>0</v>
      </c>
      <c r="X174" s="2">
        <f t="shared" si="21"/>
        <v>53.804718518744821</v>
      </c>
      <c r="Y174" s="2">
        <f t="shared" si="21"/>
        <v>0</v>
      </c>
      <c r="Z174" s="2">
        <f t="shared" si="21"/>
        <v>0</v>
      </c>
      <c r="AA174" s="2">
        <f t="shared" si="21"/>
        <v>0</v>
      </c>
      <c r="AB174" s="2">
        <f t="shared" si="21"/>
        <v>0</v>
      </c>
      <c r="AC174" s="2">
        <f t="shared" si="21"/>
        <v>0</v>
      </c>
      <c r="AD174" s="2">
        <f t="shared" si="21"/>
        <v>0</v>
      </c>
      <c r="AE174" s="2">
        <f t="shared" si="21"/>
        <v>482.9956550096237</v>
      </c>
      <c r="AF174" s="2">
        <f t="shared" si="21"/>
        <v>0</v>
      </c>
      <c r="AG174" s="2">
        <f t="shared" si="21"/>
        <v>0</v>
      </c>
      <c r="AH174" s="2">
        <f t="shared" si="21"/>
        <v>0</v>
      </c>
      <c r="AI174" s="2">
        <f t="shared" si="21"/>
        <v>0</v>
      </c>
      <c r="AJ174" s="2">
        <f t="shared" si="21"/>
        <v>0</v>
      </c>
      <c r="AK174" s="2">
        <f t="shared" si="21"/>
        <v>0</v>
      </c>
      <c r="AL174" s="2">
        <f t="shared" si="21"/>
        <v>0</v>
      </c>
      <c r="AM174" s="2">
        <f t="shared" si="21"/>
        <v>0</v>
      </c>
      <c r="AN174" s="2">
        <f t="shared" si="21"/>
        <v>0</v>
      </c>
      <c r="AO174" s="2">
        <f t="shared" si="21"/>
        <v>0</v>
      </c>
      <c r="AP174" s="2">
        <f t="shared" si="21"/>
        <v>0</v>
      </c>
      <c r="AQ174" s="2">
        <f t="shared" si="21"/>
        <v>0</v>
      </c>
      <c r="AR174" s="2">
        <f t="shared" si="21"/>
        <v>0</v>
      </c>
      <c r="AS174" s="2">
        <f t="shared" si="21"/>
        <v>0</v>
      </c>
      <c r="AT174" s="2">
        <f t="shared" si="21"/>
        <v>0</v>
      </c>
      <c r="AU174" s="2">
        <f t="shared" si="21"/>
        <v>0</v>
      </c>
      <c r="AV174" s="2">
        <f t="shared" si="21"/>
        <v>0</v>
      </c>
      <c r="AW174" s="2">
        <f t="shared" si="21"/>
        <v>0</v>
      </c>
      <c r="AX174" s="2">
        <f t="shared" si="21"/>
        <v>0</v>
      </c>
      <c r="AY174" s="2">
        <f t="shared" si="21"/>
        <v>0</v>
      </c>
      <c r="AZ174" s="2">
        <f t="shared" si="21"/>
        <v>0</v>
      </c>
      <c r="BA174" s="2">
        <f t="shared" si="21"/>
        <v>0</v>
      </c>
      <c r="BB174" s="2">
        <f t="shared" si="21"/>
        <v>0</v>
      </c>
      <c r="BC174" s="2">
        <f t="shared" si="21"/>
        <v>0</v>
      </c>
      <c r="BD174" s="2">
        <f t="shared" si="21"/>
        <v>0</v>
      </c>
      <c r="BE174" s="2">
        <f t="shared" si="21"/>
        <v>0</v>
      </c>
      <c r="BF174" s="2">
        <f t="shared" si="21"/>
        <v>0</v>
      </c>
      <c r="BG174" s="2">
        <f t="shared" si="21"/>
        <v>0</v>
      </c>
      <c r="BH174" s="2">
        <f t="shared" si="21"/>
        <v>0</v>
      </c>
      <c r="BI174" s="2">
        <f t="shared" si="21"/>
        <v>0</v>
      </c>
      <c r="BJ174" s="2">
        <f t="shared" si="21"/>
        <v>0</v>
      </c>
      <c r="BK174" s="2">
        <f t="shared" si="21"/>
        <v>0</v>
      </c>
      <c r="BL174" s="2">
        <f t="shared" si="21"/>
        <v>0</v>
      </c>
      <c r="BM174" s="2">
        <f t="shared" si="21"/>
        <v>0</v>
      </c>
      <c r="BN174" s="2">
        <f t="shared" si="21"/>
        <v>0</v>
      </c>
      <c r="BO174" s="2">
        <f t="shared" si="21"/>
        <v>0</v>
      </c>
      <c r="BP174" s="2">
        <f t="shared" si="20"/>
        <v>0</v>
      </c>
      <c r="BQ174" s="2">
        <f t="shared" si="20"/>
        <v>0</v>
      </c>
      <c r="BR174" s="2">
        <f t="shared" si="20"/>
        <v>0</v>
      </c>
      <c r="BS174" s="2">
        <f t="shared" si="20"/>
        <v>0</v>
      </c>
      <c r="BT174" s="2">
        <f t="shared" si="20"/>
        <v>0</v>
      </c>
      <c r="BU174" s="2">
        <f t="shared" si="20"/>
        <v>0</v>
      </c>
      <c r="BV174" s="2">
        <f t="shared" si="20"/>
        <v>0</v>
      </c>
      <c r="BW174" s="2">
        <f t="shared" si="20"/>
        <v>0</v>
      </c>
      <c r="BX174" s="2">
        <f t="shared" si="20"/>
        <v>0</v>
      </c>
      <c r="BY174" s="2">
        <f t="shared" si="20"/>
        <v>0</v>
      </c>
      <c r="BZ174" s="2">
        <f t="shared" si="20"/>
        <v>0</v>
      </c>
      <c r="CA174" s="2">
        <f t="shared" si="20"/>
        <v>0</v>
      </c>
      <c r="CB174" s="2">
        <f t="shared" si="20"/>
        <v>0</v>
      </c>
      <c r="CC174" s="2">
        <f t="shared" si="20"/>
        <v>0</v>
      </c>
      <c r="CD174" s="2">
        <f t="shared" si="20"/>
        <v>0</v>
      </c>
      <c r="CE174" s="2">
        <f t="shared" si="20"/>
        <v>0</v>
      </c>
      <c r="CF174" s="2">
        <f t="shared" si="20"/>
        <v>0</v>
      </c>
      <c r="CG174" s="2">
        <f t="shared" si="20"/>
        <v>0</v>
      </c>
      <c r="CH174" s="2">
        <f t="shared" si="20"/>
        <v>0</v>
      </c>
      <c r="CI174" s="2">
        <f t="shared" si="20"/>
        <v>0</v>
      </c>
      <c r="CJ174" s="2">
        <f t="shared" si="20"/>
        <v>0</v>
      </c>
      <c r="CK174" s="2">
        <f t="shared" si="20"/>
        <v>0</v>
      </c>
      <c r="CL174" s="2">
        <f t="shared" si="20"/>
        <v>0</v>
      </c>
      <c r="CM174" s="2">
        <f t="shared" si="20"/>
        <v>0</v>
      </c>
      <c r="CN174" s="2">
        <f t="shared" si="20"/>
        <v>0</v>
      </c>
      <c r="CO174" s="2">
        <f t="shared" si="20"/>
        <v>0</v>
      </c>
      <c r="CP174" s="2">
        <f t="shared" si="20"/>
        <v>0</v>
      </c>
      <c r="CQ174" s="2">
        <f t="shared" si="20"/>
        <v>0</v>
      </c>
      <c r="CR174" s="2">
        <f t="shared" si="20"/>
        <v>0</v>
      </c>
      <c r="CS174" s="2">
        <f t="shared" si="20"/>
        <v>0</v>
      </c>
      <c r="CT174" s="2">
        <f t="shared" si="20"/>
        <v>0</v>
      </c>
      <c r="CU174" s="2">
        <f t="shared" si="20"/>
        <v>0</v>
      </c>
      <c r="CV174" s="2">
        <f t="shared" si="20"/>
        <v>0</v>
      </c>
      <c r="CW174" s="2">
        <f t="shared" si="20"/>
        <v>99.744932726371857</v>
      </c>
      <c r="CX174" s="2">
        <f t="shared" si="20"/>
        <v>0</v>
      </c>
      <c r="CY174" s="2">
        <f t="shared" si="20"/>
        <v>0</v>
      </c>
      <c r="CZ174" s="2">
        <f t="shared" si="20"/>
        <v>0</v>
      </c>
      <c r="DA174" s="2">
        <f t="shared" si="20"/>
        <v>0</v>
      </c>
      <c r="DB174" s="2">
        <f t="shared" si="20"/>
        <v>0</v>
      </c>
      <c r="DC174" s="2">
        <f t="shared" si="20"/>
        <v>0</v>
      </c>
      <c r="DD174" s="2">
        <f t="shared" si="20"/>
        <v>0</v>
      </c>
      <c r="DE174" s="2">
        <f t="shared" si="20"/>
        <v>0</v>
      </c>
      <c r="DF174" s="2">
        <f t="shared" si="20"/>
        <v>0</v>
      </c>
      <c r="DG174" s="2">
        <f t="shared" si="20"/>
        <v>0</v>
      </c>
      <c r="DH174" s="2">
        <f t="shared" si="20"/>
        <v>0</v>
      </c>
      <c r="DI174" s="2">
        <f t="shared" si="20"/>
        <v>0</v>
      </c>
      <c r="DJ174" s="2">
        <f t="shared" si="20"/>
        <v>0</v>
      </c>
      <c r="DK174" s="2">
        <f t="shared" si="20"/>
        <v>0</v>
      </c>
      <c r="DL174" s="2">
        <f t="shared" si="20"/>
        <v>0</v>
      </c>
      <c r="DM174" s="2">
        <f t="shared" si="20"/>
        <v>0</v>
      </c>
      <c r="DN174" s="2">
        <f t="shared" si="20"/>
        <v>0</v>
      </c>
      <c r="DO174" s="2">
        <f t="shared" si="20"/>
        <v>0</v>
      </c>
      <c r="DP174" s="2">
        <f t="shared" si="20"/>
        <v>0</v>
      </c>
      <c r="DQ174" s="2">
        <f t="shared" si="20"/>
        <v>0</v>
      </c>
      <c r="DR174" s="2">
        <f t="shared" si="20"/>
        <v>0</v>
      </c>
      <c r="DS174" s="2">
        <f t="shared" si="20"/>
        <v>0</v>
      </c>
      <c r="DT174" s="2">
        <f t="shared" si="20"/>
        <v>0</v>
      </c>
      <c r="DU174" s="2">
        <f t="shared" si="20"/>
        <v>7.5767785436378619</v>
      </c>
      <c r="DV174" s="2">
        <f t="shared" si="20"/>
        <v>0</v>
      </c>
      <c r="DW174" s="2">
        <f t="shared" si="20"/>
        <v>0</v>
      </c>
      <c r="DX174" s="2">
        <f t="shared" si="20"/>
        <v>0</v>
      </c>
      <c r="DY174" s="2">
        <f t="shared" si="20"/>
        <v>0</v>
      </c>
      <c r="DZ174" s="2">
        <f t="shared" si="20"/>
        <v>0</v>
      </c>
      <c r="EA174" s="2">
        <f t="shared" si="17"/>
        <v>0</v>
      </c>
      <c r="EB174" s="2">
        <f t="shared" si="16"/>
        <v>0</v>
      </c>
      <c r="EC174" s="2">
        <f t="shared" si="16"/>
        <v>0</v>
      </c>
      <c r="ED174" s="2">
        <f t="shared" si="16"/>
        <v>0</v>
      </c>
      <c r="EE174" s="2">
        <f t="shared" si="16"/>
        <v>0</v>
      </c>
      <c r="EF174" s="2">
        <f t="shared" si="16"/>
        <v>0</v>
      </c>
      <c r="EG174" s="2">
        <f t="shared" si="16"/>
        <v>0</v>
      </c>
      <c r="EH174" s="2">
        <f t="shared" si="16"/>
        <v>0</v>
      </c>
      <c r="EI174" s="2">
        <f t="shared" si="16"/>
        <v>0</v>
      </c>
      <c r="EJ174" s="2">
        <f t="shared" si="16"/>
        <v>0</v>
      </c>
      <c r="EK174" s="2">
        <f t="shared" si="16"/>
        <v>0</v>
      </c>
      <c r="EL174" s="2">
        <f t="shared" si="16"/>
        <v>0</v>
      </c>
      <c r="EM174" s="2">
        <f t="shared" si="16"/>
        <v>0</v>
      </c>
      <c r="EN174" s="2">
        <f t="shared" si="16"/>
        <v>0</v>
      </c>
      <c r="EO174" s="2">
        <f t="shared" si="16"/>
        <v>0</v>
      </c>
      <c r="EP174" s="2">
        <f t="shared" si="16"/>
        <v>0</v>
      </c>
      <c r="EQ174" s="2">
        <f t="shared" si="16"/>
        <v>0</v>
      </c>
      <c r="ER174" s="2">
        <f t="shared" si="16"/>
        <v>0</v>
      </c>
      <c r="ES174" s="2">
        <f t="shared" si="16"/>
        <v>0</v>
      </c>
      <c r="ET174" s="2">
        <f t="shared" si="16"/>
        <v>0</v>
      </c>
      <c r="EU174" s="2">
        <f t="shared" si="16"/>
        <v>0</v>
      </c>
      <c r="EV174" s="2">
        <f t="shared" si="16"/>
        <v>0</v>
      </c>
      <c r="EW174" s="2">
        <f t="shared" si="16"/>
        <v>0</v>
      </c>
      <c r="EX174" s="2">
        <f t="shared" si="16"/>
        <v>0</v>
      </c>
      <c r="EY174" s="2">
        <f t="shared" si="12"/>
        <v>981.14486710652318</v>
      </c>
      <c r="EZ174" s="2">
        <f t="shared" si="13"/>
        <v>1230</v>
      </c>
      <c r="FA174" s="2" t="str">
        <f t="shared" si="9"/>
        <v>Nézsa</v>
      </c>
      <c r="FB174" s="16">
        <f t="shared" si="14"/>
        <v>0.2023212462548592</v>
      </c>
    </row>
    <row r="175" spans="2:158">
      <c r="B175" s="2" t="str">
        <f t="shared" si="10"/>
        <v>Nógrád</v>
      </c>
      <c r="C175" s="2">
        <f t="shared" si="11"/>
        <v>156.33100033075587</v>
      </c>
      <c r="D175" s="2">
        <f t="shared" si="21"/>
        <v>0</v>
      </c>
      <c r="E175" s="2">
        <f t="shared" si="21"/>
        <v>0</v>
      </c>
      <c r="F175" s="2">
        <f t="shared" si="21"/>
        <v>0</v>
      </c>
      <c r="G175" s="2">
        <f t="shared" si="21"/>
        <v>0</v>
      </c>
      <c r="H175" s="2">
        <f t="shared" si="21"/>
        <v>0</v>
      </c>
      <c r="I175" s="2">
        <f t="shared" si="21"/>
        <v>0</v>
      </c>
      <c r="J175" s="2">
        <f t="shared" si="21"/>
        <v>0</v>
      </c>
      <c r="K175" s="2">
        <f t="shared" si="21"/>
        <v>0</v>
      </c>
      <c r="L175" s="2">
        <f t="shared" si="21"/>
        <v>70.588721621740078</v>
      </c>
      <c r="M175" s="2">
        <f t="shared" si="21"/>
        <v>110.10306035564892</v>
      </c>
      <c r="N175" s="2">
        <f t="shared" si="21"/>
        <v>0</v>
      </c>
      <c r="O175" s="2">
        <f t="shared" si="21"/>
        <v>0</v>
      </c>
      <c r="P175" s="2">
        <f t="shared" si="21"/>
        <v>0</v>
      </c>
      <c r="Q175" s="2">
        <f t="shared" si="21"/>
        <v>0</v>
      </c>
      <c r="R175" s="2">
        <f t="shared" si="21"/>
        <v>0</v>
      </c>
      <c r="S175" s="2">
        <f t="shared" si="21"/>
        <v>0</v>
      </c>
      <c r="T175" s="2">
        <f t="shared" si="21"/>
        <v>0</v>
      </c>
      <c r="U175" s="2">
        <f t="shared" si="21"/>
        <v>0</v>
      </c>
      <c r="V175" s="2">
        <f t="shared" si="21"/>
        <v>0</v>
      </c>
      <c r="W175" s="2">
        <f t="shared" si="21"/>
        <v>0</v>
      </c>
      <c r="X175" s="2">
        <f t="shared" si="21"/>
        <v>53.804718518744821</v>
      </c>
      <c r="Y175" s="2">
        <f t="shared" si="21"/>
        <v>0</v>
      </c>
      <c r="Z175" s="2">
        <f t="shared" si="21"/>
        <v>0</v>
      </c>
      <c r="AA175" s="2">
        <f t="shared" si="21"/>
        <v>0</v>
      </c>
      <c r="AB175" s="2">
        <f t="shared" si="21"/>
        <v>0</v>
      </c>
      <c r="AC175" s="2">
        <f t="shared" si="21"/>
        <v>0</v>
      </c>
      <c r="AD175" s="2">
        <f t="shared" si="21"/>
        <v>0</v>
      </c>
      <c r="AE175" s="2">
        <f t="shared" si="21"/>
        <v>0</v>
      </c>
      <c r="AF175" s="2">
        <f t="shared" si="21"/>
        <v>0</v>
      </c>
      <c r="AG175" s="2">
        <f t="shared" si="21"/>
        <v>0</v>
      </c>
      <c r="AH175" s="2">
        <f t="shared" si="21"/>
        <v>0</v>
      </c>
      <c r="AI175" s="2">
        <f t="shared" si="21"/>
        <v>0</v>
      </c>
      <c r="AJ175" s="2">
        <f t="shared" si="21"/>
        <v>0</v>
      </c>
      <c r="AK175" s="2">
        <f t="shared" si="21"/>
        <v>0</v>
      </c>
      <c r="AL175" s="2">
        <f t="shared" si="21"/>
        <v>0</v>
      </c>
      <c r="AM175" s="2">
        <f t="shared" si="21"/>
        <v>0</v>
      </c>
      <c r="AN175" s="2">
        <f t="shared" si="21"/>
        <v>0</v>
      </c>
      <c r="AO175" s="2">
        <f t="shared" si="21"/>
        <v>0</v>
      </c>
      <c r="AP175" s="2">
        <f t="shared" si="21"/>
        <v>0</v>
      </c>
      <c r="AQ175" s="2">
        <f t="shared" si="21"/>
        <v>0</v>
      </c>
      <c r="AR175" s="2">
        <f t="shared" si="21"/>
        <v>0</v>
      </c>
      <c r="AS175" s="2">
        <f t="shared" si="21"/>
        <v>0</v>
      </c>
      <c r="AT175" s="2">
        <f t="shared" si="21"/>
        <v>0</v>
      </c>
      <c r="AU175" s="2">
        <f t="shared" si="21"/>
        <v>0</v>
      </c>
      <c r="AV175" s="2">
        <f t="shared" si="21"/>
        <v>0</v>
      </c>
      <c r="AW175" s="2">
        <f t="shared" si="21"/>
        <v>578.71242699127663</v>
      </c>
      <c r="AX175" s="2">
        <f t="shared" si="21"/>
        <v>0</v>
      </c>
      <c r="AY175" s="2">
        <f t="shared" si="21"/>
        <v>0</v>
      </c>
      <c r="AZ175" s="2">
        <f t="shared" si="21"/>
        <v>0</v>
      </c>
      <c r="BA175" s="2">
        <f t="shared" si="21"/>
        <v>0</v>
      </c>
      <c r="BB175" s="2">
        <f t="shared" si="21"/>
        <v>0</v>
      </c>
      <c r="BC175" s="2">
        <f t="shared" si="21"/>
        <v>0</v>
      </c>
      <c r="BD175" s="2">
        <f t="shared" si="21"/>
        <v>0</v>
      </c>
      <c r="BE175" s="2">
        <f t="shared" si="21"/>
        <v>0</v>
      </c>
      <c r="BF175" s="2">
        <f t="shared" si="21"/>
        <v>55.435164534464356</v>
      </c>
      <c r="BG175" s="2">
        <f t="shared" si="21"/>
        <v>0</v>
      </c>
      <c r="BH175" s="2">
        <f t="shared" si="21"/>
        <v>0</v>
      </c>
      <c r="BI175" s="2">
        <f t="shared" si="21"/>
        <v>0</v>
      </c>
      <c r="BJ175" s="2">
        <f t="shared" si="21"/>
        <v>0</v>
      </c>
      <c r="BK175" s="2">
        <f t="shared" si="21"/>
        <v>0</v>
      </c>
      <c r="BL175" s="2">
        <f t="shared" si="21"/>
        <v>0</v>
      </c>
      <c r="BM175" s="2">
        <f t="shared" si="21"/>
        <v>0</v>
      </c>
      <c r="BN175" s="2">
        <f t="shared" si="21"/>
        <v>0</v>
      </c>
      <c r="BO175" s="2">
        <f t="shared" si="21"/>
        <v>0</v>
      </c>
      <c r="BP175" s="2">
        <f t="shared" si="20"/>
        <v>0</v>
      </c>
      <c r="BQ175" s="2">
        <f t="shared" si="20"/>
        <v>0</v>
      </c>
      <c r="BR175" s="2">
        <f t="shared" si="20"/>
        <v>0</v>
      </c>
      <c r="BS175" s="2">
        <f t="shared" si="20"/>
        <v>0</v>
      </c>
      <c r="BT175" s="2">
        <f t="shared" si="20"/>
        <v>0</v>
      </c>
      <c r="BU175" s="2">
        <f t="shared" si="20"/>
        <v>0</v>
      </c>
      <c r="BV175" s="2">
        <f t="shared" si="20"/>
        <v>0</v>
      </c>
      <c r="BW175" s="2">
        <f t="shared" si="20"/>
        <v>0</v>
      </c>
      <c r="BX175" s="2">
        <f t="shared" si="20"/>
        <v>0</v>
      </c>
      <c r="BY175" s="2">
        <f t="shared" si="20"/>
        <v>0</v>
      </c>
      <c r="BZ175" s="2">
        <f t="shared" si="20"/>
        <v>0</v>
      </c>
      <c r="CA175" s="2">
        <f t="shared" si="20"/>
        <v>0</v>
      </c>
      <c r="CB175" s="2">
        <f t="shared" si="20"/>
        <v>0</v>
      </c>
      <c r="CC175" s="2">
        <f t="shared" si="20"/>
        <v>0</v>
      </c>
      <c r="CD175" s="2">
        <f t="shared" si="20"/>
        <v>0</v>
      </c>
      <c r="CE175" s="2">
        <f t="shared" si="20"/>
        <v>0</v>
      </c>
      <c r="CF175" s="2">
        <f t="shared" si="20"/>
        <v>0</v>
      </c>
      <c r="CG175" s="2">
        <f t="shared" si="20"/>
        <v>0</v>
      </c>
      <c r="CH175" s="2">
        <f t="shared" si="20"/>
        <v>0</v>
      </c>
      <c r="CI175" s="2">
        <f t="shared" si="20"/>
        <v>0</v>
      </c>
      <c r="CJ175" s="2">
        <f t="shared" si="20"/>
        <v>0</v>
      </c>
      <c r="CK175" s="2">
        <f t="shared" si="20"/>
        <v>0</v>
      </c>
      <c r="CL175" s="2">
        <f t="shared" si="20"/>
        <v>0</v>
      </c>
      <c r="CM175" s="2">
        <f t="shared" si="20"/>
        <v>0</v>
      </c>
      <c r="CN175" s="2">
        <f t="shared" si="20"/>
        <v>0</v>
      </c>
      <c r="CO175" s="2">
        <f t="shared" si="20"/>
        <v>0</v>
      </c>
      <c r="CP175" s="2">
        <f t="shared" si="20"/>
        <v>0</v>
      </c>
      <c r="CQ175" s="2">
        <f t="shared" si="20"/>
        <v>0</v>
      </c>
      <c r="CR175" s="2">
        <f t="shared" si="20"/>
        <v>0</v>
      </c>
      <c r="CS175" s="2">
        <f t="shared" si="20"/>
        <v>0</v>
      </c>
      <c r="CT175" s="2">
        <f t="shared" si="20"/>
        <v>0</v>
      </c>
      <c r="CU175" s="2">
        <f t="shared" si="20"/>
        <v>0</v>
      </c>
      <c r="CV175" s="2">
        <f t="shared" si="20"/>
        <v>0</v>
      </c>
      <c r="CW175" s="2">
        <f t="shared" si="20"/>
        <v>99.744932726371857</v>
      </c>
      <c r="CX175" s="2">
        <f t="shared" si="20"/>
        <v>0</v>
      </c>
      <c r="CY175" s="2">
        <f t="shared" si="20"/>
        <v>0</v>
      </c>
      <c r="CZ175" s="2">
        <f t="shared" si="20"/>
        <v>0</v>
      </c>
      <c r="DA175" s="2">
        <f t="shared" si="20"/>
        <v>0</v>
      </c>
      <c r="DB175" s="2">
        <f t="shared" si="20"/>
        <v>0</v>
      </c>
      <c r="DC175" s="2">
        <f t="shared" si="20"/>
        <v>0</v>
      </c>
      <c r="DD175" s="2">
        <f t="shared" si="20"/>
        <v>0</v>
      </c>
      <c r="DE175" s="2">
        <f t="shared" si="20"/>
        <v>0</v>
      </c>
      <c r="DF175" s="2">
        <f t="shared" si="20"/>
        <v>0</v>
      </c>
      <c r="DG175" s="2">
        <f t="shared" si="20"/>
        <v>0</v>
      </c>
      <c r="DH175" s="2">
        <f t="shared" si="20"/>
        <v>0</v>
      </c>
      <c r="DI175" s="2">
        <f t="shared" si="20"/>
        <v>0</v>
      </c>
      <c r="DJ175" s="2">
        <f t="shared" si="20"/>
        <v>0</v>
      </c>
      <c r="DK175" s="2">
        <f t="shared" si="20"/>
        <v>0</v>
      </c>
      <c r="DL175" s="2">
        <f t="shared" si="20"/>
        <v>0</v>
      </c>
      <c r="DM175" s="2">
        <f t="shared" si="20"/>
        <v>0</v>
      </c>
      <c r="DN175" s="2">
        <f t="shared" si="20"/>
        <v>0</v>
      </c>
      <c r="DO175" s="2">
        <f t="shared" si="20"/>
        <v>0</v>
      </c>
      <c r="DP175" s="2">
        <f t="shared" si="20"/>
        <v>0</v>
      </c>
      <c r="DQ175" s="2">
        <f t="shared" si="20"/>
        <v>0</v>
      </c>
      <c r="DR175" s="2">
        <f t="shared" si="20"/>
        <v>0</v>
      </c>
      <c r="DS175" s="2">
        <f t="shared" si="20"/>
        <v>0</v>
      </c>
      <c r="DT175" s="2">
        <f t="shared" si="20"/>
        <v>0</v>
      </c>
      <c r="DU175" s="2">
        <f t="shared" si="20"/>
        <v>7.5767785436378619</v>
      </c>
      <c r="DV175" s="2">
        <f t="shared" si="20"/>
        <v>0</v>
      </c>
      <c r="DW175" s="2">
        <f t="shared" si="20"/>
        <v>0</v>
      </c>
      <c r="DX175" s="2">
        <f t="shared" si="20"/>
        <v>0</v>
      </c>
      <c r="DY175" s="2">
        <f t="shared" si="20"/>
        <v>0</v>
      </c>
      <c r="DZ175" s="2">
        <f t="shared" si="20"/>
        <v>0</v>
      </c>
      <c r="EA175" s="2">
        <f t="shared" si="17"/>
        <v>0</v>
      </c>
      <c r="EB175" s="2">
        <f t="shared" si="16"/>
        <v>0</v>
      </c>
      <c r="EC175" s="2">
        <f t="shared" si="16"/>
        <v>0</v>
      </c>
      <c r="ED175" s="2">
        <f t="shared" si="16"/>
        <v>0</v>
      </c>
      <c r="EE175" s="2">
        <f t="shared" si="16"/>
        <v>0</v>
      </c>
      <c r="EF175" s="2">
        <f t="shared" si="16"/>
        <v>0</v>
      </c>
      <c r="EG175" s="2">
        <f t="shared" si="16"/>
        <v>0</v>
      </c>
      <c r="EH175" s="2">
        <f t="shared" si="16"/>
        <v>0</v>
      </c>
      <c r="EI175" s="2">
        <f t="shared" si="16"/>
        <v>0</v>
      </c>
      <c r="EJ175" s="2">
        <f t="shared" si="16"/>
        <v>0</v>
      </c>
      <c r="EK175" s="2">
        <f t="shared" si="16"/>
        <v>0</v>
      </c>
      <c r="EL175" s="2">
        <f t="shared" si="16"/>
        <v>0</v>
      </c>
      <c r="EM175" s="2">
        <f t="shared" si="16"/>
        <v>0</v>
      </c>
      <c r="EN175" s="2">
        <f t="shared" si="16"/>
        <v>0</v>
      </c>
      <c r="EO175" s="2">
        <f t="shared" si="16"/>
        <v>0</v>
      </c>
      <c r="EP175" s="2">
        <f t="shared" si="16"/>
        <v>0</v>
      </c>
      <c r="EQ175" s="2">
        <f t="shared" si="16"/>
        <v>0</v>
      </c>
      <c r="ER175" s="2">
        <f t="shared" si="16"/>
        <v>0</v>
      </c>
      <c r="ES175" s="2">
        <f t="shared" si="16"/>
        <v>0</v>
      </c>
      <c r="ET175" s="2">
        <f t="shared" si="16"/>
        <v>0</v>
      </c>
      <c r="EU175" s="2">
        <f t="shared" si="16"/>
        <v>0</v>
      </c>
      <c r="EV175" s="2">
        <f t="shared" si="16"/>
        <v>0</v>
      </c>
      <c r="EW175" s="2">
        <f t="shared" si="16"/>
        <v>397.6370106572478</v>
      </c>
      <c r="EX175" s="2">
        <f t="shared" si="16"/>
        <v>0</v>
      </c>
      <c r="EY175" s="2">
        <f t="shared" si="12"/>
        <v>1529.9338142798883</v>
      </c>
      <c r="EZ175" s="2">
        <f t="shared" si="13"/>
        <v>2851</v>
      </c>
      <c r="FA175" s="2" t="str">
        <f t="shared" si="9"/>
        <v>Nógrád</v>
      </c>
      <c r="FB175" s="16">
        <f t="shared" si="14"/>
        <v>0.46336940923188763</v>
      </c>
    </row>
    <row r="176" spans="2:158">
      <c r="B176" s="2" t="str">
        <f t="shared" si="10"/>
        <v>Nógrádmegye</v>
      </c>
      <c r="C176" s="2">
        <f t="shared" si="11"/>
        <v>156.33100033075587</v>
      </c>
      <c r="D176" s="2">
        <f t="shared" si="21"/>
        <v>0</v>
      </c>
      <c r="E176" s="2">
        <f t="shared" si="21"/>
        <v>0</v>
      </c>
      <c r="F176" s="2">
        <f t="shared" si="21"/>
        <v>0</v>
      </c>
      <c r="G176" s="2">
        <f t="shared" si="21"/>
        <v>0</v>
      </c>
      <c r="H176" s="2">
        <f t="shared" si="21"/>
        <v>0</v>
      </c>
      <c r="I176" s="2">
        <f t="shared" si="21"/>
        <v>0</v>
      </c>
      <c r="J176" s="2">
        <f t="shared" si="21"/>
        <v>0</v>
      </c>
      <c r="K176" s="2">
        <f t="shared" si="21"/>
        <v>0</v>
      </c>
      <c r="L176" s="2">
        <f t="shared" si="21"/>
        <v>0</v>
      </c>
      <c r="M176" s="2">
        <f t="shared" si="21"/>
        <v>0</v>
      </c>
      <c r="N176" s="2">
        <f t="shared" si="21"/>
        <v>0</v>
      </c>
      <c r="O176" s="2">
        <f t="shared" si="21"/>
        <v>0</v>
      </c>
      <c r="P176" s="2">
        <f t="shared" si="21"/>
        <v>0</v>
      </c>
      <c r="Q176" s="2">
        <f t="shared" si="21"/>
        <v>0</v>
      </c>
      <c r="R176" s="2">
        <f t="shared" si="21"/>
        <v>0</v>
      </c>
      <c r="S176" s="2">
        <f t="shared" si="21"/>
        <v>0</v>
      </c>
      <c r="T176" s="2">
        <f t="shared" si="21"/>
        <v>0</v>
      </c>
      <c r="U176" s="2">
        <f t="shared" si="21"/>
        <v>2430.7072836703542</v>
      </c>
      <c r="V176" s="2">
        <f t="shared" si="21"/>
        <v>0</v>
      </c>
      <c r="W176" s="2">
        <f t="shared" si="21"/>
        <v>0</v>
      </c>
      <c r="X176" s="2">
        <f t="shared" si="21"/>
        <v>53.804718518744821</v>
      </c>
      <c r="Y176" s="2">
        <f t="shared" si="21"/>
        <v>0</v>
      </c>
      <c r="Z176" s="2">
        <f t="shared" si="21"/>
        <v>0</v>
      </c>
      <c r="AA176" s="2">
        <f t="shared" si="21"/>
        <v>0</v>
      </c>
      <c r="AB176" s="2">
        <f t="shared" si="21"/>
        <v>0</v>
      </c>
      <c r="AC176" s="2">
        <f t="shared" si="21"/>
        <v>0</v>
      </c>
      <c r="AD176" s="2">
        <f t="shared" si="21"/>
        <v>0</v>
      </c>
      <c r="AE176" s="2">
        <f t="shared" si="21"/>
        <v>0</v>
      </c>
      <c r="AF176" s="2">
        <f t="shared" si="21"/>
        <v>0</v>
      </c>
      <c r="AG176" s="2">
        <f t="shared" si="21"/>
        <v>0</v>
      </c>
      <c r="AH176" s="2">
        <f t="shared" si="21"/>
        <v>0</v>
      </c>
      <c r="AI176" s="2">
        <f t="shared" si="21"/>
        <v>0</v>
      </c>
      <c r="AJ176" s="2">
        <f t="shared" si="21"/>
        <v>0</v>
      </c>
      <c r="AK176" s="2">
        <f t="shared" si="21"/>
        <v>0</v>
      </c>
      <c r="AL176" s="2">
        <f t="shared" si="21"/>
        <v>0</v>
      </c>
      <c r="AM176" s="2">
        <f t="shared" si="21"/>
        <v>0</v>
      </c>
      <c r="AN176" s="2">
        <f t="shared" si="21"/>
        <v>0</v>
      </c>
      <c r="AO176" s="2">
        <f t="shared" si="21"/>
        <v>0</v>
      </c>
      <c r="AP176" s="2">
        <f t="shared" si="21"/>
        <v>0</v>
      </c>
      <c r="AQ176" s="2">
        <f t="shared" si="21"/>
        <v>0</v>
      </c>
      <c r="AR176" s="2">
        <f t="shared" si="21"/>
        <v>0</v>
      </c>
      <c r="AS176" s="2">
        <f t="shared" si="21"/>
        <v>0</v>
      </c>
      <c r="AT176" s="2">
        <f t="shared" si="21"/>
        <v>0</v>
      </c>
      <c r="AU176" s="2">
        <f t="shared" si="21"/>
        <v>0</v>
      </c>
      <c r="AV176" s="2">
        <f t="shared" si="21"/>
        <v>0</v>
      </c>
      <c r="AW176" s="2">
        <f t="shared" si="21"/>
        <v>0</v>
      </c>
      <c r="AX176" s="2">
        <f t="shared" si="21"/>
        <v>0</v>
      </c>
      <c r="AY176" s="2">
        <f t="shared" si="21"/>
        <v>0</v>
      </c>
      <c r="AZ176" s="2">
        <f t="shared" si="21"/>
        <v>0</v>
      </c>
      <c r="BA176" s="2">
        <f t="shared" si="21"/>
        <v>0</v>
      </c>
      <c r="BB176" s="2">
        <f t="shared" si="21"/>
        <v>0</v>
      </c>
      <c r="BC176" s="2">
        <f t="shared" si="21"/>
        <v>0</v>
      </c>
      <c r="BD176" s="2">
        <f t="shared" si="21"/>
        <v>0</v>
      </c>
      <c r="BE176" s="2">
        <f t="shared" si="21"/>
        <v>0</v>
      </c>
      <c r="BF176" s="2">
        <f t="shared" si="21"/>
        <v>0</v>
      </c>
      <c r="BG176" s="2">
        <f t="shared" si="21"/>
        <v>0</v>
      </c>
      <c r="BH176" s="2">
        <f t="shared" si="21"/>
        <v>0</v>
      </c>
      <c r="BI176" s="2">
        <f t="shared" si="21"/>
        <v>0</v>
      </c>
      <c r="BJ176" s="2">
        <f t="shared" si="21"/>
        <v>0</v>
      </c>
      <c r="BK176" s="2">
        <f t="shared" si="21"/>
        <v>0</v>
      </c>
      <c r="BL176" s="2">
        <f t="shared" si="21"/>
        <v>0</v>
      </c>
      <c r="BM176" s="2">
        <f t="shared" si="21"/>
        <v>0</v>
      </c>
      <c r="BN176" s="2">
        <f t="shared" si="21"/>
        <v>0</v>
      </c>
      <c r="BO176" s="2">
        <f t="shared" ref="BO176:DZ179" si="22">BO145*$EZ$160</f>
        <v>0</v>
      </c>
      <c r="BP176" s="2">
        <f t="shared" si="22"/>
        <v>0</v>
      </c>
      <c r="BQ176" s="2">
        <f t="shared" si="22"/>
        <v>0</v>
      </c>
      <c r="BR176" s="2">
        <f t="shared" si="22"/>
        <v>0</v>
      </c>
      <c r="BS176" s="2">
        <f t="shared" si="22"/>
        <v>0</v>
      </c>
      <c r="BT176" s="2">
        <f t="shared" si="22"/>
        <v>0</v>
      </c>
      <c r="BU176" s="2">
        <f t="shared" si="22"/>
        <v>0</v>
      </c>
      <c r="BV176" s="2">
        <f t="shared" si="22"/>
        <v>0</v>
      </c>
      <c r="BW176" s="2">
        <f t="shared" si="22"/>
        <v>0</v>
      </c>
      <c r="BX176" s="2">
        <f t="shared" si="22"/>
        <v>0</v>
      </c>
      <c r="BY176" s="2">
        <f t="shared" si="22"/>
        <v>0</v>
      </c>
      <c r="BZ176" s="2">
        <f t="shared" si="22"/>
        <v>0</v>
      </c>
      <c r="CA176" s="2">
        <f t="shared" si="22"/>
        <v>0</v>
      </c>
      <c r="CB176" s="2">
        <f t="shared" si="22"/>
        <v>0</v>
      </c>
      <c r="CC176" s="2">
        <f t="shared" si="22"/>
        <v>0</v>
      </c>
      <c r="CD176" s="2">
        <f t="shared" si="22"/>
        <v>0</v>
      </c>
      <c r="CE176" s="2">
        <f t="shared" si="22"/>
        <v>0</v>
      </c>
      <c r="CF176" s="2">
        <f t="shared" si="22"/>
        <v>0</v>
      </c>
      <c r="CG176" s="2">
        <f t="shared" si="22"/>
        <v>0</v>
      </c>
      <c r="CH176" s="2">
        <f t="shared" si="22"/>
        <v>0</v>
      </c>
      <c r="CI176" s="2">
        <f t="shared" si="22"/>
        <v>0</v>
      </c>
      <c r="CJ176" s="2">
        <f t="shared" si="22"/>
        <v>0</v>
      </c>
      <c r="CK176" s="2">
        <f t="shared" si="22"/>
        <v>0</v>
      </c>
      <c r="CL176" s="2">
        <f t="shared" si="22"/>
        <v>0</v>
      </c>
      <c r="CM176" s="2">
        <f t="shared" si="22"/>
        <v>0</v>
      </c>
      <c r="CN176" s="2">
        <f t="shared" si="22"/>
        <v>0</v>
      </c>
      <c r="CO176" s="2">
        <f t="shared" si="22"/>
        <v>0</v>
      </c>
      <c r="CP176" s="2">
        <f t="shared" si="22"/>
        <v>0</v>
      </c>
      <c r="CQ176" s="2">
        <f t="shared" si="22"/>
        <v>0</v>
      </c>
      <c r="CR176" s="2">
        <f t="shared" si="22"/>
        <v>0</v>
      </c>
      <c r="CS176" s="2">
        <f t="shared" si="22"/>
        <v>0</v>
      </c>
      <c r="CT176" s="2">
        <f t="shared" si="22"/>
        <v>0</v>
      </c>
      <c r="CU176" s="2">
        <f t="shared" si="22"/>
        <v>0</v>
      </c>
      <c r="CV176" s="2">
        <f t="shared" si="22"/>
        <v>0</v>
      </c>
      <c r="CW176" s="2">
        <f t="shared" si="22"/>
        <v>99.744932726371857</v>
      </c>
      <c r="CX176" s="2">
        <f t="shared" si="22"/>
        <v>0</v>
      </c>
      <c r="CY176" s="2">
        <f t="shared" si="22"/>
        <v>0</v>
      </c>
      <c r="CZ176" s="2">
        <f t="shared" si="22"/>
        <v>0</v>
      </c>
      <c r="DA176" s="2">
        <f t="shared" si="22"/>
        <v>0</v>
      </c>
      <c r="DB176" s="2">
        <f t="shared" si="22"/>
        <v>0</v>
      </c>
      <c r="DC176" s="2">
        <f t="shared" si="22"/>
        <v>0</v>
      </c>
      <c r="DD176" s="2">
        <f t="shared" si="22"/>
        <v>0</v>
      </c>
      <c r="DE176" s="2">
        <f t="shared" si="22"/>
        <v>0</v>
      </c>
      <c r="DF176" s="2">
        <f t="shared" si="22"/>
        <v>0</v>
      </c>
      <c r="DG176" s="2">
        <f t="shared" si="22"/>
        <v>0</v>
      </c>
      <c r="DH176" s="2">
        <f t="shared" si="22"/>
        <v>0</v>
      </c>
      <c r="DI176" s="2">
        <f t="shared" si="22"/>
        <v>0</v>
      </c>
      <c r="DJ176" s="2">
        <f t="shared" si="22"/>
        <v>0</v>
      </c>
      <c r="DK176" s="2">
        <f t="shared" si="22"/>
        <v>0</v>
      </c>
      <c r="DL176" s="2">
        <f t="shared" si="22"/>
        <v>0</v>
      </c>
      <c r="DM176" s="2">
        <f t="shared" si="22"/>
        <v>0</v>
      </c>
      <c r="DN176" s="2">
        <f t="shared" si="22"/>
        <v>0</v>
      </c>
      <c r="DO176" s="2">
        <f t="shared" si="22"/>
        <v>0</v>
      </c>
      <c r="DP176" s="2">
        <f t="shared" si="22"/>
        <v>0</v>
      </c>
      <c r="DQ176" s="2">
        <f t="shared" si="22"/>
        <v>0</v>
      </c>
      <c r="DR176" s="2">
        <f t="shared" si="22"/>
        <v>0</v>
      </c>
      <c r="DS176" s="2">
        <f t="shared" si="22"/>
        <v>0</v>
      </c>
      <c r="DT176" s="2">
        <f t="shared" si="22"/>
        <v>0</v>
      </c>
      <c r="DU176" s="2">
        <f t="shared" si="22"/>
        <v>7.5767785436378619</v>
      </c>
      <c r="DV176" s="2">
        <f t="shared" si="22"/>
        <v>0</v>
      </c>
      <c r="DW176" s="2">
        <f t="shared" si="22"/>
        <v>0</v>
      </c>
      <c r="DX176" s="2">
        <f t="shared" si="22"/>
        <v>0</v>
      </c>
      <c r="DY176" s="2">
        <f t="shared" si="22"/>
        <v>0</v>
      </c>
      <c r="DZ176" s="2">
        <f t="shared" si="22"/>
        <v>0</v>
      </c>
      <c r="EA176" s="2">
        <f t="shared" si="17"/>
        <v>0</v>
      </c>
      <c r="EB176" s="2">
        <f t="shared" si="16"/>
        <v>0</v>
      </c>
      <c r="EC176" s="2">
        <f t="shared" si="16"/>
        <v>0</v>
      </c>
      <c r="ED176" s="2">
        <f t="shared" si="16"/>
        <v>0</v>
      </c>
      <c r="EE176" s="2">
        <f t="shared" si="16"/>
        <v>0</v>
      </c>
      <c r="EF176" s="2">
        <f t="shared" si="16"/>
        <v>0</v>
      </c>
      <c r="EG176" s="2">
        <f t="shared" si="16"/>
        <v>0</v>
      </c>
      <c r="EH176" s="2">
        <f t="shared" si="16"/>
        <v>0</v>
      </c>
      <c r="EI176" s="2">
        <f t="shared" si="16"/>
        <v>0</v>
      </c>
      <c r="EJ176" s="2">
        <f t="shared" si="16"/>
        <v>0</v>
      </c>
      <c r="EK176" s="2">
        <f t="shared" si="16"/>
        <v>0</v>
      </c>
      <c r="EL176" s="2">
        <f t="shared" si="16"/>
        <v>0</v>
      </c>
      <c r="EM176" s="2">
        <f t="shared" si="16"/>
        <v>0</v>
      </c>
      <c r="EN176" s="2">
        <f t="shared" si="16"/>
        <v>0</v>
      </c>
      <c r="EO176" s="2">
        <f t="shared" si="16"/>
        <v>0</v>
      </c>
      <c r="EP176" s="2">
        <f t="shared" si="16"/>
        <v>0</v>
      </c>
      <c r="EQ176" s="2">
        <f t="shared" si="16"/>
        <v>0</v>
      </c>
      <c r="ER176" s="2">
        <f t="shared" si="16"/>
        <v>0</v>
      </c>
      <c r="ES176" s="2">
        <f t="shared" si="16"/>
        <v>0</v>
      </c>
      <c r="ET176" s="2">
        <f t="shared" si="16"/>
        <v>0</v>
      </c>
      <c r="EU176" s="2">
        <f t="shared" si="16"/>
        <v>0</v>
      </c>
      <c r="EV176" s="2">
        <f t="shared" si="16"/>
        <v>0</v>
      </c>
      <c r="EW176" s="2">
        <f t="shared" si="16"/>
        <v>0</v>
      </c>
      <c r="EX176" s="2">
        <f t="shared" si="16"/>
        <v>0</v>
      </c>
      <c r="EY176" s="2">
        <f t="shared" si="12"/>
        <v>2748.1647137898644</v>
      </c>
      <c r="EZ176" s="2">
        <f t="shared" si="13"/>
        <v>3445</v>
      </c>
      <c r="FA176" s="2" t="str">
        <f t="shared" si="9"/>
        <v>Nógrádmegye</v>
      </c>
      <c r="FB176" s="16">
        <f t="shared" si="14"/>
        <v>0.2022743936749305</v>
      </c>
    </row>
    <row r="177" spans="2:158">
      <c r="B177" s="2" t="str">
        <f>B146</f>
        <v>Nógrádsáp</v>
      </c>
      <c r="C177" s="2">
        <f t="shared" si="11"/>
        <v>0</v>
      </c>
      <c r="D177" s="2">
        <f t="shared" ref="D177:BO180" si="23">D146*$EZ$160</f>
        <v>0</v>
      </c>
      <c r="E177" s="2">
        <f t="shared" si="23"/>
        <v>0</v>
      </c>
      <c r="F177" s="2">
        <f t="shared" si="23"/>
        <v>0</v>
      </c>
      <c r="G177" s="2">
        <f t="shared" si="23"/>
        <v>0</v>
      </c>
      <c r="H177" s="2">
        <f t="shared" si="23"/>
        <v>0</v>
      </c>
      <c r="I177" s="2">
        <f t="shared" si="23"/>
        <v>0</v>
      </c>
      <c r="J177" s="2">
        <f t="shared" si="23"/>
        <v>168.70320833239239</v>
      </c>
      <c r="K177" s="2">
        <f t="shared" si="23"/>
        <v>0</v>
      </c>
      <c r="L177" s="2">
        <f t="shared" si="23"/>
        <v>70.588721621740078</v>
      </c>
      <c r="M177" s="2">
        <f t="shared" si="23"/>
        <v>110.10306035564892</v>
      </c>
      <c r="N177" s="2">
        <f t="shared" si="23"/>
        <v>0</v>
      </c>
      <c r="O177" s="2">
        <f t="shared" si="23"/>
        <v>0</v>
      </c>
      <c r="P177" s="2">
        <f t="shared" si="23"/>
        <v>0</v>
      </c>
      <c r="Q177" s="2">
        <f t="shared" si="23"/>
        <v>0</v>
      </c>
      <c r="R177" s="2">
        <f t="shared" si="23"/>
        <v>0</v>
      </c>
      <c r="S177" s="2">
        <f t="shared" si="23"/>
        <v>0</v>
      </c>
      <c r="T177" s="2">
        <f t="shared" si="23"/>
        <v>0</v>
      </c>
      <c r="U177" s="2">
        <f t="shared" si="23"/>
        <v>0</v>
      </c>
      <c r="V177" s="2">
        <f t="shared" si="23"/>
        <v>0</v>
      </c>
      <c r="W177" s="2">
        <f t="shared" si="23"/>
        <v>0</v>
      </c>
      <c r="X177" s="2">
        <f t="shared" si="23"/>
        <v>53.804718518744821</v>
      </c>
      <c r="Y177" s="2">
        <f t="shared" si="23"/>
        <v>0</v>
      </c>
      <c r="Z177" s="2">
        <f t="shared" si="23"/>
        <v>0</v>
      </c>
      <c r="AA177" s="2">
        <f t="shared" si="23"/>
        <v>0</v>
      </c>
      <c r="AB177" s="2">
        <f t="shared" si="23"/>
        <v>0</v>
      </c>
      <c r="AC177" s="2">
        <f t="shared" si="23"/>
        <v>0</v>
      </c>
      <c r="AD177" s="2">
        <f t="shared" si="23"/>
        <v>0</v>
      </c>
      <c r="AE177" s="2">
        <f t="shared" si="23"/>
        <v>0</v>
      </c>
      <c r="AF177" s="2">
        <f t="shared" si="23"/>
        <v>0</v>
      </c>
      <c r="AG177" s="2">
        <f t="shared" si="23"/>
        <v>0</v>
      </c>
      <c r="AH177" s="2">
        <f t="shared" si="23"/>
        <v>0</v>
      </c>
      <c r="AI177" s="2">
        <f t="shared" si="23"/>
        <v>0</v>
      </c>
      <c r="AJ177" s="2">
        <f t="shared" si="23"/>
        <v>0</v>
      </c>
      <c r="AK177" s="2">
        <f t="shared" si="23"/>
        <v>0</v>
      </c>
      <c r="AL177" s="2">
        <f t="shared" si="23"/>
        <v>0</v>
      </c>
      <c r="AM177" s="2">
        <f t="shared" si="23"/>
        <v>0</v>
      </c>
      <c r="AN177" s="2">
        <f t="shared" si="23"/>
        <v>0</v>
      </c>
      <c r="AO177" s="2">
        <f t="shared" si="23"/>
        <v>0</v>
      </c>
      <c r="AP177" s="2">
        <f t="shared" si="23"/>
        <v>0</v>
      </c>
      <c r="AQ177" s="2">
        <f t="shared" si="23"/>
        <v>0</v>
      </c>
      <c r="AR177" s="2">
        <f t="shared" si="23"/>
        <v>0</v>
      </c>
      <c r="AS177" s="2">
        <f t="shared" si="23"/>
        <v>0</v>
      </c>
      <c r="AT177" s="2">
        <f t="shared" si="23"/>
        <v>0</v>
      </c>
      <c r="AU177" s="2">
        <f t="shared" si="23"/>
        <v>0</v>
      </c>
      <c r="AV177" s="2">
        <f t="shared" si="23"/>
        <v>0</v>
      </c>
      <c r="AW177" s="2">
        <f t="shared" si="23"/>
        <v>0</v>
      </c>
      <c r="AX177" s="2">
        <f t="shared" si="23"/>
        <v>0</v>
      </c>
      <c r="AY177" s="2">
        <f t="shared" si="23"/>
        <v>0</v>
      </c>
      <c r="AZ177" s="2">
        <f t="shared" si="23"/>
        <v>0</v>
      </c>
      <c r="BA177" s="2">
        <f t="shared" si="23"/>
        <v>0</v>
      </c>
      <c r="BB177" s="2">
        <f t="shared" si="23"/>
        <v>0</v>
      </c>
      <c r="BC177" s="2">
        <f t="shared" si="23"/>
        <v>0</v>
      </c>
      <c r="BD177" s="2">
        <f t="shared" si="23"/>
        <v>0</v>
      </c>
      <c r="BE177" s="2">
        <f t="shared" si="23"/>
        <v>0</v>
      </c>
      <c r="BF177" s="2">
        <f t="shared" si="23"/>
        <v>55.435164534464356</v>
      </c>
      <c r="BG177" s="2">
        <f t="shared" si="23"/>
        <v>0</v>
      </c>
      <c r="BH177" s="2">
        <f t="shared" si="23"/>
        <v>0</v>
      </c>
      <c r="BI177" s="2">
        <f t="shared" si="23"/>
        <v>0</v>
      </c>
      <c r="BJ177" s="2">
        <f t="shared" si="23"/>
        <v>0</v>
      </c>
      <c r="BK177" s="2">
        <f t="shared" si="23"/>
        <v>391.30704377268955</v>
      </c>
      <c r="BL177" s="2">
        <f t="shared" si="23"/>
        <v>0</v>
      </c>
      <c r="BM177" s="2">
        <f t="shared" si="23"/>
        <v>0</v>
      </c>
      <c r="BN177" s="2">
        <f t="shared" si="23"/>
        <v>0</v>
      </c>
      <c r="BO177" s="2">
        <f t="shared" si="23"/>
        <v>0</v>
      </c>
      <c r="BP177" s="2">
        <f t="shared" si="22"/>
        <v>0</v>
      </c>
      <c r="BQ177" s="2">
        <f t="shared" si="22"/>
        <v>0</v>
      </c>
      <c r="BR177" s="2">
        <f t="shared" si="22"/>
        <v>0</v>
      </c>
      <c r="BS177" s="2">
        <f t="shared" si="22"/>
        <v>0</v>
      </c>
      <c r="BT177" s="2">
        <f t="shared" si="22"/>
        <v>0</v>
      </c>
      <c r="BU177" s="2">
        <f t="shared" si="22"/>
        <v>0</v>
      </c>
      <c r="BV177" s="2">
        <f t="shared" si="22"/>
        <v>0</v>
      </c>
      <c r="BW177" s="2">
        <f t="shared" si="22"/>
        <v>0</v>
      </c>
      <c r="BX177" s="2">
        <f t="shared" si="22"/>
        <v>0</v>
      </c>
      <c r="BY177" s="2">
        <f t="shared" si="22"/>
        <v>0</v>
      </c>
      <c r="BZ177" s="2">
        <f t="shared" si="22"/>
        <v>0</v>
      </c>
      <c r="CA177" s="2">
        <f t="shared" si="22"/>
        <v>0</v>
      </c>
      <c r="CB177" s="2">
        <f t="shared" si="22"/>
        <v>0</v>
      </c>
      <c r="CC177" s="2">
        <f t="shared" si="22"/>
        <v>0</v>
      </c>
      <c r="CD177" s="2">
        <f t="shared" si="22"/>
        <v>0</v>
      </c>
      <c r="CE177" s="2">
        <f t="shared" si="22"/>
        <v>0</v>
      </c>
      <c r="CF177" s="2">
        <f t="shared" si="22"/>
        <v>0</v>
      </c>
      <c r="CG177" s="2">
        <f t="shared" si="22"/>
        <v>0</v>
      </c>
      <c r="CH177" s="2">
        <f t="shared" si="22"/>
        <v>0</v>
      </c>
      <c r="CI177" s="2">
        <f t="shared" si="22"/>
        <v>0</v>
      </c>
      <c r="CJ177" s="2">
        <f t="shared" si="22"/>
        <v>0</v>
      </c>
      <c r="CK177" s="2">
        <f t="shared" si="22"/>
        <v>0</v>
      </c>
      <c r="CL177" s="2">
        <f t="shared" si="22"/>
        <v>0</v>
      </c>
      <c r="CM177" s="2">
        <f t="shared" si="22"/>
        <v>0</v>
      </c>
      <c r="CN177" s="2">
        <f t="shared" si="22"/>
        <v>0</v>
      </c>
      <c r="CO177" s="2">
        <f t="shared" si="22"/>
        <v>0</v>
      </c>
      <c r="CP177" s="2">
        <f t="shared" si="22"/>
        <v>0</v>
      </c>
      <c r="CQ177" s="2">
        <f t="shared" si="22"/>
        <v>0</v>
      </c>
      <c r="CR177" s="2">
        <f t="shared" si="22"/>
        <v>0</v>
      </c>
      <c r="CS177" s="2">
        <f t="shared" si="22"/>
        <v>0</v>
      </c>
      <c r="CT177" s="2">
        <f t="shared" si="22"/>
        <v>0</v>
      </c>
      <c r="CU177" s="2">
        <f t="shared" si="22"/>
        <v>0</v>
      </c>
      <c r="CV177" s="2">
        <f t="shared" si="22"/>
        <v>0</v>
      </c>
      <c r="CW177" s="2">
        <f t="shared" si="22"/>
        <v>99.744932726371857</v>
      </c>
      <c r="CX177" s="2">
        <f t="shared" si="22"/>
        <v>0</v>
      </c>
      <c r="CY177" s="2">
        <f t="shared" si="22"/>
        <v>0</v>
      </c>
      <c r="CZ177" s="2">
        <f t="shared" si="22"/>
        <v>0</v>
      </c>
      <c r="DA177" s="2">
        <f t="shared" si="22"/>
        <v>0</v>
      </c>
      <c r="DB177" s="2">
        <f t="shared" si="22"/>
        <v>0</v>
      </c>
      <c r="DC177" s="2">
        <f t="shared" si="22"/>
        <v>0</v>
      </c>
      <c r="DD177" s="2">
        <f t="shared" si="22"/>
        <v>0</v>
      </c>
      <c r="DE177" s="2">
        <f t="shared" si="22"/>
        <v>0</v>
      </c>
      <c r="DF177" s="2">
        <f t="shared" si="22"/>
        <v>0</v>
      </c>
      <c r="DG177" s="2">
        <f t="shared" si="22"/>
        <v>0</v>
      </c>
      <c r="DH177" s="2">
        <f t="shared" si="22"/>
        <v>0</v>
      </c>
      <c r="DI177" s="2">
        <f t="shared" si="22"/>
        <v>0</v>
      </c>
      <c r="DJ177" s="2">
        <f t="shared" si="22"/>
        <v>0</v>
      </c>
      <c r="DK177" s="2">
        <f t="shared" si="22"/>
        <v>0</v>
      </c>
      <c r="DL177" s="2">
        <f t="shared" si="22"/>
        <v>0</v>
      </c>
      <c r="DM177" s="2">
        <f t="shared" si="22"/>
        <v>0</v>
      </c>
      <c r="DN177" s="2">
        <f t="shared" si="22"/>
        <v>0</v>
      </c>
      <c r="DO177" s="2">
        <f t="shared" si="22"/>
        <v>0</v>
      </c>
      <c r="DP177" s="2">
        <f t="shared" si="22"/>
        <v>0</v>
      </c>
      <c r="DQ177" s="2">
        <f t="shared" si="22"/>
        <v>0</v>
      </c>
      <c r="DR177" s="2">
        <f t="shared" si="22"/>
        <v>0</v>
      </c>
      <c r="DS177" s="2">
        <f t="shared" si="22"/>
        <v>0</v>
      </c>
      <c r="DT177" s="2">
        <f t="shared" si="22"/>
        <v>0</v>
      </c>
      <c r="DU177" s="2">
        <f t="shared" si="22"/>
        <v>7.5767785436378619</v>
      </c>
      <c r="DV177" s="2">
        <f t="shared" si="22"/>
        <v>0</v>
      </c>
      <c r="DW177" s="2">
        <f t="shared" si="22"/>
        <v>0</v>
      </c>
      <c r="DX177" s="2">
        <f t="shared" si="22"/>
        <v>0</v>
      </c>
      <c r="DY177" s="2">
        <f t="shared" si="22"/>
        <v>0</v>
      </c>
      <c r="DZ177" s="2">
        <f t="shared" si="22"/>
        <v>0</v>
      </c>
      <c r="EA177" s="2">
        <f t="shared" si="17"/>
        <v>0</v>
      </c>
      <c r="EB177" s="2">
        <f t="shared" si="16"/>
        <v>0</v>
      </c>
      <c r="EC177" s="2">
        <f t="shared" ref="EC177:EX177" si="24">EC146*$EZ$160</f>
        <v>0</v>
      </c>
      <c r="ED177" s="2">
        <f t="shared" si="24"/>
        <v>0</v>
      </c>
      <c r="EE177" s="2">
        <f t="shared" si="24"/>
        <v>0</v>
      </c>
      <c r="EF177" s="2">
        <f t="shared" si="24"/>
        <v>0</v>
      </c>
      <c r="EG177" s="2">
        <f t="shared" si="24"/>
        <v>0</v>
      </c>
      <c r="EH177" s="2">
        <f t="shared" si="24"/>
        <v>0</v>
      </c>
      <c r="EI177" s="2">
        <f t="shared" si="24"/>
        <v>0</v>
      </c>
      <c r="EJ177" s="2">
        <f t="shared" si="24"/>
        <v>0</v>
      </c>
      <c r="EK177" s="2">
        <f t="shared" si="24"/>
        <v>0</v>
      </c>
      <c r="EL177" s="2">
        <f t="shared" si="24"/>
        <v>0</v>
      </c>
      <c r="EM177" s="2">
        <f t="shared" si="24"/>
        <v>0</v>
      </c>
      <c r="EN177" s="2">
        <f t="shared" si="24"/>
        <v>0</v>
      </c>
      <c r="EO177" s="2">
        <f t="shared" si="24"/>
        <v>0</v>
      </c>
      <c r="EP177" s="2">
        <f t="shared" si="24"/>
        <v>0</v>
      </c>
      <c r="EQ177" s="2">
        <f t="shared" si="24"/>
        <v>0</v>
      </c>
      <c r="ER177" s="2">
        <f t="shared" si="24"/>
        <v>0</v>
      </c>
      <c r="ES177" s="2">
        <f t="shared" si="24"/>
        <v>0</v>
      </c>
      <c r="ET177" s="2">
        <f t="shared" si="24"/>
        <v>0</v>
      </c>
      <c r="EU177" s="2">
        <f t="shared" si="24"/>
        <v>0</v>
      </c>
      <c r="EV177" s="2">
        <f t="shared" si="24"/>
        <v>0</v>
      </c>
      <c r="EW177" s="2">
        <f t="shared" si="24"/>
        <v>0</v>
      </c>
      <c r="EX177" s="2">
        <f t="shared" si="24"/>
        <v>0</v>
      </c>
      <c r="EY177" s="2">
        <f t="shared" si="12"/>
        <v>957.26362840568981</v>
      </c>
      <c r="EZ177" s="2">
        <f t="shared" si="13"/>
        <v>908</v>
      </c>
      <c r="FA177" s="2" t="str">
        <f t="shared" si="9"/>
        <v>Nógrádsáp</v>
      </c>
      <c r="FB177" s="16">
        <f t="shared" si="14"/>
        <v>-5.4255097363094508E-2</v>
      </c>
    </row>
    <row r="178" spans="2:158">
      <c r="B178" s="2" t="str">
        <f t="shared" si="10"/>
        <v>Nőtincs</v>
      </c>
      <c r="C178" s="2">
        <f t="shared" si="11"/>
        <v>156.33100033075587</v>
      </c>
      <c r="D178" s="2">
        <f t="shared" si="23"/>
        <v>0</v>
      </c>
      <c r="E178" s="2">
        <f t="shared" si="23"/>
        <v>0</v>
      </c>
      <c r="F178" s="2">
        <f t="shared" si="23"/>
        <v>10186.547163269886</v>
      </c>
      <c r="G178" s="2">
        <f t="shared" si="23"/>
        <v>0</v>
      </c>
      <c r="H178" s="2">
        <f t="shared" si="23"/>
        <v>0</v>
      </c>
      <c r="I178" s="2">
        <f t="shared" si="23"/>
        <v>0</v>
      </c>
      <c r="J178" s="2">
        <f t="shared" si="23"/>
        <v>0</v>
      </c>
      <c r="K178" s="2">
        <f t="shared" si="23"/>
        <v>0</v>
      </c>
      <c r="L178" s="2">
        <f t="shared" si="23"/>
        <v>70.588721621740078</v>
      </c>
      <c r="M178" s="2">
        <f t="shared" si="23"/>
        <v>110.10306035564892</v>
      </c>
      <c r="N178" s="2">
        <f t="shared" si="23"/>
        <v>0</v>
      </c>
      <c r="O178" s="2">
        <f t="shared" si="23"/>
        <v>0</v>
      </c>
      <c r="P178" s="2">
        <f t="shared" si="23"/>
        <v>0</v>
      </c>
      <c r="Q178" s="2">
        <f t="shared" si="23"/>
        <v>0</v>
      </c>
      <c r="R178" s="2">
        <f t="shared" si="23"/>
        <v>0</v>
      </c>
      <c r="S178" s="2">
        <f t="shared" si="23"/>
        <v>0</v>
      </c>
      <c r="T178" s="2">
        <f t="shared" si="23"/>
        <v>0</v>
      </c>
      <c r="U178" s="2">
        <f t="shared" si="23"/>
        <v>0</v>
      </c>
      <c r="V178" s="2">
        <f t="shared" si="23"/>
        <v>0</v>
      </c>
      <c r="W178" s="2">
        <f t="shared" si="23"/>
        <v>0</v>
      </c>
      <c r="X178" s="2">
        <f t="shared" si="23"/>
        <v>53.804718518744821</v>
      </c>
      <c r="Y178" s="2">
        <f t="shared" si="23"/>
        <v>0</v>
      </c>
      <c r="Z178" s="2">
        <f t="shared" si="23"/>
        <v>0</v>
      </c>
      <c r="AA178" s="2">
        <f t="shared" si="23"/>
        <v>0</v>
      </c>
      <c r="AB178" s="2">
        <f t="shared" si="23"/>
        <v>0</v>
      </c>
      <c r="AC178" s="2">
        <f t="shared" si="23"/>
        <v>0</v>
      </c>
      <c r="AD178" s="2">
        <f t="shared" si="23"/>
        <v>0</v>
      </c>
      <c r="AE178" s="2">
        <f t="shared" si="23"/>
        <v>0</v>
      </c>
      <c r="AF178" s="2">
        <f t="shared" si="23"/>
        <v>0</v>
      </c>
      <c r="AG178" s="2">
        <f t="shared" si="23"/>
        <v>0</v>
      </c>
      <c r="AH178" s="2">
        <f t="shared" si="23"/>
        <v>0</v>
      </c>
      <c r="AI178" s="2">
        <f t="shared" si="23"/>
        <v>0</v>
      </c>
      <c r="AJ178" s="2">
        <f t="shared" si="23"/>
        <v>0</v>
      </c>
      <c r="AK178" s="2">
        <f t="shared" si="23"/>
        <v>0</v>
      </c>
      <c r="AL178" s="2">
        <f t="shared" si="23"/>
        <v>0</v>
      </c>
      <c r="AM178" s="2">
        <f t="shared" si="23"/>
        <v>0</v>
      </c>
      <c r="AN178" s="2">
        <f t="shared" si="23"/>
        <v>0</v>
      </c>
      <c r="AO178" s="2">
        <f t="shared" si="23"/>
        <v>0</v>
      </c>
      <c r="AP178" s="2">
        <f t="shared" si="23"/>
        <v>0</v>
      </c>
      <c r="AQ178" s="2">
        <f t="shared" si="23"/>
        <v>0</v>
      </c>
      <c r="AR178" s="2">
        <f t="shared" si="23"/>
        <v>0</v>
      </c>
      <c r="AS178" s="2">
        <f t="shared" si="23"/>
        <v>0</v>
      </c>
      <c r="AT178" s="2">
        <f t="shared" si="23"/>
        <v>0</v>
      </c>
      <c r="AU178" s="2">
        <f t="shared" si="23"/>
        <v>0</v>
      </c>
      <c r="AV178" s="2">
        <f t="shared" si="23"/>
        <v>0</v>
      </c>
      <c r="AW178" s="2">
        <f t="shared" si="23"/>
        <v>0</v>
      </c>
      <c r="AX178" s="2">
        <f t="shared" si="23"/>
        <v>0</v>
      </c>
      <c r="AY178" s="2">
        <f t="shared" si="23"/>
        <v>0</v>
      </c>
      <c r="AZ178" s="2">
        <f t="shared" si="23"/>
        <v>0</v>
      </c>
      <c r="BA178" s="2">
        <f t="shared" si="23"/>
        <v>0</v>
      </c>
      <c r="BB178" s="2">
        <f t="shared" si="23"/>
        <v>0</v>
      </c>
      <c r="BC178" s="2">
        <f t="shared" si="23"/>
        <v>0</v>
      </c>
      <c r="BD178" s="2">
        <f t="shared" si="23"/>
        <v>0</v>
      </c>
      <c r="BE178" s="2">
        <f t="shared" si="23"/>
        <v>0</v>
      </c>
      <c r="BF178" s="2">
        <f t="shared" si="23"/>
        <v>0</v>
      </c>
      <c r="BG178" s="2">
        <f t="shared" si="23"/>
        <v>0</v>
      </c>
      <c r="BH178" s="2">
        <f t="shared" si="23"/>
        <v>0</v>
      </c>
      <c r="BI178" s="2">
        <f t="shared" si="23"/>
        <v>0</v>
      </c>
      <c r="BJ178" s="2">
        <f t="shared" si="23"/>
        <v>0</v>
      </c>
      <c r="BK178" s="2">
        <f t="shared" si="23"/>
        <v>32.321194546910881</v>
      </c>
      <c r="BL178" s="2">
        <f t="shared" si="23"/>
        <v>0</v>
      </c>
      <c r="BM178" s="2">
        <f t="shared" si="23"/>
        <v>0</v>
      </c>
      <c r="BN178" s="2">
        <f t="shared" si="23"/>
        <v>0</v>
      </c>
      <c r="BO178" s="2">
        <f t="shared" si="23"/>
        <v>0</v>
      </c>
      <c r="BP178" s="2">
        <f t="shared" si="22"/>
        <v>0</v>
      </c>
      <c r="BQ178" s="2">
        <f t="shared" si="22"/>
        <v>0</v>
      </c>
      <c r="BR178" s="2">
        <f t="shared" si="22"/>
        <v>0</v>
      </c>
      <c r="BS178" s="2">
        <f t="shared" si="22"/>
        <v>0</v>
      </c>
      <c r="BT178" s="2">
        <f t="shared" si="22"/>
        <v>0</v>
      </c>
      <c r="BU178" s="2">
        <f t="shared" si="22"/>
        <v>0</v>
      </c>
      <c r="BV178" s="2">
        <f t="shared" si="22"/>
        <v>0</v>
      </c>
      <c r="BW178" s="2">
        <f t="shared" si="22"/>
        <v>0</v>
      </c>
      <c r="BX178" s="2">
        <f t="shared" si="22"/>
        <v>0</v>
      </c>
      <c r="BY178" s="2">
        <f t="shared" si="22"/>
        <v>0</v>
      </c>
      <c r="BZ178" s="2">
        <f t="shared" si="22"/>
        <v>0</v>
      </c>
      <c r="CA178" s="2">
        <f t="shared" si="22"/>
        <v>0</v>
      </c>
      <c r="CB178" s="2">
        <f t="shared" si="22"/>
        <v>0</v>
      </c>
      <c r="CC178" s="2">
        <f t="shared" si="22"/>
        <v>0</v>
      </c>
      <c r="CD178" s="2">
        <f t="shared" si="22"/>
        <v>0</v>
      </c>
      <c r="CE178" s="2">
        <f t="shared" si="22"/>
        <v>0</v>
      </c>
      <c r="CF178" s="2">
        <f t="shared" si="22"/>
        <v>0</v>
      </c>
      <c r="CG178" s="2">
        <f t="shared" si="22"/>
        <v>0</v>
      </c>
      <c r="CH178" s="2">
        <f t="shared" si="22"/>
        <v>0</v>
      </c>
      <c r="CI178" s="2">
        <f t="shared" si="22"/>
        <v>0</v>
      </c>
      <c r="CJ178" s="2">
        <f t="shared" si="22"/>
        <v>0</v>
      </c>
      <c r="CK178" s="2">
        <f t="shared" si="22"/>
        <v>0</v>
      </c>
      <c r="CL178" s="2">
        <f t="shared" si="22"/>
        <v>0</v>
      </c>
      <c r="CM178" s="2">
        <f t="shared" si="22"/>
        <v>0</v>
      </c>
      <c r="CN178" s="2">
        <f t="shared" si="22"/>
        <v>0</v>
      </c>
      <c r="CO178" s="2">
        <f t="shared" si="22"/>
        <v>0</v>
      </c>
      <c r="CP178" s="2">
        <f t="shared" si="22"/>
        <v>0</v>
      </c>
      <c r="CQ178" s="2">
        <f t="shared" si="22"/>
        <v>0</v>
      </c>
      <c r="CR178" s="2">
        <f t="shared" si="22"/>
        <v>0</v>
      </c>
      <c r="CS178" s="2">
        <f t="shared" si="22"/>
        <v>0</v>
      </c>
      <c r="CT178" s="2">
        <f t="shared" si="22"/>
        <v>0</v>
      </c>
      <c r="CU178" s="2">
        <f t="shared" si="22"/>
        <v>0</v>
      </c>
      <c r="CV178" s="2">
        <f t="shared" si="22"/>
        <v>0</v>
      </c>
      <c r="CW178" s="2">
        <f t="shared" si="22"/>
        <v>99.744932726371857</v>
      </c>
      <c r="CX178" s="2">
        <f t="shared" si="22"/>
        <v>0</v>
      </c>
      <c r="CY178" s="2">
        <f t="shared" si="22"/>
        <v>0</v>
      </c>
      <c r="CZ178" s="2">
        <f t="shared" si="22"/>
        <v>0</v>
      </c>
      <c r="DA178" s="2">
        <f t="shared" si="22"/>
        <v>0</v>
      </c>
      <c r="DB178" s="2">
        <f t="shared" si="22"/>
        <v>0</v>
      </c>
      <c r="DC178" s="2">
        <f t="shared" si="22"/>
        <v>0</v>
      </c>
      <c r="DD178" s="2">
        <f t="shared" si="22"/>
        <v>0</v>
      </c>
      <c r="DE178" s="2">
        <f t="shared" si="22"/>
        <v>0</v>
      </c>
      <c r="DF178" s="2">
        <f t="shared" si="22"/>
        <v>0</v>
      </c>
      <c r="DG178" s="2">
        <f t="shared" si="22"/>
        <v>0</v>
      </c>
      <c r="DH178" s="2">
        <f t="shared" si="22"/>
        <v>0</v>
      </c>
      <c r="DI178" s="2">
        <f t="shared" si="22"/>
        <v>0</v>
      </c>
      <c r="DJ178" s="2">
        <f t="shared" si="22"/>
        <v>0</v>
      </c>
      <c r="DK178" s="2">
        <f t="shared" si="22"/>
        <v>0</v>
      </c>
      <c r="DL178" s="2">
        <f t="shared" si="22"/>
        <v>0</v>
      </c>
      <c r="DM178" s="2">
        <f t="shared" si="22"/>
        <v>0</v>
      </c>
      <c r="DN178" s="2">
        <f t="shared" si="22"/>
        <v>0</v>
      </c>
      <c r="DO178" s="2">
        <f t="shared" si="22"/>
        <v>0</v>
      </c>
      <c r="DP178" s="2">
        <f t="shared" si="22"/>
        <v>0</v>
      </c>
      <c r="DQ178" s="2">
        <f t="shared" si="22"/>
        <v>0</v>
      </c>
      <c r="DR178" s="2">
        <f t="shared" si="22"/>
        <v>0</v>
      </c>
      <c r="DS178" s="2">
        <f t="shared" si="22"/>
        <v>0</v>
      </c>
      <c r="DT178" s="2">
        <f t="shared" si="22"/>
        <v>0</v>
      </c>
      <c r="DU178" s="2">
        <f t="shared" si="22"/>
        <v>7.5767785436378619</v>
      </c>
      <c r="DV178" s="2">
        <f t="shared" si="22"/>
        <v>0</v>
      </c>
      <c r="DW178" s="2">
        <f t="shared" si="22"/>
        <v>0</v>
      </c>
      <c r="DX178" s="2">
        <f t="shared" si="22"/>
        <v>0</v>
      </c>
      <c r="DY178" s="2">
        <f t="shared" si="22"/>
        <v>0</v>
      </c>
      <c r="DZ178" s="2">
        <f t="shared" si="22"/>
        <v>0</v>
      </c>
      <c r="EA178" s="2">
        <f t="shared" si="17"/>
        <v>0</v>
      </c>
      <c r="EB178" s="2">
        <f t="shared" ref="EB178:EX182" si="25">EB147*$EZ$160</f>
        <v>0</v>
      </c>
      <c r="EC178" s="2">
        <f t="shared" si="25"/>
        <v>0</v>
      </c>
      <c r="ED178" s="2">
        <f t="shared" si="25"/>
        <v>0</v>
      </c>
      <c r="EE178" s="2">
        <f t="shared" si="25"/>
        <v>0</v>
      </c>
      <c r="EF178" s="2">
        <f t="shared" si="25"/>
        <v>0</v>
      </c>
      <c r="EG178" s="2">
        <f t="shared" si="25"/>
        <v>0</v>
      </c>
      <c r="EH178" s="2">
        <f t="shared" si="25"/>
        <v>0</v>
      </c>
      <c r="EI178" s="2">
        <f t="shared" si="25"/>
        <v>0</v>
      </c>
      <c r="EJ178" s="2">
        <f t="shared" si="25"/>
        <v>0</v>
      </c>
      <c r="EK178" s="2">
        <f t="shared" si="25"/>
        <v>0</v>
      </c>
      <c r="EL178" s="2">
        <f t="shared" si="25"/>
        <v>0</v>
      </c>
      <c r="EM178" s="2">
        <f t="shared" si="25"/>
        <v>0</v>
      </c>
      <c r="EN178" s="2">
        <f t="shared" si="25"/>
        <v>0</v>
      </c>
      <c r="EO178" s="2">
        <f t="shared" si="25"/>
        <v>0</v>
      </c>
      <c r="EP178" s="2">
        <f t="shared" si="25"/>
        <v>0</v>
      </c>
      <c r="EQ178" s="2">
        <f t="shared" si="25"/>
        <v>0</v>
      </c>
      <c r="ER178" s="2">
        <f t="shared" si="25"/>
        <v>0</v>
      </c>
      <c r="ES178" s="2">
        <f t="shared" si="25"/>
        <v>0</v>
      </c>
      <c r="ET178" s="2">
        <f t="shared" si="25"/>
        <v>0</v>
      </c>
      <c r="EU178" s="2">
        <f t="shared" si="25"/>
        <v>0</v>
      </c>
      <c r="EV178" s="2">
        <f t="shared" si="25"/>
        <v>0</v>
      </c>
      <c r="EW178" s="2">
        <f t="shared" si="25"/>
        <v>397.6370106572478</v>
      </c>
      <c r="EX178" s="2">
        <f t="shared" si="25"/>
        <v>0</v>
      </c>
      <c r="EY178" s="2">
        <f t="shared" si="12"/>
        <v>11114.654580570943</v>
      </c>
      <c r="EZ178" s="2">
        <f t="shared" si="13"/>
        <v>13933</v>
      </c>
      <c r="FA178" s="2" t="str">
        <f t="shared" si="9"/>
        <v>Nőtincs</v>
      </c>
      <c r="FB178" s="16">
        <f t="shared" si="14"/>
        <v>0.20227843389284841</v>
      </c>
    </row>
    <row r="179" spans="2:158">
      <c r="B179" s="2" t="str">
        <f t="shared" si="10"/>
        <v>Ősagárd</v>
      </c>
      <c r="C179" s="2">
        <f t="shared" si="11"/>
        <v>156.33100033075587</v>
      </c>
      <c r="D179" s="2">
        <f t="shared" si="23"/>
        <v>0</v>
      </c>
      <c r="E179" s="2">
        <f t="shared" si="23"/>
        <v>0</v>
      </c>
      <c r="F179" s="2">
        <f t="shared" si="23"/>
        <v>0</v>
      </c>
      <c r="G179" s="2">
        <f t="shared" si="23"/>
        <v>0</v>
      </c>
      <c r="H179" s="2">
        <f t="shared" si="23"/>
        <v>0</v>
      </c>
      <c r="I179" s="2">
        <f t="shared" si="23"/>
        <v>0</v>
      </c>
      <c r="J179" s="2">
        <f t="shared" si="23"/>
        <v>0</v>
      </c>
      <c r="K179" s="2">
        <f t="shared" si="23"/>
        <v>0</v>
      </c>
      <c r="L179" s="2">
        <f t="shared" si="23"/>
        <v>0</v>
      </c>
      <c r="M179" s="2">
        <f t="shared" si="23"/>
        <v>0</v>
      </c>
      <c r="N179" s="2">
        <f t="shared" si="23"/>
        <v>0</v>
      </c>
      <c r="O179" s="2">
        <f t="shared" si="23"/>
        <v>0</v>
      </c>
      <c r="P179" s="2">
        <f t="shared" si="23"/>
        <v>0</v>
      </c>
      <c r="Q179" s="2">
        <f t="shared" si="23"/>
        <v>0</v>
      </c>
      <c r="R179" s="2">
        <f t="shared" si="23"/>
        <v>0</v>
      </c>
      <c r="S179" s="2">
        <f t="shared" si="23"/>
        <v>0</v>
      </c>
      <c r="T179" s="2">
        <f t="shared" si="23"/>
        <v>0</v>
      </c>
      <c r="U179" s="2">
        <f t="shared" si="23"/>
        <v>0</v>
      </c>
      <c r="V179" s="2">
        <f t="shared" si="23"/>
        <v>0</v>
      </c>
      <c r="W179" s="2">
        <f t="shared" si="23"/>
        <v>0</v>
      </c>
      <c r="X179" s="2">
        <f t="shared" si="23"/>
        <v>53.804718518744821</v>
      </c>
      <c r="Y179" s="2">
        <f t="shared" si="23"/>
        <v>0</v>
      </c>
      <c r="Z179" s="2">
        <f t="shared" si="23"/>
        <v>0</v>
      </c>
      <c r="AA179" s="2">
        <f t="shared" si="23"/>
        <v>0</v>
      </c>
      <c r="AB179" s="2">
        <f t="shared" si="23"/>
        <v>0</v>
      </c>
      <c r="AC179" s="2">
        <f t="shared" si="23"/>
        <v>0</v>
      </c>
      <c r="AD179" s="2">
        <f t="shared" si="23"/>
        <v>0</v>
      </c>
      <c r="AE179" s="2">
        <f t="shared" si="23"/>
        <v>0</v>
      </c>
      <c r="AF179" s="2">
        <f t="shared" si="23"/>
        <v>0</v>
      </c>
      <c r="AG179" s="2">
        <f t="shared" si="23"/>
        <v>0</v>
      </c>
      <c r="AH179" s="2">
        <f t="shared" si="23"/>
        <v>0</v>
      </c>
      <c r="AI179" s="2">
        <f t="shared" si="23"/>
        <v>0</v>
      </c>
      <c r="AJ179" s="2">
        <f t="shared" si="23"/>
        <v>0</v>
      </c>
      <c r="AK179" s="2">
        <f t="shared" si="23"/>
        <v>0</v>
      </c>
      <c r="AL179" s="2">
        <f t="shared" si="23"/>
        <v>0</v>
      </c>
      <c r="AM179" s="2">
        <f t="shared" si="23"/>
        <v>0</v>
      </c>
      <c r="AN179" s="2">
        <f t="shared" si="23"/>
        <v>0</v>
      </c>
      <c r="AO179" s="2">
        <f t="shared" si="23"/>
        <v>0</v>
      </c>
      <c r="AP179" s="2">
        <f t="shared" si="23"/>
        <v>0</v>
      </c>
      <c r="AQ179" s="2">
        <f t="shared" si="23"/>
        <v>0</v>
      </c>
      <c r="AR179" s="2">
        <f t="shared" si="23"/>
        <v>0</v>
      </c>
      <c r="AS179" s="2">
        <f t="shared" si="23"/>
        <v>0</v>
      </c>
      <c r="AT179" s="2">
        <f t="shared" si="23"/>
        <v>0</v>
      </c>
      <c r="AU179" s="2">
        <f t="shared" si="23"/>
        <v>0</v>
      </c>
      <c r="AV179" s="2">
        <f t="shared" si="23"/>
        <v>0</v>
      </c>
      <c r="AW179" s="2">
        <f t="shared" si="23"/>
        <v>0</v>
      </c>
      <c r="AX179" s="2">
        <f t="shared" si="23"/>
        <v>0</v>
      </c>
      <c r="AY179" s="2">
        <f t="shared" si="23"/>
        <v>0</v>
      </c>
      <c r="AZ179" s="2">
        <f t="shared" si="23"/>
        <v>0</v>
      </c>
      <c r="BA179" s="2">
        <f t="shared" si="23"/>
        <v>0</v>
      </c>
      <c r="BB179" s="2">
        <f t="shared" si="23"/>
        <v>0</v>
      </c>
      <c r="BC179" s="2">
        <f t="shared" si="23"/>
        <v>0</v>
      </c>
      <c r="BD179" s="2">
        <f t="shared" si="23"/>
        <v>0</v>
      </c>
      <c r="BE179" s="2">
        <f t="shared" si="23"/>
        <v>0</v>
      </c>
      <c r="BF179" s="2">
        <f t="shared" si="23"/>
        <v>55.435164534464356</v>
      </c>
      <c r="BG179" s="2">
        <f t="shared" si="23"/>
        <v>0</v>
      </c>
      <c r="BH179" s="2">
        <f t="shared" si="23"/>
        <v>0</v>
      </c>
      <c r="BI179" s="2">
        <f t="shared" si="23"/>
        <v>0</v>
      </c>
      <c r="BJ179" s="2">
        <f t="shared" si="23"/>
        <v>0</v>
      </c>
      <c r="BK179" s="2">
        <f t="shared" si="23"/>
        <v>0</v>
      </c>
      <c r="BL179" s="2">
        <f t="shared" si="23"/>
        <v>0</v>
      </c>
      <c r="BM179" s="2">
        <f t="shared" si="23"/>
        <v>0</v>
      </c>
      <c r="BN179" s="2">
        <f t="shared" si="23"/>
        <v>0</v>
      </c>
      <c r="BO179" s="2">
        <f t="shared" si="23"/>
        <v>0</v>
      </c>
      <c r="BP179" s="2">
        <f t="shared" si="22"/>
        <v>0</v>
      </c>
      <c r="BQ179" s="2">
        <f t="shared" si="22"/>
        <v>0</v>
      </c>
      <c r="BR179" s="2">
        <f t="shared" si="22"/>
        <v>0</v>
      </c>
      <c r="BS179" s="2">
        <f t="shared" si="22"/>
        <v>0</v>
      </c>
      <c r="BT179" s="2">
        <f t="shared" si="22"/>
        <v>0</v>
      </c>
      <c r="BU179" s="2">
        <f t="shared" si="22"/>
        <v>0</v>
      </c>
      <c r="BV179" s="2">
        <f t="shared" si="22"/>
        <v>0</v>
      </c>
      <c r="BW179" s="2">
        <f t="shared" si="22"/>
        <v>0</v>
      </c>
      <c r="BX179" s="2">
        <f t="shared" si="22"/>
        <v>0</v>
      </c>
      <c r="BY179" s="2">
        <f t="shared" si="22"/>
        <v>0</v>
      </c>
      <c r="BZ179" s="2">
        <f t="shared" si="22"/>
        <v>0</v>
      </c>
      <c r="CA179" s="2">
        <f t="shared" si="22"/>
        <v>0</v>
      </c>
      <c r="CB179" s="2">
        <f t="shared" si="22"/>
        <v>0</v>
      </c>
      <c r="CC179" s="2">
        <f t="shared" si="22"/>
        <v>0</v>
      </c>
      <c r="CD179" s="2">
        <f t="shared" si="22"/>
        <v>0</v>
      </c>
      <c r="CE179" s="2">
        <f t="shared" si="22"/>
        <v>0</v>
      </c>
      <c r="CF179" s="2">
        <f t="shared" si="22"/>
        <v>0</v>
      </c>
      <c r="CG179" s="2">
        <f t="shared" si="22"/>
        <v>0</v>
      </c>
      <c r="CH179" s="2">
        <f t="shared" si="22"/>
        <v>0</v>
      </c>
      <c r="CI179" s="2">
        <f t="shared" si="22"/>
        <v>0</v>
      </c>
      <c r="CJ179" s="2">
        <f t="shared" si="22"/>
        <v>0</v>
      </c>
      <c r="CK179" s="2">
        <f t="shared" si="22"/>
        <v>0</v>
      </c>
      <c r="CL179" s="2">
        <f t="shared" si="22"/>
        <v>0</v>
      </c>
      <c r="CM179" s="2">
        <f t="shared" si="22"/>
        <v>0</v>
      </c>
      <c r="CN179" s="2">
        <f t="shared" si="22"/>
        <v>0</v>
      </c>
      <c r="CO179" s="2">
        <f t="shared" si="22"/>
        <v>0</v>
      </c>
      <c r="CP179" s="2">
        <f t="shared" si="22"/>
        <v>0</v>
      </c>
      <c r="CQ179" s="2">
        <f t="shared" si="22"/>
        <v>0</v>
      </c>
      <c r="CR179" s="2">
        <f t="shared" si="22"/>
        <v>0</v>
      </c>
      <c r="CS179" s="2">
        <f t="shared" si="22"/>
        <v>0</v>
      </c>
      <c r="CT179" s="2">
        <f t="shared" si="22"/>
        <v>0</v>
      </c>
      <c r="CU179" s="2">
        <f t="shared" si="22"/>
        <v>0</v>
      </c>
      <c r="CV179" s="2">
        <f t="shared" si="22"/>
        <v>0</v>
      </c>
      <c r="CW179" s="2">
        <f t="shared" si="22"/>
        <v>8867.0367936069779</v>
      </c>
      <c r="CX179" s="2">
        <f t="shared" si="22"/>
        <v>0</v>
      </c>
      <c r="CY179" s="2">
        <f t="shared" si="22"/>
        <v>0</v>
      </c>
      <c r="CZ179" s="2">
        <f t="shared" si="22"/>
        <v>0</v>
      </c>
      <c r="DA179" s="2">
        <f t="shared" si="22"/>
        <v>0</v>
      </c>
      <c r="DB179" s="2">
        <f t="shared" si="22"/>
        <v>0</v>
      </c>
      <c r="DC179" s="2">
        <f t="shared" si="22"/>
        <v>0</v>
      </c>
      <c r="DD179" s="2">
        <f t="shared" si="22"/>
        <v>0</v>
      </c>
      <c r="DE179" s="2">
        <f t="shared" si="22"/>
        <v>0</v>
      </c>
      <c r="DF179" s="2">
        <f t="shared" si="22"/>
        <v>0</v>
      </c>
      <c r="DG179" s="2">
        <f t="shared" si="22"/>
        <v>0</v>
      </c>
      <c r="DH179" s="2">
        <f t="shared" si="22"/>
        <v>0</v>
      </c>
      <c r="DI179" s="2">
        <f t="shared" si="22"/>
        <v>0</v>
      </c>
      <c r="DJ179" s="2">
        <f t="shared" si="22"/>
        <v>0</v>
      </c>
      <c r="DK179" s="2">
        <f t="shared" si="22"/>
        <v>0</v>
      </c>
      <c r="DL179" s="2">
        <f t="shared" si="22"/>
        <v>0</v>
      </c>
      <c r="DM179" s="2">
        <f t="shared" si="22"/>
        <v>0</v>
      </c>
      <c r="DN179" s="2">
        <f t="shared" si="22"/>
        <v>0</v>
      </c>
      <c r="DO179" s="2">
        <f t="shared" si="22"/>
        <v>0</v>
      </c>
      <c r="DP179" s="2">
        <f t="shared" si="22"/>
        <v>0</v>
      </c>
      <c r="DQ179" s="2">
        <f t="shared" si="22"/>
        <v>0</v>
      </c>
      <c r="DR179" s="2">
        <f t="shared" si="22"/>
        <v>0</v>
      </c>
      <c r="DS179" s="2">
        <f t="shared" si="22"/>
        <v>0</v>
      </c>
      <c r="DT179" s="2">
        <f t="shared" si="22"/>
        <v>0</v>
      </c>
      <c r="DU179" s="2">
        <f t="shared" si="22"/>
        <v>7.5767785436378619</v>
      </c>
      <c r="DV179" s="2">
        <f t="shared" si="22"/>
        <v>0</v>
      </c>
      <c r="DW179" s="2">
        <f t="shared" si="22"/>
        <v>0</v>
      </c>
      <c r="DX179" s="2">
        <f t="shared" si="22"/>
        <v>0</v>
      </c>
      <c r="DY179" s="2">
        <f t="shared" si="22"/>
        <v>0</v>
      </c>
      <c r="DZ179" s="2">
        <f t="shared" si="22"/>
        <v>0</v>
      </c>
      <c r="EA179" s="2">
        <f t="shared" si="17"/>
        <v>0</v>
      </c>
      <c r="EB179" s="2">
        <f t="shared" si="25"/>
        <v>0</v>
      </c>
      <c r="EC179" s="2">
        <f t="shared" si="25"/>
        <v>0</v>
      </c>
      <c r="ED179" s="2">
        <f t="shared" si="25"/>
        <v>0</v>
      </c>
      <c r="EE179" s="2">
        <f t="shared" si="25"/>
        <v>0</v>
      </c>
      <c r="EF179" s="2">
        <f t="shared" si="25"/>
        <v>0</v>
      </c>
      <c r="EG179" s="2">
        <f t="shared" si="25"/>
        <v>0</v>
      </c>
      <c r="EH179" s="2">
        <f t="shared" si="25"/>
        <v>0</v>
      </c>
      <c r="EI179" s="2">
        <f t="shared" si="25"/>
        <v>0</v>
      </c>
      <c r="EJ179" s="2">
        <f t="shared" si="25"/>
        <v>0</v>
      </c>
      <c r="EK179" s="2">
        <f t="shared" si="25"/>
        <v>0</v>
      </c>
      <c r="EL179" s="2">
        <f t="shared" si="25"/>
        <v>0</v>
      </c>
      <c r="EM179" s="2">
        <f t="shared" si="25"/>
        <v>0</v>
      </c>
      <c r="EN179" s="2">
        <f t="shared" si="25"/>
        <v>0</v>
      </c>
      <c r="EO179" s="2">
        <f t="shared" si="25"/>
        <v>0</v>
      </c>
      <c r="EP179" s="2">
        <f t="shared" si="25"/>
        <v>0</v>
      </c>
      <c r="EQ179" s="2">
        <f t="shared" si="25"/>
        <v>0</v>
      </c>
      <c r="ER179" s="2">
        <f t="shared" si="25"/>
        <v>0</v>
      </c>
      <c r="ES179" s="2">
        <f t="shared" si="25"/>
        <v>0</v>
      </c>
      <c r="ET179" s="2">
        <f t="shared" si="25"/>
        <v>0</v>
      </c>
      <c r="EU179" s="2">
        <f t="shared" si="25"/>
        <v>0</v>
      </c>
      <c r="EV179" s="2">
        <f t="shared" si="25"/>
        <v>0</v>
      </c>
      <c r="EW179" s="2">
        <f t="shared" si="25"/>
        <v>0</v>
      </c>
      <c r="EX179" s="2">
        <f t="shared" si="25"/>
        <v>0</v>
      </c>
      <c r="EY179" s="2">
        <f t="shared" si="12"/>
        <v>9140.1844555345815</v>
      </c>
      <c r="EZ179" s="2">
        <f t="shared" si="13"/>
        <v>3184</v>
      </c>
      <c r="FA179" s="2" t="str">
        <f t="shared" si="9"/>
        <v>Ősagárd</v>
      </c>
      <c r="FB179" s="16">
        <f t="shared" si="14"/>
        <v>-1.8706609470900069</v>
      </c>
    </row>
    <row r="180" spans="2:158">
      <c r="B180" s="2" t="str">
        <f t="shared" si="10"/>
        <v>Penc</v>
      </c>
      <c r="C180" s="2">
        <f t="shared" si="11"/>
        <v>0</v>
      </c>
      <c r="D180" s="2">
        <f t="shared" si="23"/>
        <v>0</v>
      </c>
      <c r="E180" s="2">
        <f t="shared" si="23"/>
        <v>0</v>
      </c>
      <c r="F180" s="2">
        <f t="shared" si="23"/>
        <v>0</v>
      </c>
      <c r="G180" s="2">
        <f t="shared" si="23"/>
        <v>0</v>
      </c>
      <c r="H180" s="2">
        <f t="shared" si="23"/>
        <v>0</v>
      </c>
      <c r="I180" s="2">
        <f t="shared" si="23"/>
        <v>0</v>
      </c>
      <c r="J180" s="2">
        <f t="shared" si="23"/>
        <v>0</v>
      </c>
      <c r="K180" s="2">
        <f t="shared" si="23"/>
        <v>0</v>
      </c>
      <c r="L180" s="2">
        <f t="shared" si="23"/>
        <v>70.588721621740078</v>
      </c>
      <c r="M180" s="2">
        <f t="shared" si="23"/>
        <v>0</v>
      </c>
      <c r="N180" s="2">
        <f t="shared" si="23"/>
        <v>0</v>
      </c>
      <c r="O180" s="2">
        <f t="shared" si="23"/>
        <v>0</v>
      </c>
      <c r="P180" s="2">
        <f t="shared" si="23"/>
        <v>0</v>
      </c>
      <c r="Q180" s="2">
        <f t="shared" si="23"/>
        <v>0</v>
      </c>
      <c r="R180" s="2">
        <f t="shared" si="23"/>
        <v>0</v>
      </c>
      <c r="S180" s="2">
        <f t="shared" si="23"/>
        <v>0</v>
      </c>
      <c r="T180" s="2">
        <f t="shared" si="23"/>
        <v>0</v>
      </c>
      <c r="U180" s="2">
        <f t="shared" si="23"/>
        <v>0</v>
      </c>
      <c r="V180" s="2">
        <f t="shared" si="23"/>
        <v>0</v>
      </c>
      <c r="W180" s="2">
        <f t="shared" si="23"/>
        <v>0</v>
      </c>
      <c r="X180" s="2">
        <f t="shared" si="23"/>
        <v>53.804718518744821</v>
      </c>
      <c r="Y180" s="2">
        <f t="shared" si="23"/>
        <v>0</v>
      </c>
      <c r="Z180" s="2">
        <f t="shared" si="23"/>
        <v>0</v>
      </c>
      <c r="AA180" s="2">
        <f t="shared" si="23"/>
        <v>0</v>
      </c>
      <c r="AB180" s="2">
        <f t="shared" si="23"/>
        <v>0</v>
      </c>
      <c r="AC180" s="2">
        <f t="shared" si="23"/>
        <v>0</v>
      </c>
      <c r="AD180" s="2">
        <f t="shared" si="23"/>
        <v>0</v>
      </c>
      <c r="AE180" s="2">
        <f t="shared" si="23"/>
        <v>0</v>
      </c>
      <c r="AF180" s="2">
        <f t="shared" si="23"/>
        <v>0</v>
      </c>
      <c r="AG180" s="2">
        <f t="shared" si="23"/>
        <v>0</v>
      </c>
      <c r="AH180" s="2">
        <f t="shared" si="23"/>
        <v>0</v>
      </c>
      <c r="AI180" s="2">
        <f t="shared" si="23"/>
        <v>0</v>
      </c>
      <c r="AJ180" s="2">
        <f t="shared" si="23"/>
        <v>0</v>
      </c>
      <c r="AK180" s="2">
        <f t="shared" si="23"/>
        <v>0</v>
      </c>
      <c r="AL180" s="2">
        <f t="shared" si="23"/>
        <v>0</v>
      </c>
      <c r="AM180" s="2">
        <f t="shared" si="23"/>
        <v>0</v>
      </c>
      <c r="AN180" s="2">
        <f t="shared" si="23"/>
        <v>0</v>
      </c>
      <c r="AO180" s="2">
        <f t="shared" si="23"/>
        <v>0</v>
      </c>
      <c r="AP180" s="2">
        <f t="shared" si="23"/>
        <v>0</v>
      </c>
      <c r="AQ180" s="2">
        <f t="shared" si="23"/>
        <v>0</v>
      </c>
      <c r="AR180" s="2">
        <f t="shared" si="23"/>
        <v>0</v>
      </c>
      <c r="AS180" s="2">
        <f t="shared" si="23"/>
        <v>0</v>
      </c>
      <c r="AT180" s="2">
        <f t="shared" si="23"/>
        <v>0</v>
      </c>
      <c r="AU180" s="2">
        <f t="shared" si="23"/>
        <v>0</v>
      </c>
      <c r="AV180" s="2">
        <f t="shared" si="23"/>
        <v>0</v>
      </c>
      <c r="AW180" s="2">
        <f t="shared" si="23"/>
        <v>0</v>
      </c>
      <c r="AX180" s="2">
        <f t="shared" si="23"/>
        <v>0</v>
      </c>
      <c r="AY180" s="2">
        <f t="shared" si="23"/>
        <v>0</v>
      </c>
      <c r="AZ180" s="2">
        <f t="shared" si="23"/>
        <v>0</v>
      </c>
      <c r="BA180" s="2">
        <f t="shared" si="23"/>
        <v>0</v>
      </c>
      <c r="BB180" s="2">
        <f t="shared" si="23"/>
        <v>0</v>
      </c>
      <c r="BC180" s="2">
        <f t="shared" si="23"/>
        <v>0</v>
      </c>
      <c r="BD180" s="2">
        <f t="shared" si="23"/>
        <v>0</v>
      </c>
      <c r="BE180" s="2">
        <f t="shared" si="23"/>
        <v>0</v>
      </c>
      <c r="BF180" s="2">
        <f t="shared" si="23"/>
        <v>346.99727558078212</v>
      </c>
      <c r="BG180" s="2">
        <f t="shared" si="23"/>
        <v>0</v>
      </c>
      <c r="BH180" s="2">
        <f t="shared" si="23"/>
        <v>0</v>
      </c>
      <c r="BI180" s="2">
        <f t="shared" si="23"/>
        <v>0</v>
      </c>
      <c r="BJ180" s="2">
        <f t="shared" si="23"/>
        <v>0</v>
      </c>
      <c r="BK180" s="2">
        <f t="shared" si="23"/>
        <v>391.30704377268955</v>
      </c>
      <c r="BL180" s="2">
        <f t="shared" si="23"/>
        <v>0</v>
      </c>
      <c r="BM180" s="2">
        <f t="shared" si="23"/>
        <v>0</v>
      </c>
      <c r="BN180" s="2">
        <f t="shared" si="23"/>
        <v>0</v>
      </c>
      <c r="BO180" s="2">
        <f t="shared" ref="BO180:DZ183" si="26">BO149*$EZ$160</f>
        <v>0</v>
      </c>
      <c r="BP180" s="2">
        <f t="shared" si="26"/>
        <v>0</v>
      </c>
      <c r="BQ180" s="2">
        <f t="shared" si="26"/>
        <v>0</v>
      </c>
      <c r="BR180" s="2">
        <f t="shared" si="26"/>
        <v>0</v>
      </c>
      <c r="BS180" s="2">
        <f t="shared" si="26"/>
        <v>0</v>
      </c>
      <c r="BT180" s="2">
        <f t="shared" si="26"/>
        <v>0</v>
      </c>
      <c r="BU180" s="2">
        <f t="shared" si="26"/>
        <v>0</v>
      </c>
      <c r="BV180" s="2">
        <f t="shared" si="26"/>
        <v>0</v>
      </c>
      <c r="BW180" s="2">
        <f t="shared" si="26"/>
        <v>0</v>
      </c>
      <c r="BX180" s="2">
        <f t="shared" si="26"/>
        <v>0</v>
      </c>
      <c r="BY180" s="2">
        <f t="shared" si="26"/>
        <v>0</v>
      </c>
      <c r="BZ180" s="2">
        <f t="shared" si="26"/>
        <v>0</v>
      </c>
      <c r="CA180" s="2">
        <f t="shared" si="26"/>
        <v>0</v>
      </c>
      <c r="CB180" s="2">
        <f t="shared" si="26"/>
        <v>0</v>
      </c>
      <c r="CC180" s="2">
        <f t="shared" si="26"/>
        <v>0</v>
      </c>
      <c r="CD180" s="2">
        <f t="shared" si="26"/>
        <v>0</v>
      </c>
      <c r="CE180" s="2">
        <f t="shared" si="26"/>
        <v>0</v>
      </c>
      <c r="CF180" s="2">
        <f t="shared" si="26"/>
        <v>0</v>
      </c>
      <c r="CG180" s="2">
        <f t="shared" si="26"/>
        <v>0</v>
      </c>
      <c r="CH180" s="2">
        <f t="shared" si="26"/>
        <v>0</v>
      </c>
      <c r="CI180" s="2">
        <f t="shared" si="26"/>
        <v>0</v>
      </c>
      <c r="CJ180" s="2">
        <f t="shared" si="26"/>
        <v>0</v>
      </c>
      <c r="CK180" s="2">
        <f t="shared" si="26"/>
        <v>0</v>
      </c>
      <c r="CL180" s="2">
        <f t="shared" si="26"/>
        <v>0</v>
      </c>
      <c r="CM180" s="2">
        <f t="shared" si="26"/>
        <v>0</v>
      </c>
      <c r="CN180" s="2">
        <f t="shared" si="26"/>
        <v>0</v>
      </c>
      <c r="CO180" s="2">
        <f t="shared" si="26"/>
        <v>0</v>
      </c>
      <c r="CP180" s="2">
        <f t="shared" si="26"/>
        <v>0</v>
      </c>
      <c r="CQ180" s="2">
        <f t="shared" si="26"/>
        <v>0</v>
      </c>
      <c r="CR180" s="2">
        <f t="shared" si="26"/>
        <v>0</v>
      </c>
      <c r="CS180" s="2">
        <f t="shared" si="26"/>
        <v>0</v>
      </c>
      <c r="CT180" s="2">
        <f t="shared" si="26"/>
        <v>0</v>
      </c>
      <c r="CU180" s="2">
        <f t="shared" si="26"/>
        <v>0</v>
      </c>
      <c r="CV180" s="2">
        <f t="shared" si="26"/>
        <v>0</v>
      </c>
      <c r="CW180" s="2">
        <f t="shared" si="26"/>
        <v>99.744932726371857</v>
      </c>
      <c r="CX180" s="2">
        <f t="shared" si="26"/>
        <v>0</v>
      </c>
      <c r="CY180" s="2">
        <f t="shared" si="26"/>
        <v>0</v>
      </c>
      <c r="CZ180" s="2">
        <f t="shared" si="26"/>
        <v>0</v>
      </c>
      <c r="DA180" s="2">
        <f t="shared" si="26"/>
        <v>0</v>
      </c>
      <c r="DB180" s="2">
        <f t="shared" si="26"/>
        <v>0</v>
      </c>
      <c r="DC180" s="2">
        <f t="shared" si="26"/>
        <v>0</v>
      </c>
      <c r="DD180" s="2">
        <f t="shared" si="26"/>
        <v>0</v>
      </c>
      <c r="DE180" s="2">
        <f t="shared" si="26"/>
        <v>0</v>
      </c>
      <c r="DF180" s="2">
        <f t="shared" si="26"/>
        <v>0</v>
      </c>
      <c r="DG180" s="2">
        <f t="shared" si="26"/>
        <v>0</v>
      </c>
      <c r="DH180" s="2">
        <f t="shared" si="26"/>
        <v>0</v>
      </c>
      <c r="DI180" s="2">
        <f t="shared" si="26"/>
        <v>0</v>
      </c>
      <c r="DJ180" s="2">
        <f t="shared" si="26"/>
        <v>0</v>
      </c>
      <c r="DK180" s="2">
        <f t="shared" si="26"/>
        <v>0</v>
      </c>
      <c r="DL180" s="2">
        <f t="shared" si="26"/>
        <v>0</v>
      </c>
      <c r="DM180" s="2">
        <f t="shared" si="26"/>
        <v>0</v>
      </c>
      <c r="DN180" s="2">
        <f t="shared" si="26"/>
        <v>0</v>
      </c>
      <c r="DO180" s="2">
        <f t="shared" si="26"/>
        <v>0</v>
      </c>
      <c r="DP180" s="2">
        <f t="shared" si="26"/>
        <v>0</v>
      </c>
      <c r="DQ180" s="2">
        <f t="shared" si="26"/>
        <v>0</v>
      </c>
      <c r="DR180" s="2">
        <f t="shared" si="26"/>
        <v>0</v>
      </c>
      <c r="DS180" s="2">
        <f t="shared" si="26"/>
        <v>0</v>
      </c>
      <c r="DT180" s="2">
        <f t="shared" si="26"/>
        <v>0</v>
      </c>
      <c r="DU180" s="2">
        <f t="shared" si="26"/>
        <v>7.5767785436378619</v>
      </c>
      <c r="DV180" s="2">
        <f t="shared" si="26"/>
        <v>0</v>
      </c>
      <c r="DW180" s="2">
        <f t="shared" si="26"/>
        <v>0</v>
      </c>
      <c r="DX180" s="2">
        <f t="shared" si="26"/>
        <v>0</v>
      </c>
      <c r="DY180" s="2">
        <f t="shared" si="26"/>
        <v>0</v>
      </c>
      <c r="DZ180" s="2">
        <f t="shared" si="26"/>
        <v>0</v>
      </c>
      <c r="EA180" s="2">
        <f t="shared" si="17"/>
        <v>0</v>
      </c>
      <c r="EB180" s="2">
        <f t="shared" si="25"/>
        <v>0</v>
      </c>
      <c r="EC180" s="2">
        <f t="shared" si="25"/>
        <v>0</v>
      </c>
      <c r="ED180" s="2">
        <f t="shared" si="25"/>
        <v>0</v>
      </c>
      <c r="EE180" s="2">
        <f t="shared" si="25"/>
        <v>0</v>
      </c>
      <c r="EF180" s="2">
        <f t="shared" si="25"/>
        <v>0</v>
      </c>
      <c r="EG180" s="2">
        <f t="shared" si="25"/>
        <v>0</v>
      </c>
      <c r="EH180" s="2">
        <f t="shared" si="25"/>
        <v>0</v>
      </c>
      <c r="EI180" s="2">
        <f t="shared" si="25"/>
        <v>0</v>
      </c>
      <c r="EJ180" s="2">
        <f t="shared" si="25"/>
        <v>0</v>
      </c>
      <c r="EK180" s="2">
        <f t="shared" si="25"/>
        <v>0</v>
      </c>
      <c r="EL180" s="2">
        <f t="shared" si="25"/>
        <v>0</v>
      </c>
      <c r="EM180" s="2">
        <f t="shared" si="25"/>
        <v>0</v>
      </c>
      <c r="EN180" s="2">
        <f t="shared" si="25"/>
        <v>0</v>
      </c>
      <c r="EO180" s="2">
        <f t="shared" si="25"/>
        <v>0</v>
      </c>
      <c r="EP180" s="2">
        <f t="shared" si="25"/>
        <v>0</v>
      </c>
      <c r="EQ180" s="2">
        <f t="shared" si="25"/>
        <v>0</v>
      </c>
      <c r="ER180" s="2">
        <f t="shared" si="25"/>
        <v>0</v>
      </c>
      <c r="ES180" s="2">
        <f t="shared" si="25"/>
        <v>0</v>
      </c>
      <c r="ET180" s="2">
        <f t="shared" si="25"/>
        <v>0</v>
      </c>
      <c r="EU180" s="2">
        <f t="shared" si="25"/>
        <v>0</v>
      </c>
      <c r="EV180" s="2">
        <f t="shared" si="25"/>
        <v>0</v>
      </c>
      <c r="EW180" s="2">
        <f t="shared" si="25"/>
        <v>0</v>
      </c>
      <c r="EX180" s="2">
        <f t="shared" si="25"/>
        <v>0</v>
      </c>
      <c r="EY180" s="2">
        <f t="shared" si="12"/>
        <v>970.0194707639663</v>
      </c>
      <c r="EZ180" s="2">
        <f t="shared" si="13"/>
        <v>1216</v>
      </c>
      <c r="FA180" s="2" t="str">
        <f t="shared" si="9"/>
        <v>Penc</v>
      </c>
      <c r="FB180" s="16">
        <f t="shared" si="14"/>
        <v>0.20228661943752771</v>
      </c>
    </row>
    <row r="181" spans="2:158">
      <c r="B181" s="2" t="str">
        <f t="shared" si="10"/>
        <v>Pestmegye</v>
      </c>
      <c r="C181" s="2">
        <f t="shared" si="11"/>
        <v>0</v>
      </c>
      <c r="D181" s="2">
        <f t="shared" ref="D181:BO184" si="27">D150*$EZ$160</f>
        <v>0</v>
      </c>
      <c r="E181" s="2">
        <f t="shared" si="27"/>
        <v>0</v>
      </c>
      <c r="F181" s="2">
        <f t="shared" si="27"/>
        <v>0</v>
      </c>
      <c r="G181" s="2">
        <f t="shared" si="27"/>
        <v>0</v>
      </c>
      <c r="H181" s="2">
        <f t="shared" si="27"/>
        <v>0</v>
      </c>
      <c r="I181" s="2">
        <f t="shared" si="27"/>
        <v>0</v>
      </c>
      <c r="J181" s="2">
        <f t="shared" si="27"/>
        <v>0</v>
      </c>
      <c r="K181" s="2">
        <f t="shared" si="27"/>
        <v>0</v>
      </c>
      <c r="L181" s="2">
        <f t="shared" si="27"/>
        <v>0</v>
      </c>
      <c r="M181" s="2">
        <f t="shared" si="27"/>
        <v>0</v>
      </c>
      <c r="N181" s="2">
        <f t="shared" si="27"/>
        <v>0</v>
      </c>
      <c r="O181" s="2">
        <f t="shared" si="27"/>
        <v>0</v>
      </c>
      <c r="P181" s="2">
        <f t="shared" si="27"/>
        <v>0</v>
      </c>
      <c r="Q181" s="2">
        <f t="shared" si="27"/>
        <v>0</v>
      </c>
      <c r="R181" s="2">
        <f t="shared" si="27"/>
        <v>0</v>
      </c>
      <c r="S181" s="2">
        <f t="shared" si="27"/>
        <v>0</v>
      </c>
      <c r="T181" s="2">
        <f t="shared" si="27"/>
        <v>0</v>
      </c>
      <c r="U181" s="2">
        <f t="shared" si="27"/>
        <v>0</v>
      </c>
      <c r="V181" s="2">
        <f t="shared" si="27"/>
        <v>0</v>
      </c>
      <c r="W181" s="2">
        <f t="shared" si="27"/>
        <v>0</v>
      </c>
      <c r="X181" s="2">
        <f t="shared" si="27"/>
        <v>53.804718518744821</v>
      </c>
      <c r="Y181" s="2">
        <f t="shared" si="27"/>
        <v>0</v>
      </c>
      <c r="Z181" s="2">
        <f t="shared" si="27"/>
        <v>0</v>
      </c>
      <c r="AA181" s="2">
        <f t="shared" si="27"/>
        <v>0</v>
      </c>
      <c r="AB181" s="2">
        <f t="shared" si="27"/>
        <v>0</v>
      </c>
      <c r="AC181" s="2">
        <f t="shared" si="27"/>
        <v>0</v>
      </c>
      <c r="AD181" s="2">
        <f t="shared" si="27"/>
        <v>0</v>
      </c>
      <c r="AE181" s="2">
        <f t="shared" si="27"/>
        <v>0</v>
      </c>
      <c r="AF181" s="2">
        <f t="shared" si="27"/>
        <v>0</v>
      </c>
      <c r="AG181" s="2">
        <f t="shared" si="27"/>
        <v>0</v>
      </c>
      <c r="AH181" s="2">
        <f t="shared" si="27"/>
        <v>0</v>
      </c>
      <c r="AI181" s="2">
        <f t="shared" si="27"/>
        <v>0</v>
      </c>
      <c r="AJ181" s="2">
        <f t="shared" si="27"/>
        <v>0</v>
      </c>
      <c r="AK181" s="2">
        <f t="shared" si="27"/>
        <v>0</v>
      </c>
      <c r="AL181" s="2">
        <f t="shared" si="27"/>
        <v>0</v>
      </c>
      <c r="AM181" s="2">
        <f t="shared" si="27"/>
        <v>0</v>
      </c>
      <c r="AN181" s="2">
        <f t="shared" si="27"/>
        <v>0</v>
      </c>
      <c r="AO181" s="2">
        <f t="shared" si="27"/>
        <v>0</v>
      </c>
      <c r="AP181" s="2">
        <f t="shared" si="27"/>
        <v>0</v>
      </c>
      <c r="AQ181" s="2">
        <f t="shared" si="27"/>
        <v>0</v>
      </c>
      <c r="AR181" s="2">
        <f t="shared" si="27"/>
        <v>0</v>
      </c>
      <c r="AS181" s="2">
        <f t="shared" si="27"/>
        <v>0</v>
      </c>
      <c r="AT181" s="2">
        <f t="shared" si="27"/>
        <v>0</v>
      </c>
      <c r="AU181" s="2">
        <f t="shared" si="27"/>
        <v>0</v>
      </c>
      <c r="AV181" s="2">
        <f t="shared" si="27"/>
        <v>0</v>
      </c>
      <c r="AW181" s="2">
        <f t="shared" si="27"/>
        <v>792.97221517465618</v>
      </c>
      <c r="AX181" s="2">
        <f t="shared" si="27"/>
        <v>0</v>
      </c>
      <c r="AY181" s="2">
        <f t="shared" si="27"/>
        <v>0</v>
      </c>
      <c r="AZ181" s="2">
        <f t="shared" si="27"/>
        <v>0</v>
      </c>
      <c r="BA181" s="2">
        <f t="shared" si="27"/>
        <v>0</v>
      </c>
      <c r="BB181" s="2">
        <f t="shared" si="27"/>
        <v>0</v>
      </c>
      <c r="BC181" s="2">
        <f t="shared" si="27"/>
        <v>0</v>
      </c>
      <c r="BD181" s="2">
        <f t="shared" si="27"/>
        <v>0</v>
      </c>
      <c r="BE181" s="2">
        <f t="shared" si="27"/>
        <v>0</v>
      </c>
      <c r="BF181" s="2">
        <f t="shared" si="27"/>
        <v>55.435164534464356</v>
      </c>
      <c r="BG181" s="2">
        <f t="shared" si="27"/>
        <v>0</v>
      </c>
      <c r="BH181" s="2">
        <f t="shared" si="27"/>
        <v>0</v>
      </c>
      <c r="BI181" s="2">
        <f t="shared" si="27"/>
        <v>0</v>
      </c>
      <c r="BJ181" s="2">
        <f t="shared" si="27"/>
        <v>0</v>
      </c>
      <c r="BK181" s="2">
        <f t="shared" si="27"/>
        <v>0</v>
      </c>
      <c r="BL181" s="2">
        <f t="shared" si="27"/>
        <v>0</v>
      </c>
      <c r="BM181" s="2">
        <f t="shared" si="27"/>
        <v>0</v>
      </c>
      <c r="BN181" s="2">
        <f t="shared" si="27"/>
        <v>0</v>
      </c>
      <c r="BO181" s="2">
        <f t="shared" si="27"/>
        <v>0</v>
      </c>
      <c r="BP181" s="2">
        <f t="shared" si="26"/>
        <v>0</v>
      </c>
      <c r="BQ181" s="2">
        <f t="shared" si="26"/>
        <v>0</v>
      </c>
      <c r="BR181" s="2">
        <f t="shared" si="26"/>
        <v>0</v>
      </c>
      <c r="BS181" s="2">
        <f t="shared" si="26"/>
        <v>0</v>
      </c>
      <c r="BT181" s="2">
        <f t="shared" si="26"/>
        <v>0</v>
      </c>
      <c r="BU181" s="2">
        <f t="shared" si="26"/>
        <v>0</v>
      </c>
      <c r="BV181" s="2">
        <f t="shared" si="26"/>
        <v>0</v>
      </c>
      <c r="BW181" s="2">
        <f t="shared" si="26"/>
        <v>0</v>
      </c>
      <c r="BX181" s="2">
        <f t="shared" si="26"/>
        <v>0</v>
      </c>
      <c r="BY181" s="2">
        <f t="shared" si="26"/>
        <v>0</v>
      </c>
      <c r="BZ181" s="2">
        <f t="shared" si="26"/>
        <v>0</v>
      </c>
      <c r="CA181" s="2">
        <f t="shared" si="26"/>
        <v>0</v>
      </c>
      <c r="CB181" s="2">
        <f t="shared" si="26"/>
        <v>0</v>
      </c>
      <c r="CC181" s="2">
        <f t="shared" si="26"/>
        <v>0</v>
      </c>
      <c r="CD181" s="2">
        <f t="shared" si="26"/>
        <v>0</v>
      </c>
      <c r="CE181" s="2">
        <f t="shared" si="26"/>
        <v>0</v>
      </c>
      <c r="CF181" s="2">
        <f t="shared" si="26"/>
        <v>0</v>
      </c>
      <c r="CG181" s="2">
        <f t="shared" si="26"/>
        <v>0</v>
      </c>
      <c r="CH181" s="2">
        <f t="shared" si="26"/>
        <v>0</v>
      </c>
      <c r="CI181" s="2">
        <f t="shared" si="26"/>
        <v>0</v>
      </c>
      <c r="CJ181" s="2">
        <f t="shared" si="26"/>
        <v>0</v>
      </c>
      <c r="CK181" s="2">
        <f t="shared" si="26"/>
        <v>0</v>
      </c>
      <c r="CL181" s="2">
        <f t="shared" si="26"/>
        <v>0</v>
      </c>
      <c r="CM181" s="2">
        <f t="shared" si="26"/>
        <v>0</v>
      </c>
      <c r="CN181" s="2">
        <f t="shared" si="26"/>
        <v>0</v>
      </c>
      <c r="CO181" s="2">
        <f t="shared" si="26"/>
        <v>0</v>
      </c>
      <c r="CP181" s="2">
        <f t="shared" si="26"/>
        <v>0</v>
      </c>
      <c r="CQ181" s="2">
        <f t="shared" si="26"/>
        <v>0</v>
      </c>
      <c r="CR181" s="2">
        <f t="shared" si="26"/>
        <v>0</v>
      </c>
      <c r="CS181" s="2">
        <f t="shared" si="26"/>
        <v>0</v>
      </c>
      <c r="CT181" s="2">
        <f t="shared" si="26"/>
        <v>0</v>
      </c>
      <c r="CU181" s="2">
        <f t="shared" si="26"/>
        <v>0</v>
      </c>
      <c r="CV181" s="2">
        <f t="shared" si="26"/>
        <v>0</v>
      </c>
      <c r="CW181" s="2">
        <f t="shared" si="26"/>
        <v>0</v>
      </c>
      <c r="CX181" s="2">
        <f t="shared" si="26"/>
        <v>0</v>
      </c>
      <c r="CY181" s="2">
        <f t="shared" si="26"/>
        <v>0</v>
      </c>
      <c r="CZ181" s="2">
        <f t="shared" si="26"/>
        <v>0</v>
      </c>
      <c r="DA181" s="2">
        <f t="shared" si="26"/>
        <v>0</v>
      </c>
      <c r="DB181" s="2">
        <f t="shared" si="26"/>
        <v>0</v>
      </c>
      <c r="DC181" s="2">
        <f t="shared" si="26"/>
        <v>0</v>
      </c>
      <c r="DD181" s="2">
        <f t="shared" si="26"/>
        <v>0</v>
      </c>
      <c r="DE181" s="2">
        <f t="shared" si="26"/>
        <v>0</v>
      </c>
      <c r="DF181" s="2">
        <f t="shared" si="26"/>
        <v>0</v>
      </c>
      <c r="DG181" s="2">
        <f t="shared" si="26"/>
        <v>0</v>
      </c>
      <c r="DH181" s="2">
        <f t="shared" si="26"/>
        <v>0</v>
      </c>
      <c r="DI181" s="2">
        <f t="shared" si="26"/>
        <v>0</v>
      </c>
      <c r="DJ181" s="2">
        <f t="shared" si="26"/>
        <v>0</v>
      </c>
      <c r="DK181" s="2">
        <f t="shared" si="26"/>
        <v>0</v>
      </c>
      <c r="DL181" s="2">
        <f t="shared" si="26"/>
        <v>0</v>
      </c>
      <c r="DM181" s="2">
        <f t="shared" si="26"/>
        <v>0</v>
      </c>
      <c r="DN181" s="2">
        <f t="shared" si="26"/>
        <v>0</v>
      </c>
      <c r="DO181" s="2">
        <f t="shared" si="26"/>
        <v>0</v>
      </c>
      <c r="DP181" s="2">
        <f t="shared" si="26"/>
        <v>0</v>
      </c>
      <c r="DQ181" s="2">
        <f t="shared" si="26"/>
        <v>0</v>
      </c>
      <c r="DR181" s="2">
        <f t="shared" si="26"/>
        <v>0</v>
      </c>
      <c r="DS181" s="2">
        <f t="shared" si="26"/>
        <v>0</v>
      </c>
      <c r="DT181" s="2">
        <f t="shared" si="26"/>
        <v>0</v>
      </c>
      <c r="DU181" s="2">
        <f t="shared" si="26"/>
        <v>7.5767785436378619</v>
      </c>
      <c r="DV181" s="2">
        <f t="shared" si="26"/>
        <v>0</v>
      </c>
      <c r="DW181" s="2">
        <f t="shared" si="26"/>
        <v>0</v>
      </c>
      <c r="DX181" s="2">
        <f t="shared" si="26"/>
        <v>0</v>
      </c>
      <c r="DY181" s="2">
        <f t="shared" si="26"/>
        <v>0</v>
      </c>
      <c r="DZ181" s="2">
        <f t="shared" si="26"/>
        <v>0</v>
      </c>
      <c r="EA181" s="2">
        <f t="shared" si="17"/>
        <v>0</v>
      </c>
      <c r="EB181" s="2">
        <f t="shared" si="25"/>
        <v>0</v>
      </c>
      <c r="EC181" s="2">
        <f t="shared" si="25"/>
        <v>0</v>
      </c>
      <c r="ED181" s="2">
        <f t="shared" si="25"/>
        <v>0</v>
      </c>
      <c r="EE181" s="2">
        <f t="shared" si="25"/>
        <v>0</v>
      </c>
      <c r="EF181" s="2">
        <f t="shared" si="25"/>
        <v>0</v>
      </c>
      <c r="EG181" s="2">
        <f t="shared" si="25"/>
        <v>0</v>
      </c>
      <c r="EH181" s="2">
        <f t="shared" si="25"/>
        <v>0</v>
      </c>
      <c r="EI181" s="2">
        <f t="shared" si="25"/>
        <v>0</v>
      </c>
      <c r="EJ181" s="2">
        <f t="shared" si="25"/>
        <v>0</v>
      </c>
      <c r="EK181" s="2">
        <f t="shared" si="25"/>
        <v>0</v>
      </c>
      <c r="EL181" s="2">
        <f t="shared" si="25"/>
        <v>0</v>
      </c>
      <c r="EM181" s="2">
        <f t="shared" si="25"/>
        <v>0</v>
      </c>
      <c r="EN181" s="2">
        <f t="shared" si="25"/>
        <v>0</v>
      </c>
      <c r="EO181" s="2">
        <f t="shared" si="25"/>
        <v>0</v>
      </c>
      <c r="EP181" s="2">
        <f t="shared" si="25"/>
        <v>0</v>
      </c>
      <c r="EQ181" s="2">
        <f t="shared" si="25"/>
        <v>0</v>
      </c>
      <c r="ER181" s="2">
        <f t="shared" si="25"/>
        <v>0</v>
      </c>
      <c r="ES181" s="2">
        <f t="shared" si="25"/>
        <v>0</v>
      </c>
      <c r="ET181" s="2">
        <f t="shared" si="25"/>
        <v>0</v>
      </c>
      <c r="EU181" s="2">
        <f t="shared" si="25"/>
        <v>0</v>
      </c>
      <c r="EV181" s="2">
        <f t="shared" si="25"/>
        <v>0</v>
      </c>
      <c r="EW181" s="2">
        <f t="shared" si="25"/>
        <v>397.6370106572478</v>
      </c>
      <c r="EX181" s="2">
        <f t="shared" si="25"/>
        <v>0</v>
      </c>
      <c r="EY181" s="2">
        <f t="shared" si="12"/>
        <v>1307.4258874287509</v>
      </c>
      <c r="EZ181" s="2">
        <f t="shared" si="13"/>
        <v>1230</v>
      </c>
      <c r="FA181" s="2" t="str">
        <f t="shared" si="9"/>
        <v>Pestmegye</v>
      </c>
      <c r="FB181" s="16">
        <f t="shared" si="14"/>
        <v>-6.2947875958334079E-2</v>
      </c>
    </row>
    <row r="182" spans="2:158">
      <c r="B182" s="2" t="str">
        <f t="shared" si="10"/>
        <v>Rád</v>
      </c>
      <c r="C182" s="2">
        <f t="shared" si="11"/>
        <v>0</v>
      </c>
      <c r="D182" s="2">
        <f t="shared" si="27"/>
        <v>0</v>
      </c>
      <c r="E182" s="2">
        <f t="shared" si="27"/>
        <v>0</v>
      </c>
      <c r="F182" s="2">
        <f t="shared" si="27"/>
        <v>0</v>
      </c>
      <c r="G182" s="2">
        <f t="shared" si="27"/>
        <v>0</v>
      </c>
      <c r="H182" s="2">
        <f t="shared" si="27"/>
        <v>0</v>
      </c>
      <c r="I182" s="2">
        <f t="shared" si="27"/>
        <v>0</v>
      </c>
      <c r="J182" s="2">
        <f t="shared" si="27"/>
        <v>0</v>
      </c>
      <c r="K182" s="2">
        <f t="shared" si="27"/>
        <v>0</v>
      </c>
      <c r="L182" s="2">
        <f t="shared" si="27"/>
        <v>70.588721621740078</v>
      </c>
      <c r="M182" s="2">
        <f t="shared" si="27"/>
        <v>0</v>
      </c>
      <c r="N182" s="2">
        <f t="shared" si="27"/>
        <v>0</v>
      </c>
      <c r="O182" s="2">
        <f t="shared" si="27"/>
        <v>0</v>
      </c>
      <c r="P182" s="2">
        <f t="shared" si="27"/>
        <v>0</v>
      </c>
      <c r="Q182" s="2">
        <f t="shared" si="27"/>
        <v>0</v>
      </c>
      <c r="R182" s="2">
        <f t="shared" si="27"/>
        <v>0</v>
      </c>
      <c r="S182" s="2">
        <f t="shared" si="27"/>
        <v>0</v>
      </c>
      <c r="T182" s="2">
        <f t="shared" si="27"/>
        <v>0</v>
      </c>
      <c r="U182" s="2">
        <f t="shared" si="27"/>
        <v>0</v>
      </c>
      <c r="V182" s="2">
        <f t="shared" si="27"/>
        <v>0</v>
      </c>
      <c r="W182" s="2">
        <f t="shared" si="27"/>
        <v>0</v>
      </c>
      <c r="X182" s="2">
        <f t="shared" si="27"/>
        <v>53.804718518744821</v>
      </c>
      <c r="Y182" s="2">
        <f t="shared" si="27"/>
        <v>0</v>
      </c>
      <c r="Z182" s="2">
        <f t="shared" si="27"/>
        <v>0</v>
      </c>
      <c r="AA182" s="2">
        <f t="shared" si="27"/>
        <v>0</v>
      </c>
      <c r="AB182" s="2">
        <f t="shared" si="27"/>
        <v>0</v>
      </c>
      <c r="AC182" s="2">
        <f t="shared" si="27"/>
        <v>0</v>
      </c>
      <c r="AD182" s="2">
        <f t="shared" si="27"/>
        <v>0</v>
      </c>
      <c r="AE182" s="2">
        <f t="shared" si="27"/>
        <v>0</v>
      </c>
      <c r="AF182" s="2">
        <f t="shared" si="27"/>
        <v>0</v>
      </c>
      <c r="AG182" s="2">
        <f t="shared" si="27"/>
        <v>0</v>
      </c>
      <c r="AH182" s="2">
        <f t="shared" si="27"/>
        <v>0</v>
      </c>
      <c r="AI182" s="2">
        <f t="shared" si="27"/>
        <v>0</v>
      </c>
      <c r="AJ182" s="2">
        <f t="shared" si="27"/>
        <v>0</v>
      </c>
      <c r="AK182" s="2">
        <f t="shared" si="27"/>
        <v>0</v>
      </c>
      <c r="AL182" s="2">
        <f t="shared" si="27"/>
        <v>0</v>
      </c>
      <c r="AM182" s="2">
        <f t="shared" si="27"/>
        <v>0</v>
      </c>
      <c r="AN182" s="2">
        <f t="shared" si="27"/>
        <v>0</v>
      </c>
      <c r="AO182" s="2">
        <f t="shared" si="27"/>
        <v>0</v>
      </c>
      <c r="AP182" s="2">
        <f t="shared" si="27"/>
        <v>0</v>
      </c>
      <c r="AQ182" s="2">
        <f t="shared" si="27"/>
        <v>0</v>
      </c>
      <c r="AR182" s="2">
        <f t="shared" si="27"/>
        <v>0</v>
      </c>
      <c r="AS182" s="2">
        <f t="shared" si="27"/>
        <v>0</v>
      </c>
      <c r="AT182" s="2">
        <f t="shared" si="27"/>
        <v>0</v>
      </c>
      <c r="AU182" s="2">
        <f t="shared" si="27"/>
        <v>0</v>
      </c>
      <c r="AV182" s="2">
        <f t="shared" si="27"/>
        <v>0</v>
      </c>
      <c r="AW182" s="2">
        <f t="shared" si="27"/>
        <v>0</v>
      </c>
      <c r="AX182" s="2">
        <f t="shared" si="27"/>
        <v>0</v>
      </c>
      <c r="AY182" s="2">
        <f t="shared" si="27"/>
        <v>0</v>
      </c>
      <c r="AZ182" s="2">
        <f t="shared" si="27"/>
        <v>0</v>
      </c>
      <c r="BA182" s="2">
        <f t="shared" si="27"/>
        <v>0</v>
      </c>
      <c r="BB182" s="2">
        <f t="shared" si="27"/>
        <v>0</v>
      </c>
      <c r="BC182" s="2">
        <f t="shared" si="27"/>
        <v>0</v>
      </c>
      <c r="BD182" s="2">
        <f t="shared" si="27"/>
        <v>0</v>
      </c>
      <c r="BE182" s="2">
        <f t="shared" si="27"/>
        <v>0</v>
      </c>
      <c r="BF182" s="2">
        <f t="shared" si="27"/>
        <v>55.435164534464356</v>
      </c>
      <c r="BG182" s="2">
        <f t="shared" si="27"/>
        <v>0</v>
      </c>
      <c r="BH182" s="2">
        <f t="shared" si="27"/>
        <v>0</v>
      </c>
      <c r="BI182" s="2">
        <f t="shared" si="27"/>
        <v>0</v>
      </c>
      <c r="BJ182" s="2">
        <f t="shared" si="27"/>
        <v>0</v>
      </c>
      <c r="BK182" s="2">
        <f t="shared" si="27"/>
        <v>32.321194546910881</v>
      </c>
      <c r="BL182" s="2">
        <f t="shared" si="27"/>
        <v>0</v>
      </c>
      <c r="BM182" s="2">
        <f t="shared" si="27"/>
        <v>0</v>
      </c>
      <c r="BN182" s="2">
        <f t="shared" si="27"/>
        <v>0</v>
      </c>
      <c r="BO182" s="2">
        <f t="shared" si="27"/>
        <v>0</v>
      </c>
      <c r="BP182" s="2">
        <f t="shared" si="26"/>
        <v>0</v>
      </c>
      <c r="BQ182" s="2">
        <f t="shared" si="26"/>
        <v>0</v>
      </c>
      <c r="BR182" s="2">
        <f t="shared" si="26"/>
        <v>0</v>
      </c>
      <c r="BS182" s="2">
        <f t="shared" si="26"/>
        <v>0</v>
      </c>
      <c r="BT182" s="2">
        <f t="shared" si="26"/>
        <v>0</v>
      </c>
      <c r="BU182" s="2">
        <f t="shared" si="26"/>
        <v>0</v>
      </c>
      <c r="BV182" s="2">
        <f t="shared" si="26"/>
        <v>0</v>
      </c>
      <c r="BW182" s="2">
        <f t="shared" si="26"/>
        <v>0</v>
      </c>
      <c r="BX182" s="2">
        <f t="shared" si="26"/>
        <v>0</v>
      </c>
      <c r="BY182" s="2">
        <f t="shared" si="26"/>
        <v>0</v>
      </c>
      <c r="BZ182" s="2">
        <f t="shared" si="26"/>
        <v>0</v>
      </c>
      <c r="CA182" s="2">
        <f t="shared" si="26"/>
        <v>0</v>
      </c>
      <c r="CB182" s="2">
        <f t="shared" si="26"/>
        <v>0</v>
      </c>
      <c r="CC182" s="2">
        <f t="shared" si="26"/>
        <v>0</v>
      </c>
      <c r="CD182" s="2">
        <f t="shared" si="26"/>
        <v>0</v>
      </c>
      <c r="CE182" s="2">
        <f t="shared" si="26"/>
        <v>0</v>
      </c>
      <c r="CF182" s="2">
        <f t="shared" si="26"/>
        <v>0</v>
      </c>
      <c r="CG182" s="2">
        <f t="shared" si="26"/>
        <v>0</v>
      </c>
      <c r="CH182" s="2">
        <f t="shared" si="26"/>
        <v>0</v>
      </c>
      <c r="CI182" s="2">
        <f t="shared" si="26"/>
        <v>0</v>
      </c>
      <c r="CJ182" s="2">
        <f t="shared" si="26"/>
        <v>0</v>
      </c>
      <c r="CK182" s="2">
        <f t="shared" si="26"/>
        <v>0</v>
      </c>
      <c r="CL182" s="2">
        <f t="shared" si="26"/>
        <v>0</v>
      </c>
      <c r="CM182" s="2">
        <f t="shared" si="26"/>
        <v>0</v>
      </c>
      <c r="CN182" s="2">
        <f t="shared" si="26"/>
        <v>0</v>
      </c>
      <c r="CO182" s="2">
        <f t="shared" si="26"/>
        <v>0</v>
      </c>
      <c r="CP182" s="2">
        <f t="shared" si="26"/>
        <v>0</v>
      </c>
      <c r="CQ182" s="2">
        <f t="shared" si="26"/>
        <v>0</v>
      </c>
      <c r="CR182" s="2">
        <f t="shared" si="26"/>
        <v>0</v>
      </c>
      <c r="CS182" s="2">
        <f t="shared" si="26"/>
        <v>0</v>
      </c>
      <c r="CT182" s="2">
        <f t="shared" si="26"/>
        <v>0</v>
      </c>
      <c r="CU182" s="2">
        <f t="shared" si="26"/>
        <v>0</v>
      </c>
      <c r="CV182" s="2">
        <f t="shared" si="26"/>
        <v>0</v>
      </c>
      <c r="CW182" s="2">
        <f t="shared" si="26"/>
        <v>0</v>
      </c>
      <c r="CX182" s="2">
        <f t="shared" si="26"/>
        <v>0</v>
      </c>
      <c r="CY182" s="2">
        <f t="shared" si="26"/>
        <v>0</v>
      </c>
      <c r="CZ182" s="2">
        <f t="shared" si="26"/>
        <v>0</v>
      </c>
      <c r="DA182" s="2">
        <f t="shared" si="26"/>
        <v>0</v>
      </c>
      <c r="DB182" s="2">
        <f t="shared" si="26"/>
        <v>0</v>
      </c>
      <c r="DC182" s="2">
        <f t="shared" si="26"/>
        <v>0</v>
      </c>
      <c r="DD182" s="2">
        <f t="shared" si="26"/>
        <v>0</v>
      </c>
      <c r="DE182" s="2">
        <f t="shared" si="26"/>
        <v>0</v>
      </c>
      <c r="DF182" s="2">
        <f t="shared" si="26"/>
        <v>0</v>
      </c>
      <c r="DG182" s="2">
        <f t="shared" si="26"/>
        <v>0</v>
      </c>
      <c r="DH182" s="2">
        <f t="shared" si="26"/>
        <v>0</v>
      </c>
      <c r="DI182" s="2">
        <f t="shared" si="26"/>
        <v>0</v>
      </c>
      <c r="DJ182" s="2">
        <f t="shared" si="26"/>
        <v>0</v>
      </c>
      <c r="DK182" s="2">
        <f t="shared" si="26"/>
        <v>0</v>
      </c>
      <c r="DL182" s="2">
        <f t="shared" si="26"/>
        <v>0</v>
      </c>
      <c r="DM182" s="2">
        <f t="shared" si="26"/>
        <v>0</v>
      </c>
      <c r="DN182" s="2">
        <f t="shared" si="26"/>
        <v>0</v>
      </c>
      <c r="DO182" s="2">
        <f t="shared" si="26"/>
        <v>0</v>
      </c>
      <c r="DP182" s="2">
        <f t="shared" si="26"/>
        <v>0</v>
      </c>
      <c r="DQ182" s="2">
        <f t="shared" si="26"/>
        <v>0</v>
      </c>
      <c r="DR182" s="2">
        <f t="shared" si="26"/>
        <v>0</v>
      </c>
      <c r="DS182" s="2">
        <f t="shared" si="26"/>
        <v>0</v>
      </c>
      <c r="DT182" s="2">
        <f t="shared" si="26"/>
        <v>0</v>
      </c>
      <c r="DU182" s="2">
        <f t="shared" si="26"/>
        <v>7.5767785436378619</v>
      </c>
      <c r="DV182" s="2">
        <f t="shared" si="26"/>
        <v>0</v>
      </c>
      <c r="DW182" s="2">
        <f t="shared" si="26"/>
        <v>0</v>
      </c>
      <c r="DX182" s="2">
        <f t="shared" si="26"/>
        <v>344.21592649514287</v>
      </c>
      <c r="DY182" s="2">
        <f t="shared" si="26"/>
        <v>0</v>
      </c>
      <c r="DZ182" s="2">
        <f t="shared" si="26"/>
        <v>0</v>
      </c>
      <c r="EA182" s="2">
        <f t="shared" si="17"/>
        <v>0</v>
      </c>
      <c r="EB182" s="2">
        <f t="shared" si="25"/>
        <v>0</v>
      </c>
      <c r="EC182" s="2">
        <f t="shared" si="25"/>
        <v>0</v>
      </c>
      <c r="ED182" s="2">
        <f t="shared" si="25"/>
        <v>0</v>
      </c>
      <c r="EE182" s="2">
        <f t="shared" si="25"/>
        <v>0</v>
      </c>
      <c r="EF182" s="2">
        <f t="shared" si="25"/>
        <v>0</v>
      </c>
      <c r="EG182" s="2">
        <f t="shared" si="25"/>
        <v>0</v>
      </c>
      <c r="EH182" s="2">
        <f t="shared" si="25"/>
        <v>0</v>
      </c>
      <c r="EI182" s="2">
        <f t="shared" si="25"/>
        <v>0</v>
      </c>
      <c r="EJ182" s="2">
        <f t="shared" si="25"/>
        <v>0</v>
      </c>
      <c r="EK182" s="2">
        <f t="shared" si="25"/>
        <v>0</v>
      </c>
      <c r="EL182" s="2">
        <f t="shared" si="25"/>
        <v>0</v>
      </c>
      <c r="EM182" s="2">
        <f t="shared" si="25"/>
        <v>0</v>
      </c>
      <c r="EN182" s="2">
        <f t="shared" si="25"/>
        <v>0</v>
      </c>
      <c r="EO182" s="2">
        <f t="shared" si="25"/>
        <v>0</v>
      </c>
      <c r="EP182" s="2">
        <f t="shared" si="25"/>
        <v>0</v>
      </c>
      <c r="EQ182" s="2">
        <f t="shared" si="25"/>
        <v>0</v>
      </c>
      <c r="ER182" s="2">
        <f t="shared" si="25"/>
        <v>0</v>
      </c>
      <c r="ES182" s="2">
        <f t="shared" si="25"/>
        <v>0</v>
      </c>
      <c r="ET182" s="2">
        <f t="shared" si="25"/>
        <v>0</v>
      </c>
      <c r="EU182" s="2">
        <f t="shared" si="25"/>
        <v>0</v>
      </c>
      <c r="EV182" s="2">
        <f t="shared" si="25"/>
        <v>0</v>
      </c>
      <c r="EW182" s="2">
        <f t="shared" si="25"/>
        <v>0</v>
      </c>
      <c r="EX182" s="2">
        <f t="shared" si="25"/>
        <v>0</v>
      </c>
      <c r="EY182" s="2">
        <f t="shared" si="12"/>
        <v>563.94250426064082</v>
      </c>
      <c r="EZ182" s="2">
        <f t="shared" si="13"/>
        <v>707</v>
      </c>
      <c r="FA182" s="2" t="str">
        <f t="shared" si="9"/>
        <v>Rád</v>
      </c>
      <c r="FB182" s="16">
        <f t="shared" si="14"/>
        <v>0.20234440698636377</v>
      </c>
    </row>
    <row r="183" spans="2:158">
      <c r="B183" s="2" t="str">
        <f t="shared" si="10"/>
        <v>Rétság</v>
      </c>
      <c r="C183" s="2">
        <f t="shared" si="11"/>
        <v>156.33100033075587</v>
      </c>
      <c r="D183" s="2">
        <f t="shared" si="27"/>
        <v>0</v>
      </c>
      <c r="E183" s="2">
        <f t="shared" si="27"/>
        <v>0</v>
      </c>
      <c r="F183" s="2">
        <f t="shared" si="27"/>
        <v>0</v>
      </c>
      <c r="G183" s="2">
        <f t="shared" si="27"/>
        <v>0</v>
      </c>
      <c r="H183" s="2">
        <f t="shared" si="27"/>
        <v>0</v>
      </c>
      <c r="I183" s="2">
        <f t="shared" si="27"/>
        <v>262.02226558504606</v>
      </c>
      <c r="J183" s="2">
        <f t="shared" si="27"/>
        <v>168.70320833239239</v>
      </c>
      <c r="K183" s="2">
        <f t="shared" si="27"/>
        <v>0</v>
      </c>
      <c r="L183" s="2">
        <f t="shared" si="27"/>
        <v>0</v>
      </c>
      <c r="M183" s="2">
        <f t="shared" si="27"/>
        <v>0</v>
      </c>
      <c r="N183" s="2">
        <f t="shared" si="27"/>
        <v>0</v>
      </c>
      <c r="O183" s="2">
        <f t="shared" si="27"/>
        <v>0</v>
      </c>
      <c r="P183" s="2">
        <f t="shared" si="27"/>
        <v>0</v>
      </c>
      <c r="Q183" s="2">
        <f t="shared" si="27"/>
        <v>0</v>
      </c>
      <c r="R183" s="2">
        <f t="shared" si="27"/>
        <v>0</v>
      </c>
      <c r="S183" s="2">
        <f t="shared" si="27"/>
        <v>0</v>
      </c>
      <c r="T183" s="2">
        <f t="shared" si="27"/>
        <v>0</v>
      </c>
      <c r="U183" s="2">
        <f t="shared" si="27"/>
        <v>0</v>
      </c>
      <c r="V183" s="2">
        <f t="shared" si="27"/>
        <v>0</v>
      </c>
      <c r="W183" s="2">
        <f t="shared" si="27"/>
        <v>0</v>
      </c>
      <c r="X183" s="2">
        <f t="shared" si="27"/>
        <v>0</v>
      </c>
      <c r="Y183" s="2">
        <f t="shared" si="27"/>
        <v>0</v>
      </c>
      <c r="Z183" s="2">
        <f t="shared" si="27"/>
        <v>0</v>
      </c>
      <c r="AA183" s="2">
        <f t="shared" si="27"/>
        <v>0</v>
      </c>
      <c r="AB183" s="2">
        <f t="shared" si="27"/>
        <v>0</v>
      </c>
      <c r="AC183" s="2">
        <f t="shared" si="27"/>
        <v>0</v>
      </c>
      <c r="AD183" s="2">
        <f t="shared" si="27"/>
        <v>0</v>
      </c>
      <c r="AE183" s="2">
        <f t="shared" si="27"/>
        <v>0</v>
      </c>
      <c r="AF183" s="2">
        <f t="shared" si="27"/>
        <v>0</v>
      </c>
      <c r="AG183" s="2">
        <f t="shared" si="27"/>
        <v>0</v>
      </c>
      <c r="AH183" s="2">
        <f t="shared" si="27"/>
        <v>0</v>
      </c>
      <c r="AI183" s="2">
        <f t="shared" si="27"/>
        <v>0</v>
      </c>
      <c r="AJ183" s="2">
        <f t="shared" si="27"/>
        <v>0</v>
      </c>
      <c r="AK183" s="2">
        <f t="shared" si="27"/>
        <v>0</v>
      </c>
      <c r="AL183" s="2">
        <f t="shared" si="27"/>
        <v>0</v>
      </c>
      <c r="AM183" s="2">
        <f t="shared" si="27"/>
        <v>0</v>
      </c>
      <c r="AN183" s="2">
        <f t="shared" si="27"/>
        <v>0</v>
      </c>
      <c r="AO183" s="2">
        <f t="shared" si="27"/>
        <v>104.54036218437049</v>
      </c>
      <c r="AP183" s="2">
        <f t="shared" si="27"/>
        <v>0</v>
      </c>
      <c r="AQ183" s="2">
        <f t="shared" si="27"/>
        <v>0</v>
      </c>
      <c r="AR183" s="2">
        <f t="shared" si="27"/>
        <v>0</v>
      </c>
      <c r="AS183" s="2">
        <f t="shared" si="27"/>
        <v>0</v>
      </c>
      <c r="AT183" s="2">
        <f t="shared" si="27"/>
        <v>0</v>
      </c>
      <c r="AU183" s="2">
        <f t="shared" si="27"/>
        <v>0</v>
      </c>
      <c r="AV183" s="2">
        <f t="shared" si="27"/>
        <v>0</v>
      </c>
      <c r="AW183" s="2">
        <f t="shared" si="27"/>
        <v>792.97221517465618</v>
      </c>
      <c r="AX183" s="2">
        <f t="shared" si="27"/>
        <v>0</v>
      </c>
      <c r="AY183" s="2">
        <f t="shared" si="27"/>
        <v>0</v>
      </c>
      <c r="AZ183" s="2">
        <f t="shared" si="27"/>
        <v>0</v>
      </c>
      <c r="BA183" s="2">
        <f t="shared" si="27"/>
        <v>0</v>
      </c>
      <c r="BB183" s="2">
        <f t="shared" si="27"/>
        <v>0</v>
      </c>
      <c r="BC183" s="2">
        <f t="shared" si="27"/>
        <v>0</v>
      </c>
      <c r="BD183" s="2">
        <f t="shared" si="27"/>
        <v>0</v>
      </c>
      <c r="BE183" s="2">
        <f t="shared" si="27"/>
        <v>0</v>
      </c>
      <c r="BF183" s="2">
        <f t="shared" si="27"/>
        <v>55.435164534464356</v>
      </c>
      <c r="BG183" s="2">
        <f t="shared" si="27"/>
        <v>0</v>
      </c>
      <c r="BH183" s="2">
        <f t="shared" si="27"/>
        <v>0</v>
      </c>
      <c r="BI183" s="2">
        <f t="shared" si="27"/>
        <v>0</v>
      </c>
      <c r="BJ183" s="2">
        <f t="shared" si="27"/>
        <v>0</v>
      </c>
      <c r="BK183" s="2">
        <f t="shared" si="27"/>
        <v>0</v>
      </c>
      <c r="BL183" s="2">
        <f t="shared" si="27"/>
        <v>0</v>
      </c>
      <c r="BM183" s="2">
        <f t="shared" si="27"/>
        <v>0</v>
      </c>
      <c r="BN183" s="2">
        <f t="shared" si="27"/>
        <v>0</v>
      </c>
      <c r="BO183" s="2">
        <f t="shared" si="27"/>
        <v>0</v>
      </c>
      <c r="BP183" s="2">
        <f t="shared" si="26"/>
        <v>0</v>
      </c>
      <c r="BQ183" s="2">
        <f t="shared" si="26"/>
        <v>0</v>
      </c>
      <c r="BR183" s="2">
        <f t="shared" si="26"/>
        <v>0</v>
      </c>
      <c r="BS183" s="2">
        <f t="shared" si="26"/>
        <v>0</v>
      </c>
      <c r="BT183" s="2">
        <f t="shared" si="26"/>
        <v>0</v>
      </c>
      <c r="BU183" s="2">
        <f t="shared" si="26"/>
        <v>0</v>
      </c>
      <c r="BV183" s="2">
        <f t="shared" si="26"/>
        <v>0</v>
      </c>
      <c r="BW183" s="2">
        <f t="shared" si="26"/>
        <v>0</v>
      </c>
      <c r="BX183" s="2">
        <f t="shared" si="26"/>
        <v>0</v>
      </c>
      <c r="BY183" s="2">
        <f t="shared" si="26"/>
        <v>0</v>
      </c>
      <c r="BZ183" s="2">
        <f t="shared" si="26"/>
        <v>0</v>
      </c>
      <c r="CA183" s="2">
        <f t="shared" si="26"/>
        <v>0</v>
      </c>
      <c r="CB183" s="2">
        <f t="shared" si="26"/>
        <v>0</v>
      </c>
      <c r="CC183" s="2">
        <f t="shared" si="26"/>
        <v>0</v>
      </c>
      <c r="CD183" s="2">
        <f t="shared" si="26"/>
        <v>0</v>
      </c>
      <c r="CE183" s="2">
        <f t="shared" si="26"/>
        <v>0</v>
      </c>
      <c r="CF183" s="2">
        <f t="shared" si="26"/>
        <v>0</v>
      </c>
      <c r="CG183" s="2">
        <f t="shared" si="26"/>
        <v>0</v>
      </c>
      <c r="CH183" s="2">
        <f t="shared" si="26"/>
        <v>0</v>
      </c>
      <c r="CI183" s="2">
        <f t="shared" si="26"/>
        <v>0</v>
      </c>
      <c r="CJ183" s="2">
        <f t="shared" si="26"/>
        <v>0</v>
      </c>
      <c r="CK183" s="2">
        <f t="shared" si="26"/>
        <v>0</v>
      </c>
      <c r="CL183" s="2">
        <f t="shared" si="26"/>
        <v>0</v>
      </c>
      <c r="CM183" s="2">
        <f t="shared" si="26"/>
        <v>0</v>
      </c>
      <c r="CN183" s="2">
        <f t="shared" si="26"/>
        <v>0</v>
      </c>
      <c r="CO183" s="2">
        <f t="shared" si="26"/>
        <v>0</v>
      </c>
      <c r="CP183" s="2">
        <f t="shared" si="26"/>
        <v>0</v>
      </c>
      <c r="CQ183" s="2">
        <f t="shared" si="26"/>
        <v>0</v>
      </c>
      <c r="CR183" s="2">
        <f t="shared" si="26"/>
        <v>0</v>
      </c>
      <c r="CS183" s="2">
        <f t="shared" si="26"/>
        <v>0</v>
      </c>
      <c r="CT183" s="2">
        <f t="shared" si="26"/>
        <v>0</v>
      </c>
      <c r="CU183" s="2">
        <f t="shared" si="26"/>
        <v>0</v>
      </c>
      <c r="CV183" s="2">
        <f t="shared" si="26"/>
        <v>0</v>
      </c>
      <c r="CW183" s="2">
        <f t="shared" si="26"/>
        <v>0</v>
      </c>
      <c r="CX183" s="2">
        <f t="shared" si="26"/>
        <v>0</v>
      </c>
      <c r="CY183" s="2">
        <f t="shared" si="26"/>
        <v>0</v>
      </c>
      <c r="CZ183" s="2">
        <f t="shared" si="26"/>
        <v>0</v>
      </c>
      <c r="DA183" s="2">
        <f t="shared" si="26"/>
        <v>0</v>
      </c>
      <c r="DB183" s="2">
        <f t="shared" si="26"/>
        <v>0</v>
      </c>
      <c r="DC183" s="2">
        <f t="shared" si="26"/>
        <v>0</v>
      </c>
      <c r="DD183" s="2">
        <f t="shared" si="26"/>
        <v>0</v>
      </c>
      <c r="DE183" s="2">
        <f t="shared" si="26"/>
        <v>0</v>
      </c>
      <c r="DF183" s="2">
        <f t="shared" si="26"/>
        <v>0</v>
      </c>
      <c r="DG183" s="2">
        <f t="shared" si="26"/>
        <v>0</v>
      </c>
      <c r="DH183" s="2">
        <f t="shared" si="26"/>
        <v>0</v>
      </c>
      <c r="DI183" s="2">
        <f t="shared" si="26"/>
        <v>0</v>
      </c>
      <c r="DJ183" s="2">
        <f t="shared" si="26"/>
        <v>0</v>
      </c>
      <c r="DK183" s="2">
        <f t="shared" si="26"/>
        <v>0</v>
      </c>
      <c r="DL183" s="2">
        <f t="shared" si="26"/>
        <v>0</v>
      </c>
      <c r="DM183" s="2">
        <f t="shared" si="26"/>
        <v>0</v>
      </c>
      <c r="DN183" s="2">
        <f t="shared" si="26"/>
        <v>0</v>
      </c>
      <c r="DO183" s="2">
        <f t="shared" si="26"/>
        <v>0</v>
      </c>
      <c r="DP183" s="2">
        <f t="shared" si="26"/>
        <v>0</v>
      </c>
      <c r="DQ183" s="2">
        <f t="shared" si="26"/>
        <v>0</v>
      </c>
      <c r="DR183" s="2">
        <f t="shared" si="26"/>
        <v>0</v>
      </c>
      <c r="DS183" s="2">
        <f t="shared" si="26"/>
        <v>0</v>
      </c>
      <c r="DT183" s="2">
        <f t="shared" si="26"/>
        <v>0</v>
      </c>
      <c r="DU183" s="2">
        <f t="shared" si="26"/>
        <v>7.5767785436378619</v>
      </c>
      <c r="DV183" s="2">
        <f t="shared" si="26"/>
        <v>0</v>
      </c>
      <c r="DW183" s="2">
        <f t="shared" si="26"/>
        <v>0</v>
      </c>
      <c r="DX183" s="2">
        <f t="shared" si="26"/>
        <v>0</v>
      </c>
      <c r="DY183" s="2">
        <f t="shared" si="26"/>
        <v>0</v>
      </c>
      <c r="DZ183" s="2">
        <f t="shared" si="26"/>
        <v>0</v>
      </c>
      <c r="EA183" s="2">
        <f t="shared" ref="EA183:EX189" si="28">EA152*$EZ$160</f>
        <v>0</v>
      </c>
      <c r="EB183" s="2">
        <f t="shared" si="28"/>
        <v>0</v>
      </c>
      <c r="EC183" s="2">
        <f t="shared" si="28"/>
        <v>0</v>
      </c>
      <c r="ED183" s="2">
        <f t="shared" si="28"/>
        <v>0</v>
      </c>
      <c r="EE183" s="2">
        <f t="shared" si="28"/>
        <v>0</v>
      </c>
      <c r="EF183" s="2">
        <f t="shared" si="28"/>
        <v>0</v>
      </c>
      <c r="EG183" s="2">
        <f t="shared" si="28"/>
        <v>0</v>
      </c>
      <c r="EH183" s="2">
        <f t="shared" si="28"/>
        <v>0</v>
      </c>
      <c r="EI183" s="2">
        <f t="shared" si="28"/>
        <v>0</v>
      </c>
      <c r="EJ183" s="2">
        <f t="shared" si="28"/>
        <v>0</v>
      </c>
      <c r="EK183" s="2">
        <f t="shared" si="28"/>
        <v>0</v>
      </c>
      <c r="EL183" s="2">
        <f t="shared" si="28"/>
        <v>0</v>
      </c>
      <c r="EM183" s="2">
        <f t="shared" si="28"/>
        <v>0</v>
      </c>
      <c r="EN183" s="2">
        <f t="shared" si="28"/>
        <v>0</v>
      </c>
      <c r="EO183" s="2">
        <f t="shared" si="28"/>
        <v>0</v>
      </c>
      <c r="EP183" s="2">
        <f t="shared" si="28"/>
        <v>0</v>
      </c>
      <c r="EQ183" s="2">
        <f t="shared" si="28"/>
        <v>0</v>
      </c>
      <c r="ER183" s="2">
        <f t="shared" si="28"/>
        <v>0</v>
      </c>
      <c r="ES183" s="2">
        <f t="shared" si="28"/>
        <v>0</v>
      </c>
      <c r="ET183" s="2">
        <f t="shared" si="28"/>
        <v>0</v>
      </c>
      <c r="EU183" s="2">
        <f t="shared" si="28"/>
        <v>0</v>
      </c>
      <c r="EV183" s="2">
        <f t="shared" si="28"/>
        <v>0</v>
      </c>
      <c r="EW183" s="2">
        <f t="shared" si="28"/>
        <v>0</v>
      </c>
      <c r="EX183" s="2">
        <f t="shared" si="28"/>
        <v>0</v>
      </c>
      <c r="EY183" s="2">
        <f t="shared" si="12"/>
        <v>1547.580994685323</v>
      </c>
      <c r="EZ183" s="2">
        <f t="shared" si="13"/>
        <v>1940</v>
      </c>
      <c r="FA183" s="2" t="str">
        <f t="shared" si="9"/>
        <v>Rétság</v>
      </c>
      <c r="FB183" s="16">
        <f t="shared" si="14"/>
        <v>0.20227783779107059</v>
      </c>
    </row>
    <row r="184" spans="2:158">
      <c r="B184" s="2" t="str">
        <f t="shared" si="10"/>
        <v>Rétsági</v>
      </c>
      <c r="C184" s="2">
        <f t="shared" si="11"/>
        <v>156.33100033075587</v>
      </c>
      <c r="D184" s="2">
        <f t="shared" si="27"/>
        <v>0</v>
      </c>
      <c r="E184" s="2">
        <f t="shared" si="27"/>
        <v>0</v>
      </c>
      <c r="F184" s="2">
        <f t="shared" si="27"/>
        <v>0</v>
      </c>
      <c r="G184" s="2">
        <f t="shared" si="27"/>
        <v>0</v>
      </c>
      <c r="H184" s="2">
        <f t="shared" si="27"/>
        <v>0</v>
      </c>
      <c r="I184" s="2">
        <f t="shared" si="27"/>
        <v>0</v>
      </c>
      <c r="J184" s="2">
        <f t="shared" si="27"/>
        <v>0</v>
      </c>
      <c r="K184" s="2">
        <f t="shared" si="27"/>
        <v>0</v>
      </c>
      <c r="L184" s="2">
        <f t="shared" si="27"/>
        <v>70.588721621740078</v>
      </c>
      <c r="M184" s="2">
        <f t="shared" si="27"/>
        <v>0</v>
      </c>
      <c r="N184" s="2">
        <f t="shared" si="27"/>
        <v>0</v>
      </c>
      <c r="O184" s="2">
        <f t="shared" si="27"/>
        <v>0</v>
      </c>
      <c r="P184" s="2">
        <f t="shared" si="27"/>
        <v>0</v>
      </c>
      <c r="Q184" s="2">
        <f t="shared" si="27"/>
        <v>0</v>
      </c>
      <c r="R184" s="2">
        <f t="shared" si="27"/>
        <v>0</v>
      </c>
      <c r="S184" s="2">
        <f t="shared" si="27"/>
        <v>0</v>
      </c>
      <c r="T184" s="2">
        <f t="shared" si="27"/>
        <v>0</v>
      </c>
      <c r="U184" s="2">
        <f t="shared" si="27"/>
        <v>0</v>
      </c>
      <c r="V184" s="2">
        <f t="shared" si="27"/>
        <v>0</v>
      </c>
      <c r="W184" s="2">
        <f t="shared" si="27"/>
        <v>0</v>
      </c>
      <c r="X184" s="2">
        <f t="shared" si="27"/>
        <v>53.804718518744821</v>
      </c>
      <c r="Y184" s="2">
        <f t="shared" si="27"/>
        <v>0</v>
      </c>
      <c r="Z184" s="2">
        <f t="shared" si="27"/>
        <v>0</v>
      </c>
      <c r="AA184" s="2">
        <f t="shared" si="27"/>
        <v>0</v>
      </c>
      <c r="AB184" s="2">
        <f t="shared" si="27"/>
        <v>0</v>
      </c>
      <c r="AC184" s="2">
        <f t="shared" si="27"/>
        <v>0</v>
      </c>
      <c r="AD184" s="2">
        <f t="shared" si="27"/>
        <v>0</v>
      </c>
      <c r="AE184" s="2">
        <f t="shared" si="27"/>
        <v>0</v>
      </c>
      <c r="AF184" s="2">
        <f t="shared" si="27"/>
        <v>0</v>
      </c>
      <c r="AG184" s="2">
        <f t="shared" si="27"/>
        <v>0</v>
      </c>
      <c r="AH184" s="2">
        <f t="shared" si="27"/>
        <v>0</v>
      </c>
      <c r="AI184" s="2">
        <f t="shared" si="27"/>
        <v>0</v>
      </c>
      <c r="AJ184" s="2">
        <f t="shared" si="27"/>
        <v>0</v>
      </c>
      <c r="AK184" s="2">
        <f t="shared" si="27"/>
        <v>0</v>
      </c>
      <c r="AL184" s="2">
        <f t="shared" si="27"/>
        <v>0</v>
      </c>
      <c r="AM184" s="2">
        <f t="shared" si="27"/>
        <v>0</v>
      </c>
      <c r="AN184" s="2">
        <f t="shared" si="27"/>
        <v>0</v>
      </c>
      <c r="AO184" s="2">
        <f t="shared" si="27"/>
        <v>0</v>
      </c>
      <c r="AP184" s="2">
        <f t="shared" si="27"/>
        <v>0</v>
      </c>
      <c r="AQ184" s="2">
        <f t="shared" si="27"/>
        <v>0</v>
      </c>
      <c r="AR184" s="2">
        <f t="shared" si="27"/>
        <v>0</v>
      </c>
      <c r="AS184" s="2">
        <f t="shared" si="27"/>
        <v>0</v>
      </c>
      <c r="AT184" s="2">
        <f t="shared" si="27"/>
        <v>0</v>
      </c>
      <c r="AU184" s="2">
        <f t="shared" si="27"/>
        <v>0</v>
      </c>
      <c r="AV184" s="2">
        <f t="shared" si="27"/>
        <v>0</v>
      </c>
      <c r="AW184" s="2">
        <f t="shared" si="27"/>
        <v>0</v>
      </c>
      <c r="AX184" s="2">
        <f t="shared" si="27"/>
        <v>0</v>
      </c>
      <c r="AY184" s="2">
        <f t="shared" si="27"/>
        <v>0</v>
      </c>
      <c r="AZ184" s="2">
        <f t="shared" si="27"/>
        <v>0</v>
      </c>
      <c r="BA184" s="2">
        <f t="shared" si="27"/>
        <v>0</v>
      </c>
      <c r="BB184" s="2">
        <f t="shared" si="27"/>
        <v>0</v>
      </c>
      <c r="BC184" s="2">
        <f t="shared" si="27"/>
        <v>0</v>
      </c>
      <c r="BD184" s="2">
        <f t="shared" si="27"/>
        <v>0</v>
      </c>
      <c r="BE184" s="2">
        <f t="shared" si="27"/>
        <v>0</v>
      </c>
      <c r="BF184" s="2">
        <f t="shared" si="27"/>
        <v>0</v>
      </c>
      <c r="BG184" s="2">
        <f t="shared" si="27"/>
        <v>0</v>
      </c>
      <c r="BH184" s="2">
        <f t="shared" si="27"/>
        <v>0</v>
      </c>
      <c r="BI184" s="2">
        <f t="shared" si="27"/>
        <v>0</v>
      </c>
      <c r="BJ184" s="2">
        <f t="shared" si="27"/>
        <v>0</v>
      </c>
      <c r="BK184" s="2">
        <f t="shared" si="27"/>
        <v>0</v>
      </c>
      <c r="BL184" s="2">
        <f t="shared" si="27"/>
        <v>0</v>
      </c>
      <c r="BM184" s="2">
        <f t="shared" si="27"/>
        <v>0</v>
      </c>
      <c r="BN184" s="2">
        <f t="shared" si="27"/>
        <v>0</v>
      </c>
      <c r="BO184" s="2">
        <f t="shared" ref="BO184:DZ187" si="29">BO153*$EZ$160</f>
        <v>0</v>
      </c>
      <c r="BP184" s="2">
        <f t="shared" si="29"/>
        <v>0</v>
      </c>
      <c r="BQ184" s="2">
        <f t="shared" si="29"/>
        <v>0</v>
      </c>
      <c r="BR184" s="2">
        <f t="shared" si="29"/>
        <v>0</v>
      </c>
      <c r="BS184" s="2">
        <f t="shared" si="29"/>
        <v>0</v>
      </c>
      <c r="BT184" s="2">
        <f t="shared" si="29"/>
        <v>0</v>
      </c>
      <c r="BU184" s="2">
        <f t="shared" si="29"/>
        <v>0</v>
      </c>
      <c r="BV184" s="2">
        <f t="shared" si="29"/>
        <v>0</v>
      </c>
      <c r="BW184" s="2">
        <f t="shared" si="29"/>
        <v>0</v>
      </c>
      <c r="BX184" s="2">
        <f t="shared" si="29"/>
        <v>0</v>
      </c>
      <c r="BY184" s="2">
        <f t="shared" si="29"/>
        <v>0</v>
      </c>
      <c r="BZ184" s="2">
        <f t="shared" si="29"/>
        <v>0</v>
      </c>
      <c r="CA184" s="2">
        <f t="shared" si="29"/>
        <v>0</v>
      </c>
      <c r="CB184" s="2">
        <f t="shared" si="29"/>
        <v>0</v>
      </c>
      <c r="CC184" s="2">
        <f t="shared" si="29"/>
        <v>0</v>
      </c>
      <c r="CD184" s="2">
        <f t="shared" si="29"/>
        <v>0</v>
      </c>
      <c r="CE184" s="2">
        <f t="shared" si="29"/>
        <v>0</v>
      </c>
      <c r="CF184" s="2">
        <f t="shared" si="29"/>
        <v>0</v>
      </c>
      <c r="CG184" s="2">
        <f t="shared" si="29"/>
        <v>0</v>
      </c>
      <c r="CH184" s="2">
        <f t="shared" si="29"/>
        <v>0</v>
      </c>
      <c r="CI184" s="2">
        <f t="shared" si="29"/>
        <v>0</v>
      </c>
      <c r="CJ184" s="2">
        <f t="shared" si="29"/>
        <v>0</v>
      </c>
      <c r="CK184" s="2">
        <f t="shared" si="29"/>
        <v>0</v>
      </c>
      <c r="CL184" s="2">
        <f t="shared" si="29"/>
        <v>0</v>
      </c>
      <c r="CM184" s="2">
        <f t="shared" si="29"/>
        <v>0</v>
      </c>
      <c r="CN184" s="2">
        <f t="shared" si="29"/>
        <v>0</v>
      </c>
      <c r="CO184" s="2">
        <f t="shared" si="29"/>
        <v>0</v>
      </c>
      <c r="CP184" s="2">
        <f t="shared" si="29"/>
        <v>0</v>
      </c>
      <c r="CQ184" s="2">
        <f t="shared" si="29"/>
        <v>0</v>
      </c>
      <c r="CR184" s="2">
        <f t="shared" si="29"/>
        <v>0</v>
      </c>
      <c r="CS184" s="2">
        <f t="shared" si="29"/>
        <v>0</v>
      </c>
      <c r="CT184" s="2">
        <f t="shared" si="29"/>
        <v>0</v>
      </c>
      <c r="CU184" s="2">
        <f t="shared" si="29"/>
        <v>0</v>
      </c>
      <c r="CV184" s="2">
        <f t="shared" si="29"/>
        <v>0</v>
      </c>
      <c r="CW184" s="2">
        <f t="shared" si="29"/>
        <v>99.744932726371857</v>
      </c>
      <c r="CX184" s="2">
        <f t="shared" si="29"/>
        <v>0</v>
      </c>
      <c r="CY184" s="2">
        <f t="shared" si="29"/>
        <v>0</v>
      </c>
      <c r="CZ184" s="2">
        <f t="shared" si="29"/>
        <v>0</v>
      </c>
      <c r="DA184" s="2">
        <f t="shared" si="29"/>
        <v>0</v>
      </c>
      <c r="DB184" s="2">
        <f t="shared" si="29"/>
        <v>0</v>
      </c>
      <c r="DC184" s="2">
        <f t="shared" si="29"/>
        <v>0</v>
      </c>
      <c r="DD184" s="2">
        <f t="shared" si="29"/>
        <v>0</v>
      </c>
      <c r="DE184" s="2">
        <f t="shared" si="29"/>
        <v>0</v>
      </c>
      <c r="DF184" s="2">
        <f t="shared" si="29"/>
        <v>0</v>
      </c>
      <c r="DG184" s="2">
        <f t="shared" si="29"/>
        <v>0</v>
      </c>
      <c r="DH184" s="2">
        <f t="shared" si="29"/>
        <v>0</v>
      </c>
      <c r="DI184" s="2">
        <f t="shared" si="29"/>
        <v>0</v>
      </c>
      <c r="DJ184" s="2">
        <f t="shared" si="29"/>
        <v>0</v>
      </c>
      <c r="DK184" s="2">
        <f t="shared" si="29"/>
        <v>0</v>
      </c>
      <c r="DL184" s="2">
        <f t="shared" si="29"/>
        <v>0</v>
      </c>
      <c r="DM184" s="2">
        <f t="shared" si="29"/>
        <v>0</v>
      </c>
      <c r="DN184" s="2">
        <f t="shared" si="29"/>
        <v>0</v>
      </c>
      <c r="DO184" s="2">
        <f t="shared" si="29"/>
        <v>0</v>
      </c>
      <c r="DP184" s="2">
        <f t="shared" si="29"/>
        <v>0</v>
      </c>
      <c r="DQ184" s="2">
        <f t="shared" si="29"/>
        <v>0</v>
      </c>
      <c r="DR184" s="2">
        <f t="shared" si="29"/>
        <v>0</v>
      </c>
      <c r="DS184" s="2">
        <f t="shared" si="29"/>
        <v>0</v>
      </c>
      <c r="DT184" s="2">
        <f t="shared" si="29"/>
        <v>0</v>
      </c>
      <c r="DU184" s="2">
        <f t="shared" si="29"/>
        <v>7.5767785436378619</v>
      </c>
      <c r="DV184" s="2">
        <f t="shared" si="29"/>
        <v>0</v>
      </c>
      <c r="DW184" s="2">
        <f t="shared" si="29"/>
        <v>0</v>
      </c>
      <c r="DX184" s="2">
        <f t="shared" si="29"/>
        <v>0</v>
      </c>
      <c r="DY184" s="2">
        <f t="shared" si="29"/>
        <v>0</v>
      </c>
      <c r="DZ184" s="2">
        <f t="shared" si="29"/>
        <v>0</v>
      </c>
      <c r="EA184" s="2">
        <f t="shared" si="28"/>
        <v>0</v>
      </c>
      <c r="EB184" s="2">
        <f t="shared" si="28"/>
        <v>0</v>
      </c>
      <c r="EC184" s="2">
        <f t="shared" si="28"/>
        <v>0</v>
      </c>
      <c r="ED184" s="2">
        <f t="shared" si="28"/>
        <v>0</v>
      </c>
      <c r="EE184" s="2">
        <f t="shared" si="28"/>
        <v>0</v>
      </c>
      <c r="EF184" s="2">
        <f t="shared" si="28"/>
        <v>0</v>
      </c>
      <c r="EG184" s="2">
        <f t="shared" si="28"/>
        <v>0</v>
      </c>
      <c r="EH184" s="2">
        <f t="shared" si="28"/>
        <v>0</v>
      </c>
      <c r="EI184" s="2">
        <f t="shared" si="28"/>
        <v>0</v>
      </c>
      <c r="EJ184" s="2">
        <f t="shared" si="28"/>
        <v>0</v>
      </c>
      <c r="EK184" s="2">
        <f t="shared" si="28"/>
        <v>0</v>
      </c>
      <c r="EL184" s="2">
        <f t="shared" si="28"/>
        <v>0</v>
      </c>
      <c r="EM184" s="2">
        <f t="shared" si="28"/>
        <v>0</v>
      </c>
      <c r="EN184" s="2">
        <f t="shared" si="28"/>
        <v>0</v>
      </c>
      <c r="EO184" s="2">
        <f t="shared" si="28"/>
        <v>0</v>
      </c>
      <c r="EP184" s="2">
        <f t="shared" si="28"/>
        <v>0</v>
      </c>
      <c r="EQ184" s="2">
        <f t="shared" si="28"/>
        <v>0</v>
      </c>
      <c r="ER184" s="2">
        <f t="shared" si="28"/>
        <v>0</v>
      </c>
      <c r="ES184" s="2">
        <f t="shared" si="28"/>
        <v>0</v>
      </c>
      <c r="ET184" s="2">
        <f t="shared" si="28"/>
        <v>0</v>
      </c>
      <c r="EU184" s="2">
        <f t="shared" si="28"/>
        <v>0</v>
      </c>
      <c r="EV184" s="2">
        <f t="shared" si="28"/>
        <v>0</v>
      </c>
      <c r="EW184" s="2">
        <f t="shared" si="28"/>
        <v>397.6370106572478</v>
      </c>
      <c r="EX184" s="2">
        <f t="shared" si="28"/>
        <v>0</v>
      </c>
      <c r="EY184" s="2">
        <f t="shared" si="12"/>
        <v>785.68316239849833</v>
      </c>
      <c r="EZ184" s="2">
        <f t="shared" si="13"/>
        <v>985</v>
      </c>
      <c r="FA184" s="2" t="str">
        <f t="shared" si="9"/>
        <v>Rétsági</v>
      </c>
      <c r="FB184" s="16">
        <f t="shared" si="14"/>
        <v>0.20235211939238748</v>
      </c>
    </row>
    <row r="185" spans="2:158">
      <c r="B185" s="2" t="str">
        <f t="shared" si="10"/>
        <v>Szendehely</v>
      </c>
      <c r="C185" s="2">
        <f t="shared" si="11"/>
        <v>156.33100033075587</v>
      </c>
      <c r="D185" s="2">
        <f t="shared" ref="D185:BO188" si="30">D154*$EZ$160</f>
        <v>0</v>
      </c>
      <c r="E185" s="2">
        <f t="shared" si="30"/>
        <v>0</v>
      </c>
      <c r="F185" s="2">
        <f t="shared" si="30"/>
        <v>0</v>
      </c>
      <c r="G185" s="2">
        <f t="shared" si="30"/>
        <v>0</v>
      </c>
      <c r="H185" s="2">
        <f t="shared" si="30"/>
        <v>0</v>
      </c>
      <c r="I185" s="2">
        <f t="shared" si="30"/>
        <v>0</v>
      </c>
      <c r="J185" s="2">
        <f t="shared" si="30"/>
        <v>0</v>
      </c>
      <c r="K185" s="2">
        <f t="shared" si="30"/>
        <v>0</v>
      </c>
      <c r="L185" s="2">
        <f t="shared" si="30"/>
        <v>70.588721621740078</v>
      </c>
      <c r="M185" s="2">
        <f t="shared" si="30"/>
        <v>0</v>
      </c>
      <c r="N185" s="2">
        <f t="shared" si="30"/>
        <v>0</v>
      </c>
      <c r="O185" s="2">
        <f t="shared" si="30"/>
        <v>0</v>
      </c>
      <c r="P185" s="2">
        <f t="shared" si="30"/>
        <v>0</v>
      </c>
      <c r="Q185" s="2">
        <f t="shared" si="30"/>
        <v>0</v>
      </c>
      <c r="R185" s="2">
        <f t="shared" si="30"/>
        <v>0</v>
      </c>
      <c r="S185" s="2">
        <f t="shared" si="30"/>
        <v>0</v>
      </c>
      <c r="T185" s="2">
        <f t="shared" si="30"/>
        <v>0</v>
      </c>
      <c r="U185" s="2">
        <f t="shared" si="30"/>
        <v>0</v>
      </c>
      <c r="V185" s="2">
        <f t="shared" si="30"/>
        <v>0</v>
      </c>
      <c r="W185" s="2">
        <f t="shared" si="30"/>
        <v>0</v>
      </c>
      <c r="X185" s="2">
        <f t="shared" si="30"/>
        <v>53.804718518744821</v>
      </c>
      <c r="Y185" s="2">
        <f t="shared" si="30"/>
        <v>0</v>
      </c>
      <c r="Z185" s="2">
        <f t="shared" si="30"/>
        <v>0</v>
      </c>
      <c r="AA185" s="2">
        <f t="shared" si="30"/>
        <v>0</v>
      </c>
      <c r="AB185" s="2">
        <f t="shared" si="30"/>
        <v>0</v>
      </c>
      <c r="AC185" s="2">
        <f t="shared" si="30"/>
        <v>0</v>
      </c>
      <c r="AD185" s="2">
        <f t="shared" si="30"/>
        <v>0</v>
      </c>
      <c r="AE185" s="2">
        <f t="shared" si="30"/>
        <v>0</v>
      </c>
      <c r="AF185" s="2">
        <f t="shared" si="30"/>
        <v>0</v>
      </c>
      <c r="AG185" s="2">
        <f t="shared" si="30"/>
        <v>0</v>
      </c>
      <c r="AH185" s="2">
        <f t="shared" si="30"/>
        <v>0</v>
      </c>
      <c r="AI185" s="2">
        <f t="shared" si="30"/>
        <v>0</v>
      </c>
      <c r="AJ185" s="2">
        <f t="shared" si="30"/>
        <v>0</v>
      </c>
      <c r="AK185" s="2">
        <f t="shared" si="30"/>
        <v>0</v>
      </c>
      <c r="AL185" s="2">
        <f t="shared" si="30"/>
        <v>0</v>
      </c>
      <c r="AM185" s="2">
        <f t="shared" si="30"/>
        <v>0</v>
      </c>
      <c r="AN185" s="2">
        <f t="shared" si="30"/>
        <v>0</v>
      </c>
      <c r="AO185" s="2">
        <f t="shared" si="30"/>
        <v>104.54036218437049</v>
      </c>
      <c r="AP185" s="2">
        <f t="shared" si="30"/>
        <v>0</v>
      </c>
      <c r="AQ185" s="2">
        <f t="shared" si="30"/>
        <v>0</v>
      </c>
      <c r="AR185" s="2">
        <f t="shared" si="30"/>
        <v>0</v>
      </c>
      <c r="AS185" s="2">
        <f t="shared" si="30"/>
        <v>0</v>
      </c>
      <c r="AT185" s="2">
        <f t="shared" si="30"/>
        <v>0</v>
      </c>
      <c r="AU185" s="2">
        <f t="shared" si="30"/>
        <v>0</v>
      </c>
      <c r="AV185" s="2">
        <f t="shared" si="30"/>
        <v>0</v>
      </c>
      <c r="AW185" s="2">
        <f t="shared" si="30"/>
        <v>578.71242699127663</v>
      </c>
      <c r="AX185" s="2">
        <f t="shared" si="30"/>
        <v>0</v>
      </c>
      <c r="AY185" s="2">
        <f t="shared" si="30"/>
        <v>0</v>
      </c>
      <c r="AZ185" s="2">
        <f t="shared" si="30"/>
        <v>0</v>
      </c>
      <c r="BA185" s="2">
        <f t="shared" si="30"/>
        <v>0</v>
      </c>
      <c r="BB185" s="2">
        <f t="shared" si="30"/>
        <v>0</v>
      </c>
      <c r="BC185" s="2">
        <f t="shared" si="30"/>
        <v>0</v>
      </c>
      <c r="BD185" s="2">
        <f t="shared" si="30"/>
        <v>0</v>
      </c>
      <c r="BE185" s="2">
        <f t="shared" si="30"/>
        <v>0</v>
      </c>
      <c r="BF185" s="2">
        <f t="shared" si="30"/>
        <v>0</v>
      </c>
      <c r="BG185" s="2">
        <f t="shared" si="30"/>
        <v>0</v>
      </c>
      <c r="BH185" s="2">
        <f t="shared" si="30"/>
        <v>0</v>
      </c>
      <c r="BI185" s="2">
        <f t="shared" si="30"/>
        <v>0</v>
      </c>
      <c r="BJ185" s="2">
        <f t="shared" si="30"/>
        <v>0</v>
      </c>
      <c r="BK185" s="2">
        <f t="shared" si="30"/>
        <v>32.321194546910881</v>
      </c>
      <c r="BL185" s="2">
        <f t="shared" si="30"/>
        <v>0</v>
      </c>
      <c r="BM185" s="2">
        <f t="shared" si="30"/>
        <v>0</v>
      </c>
      <c r="BN185" s="2">
        <f t="shared" si="30"/>
        <v>0</v>
      </c>
      <c r="BO185" s="2">
        <f t="shared" si="30"/>
        <v>0</v>
      </c>
      <c r="BP185" s="2">
        <f t="shared" si="29"/>
        <v>0</v>
      </c>
      <c r="BQ185" s="2">
        <f t="shared" si="29"/>
        <v>0</v>
      </c>
      <c r="BR185" s="2">
        <f t="shared" si="29"/>
        <v>0</v>
      </c>
      <c r="BS185" s="2">
        <f t="shared" si="29"/>
        <v>0</v>
      </c>
      <c r="BT185" s="2">
        <f t="shared" si="29"/>
        <v>0</v>
      </c>
      <c r="BU185" s="2">
        <f t="shared" si="29"/>
        <v>0</v>
      </c>
      <c r="BV185" s="2">
        <f t="shared" si="29"/>
        <v>0</v>
      </c>
      <c r="BW185" s="2">
        <f t="shared" si="29"/>
        <v>0</v>
      </c>
      <c r="BX185" s="2">
        <f t="shared" si="29"/>
        <v>0</v>
      </c>
      <c r="BY185" s="2">
        <f t="shared" si="29"/>
        <v>0</v>
      </c>
      <c r="BZ185" s="2">
        <f t="shared" si="29"/>
        <v>0</v>
      </c>
      <c r="CA185" s="2">
        <f t="shared" si="29"/>
        <v>0</v>
      </c>
      <c r="CB185" s="2">
        <f t="shared" si="29"/>
        <v>0</v>
      </c>
      <c r="CC185" s="2">
        <f t="shared" si="29"/>
        <v>0</v>
      </c>
      <c r="CD185" s="2">
        <f t="shared" si="29"/>
        <v>0</v>
      </c>
      <c r="CE185" s="2">
        <f t="shared" si="29"/>
        <v>0</v>
      </c>
      <c r="CF185" s="2">
        <f t="shared" si="29"/>
        <v>0</v>
      </c>
      <c r="CG185" s="2">
        <f t="shared" si="29"/>
        <v>0</v>
      </c>
      <c r="CH185" s="2">
        <f t="shared" si="29"/>
        <v>0</v>
      </c>
      <c r="CI185" s="2">
        <f t="shared" si="29"/>
        <v>0</v>
      </c>
      <c r="CJ185" s="2">
        <f t="shared" si="29"/>
        <v>0</v>
      </c>
      <c r="CK185" s="2">
        <f t="shared" si="29"/>
        <v>0</v>
      </c>
      <c r="CL185" s="2">
        <f t="shared" si="29"/>
        <v>0</v>
      </c>
      <c r="CM185" s="2">
        <f t="shared" si="29"/>
        <v>0</v>
      </c>
      <c r="CN185" s="2">
        <f t="shared" si="29"/>
        <v>0</v>
      </c>
      <c r="CO185" s="2">
        <f t="shared" si="29"/>
        <v>0</v>
      </c>
      <c r="CP185" s="2">
        <f t="shared" si="29"/>
        <v>0</v>
      </c>
      <c r="CQ185" s="2">
        <f t="shared" si="29"/>
        <v>0</v>
      </c>
      <c r="CR185" s="2">
        <f t="shared" si="29"/>
        <v>0</v>
      </c>
      <c r="CS185" s="2">
        <f t="shared" si="29"/>
        <v>0</v>
      </c>
      <c r="CT185" s="2">
        <f t="shared" si="29"/>
        <v>0</v>
      </c>
      <c r="CU185" s="2">
        <f t="shared" si="29"/>
        <v>0</v>
      </c>
      <c r="CV185" s="2">
        <f t="shared" si="29"/>
        <v>0</v>
      </c>
      <c r="CW185" s="2">
        <f t="shared" si="29"/>
        <v>99.744932726371857</v>
      </c>
      <c r="CX185" s="2">
        <f t="shared" si="29"/>
        <v>0</v>
      </c>
      <c r="CY185" s="2">
        <f t="shared" si="29"/>
        <v>0</v>
      </c>
      <c r="CZ185" s="2">
        <f t="shared" si="29"/>
        <v>0</v>
      </c>
      <c r="DA185" s="2">
        <f t="shared" si="29"/>
        <v>0</v>
      </c>
      <c r="DB185" s="2">
        <f t="shared" si="29"/>
        <v>0</v>
      </c>
      <c r="DC185" s="2">
        <f t="shared" si="29"/>
        <v>0</v>
      </c>
      <c r="DD185" s="2">
        <f t="shared" si="29"/>
        <v>0</v>
      </c>
      <c r="DE185" s="2">
        <f t="shared" si="29"/>
        <v>0</v>
      </c>
      <c r="DF185" s="2">
        <f t="shared" si="29"/>
        <v>0</v>
      </c>
      <c r="DG185" s="2">
        <f t="shared" si="29"/>
        <v>0</v>
      </c>
      <c r="DH185" s="2">
        <f t="shared" si="29"/>
        <v>0</v>
      </c>
      <c r="DI185" s="2">
        <f t="shared" si="29"/>
        <v>0</v>
      </c>
      <c r="DJ185" s="2">
        <f t="shared" si="29"/>
        <v>0</v>
      </c>
      <c r="DK185" s="2">
        <f t="shared" si="29"/>
        <v>0</v>
      </c>
      <c r="DL185" s="2">
        <f t="shared" si="29"/>
        <v>0</v>
      </c>
      <c r="DM185" s="2">
        <f t="shared" si="29"/>
        <v>0</v>
      </c>
      <c r="DN185" s="2">
        <f t="shared" si="29"/>
        <v>0</v>
      </c>
      <c r="DO185" s="2">
        <f t="shared" si="29"/>
        <v>0</v>
      </c>
      <c r="DP185" s="2">
        <f t="shared" si="29"/>
        <v>0</v>
      </c>
      <c r="DQ185" s="2">
        <f t="shared" si="29"/>
        <v>0</v>
      </c>
      <c r="DR185" s="2">
        <f t="shared" si="29"/>
        <v>0</v>
      </c>
      <c r="DS185" s="2">
        <f t="shared" si="29"/>
        <v>0</v>
      </c>
      <c r="DT185" s="2">
        <f t="shared" si="29"/>
        <v>0</v>
      </c>
      <c r="DU185" s="2">
        <f t="shared" si="29"/>
        <v>7.5767785436378619</v>
      </c>
      <c r="DV185" s="2">
        <f t="shared" si="29"/>
        <v>0</v>
      </c>
      <c r="DW185" s="2">
        <f t="shared" si="29"/>
        <v>828.84202752048611</v>
      </c>
      <c r="DX185" s="2">
        <f t="shared" si="29"/>
        <v>0</v>
      </c>
      <c r="DY185" s="2">
        <f t="shared" si="29"/>
        <v>0</v>
      </c>
      <c r="DZ185" s="2">
        <f t="shared" si="29"/>
        <v>0</v>
      </c>
      <c r="EA185" s="2">
        <f t="shared" si="28"/>
        <v>0</v>
      </c>
      <c r="EB185" s="2">
        <f t="shared" si="28"/>
        <v>0</v>
      </c>
      <c r="EC185" s="2">
        <f t="shared" si="28"/>
        <v>0</v>
      </c>
      <c r="ED185" s="2">
        <f t="shared" si="28"/>
        <v>0</v>
      </c>
      <c r="EE185" s="2">
        <f t="shared" si="28"/>
        <v>0</v>
      </c>
      <c r="EF185" s="2">
        <f t="shared" si="28"/>
        <v>0</v>
      </c>
      <c r="EG185" s="2">
        <f t="shared" si="28"/>
        <v>0</v>
      </c>
      <c r="EH185" s="2">
        <f t="shared" si="28"/>
        <v>0</v>
      </c>
      <c r="EI185" s="2">
        <f t="shared" si="28"/>
        <v>0</v>
      </c>
      <c r="EJ185" s="2">
        <f t="shared" si="28"/>
        <v>0</v>
      </c>
      <c r="EK185" s="2">
        <f t="shared" si="28"/>
        <v>0</v>
      </c>
      <c r="EL185" s="2">
        <f t="shared" si="28"/>
        <v>0</v>
      </c>
      <c r="EM185" s="2">
        <f t="shared" si="28"/>
        <v>0</v>
      </c>
      <c r="EN185" s="2">
        <f t="shared" si="28"/>
        <v>0</v>
      </c>
      <c r="EO185" s="2">
        <f t="shared" si="28"/>
        <v>0</v>
      </c>
      <c r="EP185" s="2">
        <f t="shared" si="28"/>
        <v>0</v>
      </c>
      <c r="EQ185" s="2">
        <f t="shared" si="28"/>
        <v>0</v>
      </c>
      <c r="ER185" s="2">
        <f t="shared" si="28"/>
        <v>0</v>
      </c>
      <c r="ES185" s="2">
        <f t="shared" si="28"/>
        <v>0</v>
      </c>
      <c r="ET185" s="2">
        <f t="shared" si="28"/>
        <v>0</v>
      </c>
      <c r="EU185" s="2">
        <f t="shared" si="28"/>
        <v>0</v>
      </c>
      <c r="EV185" s="2">
        <f t="shared" si="28"/>
        <v>0</v>
      </c>
      <c r="EW185" s="2">
        <f t="shared" si="28"/>
        <v>397.6370106572478</v>
      </c>
      <c r="EX185" s="2">
        <f t="shared" si="28"/>
        <v>0</v>
      </c>
      <c r="EY185" s="2">
        <f t="shared" si="12"/>
        <v>2330.0991736415422</v>
      </c>
      <c r="EZ185" s="2">
        <f t="shared" si="13"/>
        <v>2921</v>
      </c>
      <c r="FA185" s="2" t="str">
        <f t="shared" si="9"/>
        <v>Szendehely</v>
      </c>
      <c r="FB185" s="16">
        <f t="shared" si="14"/>
        <v>0.20229401792484006</v>
      </c>
    </row>
    <row r="186" spans="2:158">
      <c r="B186" s="2" t="str">
        <f t="shared" si="10"/>
        <v>Tereske</v>
      </c>
      <c r="C186" s="2">
        <f t="shared" si="11"/>
        <v>156.33100033075587</v>
      </c>
      <c r="D186" s="2">
        <f t="shared" si="30"/>
        <v>0</v>
      </c>
      <c r="E186" s="2">
        <f t="shared" si="30"/>
        <v>0</v>
      </c>
      <c r="F186" s="2">
        <f t="shared" si="30"/>
        <v>0</v>
      </c>
      <c r="G186" s="2">
        <f t="shared" si="30"/>
        <v>0</v>
      </c>
      <c r="H186" s="2">
        <f t="shared" si="30"/>
        <v>0</v>
      </c>
      <c r="I186" s="2">
        <f t="shared" si="30"/>
        <v>0</v>
      </c>
      <c r="J186" s="2">
        <f t="shared" si="30"/>
        <v>0</v>
      </c>
      <c r="K186" s="2">
        <f t="shared" si="30"/>
        <v>0</v>
      </c>
      <c r="L186" s="2">
        <f t="shared" si="30"/>
        <v>70.588721621740078</v>
      </c>
      <c r="M186" s="2">
        <f t="shared" si="30"/>
        <v>110.10306035564892</v>
      </c>
      <c r="N186" s="2">
        <f t="shared" si="30"/>
        <v>0</v>
      </c>
      <c r="O186" s="2">
        <f t="shared" si="30"/>
        <v>0</v>
      </c>
      <c r="P186" s="2">
        <f t="shared" si="30"/>
        <v>0</v>
      </c>
      <c r="Q186" s="2">
        <f t="shared" si="30"/>
        <v>0</v>
      </c>
      <c r="R186" s="2">
        <f t="shared" si="30"/>
        <v>0</v>
      </c>
      <c r="S186" s="2">
        <f t="shared" si="30"/>
        <v>0</v>
      </c>
      <c r="T186" s="2">
        <f t="shared" si="30"/>
        <v>0</v>
      </c>
      <c r="U186" s="2">
        <f t="shared" si="30"/>
        <v>0</v>
      </c>
      <c r="V186" s="2">
        <f t="shared" si="30"/>
        <v>0</v>
      </c>
      <c r="W186" s="2">
        <f t="shared" si="30"/>
        <v>0</v>
      </c>
      <c r="X186" s="2">
        <f t="shared" si="30"/>
        <v>53.804718518744821</v>
      </c>
      <c r="Y186" s="2">
        <f t="shared" si="30"/>
        <v>0</v>
      </c>
      <c r="Z186" s="2">
        <f t="shared" si="30"/>
        <v>0</v>
      </c>
      <c r="AA186" s="2">
        <f t="shared" si="30"/>
        <v>0</v>
      </c>
      <c r="AB186" s="2">
        <f t="shared" si="30"/>
        <v>0</v>
      </c>
      <c r="AC186" s="2">
        <f t="shared" si="30"/>
        <v>0</v>
      </c>
      <c r="AD186" s="2">
        <f t="shared" si="30"/>
        <v>0</v>
      </c>
      <c r="AE186" s="2">
        <f t="shared" si="30"/>
        <v>0</v>
      </c>
      <c r="AF186" s="2">
        <f t="shared" si="30"/>
        <v>0</v>
      </c>
      <c r="AG186" s="2">
        <f t="shared" si="30"/>
        <v>0</v>
      </c>
      <c r="AH186" s="2">
        <f t="shared" si="30"/>
        <v>0</v>
      </c>
      <c r="AI186" s="2">
        <f t="shared" si="30"/>
        <v>0</v>
      </c>
      <c r="AJ186" s="2">
        <f t="shared" si="30"/>
        <v>0</v>
      </c>
      <c r="AK186" s="2">
        <f t="shared" si="30"/>
        <v>0</v>
      </c>
      <c r="AL186" s="2">
        <f t="shared" si="30"/>
        <v>0</v>
      </c>
      <c r="AM186" s="2">
        <f t="shared" si="30"/>
        <v>0</v>
      </c>
      <c r="AN186" s="2">
        <f t="shared" si="30"/>
        <v>0</v>
      </c>
      <c r="AO186" s="2">
        <f t="shared" si="30"/>
        <v>0</v>
      </c>
      <c r="AP186" s="2">
        <f t="shared" si="30"/>
        <v>0</v>
      </c>
      <c r="AQ186" s="2">
        <f t="shared" si="30"/>
        <v>0</v>
      </c>
      <c r="AR186" s="2">
        <f t="shared" si="30"/>
        <v>0</v>
      </c>
      <c r="AS186" s="2">
        <f t="shared" si="30"/>
        <v>0</v>
      </c>
      <c r="AT186" s="2">
        <f t="shared" si="30"/>
        <v>0</v>
      </c>
      <c r="AU186" s="2">
        <f t="shared" si="30"/>
        <v>0</v>
      </c>
      <c r="AV186" s="2">
        <f t="shared" si="30"/>
        <v>0</v>
      </c>
      <c r="AW186" s="2">
        <f t="shared" si="30"/>
        <v>0</v>
      </c>
      <c r="AX186" s="2">
        <f t="shared" si="30"/>
        <v>0</v>
      </c>
      <c r="AY186" s="2">
        <f t="shared" si="30"/>
        <v>0</v>
      </c>
      <c r="AZ186" s="2">
        <f t="shared" si="30"/>
        <v>0</v>
      </c>
      <c r="BA186" s="2">
        <f t="shared" si="30"/>
        <v>0</v>
      </c>
      <c r="BB186" s="2">
        <f t="shared" si="30"/>
        <v>0</v>
      </c>
      <c r="BC186" s="2">
        <f t="shared" si="30"/>
        <v>0</v>
      </c>
      <c r="BD186" s="2">
        <f t="shared" si="30"/>
        <v>0</v>
      </c>
      <c r="BE186" s="2">
        <f t="shared" si="30"/>
        <v>0</v>
      </c>
      <c r="BF186" s="2">
        <f t="shared" si="30"/>
        <v>55.435164534464356</v>
      </c>
      <c r="BG186" s="2">
        <f t="shared" si="30"/>
        <v>0</v>
      </c>
      <c r="BH186" s="2">
        <f t="shared" si="30"/>
        <v>0</v>
      </c>
      <c r="BI186" s="2">
        <f t="shared" si="30"/>
        <v>0</v>
      </c>
      <c r="BJ186" s="2">
        <f t="shared" si="30"/>
        <v>0</v>
      </c>
      <c r="BK186" s="2">
        <f t="shared" si="30"/>
        <v>391.30704377268955</v>
      </c>
      <c r="BL186" s="2">
        <f t="shared" si="30"/>
        <v>0</v>
      </c>
      <c r="BM186" s="2">
        <f t="shared" si="30"/>
        <v>0</v>
      </c>
      <c r="BN186" s="2">
        <f t="shared" si="30"/>
        <v>0</v>
      </c>
      <c r="BO186" s="2">
        <f t="shared" si="30"/>
        <v>0</v>
      </c>
      <c r="BP186" s="2">
        <f t="shared" si="29"/>
        <v>0</v>
      </c>
      <c r="BQ186" s="2">
        <f t="shared" si="29"/>
        <v>0</v>
      </c>
      <c r="BR186" s="2">
        <f t="shared" si="29"/>
        <v>0</v>
      </c>
      <c r="BS186" s="2">
        <f t="shared" si="29"/>
        <v>0</v>
      </c>
      <c r="BT186" s="2">
        <f t="shared" si="29"/>
        <v>0</v>
      </c>
      <c r="BU186" s="2">
        <f t="shared" si="29"/>
        <v>0</v>
      </c>
      <c r="BV186" s="2">
        <f t="shared" si="29"/>
        <v>0</v>
      </c>
      <c r="BW186" s="2">
        <f t="shared" si="29"/>
        <v>0</v>
      </c>
      <c r="BX186" s="2">
        <f t="shared" si="29"/>
        <v>0</v>
      </c>
      <c r="BY186" s="2">
        <f t="shared" si="29"/>
        <v>0</v>
      </c>
      <c r="BZ186" s="2">
        <f t="shared" si="29"/>
        <v>0</v>
      </c>
      <c r="CA186" s="2">
        <f t="shared" si="29"/>
        <v>0</v>
      </c>
      <c r="CB186" s="2">
        <f t="shared" si="29"/>
        <v>0</v>
      </c>
      <c r="CC186" s="2">
        <f t="shared" si="29"/>
        <v>0</v>
      </c>
      <c r="CD186" s="2">
        <f t="shared" si="29"/>
        <v>0</v>
      </c>
      <c r="CE186" s="2">
        <f t="shared" si="29"/>
        <v>0</v>
      </c>
      <c r="CF186" s="2">
        <f t="shared" si="29"/>
        <v>0</v>
      </c>
      <c r="CG186" s="2">
        <f t="shared" si="29"/>
        <v>0</v>
      </c>
      <c r="CH186" s="2">
        <f t="shared" si="29"/>
        <v>0</v>
      </c>
      <c r="CI186" s="2">
        <f t="shared" si="29"/>
        <v>0</v>
      </c>
      <c r="CJ186" s="2">
        <f t="shared" si="29"/>
        <v>0</v>
      </c>
      <c r="CK186" s="2">
        <f t="shared" si="29"/>
        <v>0</v>
      </c>
      <c r="CL186" s="2">
        <f t="shared" si="29"/>
        <v>0</v>
      </c>
      <c r="CM186" s="2">
        <f t="shared" si="29"/>
        <v>0</v>
      </c>
      <c r="CN186" s="2">
        <f t="shared" si="29"/>
        <v>0</v>
      </c>
      <c r="CO186" s="2">
        <f t="shared" si="29"/>
        <v>0</v>
      </c>
      <c r="CP186" s="2">
        <f t="shared" si="29"/>
        <v>0</v>
      </c>
      <c r="CQ186" s="2">
        <f t="shared" si="29"/>
        <v>0</v>
      </c>
      <c r="CR186" s="2">
        <f t="shared" si="29"/>
        <v>0</v>
      </c>
      <c r="CS186" s="2">
        <f t="shared" si="29"/>
        <v>0</v>
      </c>
      <c r="CT186" s="2">
        <f t="shared" si="29"/>
        <v>0</v>
      </c>
      <c r="CU186" s="2">
        <f t="shared" si="29"/>
        <v>0</v>
      </c>
      <c r="CV186" s="2">
        <f t="shared" si="29"/>
        <v>0</v>
      </c>
      <c r="CW186" s="2">
        <f t="shared" si="29"/>
        <v>135.61474507220174</v>
      </c>
      <c r="CX186" s="2">
        <f t="shared" si="29"/>
        <v>0</v>
      </c>
      <c r="CY186" s="2">
        <f t="shared" si="29"/>
        <v>0</v>
      </c>
      <c r="CZ186" s="2">
        <f t="shared" si="29"/>
        <v>0</v>
      </c>
      <c r="DA186" s="2">
        <f t="shared" si="29"/>
        <v>0</v>
      </c>
      <c r="DB186" s="2">
        <f t="shared" si="29"/>
        <v>0</v>
      </c>
      <c r="DC186" s="2">
        <f t="shared" si="29"/>
        <v>0</v>
      </c>
      <c r="DD186" s="2">
        <f t="shared" si="29"/>
        <v>0</v>
      </c>
      <c r="DE186" s="2">
        <f t="shared" si="29"/>
        <v>0</v>
      </c>
      <c r="DF186" s="2">
        <f t="shared" si="29"/>
        <v>0</v>
      </c>
      <c r="DG186" s="2">
        <f t="shared" si="29"/>
        <v>0</v>
      </c>
      <c r="DH186" s="2">
        <f t="shared" si="29"/>
        <v>0</v>
      </c>
      <c r="DI186" s="2">
        <f t="shared" si="29"/>
        <v>0</v>
      </c>
      <c r="DJ186" s="2">
        <f t="shared" si="29"/>
        <v>0</v>
      </c>
      <c r="DK186" s="2">
        <f t="shared" si="29"/>
        <v>0</v>
      </c>
      <c r="DL186" s="2">
        <f t="shared" si="29"/>
        <v>0</v>
      </c>
      <c r="DM186" s="2">
        <f t="shared" si="29"/>
        <v>0</v>
      </c>
      <c r="DN186" s="2">
        <f t="shared" si="29"/>
        <v>0</v>
      </c>
      <c r="DO186" s="2">
        <f t="shared" si="29"/>
        <v>0</v>
      </c>
      <c r="DP186" s="2">
        <f t="shared" si="29"/>
        <v>0</v>
      </c>
      <c r="DQ186" s="2">
        <f t="shared" si="29"/>
        <v>0</v>
      </c>
      <c r="DR186" s="2">
        <f t="shared" si="29"/>
        <v>0</v>
      </c>
      <c r="DS186" s="2">
        <f t="shared" si="29"/>
        <v>0</v>
      </c>
      <c r="DT186" s="2">
        <f t="shared" si="29"/>
        <v>0</v>
      </c>
      <c r="DU186" s="2">
        <f t="shared" si="29"/>
        <v>0</v>
      </c>
      <c r="DV186" s="2">
        <f t="shared" si="29"/>
        <v>0</v>
      </c>
      <c r="DW186" s="2">
        <f t="shared" si="29"/>
        <v>0</v>
      </c>
      <c r="DX186" s="2">
        <f t="shared" si="29"/>
        <v>0</v>
      </c>
      <c r="DY186" s="2">
        <f t="shared" si="29"/>
        <v>0</v>
      </c>
      <c r="DZ186" s="2">
        <f t="shared" si="29"/>
        <v>0</v>
      </c>
      <c r="EA186" s="2">
        <f t="shared" si="28"/>
        <v>0</v>
      </c>
      <c r="EB186" s="2">
        <f t="shared" si="28"/>
        <v>0</v>
      </c>
      <c r="EC186" s="2">
        <f t="shared" si="28"/>
        <v>0</v>
      </c>
      <c r="ED186" s="2">
        <f t="shared" si="28"/>
        <v>0</v>
      </c>
      <c r="EE186" s="2">
        <f t="shared" si="28"/>
        <v>0</v>
      </c>
      <c r="EF186" s="2">
        <f t="shared" si="28"/>
        <v>0</v>
      </c>
      <c r="EG186" s="2">
        <f t="shared" si="28"/>
        <v>0</v>
      </c>
      <c r="EH186" s="2">
        <f t="shared" si="28"/>
        <v>0</v>
      </c>
      <c r="EI186" s="2">
        <f t="shared" si="28"/>
        <v>0</v>
      </c>
      <c r="EJ186" s="2">
        <f t="shared" si="28"/>
        <v>0</v>
      </c>
      <c r="EK186" s="2">
        <f t="shared" si="28"/>
        <v>0</v>
      </c>
      <c r="EL186" s="2">
        <f t="shared" si="28"/>
        <v>0</v>
      </c>
      <c r="EM186" s="2">
        <f t="shared" si="28"/>
        <v>0</v>
      </c>
      <c r="EN186" s="2">
        <f t="shared" si="28"/>
        <v>0</v>
      </c>
      <c r="EO186" s="2">
        <f t="shared" si="28"/>
        <v>0</v>
      </c>
      <c r="EP186" s="2">
        <f t="shared" si="28"/>
        <v>0</v>
      </c>
      <c r="EQ186" s="2">
        <f t="shared" si="28"/>
        <v>0</v>
      </c>
      <c r="ER186" s="2">
        <f t="shared" si="28"/>
        <v>0</v>
      </c>
      <c r="ES186" s="2">
        <f t="shared" si="28"/>
        <v>0</v>
      </c>
      <c r="ET186" s="2">
        <f t="shared" si="28"/>
        <v>0</v>
      </c>
      <c r="EU186" s="2">
        <f t="shared" si="28"/>
        <v>0</v>
      </c>
      <c r="EV186" s="2">
        <f t="shared" si="28"/>
        <v>0</v>
      </c>
      <c r="EW186" s="2">
        <f t="shared" si="28"/>
        <v>0</v>
      </c>
      <c r="EX186" s="2">
        <f t="shared" si="28"/>
        <v>0</v>
      </c>
      <c r="EY186" s="2">
        <f t="shared" si="12"/>
        <v>973.18445420624539</v>
      </c>
      <c r="EZ186" s="2">
        <f t="shared" si="13"/>
        <v>598</v>
      </c>
      <c r="FA186" s="2" t="str">
        <f t="shared" si="9"/>
        <v>Tereske</v>
      </c>
      <c r="FB186" s="16">
        <f t="shared" si="14"/>
        <v>-0.62739875285325319</v>
      </c>
    </row>
    <row r="187" spans="2:158">
      <c r="B187" s="2" t="str">
        <f t="shared" si="10"/>
        <v>Tolmács</v>
      </c>
      <c r="C187" s="2">
        <f t="shared" si="11"/>
        <v>18.702174886194722</v>
      </c>
      <c r="D187" s="2">
        <f t="shared" si="30"/>
        <v>0</v>
      </c>
      <c r="E187" s="2">
        <f t="shared" si="30"/>
        <v>0</v>
      </c>
      <c r="F187" s="2">
        <f t="shared" si="30"/>
        <v>0</v>
      </c>
      <c r="G187" s="2">
        <f t="shared" si="30"/>
        <v>0</v>
      </c>
      <c r="H187" s="2">
        <f t="shared" si="30"/>
        <v>0</v>
      </c>
      <c r="I187" s="2">
        <f t="shared" si="30"/>
        <v>0</v>
      </c>
      <c r="J187" s="2">
        <f t="shared" si="30"/>
        <v>0</v>
      </c>
      <c r="K187" s="2">
        <f t="shared" si="30"/>
        <v>0</v>
      </c>
      <c r="L187" s="2">
        <f t="shared" si="30"/>
        <v>0</v>
      </c>
      <c r="M187" s="2">
        <f t="shared" si="30"/>
        <v>0</v>
      </c>
      <c r="N187" s="2">
        <f t="shared" si="30"/>
        <v>0</v>
      </c>
      <c r="O187" s="2">
        <f t="shared" si="30"/>
        <v>0</v>
      </c>
      <c r="P187" s="2">
        <f t="shared" si="30"/>
        <v>0</v>
      </c>
      <c r="Q187" s="2">
        <f t="shared" si="30"/>
        <v>0</v>
      </c>
      <c r="R187" s="2">
        <f t="shared" si="30"/>
        <v>0</v>
      </c>
      <c r="S187" s="2">
        <f t="shared" si="30"/>
        <v>0</v>
      </c>
      <c r="T187" s="2">
        <f t="shared" si="30"/>
        <v>0</v>
      </c>
      <c r="U187" s="2">
        <f t="shared" si="30"/>
        <v>0</v>
      </c>
      <c r="V187" s="2">
        <f t="shared" si="30"/>
        <v>0</v>
      </c>
      <c r="W187" s="2">
        <f t="shared" si="30"/>
        <v>0</v>
      </c>
      <c r="X187" s="2">
        <f t="shared" si="30"/>
        <v>0</v>
      </c>
      <c r="Y187" s="2">
        <f t="shared" si="30"/>
        <v>0</v>
      </c>
      <c r="Z187" s="2">
        <f t="shared" si="30"/>
        <v>0</v>
      </c>
      <c r="AA187" s="2">
        <f t="shared" si="30"/>
        <v>0</v>
      </c>
      <c r="AB187" s="2">
        <f t="shared" si="30"/>
        <v>0</v>
      </c>
      <c r="AC187" s="2">
        <f t="shared" si="30"/>
        <v>0</v>
      </c>
      <c r="AD187" s="2">
        <f t="shared" si="30"/>
        <v>0</v>
      </c>
      <c r="AE187" s="2">
        <f t="shared" si="30"/>
        <v>0</v>
      </c>
      <c r="AF187" s="2">
        <f t="shared" si="30"/>
        <v>0</v>
      </c>
      <c r="AG187" s="2">
        <f t="shared" si="30"/>
        <v>0</v>
      </c>
      <c r="AH187" s="2">
        <f t="shared" si="30"/>
        <v>0</v>
      </c>
      <c r="AI187" s="2">
        <f t="shared" si="30"/>
        <v>0</v>
      </c>
      <c r="AJ187" s="2">
        <f t="shared" si="30"/>
        <v>0</v>
      </c>
      <c r="AK187" s="2">
        <f t="shared" si="30"/>
        <v>0</v>
      </c>
      <c r="AL187" s="2">
        <f t="shared" si="30"/>
        <v>0</v>
      </c>
      <c r="AM187" s="2">
        <f t="shared" si="30"/>
        <v>0</v>
      </c>
      <c r="AN187" s="2">
        <f t="shared" si="30"/>
        <v>0</v>
      </c>
      <c r="AO187" s="2">
        <f t="shared" si="30"/>
        <v>0</v>
      </c>
      <c r="AP187" s="2">
        <f t="shared" si="30"/>
        <v>0</v>
      </c>
      <c r="AQ187" s="2">
        <f t="shared" si="30"/>
        <v>0</v>
      </c>
      <c r="AR187" s="2">
        <f t="shared" si="30"/>
        <v>0</v>
      </c>
      <c r="AS187" s="2">
        <f t="shared" si="30"/>
        <v>0</v>
      </c>
      <c r="AT187" s="2">
        <f t="shared" si="30"/>
        <v>0</v>
      </c>
      <c r="AU187" s="2">
        <f t="shared" si="30"/>
        <v>0</v>
      </c>
      <c r="AV187" s="2">
        <f t="shared" si="30"/>
        <v>0</v>
      </c>
      <c r="AW187" s="2">
        <f t="shared" si="30"/>
        <v>0</v>
      </c>
      <c r="AX187" s="2">
        <f t="shared" si="30"/>
        <v>0</v>
      </c>
      <c r="AY187" s="2">
        <f t="shared" si="30"/>
        <v>0</v>
      </c>
      <c r="AZ187" s="2">
        <f t="shared" si="30"/>
        <v>0</v>
      </c>
      <c r="BA187" s="2">
        <f t="shared" si="30"/>
        <v>0</v>
      </c>
      <c r="BB187" s="2">
        <f t="shared" si="30"/>
        <v>0</v>
      </c>
      <c r="BC187" s="2">
        <f t="shared" si="30"/>
        <v>0</v>
      </c>
      <c r="BD187" s="2">
        <f t="shared" si="30"/>
        <v>0</v>
      </c>
      <c r="BE187" s="2">
        <f t="shared" si="30"/>
        <v>0</v>
      </c>
      <c r="BF187" s="2">
        <f t="shared" si="30"/>
        <v>0</v>
      </c>
      <c r="BG187" s="2">
        <f t="shared" si="30"/>
        <v>0</v>
      </c>
      <c r="BH187" s="2">
        <f t="shared" si="30"/>
        <v>0</v>
      </c>
      <c r="BI187" s="2">
        <f t="shared" si="30"/>
        <v>0</v>
      </c>
      <c r="BJ187" s="2">
        <f t="shared" si="30"/>
        <v>0</v>
      </c>
      <c r="BK187" s="2">
        <f t="shared" si="30"/>
        <v>0</v>
      </c>
      <c r="BL187" s="2">
        <f t="shared" si="30"/>
        <v>0</v>
      </c>
      <c r="BM187" s="2">
        <f t="shared" si="30"/>
        <v>0</v>
      </c>
      <c r="BN187" s="2">
        <f t="shared" si="30"/>
        <v>0</v>
      </c>
      <c r="BO187" s="2">
        <f t="shared" si="30"/>
        <v>0</v>
      </c>
      <c r="BP187" s="2">
        <f t="shared" si="29"/>
        <v>0</v>
      </c>
      <c r="BQ187" s="2">
        <f t="shared" si="29"/>
        <v>0</v>
      </c>
      <c r="BR187" s="2">
        <f t="shared" si="29"/>
        <v>0</v>
      </c>
      <c r="BS187" s="2">
        <f t="shared" si="29"/>
        <v>0</v>
      </c>
      <c r="BT187" s="2">
        <f t="shared" si="29"/>
        <v>0</v>
      </c>
      <c r="BU187" s="2">
        <f t="shared" si="29"/>
        <v>0</v>
      </c>
      <c r="BV187" s="2">
        <f t="shared" si="29"/>
        <v>0</v>
      </c>
      <c r="BW187" s="2">
        <f t="shared" si="29"/>
        <v>0</v>
      </c>
      <c r="BX187" s="2">
        <f t="shared" si="29"/>
        <v>0</v>
      </c>
      <c r="BY187" s="2">
        <f t="shared" si="29"/>
        <v>0</v>
      </c>
      <c r="BZ187" s="2">
        <f t="shared" si="29"/>
        <v>0</v>
      </c>
      <c r="CA187" s="2">
        <f t="shared" si="29"/>
        <v>0</v>
      </c>
      <c r="CB187" s="2">
        <f t="shared" si="29"/>
        <v>0</v>
      </c>
      <c r="CC187" s="2">
        <f t="shared" si="29"/>
        <v>0</v>
      </c>
      <c r="CD187" s="2">
        <f t="shared" si="29"/>
        <v>0</v>
      </c>
      <c r="CE187" s="2">
        <f t="shared" si="29"/>
        <v>0</v>
      </c>
      <c r="CF187" s="2">
        <f t="shared" si="29"/>
        <v>0</v>
      </c>
      <c r="CG187" s="2">
        <f t="shared" si="29"/>
        <v>0</v>
      </c>
      <c r="CH187" s="2">
        <f t="shared" si="29"/>
        <v>0</v>
      </c>
      <c r="CI187" s="2">
        <f t="shared" si="29"/>
        <v>0</v>
      </c>
      <c r="CJ187" s="2">
        <f t="shared" si="29"/>
        <v>0</v>
      </c>
      <c r="CK187" s="2">
        <f t="shared" si="29"/>
        <v>0</v>
      </c>
      <c r="CL187" s="2">
        <f t="shared" si="29"/>
        <v>0</v>
      </c>
      <c r="CM187" s="2">
        <f t="shared" si="29"/>
        <v>0</v>
      </c>
      <c r="CN187" s="2">
        <f t="shared" si="29"/>
        <v>0</v>
      </c>
      <c r="CO187" s="2">
        <f t="shared" si="29"/>
        <v>0</v>
      </c>
      <c r="CP187" s="2">
        <f t="shared" si="29"/>
        <v>0</v>
      </c>
      <c r="CQ187" s="2">
        <f t="shared" si="29"/>
        <v>0</v>
      </c>
      <c r="CR187" s="2">
        <f t="shared" si="29"/>
        <v>0</v>
      </c>
      <c r="CS187" s="2">
        <f t="shared" si="29"/>
        <v>0</v>
      </c>
      <c r="CT187" s="2">
        <f t="shared" si="29"/>
        <v>0</v>
      </c>
      <c r="CU187" s="2">
        <f t="shared" si="29"/>
        <v>0</v>
      </c>
      <c r="CV187" s="2">
        <f t="shared" si="29"/>
        <v>0</v>
      </c>
      <c r="CW187" s="2">
        <f t="shared" si="29"/>
        <v>99.744932726371857</v>
      </c>
      <c r="CX187" s="2">
        <f t="shared" si="29"/>
        <v>0</v>
      </c>
      <c r="CY187" s="2">
        <f t="shared" si="29"/>
        <v>0</v>
      </c>
      <c r="CZ187" s="2">
        <f t="shared" si="29"/>
        <v>0</v>
      </c>
      <c r="DA187" s="2">
        <f t="shared" si="29"/>
        <v>0</v>
      </c>
      <c r="DB187" s="2">
        <f t="shared" si="29"/>
        <v>0</v>
      </c>
      <c r="DC187" s="2">
        <f t="shared" si="29"/>
        <v>0</v>
      </c>
      <c r="DD187" s="2">
        <f t="shared" si="29"/>
        <v>0</v>
      </c>
      <c r="DE187" s="2">
        <f t="shared" si="29"/>
        <v>0</v>
      </c>
      <c r="DF187" s="2">
        <f t="shared" si="29"/>
        <v>0</v>
      </c>
      <c r="DG187" s="2">
        <f t="shared" si="29"/>
        <v>0</v>
      </c>
      <c r="DH187" s="2">
        <f t="shared" si="29"/>
        <v>0</v>
      </c>
      <c r="DI187" s="2">
        <f t="shared" si="29"/>
        <v>0</v>
      </c>
      <c r="DJ187" s="2">
        <f t="shared" si="29"/>
        <v>0</v>
      </c>
      <c r="DK187" s="2">
        <f t="shared" si="29"/>
        <v>0</v>
      </c>
      <c r="DL187" s="2">
        <f t="shared" si="29"/>
        <v>0</v>
      </c>
      <c r="DM187" s="2">
        <f t="shared" si="29"/>
        <v>0</v>
      </c>
      <c r="DN187" s="2">
        <f t="shared" si="29"/>
        <v>0</v>
      </c>
      <c r="DO187" s="2">
        <f t="shared" si="29"/>
        <v>0</v>
      </c>
      <c r="DP187" s="2">
        <f t="shared" si="29"/>
        <v>0</v>
      </c>
      <c r="DQ187" s="2">
        <f t="shared" si="29"/>
        <v>0</v>
      </c>
      <c r="DR187" s="2">
        <f t="shared" si="29"/>
        <v>0</v>
      </c>
      <c r="DS187" s="2">
        <f t="shared" si="29"/>
        <v>0</v>
      </c>
      <c r="DT187" s="2">
        <f t="shared" si="29"/>
        <v>0</v>
      </c>
      <c r="DU187" s="2">
        <f t="shared" si="29"/>
        <v>7.5767785436378619</v>
      </c>
      <c r="DV187" s="2">
        <f t="shared" si="29"/>
        <v>0</v>
      </c>
      <c r="DW187" s="2">
        <f t="shared" si="29"/>
        <v>0</v>
      </c>
      <c r="DX187" s="2">
        <f t="shared" si="29"/>
        <v>0</v>
      </c>
      <c r="DY187" s="2">
        <f t="shared" si="29"/>
        <v>0</v>
      </c>
      <c r="DZ187" s="2">
        <f t="shared" si="29"/>
        <v>0</v>
      </c>
      <c r="EA187" s="2">
        <f t="shared" si="28"/>
        <v>0</v>
      </c>
      <c r="EB187" s="2">
        <f t="shared" si="28"/>
        <v>0</v>
      </c>
      <c r="EC187" s="2">
        <f t="shared" si="28"/>
        <v>851.95599750803956</v>
      </c>
      <c r="ED187" s="2">
        <f t="shared" si="28"/>
        <v>0</v>
      </c>
      <c r="EE187" s="2">
        <f t="shared" si="28"/>
        <v>0</v>
      </c>
      <c r="EF187" s="2">
        <f t="shared" si="28"/>
        <v>0</v>
      </c>
      <c r="EG187" s="2">
        <f t="shared" si="28"/>
        <v>0</v>
      </c>
      <c r="EH187" s="2">
        <f t="shared" si="28"/>
        <v>0</v>
      </c>
      <c r="EI187" s="2">
        <f t="shared" si="28"/>
        <v>0</v>
      </c>
      <c r="EJ187" s="2">
        <f t="shared" si="28"/>
        <v>0</v>
      </c>
      <c r="EK187" s="2">
        <f t="shared" si="28"/>
        <v>0</v>
      </c>
      <c r="EL187" s="2">
        <f t="shared" si="28"/>
        <v>0</v>
      </c>
      <c r="EM187" s="2">
        <f t="shared" si="28"/>
        <v>0</v>
      </c>
      <c r="EN187" s="2">
        <f t="shared" si="28"/>
        <v>0</v>
      </c>
      <c r="EO187" s="2">
        <f t="shared" si="28"/>
        <v>0</v>
      </c>
      <c r="EP187" s="2">
        <f t="shared" si="28"/>
        <v>0</v>
      </c>
      <c r="EQ187" s="2">
        <f t="shared" si="28"/>
        <v>0</v>
      </c>
      <c r="ER187" s="2">
        <f t="shared" si="28"/>
        <v>0</v>
      </c>
      <c r="ES187" s="2">
        <f t="shared" si="28"/>
        <v>0</v>
      </c>
      <c r="ET187" s="2">
        <f t="shared" si="28"/>
        <v>0</v>
      </c>
      <c r="EU187" s="2">
        <f t="shared" si="28"/>
        <v>0</v>
      </c>
      <c r="EV187" s="2">
        <f t="shared" si="28"/>
        <v>0</v>
      </c>
      <c r="EW187" s="2">
        <f t="shared" si="28"/>
        <v>0</v>
      </c>
      <c r="EX187" s="2">
        <f t="shared" si="28"/>
        <v>0</v>
      </c>
      <c r="EY187" s="2">
        <f t="shared" si="12"/>
        <v>977.97988366424397</v>
      </c>
      <c r="EZ187" s="2">
        <f>EZ156</f>
        <v>1226</v>
      </c>
      <c r="FA187" s="2" t="str">
        <f t="shared" si="9"/>
        <v>Tolmács</v>
      </c>
      <c r="FB187" s="16">
        <f t="shared" si="14"/>
        <v>0.20230025802263951</v>
      </c>
    </row>
    <row r="188" spans="2:158">
      <c r="B188" s="2" t="str">
        <f t="shared" si="10"/>
        <v>Váci</v>
      </c>
      <c r="C188" s="2">
        <f t="shared" si="11"/>
        <v>0</v>
      </c>
      <c r="D188" s="2">
        <f t="shared" si="30"/>
        <v>0</v>
      </c>
      <c r="E188" s="2">
        <f t="shared" si="30"/>
        <v>0</v>
      </c>
      <c r="F188" s="2">
        <f t="shared" si="30"/>
        <v>0</v>
      </c>
      <c r="G188" s="2">
        <f t="shared" si="30"/>
        <v>0</v>
      </c>
      <c r="H188" s="2">
        <f t="shared" si="30"/>
        <v>0</v>
      </c>
      <c r="I188" s="2">
        <f t="shared" si="30"/>
        <v>0</v>
      </c>
      <c r="J188" s="2">
        <f t="shared" si="30"/>
        <v>0</v>
      </c>
      <c r="K188" s="2">
        <f t="shared" si="30"/>
        <v>0</v>
      </c>
      <c r="L188" s="2">
        <f t="shared" si="30"/>
        <v>70.588721621740078</v>
      </c>
      <c r="M188" s="2">
        <f t="shared" si="30"/>
        <v>0</v>
      </c>
      <c r="N188" s="2">
        <f t="shared" si="30"/>
        <v>0</v>
      </c>
      <c r="O188" s="2">
        <f t="shared" si="30"/>
        <v>0</v>
      </c>
      <c r="P188" s="2">
        <f t="shared" si="30"/>
        <v>0</v>
      </c>
      <c r="Q188" s="2">
        <f t="shared" si="30"/>
        <v>0</v>
      </c>
      <c r="R188" s="2">
        <f t="shared" si="30"/>
        <v>0</v>
      </c>
      <c r="S188" s="2">
        <f t="shared" si="30"/>
        <v>0</v>
      </c>
      <c r="T188" s="2">
        <f t="shared" si="30"/>
        <v>0</v>
      </c>
      <c r="U188" s="2">
        <f t="shared" si="30"/>
        <v>0</v>
      </c>
      <c r="V188" s="2">
        <f t="shared" si="30"/>
        <v>0</v>
      </c>
      <c r="W188" s="2">
        <f t="shared" si="30"/>
        <v>0</v>
      </c>
      <c r="X188" s="2">
        <f t="shared" si="30"/>
        <v>53.804718518744821</v>
      </c>
      <c r="Y188" s="2">
        <f t="shared" si="30"/>
        <v>0</v>
      </c>
      <c r="Z188" s="2">
        <f t="shared" si="30"/>
        <v>0</v>
      </c>
      <c r="AA188" s="2">
        <f t="shared" si="30"/>
        <v>0</v>
      </c>
      <c r="AB188" s="2">
        <f t="shared" si="30"/>
        <v>0</v>
      </c>
      <c r="AC188" s="2">
        <f t="shared" si="30"/>
        <v>0</v>
      </c>
      <c r="AD188" s="2">
        <f t="shared" si="30"/>
        <v>0</v>
      </c>
      <c r="AE188" s="2">
        <f t="shared" si="30"/>
        <v>0</v>
      </c>
      <c r="AF188" s="2">
        <f t="shared" si="30"/>
        <v>0</v>
      </c>
      <c r="AG188" s="2">
        <f t="shared" si="30"/>
        <v>0</v>
      </c>
      <c r="AH188" s="2">
        <f t="shared" si="30"/>
        <v>0</v>
      </c>
      <c r="AI188" s="2">
        <f t="shared" si="30"/>
        <v>0</v>
      </c>
      <c r="AJ188" s="2">
        <f t="shared" si="30"/>
        <v>0</v>
      </c>
      <c r="AK188" s="2">
        <f t="shared" si="30"/>
        <v>0</v>
      </c>
      <c r="AL188" s="2">
        <f t="shared" si="30"/>
        <v>0</v>
      </c>
      <c r="AM188" s="2">
        <f t="shared" si="30"/>
        <v>0</v>
      </c>
      <c r="AN188" s="2">
        <f t="shared" si="30"/>
        <v>0</v>
      </c>
      <c r="AO188" s="2">
        <f t="shared" si="30"/>
        <v>0</v>
      </c>
      <c r="AP188" s="2">
        <f t="shared" si="30"/>
        <v>0</v>
      </c>
      <c r="AQ188" s="2">
        <f t="shared" si="30"/>
        <v>0</v>
      </c>
      <c r="AR188" s="2">
        <f t="shared" si="30"/>
        <v>0</v>
      </c>
      <c r="AS188" s="2">
        <f t="shared" si="30"/>
        <v>0</v>
      </c>
      <c r="AT188" s="2">
        <f t="shared" si="30"/>
        <v>0</v>
      </c>
      <c r="AU188" s="2">
        <f t="shared" si="30"/>
        <v>0</v>
      </c>
      <c r="AV188" s="2">
        <f t="shared" si="30"/>
        <v>0</v>
      </c>
      <c r="AW188" s="2">
        <f t="shared" si="30"/>
        <v>0</v>
      </c>
      <c r="AX188" s="2">
        <f t="shared" si="30"/>
        <v>0</v>
      </c>
      <c r="AY188" s="2">
        <f t="shared" si="30"/>
        <v>0</v>
      </c>
      <c r="AZ188" s="2">
        <f t="shared" si="30"/>
        <v>0</v>
      </c>
      <c r="BA188" s="2">
        <f t="shared" si="30"/>
        <v>0</v>
      </c>
      <c r="BB188" s="2">
        <f t="shared" si="30"/>
        <v>0</v>
      </c>
      <c r="BC188" s="2">
        <f t="shared" si="30"/>
        <v>0</v>
      </c>
      <c r="BD188" s="2">
        <f t="shared" si="30"/>
        <v>0</v>
      </c>
      <c r="BE188" s="2">
        <f t="shared" si="30"/>
        <v>0</v>
      </c>
      <c r="BF188" s="2">
        <f t="shared" si="30"/>
        <v>55.435164534464356</v>
      </c>
      <c r="BG188" s="2">
        <f t="shared" si="30"/>
        <v>0</v>
      </c>
      <c r="BH188" s="2">
        <f t="shared" si="30"/>
        <v>0</v>
      </c>
      <c r="BI188" s="2">
        <f t="shared" si="30"/>
        <v>0</v>
      </c>
      <c r="BJ188" s="2">
        <f t="shared" si="30"/>
        <v>0</v>
      </c>
      <c r="BK188" s="2">
        <f t="shared" si="30"/>
        <v>32.321194546910881</v>
      </c>
      <c r="BL188" s="2">
        <f t="shared" si="30"/>
        <v>0</v>
      </c>
      <c r="BM188" s="2">
        <f t="shared" si="30"/>
        <v>0</v>
      </c>
      <c r="BN188" s="2">
        <f t="shared" si="30"/>
        <v>0</v>
      </c>
      <c r="BO188" s="2">
        <f t="shared" ref="BO188:DZ189" si="31">BO157*$EZ$160</f>
        <v>0</v>
      </c>
      <c r="BP188" s="2">
        <f t="shared" si="31"/>
        <v>0</v>
      </c>
      <c r="BQ188" s="2">
        <f t="shared" si="31"/>
        <v>0</v>
      </c>
      <c r="BR188" s="2">
        <f t="shared" si="31"/>
        <v>0</v>
      </c>
      <c r="BS188" s="2">
        <f t="shared" si="31"/>
        <v>0</v>
      </c>
      <c r="BT188" s="2">
        <f t="shared" si="31"/>
        <v>0</v>
      </c>
      <c r="BU188" s="2">
        <f t="shared" si="31"/>
        <v>0</v>
      </c>
      <c r="BV188" s="2">
        <f t="shared" si="31"/>
        <v>0</v>
      </c>
      <c r="BW188" s="2">
        <f t="shared" si="31"/>
        <v>0</v>
      </c>
      <c r="BX188" s="2">
        <f t="shared" si="31"/>
        <v>0</v>
      </c>
      <c r="BY188" s="2">
        <f t="shared" si="31"/>
        <v>0</v>
      </c>
      <c r="BZ188" s="2">
        <f t="shared" si="31"/>
        <v>0</v>
      </c>
      <c r="CA188" s="2">
        <f t="shared" si="31"/>
        <v>0</v>
      </c>
      <c r="CB188" s="2">
        <f t="shared" si="31"/>
        <v>0</v>
      </c>
      <c r="CC188" s="2">
        <f t="shared" si="31"/>
        <v>0</v>
      </c>
      <c r="CD188" s="2">
        <f t="shared" si="31"/>
        <v>0</v>
      </c>
      <c r="CE188" s="2">
        <f t="shared" si="31"/>
        <v>0</v>
      </c>
      <c r="CF188" s="2">
        <f t="shared" si="31"/>
        <v>0</v>
      </c>
      <c r="CG188" s="2">
        <f t="shared" si="31"/>
        <v>0</v>
      </c>
      <c r="CH188" s="2">
        <f t="shared" si="31"/>
        <v>0</v>
      </c>
      <c r="CI188" s="2">
        <f t="shared" si="31"/>
        <v>0</v>
      </c>
      <c r="CJ188" s="2">
        <f t="shared" si="31"/>
        <v>0</v>
      </c>
      <c r="CK188" s="2">
        <f t="shared" si="31"/>
        <v>0</v>
      </c>
      <c r="CL188" s="2">
        <f t="shared" si="31"/>
        <v>0</v>
      </c>
      <c r="CM188" s="2">
        <f t="shared" si="31"/>
        <v>0</v>
      </c>
      <c r="CN188" s="2">
        <f t="shared" si="31"/>
        <v>0</v>
      </c>
      <c r="CO188" s="2">
        <f t="shared" si="31"/>
        <v>0</v>
      </c>
      <c r="CP188" s="2">
        <f t="shared" si="31"/>
        <v>0</v>
      </c>
      <c r="CQ188" s="2">
        <f t="shared" si="31"/>
        <v>0</v>
      </c>
      <c r="CR188" s="2">
        <f t="shared" si="31"/>
        <v>0</v>
      </c>
      <c r="CS188" s="2">
        <f t="shared" si="31"/>
        <v>0</v>
      </c>
      <c r="CT188" s="2">
        <f t="shared" si="31"/>
        <v>0</v>
      </c>
      <c r="CU188" s="2">
        <f t="shared" si="31"/>
        <v>0</v>
      </c>
      <c r="CV188" s="2">
        <f t="shared" si="31"/>
        <v>0</v>
      </c>
      <c r="CW188" s="2">
        <f t="shared" si="31"/>
        <v>0</v>
      </c>
      <c r="CX188" s="2">
        <f t="shared" si="31"/>
        <v>0</v>
      </c>
      <c r="CY188" s="2">
        <f t="shared" si="31"/>
        <v>0</v>
      </c>
      <c r="CZ188" s="2">
        <f t="shared" si="31"/>
        <v>0</v>
      </c>
      <c r="DA188" s="2">
        <f t="shared" si="31"/>
        <v>0</v>
      </c>
      <c r="DB188" s="2">
        <f t="shared" si="31"/>
        <v>0</v>
      </c>
      <c r="DC188" s="2">
        <f t="shared" si="31"/>
        <v>0</v>
      </c>
      <c r="DD188" s="2">
        <f t="shared" si="31"/>
        <v>0</v>
      </c>
      <c r="DE188" s="2">
        <f t="shared" si="31"/>
        <v>0</v>
      </c>
      <c r="DF188" s="2">
        <f t="shared" si="31"/>
        <v>0</v>
      </c>
      <c r="DG188" s="2">
        <f t="shared" si="31"/>
        <v>0</v>
      </c>
      <c r="DH188" s="2">
        <f t="shared" si="31"/>
        <v>0</v>
      </c>
      <c r="DI188" s="2">
        <f t="shared" si="31"/>
        <v>0</v>
      </c>
      <c r="DJ188" s="2">
        <f t="shared" si="31"/>
        <v>0</v>
      </c>
      <c r="DK188" s="2">
        <f t="shared" si="31"/>
        <v>0</v>
      </c>
      <c r="DL188" s="2">
        <f t="shared" si="31"/>
        <v>0</v>
      </c>
      <c r="DM188" s="2">
        <f t="shared" si="31"/>
        <v>0</v>
      </c>
      <c r="DN188" s="2">
        <f t="shared" si="31"/>
        <v>0</v>
      </c>
      <c r="DO188" s="2">
        <f t="shared" si="31"/>
        <v>0</v>
      </c>
      <c r="DP188" s="2">
        <f t="shared" si="31"/>
        <v>0</v>
      </c>
      <c r="DQ188" s="2">
        <f t="shared" si="31"/>
        <v>0</v>
      </c>
      <c r="DR188" s="2">
        <f t="shared" si="31"/>
        <v>0</v>
      </c>
      <c r="DS188" s="2">
        <f t="shared" si="31"/>
        <v>0</v>
      </c>
      <c r="DT188" s="2">
        <f t="shared" si="31"/>
        <v>0</v>
      </c>
      <c r="DU188" s="2">
        <f t="shared" si="31"/>
        <v>7.5767785436378619</v>
      </c>
      <c r="DV188" s="2">
        <f t="shared" si="31"/>
        <v>0</v>
      </c>
      <c r="DW188" s="2">
        <f t="shared" si="31"/>
        <v>0</v>
      </c>
      <c r="DX188" s="2">
        <f t="shared" si="31"/>
        <v>0</v>
      </c>
      <c r="DY188" s="2">
        <f t="shared" si="31"/>
        <v>0</v>
      </c>
      <c r="DZ188" s="2">
        <f t="shared" si="31"/>
        <v>0</v>
      </c>
      <c r="EA188" s="2">
        <f t="shared" si="28"/>
        <v>0</v>
      </c>
      <c r="EB188" s="2">
        <f t="shared" si="28"/>
        <v>0</v>
      </c>
      <c r="EC188" s="2">
        <f t="shared" si="28"/>
        <v>0</v>
      </c>
      <c r="ED188" s="2">
        <f t="shared" si="28"/>
        <v>0</v>
      </c>
      <c r="EE188" s="2">
        <f t="shared" si="28"/>
        <v>0</v>
      </c>
      <c r="EF188" s="2">
        <f t="shared" si="28"/>
        <v>0</v>
      </c>
      <c r="EG188" s="2">
        <f t="shared" si="28"/>
        <v>0</v>
      </c>
      <c r="EH188" s="2">
        <f t="shared" si="28"/>
        <v>0</v>
      </c>
      <c r="EI188" s="2">
        <f t="shared" si="28"/>
        <v>0</v>
      </c>
      <c r="EJ188" s="2">
        <f t="shared" si="28"/>
        <v>0</v>
      </c>
      <c r="EK188" s="2">
        <f t="shared" si="28"/>
        <v>0</v>
      </c>
      <c r="EL188" s="2">
        <f t="shared" si="28"/>
        <v>0</v>
      </c>
      <c r="EM188" s="2">
        <f t="shared" si="28"/>
        <v>0</v>
      </c>
      <c r="EN188" s="2">
        <f t="shared" si="28"/>
        <v>0</v>
      </c>
      <c r="EO188" s="2">
        <f t="shared" si="28"/>
        <v>0</v>
      </c>
      <c r="EP188" s="2">
        <f t="shared" si="28"/>
        <v>0</v>
      </c>
      <c r="EQ188" s="2">
        <f t="shared" si="28"/>
        <v>0</v>
      </c>
      <c r="ER188" s="2">
        <f t="shared" si="28"/>
        <v>0</v>
      </c>
      <c r="ES188" s="2">
        <f t="shared" si="28"/>
        <v>0</v>
      </c>
      <c r="ET188" s="2">
        <f t="shared" si="28"/>
        <v>0</v>
      </c>
      <c r="EU188" s="2">
        <f t="shared" si="28"/>
        <v>0</v>
      </c>
      <c r="EV188" s="2">
        <f t="shared" si="28"/>
        <v>0</v>
      </c>
      <c r="EW188" s="2">
        <f t="shared" si="28"/>
        <v>397.6370106572478</v>
      </c>
      <c r="EX188" s="2">
        <f t="shared" si="28"/>
        <v>0</v>
      </c>
      <c r="EY188" s="2">
        <f t="shared" si="12"/>
        <v>617.36358842274581</v>
      </c>
      <c r="EZ188" s="2">
        <f t="shared" si="13"/>
        <v>774</v>
      </c>
      <c r="FA188" s="2" t="str">
        <f t="shared" si="9"/>
        <v>Váci</v>
      </c>
      <c r="FB188" s="16">
        <f t="shared" si="14"/>
        <v>0.2023726247768142</v>
      </c>
    </row>
    <row r="189" spans="2:158">
      <c r="B189" s="2" t="str">
        <f t="shared" si="10"/>
        <v>DIPO</v>
      </c>
      <c r="C189" s="2">
        <f t="shared" si="11"/>
        <v>156.33100033075587</v>
      </c>
      <c r="D189" s="2">
        <f t="shared" ref="D189:BO189" si="32">D158*$EZ$160</f>
        <v>0</v>
      </c>
      <c r="E189" s="2">
        <f t="shared" si="32"/>
        <v>0</v>
      </c>
      <c r="F189" s="2">
        <f t="shared" si="32"/>
        <v>0</v>
      </c>
      <c r="G189" s="2">
        <f t="shared" si="32"/>
        <v>0</v>
      </c>
      <c r="H189" s="2">
        <f t="shared" si="32"/>
        <v>0</v>
      </c>
      <c r="I189" s="2">
        <f t="shared" si="32"/>
        <v>0</v>
      </c>
      <c r="J189" s="2">
        <f t="shared" si="32"/>
        <v>0</v>
      </c>
      <c r="K189" s="2">
        <f t="shared" si="32"/>
        <v>0</v>
      </c>
      <c r="L189" s="2">
        <f t="shared" si="32"/>
        <v>70.588721621740078</v>
      </c>
      <c r="M189" s="2">
        <f t="shared" si="32"/>
        <v>0</v>
      </c>
      <c r="N189" s="2">
        <f t="shared" si="32"/>
        <v>0</v>
      </c>
      <c r="O189" s="2">
        <f t="shared" si="32"/>
        <v>0</v>
      </c>
      <c r="P189" s="2">
        <f t="shared" si="32"/>
        <v>0</v>
      </c>
      <c r="Q189" s="2">
        <f t="shared" si="32"/>
        <v>0</v>
      </c>
      <c r="R189" s="2">
        <f t="shared" si="32"/>
        <v>0</v>
      </c>
      <c r="S189" s="2">
        <f t="shared" si="32"/>
        <v>0</v>
      </c>
      <c r="T189" s="2">
        <f t="shared" si="32"/>
        <v>0</v>
      </c>
      <c r="U189" s="2">
        <f t="shared" si="32"/>
        <v>0</v>
      </c>
      <c r="V189" s="2">
        <f t="shared" si="32"/>
        <v>0</v>
      </c>
      <c r="W189" s="2">
        <f t="shared" si="32"/>
        <v>0</v>
      </c>
      <c r="X189" s="2">
        <f t="shared" si="32"/>
        <v>53.804718518744821</v>
      </c>
      <c r="Y189" s="2">
        <f t="shared" si="32"/>
        <v>0</v>
      </c>
      <c r="Z189" s="2">
        <f t="shared" si="32"/>
        <v>0</v>
      </c>
      <c r="AA189" s="2">
        <f t="shared" si="32"/>
        <v>0</v>
      </c>
      <c r="AB189" s="2">
        <f t="shared" si="32"/>
        <v>0</v>
      </c>
      <c r="AC189" s="2">
        <f t="shared" si="32"/>
        <v>0</v>
      </c>
      <c r="AD189" s="2">
        <f t="shared" si="32"/>
        <v>0</v>
      </c>
      <c r="AE189" s="2">
        <f t="shared" si="32"/>
        <v>0</v>
      </c>
      <c r="AF189" s="2">
        <f t="shared" si="32"/>
        <v>0</v>
      </c>
      <c r="AG189" s="2">
        <f t="shared" si="32"/>
        <v>0</v>
      </c>
      <c r="AH189" s="2">
        <f t="shared" si="32"/>
        <v>0</v>
      </c>
      <c r="AI189" s="2">
        <f t="shared" si="32"/>
        <v>0</v>
      </c>
      <c r="AJ189" s="2">
        <f t="shared" si="32"/>
        <v>0</v>
      </c>
      <c r="AK189" s="2">
        <f t="shared" si="32"/>
        <v>0</v>
      </c>
      <c r="AL189" s="2">
        <f t="shared" si="32"/>
        <v>0</v>
      </c>
      <c r="AM189" s="2">
        <f t="shared" si="32"/>
        <v>0</v>
      </c>
      <c r="AN189" s="2">
        <f t="shared" si="32"/>
        <v>0</v>
      </c>
      <c r="AO189" s="2">
        <f t="shared" si="32"/>
        <v>0</v>
      </c>
      <c r="AP189" s="2">
        <f t="shared" si="32"/>
        <v>0</v>
      </c>
      <c r="AQ189" s="2">
        <f t="shared" si="32"/>
        <v>0</v>
      </c>
      <c r="AR189" s="2">
        <f t="shared" si="32"/>
        <v>0</v>
      </c>
      <c r="AS189" s="2">
        <f t="shared" si="32"/>
        <v>0</v>
      </c>
      <c r="AT189" s="2">
        <f t="shared" si="32"/>
        <v>0</v>
      </c>
      <c r="AU189" s="2">
        <f t="shared" si="32"/>
        <v>0</v>
      </c>
      <c r="AV189" s="2">
        <f t="shared" si="32"/>
        <v>0</v>
      </c>
      <c r="AW189" s="2">
        <f t="shared" si="32"/>
        <v>0</v>
      </c>
      <c r="AX189" s="2">
        <f t="shared" si="32"/>
        <v>0</v>
      </c>
      <c r="AY189" s="2">
        <f t="shared" si="32"/>
        <v>0</v>
      </c>
      <c r="AZ189" s="2">
        <f t="shared" si="32"/>
        <v>0</v>
      </c>
      <c r="BA189" s="2">
        <f t="shared" si="32"/>
        <v>0</v>
      </c>
      <c r="BB189" s="2">
        <f t="shared" si="32"/>
        <v>0</v>
      </c>
      <c r="BC189" s="2">
        <f t="shared" si="32"/>
        <v>0</v>
      </c>
      <c r="BD189" s="2">
        <f t="shared" si="32"/>
        <v>0</v>
      </c>
      <c r="BE189" s="2">
        <f t="shared" si="32"/>
        <v>0</v>
      </c>
      <c r="BF189" s="2">
        <f t="shared" si="32"/>
        <v>0</v>
      </c>
      <c r="BG189" s="2">
        <f t="shared" si="32"/>
        <v>0</v>
      </c>
      <c r="BH189" s="2">
        <f t="shared" si="32"/>
        <v>0</v>
      </c>
      <c r="BI189" s="2">
        <f t="shared" si="32"/>
        <v>0</v>
      </c>
      <c r="BJ189" s="2">
        <f t="shared" si="32"/>
        <v>0</v>
      </c>
      <c r="BK189" s="2">
        <f t="shared" si="32"/>
        <v>32.321194546910881</v>
      </c>
      <c r="BL189" s="2">
        <f t="shared" si="32"/>
        <v>0</v>
      </c>
      <c r="BM189" s="2">
        <f t="shared" si="32"/>
        <v>0</v>
      </c>
      <c r="BN189" s="2">
        <f t="shared" si="32"/>
        <v>0</v>
      </c>
      <c r="BO189" s="2">
        <f t="shared" si="32"/>
        <v>0</v>
      </c>
      <c r="BP189" s="2">
        <f t="shared" si="31"/>
        <v>0</v>
      </c>
      <c r="BQ189" s="2">
        <f t="shared" si="31"/>
        <v>0</v>
      </c>
      <c r="BR189" s="2">
        <f t="shared" si="31"/>
        <v>0</v>
      </c>
      <c r="BS189" s="2">
        <f t="shared" si="31"/>
        <v>0</v>
      </c>
      <c r="BT189" s="2">
        <f t="shared" si="31"/>
        <v>0</v>
      </c>
      <c r="BU189" s="2">
        <f t="shared" si="31"/>
        <v>0</v>
      </c>
      <c r="BV189" s="2">
        <f t="shared" si="31"/>
        <v>0</v>
      </c>
      <c r="BW189" s="2">
        <f t="shared" si="31"/>
        <v>0</v>
      </c>
      <c r="BX189" s="2">
        <f t="shared" si="31"/>
        <v>0</v>
      </c>
      <c r="BY189" s="2">
        <f t="shared" si="31"/>
        <v>0</v>
      </c>
      <c r="BZ189" s="2">
        <f t="shared" si="31"/>
        <v>0</v>
      </c>
      <c r="CA189" s="2">
        <f t="shared" si="31"/>
        <v>0</v>
      </c>
      <c r="CB189" s="2">
        <f t="shared" si="31"/>
        <v>0</v>
      </c>
      <c r="CC189" s="2">
        <f t="shared" si="31"/>
        <v>0</v>
      </c>
      <c r="CD189" s="2">
        <f t="shared" si="31"/>
        <v>0</v>
      </c>
      <c r="CE189" s="2">
        <f t="shared" si="31"/>
        <v>0</v>
      </c>
      <c r="CF189" s="2">
        <f t="shared" si="31"/>
        <v>0</v>
      </c>
      <c r="CG189" s="2">
        <f t="shared" si="31"/>
        <v>0</v>
      </c>
      <c r="CH189" s="2">
        <f t="shared" si="31"/>
        <v>0</v>
      </c>
      <c r="CI189" s="2">
        <f t="shared" si="31"/>
        <v>0</v>
      </c>
      <c r="CJ189" s="2">
        <f t="shared" si="31"/>
        <v>0</v>
      </c>
      <c r="CK189" s="2">
        <f t="shared" si="31"/>
        <v>0</v>
      </c>
      <c r="CL189" s="2">
        <f t="shared" si="31"/>
        <v>0</v>
      </c>
      <c r="CM189" s="2">
        <f t="shared" si="31"/>
        <v>0</v>
      </c>
      <c r="CN189" s="2">
        <f t="shared" si="31"/>
        <v>0</v>
      </c>
      <c r="CO189" s="2">
        <f t="shared" si="31"/>
        <v>0</v>
      </c>
      <c r="CP189" s="2">
        <f t="shared" si="31"/>
        <v>0</v>
      </c>
      <c r="CQ189" s="2">
        <f t="shared" si="31"/>
        <v>0</v>
      </c>
      <c r="CR189" s="2">
        <f t="shared" si="31"/>
        <v>0</v>
      </c>
      <c r="CS189" s="2">
        <f t="shared" si="31"/>
        <v>0</v>
      </c>
      <c r="CT189" s="2">
        <f t="shared" si="31"/>
        <v>0</v>
      </c>
      <c r="CU189" s="2">
        <f t="shared" si="31"/>
        <v>0</v>
      </c>
      <c r="CV189" s="2">
        <f t="shared" si="31"/>
        <v>0</v>
      </c>
      <c r="CW189" s="2">
        <f t="shared" si="31"/>
        <v>99.744932726371857</v>
      </c>
      <c r="CX189" s="2">
        <f t="shared" si="31"/>
        <v>0</v>
      </c>
      <c r="CY189" s="2">
        <f t="shared" si="31"/>
        <v>0</v>
      </c>
      <c r="CZ189" s="2">
        <f t="shared" si="31"/>
        <v>0</v>
      </c>
      <c r="DA189" s="2">
        <f t="shared" si="31"/>
        <v>0</v>
      </c>
      <c r="DB189" s="2">
        <f t="shared" si="31"/>
        <v>0</v>
      </c>
      <c r="DC189" s="2">
        <f t="shared" si="31"/>
        <v>0</v>
      </c>
      <c r="DD189" s="2">
        <f t="shared" si="31"/>
        <v>0</v>
      </c>
      <c r="DE189" s="2">
        <f t="shared" si="31"/>
        <v>0</v>
      </c>
      <c r="DF189" s="2">
        <f t="shared" si="31"/>
        <v>0</v>
      </c>
      <c r="DG189" s="2">
        <f t="shared" si="31"/>
        <v>0</v>
      </c>
      <c r="DH189" s="2">
        <f t="shared" si="31"/>
        <v>0</v>
      </c>
      <c r="DI189" s="2">
        <f t="shared" si="31"/>
        <v>0</v>
      </c>
      <c r="DJ189" s="2">
        <f t="shared" si="31"/>
        <v>0</v>
      </c>
      <c r="DK189" s="2">
        <f t="shared" si="31"/>
        <v>0</v>
      </c>
      <c r="DL189" s="2">
        <f t="shared" si="31"/>
        <v>0</v>
      </c>
      <c r="DM189" s="2">
        <f t="shared" si="31"/>
        <v>0</v>
      </c>
      <c r="DN189" s="2">
        <f t="shared" si="31"/>
        <v>0</v>
      </c>
      <c r="DO189" s="2">
        <f t="shared" si="31"/>
        <v>0</v>
      </c>
      <c r="DP189" s="2">
        <f t="shared" si="31"/>
        <v>0</v>
      </c>
      <c r="DQ189" s="2">
        <f t="shared" si="31"/>
        <v>0</v>
      </c>
      <c r="DR189" s="2">
        <f t="shared" si="31"/>
        <v>0</v>
      </c>
      <c r="DS189" s="2">
        <f t="shared" si="31"/>
        <v>0</v>
      </c>
      <c r="DT189" s="2">
        <f t="shared" si="31"/>
        <v>0</v>
      </c>
      <c r="DU189" s="2">
        <f t="shared" si="31"/>
        <v>7.5767785436378619</v>
      </c>
      <c r="DV189" s="2">
        <f t="shared" si="31"/>
        <v>0</v>
      </c>
      <c r="DW189" s="2">
        <f t="shared" si="31"/>
        <v>0</v>
      </c>
      <c r="DX189" s="2">
        <f t="shared" si="31"/>
        <v>0</v>
      </c>
      <c r="DY189" s="2">
        <f t="shared" si="31"/>
        <v>0</v>
      </c>
      <c r="DZ189" s="2">
        <f t="shared" si="31"/>
        <v>0</v>
      </c>
      <c r="EA189" s="2">
        <f t="shared" si="28"/>
        <v>0</v>
      </c>
      <c r="EB189" s="2">
        <f t="shared" si="28"/>
        <v>0</v>
      </c>
      <c r="EC189" s="2">
        <f t="shared" si="28"/>
        <v>0</v>
      </c>
      <c r="ED189" s="2">
        <f t="shared" si="28"/>
        <v>0</v>
      </c>
      <c r="EE189" s="2">
        <f t="shared" si="28"/>
        <v>0</v>
      </c>
      <c r="EF189" s="2">
        <f t="shared" si="28"/>
        <v>0</v>
      </c>
      <c r="EG189" s="2">
        <f t="shared" si="28"/>
        <v>0</v>
      </c>
      <c r="EH189" s="2">
        <f t="shared" si="28"/>
        <v>0</v>
      </c>
      <c r="EI189" s="2">
        <f t="shared" si="28"/>
        <v>0</v>
      </c>
      <c r="EJ189" s="2">
        <f t="shared" si="28"/>
        <v>0</v>
      </c>
      <c r="EK189" s="2">
        <f t="shared" si="28"/>
        <v>0</v>
      </c>
      <c r="EL189" s="2">
        <f t="shared" si="28"/>
        <v>0</v>
      </c>
      <c r="EM189" s="2">
        <f t="shared" si="28"/>
        <v>0</v>
      </c>
      <c r="EN189" s="2">
        <f t="shared" si="28"/>
        <v>0</v>
      </c>
      <c r="EO189" s="2">
        <f t="shared" si="28"/>
        <v>0</v>
      </c>
      <c r="EP189" s="2">
        <f t="shared" si="28"/>
        <v>0</v>
      </c>
      <c r="EQ189" s="2">
        <f t="shared" si="28"/>
        <v>0</v>
      </c>
      <c r="ER189" s="2">
        <f t="shared" si="28"/>
        <v>0</v>
      </c>
      <c r="ES189" s="2">
        <f t="shared" si="28"/>
        <v>0</v>
      </c>
      <c r="ET189" s="2">
        <f t="shared" si="28"/>
        <v>0</v>
      </c>
      <c r="EU189" s="2">
        <f t="shared" si="28"/>
        <v>0</v>
      </c>
      <c r="EV189" s="2">
        <f t="shared" si="28"/>
        <v>0</v>
      </c>
      <c r="EW189" s="2">
        <f t="shared" si="28"/>
        <v>0</v>
      </c>
      <c r="EX189" s="2">
        <f t="shared" si="28"/>
        <v>0</v>
      </c>
      <c r="EY189" s="2">
        <f t="shared" si="12"/>
        <v>420.3673462881614</v>
      </c>
      <c r="EZ189" s="2">
        <f t="shared" si="13"/>
        <v>527</v>
      </c>
      <c r="FA189" s="2" t="str">
        <f t="shared" si="9"/>
        <v>DIPO</v>
      </c>
      <c r="FB189" s="16">
        <f t="shared" si="14"/>
        <v>0.20233900135073737</v>
      </c>
    </row>
    <row r="190" spans="2:158">
      <c r="C190">
        <v>1</v>
      </c>
      <c r="D190">
        <v>2</v>
      </c>
      <c r="E190" s="2">
        <v>3</v>
      </c>
      <c r="F190" s="2">
        <v>4</v>
      </c>
      <c r="G190" s="2">
        <v>5</v>
      </c>
      <c r="H190" s="2">
        <v>6</v>
      </c>
      <c r="I190" s="2">
        <v>7</v>
      </c>
      <c r="J190" s="2">
        <v>8</v>
      </c>
      <c r="K190" s="2">
        <v>9</v>
      </c>
      <c r="L190" s="2">
        <v>10</v>
      </c>
      <c r="M190" s="2">
        <v>11</v>
      </c>
      <c r="N190" s="2">
        <v>12</v>
      </c>
      <c r="O190" s="2">
        <v>13</v>
      </c>
      <c r="P190" s="2">
        <v>14</v>
      </c>
      <c r="Q190" s="2">
        <v>15</v>
      </c>
      <c r="R190" s="2">
        <v>16</v>
      </c>
      <c r="S190" s="2">
        <v>17</v>
      </c>
      <c r="T190" s="2">
        <v>18</v>
      </c>
      <c r="U190" s="2">
        <v>19</v>
      </c>
      <c r="V190" s="2">
        <v>20</v>
      </c>
      <c r="W190" s="2">
        <v>21</v>
      </c>
      <c r="X190" s="2">
        <v>22</v>
      </c>
      <c r="Y190" s="2">
        <v>23</v>
      </c>
      <c r="Z190" s="2">
        <v>24</v>
      </c>
      <c r="AA190" s="2">
        <v>25</v>
      </c>
      <c r="AB190" s="2">
        <v>26</v>
      </c>
      <c r="AC190" s="2">
        <v>27</v>
      </c>
      <c r="AD190" s="2">
        <v>28</v>
      </c>
      <c r="AE190" s="2">
        <v>29</v>
      </c>
      <c r="AF190" s="2">
        <v>30</v>
      </c>
      <c r="AG190" s="2">
        <v>31</v>
      </c>
      <c r="AH190" s="2">
        <v>32</v>
      </c>
      <c r="AI190" s="2">
        <v>33</v>
      </c>
      <c r="AJ190" s="2">
        <v>34</v>
      </c>
      <c r="AK190" s="2">
        <v>35</v>
      </c>
      <c r="AL190" s="2">
        <v>36</v>
      </c>
      <c r="AM190" s="2">
        <v>37</v>
      </c>
      <c r="AN190" s="2">
        <v>38</v>
      </c>
      <c r="AO190" s="2">
        <v>39</v>
      </c>
      <c r="AP190" s="2">
        <v>40</v>
      </c>
      <c r="AQ190" s="2">
        <v>41</v>
      </c>
      <c r="AR190" s="2">
        <v>42</v>
      </c>
      <c r="AS190" s="2">
        <v>43</v>
      </c>
      <c r="AT190" s="2">
        <v>44</v>
      </c>
      <c r="AU190" s="2">
        <v>45</v>
      </c>
      <c r="AV190" s="2">
        <v>46</v>
      </c>
      <c r="AW190" s="2">
        <v>47</v>
      </c>
      <c r="AX190" s="2">
        <v>48</v>
      </c>
      <c r="AY190" s="2">
        <v>49</v>
      </c>
      <c r="AZ190" s="2">
        <v>50</v>
      </c>
      <c r="BA190" s="2">
        <v>51</v>
      </c>
      <c r="BB190" s="2">
        <v>52</v>
      </c>
      <c r="BC190" s="2">
        <v>53</v>
      </c>
      <c r="BD190" s="2">
        <v>54</v>
      </c>
      <c r="BE190" s="2">
        <v>55</v>
      </c>
      <c r="BF190" s="2">
        <v>56</v>
      </c>
      <c r="BG190" s="2">
        <v>57</v>
      </c>
      <c r="BH190" s="2">
        <v>58</v>
      </c>
      <c r="BI190" s="2">
        <v>59</v>
      </c>
      <c r="BJ190" s="2">
        <v>60</v>
      </c>
      <c r="BK190" s="2">
        <v>61</v>
      </c>
      <c r="BL190" s="2">
        <v>62</v>
      </c>
      <c r="BM190" s="2">
        <v>63</v>
      </c>
      <c r="BN190" s="2">
        <v>64</v>
      </c>
      <c r="BO190" s="2">
        <v>65</v>
      </c>
      <c r="BP190" s="2">
        <v>66</v>
      </c>
      <c r="BQ190" s="2">
        <v>67</v>
      </c>
      <c r="BR190" s="2">
        <v>68</v>
      </c>
      <c r="BS190" s="2">
        <v>69</v>
      </c>
      <c r="BT190" s="2">
        <v>70</v>
      </c>
      <c r="BU190" s="2">
        <v>71</v>
      </c>
      <c r="BV190" s="2">
        <v>72</v>
      </c>
      <c r="BW190" s="2">
        <v>73</v>
      </c>
      <c r="BX190" s="2">
        <v>74</v>
      </c>
      <c r="BY190" s="2">
        <v>75</v>
      </c>
      <c r="BZ190" s="2">
        <v>76</v>
      </c>
      <c r="CA190" s="2">
        <v>77</v>
      </c>
      <c r="CB190" s="2">
        <v>78</v>
      </c>
      <c r="CC190" s="2">
        <v>79</v>
      </c>
      <c r="CD190" s="2">
        <v>80</v>
      </c>
      <c r="CE190" s="2">
        <v>81</v>
      </c>
      <c r="CF190" s="2">
        <v>82</v>
      </c>
      <c r="CG190" s="2">
        <v>83</v>
      </c>
      <c r="CH190" s="2">
        <v>84</v>
      </c>
      <c r="CI190" s="2">
        <v>85</v>
      </c>
      <c r="CJ190" s="2">
        <v>86</v>
      </c>
      <c r="CK190" s="2">
        <v>87</v>
      </c>
      <c r="CL190" s="2">
        <v>88</v>
      </c>
      <c r="CM190" s="2">
        <v>89</v>
      </c>
      <c r="CN190" s="2">
        <v>90</v>
      </c>
      <c r="CO190" s="2">
        <v>91</v>
      </c>
      <c r="CP190" s="2">
        <v>92</v>
      </c>
      <c r="CQ190" s="2">
        <v>93</v>
      </c>
      <c r="CR190" s="2">
        <v>94</v>
      </c>
      <c r="CS190" s="2">
        <v>95</v>
      </c>
      <c r="CT190" s="2">
        <v>96</v>
      </c>
      <c r="CU190" s="2">
        <v>97</v>
      </c>
      <c r="CV190" s="2">
        <v>98</v>
      </c>
      <c r="CW190" s="2">
        <v>99</v>
      </c>
      <c r="CX190" s="2">
        <v>100</v>
      </c>
      <c r="CY190" s="2">
        <v>101</v>
      </c>
      <c r="CZ190" s="2">
        <v>102</v>
      </c>
      <c r="DA190" s="2">
        <v>103</v>
      </c>
      <c r="DB190" s="2">
        <v>104</v>
      </c>
      <c r="DC190" s="2">
        <v>105</v>
      </c>
      <c r="DD190" s="2">
        <v>106</v>
      </c>
      <c r="DE190" s="2">
        <v>107</v>
      </c>
      <c r="DF190" s="2">
        <v>108</v>
      </c>
      <c r="DG190" s="2">
        <v>109</v>
      </c>
      <c r="DH190" s="2">
        <v>110</v>
      </c>
      <c r="DI190" s="2">
        <v>111</v>
      </c>
      <c r="DJ190" s="2">
        <v>112</v>
      </c>
      <c r="DK190" s="2">
        <v>113</v>
      </c>
      <c r="DL190" s="2">
        <v>114</v>
      </c>
      <c r="DM190" s="2">
        <v>115</v>
      </c>
      <c r="DN190" s="2">
        <v>116</v>
      </c>
      <c r="DO190" s="2">
        <v>117</v>
      </c>
      <c r="DP190" s="2">
        <v>118</v>
      </c>
      <c r="DQ190" s="2">
        <v>119</v>
      </c>
      <c r="DR190" s="2">
        <v>120</v>
      </c>
      <c r="DS190" s="2">
        <v>121</v>
      </c>
      <c r="DT190" s="2">
        <v>122</v>
      </c>
      <c r="DU190" s="2">
        <v>123</v>
      </c>
      <c r="DV190" s="2">
        <v>124</v>
      </c>
      <c r="DW190" s="2">
        <v>125</v>
      </c>
      <c r="DX190" s="2">
        <v>126</v>
      </c>
      <c r="DY190" s="2">
        <v>127</v>
      </c>
      <c r="DZ190" s="2">
        <v>128</v>
      </c>
      <c r="EA190" s="2">
        <v>129</v>
      </c>
      <c r="EB190" s="2">
        <v>130</v>
      </c>
      <c r="EC190" s="2">
        <v>131</v>
      </c>
      <c r="ED190" s="2">
        <v>132</v>
      </c>
      <c r="EE190" s="2">
        <v>133</v>
      </c>
      <c r="EF190" s="2">
        <v>134</v>
      </c>
      <c r="EG190" s="2">
        <v>135</v>
      </c>
      <c r="EH190" s="2">
        <v>136</v>
      </c>
      <c r="EI190" s="2">
        <v>137</v>
      </c>
      <c r="EJ190" s="2">
        <v>138</v>
      </c>
      <c r="EK190" s="2">
        <v>139</v>
      </c>
      <c r="EL190" s="2">
        <v>140</v>
      </c>
      <c r="EM190" s="2">
        <v>141</v>
      </c>
      <c r="EN190" s="2">
        <v>142</v>
      </c>
      <c r="EO190" s="2">
        <v>143</v>
      </c>
      <c r="EP190" s="2">
        <v>144</v>
      </c>
      <c r="EQ190" s="2">
        <v>145</v>
      </c>
      <c r="ER190" s="2">
        <v>146</v>
      </c>
      <c r="ES190" s="2">
        <v>147</v>
      </c>
      <c r="ET190" s="2">
        <v>148</v>
      </c>
      <c r="EU190" s="2">
        <v>149</v>
      </c>
      <c r="EV190" s="2">
        <v>150</v>
      </c>
      <c r="EW190" s="2">
        <v>151</v>
      </c>
      <c r="EX190" s="2">
        <v>152</v>
      </c>
      <c r="EY190" s="2">
        <f>SUM(EY163:EY189)</f>
        <v>72201.136822697546</v>
      </c>
      <c r="EZ190" s="2">
        <f>SUM(EZ163:EZ189)</f>
        <v>72202</v>
      </c>
      <c r="FA190" s="2">
        <f t="shared" si="9"/>
        <v>0</v>
      </c>
      <c r="FB190" s="16">
        <f t="shared" si="14"/>
        <v>1.1955033135557886E-5</v>
      </c>
    </row>
    <row r="191" spans="2:158">
      <c r="EZ191">
        <f>EZ190/EY190</f>
        <v>1.00001195517606</v>
      </c>
      <c r="FA191" s="2"/>
    </row>
    <row r="192" spans="2:158">
      <c r="C192">
        <f>SUM(C163:C189)</f>
        <v>2851.3623557259962</v>
      </c>
      <c r="D192" s="2">
        <f t="shared" ref="D192:BO192" si="33">SUM(D163:D189)</f>
        <v>0</v>
      </c>
      <c r="E192" s="2">
        <f t="shared" si="33"/>
        <v>0</v>
      </c>
      <c r="F192" s="2">
        <f t="shared" si="33"/>
        <v>10186.547163269886</v>
      </c>
      <c r="G192" s="2">
        <f t="shared" si="33"/>
        <v>0</v>
      </c>
      <c r="H192" s="2">
        <f t="shared" si="33"/>
        <v>0</v>
      </c>
      <c r="I192" s="2">
        <f t="shared" si="33"/>
        <v>262.02226558504606</v>
      </c>
      <c r="J192" s="2">
        <f t="shared" si="33"/>
        <v>506.10962499717721</v>
      </c>
      <c r="K192" s="2">
        <f t="shared" si="33"/>
        <v>0</v>
      </c>
      <c r="L192" s="2">
        <f t="shared" si="33"/>
        <v>988.24210270436117</v>
      </c>
      <c r="M192" s="2">
        <f t="shared" si="33"/>
        <v>660.61836213389358</v>
      </c>
      <c r="N192" s="2">
        <f t="shared" si="33"/>
        <v>0</v>
      </c>
      <c r="O192" s="2">
        <f t="shared" si="33"/>
        <v>0</v>
      </c>
      <c r="P192" s="2">
        <f t="shared" si="33"/>
        <v>0</v>
      </c>
      <c r="Q192" s="2">
        <f t="shared" si="33"/>
        <v>0</v>
      </c>
      <c r="R192" s="2">
        <f t="shared" si="33"/>
        <v>0</v>
      </c>
      <c r="S192" s="2">
        <f t="shared" si="33"/>
        <v>0</v>
      </c>
      <c r="T192" s="2">
        <f t="shared" si="33"/>
        <v>0</v>
      </c>
      <c r="U192" s="2">
        <f t="shared" si="33"/>
        <v>2430.7072836703542</v>
      </c>
      <c r="V192" s="2">
        <f t="shared" si="33"/>
        <v>297.12480921759618</v>
      </c>
      <c r="W192" s="2">
        <f t="shared" si="33"/>
        <v>0</v>
      </c>
      <c r="X192" s="2">
        <f t="shared" si="33"/>
        <v>1076.0943703748965</v>
      </c>
      <c r="Y192" s="2">
        <f t="shared" si="33"/>
        <v>0</v>
      </c>
      <c r="Z192" s="2">
        <f t="shared" si="33"/>
        <v>0</v>
      </c>
      <c r="AA192" s="2">
        <f t="shared" si="33"/>
        <v>0</v>
      </c>
      <c r="AB192" s="2">
        <f t="shared" si="33"/>
        <v>0</v>
      </c>
      <c r="AC192" s="2">
        <f t="shared" si="33"/>
        <v>0</v>
      </c>
      <c r="AD192" s="2">
        <f t="shared" si="33"/>
        <v>0</v>
      </c>
      <c r="AE192" s="2">
        <f t="shared" si="33"/>
        <v>482.9956550096237</v>
      </c>
      <c r="AF192" s="2">
        <f t="shared" si="33"/>
        <v>0</v>
      </c>
      <c r="AG192" s="2">
        <f t="shared" si="33"/>
        <v>0</v>
      </c>
      <c r="AH192" s="2">
        <f t="shared" si="33"/>
        <v>0</v>
      </c>
      <c r="AI192" s="2">
        <f t="shared" si="33"/>
        <v>0</v>
      </c>
      <c r="AJ192" s="2">
        <f t="shared" si="33"/>
        <v>0</v>
      </c>
      <c r="AK192" s="2">
        <f t="shared" si="33"/>
        <v>0</v>
      </c>
      <c r="AL192" s="2">
        <f t="shared" si="33"/>
        <v>0</v>
      </c>
      <c r="AM192" s="2">
        <f t="shared" si="33"/>
        <v>0</v>
      </c>
      <c r="AN192" s="2">
        <f t="shared" si="33"/>
        <v>0</v>
      </c>
      <c r="AO192" s="2">
        <f t="shared" si="33"/>
        <v>418.16144873748198</v>
      </c>
      <c r="AP192" s="2">
        <f t="shared" si="33"/>
        <v>0</v>
      </c>
      <c r="AQ192" s="2">
        <f t="shared" si="33"/>
        <v>0</v>
      </c>
      <c r="AR192" s="2">
        <f t="shared" si="33"/>
        <v>0</v>
      </c>
      <c r="AS192" s="2">
        <f t="shared" si="33"/>
        <v>0</v>
      </c>
      <c r="AT192" s="2">
        <f t="shared" si="33"/>
        <v>0</v>
      </c>
      <c r="AU192" s="2">
        <f t="shared" si="33"/>
        <v>0</v>
      </c>
      <c r="AV192" s="2">
        <f t="shared" si="33"/>
        <v>0</v>
      </c>
      <c r="AW192" s="2">
        <f t="shared" si="33"/>
        <v>3900.7941383144189</v>
      </c>
      <c r="AX192" s="2">
        <f t="shared" si="33"/>
        <v>0</v>
      </c>
      <c r="AY192" s="2">
        <f t="shared" si="33"/>
        <v>0</v>
      </c>
      <c r="AZ192" s="2">
        <f t="shared" si="33"/>
        <v>0</v>
      </c>
      <c r="BA192" s="2">
        <f t="shared" si="33"/>
        <v>0</v>
      </c>
      <c r="BB192" s="2">
        <f t="shared" si="33"/>
        <v>3259.9329455474799</v>
      </c>
      <c r="BC192" s="2">
        <f t="shared" si="33"/>
        <v>0</v>
      </c>
      <c r="BD192" s="2">
        <f t="shared" si="33"/>
        <v>0</v>
      </c>
      <c r="BE192" s="2">
        <f t="shared" si="33"/>
        <v>0</v>
      </c>
      <c r="BF192" s="2">
        <f t="shared" si="33"/>
        <v>1012.2192499943542</v>
      </c>
      <c r="BG192" s="2">
        <f t="shared" si="33"/>
        <v>0</v>
      </c>
      <c r="BH192" s="2">
        <f t="shared" si="33"/>
        <v>0</v>
      </c>
      <c r="BI192" s="2">
        <f t="shared" si="33"/>
        <v>0</v>
      </c>
      <c r="BJ192" s="2">
        <f t="shared" si="33"/>
        <v>0</v>
      </c>
      <c r="BK192" s="2">
        <f t="shared" si="33"/>
        <v>2541.7694299176032</v>
      </c>
      <c r="BL192" s="2">
        <f t="shared" si="33"/>
        <v>0</v>
      </c>
      <c r="BM192" s="2">
        <f t="shared" si="33"/>
        <v>0</v>
      </c>
      <c r="BN192" s="2">
        <f t="shared" si="33"/>
        <v>0</v>
      </c>
      <c r="BO192" s="2">
        <f t="shared" si="33"/>
        <v>0</v>
      </c>
      <c r="BP192" s="2">
        <f t="shared" ref="BP192:EA192" si="34">SUM(BP163:BP189)</f>
        <v>0</v>
      </c>
      <c r="BQ192" s="2">
        <f t="shared" si="34"/>
        <v>0</v>
      </c>
      <c r="BR192" s="2">
        <f t="shared" si="34"/>
        <v>0</v>
      </c>
      <c r="BS192" s="2">
        <f t="shared" si="34"/>
        <v>0</v>
      </c>
      <c r="BT192" s="2">
        <f t="shared" si="34"/>
        <v>0</v>
      </c>
      <c r="BU192" s="2">
        <f t="shared" si="34"/>
        <v>0</v>
      </c>
      <c r="BV192" s="2">
        <f t="shared" si="34"/>
        <v>0</v>
      </c>
      <c r="BW192" s="2">
        <f t="shared" si="34"/>
        <v>0</v>
      </c>
      <c r="BX192" s="2">
        <f t="shared" si="34"/>
        <v>0</v>
      </c>
      <c r="BY192" s="2">
        <f t="shared" si="34"/>
        <v>0</v>
      </c>
      <c r="BZ192" s="2">
        <f t="shared" si="34"/>
        <v>0</v>
      </c>
      <c r="CA192" s="2">
        <f t="shared" si="34"/>
        <v>0</v>
      </c>
      <c r="CB192" s="2">
        <f t="shared" si="34"/>
        <v>0</v>
      </c>
      <c r="CC192" s="2">
        <f t="shared" si="34"/>
        <v>0</v>
      </c>
      <c r="CD192" s="2">
        <f t="shared" si="34"/>
        <v>0</v>
      </c>
      <c r="CE192" s="2">
        <f t="shared" si="34"/>
        <v>0</v>
      </c>
      <c r="CF192" s="2">
        <f t="shared" si="34"/>
        <v>0</v>
      </c>
      <c r="CG192" s="2">
        <f t="shared" si="34"/>
        <v>0</v>
      </c>
      <c r="CH192" s="2">
        <f t="shared" si="34"/>
        <v>0</v>
      </c>
      <c r="CI192" s="2">
        <f t="shared" si="34"/>
        <v>0</v>
      </c>
      <c r="CJ192" s="2">
        <f t="shared" si="34"/>
        <v>0</v>
      </c>
      <c r="CK192" s="2">
        <f t="shared" si="34"/>
        <v>0</v>
      </c>
      <c r="CL192" s="2">
        <f t="shared" si="34"/>
        <v>0</v>
      </c>
      <c r="CM192" s="2">
        <f t="shared" si="34"/>
        <v>0</v>
      </c>
      <c r="CN192" s="2">
        <f t="shared" si="34"/>
        <v>0</v>
      </c>
      <c r="CO192" s="2">
        <f t="shared" si="34"/>
        <v>0</v>
      </c>
      <c r="CP192" s="2">
        <f t="shared" si="34"/>
        <v>0</v>
      </c>
      <c r="CQ192" s="2">
        <f t="shared" si="34"/>
        <v>0</v>
      </c>
      <c r="CR192" s="2">
        <f t="shared" si="34"/>
        <v>0</v>
      </c>
      <c r="CS192" s="2">
        <f t="shared" si="34"/>
        <v>0</v>
      </c>
      <c r="CT192" s="2">
        <f t="shared" si="34"/>
        <v>0</v>
      </c>
      <c r="CU192" s="2">
        <f t="shared" si="34"/>
        <v>0</v>
      </c>
      <c r="CV192" s="2">
        <f t="shared" si="34"/>
        <v>0</v>
      </c>
      <c r="CW192" s="2">
        <f t="shared" si="34"/>
        <v>33826.479853776662</v>
      </c>
      <c r="CX192" s="2">
        <f t="shared" si="34"/>
        <v>0</v>
      </c>
      <c r="CY192" s="2">
        <f t="shared" si="34"/>
        <v>37.116624004909525</v>
      </c>
      <c r="CZ192" s="2">
        <f t="shared" si="34"/>
        <v>0</v>
      </c>
      <c r="DA192" s="2">
        <f t="shared" si="34"/>
        <v>0</v>
      </c>
      <c r="DB192" s="2">
        <f t="shared" si="34"/>
        <v>0</v>
      </c>
      <c r="DC192" s="2">
        <f t="shared" si="34"/>
        <v>0</v>
      </c>
      <c r="DD192" s="2">
        <f t="shared" si="34"/>
        <v>447.12584266379383</v>
      </c>
      <c r="DE192" s="2">
        <f t="shared" si="34"/>
        <v>0</v>
      </c>
      <c r="DF192" s="2">
        <f t="shared" si="34"/>
        <v>0</v>
      </c>
      <c r="DG192" s="2">
        <f t="shared" si="34"/>
        <v>0</v>
      </c>
      <c r="DH192" s="2">
        <f t="shared" si="34"/>
        <v>0</v>
      </c>
      <c r="DI192" s="2">
        <f t="shared" si="34"/>
        <v>0</v>
      </c>
      <c r="DJ192" s="2">
        <f t="shared" si="34"/>
        <v>0</v>
      </c>
      <c r="DK192" s="2">
        <f t="shared" si="34"/>
        <v>0</v>
      </c>
      <c r="DL192" s="2">
        <f t="shared" si="34"/>
        <v>0</v>
      </c>
      <c r="DM192" s="2">
        <f t="shared" si="34"/>
        <v>0</v>
      </c>
      <c r="DN192" s="2">
        <f t="shared" si="34"/>
        <v>0</v>
      </c>
      <c r="DO192" s="2">
        <f t="shared" si="34"/>
        <v>0</v>
      </c>
      <c r="DP192" s="2">
        <f t="shared" si="34"/>
        <v>0</v>
      </c>
      <c r="DQ192" s="2">
        <f t="shared" si="34"/>
        <v>0</v>
      </c>
      <c r="DR192" s="2">
        <f t="shared" si="34"/>
        <v>0</v>
      </c>
      <c r="DS192" s="2">
        <f t="shared" si="34"/>
        <v>855.6005238961186</v>
      </c>
      <c r="DT192" s="2">
        <f t="shared" si="34"/>
        <v>0</v>
      </c>
      <c r="DU192" s="2">
        <f t="shared" si="34"/>
        <v>174.26590650367078</v>
      </c>
      <c r="DV192" s="2">
        <f t="shared" si="34"/>
        <v>0</v>
      </c>
      <c r="DW192" s="2">
        <f t="shared" si="34"/>
        <v>828.84202752048611</v>
      </c>
      <c r="DX192" s="2">
        <f t="shared" si="34"/>
        <v>344.21592649514287</v>
      </c>
      <c r="DY192" s="2">
        <f t="shared" si="34"/>
        <v>0</v>
      </c>
      <c r="DZ192" s="2">
        <f t="shared" si="34"/>
        <v>0</v>
      </c>
      <c r="EA192" s="2">
        <f t="shared" si="34"/>
        <v>0</v>
      </c>
      <c r="EB192" s="2">
        <f t="shared" ref="EB192:EX192" si="35">SUM(EB163:EB189)</f>
        <v>0</v>
      </c>
      <c r="EC192" s="2">
        <f t="shared" si="35"/>
        <v>851.95599750803956</v>
      </c>
      <c r="ED192" s="2">
        <f t="shared" si="35"/>
        <v>0</v>
      </c>
      <c r="EE192" s="2">
        <f t="shared" si="35"/>
        <v>0</v>
      </c>
      <c r="EF192" s="2">
        <f t="shared" si="35"/>
        <v>0</v>
      </c>
      <c r="EG192" s="2">
        <f t="shared" si="35"/>
        <v>0</v>
      </c>
      <c r="EH192" s="2">
        <f t="shared" si="35"/>
        <v>0</v>
      </c>
      <c r="EI192" s="2">
        <f t="shared" si="35"/>
        <v>0</v>
      </c>
      <c r="EJ192" s="2">
        <f t="shared" si="35"/>
        <v>0</v>
      </c>
      <c r="EK192" s="2">
        <f t="shared" si="35"/>
        <v>0</v>
      </c>
      <c r="EL192" s="2">
        <f t="shared" si="35"/>
        <v>0</v>
      </c>
      <c r="EM192" s="2">
        <f t="shared" si="35"/>
        <v>0</v>
      </c>
      <c r="EN192" s="2">
        <f t="shared" si="35"/>
        <v>0</v>
      </c>
      <c r="EO192" s="2">
        <f t="shared" si="35"/>
        <v>779.73682987057998</v>
      </c>
      <c r="EP192" s="2">
        <f t="shared" si="35"/>
        <v>0</v>
      </c>
      <c r="EQ192" s="2">
        <f t="shared" si="35"/>
        <v>0</v>
      </c>
      <c r="ER192" s="2">
        <f t="shared" si="35"/>
        <v>0</v>
      </c>
      <c r="ES192" s="2">
        <f t="shared" si="35"/>
        <v>0</v>
      </c>
      <c r="ET192" s="2">
        <f t="shared" si="35"/>
        <v>0</v>
      </c>
      <c r="EU192" s="2">
        <f t="shared" si="35"/>
        <v>0</v>
      </c>
      <c r="EV192" s="2">
        <f t="shared" si="35"/>
        <v>0</v>
      </c>
      <c r="EW192" s="2">
        <f t="shared" si="35"/>
        <v>3181.0960852579819</v>
      </c>
      <c r="EX192" s="2">
        <f t="shared" si="35"/>
        <v>0</v>
      </c>
      <c r="EZ192" s="2">
        <f>PEARSON(EY163:EY189,EZ163:EZ189)</f>
        <v>0.65559937048043815</v>
      </c>
    </row>
    <row r="194" spans="157:158">
      <c r="FA194" s="2" t="s">
        <v>918</v>
      </c>
    </row>
    <row r="195" spans="157:158">
      <c r="FA195" s="2" t="s">
        <v>921</v>
      </c>
      <c r="FB195" s="2" t="s">
        <v>922</v>
      </c>
    </row>
    <row r="196" spans="157:158">
      <c r="FA196" t="s">
        <v>424</v>
      </c>
      <c r="FB196" s="16">
        <v>0.25051958132968616</v>
      </c>
    </row>
    <row r="197" spans="157:158">
      <c r="FA197" t="s">
        <v>425</v>
      </c>
      <c r="FB197" s="16">
        <v>-5.3901052148840307</v>
      </c>
    </row>
    <row r="198" spans="157:158">
      <c r="FA198" t="s">
        <v>426</v>
      </c>
      <c r="FB198" s="16">
        <v>0.62510423225499046</v>
      </c>
    </row>
    <row r="199" spans="157:158">
      <c r="FA199" t="s">
        <v>427</v>
      </c>
      <c r="FB199" s="16">
        <v>0.21361149670630128</v>
      </c>
    </row>
    <row r="200" spans="157:158">
      <c r="FA200" t="s">
        <v>428</v>
      </c>
      <c r="FB200" s="16">
        <v>-10.042763114355783</v>
      </c>
    </row>
    <row r="201" spans="157:158">
      <c r="FA201" t="s">
        <v>429</v>
      </c>
      <c r="FB201" s="16">
        <v>0.50107693726775571</v>
      </c>
    </row>
    <row r="202" spans="157:158">
      <c r="FA202" t="s">
        <v>430</v>
      </c>
      <c r="FB202" s="16">
        <v>0.25052921722023497</v>
      </c>
    </row>
    <row r="203" spans="157:158">
      <c r="FA203" t="s">
        <v>431</v>
      </c>
      <c r="FB203" s="16">
        <v>0.28382913957706268</v>
      </c>
    </row>
    <row r="204" spans="157:158">
      <c r="FA204" t="s">
        <v>432</v>
      </c>
      <c r="FB204" s="16">
        <v>-23.377597297619253</v>
      </c>
    </row>
    <row r="205" spans="157:158">
      <c r="FA205" t="s">
        <v>433</v>
      </c>
      <c r="FB205" s="16">
        <v>-19.834459261814235</v>
      </c>
    </row>
    <row r="206" spans="157:158">
      <c r="FA206" t="s">
        <v>434</v>
      </c>
      <c r="FB206" s="16">
        <v>-4.8531620477688922</v>
      </c>
    </row>
    <row r="207" spans="157:158">
      <c r="FA207" t="s">
        <v>435</v>
      </c>
      <c r="FB207" s="16">
        <v>-0.2781725043153026</v>
      </c>
    </row>
    <row r="208" spans="157:158">
      <c r="FA208" t="s">
        <v>436</v>
      </c>
      <c r="FB208" s="16">
        <v>0.12128959317831196</v>
      </c>
    </row>
    <row r="209" spans="157:158">
      <c r="FA209" t="s">
        <v>919</v>
      </c>
      <c r="FB209" s="16">
        <v>0.62181567288880601</v>
      </c>
    </row>
    <row r="210" spans="157:158">
      <c r="FA210" t="s">
        <v>438</v>
      </c>
      <c r="FB210" s="16">
        <v>-0.38089249757662358</v>
      </c>
    </row>
    <row r="211" spans="157:158">
      <c r="FA211" t="s">
        <v>439</v>
      </c>
      <c r="FB211" s="16">
        <v>0.61928513781877581</v>
      </c>
    </row>
    <row r="212" spans="157:158">
      <c r="FA212" t="s">
        <v>440</v>
      </c>
      <c r="FB212" s="16">
        <v>0.58075326425029516</v>
      </c>
    </row>
    <row r="213" spans="157:158">
      <c r="FA213" t="s">
        <v>441</v>
      </c>
      <c r="FB213" s="16">
        <v>0.25050226997059605</v>
      </c>
    </row>
    <row r="214" spans="157:158">
      <c r="FA214" t="s">
        <v>920</v>
      </c>
      <c r="FB214" s="16">
        <v>0.59100949615640053</v>
      </c>
    </row>
    <row r="215" spans="157:158">
      <c r="FA215" t="s">
        <v>443</v>
      </c>
      <c r="FB215" s="16">
        <v>-10.189467117914333</v>
      </c>
    </row>
    <row r="216" spans="157:158">
      <c r="FA216" t="s">
        <v>444</v>
      </c>
      <c r="FB216" s="16">
        <v>0.56711120273654037</v>
      </c>
    </row>
    <row r="217" spans="157:158">
      <c r="FA217" t="s">
        <v>445</v>
      </c>
      <c r="FB217" s="16">
        <v>0.25020846450998085</v>
      </c>
    </row>
    <row r="218" spans="157:158">
      <c r="FA218" t="s">
        <v>446</v>
      </c>
      <c r="FB218" s="16">
        <v>0.47221169924336853</v>
      </c>
    </row>
    <row r="219" spans="157:158">
      <c r="FA219" t="s">
        <v>447</v>
      </c>
      <c r="FB219" s="16">
        <v>-0.44176016442953692</v>
      </c>
    </row>
    <row r="220" spans="157:158">
      <c r="FA220" t="s">
        <v>448</v>
      </c>
      <c r="FB220" s="16">
        <v>0.25054052453455572</v>
      </c>
    </row>
    <row r="221" spans="157:158">
      <c r="FA221" t="s">
        <v>449</v>
      </c>
      <c r="FB221" s="16">
        <v>-5.5997275780111062</v>
      </c>
    </row>
    <row r="222" spans="157:158">
      <c r="FA222" t="s">
        <v>450</v>
      </c>
      <c r="FB222" s="16">
        <v>-9.7978699616789395</v>
      </c>
    </row>
  </sheetData>
  <sortState ref="FA196:FB221">
    <sortCondition ref="FA195"/>
  </sortState>
  <mergeCells count="612">
    <mergeCell ref="C40:C41"/>
    <mergeCell ref="D40:D41"/>
    <mergeCell ref="E40:E41"/>
    <mergeCell ref="F40:F41"/>
    <mergeCell ref="G40:G41"/>
    <mergeCell ref="H40:H41"/>
    <mergeCell ref="I40:I41"/>
    <mergeCell ref="P40:P41"/>
    <mergeCell ref="Q40:Q41"/>
    <mergeCell ref="R40:R41"/>
    <mergeCell ref="S40:S41"/>
    <mergeCell ref="T40:T41"/>
    <mergeCell ref="U40:U41"/>
    <mergeCell ref="J40:J41"/>
    <mergeCell ref="K40:K41"/>
    <mergeCell ref="L40:L41"/>
    <mergeCell ref="M40:M41"/>
    <mergeCell ref="N40:N41"/>
    <mergeCell ref="O40:O41"/>
    <mergeCell ref="AB40:AB41"/>
    <mergeCell ref="AC40:AC41"/>
    <mergeCell ref="AD40:AD41"/>
    <mergeCell ref="AE40:AE41"/>
    <mergeCell ref="AF40:AF41"/>
    <mergeCell ref="AG40:AG41"/>
    <mergeCell ref="V40:V41"/>
    <mergeCell ref="W40:W41"/>
    <mergeCell ref="X40:X41"/>
    <mergeCell ref="Y40:Y41"/>
    <mergeCell ref="Z40:Z41"/>
    <mergeCell ref="AA40:AA41"/>
    <mergeCell ref="AN40:AN41"/>
    <mergeCell ref="AO40:AO41"/>
    <mergeCell ref="AP40:AP41"/>
    <mergeCell ref="AQ40:AQ41"/>
    <mergeCell ref="AR40:AR41"/>
    <mergeCell ref="AS40:AS41"/>
    <mergeCell ref="AH40:AH41"/>
    <mergeCell ref="AI40:AI41"/>
    <mergeCell ref="AJ40:AJ41"/>
    <mergeCell ref="AK40:AK41"/>
    <mergeCell ref="AL40:AL41"/>
    <mergeCell ref="AM40:AM41"/>
    <mergeCell ref="AZ40:AZ41"/>
    <mergeCell ref="BA40:BA41"/>
    <mergeCell ref="BB40:BB41"/>
    <mergeCell ref="BC40:BC41"/>
    <mergeCell ref="BD40:BD41"/>
    <mergeCell ref="BE40:BE41"/>
    <mergeCell ref="AT40:AT41"/>
    <mergeCell ref="AU40:AU41"/>
    <mergeCell ref="AV40:AV41"/>
    <mergeCell ref="AW40:AW41"/>
    <mergeCell ref="AX40:AX41"/>
    <mergeCell ref="AY40:AY41"/>
    <mergeCell ref="BL40:BL41"/>
    <mergeCell ref="BM40:BM41"/>
    <mergeCell ref="BN40:BN41"/>
    <mergeCell ref="BO40:BO41"/>
    <mergeCell ref="BP40:BP41"/>
    <mergeCell ref="BQ40:BQ41"/>
    <mergeCell ref="BF40:BF41"/>
    <mergeCell ref="BG40:BG41"/>
    <mergeCell ref="BH40:BH41"/>
    <mergeCell ref="BI40:BI41"/>
    <mergeCell ref="BJ40:BJ41"/>
    <mergeCell ref="BK40:BK41"/>
    <mergeCell ref="BX40:BX41"/>
    <mergeCell ref="BY40:BY41"/>
    <mergeCell ref="BZ40:BZ41"/>
    <mergeCell ref="CA40:CA41"/>
    <mergeCell ref="CB40:CB41"/>
    <mergeCell ref="CC40:CC41"/>
    <mergeCell ref="BR40:BR41"/>
    <mergeCell ref="BS40:BS41"/>
    <mergeCell ref="BT40:BT41"/>
    <mergeCell ref="BU40:BU41"/>
    <mergeCell ref="BV40:BV41"/>
    <mergeCell ref="BW40:BW41"/>
    <mergeCell ref="CJ40:CJ41"/>
    <mergeCell ref="CK40:CK41"/>
    <mergeCell ref="CL40:CL41"/>
    <mergeCell ref="CM40:CM41"/>
    <mergeCell ref="CN40:CN41"/>
    <mergeCell ref="CO40:CO41"/>
    <mergeCell ref="CD40:CD41"/>
    <mergeCell ref="CE40:CE41"/>
    <mergeCell ref="CF40:CF41"/>
    <mergeCell ref="CG40:CG41"/>
    <mergeCell ref="CH40:CH41"/>
    <mergeCell ref="CI40:CI41"/>
    <mergeCell ref="CV40:CV41"/>
    <mergeCell ref="CW40:CW41"/>
    <mergeCell ref="CX40:CX41"/>
    <mergeCell ref="CY40:CY41"/>
    <mergeCell ref="CZ40:CZ41"/>
    <mergeCell ref="DA40:DA41"/>
    <mergeCell ref="CP40:CP41"/>
    <mergeCell ref="CQ40:CQ41"/>
    <mergeCell ref="CR40:CR41"/>
    <mergeCell ref="CS40:CS41"/>
    <mergeCell ref="CT40:CT41"/>
    <mergeCell ref="CU40:CU41"/>
    <mergeCell ref="DH40:DH41"/>
    <mergeCell ref="DI40:DI41"/>
    <mergeCell ref="DJ40:DJ41"/>
    <mergeCell ref="DK40:DK41"/>
    <mergeCell ref="DL40:DL41"/>
    <mergeCell ref="DM40:DM41"/>
    <mergeCell ref="DB40:DB41"/>
    <mergeCell ref="DC40:DC41"/>
    <mergeCell ref="DD40:DD41"/>
    <mergeCell ref="DE40:DE41"/>
    <mergeCell ref="DF40:DF41"/>
    <mergeCell ref="DG40:DG41"/>
    <mergeCell ref="DT40:DT41"/>
    <mergeCell ref="DU40:DU41"/>
    <mergeCell ref="DV40:DV41"/>
    <mergeCell ref="DW40:DW41"/>
    <mergeCell ref="DX40:DX41"/>
    <mergeCell ref="DY40:DY41"/>
    <mergeCell ref="DN40:DN41"/>
    <mergeCell ref="DO40:DO41"/>
    <mergeCell ref="DP40:DP41"/>
    <mergeCell ref="DQ40:DQ41"/>
    <mergeCell ref="DR40:DR41"/>
    <mergeCell ref="DS40:DS41"/>
    <mergeCell ref="EH40:EH41"/>
    <mergeCell ref="EI40:EI41"/>
    <mergeCell ref="EJ40:EJ41"/>
    <mergeCell ref="EK40:EK41"/>
    <mergeCell ref="DZ40:DZ41"/>
    <mergeCell ref="EA40:EA41"/>
    <mergeCell ref="EB40:EB41"/>
    <mergeCell ref="EC40:EC41"/>
    <mergeCell ref="ED40:ED41"/>
    <mergeCell ref="EE40:EE41"/>
    <mergeCell ref="EX40:EX41"/>
    <mergeCell ref="EY40:EY41"/>
    <mergeCell ref="C70:C71"/>
    <mergeCell ref="D70:D71"/>
    <mergeCell ref="E70:E71"/>
    <mergeCell ref="F70:F71"/>
    <mergeCell ref="G70:G71"/>
    <mergeCell ref="H70:H71"/>
    <mergeCell ref="I70:I71"/>
    <mergeCell ref="J70:J71"/>
    <mergeCell ref="ER40:ER41"/>
    <mergeCell ref="ES40:ES41"/>
    <mergeCell ref="ET40:ET41"/>
    <mergeCell ref="EU40:EU41"/>
    <mergeCell ref="EV40:EV41"/>
    <mergeCell ref="EW40:EW41"/>
    <mergeCell ref="EL40:EL41"/>
    <mergeCell ref="EM40:EM41"/>
    <mergeCell ref="EN40:EN41"/>
    <mergeCell ref="EO40:EO41"/>
    <mergeCell ref="EP40:EP41"/>
    <mergeCell ref="EQ40:EQ41"/>
    <mergeCell ref="EF40:EF41"/>
    <mergeCell ref="EG40:EG41"/>
    <mergeCell ref="Q70:Q71"/>
    <mergeCell ref="R70:R71"/>
    <mergeCell ref="S70:S71"/>
    <mergeCell ref="T70:T71"/>
    <mergeCell ref="U70:U71"/>
    <mergeCell ref="V70:V71"/>
    <mergeCell ref="K70:K71"/>
    <mergeCell ref="L70:L71"/>
    <mergeCell ref="M70:M71"/>
    <mergeCell ref="N70:N71"/>
    <mergeCell ref="O70:O71"/>
    <mergeCell ref="P70:P71"/>
    <mergeCell ref="AC70:AC71"/>
    <mergeCell ref="AD70:AD71"/>
    <mergeCell ref="AE70:AE71"/>
    <mergeCell ref="AF70:AF71"/>
    <mergeCell ref="AG70:AG71"/>
    <mergeCell ref="AH70:AH71"/>
    <mergeCell ref="W70:W71"/>
    <mergeCell ref="X70:X71"/>
    <mergeCell ref="Y70:Y71"/>
    <mergeCell ref="Z70:Z71"/>
    <mergeCell ref="AA70:AA71"/>
    <mergeCell ref="AB70:AB71"/>
    <mergeCell ref="AO70:AO71"/>
    <mergeCell ref="AP70:AP71"/>
    <mergeCell ref="AQ70:AQ71"/>
    <mergeCell ref="AR70:AR71"/>
    <mergeCell ref="AS70:AS71"/>
    <mergeCell ref="AT70:AT71"/>
    <mergeCell ref="AI70:AI71"/>
    <mergeCell ref="AJ70:AJ71"/>
    <mergeCell ref="AK70:AK71"/>
    <mergeCell ref="AL70:AL71"/>
    <mergeCell ref="AM70:AM71"/>
    <mergeCell ref="AN70:AN71"/>
    <mergeCell ref="BA70:BA71"/>
    <mergeCell ref="BB70:BB71"/>
    <mergeCell ref="BC70:BC71"/>
    <mergeCell ref="BD70:BD71"/>
    <mergeCell ref="BE70:BE71"/>
    <mergeCell ref="BF70:BF71"/>
    <mergeCell ref="AU70:AU71"/>
    <mergeCell ref="AV70:AV71"/>
    <mergeCell ref="AW70:AW71"/>
    <mergeCell ref="AX70:AX71"/>
    <mergeCell ref="AY70:AY71"/>
    <mergeCell ref="AZ70:AZ71"/>
    <mergeCell ref="BM70:BM71"/>
    <mergeCell ref="BN70:BN71"/>
    <mergeCell ref="BO70:BO71"/>
    <mergeCell ref="BP70:BP71"/>
    <mergeCell ref="BQ70:BQ71"/>
    <mergeCell ref="BR70:BR71"/>
    <mergeCell ref="BG70:BG71"/>
    <mergeCell ref="BH70:BH71"/>
    <mergeCell ref="BI70:BI71"/>
    <mergeCell ref="BJ70:BJ71"/>
    <mergeCell ref="BK70:BK71"/>
    <mergeCell ref="BL70:BL71"/>
    <mergeCell ref="BY70:BY71"/>
    <mergeCell ref="BZ70:BZ71"/>
    <mergeCell ref="CA70:CA71"/>
    <mergeCell ref="CB70:CB71"/>
    <mergeCell ref="CC70:CC71"/>
    <mergeCell ref="CD70:CD71"/>
    <mergeCell ref="BS70:BS71"/>
    <mergeCell ref="BT70:BT71"/>
    <mergeCell ref="BU70:BU71"/>
    <mergeCell ref="BV70:BV71"/>
    <mergeCell ref="BW70:BW71"/>
    <mergeCell ref="BX70:BX71"/>
    <mergeCell ref="CK70:CK71"/>
    <mergeCell ref="CL70:CL71"/>
    <mergeCell ref="CM70:CM71"/>
    <mergeCell ref="CN70:CN71"/>
    <mergeCell ref="CO70:CO71"/>
    <mergeCell ref="CP70:CP71"/>
    <mergeCell ref="CE70:CE71"/>
    <mergeCell ref="CF70:CF71"/>
    <mergeCell ref="CG70:CG71"/>
    <mergeCell ref="CH70:CH71"/>
    <mergeCell ref="CI70:CI71"/>
    <mergeCell ref="CJ70:CJ71"/>
    <mergeCell ref="CW70:CW71"/>
    <mergeCell ref="CX70:CX71"/>
    <mergeCell ref="CY70:CY71"/>
    <mergeCell ref="CZ70:CZ71"/>
    <mergeCell ref="DA70:DA71"/>
    <mergeCell ref="DB70:DB71"/>
    <mergeCell ref="CQ70:CQ71"/>
    <mergeCell ref="CR70:CR71"/>
    <mergeCell ref="CS70:CS71"/>
    <mergeCell ref="CT70:CT71"/>
    <mergeCell ref="CU70:CU71"/>
    <mergeCell ref="CV70:CV71"/>
    <mergeCell ref="DI70:DI71"/>
    <mergeCell ref="DJ70:DJ71"/>
    <mergeCell ref="DK70:DK71"/>
    <mergeCell ref="DL70:DL71"/>
    <mergeCell ref="DM70:DM71"/>
    <mergeCell ref="DN70:DN71"/>
    <mergeCell ref="DC70:DC71"/>
    <mergeCell ref="DD70:DD71"/>
    <mergeCell ref="DE70:DE71"/>
    <mergeCell ref="DF70:DF71"/>
    <mergeCell ref="DG70:DG71"/>
    <mergeCell ref="DH70:DH71"/>
    <mergeCell ref="DU70:DU71"/>
    <mergeCell ref="DV70:DV71"/>
    <mergeCell ref="DW70:DW71"/>
    <mergeCell ref="DX70:DX71"/>
    <mergeCell ref="DY70:DY71"/>
    <mergeCell ref="DZ70:DZ71"/>
    <mergeCell ref="DO70:DO71"/>
    <mergeCell ref="DP70:DP71"/>
    <mergeCell ref="DQ70:DQ71"/>
    <mergeCell ref="DR70:DR71"/>
    <mergeCell ref="DS70:DS71"/>
    <mergeCell ref="DT70:DT71"/>
    <mergeCell ref="EG70:EG71"/>
    <mergeCell ref="EH70:EH71"/>
    <mergeCell ref="EI70:EI71"/>
    <mergeCell ref="EJ70:EJ71"/>
    <mergeCell ref="EK70:EK71"/>
    <mergeCell ref="EL70:EL71"/>
    <mergeCell ref="EA70:EA71"/>
    <mergeCell ref="EB70:EB71"/>
    <mergeCell ref="EC70:EC71"/>
    <mergeCell ref="ED70:ED71"/>
    <mergeCell ref="EE70:EE71"/>
    <mergeCell ref="EF70:EF71"/>
    <mergeCell ref="ES70:ES71"/>
    <mergeCell ref="ET70:ET71"/>
    <mergeCell ref="EU70:EU71"/>
    <mergeCell ref="EV70:EV71"/>
    <mergeCell ref="EW70:EW71"/>
    <mergeCell ref="EX70:EX71"/>
    <mergeCell ref="EM70:EM71"/>
    <mergeCell ref="EN70:EN71"/>
    <mergeCell ref="EO70:EO71"/>
    <mergeCell ref="EP70:EP71"/>
    <mergeCell ref="EQ70:EQ71"/>
    <mergeCell ref="ER70:ER71"/>
    <mergeCell ref="I100:I101"/>
    <mergeCell ref="J100:J101"/>
    <mergeCell ref="K100:K101"/>
    <mergeCell ref="L100:L101"/>
    <mergeCell ref="M100:M101"/>
    <mergeCell ref="N100:N101"/>
    <mergeCell ref="C100:C101"/>
    <mergeCell ref="D100:D101"/>
    <mergeCell ref="E100:E101"/>
    <mergeCell ref="F100:F101"/>
    <mergeCell ref="G100:G101"/>
    <mergeCell ref="H100:H101"/>
    <mergeCell ref="U100:U101"/>
    <mergeCell ref="V100:V101"/>
    <mergeCell ref="W100:W101"/>
    <mergeCell ref="X100:X101"/>
    <mergeCell ref="Y100:Y101"/>
    <mergeCell ref="Z100:Z101"/>
    <mergeCell ref="O100:O101"/>
    <mergeCell ref="P100:P101"/>
    <mergeCell ref="Q100:Q101"/>
    <mergeCell ref="R100:R101"/>
    <mergeCell ref="S100:S101"/>
    <mergeCell ref="T100:T101"/>
    <mergeCell ref="AG100:AG101"/>
    <mergeCell ref="AH100:AH101"/>
    <mergeCell ref="AI100:AI101"/>
    <mergeCell ref="AJ100:AJ101"/>
    <mergeCell ref="AK100:AK101"/>
    <mergeCell ref="AL100:AL101"/>
    <mergeCell ref="AA100:AA101"/>
    <mergeCell ref="AB100:AB101"/>
    <mergeCell ref="AC100:AC101"/>
    <mergeCell ref="AD100:AD101"/>
    <mergeCell ref="AE100:AE101"/>
    <mergeCell ref="AF100:AF101"/>
    <mergeCell ref="AS100:AS101"/>
    <mergeCell ref="AT100:AT101"/>
    <mergeCell ref="AU100:AU101"/>
    <mergeCell ref="AV100:AV101"/>
    <mergeCell ref="AW100:AW101"/>
    <mergeCell ref="AX100:AX101"/>
    <mergeCell ref="AM100:AM101"/>
    <mergeCell ref="AN100:AN101"/>
    <mergeCell ref="AO100:AO101"/>
    <mergeCell ref="AP100:AP101"/>
    <mergeCell ref="AQ100:AQ101"/>
    <mergeCell ref="AR100:AR101"/>
    <mergeCell ref="BE100:BE101"/>
    <mergeCell ref="BF100:BF101"/>
    <mergeCell ref="BG100:BG101"/>
    <mergeCell ref="BH100:BH101"/>
    <mergeCell ref="BI100:BI101"/>
    <mergeCell ref="BJ100:BJ101"/>
    <mergeCell ref="AY100:AY101"/>
    <mergeCell ref="AZ100:AZ101"/>
    <mergeCell ref="BA100:BA101"/>
    <mergeCell ref="BB100:BB101"/>
    <mergeCell ref="BC100:BC101"/>
    <mergeCell ref="BD100:BD101"/>
    <mergeCell ref="BQ100:BQ101"/>
    <mergeCell ref="BR100:BR101"/>
    <mergeCell ref="BS100:BS101"/>
    <mergeCell ref="BT100:BT101"/>
    <mergeCell ref="BU100:BU101"/>
    <mergeCell ref="BV100:BV101"/>
    <mergeCell ref="BK100:BK101"/>
    <mergeCell ref="BL100:BL101"/>
    <mergeCell ref="BM100:BM101"/>
    <mergeCell ref="BN100:BN101"/>
    <mergeCell ref="BO100:BO101"/>
    <mergeCell ref="BP100:BP101"/>
    <mergeCell ref="CC100:CC101"/>
    <mergeCell ref="CD100:CD101"/>
    <mergeCell ref="CE100:CE101"/>
    <mergeCell ref="CF100:CF101"/>
    <mergeCell ref="CG100:CG101"/>
    <mergeCell ref="CH100:CH101"/>
    <mergeCell ref="BW100:BW101"/>
    <mergeCell ref="BX100:BX101"/>
    <mergeCell ref="BY100:BY101"/>
    <mergeCell ref="BZ100:BZ101"/>
    <mergeCell ref="CA100:CA101"/>
    <mergeCell ref="CB100:CB101"/>
    <mergeCell ref="CO100:CO101"/>
    <mergeCell ref="CP100:CP101"/>
    <mergeCell ref="CQ100:CQ101"/>
    <mergeCell ref="CR100:CR101"/>
    <mergeCell ref="CS100:CS101"/>
    <mergeCell ref="CT100:CT101"/>
    <mergeCell ref="CI100:CI101"/>
    <mergeCell ref="CJ100:CJ101"/>
    <mergeCell ref="CK100:CK101"/>
    <mergeCell ref="CL100:CL101"/>
    <mergeCell ref="CM100:CM101"/>
    <mergeCell ref="CN100:CN101"/>
    <mergeCell ref="DA100:DA101"/>
    <mergeCell ref="DB100:DB101"/>
    <mergeCell ref="DC100:DC101"/>
    <mergeCell ref="DD100:DD101"/>
    <mergeCell ref="DE100:DE101"/>
    <mergeCell ref="DF100:DF101"/>
    <mergeCell ref="CU100:CU101"/>
    <mergeCell ref="CV100:CV101"/>
    <mergeCell ref="CW100:CW101"/>
    <mergeCell ref="CX100:CX101"/>
    <mergeCell ref="CY100:CY101"/>
    <mergeCell ref="CZ100:CZ101"/>
    <mergeCell ref="DM100:DM101"/>
    <mergeCell ref="DN100:DN101"/>
    <mergeCell ref="DO100:DO101"/>
    <mergeCell ref="DP100:DP101"/>
    <mergeCell ref="DQ100:DQ101"/>
    <mergeCell ref="DR100:DR101"/>
    <mergeCell ref="DG100:DG101"/>
    <mergeCell ref="DH100:DH101"/>
    <mergeCell ref="DI100:DI101"/>
    <mergeCell ref="DJ100:DJ101"/>
    <mergeCell ref="DK100:DK101"/>
    <mergeCell ref="DL100:DL101"/>
    <mergeCell ref="DY100:DY101"/>
    <mergeCell ref="DZ100:DZ101"/>
    <mergeCell ref="EA100:EA101"/>
    <mergeCell ref="EB100:EB101"/>
    <mergeCell ref="EC100:EC101"/>
    <mergeCell ref="ED100:ED101"/>
    <mergeCell ref="DS100:DS101"/>
    <mergeCell ref="DT100:DT101"/>
    <mergeCell ref="DU100:DU101"/>
    <mergeCell ref="DV100:DV101"/>
    <mergeCell ref="DW100:DW101"/>
    <mergeCell ref="DX100:DX101"/>
    <mergeCell ref="EM100:EM101"/>
    <mergeCell ref="EN100:EN101"/>
    <mergeCell ref="EO100:EO101"/>
    <mergeCell ref="EP100:EP101"/>
    <mergeCell ref="EE100:EE101"/>
    <mergeCell ref="EF100:EF101"/>
    <mergeCell ref="EG100:EG101"/>
    <mergeCell ref="EH100:EH101"/>
    <mergeCell ref="EI100:EI101"/>
    <mergeCell ref="EJ100:EJ101"/>
    <mergeCell ref="J130:J131"/>
    <mergeCell ref="K130:K131"/>
    <mergeCell ref="L130:L131"/>
    <mergeCell ref="M130:M131"/>
    <mergeCell ref="N130:N131"/>
    <mergeCell ref="O130:O131"/>
    <mergeCell ref="EW100:EW101"/>
    <mergeCell ref="EX100:EX101"/>
    <mergeCell ref="B130:B131"/>
    <mergeCell ref="C130:C131"/>
    <mergeCell ref="D130:D131"/>
    <mergeCell ref="E130:E131"/>
    <mergeCell ref="F130:F131"/>
    <mergeCell ref="G130:G131"/>
    <mergeCell ref="H130:H131"/>
    <mergeCell ref="I130:I131"/>
    <mergeCell ref="EQ100:EQ101"/>
    <mergeCell ref="ER100:ER101"/>
    <mergeCell ref="ES100:ES101"/>
    <mergeCell ref="ET100:ET101"/>
    <mergeCell ref="EU100:EU101"/>
    <mergeCell ref="EV100:EV101"/>
    <mergeCell ref="EK100:EK101"/>
    <mergeCell ref="EL100:EL101"/>
    <mergeCell ref="V130:V131"/>
    <mergeCell ref="W130:W131"/>
    <mergeCell ref="X130:X131"/>
    <mergeCell ref="Y130:Y131"/>
    <mergeCell ref="Z130:Z131"/>
    <mergeCell ref="AA130:AA131"/>
    <mergeCell ref="P130:P131"/>
    <mergeCell ref="Q130:Q131"/>
    <mergeCell ref="R130:R131"/>
    <mergeCell ref="S130:S131"/>
    <mergeCell ref="T130:T131"/>
    <mergeCell ref="U130:U131"/>
    <mergeCell ref="AH130:AH131"/>
    <mergeCell ref="AI130:AI131"/>
    <mergeCell ref="AJ130:AJ131"/>
    <mergeCell ref="AK130:AK131"/>
    <mergeCell ref="AL130:AL131"/>
    <mergeCell ref="AM130:AM131"/>
    <mergeCell ref="AB130:AB131"/>
    <mergeCell ref="AC130:AC131"/>
    <mergeCell ref="AD130:AD131"/>
    <mergeCell ref="AE130:AE131"/>
    <mergeCell ref="AF130:AF131"/>
    <mergeCell ref="AG130:AG131"/>
    <mergeCell ref="AT130:AT131"/>
    <mergeCell ref="AU130:AU131"/>
    <mergeCell ref="AV130:AV131"/>
    <mergeCell ref="AW130:AW131"/>
    <mergeCell ref="AX130:AX131"/>
    <mergeCell ref="AY130:AY131"/>
    <mergeCell ref="AN130:AN131"/>
    <mergeCell ref="AO130:AO131"/>
    <mergeCell ref="AP130:AP131"/>
    <mergeCell ref="AQ130:AQ131"/>
    <mergeCell ref="AR130:AR131"/>
    <mergeCell ref="AS130:AS131"/>
    <mergeCell ref="BF130:BF131"/>
    <mergeCell ref="BG130:BG131"/>
    <mergeCell ref="BH130:BH131"/>
    <mergeCell ref="BI130:BI131"/>
    <mergeCell ref="BJ130:BJ131"/>
    <mergeCell ref="BK130:BK131"/>
    <mergeCell ref="AZ130:AZ131"/>
    <mergeCell ref="BA130:BA131"/>
    <mergeCell ref="BB130:BB131"/>
    <mergeCell ref="BC130:BC131"/>
    <mergeCell ref="BD130:BD131"/>
    <mergeCell ref="BE130:BE131"/>
    <mergeCell ref="BR130:BR131"/>
    <mergeCell ref="BS130:BS131"/>
    <mergeCell ref="BT130:BT131"/>
    <mergeCell ref="BU130:BU131"/>
    <mergeCell ref="BV130:BV131"/>
    <mergeCell ref="BW130:BW131"/>
    <mergeCell ref="BL130:BL131"/>
    <mergeCell ref="BM130:BM131"/>
    <mergeCell ref="BN130:BN131"/>
    <mergeCell ref="BO130:BO131"/>
    <mergeCell ref="BP130:BP131"/>
    <mergeCell ref="BQ130:BQ131"/>
    <mergeCell ref="CD130:CD131"/>
    <mergeCell ref="CE130:CE131"/>
    <mergeCell ref="CF130:CF131"/>
    <mergeCell ref="CG130:CG131"/>
    <mergeCell ref="CH130:CH131"/>
    <mergeCell ref="CI130:CI131"/>
    <mergeCell ref="BX130:BX131"/>
    <mergeCell ref="BY130:BY131"/>
    <mergeCell ref="BZ130:BZ131"/>
    <mergeCell ref="CA130:CA131"/>
    <mergeCell ref="CB130:CB131"/>
    <mergeCell ref="CC130:CC131"/>
    <mergeCell ref="CP130:CP131"/>
    <mergeCell ref="CQ130:CQ131"/>
    <mergeCell ref="CR130:CR131"/>
    <mergeCell ref="CS130:CS131"/>
    <mergeCell ref="CT130:CT131"/>
    <mergeCell ref="CU130:CU131"/>
    <mergeCell ref="CJ130:CJ131"/>
    <mergeCell ref="CK130:CK131"/>
    <mergeCell ref="CL130:CL131"/>
    <mergeCell ref="CM130:CM131"/>
    <mergeCell ref="CN130:CN131"/>
    <mergeCell ref="CO130:CO131"/>
    <mergeCell ref="DB130:DB131"/>
    <mergeCell ref="DC130:DC131"/>
    <mergeCell ref="DD130:DD131"/>
    <mergeCell ref="DE130:DE131"/>
    <mergeCell ref="DF130:DF131"/>
    <mergeCell ref="DG130:DG131"/>
    <mergeCell ref="CV130:CV131"/>
    <mergeCell ref="CW130:CW131"/>
    <mergeCell ref="CX130:CX131"/>
    <mergeCell ref="CY130:CY131"/>
    <mergeCell ref="CZ130:CZ131"/>
    <mergeCell ref="DA130:DA131"/>
    <mergeCell ref="DN130:DN131"/>
    <mergeCell ref="DO130:DO131"/>
    <mergeCell ref="DP130:DP131"/>
    <mergeCell ref="DQ130:DQ131"/>
    <mergeCell ref="DR130:DR131"/>
    <mergeCell ref="DS130:DS131"/>
    <mergeCell ref="DH130:DH131"/>
    <mergeCell ref="DI130:DI131"/>
    <mergeCell ref="DJ130:DJ131"/>
    <mergeCell ref="DK130:DK131"/>
    <mergeCell ref="DL130:DL131"/>
    <mergeCell ref="DM130:DM131"/>
    <mergeCell ref="DZ130:DZ131"/>
    <mergeCell ref="EA130:EA131"/>
    <mergeCell ref="EB130:EB131"/>
    <mergeCell ref="EC130:EC131"/>
    <mergeCell ref="ED130:ED131"/>
    <mergeCell ref="EE130:EE131"/>
    <mergeCell ref="DT130:DT131"/>
    <mergeCell ref="DU130:DU131"/>
    <mergeCell ref="DV130:DV131"/>
    <mergeCell ref="DW130:DW131"/>
    <mergeCell ref="DX130:DX131"/>
    <mergeCell ref="DY130:DY131"/>
    <mergeCell ref="EL130:EL131"/>
    <mergeCell ref="EM130:EM131"/>
    <mergeCell ref="EN130:EN131"/>
    <mergeCell ref="EO130:EO131"/>
    <mergeCell ref="EP130:EP131"/>
    <mergeCell ref="EQ130:EQ131"/>
    <mergeCell ref="EF130:EF131"/>
    <mergeCell ref="EG130:EG131"/>
    <mergeCell ref="EH130:EH131"/>
    <mergeCell ref="EI130:EI131"/>
    <mergeCell ref="EJ130:EJ131"/>
    <mergeCell ref="EK130:EK131"/>
    <mergeCell ref="EX130:EX131"/>
    <mergeCell ref="EY130:EY131"/>
    <mergeCell ref="EZ130:EZ131"/>
    <mergeCell ref="ER130:ER131"/>
    <mergeCell ref="ES130:ES131"/>
    <mergeCell ref="ET130:ET131"/>
    <mergeCell ref="EU130:EU131"/>
    <mergeCell ref="EV130:EV131"/>
    <mergeCell ref="EW130:EW131"/>
  </mergeCells>
  <conditionalFormatting sqref="C192:EX192">
    <cfRule type="cellIs" dxfId="32" priority="2" operator="greaterThan">
      <formula>0</formula>
    </cfRule>
  </conditionalFormatting>
  <conditionalFormatting sqref="EZ192">
    <cfRule type="cellIs" dxfId="31" priority="1" operator="greaterThan">
      <formula>0</formula>
    </cfRule>
  </conditionalFormatting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A1:AF97"/>
  <sheetViews>
    <sheetView topLeftCell="O26" zoomScale="75" zoomScaleNormal="75" workbookViewId="0">
      <selection activeCell="AE38" sqref="AE38"/>
    </sheetView>
  </sheetViews>
  <sheetFormatPr defaultRowHeight="15"/>
  <cols>
    <col min="1" max="1" width="13.7109375" bestFit="1" customWidth="1"/>
    <col min="13" max="13" width="11" bestFit="1" customWidth="1"/>
    <col min="14" max="15" width="13.7109375" bestFit="1" customWidth="1"/>
    <col min="16" max="16" width="10.42578125" bestFit="1" customWidth="1"/>
    <col min="17" max="23" width="11" bestFit="1" customWidth="1"/>
    <col min="27" max="27" width="16.28515625" bestFit="1" customWidth="1"/>
    <col min="28" max="28" width="12.7109375" bestFit="1" customWidth="1"/>
    <col min="30" max="30" width="11" bestFit="1" customWidth="1"/>
    <col min="32" max="32" width="11" bestFit="1" customWidth="1"/>
  </cols>
  <sheetData>
    <row r="1" spans="13:13">
      <c r="M1" s="2" t="s">
        <v>1165</v>
      </c>
    </row>
    <row r="17" spans="1:28">
      <c r="M17" s="2" t="s">
        <v>1182</v>
      </c>
    </row>
    <row r="18" spans="1:28">
      <c r="M18" s="2" t="s">
        <v>1184</v>
      </c>
    </row>
    <row r="31" spans="1:28" s="2" customFormat="1">
      <c r="A31" s="2" t="s">
        <v>1185</v>
      </c>
      <c r="B31" s="2" t="s">
        <v>1183</v>
      </c>
      <c r="C31" s="2" t="s">
        <v>1183</v>
      </c>
      <c r="D31" s="2" t="s">
        <v>1183</v>
      </c>
      <c r="E31" s="2" t="s">
        <v>1183</v>
      </c>
      <c r="F31" s="2" t="s">
        <v>1183</v>
      </c>
      <c r="G31" s="2" t="s">
        <v>1183</v>
      </c>
      <c r="H31" s="2" t="s">
        <v>1183</v>
      </c>
      <c r="I31" s="2" t="s">
        <v>1183</v>
      </c>
      <c r="J31" s="2" t="s">
        <v>1183</v>
      </c>
      <c r="K31" s="2" t="s">
        <v>1183</v>
      </c>
      <c r="L31" s="2" t="s">
        <v>1183</v>
      </c>
      <c r="M31" s="2" t="s">
        <v>1183</v>
      </c>
      <c r="N31" s="2" t="s">
        <v>1183</v>
      </c>
      <c r="O31" s="2" t="s">
        <v>1183</v>
      </c>
      <c r="P31" s="2" t="s">
        <v>1183</v>
      </c>
      <c r="Q31" s="2" t="s">
        <v>1183</v>
      </c>
      <c r="R31" s="2" t="s">
        <v>1183</v>
      </c>
      <c r="S31" s="2" t="s">
        <v>1183</v>
      </c>
      <c r="T31" s="2" t="s">
        <v>1183</v>
      </c>
      <c r="U31" s="2" t="s">
        <v>1183</v>
      </c>
      <c r="V31" s="2" t="s">
        <v>1183</v>
      </c>
      <c r="W31" s="2" t="s">
        <v>1183</v>
      </c>
      <c r="X31" s="2" t="s">
        <v>1183</v>
      </c>
      <c r="Y31" s="2" t="s">
        <v>1183</v>
      </c>
      <c r="Z31" s="2" t="s">
        <v>1183</v>
      </c>
      <c r="AA31" s="2" t="s">
        <v>1183</v>
      </c>
      <c r="AB31" s="2" t="s">
        <v>1183</v>
      </c>
    </row>
    <row r="32" spans="1:28">
      <c r="A32" s="2" t="s">
        <v>1186</v>
      </c>
      <c r="B32" t="s">
        <v>1178</v>
      </c>
      <c r="C32" s="31" t="s">
        <v>1177</v>
      </c>
      <c r="D32" t="s">
        <v>1178</v>
      </c>
      <c r="E32" t="s">
        <v>1178</v>
      </c>
      <c r="F32" t="s">
        <v>1178</v>
      </c>
      <c r="G32" t="s">
        <v>1178</v>
      </c>
      <c r="H32" t="s">
        <v>1178</v>
      </c>
      <c r="I32" t="s">
        <v>1178</v>
      </c>
      <c r="J32" s="31" t="s">
        <v>1177</v>
      </c>
      <c r="K32" t="s">
        <v>1178</v>
      </c>
      <c r="L32" t="s">
        <v>1178</v>
      </c>
      <c r="M32" t="s">
        <v>1178</v>
      </c>
      <c r="N32" t="s">
        <v>1178</v>
      </c>
      <c r="O32" t="s">
        <v>1178</v>
      </c>
      <c r="P32" t="s">
        <v>1178</v>
      </c>
      <c r="Q32" t="s">
        <v>1178</v>
      </c>
      <c r="R32" t="s">
        <v>1178</v>
      </c>
      <c r="S32" t="s">
        <v>1178</v>
      </c>
      <c r="T32" t="s">
        <v>1178</v>
      </c>
      <c r="U32" t="s">
        <v>1178</v>
      </c>
      <c r="V32" t="s">
        <v>1178</v>
      </c>
      <c r="W32" t="s">
        <v>1178</v>
      </c>
      <c r="X32" t="s">
        <v>1178</v>
      </c>
      <c r="Y32" s="31" t="s">
        <v>1177</v>
      </c>
      <c r="Z32" t="s">
        <v>1178</v>
      </c>
      <c r="AA32" t="s">
        <v>1178</v>
      </c>
      <c r="AB32" t="s">
        <v>1178</v>
      </c>
    </row>
    <row r="33" spans="1:32" s="2" customFormat="1">
      <c r="A33" s="2" t="s">
        <v>1180</v>
      </c>
      <c r="B33" s="2" t="s">
        <v>1177</v>
      </c>
      <c r="C33" s="2" t="s">
        <v>1177</v>
      </c>
      <c r="D33" s="2" t="s">
        <v>1177</v>
      </c>
      <c r="E33" s="2" t="s">
        <v>1177</v>
      </c>
      <c r="F33" s="2" t="s">
        <v>1177</v>
      </c>
      <c r="G33" s="2" t="s">
        <v>1178</v>
      </c>
      <c r="H33" s="2" t="s">
        <v>1177</v>
      </c>
      <c r="I33" s="2" t="s">
        <v>1178</v>
      </c>
      <c r="J33" s="2" t="s">
        <v>1177</v>
      </c>
      <c r="K33" s="2" t="s">
        <v>1177</v>
      </c>
      <c r="L33" s="2" t="s">
        <v>1177</v>
      </c>
      <c r="M33" s="2" t="s">
        <v>1178</v>
      </c>
      <c r="N33" s="2" t="s">
        <v>1178</v>
      </c>
      <c r="O33" s="2" t="s">
        <v>1178</v>
      </c>
      <c r="P33" s="2" t="s">
        <v>1177</v>
      </c>
      <c r="Q33" s="2" t="s">
        <v>1178</v>
      </c>
      <c r="R33" s="2" t="s">
        <v>1177</v>
      </c>
      <c r="S33" s="2" t="s">
        <v>1177</v>
      </c>
      <c r="T33" s="2" t="s">
        <v>1177</v>
      </c>
      <c r="U33" s="2" t="s">
        <v>1177</v>
      </c>
      <c r="V33" s="2" t="s">
        <v>1178</v>
      </c>
      <c r="W33" s="2" t="s">
        <v>1177</v>
      </c>
      <c r="X33" s="2" t="s">
        <v>1178</v>
      </c>
      <c r="Y33" s="2" t="s">
        <v>1177</v>
      </c>
      <c r="Z33" s="2" t="s">
        <v>1178</v>
      </c>
      <c r="AA33" s="2" t="s">
        <v>1177</v>
      </c>
      <c r="AB33" s="2" t="s">
        <v>1177</v>
      </c>
    </row>
    <row r="34" spans="1:32" s="2" customFormat="1">
      <c r="A34" s="2" t="s">
        <v>1181</v>
      </c>
      <c r="B34" s="2" t="s">
        <v>1177</v>
      </c>
      <c r="C34" s="2" t="s">
        <v>1177</v>
      </c>
      <c r="D34" s="2" t="s">
        <v>1177</v>
      </c>
      <c r="E34" s="2" t="s">
        <v>1177</v>
      </c>
      <c r="F34" s="2" t="s">
        <v>1177</v>
      </c>
      <c r="G34" s="2" t="s">
        <v>1178</v>
      </c>
      <c r="H34" s="2" t="s">
        <v>1177</v>
      </c>
      <c r="I34" s="2" t="s">
        <v>1178</v>
      </c>
      <c r="J34" s="2" t="s">
        <v>1177</v>
      </c>
      <c r="K34" s="2" t="s">
        <v>1177</v>
      </c>
      <c r="L34" s="2" t="s">
        <v>1177</v>
      </c>
      <c r="M34" s="2" t="s">
        <v>1178</v>
      </c>
      <c r="N34" s="2" t="s">
        <v>1178</v>
      </c>
      <c r="O34" s="2" t="s">
        <v>1178</v>
      </c>
      <c r="P34" s="2" t="s">
        <v>1177</v>
      </c>
      <c r="Q34" s="2" t="s">
        <v>1178</v>
      </c>
      <c r="R34" s="2" t="s">
        <v>1177</v>
      </c>
      <c r="S34" s="2" t="s">
        <v>1177</v>
      </c>
      <c r="T34" s="2" t="s">
        <v>1177</v>
      </c>
      <c r="U34" s="2" t="s">
        <v>1177</v>
      </c>
      <c r="V34" s="2" t="s">
        <v>1178</v>
      </c>
      <c r="W34" s="2" t="s">
        <v>1177</v>
      </c>
      <c r="X34" s="2" t="s">
        <v>1178</v>
      </c>
      <c r="Y34" s="2" t="s">
        <v>1177</v>
      </c>
      <c r="Z34" s="2" t="s">
        <v>1178</v>
      </c>
      <c r="AA34" s="2" t="s">
        <v>1177</v>
      </c>
      <c r="AB34" s="2" t="s">
        <v>1177</v>
      </c>
    </row>
    <row r="35" spans="1:32" s="2" customFormat="1">
      <c r="A35" s="2" t="s">
        <v>1176</v>
      </c>
      <c r="B35" s="2" t="s">
        <v>424</v>
      </c>
      <c r="C35" s="2" t="s">
        <v>425</v>
      </c>
      <c r="D35" s="2" t="s">
        <v>426</v>
      </c>
      <c r="E35" s="2" t="s">
        <v>427</v>
      </c>
      <c r="F35" s="2" t="s">
        <v>428</v>
      </c>
      <c r="G35" s="2" t="s">
        <v>429</v>
      </c>
      <c r="H35" s="2" t="s">
        <v>430</v>
      </c>
      <c r="I35" s="2" t="s">
        <v>431</v>
      </c>
      <c r="J35" s="2" t="s">
        <v>432</v>
      </c>
      <c r="K35" s="2" t="s">
        <v>433</v>
      </c>
      <c r="L35" s="2" t="s">
        <v>434</v>
      </c>
      <c r="M35" s="2" t="s">
        <v>435</v>
      </c>
      <c r="N35" s="2" t="s">
        <v>436</v>
      </c>
      <c r="O35" s="2" t="s">
        <v>437</v>
      </c>
      <c r="P35" s="2" t="s">
        <v>438</v>
      </c>
      <c r="Q35" s="2" t="s">
        <v>439</v>
      </c>
      <c r="R35" s="2" t="s">
        <v>440</v>
      </c>
      <c r="S35" s="2" t="s">
        <v>441</v>
      </c>
      <c r="T35" s="2" t="s">
        <v>442</v>
      </c>
      <c r="U35" s="2" t="s">
        <v>443</v>
      </c>
      <c r="V35" s="2" t="s">
        <v>444</v>
      </c>
      <c r="W35" s="2" t="s">
        <v>445</v>
      </c>
      <c r="X35" s="2" t="s">
        <v>446</v>
      </c>
      <c r="Y35" s="2" t="s">
        <v>447</v>
      </c>
      <c r="Z35" s="2" t="s">
        <v>448</v>
      </c>
      <c r="AA35" s="2" t="s">
        <v>449</v>
      </c>
      <c r="AB35" s="2" t="s">
        <v>450</v>
      </c>
    </row>
    <row r="36" spans="1:32" s="2" customFormat="1"/>
    <row r="37" spans="1:32" s="2" customFormat="1"/>
    <row r="38" spans="1:32">
      <c r="X38" s="2" t="s">
        <v>1180</v>
      </c>
      <c r="Y38" s="2" t="s">
        <v>1180</v>
      </c>
      <c r="AE38" s="40" t="s">
        <v>1196</v>
      </c>
      <c r="AF38" s="40" t="s">
        <v>1196</v>
      </c>
    </row>
    <row r="39" spans="1:32">
      <c r="A39" s="2" t="s">
        <v>1176</v>
      </c>
      <c r="B39" s="2" t="s">
        <v>1163</v>
      </c>
      <c r="C39" s="2" t="s">
        <v>1164</v>
      </c>
      <c r="D39" s="2" t="s">
        <v>1165</v>
      </c>
      <c r="E39" s="2" t="s">
        <v>1166</v>
      </c>
      <c r="F39" s="2" t="s">
        <v>1167</v>
      </c>
      <c r="G39" s="2" t="s">
        <v>1168</v>
      </c>
      <c r="H39" s="2" t="s">
        <v>1169</v>
      </c>
      <c r="I39" s="2" t="s">
        <v>1170</v>
      </c>
      <c r="J39" s="2" t="s">
        <v>1171</v>
      </c>
      <c r="K39" s="2" t="s">
        <v>1172</v>
      </c>
      <c r="L39" s="2" t="s">
        <v>1173</v>
      </c>
      <c r="N39" s="2" t="s">
        <v>1187</v>
      </c>
      <c r="O39" t="str">
        <f>B39</f>
        <v>coco1</v>
      </c>
      <c r="P39" s="2" t="str">
        <f t="shared" ref="P39:W39" si="0">C39</f>
        <v>coco2</v>
      </c>
      <c r="Q39" s="2" t="str">
        <f t="shared" si="0"/>
        <v>coco3</v>
      </c>
      <c r="R39" s="2" t="str">
        <f t="shared" si="0"/>
        <v>coco4</v>
      </c>
      <c r="S39" s="2" t="str">
        <f t="shared" si="0"/>
        <v>coco5</v>
      </c>
      <c r="T39" s="2" t="str">
        <f t="shared" si="0"/>
        <v>coco6</v>
      </c>
      <c r="U39" s="2" t="str">
        <f t="shared" si="0"/>
        <v>coco7</v>
      </c>
      <c r="V39" s="2" t="str">
        <f t="shared" si="0"/>
        <v>coco8</v>
      </c>
      <c r="W39" s="2" t="str">
        <f t="shared" si="0"/>
        <v>coco9</v>
      </c>
      <c r="X39" s="2" t="s">
        <v>1188</v>
      </c>
      <c r="Y39" s="2" t="s">
        <v>1189</v>
      </c>
      <c r="Z39" s="2" t="s">
        <v>1190</v>
      </c>
      <c r="AA39" s="2" t="s">
        <v>1191</v>
      </c>
      <c r="AB39" s="2" t="s">
        <v>1193</v>
      </c>
      <c r="AC39" s="2" t="s">
        <v>797</v>
      </c>
      <c r="AD39" s="2" t="s">
        <v>1195</v>
      </c>
      <c r="AE39" s="40" t="s">
        <v>797</v>
      </c>
      <c r="AF39" s="40" t="s">
        <v>1197</v>
      </c>
    </row>
    <row r="40" spans="1:32">
      <c r="A40" t="str">
        <f>coco!A103</f>
        <v>Bánk</v>
      </c>
      <c r="B40">
        <f>coco!GZ103</f>
        <v>2546</v>
      </c>
      <c r="C40">
        <f>coco2!FW132</f>
        <v>2547.6999999999998</v>
      </c>
      <c r="D40">
        <f>coco3!EY163</f>
        <v>2030.9602840515868</v>
      </c>
      <c r="E40">
        <f>coco4!DY164</f>
        <v>6418.5857885858377</v>
      </c>
      <c r="F40">
        <f>coco5!CT163</f>
        <v>1168.8427537573757</v>
      </c>
      <c r="G40">
        <f>coco6!CE163</f>
        <v>3490.6123251532795</v>
      </c>
      <c r="H40">
        <f>coco7!BP164</f>
        <v>2894.3318645282984</v>
      </c>
      <c r="I40">
        <f>coco8!BF163</f>
        <v>2929.4722555967401</v>
      </c>
      <c r="J40">
        <f>coco9!AY164</f>
        <v>2933.6440724891036</v>
      </c>
      <c r="K40">
        <f>AVERAGE(B40:J40)</f>
        <v>2995.5721493513574</v>
      </c>
      <c r="L40">
        <f>coco!HA103</f>
        <v>2546</v>
      </c>
      <c r="N40" t="str">
        <f>A40</f>
        <v>Bánk</v>
      </c>
      <c r="O40" s="32">
        <f>$L40-B40</f>
        <v>0</v>
      </c>
      <c r="P40" s="32">
        <f t="shared" ref="P40:P66" si="1">$L40-C40</f>
        <v>-1.6999999999998181</v>
      </c>
      <c r="Q40" s="34">
        <f t="shared" ref="Q40:Q66" si="2">$L40-D40</f>
        <v>515.03971594841323</v>
      </c>
      <c r="R40" s="34">
        <f t="shared" ref="R40:R66" si="3">$L40-E40</f>
        <v>-3872.5857885858377</v>
      </c>
      <c r="S40" s="32">
        <f t="shared" ref="S40:S66" si="4">$L40-F40</f>
        <v>1377.1572462426243</v>
      </c>
      <c r="T40" s="32">
        <f t="shared" ref="T40:T66" si="5">$L40-G40</f>
        <v>-944.61232515327947</v>
      </c>
      <c r="U40" s="32">
        <f t="shared" ref="U40:U66" si="6">$L40-H40</f>
        <v>-348.33186452829841</v>
      </c>
      <c r="V40" s="32">
        <f t="shared" ref="V40:V66" si="7">$L40-I40</f>
        <v>-383.47225559674007</v>
      </c>
      <c r="W40" s="32">
        <f t="shared" ref="W40:W66" si="8">$L40-J40</f>
        <v>-387.64407248910356</v>
      </c>
      <c r="X40" s="32">
        <f>COUNTIFS($O40:$T40,"&gt;0")</f>
        <v>2</v>
      </c>
      <c r="Y40" s="33">
        <f>COUNTIFS($O40:$T40,"&lt;0")</f>
        <v>3</v>
      </c>
      <c r="Z40">
        <f>COUNTIF(O40:T40,0)</f>
        <v>1</v>
      </c>
      <c r="AA40" s="39" t="str">
        <f t="shared" ref="AA40:AA66" si="9">N70</f>
        <v>támogatás</v>
      </c>
      <c r="AB40" s="32">
        <f>AVERAGE(O40:T40)</f>
        <v>-487.78352525801324</v>
      </c>
      <c r="AC40" s="16">
        <f>AB40/$AB$67</f>
        <v>2.6697404948112478E-2</v>
      </c>
      <c r="AD40" s="32" t="str">
        <f>IF(X40&lt;Y40,"támogatás","semmi")</f>
        <v>támogatás</v>
      </c>
      <c r="AE40" s="41">
        <f>P70</f>
        <v>2.2356617167325524E-2</v>
      </c>
      <c r="AF40" s="40" t="str">
        <f>IF(AD40=AA40,AD40,"???")</f>
        <v>támogatás</v>
      </c>
    </row>
    <row r="41" spans="1:32">
      <c r="A41" s="2" t="str">
        <f>coco!A104</f>
        <v>Berkenye</v>
      </c>
      <c r="B41" s="2">
        <f>coco!GZ104</f>
        <v>9714.5</v>
      </c>
      <c r="C41" s="2">
        <f>coco2!FW133</f>
        <v>10535.9</v>
      </c>
      <c r="D41" s="2">
        <f>coco3!EY164</f>
        <v>8751.7546694366902</v>
      </c>
      <c r="E41" s="2">
        <f>coco4!DY165</f>
        <v>962.48400593398981</v>
      </c>
      <c r="F41" s="2">
        <f>coco5!CT164</f>
        <v>4012.7643604636414</v>
      </c>
      <c r="G41" s="2">
        <f>coco6!CE164</f>
        <v>3100.2015130024979</v>
      </c>
      <c r="H41" s="2">
        <f>coco7!BP165</f>
        <v>2723.0526640586659</v>
      </c>
      <c r="I41" s="2">
        <f>coco8!BF164</f>
        <v>2756.1049975478095</v>
      </c>
      <c r="J41" s="2">
        <f>coco9!AY165</f>
        <v>2760.0637245983594</v>
      </c>
      <c r="K41" s="2">
        <f t="shared" ref="K41:K66" si="10">AVERAGE(B41:J41)</f>
        <v>5035.2028816712955</v>
      </c>
      <c r="L41" s="2">
        <f>coco!HA104</f>
        <v>1164</v>
      </c>
      <c r="N41" s="2" t="str">
        <f t="shared" ref="N41:N66" si="11">A41</f>
        <v>Berkenye</v>
      </c>
      <c r="O41" s="32">
        <f t="shared" ref="O41:O66" si="12">$L41-B41</f>
        <v>-8550.5</v>
      </c>
      <c r="P41" s="32">
        <f t="shared" si="1"/>
        <v>-9371.9</v>
      </c>
      <c r="Q41" s="34">
        <f t="shared" si="2"/>
        <v>-7587.7546694366902</v>
      </c>
      <c r="R41" s="34">
        <f t="shared" si="3"/>
        <v>201.51599406601019</v>
      </c>
      <c r="S41" s="32">
        <f t="shared" si="4"/>
        <v>-2848.7643604636414</v>
      </c>
      <c r="T41" s="32">
        <f t="shared" si="5"/>
        <v>-1936.2015130024979</v>
      </c>
      <c r="U41" s="32">
        <f t="shared" si="6"/>
        <v>-1559.0526640586659</v>
      </c>
      <c r="V41" s="32">
        <f t="shared" si="7"/>
        <v>-1592.1049975478095</v>
      </c>
      <c r="W41" s="32">
        <f t="shared" si="8"/>
        <v>-1596.0637245983594</v>
      </c>
      <c r="X41" s="32">
        <f t="shared" ref="X41:X66" si="13">COUNTIFS($O41:$T41,"&gt;0")</f>
        <v>1</v>
      </c>
      <c r="Y41" s="38">
        <f t="shared" ref="Y41:Y66" si="14">COUNTIFS($O41:$T41,"&lt;0")</f>
        <v>5</v>
      </c>
      <c r="Z41" s="2">
        <f t="shared" ref="Z41:Z66" si="15">COUNTIF(O41:T41,0)</f>
        <v>0</v>
      </c>
      <c r="AA41" s="2" t="str">
        <f t="shared" si="9"/>
        <v>támogatás</v>
      </c>
      <c r="AB41" s="32">
        <f t="shared" ref="AB41:AB66" si="16">AVERAGE(O41:T41)</f>
        <v>-5015.6007581394706</v>
      </c>
      <c r="AC41" s="16">
        <f t="shared" ref="AC41:AC50" si="17">AB41/$AB$67</f>
        <v>0.27451424159370919</v>
      </c>
      <c r="AD41" s="32" t="str">
        <f t="shared" ref="AD41:AD66" si="18">IF(X41&lt;Y41,"támogatás","semmi")</f>
        <v>támogatás</v>
      </c>
      <c r="AE41" s="41">
        <f t="shared" ref="AE41:AE66" si="19">P71</f>
        <v>0.35477503121124027</v>
      </c>
      <c r="AF41" s="40" t="str">
        <f t="shared" ref="AF41:AF66" si="20">IF(AD41=AA41,AD41,"???")</f>
        <v>támogatás</v>
      </c>
    </row>
    <row r="42" spans="1:32">
      <c r="A42" s="2" t="str">
        <f>coco!A105</f>
        <v>Borsosberény</v>
      </c>
      <c r="B42" s="2">
        <f>coco!GZ105</f>
        <v>689</v>
      </c>
      <c r="C42" s="2">
        <f>coco2!FW134</f>
        <v>689</v>
      </c>
      <c r="D42" s="2">
        <f>coco3!EY165</f>
        <v>595.11279573763204</v>
      </c>
      <c r="E42" s="2">
        <f>coco4!DY166</f>
        <v>6362.2868469075102</v>
      </c>
      <c r="F42" s="2">
        <f>coco5!CT165</f>
        <v>895.39788934624653</v>
      </c>
      <c r="G42" s="2">
        <f>coco6!CE165</f>
        <v>3213.0840348799056</v>
      </c>
      <c r="H42" s="2">
        <f>coco7!BP166</f>
        <v>2664.2080097391035</v>
      </c>
      <c r="I42" s="2">
        <f>coco8!BF165</f>
        <v>2696.5168587397993</v>
      </c>
      <c r="J42" s="2">
        <f>coco9!AY166</f>
        <v>2700.4023445842795</v>
      </c>
      <c r="K42" s="2">
        <f t="shared" si="10"/>
        <v>2278.3343088816086</v>
      </c>
      <c r="L42" s="2">
        <f>coco!HA105</f>
        <v>689</v>
      </c>
      <c r="N42" s="2" t="str">
        <f t="shared" si="11"/>
        <v>Borsosberény</v>
      </c>
      <c r="O42" s="32">
        <f t="shared" si="12"/>
        <v>0</v>
      </c>
      <c r="P42" s="32">
        <f t="shared" si="1"/>
        <v>0</v>
      </c>
      <c r="Q42" s="34">
        <f t="shared" si="2"/>
        <v>93.887204262367959</v>
      </c>
      <c r="R42" s="34">
        <f t="shared" si="3"/>
        <v>-5673.2868469075102</v>
      </c>
      <c r="S42" s="32">
        <f t="shared" si="4"/>
        <v>-206.39788934624653</v>
      </c>
      <c r="T42" s="32">
        <f t="shared" si="5"/>
        <v>-2524.0840348799056</v>
      </c>
      <c r="U42" s="32">
        <f t="shared" si="6"/>
        <v>-1975.2080097391035</v>
      </c>
      <c r="V42" s="32">
        <f t="shared" si="7"/>
        <v>-2007.5168587397993</v>
      </c>
      <c r="W42" s="32">
        <f t="shared" si="8"/>
        <v>-2011.4023445842795</v>
      </c>
      <c r="X42" s="32">
        <f t="shared" si="13"/>
        <v>1</v>
      </c>
      <c r="Y42" s="33">
        <f t="shared" si="14"/>
        <v>3</v>
      </c>
      <c r="Z42" s="2">
        <f t="shared" si="15"/>
        <v>2</v>
      </c>
      <c r="AA42" s="2" t="str">
        <f t="shared" si="9"/>
        <v>támogatás</v>
      </c>
      <c r="AB42" s="32">
        <f t="shared" si="16"/>
        <v>-1384.9802611452158</v>
      </c>
      <c r="AC42" s="16">
        <f t="shared" si="17"/>
        <v>7.5802844832404404E-2</v>
      </c>
      <c r="AD42" s="32" t="str">
        <f t="shared" si="18"/>
        <v>támogatás</v>
      </c>
      <c r="AE42" s="41">
        <f t="shared" si="19"/>
        <v>6.1193559725762098E-2</v>
      </c>
      <c r="AF42" s="40" t="str">
        <f t="shared" si="20"/>
        <v>támogatás</v>
      </c>
    </row>
    <row r="43" spans="1:32">
      <c r="A43" s="2" t="str">
        <f>coco!A106</f>
        <v>Diósjenő</v>
      </c>
      <c r="B43" s="2">
        <f>coco!GZ106</f>
        <v>1266</v>
      </c>
      <c r="C43" s="2">
        <f>coco2!FW135</f>
        <v>1266.8</v>
      </c>
      <c r="D43" s="2">
        <f>coco3!EY166</f>
        <v>1009.821535265355</v>
      </c>
      <c r="E43" s="2">
        <f>coco4!DY167</f>
        <v>765.98635042102569</v>
      </c>
      <c r="F43" s="2">
        <f>coco5!CT166</f>
        <v>1020.4128906481328</v>
      </c>
      <c r="G43" s="2">
        <f>coco6!CE166</f>
        <v>3299.3222137556186</v>
      </c>
      <c r="H43" s="2">
        <f>coco7!BP167</f>
        <v>2651.3099563568826</v>
      </c>
      <c r="I43" s="2">
        <f>coco8!BF166</f>
        <v>2674.9721045757838</v>
      </c>
      <c r="J43" s="2">
        <f>coco9!AY167</f>
        <v>2757.1641288097517</v>
      </c>
      <c r="K43" s="2">
        <f t="shared" si="10"/>
        <v>1856.865464425839</v>
      </c>
      <c r="L43" s="2">
        <f>coco!HA106</f>
        <v>1266</v>
      </c>
      <c r="N43" s="2" t="str">
        <f t="shared" si="11"/>
        <v>Diósjenő</v>
      </c>
      <c r="O43" s="32">
        <f t="shared" si="12"/>
        <v>0</v>
      </c>
      <c r="P43" s="32">
        <f t="shared" si="1"/>
        <v>-0.79999999999995453</v>
      </c>
      <c r="Q43" s="32">
        <f t="shared" si="2"/>
        <v>256.17846473464499</v>
      </c>
      <c r="R43" s="32">
        <f t="shared" si="3"/>
        <v>500.01364957897431</v>
      </c>
      <c r="S43" s="32">
        <f t="shared" si="4"/>
        <v>245.58710935186718</v>
      </c>
      <c r="T43" s="35">
        <f t="shared" si="5"/>
        <v>-2033.3222137556186</v>
      </c>
      <c r="U43" s="32">
        <f t="shared" si="6"/>
        <v>-1385.3099563568826</v>
      </c>
      <c r="V43" s="32">
        <f t="shared" si="7"/>
        <v>-1408.9721045757838</v>
      </c>
      <c r="W43" s="32">
        <f t="shared" si="8"/>
        <v>-1491.1641288097517</v>
      </c>
      <c r="X43" s="33">
        <f t="shared" si="13"/>
        <v>3</v>
      </c>
      <c r="Y43" s="32">
        <f t="shared" si="14"/>
        <v>2</v>
      </c>
      <c r="Z43" s="2">
        <f t="shared" si="15"/>
        <v>1</v>
      </c>
      <c r="AA43" s="36" t="str">
        <f t="shared" si="9"/>
        <v>támogatás</v>
      </c>
      <c r="AB43" s="32"/>
      <c r="AD43" s="32" t="str">
        <f t="shared" si="18"/>
        <v>semmi</v>
      </c>
      <c r="AE43" s="41">
        <f t="shared" si="19"/>
        <v>1.0997397398364495E-3</v>
      </c>
      <c r="AF43" s="40" t="s">
        <v>1198</v>
      </c>
    </row>
    <row r="44" spans="1:32">
      <c r="A44" s="2" t="str">
        <f>coco!A107</f>
        <v>ÉMR</v>
      </c>
      <c r="B44" s="2">
        <f>coco!GZ107</f>
        <v>42</v>
      </c>
      <c r="C44" s="2">
        <f>coco2!FW136</f>
        <v>69</v>
      </c>
      <c r="D44" s="2">
        <f>coco3!EY167</f>
        <v>156.33100033075587</v>
      </c>
      <c r="E44" s="2">
        <f>coco4!DY168</f>
        <v>1055.2464300786407</v>
      </c>
      <c r="F44" s="2">
        <f>coco5!CT167</f>
        <v>755.24806432540208</v>
      </c>
      <c r="G44" s="2">
        <f>coco6!CE167</f>
        <v>3116.3711715416939</v>
      </c>
      <c r="H44" s="2">
        <f>coco7!BP168</f>
        <v>2583.9968831500037</v>
      </c>
      <c r="I44" s="2">
        <f>coco8!BF167</f>
        <v>2615.3839657677736</v>
      </c>
      <c r="J44" s="2">
        <f>coco9!AY168</f>
        <v>2619.1257959642144</v>
      </c>
      <c r="K44" s="2">
        <f t="shared" si="10"/>
        <v>1445.8559234620536</v>
      </c>
      <c r="L44" s="2">
        <f>coco!HA107</f>
        <v>42</v>
      </c>
      <c r="N44" s="2" t="str">
        <f t="shared" si="11"/>
        <v>ÉMR</v>
      </c>
      <c r="O44" s="32">
        <f t="shared" si="12"/>
        <v>0</v>
      </c>
      <c r="P44" s="32">
        <f t="shared" si="1"/>
        <v>-27</v>
      </c>
      <c r="Q44" s="32">
        <f t="shared" si="2"/>
        <v>-114.33100033075587</v>
      </c>
      <c r="R44" s="32">
        <f t="shared" si="3"/>
        <v>-1013.2464300786407</v>
      </c>
      <c r="S44" s="32">
        <f t="shared" si="4"/>
        <v>-713.24806432540208</v>
      </c>
      <c r="T44" s="32">
        <f t="shared" si="5"/>
        <v>-3074.3711715416939</v>
      </c>
      <c r="U44" s="32">
        <f t="shared" si="6"/>
        <v>-2541.9968831500037</v>
      </c>
      <c r="V44" s="32">
        <f t="shared" si="7"/>
        <v>-2573.3839657677736</v>
      </c>
      <c r="W44" s="32">
        <f t="shared" si="8"/>
        <v>-2577.1257959642144</v>
      </c>
      <c r="X44" s="32">
        <f t="shared" si="13"/>
        <v>0</v>
      </c>
      <c r="Y44" s="38">
        <f t="shared" si="14"/>
        <v>5</v>
      </c>
      <c r="Z44" s="2">
        <f t="shared" si="15"/>
        <v>1</v>
      </c>
      <c r="AA44" s="2" t="str">
        <f t="shared" si="9"/>
        <v>támogatás</v>
      </c>
      <c r="AB44" s="32">
        <f t="shared" si="16"/>
        <v>-823.69944437941547</v>
      </c>
      <c r="AC44" s="16">
        <f t="shared" si="17"/>
        <v>4.5082780543890963E-2</v>
      </c>
      <c r="AD44" s="32" t="str">
        <f t="shared" si="18"/>
        <v>támogatás</v>
      </c>
      <c r="AE44" s="41">
        <f t="shared" si="19"/>
        <v>3.025438906143035E-2</v>
      </c>
      <c r="AF44" s="40" t="str">
        <f t="shared" si="20"/>
        <v>támogatás</v>
      </c>
    </row>
    <row r="45" spans="1:32">
      <c r="A45" s="2" t="str">
        <f>coco!A108</f>
        <v>Felsőpetény</v>
      </c>
      <c r="B45" s="2">
        <f>coco!GZ108</f>
        <v>905</v>
      </c>
      <c r="C45" s="2">
        <f>coco2!FW137</f>
        <v>905.1</v>
      </c>
      <c r="D45" s="2">
        <f>coco3!EY168</f>
        <v>721.90395060711626</v>
      </c>
      <c r="E45" s="2">
        <f>coco4!DY169</f>
        <v>390.54753095295712</v>
      </c>
      <c r="F45" s="2">
        <f>coco5!CT168</f>
        <v>630.70814717612893</v>
      </c>
      <c r="G45" s="2">
        <f>coco6!CE168</f>
        <v>436.58078055829827</v>
      </c>
      <c r="H45" s="2">
        <f>coco7!BP169</f>
        <v>2578.785548450116</v>
      </c>
      <c r="I45" s="2">
        <f>coco8!BF168</f>
        <v>2612.4879295665005</v>
      </c>
      <c r="J45" s="2">
        <f>coco9!AY169</f>
        <v>2616.2262001756067</v>
      </c>
      <c r="K45" s="2">
        <f t="shared" si="10"/>
        <v>1310.8155652763026</v>
      </c>
      <c r="L45" s="2">
        <f>coco!HA108</f>
        <v>905</v>
      </c>
      <c r="N45" s="2" t="str">
        <f t="shared" si="11"/>
        <v>Felsőpetény</v>
      </c>
      <c r="O45" s="32">
        <f t="shared" si="12"/>
        <v>0</v>
      </c>
      <c r="P45" s="32">
        <f t="shared" si="1"/>
        <v>-0.10000000000002274</v>
      </c>
      <c r="Q45" s="32">
        <f t="shared" si="2"/>
        <v>183.09604939288374</v>
      </c>
      <c r="R45" s="32">
        <f t="shared" si="3"/>
        <v>514.45246904704288</v>
      </c>
      <c r="S45" s="32">
        <f t="shared" si="4"/>
        <v>274.29185282387107</v>
      </c>
      <c r="T45" s="32">
        <f t="shared" si="5"/>
        <v>468.41921944170173</v>
      </c>
      <c r="U45" s="35">
        <f t="shared" si="6"/>
        <v>-1673.785548450116</v>
      </c>
      <c r="V45" s="32">
        <f t="shared" si="7"/>
        <v>-1707.4879295665005</v>
      </c>
      <c r="W45" s="32">
        <f t="shared" si="8"/>
        <v>-1711.2262001756067</v>
      </c>
      <c r="X45" s="33">
        <f t="shared" si="13"/>
        <v>4</v>
      </c>
      <c r="Y45" s="32">
        <f t="shared" si="14"/>
        <v>1</v>
      </c>
      <c r="Z45" s="2">
        <f t="shared" si="15"/>
        <v>1</v>
      </c>
      <c r="AA45" s="2" t="str">
        <f t="shared" si="9"/>
        <v>semmi</v>
      </c>
      <c r="AB45" s="32"/>
      <c r="AD45" s="32" t="str">
        <f t="shared" si="18"/>
        <v>semmi</v>
      </c>
      <c r="AE45" s="41">
        <f t="shared" si="19"/>
        <v>0</v>
      </c>
      <c r="AF45" s="40" t="str">
        <f t="shared" si="20"/>
        <v>semmi</v>
      </c>
    </row>
    <row r="46" spans="1:32">
      <c r="A46" s="2" t="str">
        <f>coco!A109</f>
        <v>HU</v>
      </c>
      <c r="B46" s="2">
        <f>coco!GZ109</f>
        <v>4860</v>
      </c>
      <c r="C46" s="2">
        <f>coco2!FW138</f>
        <v>4863.2</v>
      </c>
      <c r="D46" s="2">
        <f>coco3!EY169</f>
        <v>3876.912899613586</v>
      </c>
      <c r="E46" s="2">
        <f>coco4!DY170</f>
        <v>7244.3317352711165</v>
      </c>
      <c r="F46" s="2">
        <f>coco5!CT169</f>
        <v>5559.3668847130357</v>
      </c>
      <c r="G46" s="2">
        <f>coco6!CE169</f>
        <v>3836.4803043470306</v>
      </c>
      <c r="H46" s="2">
        <f>coco7!BP170</f>
        <v>3181.1289841787689</v>
      </c>
      <c r="I46" s="2">
        <f>coco8!BF169</f>
        <v>3024.1638635110889</v>
      </c>
      <c r="J46" s="2">
        <f>coco9!AY170</f>
        <v>3028.4960013921955</v>
      </c>
      <c r="K46" s="2">
        <f t="shared" si="10"/>
        <v>4386.0089636696466</v>
      </c>
      <c r="L46" s="2">
        <f>coco!HA109</f>
        <v>4860</v>
      </c>
      <c r="N46" s="2" t="str">
        <f t="shared" si="11"/>
        <v>HU</v>
      </c>
      <c r="O46" s="32">
        <f t="shared" si="12"/>
        <v>0</v>
      </c>
      <c r="P46" s="32">
        <f t="shared" si="1"/>
        <v>-3.1999999999998181</v>
      </c>
      <c r="Q46" s="34">
        <f t="shared" si="2"/>
        <v>983.08710038641402</v>
      </c>
      <c r="R46" s="34">
        <f t="shared" si="3"/>
        <v>-2384.3317352711165</v>
      </c>
      <c r="S46" s="32">
        <f t="shared" si="4"/>
        <v>-699.36688471303569</v>
      </c>
      <c r="T46" s="32">
        <f t="shared" si="5"/>
        <v>1023.5196956529694</v>
      </c>
      <c r="U46" s="32">
        <f t="shared" si="6"/>
        <v>1678.8710158212311</v>
      </c>
      <c r="V46" s="32">
        <f t="shared" si="7"/>
        <v>1835.8361364889111</v>
      </c>
      <c r="W46" s="32">
        <f t="shared" si="8"/>
        <v>1831.5039986078045</v>
      </c>
      <c r="X46" s="32">
        <f t="shared" si="13"/>
        <v>2</v>
      </c>
      <c r="Y46" s="33">
        <f t="shared" si="14"/>
        <v>3</v>
      </c>
      <c r="Z46" s="2">
        <f t="shared" si="15"/>
        <v>1</v>
      </c>
      <c r="AA46" s="39" t="str">
        <f t="shared" si="9"/>
        <v>támogatás</v>
      </c>
      <c r="AB46" s="32">
        <f t="shared" si="16"/>
        <v>-180.04863732412809</v>
      </c>
      <c r="AC46" s="16">
        <f t="shared" si="17"/>
        <v>9.8544356914381463E-3</v>
      </c>
      <c r="AD46" s="32" t="str">
        <f t="shared" si="18"/>
        <v>támogatás</v>
      </c>
      <c r="AE46" s="41">
        <f t="shared" si="19"/>
        <v>9.7781330089390939E-3</v>
      </c>
      <c r="AF46" s="40" t="str">
        <f t="shared" si="20"/>
        <v>támogatás</v>
      </c>
    </row>
    <row r="47" spans="1:32">
      <c r="A47" s="2" t="str">
        <f>coco!A110</f>
        <v>Keszeg</v>
      </c>
      <c r="B47" s="2">
        <f>coco!GZ110</f>
        <v>12093.5</v>
      </c>
      <c r="C47" s="2">
        <f>coco2!FW139</f>
        <v>11186.9</v>
      </c>
      <c r="D47" s="2">
        <f>coco3!EY170</f>
        <v>8553.5116156430267</v>
      </c>
      <c r="E47" s="2">
        <f>coco4!DY171</f>
        <v>6345.6588236531916</v>
      </c>
      <c r="F47" s="2">
        <f>coco5!CT170</f>
        <v>4520.018497125041</v>
      </c>
      <c r="G47" s="2">
        <f>coco6!CE170</f>
        <v>3110.1168696538916</v>
      </c>
      <c r="H47" s="2">
        <f>coco7!BP171</f>
        <v>2578.785548450116</v>
      </c>
      <c r="I47" s="2">
        <f>coco8!BF170</f>
        <v>2612.4879295665005</v>
      </c>
      <c r="J47" s="2">
        <f>coco9!AY171</f>
        <v>2616.2262001756067</v>
      </c>
      <c r="K47" s="2">
        <f t="shared" si="10"/>
        <v>5957.4672760297099</v>
      </c>
      <c r="L47" s="2">
        <f>coco!HA110</f>
        <v>20809</v>
      </c>
      <c r="N47" s="2" t="str">
        <f t="shared" si="11"/>
        <v>Keszeg</v>
      </c>
      <c r="O47" s="32">
        <f t="shared" si="12"/>
        <v>8715.5</v>
      </c>
      <c r="P47" s="32">
        <f t="shared" si="1"/>
        <v>9622.1</v>
      </c>
      <c r="Q47" s="32">
        <f t="shared" si="2"/>
        <v>12255.488384356973</v>
      </c>
      <c r="R47" s="32">
        <f t="shared" si="3"/>
        <v>14463.341176346808</v>
      </c>
      <c r="S47" s="32">
        <f t="shared" si="4"/>
        <v>16288.981502874958</v>
      </c>
      <c r="T47" s="32">
        <f t="shared" si="5"/>
        <v>17698.883130346108</v>
      </c>
      <c r="U47" s="32">
        <f t="shared" si="6"/>
        <v>18230.214451549884</v>
      </c>
      <c r="V47" s="32">
        <f t="shared" si="7"/>
        <v>18196.512070433499</v>
      </c>
      <c r="W47" s="32">
        <f t="shared" si="8"/>
        <v>18192.773799824394</v>
      </c>
      <c r="X47" s="33">
        <f t="shared" si="13"/>
        <v>6</v>
      </c>
      <c r="Y47" s="32">
        <f t="shared" si="14"/>
        <v>0</v>
      </c>
      <c r="Z47" s="2">
        <f t="shared" si="15"/>
        <v>0</v>
      </c>
      <c r="AA47" s="2" t="str">
        <f t="shared" si="9"/>
        <v>semmi</v>
      </c>
      <c r="AB47" s="32"/>
      <c r="AD47" s="32" t="str">
        <f t="shared" si="18"/>
        <v>semmi</v>
      </c>
      <c r="AE47" s="41">
        <f t="shared" si="19"/>
        <v>0</v>
      </c>
      <c r="AF47" s="40" t="str">
        <f t="shared" si="20"/>
        <v>semmi</v>
      </c>
    </row>
    <row r="48" spans="1:32">
      <c r="A48" s="2" t="str">
        <f>coco!A111</f>
        <v>KMR</v>
      </c>
      <c r="B48" s="2">
        <f>coco!GZ111</f>
        <v>30.5</v>
      </c>
      <c r="C48" s="2">
        <f>coco2!FW140</f>
        <v>208.1</v>
      </c>
      <c r="D48" s="2">
        <f>coco3!EY171</f>
        <v>641.72437006937878</v>
      </c>
      <c r="E48" s="2">
        <f>coco4!DY172</f>
        <v>5505.9014462053919</v>
      </c>
      <c r="F48" s="2">
        <f>coco5!CT171</f>
        <v>3764.7704327996389</v>
      </c>
      <c r="G48" s="2">
        <f>coco6!CE171</f>
        <v>3112.9643566922405</v>
      </c>
      <c r="H48" s="2">
        <f>coco7!BP172</f>
        <v>2581.1306490650654</v>
      </c>
      <c r="I48" s="2">
        <f>coco8!BF171</f>
        <v>2612.4879295665005</v>
      </c>
      <c r="J48" s="2">
        <f>coco9!AY172</f>
        <v>2616.2262001756067</v>
      </c>
      <c r="K48" s="2">
        <f t="shared" si="10"/>
        <v>2341.533931619314</v>
      </c>
      <c r="L48" s="2">
        <f>coco!HA111</f>
        <v>19</v>
      </c>
      <c r="N48" s="2" t="str">
        <f t="shared" si="11"/>
        <v>KMR</v>
      </c>
      <c r="O48" s="32">
        <f t="shared" si="12"/>
        <v>-11.5</v>
      </c>
      <c r="P48" s="32">
        <f t="shared" si="1"/>
        <v>-189.1</v>
      </c>
      <c r="Q48" s="32">
        <f t="shared" si="2"/>
        <v>-622.72437006937878</v>
      </c>
      <c r="R48" s="32">
        <f t="shared" si="3"/>
        <v>-5486.9014462053919</v>
      </c>
      <c r="S48" s="32">
        <f t="shared" si="4"/>
        <v>-3745.7704327996389</v>
      </c>
      <c r="T48" s="32">
        <f t="shared" si="5"/>
        <v>-3093.9643566922405</v>
      </c>
      <c r="U48" s="32">
        <f t="shared" si="6"/>
        <v>-2562.1306490650654</v>
      </c>
      <c r="V48" s="32">
        <f t="shared" si="7"/>
        <v>-2593.4879295665005</v>
      </c>
      <c r="W48" s="32">
        <f t="shared" si="8"/>
        <v>-2597.2262001756067</v>
      </c>
      <c r="X48" s="32">
        <f t="shared" si="13"/>
        <v>0</v>
      </c>
      <c r="Y48" s="38">
        <f t="shared" si="14"/>
        <v>6</v>
      </c>
      <c r="Z48" s="2">
        <f t="shared" si="15"/>
        <v>0</v>
      </c>
      <c r="AA48" s="2" t="str">
        <f t="shared" si="9"/>
        <v>támogatás</v>
      </c>
      <c r="AB48" s="32">
        <f t="shared" si="16"/>
        <v>-2191.6601009611086</v>
      </c>
      <c r="AC48" s="16">
        <f t="shared" si="17"/>
        <v>0.11995410708680668</v>
      </c>
      <c r="AD48" s="32" t="str">
        <f t="shared" si="18"/>
        <v>támogatás</v>
      </c>
      <c r="AE48" s="41">
        <f t="shared" si="19"/>
        <v>9.7937588321480876E-2</v>
      </c>
      <c r="AF48" s="40" t="str">
        <f t="shared" si="20"/>
        <v>támogatás</v>
      </c>
    </row>
    <row r="49" spans="1:32">
      <c r="A49" s="2" t="str">
        <f>coco!A112</f>
        <v>Kosd</v>
      </c>
      <c r="B49" s="2">
        <f>coco!GZ112</f>
        <v>489</v>
      </c>
      <c r="C49" s="2">
        <f>coco2!FW141</f>
        <v>489.3</v>
      </c>
      <c r="D49" s="2">
        <f>coco3!EY172</f>
        <v>390.06023211360997</v>
      </c>
      <c r="E49" s="2">
        <f>coco4!DY173</f>
        <v>361.84941975261017</v>
      </c>
      <c r="F49" s="2">
        <f>coco5!CT172</f>
        <v>3764.7704327996389</v>
      </c>
      <c r="G49" s="2">
        <f>coco6!CE172</f>
        <v>3112.3541808983086</v>
      </c>
      <c r="H49" s="2">
        <f>coco7!BP173</f>
        <v>2578.785548450116</v>
      </c>
      <c r="I49" s="2">
        <f>coco8!BF172</f>
        <v>2612.4879295665005</v>
      </c>
      <c r="J49" s="2">
        <f>coco9!AY173</f>
        <v>2616.2262001756067</v>
      </c>
      <c r="K49" s="2">
        <f t="shared" si="10"/>
        <v>1823.8704381951547</v>
      </c>
      <c r="L49" s="2">
        <f>coco!HA112</f>
        <v>489</v>
      </c>
      <c r="N49" s="2" t="str">
        <f t="shared" si="11"/>
        <v>Kosd</v>
      </c>
      <c r="O49" s="32">
        <f t="shared" si="12"/>
        <v>0</v>
      </c>
      <c r="P49" s="32">
        <f t="shared" si="1"/>
        <v>-0.30000000000001137</v>
      </c>
      <c r="Q49" s="32">
        <f t="shared" si="2"/>
        <v>98.93976788639003</v>
      </c>
      <c r="R49" s="32">
        <f t="shared" si="3"/>
        <v>127.15058024738983</v>
      </c>
      <c r="S49" s="35">
        <f t="shared" si="4"/>
        <v>-3275.7704327996389</v>
      </c>
      <c r="T49" s="32">
        <f t="shared" si="5"/>
        <v>-2623.3541808983086</v>
      </c>
      <c r="U49" s="32">
        <f t="shared" si="6"/>
        <v>-2089.785548450116</v>
      </c>
      <c r="V49" s="32">
        <f t="shared" si="7"/>
        <v>-2123.4879295665005</v>
      </c>
      <c r="W49" s="32">
        <f t="shared" si="8"/>
        <v>-2127.2262001756067</v>
      </c>
      <c r="X49" s="32">
        <f t="shared" si="13"/>
        <v>2</v>
      </c>
      <c r="Y49" s="33">
        <f t="shared" si="14"/>
        <v>3</v>
      </c>
      <c r="Z49" s="2">
        <f t="shared" si="15"/>
        <v>1</v>
      </c>
      <c r="AA49" s="39" t="str">
        <f t="shared" si="9"/>
        <v>támogatás</v>
      </c>
      <c r="AB49" s="32">
        <f t="shared" si="16"/>
        <v>-945.55571092736136</v>
      </c>
      <c r="AC49" s="16">
        <f t="shared" si="17"/>
        <v>5.1752226978710257E-2</v>
      </c>
      <c r="AD49" s="32" t="str">
        <f t="shared" si="18"/>
        <v>támogatás</v>
      </c>
      <c r="AE49" s="41">
        <f t="shared" si="19"/>
        <v>3.3847787233580479E-2</v>
      </c>
      <c r="AF49" s="40" t="str">
        <f t="shared" si="20"/>
        <v>támogatás</v>
      </c>
    </row>
    <row r="50" spans="1:32">
      <c r="A50" s="2" t="str">
        <f>coco!A113</f>
        <v>Legénd</v>
      </c>
      <c r="B50" s="2">
        <f>coco!GZ113</f>
        <v>1738</v>
      </c>
      <c r="C50" s="2">
        <f>coco2!FW142</f>
        <v>1739.1</v>
      </c>
      <c r="D50" s="2">
        <f>coco3!EY173</f>
        <v>8508.0509443811989</v>
      </c>
      <c r="E50" s="2">
        <f>coco4!DY174</f>
        <v>6824.6640620707476</v>
      </c>
      <c r="F50" s="2">
        <f>coco5!CT173</f>
        <v>825.62838807678986</v>
      </c>
      <c r="G50" s="2">
        <f>coco6!CE173</f>
        <v>3005.6242649430478</v>
      </c>
      <c r="H50" s="2">
        <f>coco7!BP174</f>
        <v>2578.785548450116</v>
      </c>
      <c r="I50" s="2">
        <f>coco8!BF173</f>
        <v>2612.4879295665005</v>
      </c>
      <c r="J50" s="2">
        <f>coco9!AY174</f>
        <v>2616.2262001756067</v>
      </c>
      <c r="K50" s="2">
        <f t="shared" si="10"/>
        <v>3383.1741486293345</v>
      </c>
      <c r="L50" s="2">
        <f>coco!HA113</f>
        <v>1738</v>
      </c>
      <c r="N50" s="2" t="str">
        <f t="shared" si="11"/>
        <v>Legénd</v>
      </c>
      <c r="O50" s="32">
        <f t="shared" si="12"/>
        <v>0</v>
      </c>
      <c r="P50" s="32">
        <f t="shared" si="1"/>
        <v>-1.0999999999999091</v>
      </c>
      <c r="Q50" s="32">
        <f t="shared" si="2"/>
        <v>-6770.0509443811989</v>
      </c>
      <c r="R50" s="32">
        <f t="shared" si="3"/>
        <v>-5086.6640620707476</v>
      </c>
      <c r="S50" s="35">
        <f t="shared" si="4"/>
        <v>912.37161192321014</v>
      </c>
      <c r="T50" s="32">
        <f t="shared" si="5"/>
        <v>-1267.6242649430478</v>
      </c>
      <c r="U50" s="32">
        <f t="shared" si="6"/>
        <v>-840.78554845011604</v>
      </c>
      <c r="V50" s="32">
        <f t="shared" si="7"/>
        <v>-874.4879295665005</v>
      </c>
      <c r="W50" s="32">
        <f t="shared" si="8"/>
        <v>-878.22620017560666</v>
      </c>
      <c r="X50" s="32">
        <f t="shared" si="13"/>
        <v>1</v>
      </c>
      <c r="Y50" s="38">
        <f t="shared" si="14"/>
        <v>4</v>
      </c>
      <c r="Z50" s="2">
        <f t="shared" si="15"/>
        <v>1</v>
      </c>
      <c r="AA50" s="2" t="str">
        <f t="shared" si="9"/>
        <v>támogatás</v>
      </c>
      <c r="AB50" s="32">
        <f t="shared" si="16"/>
        <v>-2035.5112765786307</v>
      </c>
      <c r="AC50" s="16">
        <f t="shared" si="17"/>
        <v>0.11140775777231181</v>
      </c>
      <c r="AD50" s="32" t="str">
        <f t="shared" si="18"/>
        <v>támogatás</v>
      </c>
      <c r="AE50" s="41">
        <f t="shared" si="19"/>
        <v>0.11639830934665213</v>
      </c>
      <c r="AF50" s="40" t="str">
        <f t="shared" si="20"/>
        <v>támogatás</v>
      </c>
    </row>
    <row r="51" spans="1:32">
      <c r="A51" s="2" t="str">
        <f>coco!A114</f>
        <v>Nézsa</v>
      </c>
      <c r="B51" s="2">
        <f>coco!GZ114</f>
        <v>1230</v>
      </c>
      <c r="C51" s="2">
        <f>coco2!FW143</f>
        <v>1230.8</v>
      </c>
      <c r="D51" s="2">
        <f>coco3!EY174</f>
        <v>981.14486710652318</v>
      </c>
      <c r="E51" s="2">
        <f>coco4!DY175</f>
        <v>1493.9899066062981</v>
      </c>
      <c r="F51" s="2">
        <f>coco5!CT174</f>
        <v>1012.5400675476883</v>
      </c>
      <c r="G51" s="2">
        <f>coco6!CE174</f>
        <v>279.51136160365314</v>
      </c>
      <c r="H51" s="2">
        <f>coco7!BP175</f>
        <v>2658.0846914667359</v>
      </c>
      <c r="I51" s="2">
        <f>coco8!BF174</f>
        <v>2612.4879295665005</v>
      </c>
      <c r="J51" s="2">
        <f>coco9!AY175</f>
        <v>2616.2262001756067</v>
      </c>
      <c r="K51" s="2">
        <f t="shared" si="10"/>
        <v>1568.3094471192226</v>
      </c>
      <c r="L51" s="2">
        <f>coco!HA114</f>
        <v>1230</v>
      </c>
      <c r="N51" s="2" t="str">
        <f t="shared" si="11"/>
        <v>Nézsa</v>
      </c>
      <c r="O51" s="32">
        <f t="shared" si="12"/>
        <v>0</v>
      </c>
      <c r="P51" s="32">
        <f t="shared" si="1"/>
        <v>-0.79999999999995453</v>
      </c>
      <c r="Q51" s="34">
        <f t="shared" si="2"/>
        <v>248.85513289347682</v>
      </c>
      <c r="R51" s="34">
        <f t="shared" si="3"/>
        <v>-263.98990660629806</v>
      </c>
      <c r="S51" s="32">
        <f t="shared" si="4"/>
        <v>217.4599324523117</v>
      </c>
      <c r="T51" s="32">
        <f t="shared" si="5"/>
        <v>950.48863839634691</v>
      </c>
      <c r="U51" s="32">
        <f t="shared" si="6"/>
        <v>-1428.0846914667359</v>
      </c>
      <c r="V51" s="32">
        <f t="shared" si="7"/>
        <v>-1382.4879295665005</v>
      </c>
      <c r="W51" s="32">
        <f t="shared" si="8"/>
        <v>-1386.2262001756067</v>
      </c>
      <c r="X51" s="33">
        <f t="shared" si="13"/>
        <v>3</v>
      </c>
      <c r="Y51" s="32">
        <f t="shared" si="14"/>
        <v>2</v>
      </c>
      <c r="Z51" s="2">
        <f t="shared" si="15"/>
        <v>1</v>
      </c>
      <c r="AA51" s="2" t="str">
        <f t="shared" si="9"/>
        <v>semmi</v>
      </c>
      <c r="AB51" s="32"/>
      <c r="AD51" s="32" t="str">
        <f t="shared" si="18"/>
        <v>semmi</v>
      </c>
      <c r="AE51" s="41">
        <f t="shared" si="19"/>
        <v>0</v>
      </c>
      <c r="AF51" s="40" t="str">
        <f t="shared" si="20"/>
        <v>semmi</v>
      </c>
    </row>
    <row r="52" spans="1:32">
      <c r="A52" s="2" t="str">
        <f>coco!A115</f>
        <v>Nógrád</v>
      </c>
      <c r="B52" s="2">
        <f>coco!GZ115</f>
        <v>2851</v>
      </c>
      <c r="C52" s="2">
        <f>coco2!FW144</f>
        <v>2853.4</v>
      </c>
      <c r="D52" s="2">
        <f>coco3!EY175</f>
        <v>1529.9338142798883</v>
      </c>
      <c r="E52" s="2">
        <f>coco4!DY176</f>
        <v>1030.5154107206947</v>
      </c>
      <c r="F52" s="2">
        <f>coco5!CT175</f>
        <v>626.5681281319296</v>
      </c>
      <c r="G52" s="2">
        <f>coco6!CE175</f>
        <v>3188.8803950539386</v>
      </c>
      <c r="H52" s="2">
        <f>coco7!BP176</f>
        <v>2586.3419837649526</v>
      </c>
      <c r="I52" s="2">
        <f>coco8!BF175</f>
        <v>2615.3839657677736</v>
      </c>
      <c r="J52" s="2">
        <f>coco9!AY176</f>
        <v>2616.2262001756067</v>
      </c>
      <c r="K52" s="2">
        <f t="shared" si="10"/>
        <v>2210.9166553216428</v>
      </c>
      <c r="L52" s="2">
        <f>coco!HA115</f>
        <v>2851</v>
      </c>
      <c r="N52" s="2" t="str">
        <f t="shared" si="11"/>
        <v>Nógrád</v>
      </c>
      <c r="O52" s="32">
        <f t="shared" si="12"/>
        <v>0</v>
      </c>
      <c r="P52" s="32">
        <f t="shared" si="1"/>
        <v>-2.4000000000000909</v>
      </c>
      <c r="Q52" s="32">
        <f t="shared" si="2"/>
        <v>1321.0661857201117</v>
      </c>
      <c r="R52" s="32">
        <f t="shared" si="3"/>
        <v>1820.4845892793053</v>
      </c>
      <c r="S52" s="32">
        <f t="shared" si="4"/>
        <v>2224.4318718680706</v>
      </c>
      <c r="T52" s="32">
        <f t="shared" si="5"/>
        <v>-337.88039505393863</v>
      </c>
      <c r="U52" s="32">
        <f t="shared" si="6"/>
        <v>264.6580162350474</v>
      </c>
      <c r="V52" s="32">
        <f t="shared" si="7"/>
        <v>235.61603423222641</v>
      </c>
      <c r="W52" s="32">
        <f t="shared" si="8"/>
        <v>234.77379982439334</v>
      </c>
      <c r="X52" s="33">
        <f t="shared" si="13"/>
        <v>3</v>
      </c>
      <c r="Y52" s="32">
        <f t="shared" si="14"/>
        <v>2</v>
      </c>
      <c r="Z52" s="2">
        <f t="shared" si="15"/>
        <v>1</v>
      </c>
      <c r="AA52" s="2" t="str">
        <f t="shared" si="9"/>
        <v>semmi</v>
      </c>
      <c r="AB52" s="32"/>
      <c r="AD52" s="32" t="str">
        <f t="shared" si="18"/>
        <v>semmi</v>
      </c>
      <c r="AE52" s="41">
        <f t="shared" si="19"/>
        <v>0</v>
      </c>
      <c r="AF52" s="40" t="str">
        <f t="shared" si="20"/>
        <v>semmi</v>
      </c>
    </row>
    <row r="53" spans="1:32">
      <c r="A53" s="2" t="str">
        <f>coco!A116</f>
        <v>Nógrádmegye</v>
      </c>
      <c r="B53" s="2">
        <f>coco!GZ116</f>
        <v>3445</v>
      </c>
      <c r="C53" s="2">
        <f>coco2!FW145</f>
        <v>3447.3</v>
      </c>
      <c r="D53" s="2">
        <f>coco3!EY176</f>
        <v>2748.1647137898644</v>
      </c>
      <c r="E53" s="2">
        <f>coco4!DY177</f>
        <v>2084.8333724957943</v>
      </c>
      <c r="F53" s="2">
        <f>coco5!CT176</f>
        <v>1492.2393233575319</v>
      </c>
      <c r="G53" s="2">
        <f>coco6!CE176</f>
        <v>3624.9526957839603</v>
      </c>
      <c r="H53" s="2">
        <f>coco7!BP177</f>
        <v>2909.7921574712977</v>
      </c>
      <c r="I53" s="2">
        <f>coco8!BF176</f>
        <v>2615.3839657677736</v>
      </c>
      <c r="J53" s="2">
        <f>coco9!AY177</f>
        <v>2619.1257959642144</v>
      </c>
      <c r="K53" s="2">
        <f t="shared" si="10"/>
        <v>2776.3102249589374</v>
      </c>
      <c r="L53" s="2">
        <f>coco!HA116</f>
        <v>3445</v>
      </c>
      <c r="N53" s="2" t="str">
        <f t="shared" si="11"/>
        <v>Nógrádmegye</v>
      </c>
      <c r="O53" s="32">
        <f t="shared" si="12"/>
        <v>0</v>
      </c>
      <c r="P53" s="32">
        <f t="shared" si="1"/>
        <v>-2.3000000000001819</v>
      </c>
      <c r="Q53" s="32">
        <f t="shared" si="2"/>
        <v>696.83528621013556</v>
      </c>
      <c r="R53" s="32">
        <f t="shared" si="3"/>
        <v>1360.1666275042057</v>
      </c>
      <c r="S53" s="32">
        <f t="shared" si="4"/>
        <v>1952.7606766424681</v>
      </c>
      <c r="T53" s="32">
        <f t="shared" si="5"/>
        <v>-179.95269578396028</v>
      </c>
      <c r="U53" s="32">
        <f t="shared" si="6"/>
        <v>535.20784252870226</v>
      </c>
      <c r="V53" s="32">
        <f t="shared" si="7"/>
        <v>829.61603423222641</v>
      </c>
      <c r="W53" s="32">
        <f t="shared" si="8"/>
        <v>825.87420403578562</v>
      </c>
      <c r="X53" s="33">
        <f t="shared" si="13"/>
        <v>3</v>
      </c>
      <c r="Y53" s="32">
        <f t="shared" si="14"/>
        <v>2</v>
      </c>
      <c r="Z53" s="2">
        <f t="shared" si="15"/>
        <v>1</v>
      </c>
      <c r="AA53" s="2" t="str">
        <f t="shared" si="9"/>
        <v>semmi</v>
      </c>
      <c r="AB53" s="32"/>
      <c r="AD53" s="32" t="str">
        <f t="shared" si="18"/>
        <v>semmi</v>
      </c>
      <c r="AE53" s="41">
        <f t="shared" si="19"/>
        <v>0</v>
      </c>
      <c r="AF53" s="40" t="str">
        <f t="shared" si="20"/>
        <v>semmi</v>
      </c>
    </row>
    <row r="54" spans="1:32">
      <c r="A54" s="2" t="str">
        <f>coco!A117</f>
        <v>Nógrádsáp</v>
      </c>
      <c r="B54" s="2">
        <f>coco!GZ117</f>
        <v>908</v>
      </c>
      <c r="C54" s="2">
        <f>coco2!FW146</f>
        <v>908.6</v>
      </c>
      <c r="D54" s="2">
        <f>coco3!EY177</f>
        <v>957.26362840568981</v>
      </c>
      <c r="E54" s="2">
        <f>coco4!DY178</f>
        <v>6177.2684358746856</v>
      </c>
      <c r="F54" s="2">
        <f>coco5!CT177</f>
        <v>942.77056627823163</v>
      </c>
      <c r="G54" s="2">
        <f>coco6!CE177</f>
        <v>3245.8301358209192</v>
      </c>
      <c r="H54" s="2">
        <f>coco7!BP178</f>
        <v>2691.306950178518</v>
      </c>
      <c r="I54" s="2">
        <f>coco8!BF177</f>
        <v>2723.985323315509</v>
      </c>
      <c r="J54" s="2">
        <f>coco9!AY178</f>
        <v>2727.9045713065284</v>
      </c>
      <c r="K54" s="2">
        <f t="shared" si="10"/>
        <v>2364.7699567977866</v>
      </c>
      <c r="L54" s="2">
        <f>coco!HA117</f>
        <v>908</v>
      </c>
      <c r="N54" s="2" t="str">
        <f t="shared" si="11"/>
        <v>Nógrádsáp</v>
      </c>
      <c r="O54" s="32">
        <f t="shared" si="12"/>
        <v>0</v>
      </c>
      <c r="P54" s="32">
        <f t="shared" si="1"/>
        <v>-0.60000000000002274</v>
      </c>
      <c r="Q54" s="32">
        <f t="shared" si="2"/>
        <v>-49.263628405689815</v>
      </c>
      <c r="R54" s="32">
        <f t="shared" si="3"/>
        <v>-5269.2684358746856</v>
      </c>
      <c r="S54" s="32">
        <f t="shared" si="4"/>
        <v>-34.770566278231627</v>
      </c>
      <c r="T54" s="32">
        <f t="shared" si="5"/>
        <v>-2337.8301358209192</v>
      </c>
      <c r="U54" s="32">
        <f t="shared" si="6"/>
        <v>-1783.306950178518</v>
      </c>
      <c r="V54" s="32">
        <f t="shared" si="7"/>
        <v>-1815.985323315509</v>
      </c>
      <c r="W54" s="32">
        <f t="shared" si="8"/>
        <v>-1819.9045713065284</v>
      </c>
      <c r="X54" s="32">
        <f t="shared" si="13"/>
        <v>0</v>
      </c>
      <c r="Y54" s="38">
        <f t="shared" si="14"/>
        <v>5</v>
      </c>
      <c r="Z54" s="2">
        <f t="shared" si="15"/>
        <v>1</v>
      </c>
      <c r="AA54" s="2" t="str">
        <f t="shared" si="9"/>
        <v>támogatás</v>
      </c>
      <c r="AB54" s="32">
        <f t="shared" si="16"/>
        <v>-1281.9554610632545</v>
      </c>
      <c r="AC54" s="16">
        <f t="shared" ref="AC54" si="21">AB54/$AB$67</f>
        <v>7.0164083650317385E-2</v>
      </c>
      <c r="AD54" s="32" t="str">
        <f t="shared" si="18"/>
        <v>támogatás</v>
      </c>
      <c r="AE54" s="41">
        <f t="shared" si="19"/>
        <v>5.717414606875789E-2</v>
      </c>
      <c r="AF54" s="40" t="str">
        <f t="shared" si="20"/>
        <v>támogatás</v>
      </c>
    </row>
    <row r="55" spans="1:32">
      <c r="A55" s="2" t="str">
        <f>coco!A118</f>
        <v>Nőtincs</v>
      </c>
      <c r="B55" s="2">
        <f>coco!GZ118</f>
        <v>13933</v>
      </c>
      <c r="C55" s="2">
        <f>coco2!FW147</f>
        <v>13942.2</v>
      </c>
      <c r="D55" s="2">
        <f>coco3!EY178</f>
        <v>11114.654580570943</v>
      </c>
      <c r="E55" s="2">
        <f>coco4!DY179</f>
        <v>8431.2518520337017</v>
      </c>
      <c r="F55" s="2">
        <f>coco5!CT178</f>
        <v>7524.382809085193</v>
      </c>
      <c r="G55" s="2">
        <f>coco6!CE178</f>
        <v>5192.4943103950973</v>
      </c>
      <c r="H55" s="2">
        <f>coco7!BP179</f>
        <v>2652.8733567668487</v>
      </c>
      <c r="I55" s="2">
        <f>coco8!BF178</f>
        <v>2707.1795374808494</v>
      </c>
      <c r="J55" s="2">
        <f>coco9!AY179</f>
        <v>2619.1257959642144</v>
      </c>
      <c r="K55" s="2">
        <f t="shared" si="10"/>
        <v>7568.5735824774265</v>
      </c>
      <c r="L55" s="2">
        <f>coco!HA118</f>
        <v>13933</v>
      </c>
      <c r="N55" s="2" t="str">
        <f t="shared" si="11"/>
        <v>Nőtincs</v>
      </c>
      <c r="O55" s="32">
        <f t="shared" si="12"/>
        <v>0</v>
      </c>
      <c r="P55" s="32">
        <f t="shared" si="1"/>
        <v>-9.2000000000007276</v>
      </c>
      <c r="Q55" s="32">
        <f t="shared" si="2"/>
        <v>2818.3454194290571</v>
      </c>
      <c r="R55" s="32">
        <f t="shared" si="3"/>
        <v>5501.7481479662983</v>
      </c>
      <c r="S55" s="32">
        <f t="shared" si="4"/>
        <v>6408.617190914807</v>
      </c>
      <c r="T55" s="32">
        <f t="shared" si="5"/>
        <v>8740.5056896049027</v>
      </c>
      <c r="U55" s="32">
        <f t="shared" si="6"/>
        <v>11280.12664323315</v>
      </c>
      <c r="V55" s="32">
        <f t="shared" si="7"/>
        <v>11225.82046251915</v>
      </c>
      <c r="W55" s="32">
        <f t="shared" si="8"/>
        <v>11313.874204035787</v>
      </c>
      <c r="X55" s="33">
        <f t="shared" si="13"/>
        <v>4</v>
      </c>
      <c r="Y55" s="32">
        <f t="shared" si="14"/>
        <v>1</v>
      </c>
      <c r="Z55" s="2">
        <f t="shared" si="15"/>
        <v>1</v>
      </c>
      <c r="AA55" s="2" t="str">
        <f t="shared" si="9"/>
        <v>semmi</v>
      </c>
      <c r="AB55" s="32"/>
      <c r="AD55" s="32" t="str">
        <f t="shared" si="18"/>
        <v>semmi</v>
      </c>
      <c r="AE55" s="41">
        <f t="shared" si="19"/>
        <v>0</v>
      </c>
      <c r="AF55" s="40" t="str">
        <f t="shared" si="20"/>
        <v>semmi</v>
      </c>
    </row>
    <row r="56" spans="1:32">
      <c r="A56" s="2" t="str">
        <f>coco!A119</f>
        <v>Ősagárd</v>
      </c>
      <c r="B56" s="2">
        <f>coco!GZ119</f>
        <v>3184</v>
      </c>
      <c r="C56" s="2">
        <f>coco2!FW148</f>
        <v>3186.1</v>
      </c>
      <c r="D56" s="2">
        <f>coco3!EY179</f>
        <v>9140.1844555345815</v>
      </c>
      <c r="E56" s="2">
        <f>coco4!DY180</f>
        <v>1926.9093546844733</v>
      </c>
      <c r="F56" s="2">
        <f>coco5!CT179</f>
        <v>1435.7721783612403</v>
      </c>
      <c r="G56" s="2">
        <f>coco6!CE179</f>
        <v>2926.8607395430008</v>
      </c>
      <c r="H56" s="2">
        <f>coco7!BP180</f>
        <v>2578.785548450116</v>
      </c>
      <c r="I56" s="2">
        <f>coco8!BF179</f>
        <v>2612.4879295665005</v>
      </c>
      <c r="J56" s="2">
        <f>coco9!AY180</f>
        <v>2616.2262001756067</v>
      </c>
      <c r="K56" s="2">
        <f t="shared" si="10"/>
        <v>3289.7029340350578</v>
      </c>
      <c r="L56" s="2">
        <f>coco!HA119</f>
        <v>3184</v>
      </c>
      <c r="N56" s="2" t="str">
        <f t="shared" si="11"/>
        <v>Ősagárd</v>
      </c>
      <c r="O56" s="32">
        <f t="shared" si="12"/>
        <v>0</v>
      </c>
      <c r="P56" s="32">
        <f t="shared" si="1"/>
        <v>-2.0999999999999091</v>
      </c>
      <c r="Q56" s="37">
        <f t="shared" si="2"/>
        <v>-5956.1844555345815</v>
      </c>
      <c r="R56" s="34">
        <f t="shared" si="3"/>
        <v>1257.0906453155267</v>
      </c>
      <c r="S56" s="32">
        <f t="shared" si="4"/>
        <v>1748.2278216387597</v>
      </c>
      <c r="T56" s="32">
        <f t="shared" si="5"/>
        <v>257.13926045699918</v>
      </c>
      <c r="U56" s="32">
        <f t="shared" si="6"/>
        <v>605.21445154988396</v>
      </c>
      <c r="V56" s="32">
        <f t="shared" si="7"/>
        <v>571.5120704334995</v>
      </c>
      <c r="W56" s="32">
        <f t="shared" si="8"/>
        <v>567.77379982439334</v>
      </c>
      <c r="X56" s="33">
        <f t="shared" si="13"/>
        <v>3</v>
      </c>
      <c r="Y56" s="32">
        <f t="shared" si="14"/>
        <v>2</v>
      </c>
      <c r="Z56" s="2">
        <f t="shared" si="15"/>
        <v>1</v>
      </c>
      <c r="AA56" s="36" t="str">
        <f t="shared" si="9"/>
        <v>támogatás</v>
      </c>
      <c r="AB56" s="32"/>
      <c r="AD56" s="32" t="str">
        <f t="shared" si="18"/>
        <v>semmi</v>
      </c>
      <c r="AE56" s="41">
        <f t="shared" si="19"/>
        <v>4.0054033360766954E-2</v>
      </c>
      <c r="AF56" s="40" t="s">
        <v>1199</v>
      </c>
    </row>
    <row r="57" spans="1:32">
      <c r="A57" s="2" t="str">
        <f>coco!A120</f>
        <v>Penc</v>
      </c>
      <c r="B57" s="2">
        <f>coco!GZ120</f>
        <v>1216</v>
      </c>
      <c r="C57" s="2">
        <f>coco2!FW149</f>
        <v>1216.8</v>
      </c>
      <c r="D57" s="2">
        <f>coco3!EY180</f>
        <v>970.0194707639663</v>
      </c>
      <c r="E57" s="2">
        <f>coco4!DY181</f>
        <v>559.69757461617871</v>
      </c>
      <c r="F57" s="2">
        <f>coco5!CT180</f>
        <v>3865.6918806475787</v>
      </c>
      <c r="G57" s="2">
        <f>coco6!CE180</f>
        <v>273.2570597158508</v>
      </c>
      <c r="H57" s="2">
        <f>coco7!BP181</f>
        <v>2581.1306490650654</v>
      </c>
      <c r="I57" s="2">
        <f>coco8!BF180</f>
        <v>2612.4879295665005</v>
      </c>
      <c r="J57" s="2">
        <f>coco9!AY181</f>
        <v>2616.2262001756067</v>
      </c>
      <c r="K57" s="2">
        <f t="shared" si="10"/>
        <v>1767.9234182834164</v>
      </c>
      <c r="L57" s="2">
        <f>coco!HA120</f>
        <v>1216</v>
      </c>
      <c r="N57" s="2" t="str">
        <f t="shared" si="11"/>
        <v>Penc</v>
      </c>
      <c r="O57" s="32">
        <f t="shared" si="12"/>
        <v>0</v>
      </c>
      <c r="P57" s="32">
        <f t="shared" si="1"/>
        <v>-0.79999999999995453</v>
      </c>
      <c r="Q57" s="32">
        <f t="shared" si="2"/>
        <v>245.9805292360337</v>
      </c>
      <c r="R57" s="32">
        <f t="shared" si="3"/>
        <v>656.30242538382129</v>
      </c>
      <c r="S57" s="35">
        <f t="shared" si="4"/>
        <v>-2649.6918806475787</v>
      </c>
      <c r="T57" s="32">
        <f t="shared" si="5"/>
        <v>942.7429402841492</v>
      </c>
      <c r="U57" s="32">
        <f t="shared" si="6"/>
        <v>-1365.1306490650654</v>
      </c>
      <c r="V57" s="32">
        <f t="shared" si="7"/>
        <v>-1396.4879295665005</v>
      </c>
      <c r="W57" s="32">
        <f t="shared" si="8"/>
        <v>-1400.2262001756067</v>
      </c>
      <c r="X57" s="33">
        <f t="shared" si="13"/>
        <v>3</v>
      </c>
      <c r="Y57" s="32">
        <f t="shared" si="14"/>
        <v>2</v>
      </c>
      <c r="Z57" s="2">
        <f t="shared" si="15"/>
        <v>1</v>
      </c>
      <c r="AA57" s="36" t="str">
        <f t="shared" si="9"/>
        <v>támogatás</v>
      </c>
      <c r="AB57" s="32"/>
      <c r="AD57" s="32" t="str">
        <f t="shared" si="18"/>
        <v>semmi</v>
      </c>
      <c r="AE57" s="41">
        <f t="shared" si="19"/>
        <v>5.974344991139263E-3</v>
      </c>
      <c r="AF57" s="40" t="s">
        <v>1198</v>
      </c>
    </row>
    <row r="58" spans="1:32">
      <c r="A58" s="2" t="str">
        <f>coco!A121</f>
        <v>Pestmegye</v>
      </c>
      <c r="B58" s="2">
        <f>coco!GZ121</f>
        <v>1230</v>
      </c>
      <c r="C58" s="2">
        <f>coco2!FW150</f>
        <v>1231.3</v>
      </c>
      <c r="D58" s="2">
        <f>coco3!EY181</f>
        <v>1307.4258874287509</v>
      </c>
      <c r="E58" s="2">
        <f>coco4!DY182</f>
        <v>744.63157943959118</v>
      </c>
      <c r="F58" s="2">
        <f>coco5!CT181</f>
        <v>3911.8429126157016</v>
      </c>
      <c r="G58" s="2">
        <f>coco6!CE181</f>
        <v>3148.8121845857418</v>
      </c>
      <c r="H58" s="2">
        <f>coco7!BP182</f>
        <v>2583.9968831500037</v>
      </c>
      <c r="I58" s="2">
        <f>coco8!BF181</f>
        <v>2615.3839657677736</v>
      </c>
      <c r="J58" s="2">
        <f>coco9!AY182</f>
        <v>2619.1257959642144</v>
      </c>
      <c r="K58" s="2">
        <f t="shared" si="10"/>
        <v>2154.7243565501976</v>
      </c>
      <c r="L58" s="2">
        <f>coco!HA121</f>
        <v>1230</v>
      </c>
      <c r="N58" s="2" t="str">
        <f t="shared" si="11"/>
        <v>Pestmegye</v>
      </c>
      <c r="O58" s="32">
        <f t="shared" si="12"/>
        <v>0</v>
      </c>
      <c r="P58" s="32">
        <f t="shared" si="1"/>
        <v>-1.2999999999999545</v>
      </c>
      <c r="Q58" s="34">
        <f t="shared" si="2"/>
        <v>-77.425887428750912</v>
      </c>
      <c r="R58" s="34">
        <f t="shared" si="3"/>
        <v>485.36842056040882</v>
      </c>
      <c r="S58" s="32">
        <f t="shared" si="4"/>
        <v>-2681.8429126157016</v>
      </c>
      <c r="T58" s="32">
        <f t="shared" si="5"/>
        <v>-1918.8121845857418</v>
      </c>
      <c r="U58" s="32">
        <f t="shared" si="6"/>
        <v>-1353.9968831500037</v>
      </c>
      <c r="V58" s="32">
        <f t="shared" si="7"/>
        <v>-1385.3839657677736</v>
      </c>
      <c r="W58" s="32">
        <f t="shared" si="8"/>
        <v>-1389.1257959642144</v>
      </c>
      <c r="X58" s="32">
        <f t="shared" si="13"/>
        <v>1</v>
      </c>
      <c r="Y58" s="38">
        <f t="shared" si="14"/>
        <v>4</v>
      </c>
      <c r="Z58" s="2">
        <f t="shared" si="15"/>
        <v>1</v>
      </c>
      <c r="AA58" s="2" t="str">
        <f t="shared" si="9"/>
        <v>támogatás</v>
      </c>
      <c r="AB58" s="32">
        <f t="shared" si="16"/>
        <v>-699.00209401163102</v>
      </c>
      <c r="AC58" s="16">
        <f t="shared" ref="AC58" si="22">AB58/$AB$67</f>
        <v>3.8257835693684142E-2</v>
      </c>
      <c r="AD58" s="32" t="str">
        <f t="shared" si="18"/>
        <v>támogatás</v>
      </c>
      <c r="AE58" s="41">
        <f t="shared" si="19"/>
        <v>2.5068533237411171E-2</v>
      </c>
      <c r="AF58" s="40" t="str">
        <f t="shared" si="20"/>
        <v>támogatás</v>
      </c>
    </row>
    <row r="59" spans="1:32">
      <c r="A59" s="2" t="str">
        <f>coco!A122</f>
        <v>Rád</v>
      </c>
      <c r="B59" s="2">
        <f>coco!GZ122</f>
        <v>707</v>
      </c>
      <c r="C59" s="2">
        <f>coco2!FW151</f>
        <v>707.5</v>
      </c>
      <c r="D59" s="2">
        <f>coco3!EY182</f>
        <v>563.94250426064082</v>
      </c>
      <c r="E59" s="2">
        <f>coco4!DY183</f>
        <v>427.77066930399542</v>
      </c>
      <c r="F59" s="2">
        <f>coco5!CT182</f>
        <v>3913.8111183908127</v>
      </c>
      <c r="G59" s="2">
        <f>coco6!CE182</f>
        <v>262.0196555109377</v>
      </c>
      <c r="H59" s="2">
        <f>coco7!BP183</f>
        <v>2581.1306490650654</v>
      </c>
      <c r="I59" s="2">
        <f>coco8!BF182</f>
        <v>2612.4879295665005</v>
      </c>
      <c r="J59" s="2">
        <f>coco9!AY183</f>
        <v>2616.2262001756067</v>
      </c>
      <c r="K59" s="2">
        <f t="shared" si="10"/>
        <v>1599.0987473637288</v>
      </c>
      <c r="L59" s="2">
        <f>coco!HA122</f>
        <v>707</v>
      </c>
      <c r="N59" s="2" t="str">
        <f t="shared" si="11"/>
        <v>Rád</v>
      </c>
      <c r="O59" s="32">
        <f t="shared" si="12"/>
        <v>0</v>
      </c>
      <c r="P59" s="32">
        <f t="shared" si="1"/>
        <v>-0.5</v>
      </c>
      <c r="Q59" s="32">
        <f t="shared" si="2"/>
        <v>143.05749573935918</v>
      </c>
      <c r="R59" s="32">
        <f t="shared" si="3"/>
        <v>279.22933069600458</v>
      </c>
      <c r="S59" s="35">
        <f t="shared" si="4"/>
        <v>-3206.8111183908127</v>
      </c>
      <c r="T59" s="32">
        <f t="shared" si="5"/>
        <v>444.9803444890623</v>
      </c>
      <c r="U59" s="32">
        <f t="shared" si="6"/>
        <v>-1874.1306490650654</v>
      </c>
      <c r="V59" s="32">
        <f t="shared" si="7"/>
        <v>-1905.4879295665005</v>
      </c>
      <c r="W59" s="32">
        <f t="shared" si="8"/>
        <v>-1909.2262001756067</v>
      </c>
      <c r="X59" s="33">
        <f t="shared" si="13"/>
        <v>3</v>
      </c>
      <c r="Y59" s="32">
        <f t="shared" si="14"/>
        <v>2</v>
      </c>
      <c r="Z59" s="2">
        <f t="shared" si="15"/>
        <v>1</v>
      </c>
      <c r="AA59" s="36" t="str">
        <f t="shared" si="9"/>
        <v>támogatás</v>
      </c>
      <c r="AB59" s="32"/>
      <c r="AD59" s="32" t="str">
        <f t="shared" si="18"/>
        <v>semmi</v>
      </c>
      <c r="AE59" s="41">
        <f t="shared" si="19"/>
        <v>1.6679481472642733E-2</v>
      </c>
      <c r="AF59" s="40" t="s">
        <v>1199</v>
      </c>
    </row>
    <row r="60" spans="1:32">
      <c r="A60" s="2" t="str">
        <f>coco!A123</f>
        <v>Rétság</v>
      </c>
      <c r="B60" s="2">
        <f>coco!GZ123</f>
        <v>1940</v>
      </c>
      <c r="C60" s="2">
        <f>coco2!FW152</f>
        <v>1941.3</v>
      </c>
      <c r="D60" s="2">
        <f>coco3!EY183</f>
        <v>1547.580994685323</v>
      </c>
      <c r="E60" s="2">
        <f>coco4!DY184</f>
        <v>1629.3774665044057</v>
      </c>
      <c r="F60" s="2">
        <f>coco5!CT183</f>
        <v>1166.3994638296515</v>
      </c>
      <c r="G60" s="2">
        <f>coco6!CE183</f>
        <v>3400.0012197543874</v>
      </c>
      <c r="H60" s="2">
        <f>coco7!BP184</f>
        <v>2819.201789271588</v>
      </c>
      <c r="I60" s="2">
        <f>coco8!BF183</f>
        <v>2853.4293656451337</v>
      </c>
      <c r="J60" s="2">
        <f>coco9!AY184</f>
        <v>2857.5516496729133</v>
      </c>
      <c r="K60" s="2">
        <f t="shared" si="10"/>
        <v>2239.4268832626003</v>
      </c>
      <c r="L60" s="2">
        <f>coco!HA123</f>
        <v>1940</v>
      </c>
      <c r="N60" s="2" t="str">
        <f t="shared" si="11"/>
        <v>Rétság</v>
      </c>
      <c r="O60" s="32">
        <f t="shared" si="12"/>
        <v>0</v>
      </c>
      <c r="P60" s="32">
        <f t="shared" si="1"/>
        <v>-1.2999999999999545</v>
      </c>
      <c r="Q60" s="32">
        <f t="shared" si="2"/>
        <v>392.41900531467695</v>
      </c>
      <c r="R60" s="32">
        <f t="shared" si="3"/>
        <v>310.62253349559433</v>
      </c>
      <c r="S60" s="32">
        <f t="shared" si="4"/>
        <v>773.60053617034851</v>
      </c>
      <c r="T60" s="35">
        <f t="shared" si="5"/>
        <v>-1460.0012197543874</v>
      </c>
      <c r="U60" s="32">
        <f t="shared" si="6"/>
        <v>-879.20178927158804</v>
      </c>
      <c r="V60" s="32">
        <f t="shared" si="7"/>
        <v>-913.42936564513366</v>
      </c>
      <c r="W60" s="32">
        <f t="shared" si="8"/>
        <v>-917.5516496729133</v>
      </c>
      <c r="X60" s="33">
        <f t="shared" si="13"/>
        <v>3</v>
      </c>
      <c r="Y60" s="32">
        <f t="shared" si="14"/>
        <v>2</v>
      </c>
      <c r="Z60" s="2">
        <f t="shared" si="15"/>
        <v>1</v>
      </c>
      <c r="AA60" s="2" t="str">
        <f t="shared" si="9"/>
        <v>semmi</v>
      </c>
      <c r="AB60" s="32"/>
      <c r="AD60" s="32" t="str">
        <f t="shared" si="18"/>
        <v>semmi</v>
      </c>
      <c r="AE60" s="41">
        <f t="shared" si="19"/>
        <v>0</v>
      </c>
      <c r="AF60" s="40" t="str">
        <f t="shared" si="20"/>
        <v>semmi</v>
      </c>
    </row>
    <row r="61" spans="1:32">
      <c r="A61" s="2" t="str">
        <f>coco!A124</f>
        <v>Rétsági</v>
      </c>
      <c r="B61" s="2">
        <f>coco!GZ124</f>
        <v>985</v>
      </c>
      <c r="C61" s="2">
        <f>coco2!FW153</f>
        <v>985.6</v>
      </c>
      <c r="D61" s="2">
        <f>coco3!EY184</f>
        <v>785.68316239849833</v>
      </c>
      <c r="E61" s="2">
        <f>coco4!DY185</f>
        <v>696.35122765547794</v>
      </c>
      <c r="F61" s="2">
        <f>coco5!CT184</f>
        <v>860.30953121754101</v>
      </c>
      <c r="G61" s="2">
        <f>coco6!CE184</f>
        <v>3257.3217799399704</v>
      </c>
      <c r="H61" s="2">
        <f>coco7!BP185</f>
        <v>2658.0846914667359</v>
      </c>
      <c r="I61" s="2">
        <f>coco8!BF184</f>
        <v>2615.3839657677736</v>
      </c>
      <c r="J61" s="2">
        <f>coco9!AY185</f>
        <v>2619.1257959642144</v>
      </c>
      <c r="K61" s="2">
        <f t="shared" si="10"/>
        <v>1718.0955727122455</v>
      </c>
      <c r="L61" s="2">
        <f>coco!HA124</f>
        <v>985</v>
      </c>
      <c r="N61" s="2" t="str">
        <f t="shared" si="11"/>
        <v>Rétsági</v>
      </c>
      <c r="O61" s="32">
        <f t="shared" si="12"/>
        <v>0</v>
      </c>
      <c r="P61" s="32">
        <f t="shared" si="1"/>
        <v>-0.60000000000002274</v>
      </c>
      <c r="Q61" s="32">
        <f t="shared" si="2"/>
        <v>199.31683760150167</v>
      </c>
      <c r="R61" s="32">
        <f t="shared" si="3"/>
        <v>288.64877234452206</v>
      </c>
      <c r="S61" s="32">
        <f t="shared" si="4"/>
        <v>124.69046878245899</v>
      </c>
      <c r="T61" s="35">
        <f t="shared" si="5"/>
        <v>-2272.3217799399704</v>
      </c>
      <c r="U61" s="32">
        <f t="shared" si="6"/>
        <v>-1673.0846914667359</v>
      </c>
      <c r="V61" s="32">
        <f t="shared" si="7"/>
        <v>-1630.3839657677736</v>
      </c>
      <c r="W61" s="32">
        <f t="shared" si="8"/>
        <v>-1634.1257959642144</v>
      </c>
      <c r="X61" s="33">
        <f t="shared" si="13"/>
        <v>3</v>
      </c>
      <c r="Y61" s="32">
        <f t="shared" si="14"/>
        <v>2</v>
      </c>
      <c r="Z61" s="2">
        <f t="shared" si="15"/>
        <v>1</v>
      </c>
      <c r="AA61" s="36" t="str">
        <f t="shared" si="9"/>
        <v>támogatás</v>
      </c>
      <c r="AB61" s="32"/>
      <c r="AD61" s="32" t="str">
        <f t="shared" si="18"/>
        <v>semmi</v>
      </c>
      <c r="AE61" s="41">
        <f t="shared" si="19"/>
        <v>5.5377491199719783E-3</v>
      </c>
      <c r="AF61" s="40" t="s">
        <v>1198</v>
      </c>
    </row>
    <row r="62" spans="1:32">
      <c r="A62" s="2" t="str">
        <f>coco!A125</f>
        <v>Szendehely</v>
      </c>
      <c r="B62" s="2">
        <f>coco!GZ125</f>
        <v>2921</v>
      </c>
      <c r="C62" s="2">
        <f>coco2!FW154</f>
        <v>2923.4</v>
      </c>
      <c r="D62" s="2">
        <f>coco3!EY185</f>
        <v>2330.0991736415422</v>
      </c>
      <c r="E62" s="2">
        <f>coco4!DY186</f>
        <v>1767.8036499413736</v>
      </c>
      <c r="F62" s="2">
        <f>coco5!CT185</f>
        <v>4944.0650379145009</v>
      </c>
      <c r="G62" s="2">
        <f>coco6!CE185</f>
        <v>588.71794517866033</v>
      </c>
      <c r="H62" s="2">
        <f>coco7!BP186</f>
        <v>2651.3099563568826</v>
      </c>
      <c r="I62" s="2">
        <f>coco8!BF185</f>
        <v>2696.5168587397993</v>
      </c>
      <c r="J62" s="2">
        <f>coco9!AY186</f>
        <v>2616.2262001756067</v>
      </c>
      <c r="K62" s="2">
        <f t="shared" si="10"/>
        <v>2604.3487579942625</v>
      </c>
      <c r="L62" s="2">
        <f>coco!HA125</f>
        <v>2921</v>
      </c>
      <c r="N62" s="2" t="str">
        <f t="shared" si="11"/>
        <v>Szendehely</v>
      </c>
      <c r="O62" s="32">
        <f t="shared" si="12"/>
        <v>0</v>
      </c>
      <c r="P62" s="32">
        <f t="shared" si="1"/>
        <v>-2.4000000000000909</v>
      </c>
      <c r="Q62" s="32">
        <f t="shared" si="2"/>
        <v>590.90082635845783</v>
      </c>
      <c r="R62" s="32">
        <f t="shared" si="3"/>
        <v>1153.1963500586264</v>
      </c>
      <c r="S62" s="35">
        <f t="shared" si="4"/>
        <v>-2023.0650379145009</v>
      </c>
      <c r="T62" s="32">
        <f t="shared" si="5"/>
        <v>2332.2820548213394</v>
      </c>
      <c r="U62" s="32">
        <f t="shared" si="6"/>
        <v>269.69004364311741</v>
      </c>
      <c r="V62" s="32">
        <f t="shared" si="7"/>
        <v>224.48314126020068</v>
      </c>
      <c r="W62" s="32">
        <f t="shared" si="8"/>
        <v>304.77379982439334</v>
      </c>
      <c r="X62" s="33">
        <f t="shared" si="13"/>
        <v>3</v>
      </c>
      <c r="Y62" s="32">
        <f t="shared" si="14"/>
        <v>2</v>
      </c>
      <c r="Z62" s="2">
        <f t="shared" si="15"/>
        <v>1</v>
      </c>
      <c r="AA62" s="2" t="str">
        <f t="shared" si="9"/>
        <v>semmi</v>
      </c>
      <c r="AB62" s="32"/>
      <c r="AD62" s="32" t="str">
        <f t="shared" si="18"/>
        <v>semmi</v>
      </c>
      <c r="AE62" s="41">
        <f t="shared" si="19"/>
        <v>0</v>
      </c>
      <c r="AF62" s="40" t="str">
        <f t="shared" si="20"/>
        <v>semmi</v>
      </c>
    </row>
    <row r="63" spans="1:32">
      <c r="A63" s="2" t="str">
        <f>coco!A126</f>
        <v>Tereske</v>
      </c>
      <c r="B63" s="2">
        <f>coco!GZ126</f>
        <v>751.5</v>
      </c>
      <c r="C63" s="2">
        <f>coco2!FW155</f>
        <v>598.4</v>
      </c>
      <c r="D63" s="2">
        <f>coco3!EY186</f>
        <v>973.18445420624539</v>
      </c>
      <c r="E63" s="2">
        <f>coco4!DY187</f>
        <v>993.20786616024338</v>
      </c>
      <c r="F63" s="2">
        <f>coco5!CT186</f>
        <v>4636.3462453505754</v>
      </c>
      <c r="G63" s="2">
        <f>coco6!CE186</f>
        <v>3199.50762346492</v>
      </c>
      <c r="H63" s="2">
        <f>coco7!BP187</f>
        <v>2652.8733567668487</v>
      </c>
      <c r="I63" s="2">
        <f>coco8!BF186</f>
        <v>2612.4879295665005</v>
      </c>
      <c r="J63" s="2">
        <f>coco9!AY187</f>
        <v>2616.2262001756067</v>
      </c>
      <c r="K63" s="2">
        <f t="shared" si="10"/>
        <v>2114.8592972989932</v>
      </c>
      <c r="L63" s="2">
        <f>coco!HA126</f>
        <v>598</v>
      </c>
      <c r="N63" s="2" t="str">
        <f t="shared" si="11"/>
        <v>Tereske</v>
      </c>
      <c r="O63" s="32">
        <f t="shared" si="12"/>
        <v>-153.5</v>
      </c>
      <c r="P63" s="32">
        <f t="shared" si="1"/>
        <v>-0.39999999999997726</v>
      </c>
      <c r="Q63" s="32">
        <f t="shared" si="2"/>
        <v>-375.18445420624539</v>
      </c>
      <c r="R63" s="32">
        <f t="shared" si="3"/>
        <v>-395.20786616024338</v>
      </c>
      <c r="S63" s="32">
        <f t="shared" si="4"/>
        <v>-4038.3462453505754</v>
      </c>
      <c r="T63" s="32">
        <f t="shared" si="5"/>
        <v>-2601.50762346492</v>
      </c>
      <c r="U63" s="32">
        <f t="shared" si="6"/>
        <v>-2054.8733567668487</v>
      </c>
      <c r="V63" s="32">
        <f t="shared" si="7"/>
        <v>-2014.4879295665005</v>
      </c>
      <c r="W63" s="32">
        <f t="shared" si="8"/>
        <v>-2018.2262001756067</v>
      </c>
      <c r="X63" s="32">
        <f t="shared" si="13"/>
        <v>0</v>
      </c>
      <c r="Y63" s="38">
        <f t="shared" si="14"/>
        <v>6</v>
      </c>
      <c r="Z63" s="2">
        <f t="shared" si="15"/>
        <v>0</v>
      </c>
      <c r="AA63" s="2" t="str">
        <f t="shared" si="9"/>
        <v>támogatás</v>
      </c>
      <c r="AB63" s="32">
        <f t="shared" si="16"/>
        <v>-1260.6910315303305</v>
      </c>
      <c r="AC63" s="16">
        <f t="shared" ref="AC63" si="23">AB63/$AB$67</f>
        <v>6.9000237278239146E-2</v>
      </c>
      <c r="AD63" s="32" t="str">
        <f t="shared" si="18"/>
        <v>támogatás</v>
      </c>
      <c r="AE63" s="41">
        <f t="shared" si="19"/>
        <v>5.0896292952862868E-2</v>
      </c>
      <c r="AF63" s="40" t="str">
        <f t="shared" si="20"/>
        <v>támogatás</v>
      </c>
    </row>
    <row r="64" spans="1:32">
      <c r="A64" s="2" t="str">
        <f>coco!A127</f>
        <v>Tolmács</v>
      </c>
      <c r="B64" s="2">
        <f>coco!GZ127</f>
        <v>1226</v>
      </c>
      <c r="C64" s="2">
        <f>coco2!FW156</f>
        <v>1226.8</v>
      </c>
      <c r="D64" s="2">
        <f>coco3!EY187</f>
        <v>977.97988366424397</v>
      </c>
      <c r="E64" s="2">
        <f>coco4!DY188</f>
        <v>883.81741876127387</v>
      </c>
      <c r="F64" s="2">
        <f>coco5!CT187</f>
        <v>531.00834429205122</v>
      </c>
      <c r="G64" s="2">
        <f>coco6!CE187</f>
        <v>366.51226022178128</v>
      </c>
      <c r="H64" s="2">
        <f>coco7!BP188</f>
        <v>2730.7393827409996</v>
      </c>
      <c r="I64" s="2">
        <f>coco8!BF187</f>
        <v>2615.3839657677736</v>
      </c>
      <c r="J64" s="2">
        <f>coco9!AY188</f>
        <v>2616.2262001756067</v>
      </c>
      <c r="K64" s="2">
        <f t="shared" si="10"/>
        <v>1463.8297172915254</v>
      </c>
      <c r="L64" s="2">
        <f>coco!HA127</f>
        <v>1226</v>
      </c>
      <c r="N64" s="2" t="str">
        <f t="shared" si="11"/>
        <v>Tolmács</v>
      </c>
      <c r="O64" s="32">
        <f t="shared" si="12"/>
        <v>0</v>
      </c>
      <c r="P64" s="32">
        <f t="shared" si="1"/>
        <v>-0.79999999999995453</v>
      </c>
      <c r="Q64" s="32">
        <f t="shared" si="2"/>
        <v>248.02011633575603</v>
      </c>
      <c r="R64" s="32">
        <f t="shared" si="3"/>
        <v>342.18258123872613</v>
      </c>
      <c r="S64" s="32">
        <f t="shared" si="4"/>
        <v>694.99165570794878</v>
      </c>
      <c r="T64" s="32">
        <f t="shared" si="5"/>
        <v>859.48773977821872</v>
      </c>
      <c r="U64" s="35">
        <f t="shared" si="6"/>
        <v>-1504.7393827409996</v>
      </c>
      <c r="V64" s="32">
        <f t="shared" si="7"/>
        <v>-1389.3839657677736</v>
      </c>
      <c r="W64" s="32">
        <f t="shared" si="8"/>
        <v>-1390.2262001756067</v>
      </c>
      <c r="X64" s="33">
        <f t="shared" si="13"/>
        <v>4</v>
      </c>
      <c r="Y64" s="32">
        <f t="shared" si="14"/>
        <v>1</v>
      </c>
      <c r="Z64" s="2">
        <f t="shared" si="15"/>
        <v>1</v>
      </c>
      <c r="AA64" s="2" t="str">
        <f t="shared" si="9"/>
        <v>semmi</v>
      </c>
      <c r="AB64" s="32"/>
      <c r="AD64" s="32" t="str">
        <f t="shared" si="18"/>
        <v>semmi</v>
      </c>
      <c r="AE64" s="41">
        <f t="shared" si="19"/>
        <v>0</v>
      </c>
      <c r="AF64" s="40" t="str">
        <f t="shared" si="20"/>
        <v>semmi</v>
      </c>
    </row>
    <row r="65" spans="1:32">
      <c r="A65" s="2" t="str">
        <f>coco!A128</f>
        <v>Váci</v>
      </c>
      <c r="B65" s="2">
        <f>coco!GZ128</f>
        <v>774</v>
      </c>
      <c r="C65" s="2">
        <f>coco2!FW157</f>
        <v>775</v>
      </c>
      <c r="D65" s="2">
        <f>coco3!EY188</f>
        <v>617.36358842274581</v>
      </c>
      <c r="E65" s="2">
        <f>coco4!DY189</f>
        <v>468.70768086919622</v>
      </c>
      <c r="F65" s="2">
        <f>coco5!CT188</f>
        <v>3928.267250463181</v>
      </c>
      <c r="G65" s="2">
        <f>coco6!CE188</f>
        <v>3225.7960305868205</v>
      </c>
      <c r="H65" s="2">
        <f>coco7!BP189</f>
        <v>2674.7175347172101</v>
      </c>
      <c r="I65" s="2">
        <f>coco8!BF188</f>
        <v>2707.1795374808494</v>
      </c>
      <c r="J65" s="2">
        <f>coco9!AY189</f>
        <v>2711.0781290786986</v>
      </c>
      <c r="K65" s="2">
        <f t="shared" si="10"/>
        <v>1986.9010835131894</v>
      </c>
      <c r="L65" s="2">
        <f>coco!HA128</f>
        <v>774</v>
      </c>
      <c r="N65" s="2" t="str">
        <f t="shared" si="11"/>
        <v>Váci</v>
      </c>
      <c r="O65" s="32">
        <f t="shared" si="12"/>
        <v>0</v>
      </c>
      <c r="P65" s="32">
        <f t="shared" si="1"/>
        <v>-1</v>
      </c>
      <c r="Q65" s="32">
        <f t="shared" si="2"/>
        <v>156.63641157725419</v>
      </c>
      <c r="R65" s="32">
        <f t="shared" si="3"/>
        <v>305.29231913080378</v>
      </c>
      <c r="S65" s="35">
        <f t="shared" si="4"/>
        <v>-3154.267250463181</v>
      </c>
      <c r="T65" s="32">
        <f t="shared" si="5"/>
        <v>-2451.7960305868205</v>
      </c>
      <c r="U65" s="32">
        <f t="shared" si="6"/>
        <v>-1900.7175347172101</v>
      </c>
      <c r="V65" s="32">
        <f t="shared" si="7"/>
        <v>-1933.1795374808494</v>
      </c>
      <c r="W65" s="32">
        <f t="shared" si="8"/>
        <v>-1937.0781290786986</v>
      </c>
      <c r="X65" s="32">
        <f t="shared" si="13"/>
        <v>2</v>
      </c>
      <c r="Y65" s="33">
        <f t="shared" si="14"/>
        <v>3</v>
      </c>
      <c r="Z65" s="2">
        <f t="shared" si="15"/>
        <v>1</v>
      </c>
      <c r="AA65" s="39" t="str">
        <f t="shared" si="9"/>
        <v>támogatás</v>
      </c>
      <c r="AB65" s="32">
        <f t="shared" si="16"/>
        <v>-857.52242505699053</v>
      </c>
      <c r="AC65" s="16">
        <f t="shared" ref="AC65:AC66" si="24">AB65/$AB$67</f>
        <v>4.6933982490950918E-2</v>
      </c>
      <c r="AD65" s="32" t="str">
        <f t="shared" si="18"/>
        <v>támogatás</v>
      </c>
      <c r="AE65" s="41">
        <f t="shared" si="19"/>
        <v>3.0014637404125123E-2</v>
      </c>
      <c r="AF65" s="40" t="str">
        <f t="shared" si="20"/>
        <v>támogatás</v>
      </c>
    </row>
    <row r="66" spans="1:32">
      <c r="A66" s="2" t="str">
        <f>coco!A129</f>
        <v>DIPO</v>
      </c>
      <c r="B66" s="2">
        <f>coco!GZ129</f>
        <v>527</v>
      </c>
      <c r="C66" s="2">
        <f>coco2!FW158</f>
        <v>527.29999999999995</v>
      </c>
      <c r="D66" s="2">
        <f>coco3!EY189</f>
        <v>420.3673462881614</v>
      </c>
      <c r="E66" s="2">
        <f>coco4!DY190</f>
        <v>647.05800135841139</v>
      </c>
      <c r="F66" s="2">
        <f>coco5!CT189</f>
        <v>4492.2600087795081</v>
      </c>
      <c r="G66" s="2">
        <f>coco6!CE189</f>
        <v>3188.8803950539386</v>
      </c>
      <c r="H66" s="2">
        <f>coco7!BP190</f>
        <v>2596.8949365322246</v>
      </c>
      <c r="I66" s="2">
        <f>coco8!BF189</f>
        <v>2615.3839657677736</v>
      </c>
      <c r="J66" s="2">
        <f>coco9!AY190</f>
        <v>2619.1257959642144</v>
      </c>
      <c r="K66" s="2">
        <f t="shared" si="10"/>
        <v>1959.3633833049146</v>
      </c>
      <c r="L66" s="2">
        <f>coco!HA129</f>
        <v>527</v>
      </c>
      <c r="N66" s="2" t="str">
        <f t="shared" si="11"/>
        <v>DIPO</v>
      </c>
      <c r="O66" s="32">
        <f t="shared" si="12"/>
        <v>0</v>
      </c>
      <c r="P66" s="32">
        <f t="shared" si="1"/>
        <v>-0.29999999999995453</v>
      </c>
      <c r="Q66" s="34">
        <f t="shared" si="2"/>
        <v>106.6326537118386</v>
      </c>
      <c r="R66" s="34">
        <f t="shared" si="3"/>
        <v>-120.05800135841139</v>
      </c>
      <c r="S66" s="32">
        <f t="shared" si="4"/>
        <v>-3965.2600087795081</v>
      </c>
      <c r="T66" s="32">
        <f t="shared" si="5"/>
        <v>-2661.8803950539386</v>
      </c>
      <c r="U66" s="32">
        <f t="shared" si="6"/>
        <v>-2069.8949365322246</v>
      </c>
      <c r="V66" s="32">
        <f t="shared" si="7"/>
        <v>-2088.3839657677736</v>
      </c>
      <c r="W66" s="32">
        <f t="shared" si="8"/>
        <v>-2092.1257959642144</v>
      </c>
      <c r="X66" s="32">
        <f t="shared" si="13"/>
        <v>1</v>
      </c>
      <c r="Y66" s="38">
        <f t="shared" si="14"/>
        <v>4</v>
      </c>
      <c r="Z66" s="2">
        <f t="shared" si="15"/>
        <v>1</v>
      </c>
      <c r="AA66" s="2" t="str">
        <f t="shared" si="9"/>
        <v>támogatás</v>
      </c>
      <c r="AB66" s="32">
        <f t="shared" si="16"/>
        <v>-1106.8109585800032</v>
      </c>
      <c r="AC66" s="16">
        <f t="shared" si="24"/>
        <v>6.0578061439424277E-2</v>
      </c>
      <c r="AD66" s="32" t="str">
        <f t="shared" si="18"/>
        <v>támogatás</v>
      </c>
      <c r="AE66" s="41">
        <f t="shared" si="19"/>
        <v>4.095962657607468E-2</v>
      </c>
      <c r="AF66" s="40" t="str">
        <f t="shared" si="20"/>
        <v>támogatás</v>
      </c>
    </row>
    <row r="67" spans="1:32">
      <c r="A67" s="2" t="s">
        <v>1174</v>
      </c>
      <c r="B67">
        <f>coco!HA132</f>
        <v>0.84742677579885084</v>
      </c>
      <c r="C67">
        <f>coco2!FX161</f>
        <v>0.80983305783299264</v>
      </c>
      <c r="D67">
        <f>coco3!EZ192</f>
        <v>0.65559937048043815</v>
      </c>
      <c r="E67">
        <f>coco4!DZ193</f>
        <v>0.51793100171226503</v>
      </c>
      <c r="F67">
        <f>coco5!CU192</f>
        <v>0.43029855603721134</v>
      </c>
      <c r="G67">
        <f>coco6!CF192</f>
        <v>0.29439604494058119</v>
      </c>
      <c r="H67">
        <f>coco7!BQ193</f>
        <v>3.9935525226703183E-2</v>
      </c>
      <c r="I67">
        <f>coco8!BG192</f>
        <v>7.2187560698737135E-2</v>
      </c>
      <c r="J67">
        <f>coco9!AZ193</f>
        <v>-2.0882405896188908E-2</v>
      </c>
      <c r="K67">
        <f>SUM(B67:G67)</f>
        <v>3.555484806802339</v>
      </c>
      <c r="AB67" s="32">
        <f>SUM(AB40:AB66)</f>
        <v>-18270.821684955557</v>
      </c>
      <c r="AC67" s="16">
        <f>SUM(AC40:AC66)</f>
        <v>0.99999999999999967</v>
      </c>
    </row>
    <row r="68" spans="1:32">
      <c r="Y68" s="2" t="s">
        <v>1192</v>
      </c>
    </row>
    <row r="69" spans="1:32" s="2" customFormat="1">
      <c r="A69" s="2" t="s">
        <v>1176</v>
      </c>
      <c r="B69" s="2" t="str">
        <f>B39</f>
        <v>coco1</v>
      </c>
      <c r="C69" s="2" t="str">
        <f t="shared" ref="C69:L69" si="25">C39</f>
        <v>coco2</v>
      </c>
      <c r="D69" s="2" t="str">
        <f t="shared" si="25"/>
        <v>coco3</v>
      </c>
      <c r="E69" s="2" t="str">
        <f t="shared" si="25"/>
        <v>coco4</v>
      </c>
      <c r="F69" s="2" t="str">
        <f t="shared" si="25"/>
        <v>coco5</v>
      </c>
      <c r="G69" s="2" t="str">
        <f t="shared" si="25"/>
        <v>coco6</v>
      </c>
      <c r="H69" s="2" t="str">
        <f t="shared" si="25"/>
        <v>coco7</v>
      </c>
      <c r="I69" s="2" t="str">
        <f t="shared" si="25"/>
        <v>coco8</v>
      </c>
      <c r="J69" s="2" t="str">
        <f t="shared" si="25"/>
        <v>coco9</v>
      </c>
      <c r="K69" s="2" t="s">
        <v>1179</v>
      </c>
      <c r="L69" s="2" t="str">
        <f t="shared" si="25"/>
        <v>teny</v>
      </c>
      <c r="M69" s="2" t="s">
        <v>795</v>
      </c>
      <c r="N69" s="2" t="s">
        <v>1175</v>
      </c>
      <c r="O69" s="2" t="s">
        <v>1194</v>
      </c>
      <c r="P69" s="2" t="s">
        <v>797</v>
      </c>
    </row>
    <row r="70" spans="1:32">
      <c r="A70" t="str">
        <f>A40</f>
        <v>Bánk</v>
      </c>
      <c r="B70">
        <f>B40*B$67</f>
        <v>2157.5485711838742</v>
      </c>
      <c r="C70" s="2">
        <f t="shared" ref="C70:J70" si="26">C40*C$67</f>
        <v>2063.2116814411152</v>
      </c>
      <c r="D70" s="2">
        <f t="shared" si="26"/>
        <v>1331.4962836949921</v>
      </c>
      <c r="E70" s="2">
        <f t="shared" si="26"/>
        <v>3324.3845670583714</v>
      </c>
      <c r="F70" s="2">
        <f t="shared" si="26"/>
        <v>502.95134917635653</v>
      </c>
      <c r="G70" s="2">
        <f t="shared" si="26"/>
        <v>1027.6224629459714</v>
      </c>
      <c r="H70" s="2">
        <f t="shared" si="26"/>
        <v>115.58666319032072</v>
      </c>
      <c r="I70" s="2">
        <f t="shared" si="26"/>
        <v>211.47145626615605</v>
      </c>
      <c r="J70" s="2">
        <f t="shared" si="26"/>
        <v>-61.261546276666095</v>
      </c>
      <c r="K70">
        <f t="shared" ref="K70:K96" si="27">SUM(B70:G70)/$K$67</f>
        <v>2927.0874384246108</v>
      </c>
      <c r="L70">
        <f>L40</f>
        <v>2546</v>
      </c>
      <c r="M70" s="32">
        <f>L70-K70</f>
        <v>-381.08743842461081</v>
      </c>
      <c r="N70" t="str">
        <f>IF(K70&gt;L70,"támogatás","semmi")</f>
        <v>támogatás</v>
      </c>
      <c r="O70" s="32">
        <f>IF(M70&lt;0,M70,"")</f>
        <v>-381.08743842461081</v>
      </c>
      <c r="P70" s="16">
        <f>O70/$O$97</f>
        <v>2.2356617167325524E-2</v>
      </c>
    </row>
    <row r="71" spans="1:32">
      <c r="A71" s="2" t="str">
        <f t="shared" ref="A71:A96" si="28">A41</f>
        <v>Berkenye</v>
      </c>
      <c r="B71" s="2">
        <f t="shared" ref="B71:J71" si="29">B41*B$67</f>
        <v>8232.3274134979365</v>
      </c>
      <c r="C71" s="2">
        <f t="shared" si="29"/>
        <v>8532.3201140226265</v>
      </c>
      <c r="D71" s="2">
        <f t="shared" si="29"/>
        <v>5737.6448518819288</v>
      </c>
      <c r="E71" s="2">
        <f t="shared" si="29"/>
        <v>498.50030532542496</v>
      </c>
      <c r="F71" s="2">
        <f t="shared" si="29"/>
        <v>1726.6867100250888</v>
      </c>
      <c r="G71" s="2">
        <f t="shared" si="29"/>
        <v>912.6870639467412</v>
      </c>
      <c r="H71" s="2">
        <f t="shared" si="29"/>
        <v>108.74653835915616</v>
      </c>
      <c r="I71" s="2">
        <f t="shared" si="29"/>
        <v>198.95649680257526</v>
      </c>
      <c r="J71" s="2">
        <f t="shared" si="29"/>
        <v>-57.636770996409894</v>
      </c>
      <c r="K71" s="2">
        <f t="shared" si="27"/>
        <v>7211.4403103748564</v>
      </c>
      <c r="L71" s="2">
        <f t="shared" ref="L71:L96" si="30">L41</f>
        <v>1164</v>
      </c>
      <c r="M71" s="32">
        <f t="shared" ref="M71:M96" si="31">L71-K71</f>
        <v>-6047.4403103748564</v>
      </c>
      <c r="N71" s="2" t="str">
        <f t="shared" ref="N71:N96" si="32">IF(K71&gt;L71,"támogatás","semmi")</f>
        <v>támogatás</v>
      </c>
      <c r="O71" s="32">
        <f t="shared" ref="O71:O96" si="33">IF(M71&lt;0,M71,"")</f>
        <v>-6047.4403103748564</v>
      </c>
      <c r="P71" s="16">
        <f t="shared" ref="P71:P97" si="34">O71/$O$97</f>
        <v>0.35477503121124027</v>
      </c>
    </row>
    <row r="72" spans="1:32">
      <c r="A72" s="2" t="str">
        <f t="shared" si="28"/>
        <v>Borsosberény</v>
      </c>
      <c r="B72" s="2">
        <f t="shared" ref="B72:J72" si="35">B42*B$67</f>
        <v>583.87704852540821</v>
      </c>
      <c r="C72" s="2">
        <f t="shared" si="35"/>
        <v>557.9749768469319</v>
      </c>
      <c r="D72" s="2">
        <f t="shared" si="35"/>
        <v>390.15557425044511</v>
      </c>
      <c r="E72" s="2">
        <f t="shared" si="35"/>
        <v>3295.2255997995749</v>
      </c>
      <c r="F72" s="2">
        <f t="shared" si="35"/>
        <v>385.28841886445662</v>
      </c>
      <c r="G72" s="2">
        <f t="shared" si="35"/>
        <v>945.9192319303686</v>
      </c>
      <c r="H72" s="2">
        <f t="shared" si="35"/>
        <v>106.39654618212064</v>
      </c>
      <c r="I72" s="2">
        <f t="shared" si="35"/>
        <v>194.65497441544724</v>
      </c>
      <c r="J72" s="2">
        <f t="shared" si="35"/>
        <v>-56.390897842629109</v>
      </c>
      <c r="K72" s="2">
        <f t="shared" si="27"/>
        <v>1732.0959545193055</v>
      </c>
      <c r="L72" s="2">
        <f t="shared" si="30"/>
        <v>689</v>
      </c>
      <c r="M72" s="32">
        <f t="shared" si="31"/>
        <v>-1043.0959545193055</v>
      </c>
      <c r="N72" s="2" t="str">
        <f t="shared" si="32"/>
        <v>támogatás</v>
      </c>
      <c r="O72" s="32">
        <f t="shared" si="33"/>
        <v>-1043.0959545193055</v>
      </c>
      <c r="P72" s="16">
        <f t="shared" si="34"/>
        <v>6.1193559725762098E-2</v>
      </c>
    </row>
    <row r="73" spans="1:32">
      <c r="A73" s="2" t="str">
        <f t="shared" si="28"/>
        <v>Diósjenő</v>
      </c>
      <c r="B73" s="2">
        <f t="shared" ref="B73:J73" si="36">B43*B$67</f>
        <v>1072.8422981613451</v>
      </c>
      <c r="C73" s="2">
        <f t="shared" si="36"/>
        <v>1025.8965176628351</v>
      </c>
      <c r="D73" s="2">
        <f t="shared" si="36"/>
        <v>662.03836281755628</v>
      </c>
      <c r="E73" s="2">
        <f t="shared" si="36"/>
        <v>396.72807777148387</v>
      </c>
      <c r="F73" s="2">
        <f t="shared" si="36"/>
        <v>439.08219340764839</v>
      </c>
      <c r="G73" s="2">
        <f t="shared" si="36"/>
        <v>971.30741071425689</v>
      </c>
      <c r="H73" s="2">
        <f t="shared" si="36"/>
        <v>105.88145564589961</v>
      </c>
      <c r="I73" s="2">
        <f t="shared" si="36"/>
        <v>193.09971116649302</v>
      </c>
      <c r="J73" s="2">
        <f t="shared" si="36"/>
        <v>-57.576220460217314</v>
      </c>
      <c r="K73" s="2">
        <f t="shared" si="27"/>
        <v>1284.7459935128529</v>
      </c>
      <c r="L73" s="2">
        <f t="shared" si="30"/>
        <v>1266</v>
      </c>
      <c r="M73" s="32">
        <f t="shared" si="31"/>
        <v>-18.74599351285292</v>
      </c>
      <c r="N73" s="2" t="str">
        <f t="shared" si="32"/>
        <v>támogatás</v>
      </c>
      <c r="O73" s="32">
        <f t="shared" si="33"/>
        <v>-18.74599351285292</v>
      </c>
      <c r="P73" s="16">
        <f t="shared" si="34"/>
        <v>1.0997397398364495E-3</v>
      </c>
    </row>
    <row r="74" spans="1:32">
      <c r="A74" s="2" t="str">
        <f t="shared" si="28"/>
        <v>ÉMR</v>
      </c>
      <c r="B74" s="2">
        <f t="shared" ref="B74:J74" si="37">B44*B$67</f>
        <v>35.591924583551737</v>
      </c>
      <c r="C74" s="2">
        <f t="shared" si="37"/>
        <v>55.87848099047649</v>
      </c>
      <c r="D74" s="2">
        <f t="shared" si="37"/>
        <v>102.49050540342071</v>
      </c>
      <c r="E74" s="2">
        <f t="shared" si="37"/>
        <v>546.544840583922</v>
      </c>
      <c r="F74" s="2">
        <f t="shared" si="37"/>
        <v>324.98215152911945</v>
      </c>
      <c r="G74" s="2">
        <f t="shared" si="37"/>
        <v>917.44734746872018</v>
      </c>
      <c r="H74" s="2">
        <f t="shared" si="37"/>
        <v>103.19327271275937</v>
      </c>
      <c r="I74" s="2">
        <f t="shared" si="37"/>
        <v>188.79818877936501</v>
      </c>
      <c r="J74" s="2">
        <f t="shared" si="37"/>
        <v>-54.693647964503576</v>
      </c>
      <c r="K74" s="2">
        <f t="shared" si="27"/>
        <v>557.71163661435617</v>
      </c>
      <c r="L74" s="2">
        <f t="shared" si="30"/>
        <v>42</v>
      </c>
      <c r="M74" s="32">
        <f t="shared" si="31"/>
        <v>-515.71163661435617</v>
      </c>
      <c r="N74" s="2" t="str">
        <f t="shared" si="32"/>
        <v>támogatás</v>
      </c>
      <c r="O74" s="32">
        <f t="shared" si="33"/>
        <v>-515.71163661435617</v>
      </c>
      <c r="P74" s="16">
        <f t="shared" si="34"/>
        <v>3.025438906143035E-2</v>
      </c>
    </row>
    <row r="75" spans="1:32">
      <c r="A75" s="2" t="str">
        <f t="shared" si="28"/>
        <v>Felsőpetény</v>
      </c>
      <c r="B75" s="2">
        <f t="shared" ref="B75:J75" si="38">B45*B$67</f>
        <v>766.92123209796</v>
      </c>
      <c r="C75" s="2">
        <f t="shared" si="38"/>
        <v>732.9799006446417</v>
      </c>
      <c r="D75" s="2">
        <f t="shared" si="38"/>
        <v>473.27977556536672</v>
      </c>
      <c r="E75" s="2">
        <f t="shared" si="38"/>
        <v>202.27667392271692</v>
      </c>
      <c r="F75" s="2">
        <f t="shared" si="38"/>
        <v>271.39280501079327</v>
      </c>
      <c r="G75" s="2">
        <f t="shared" si="38"/>
        <v>128.52765509343479</v>
      </c>
      <c r="H75" s="2">
        <f t="shared" si="38"/>
        <v>102.98515532438721</v>
      </c>
      <c r="I75" s="2">
        <f t="shared" si="38"/>
        <v>188.58913099029985</v>
      </c>
      <c r="J75" s="2">
        <f t="shared" si="38"/>
        <v>-54.63309742831099</v>
      </c>
      <c r="K75" s="2">
        <f t="shared" si="27"/>
        <v>724.33948737671744</v>
      </c>
      <c r="L75" s="2">
        <f t="shared" si="30"/>
        <v>905</v>
      </c>
      <c r="M75" s="32">
        <f t="shared" si="31"/>
        <v>180.66051262328256</v>
      </c>
      <c r="N75" s="2" t="str">
        <f t="shared" si="32"/>
        <v>semmi</v>
      </c>
      <c r="O75" s="32" t="str">
        <f t="shared" si="33"/>
        <v/>
      </c>
      <c r="P75" s="16"/>
    </row>
    <row r="76" spans="1:32">
      <c r="A76" s="2" t="str">
        <f t="shared" si="28"/>
        <v>HU</v>
      </c>
      <c r="B76" s="2">
        <f t="shared" ref="B76:J76" si="39">B46*B$67</f>
        <v>4118.4941303824153</v>
      </c>
      <c r="C76" s="2">
        <f t="shared" si="39"/>
        <v>3938.3801268534098</v>
      </c>
      <c r="D76" s="2">
        <f t="shared" si="39"/>
        <v>2541.701656394157</v>
      </c>
      <c r="E76" s="2">
        <f t="shared" si="39"/>
        <v>3752.0639923849203</v>
      </c>
      <c r="F76" s="2">
        <f t="shared" si="39"/>
        <v>2392.1875429731094</v>
      </c>
      <c r="G76" s="2">
        <f t="shared" si="39"/>
        <v>1129.4446280922029</v>
      </c>
      <c r="H76" s="2">
        <f t="shared" si="39"/>
        <v>127.04005679706789</v>
      </c>
      <c r="I76" s="2">
        <f t="shared" si="39"/>
        <v>218.30701246013413</v>
      </c>
      <c r="J76" s="2">
        <f t="shared" si="39"/>
        <v>-63.242282756056909</v>
      </c>
      <c r="K76" s="2">
        <f t="shared" si="27"/>
        <v>5026.6765429251882</v>
      </c>
      <c r="L76" s="2">
        <f t="shared" si="30"/>
        <v>4860</v>
      </c>
      <c r="M76" s="32">
        <f t="shared" si="31"/>
        <v>-166.67654292518819</v>
      </c>
      <c r="N76" s="2" t="str">
        <f t="shared" si="32"/>
        <v>támogatás</v>
      </c>
      <c r="O76" s="32">
        <f t="shared" si="33"/>
        <v>-166.67654292518819</v>
      </c>
      <c r="P76" s="16">
        <f t="shared" si="34"/>
        <v>9.7781330089390939E-3</v>
      </c>
    </row>
    <row r="77" spans="1:32">
      <c r="A77" s="2" t="str">
        <f t="shared" si="28"/>
        <v>Keszeg</v>
      </c>
      <c r="B77" s="2">
        <f t="shared" ref="B77:J77" si="40">B47*B$67</f>
        <v>10248.355713123403</v>
      </c>
      <c r="C77" s="2">
        <f t="shared" si="40"/>
        <v>9059.5214346719058</v>
      </c>
      <c r="D77" s="2">
        <f t="shared" si="40"/>
        <v>5607.6768306126842</v>
      </c>
      <c r="E77" s="2">
        <f t="shared" si="40"/>
        <v>3286.6134310589709</v>
      </c>
      <c r="F77" s="2">
        <f t="shared" si="40"/>
        <v>1944.9574325743913</v>
      </c>
      <c r="G77" s="2">
        <f t="shared" si="40"/>
        <v>915.60610572908672</v>
      </c>
      <c r="H77" s="2">
        <f t="shared" si="40"/>
        <v>102.98515532438721</v>
      </c>
      <c r="I77" s="2">
        <f t="shared" si="40"/>
        <v>188.58913099029985</v>
      </c>
      <c r="J77" s="2">
        <f t="shared" si="40"/>
        <v>-54.63309742831099</v>
      </c>
      <c r="K77" s="2">
        <f t="shared" si="27"/>
        <v>8736.5669200277134</v>
      </c>
      <c r="L77" s="2">
        <f t="shared" si="30"/>
        <v>20809</v>
      </c>
      <c r="M77" s="32">
        <f t="shared" si="31"/>
        <v>12072.433079972287</v>
      </c>
      <c r="N77" s="2" t="str">
        <f t="shared" si="32"/>
        <v>semmi</v>
      </c>
      <c r="O77" s="32" t="str">
        <f t="shared" si="33"/>
        <v/>
      </c>
      <c r="P77" s="16"/>
    </row>
    <row r="78" spans="1:32">
      <c r="A78" s="2" t="str">
        <f t="shared" si="28"/>
        <v>KMR</v>
      </c>
      <c r="B78" s="2">
        <f t="shared" ref="B78:J78" si="41">B48*B$67</f>
        <v>25.84651666186495</v>
      </c>
      <c r="C78" s="2">
        <f t="shared" si="41"/>
        <v>168.52625933504575</v>
      </c>
      <c r="D78" s="2">
        <f t="shared" si="41"/>
        <v>420.71409303944046</v>
      </c>
      <c r="E78" s="2">
        <f t="shared" si="41"/>
        <v>2851.6770513621673</v>
      </c>
      <c r="F78" s="2">
        <f t="shared" si="41"/>
        <v>1619.9752810452719</v>
      </c>
      <c r="G78" s="2">
        <f t="shared" si="41"/>
        <v>916.44439465119626</v>
      </c>
      <c r="H78" s="2">
        <f t="shared" si="41"/>
        <v>103.07880814915468</v>
      </c>
      <c r="I78" s="2">
        <f t="shared" si="41"/>
        <v>188.58913099029985</v>
      </c>
      <c r="J78" s="2">
        <f t="shared" si="41"/>
        <v>-54.63309742831099</v>
      </c>
      <c r="K78" s="2">
        <f t="shared" si="27"/>
        <v>1688.4289829082436</v>
      </c>
      <c r="L78" s="2">
        <f t="shared" si="30"/>
        <v>19</v>
      </c>
      <c r="M78" s="32">
        <f t="shared" si="31"/>
        <v>-1669.4289829082436</v>
      </c>
      <c r="N78" s="2" t="str">
        <f t="shared" si="32"/>
        <v>támogatás</v>
      </c>
      <c r="O78" s="32">
        <f t="shared" si="33"/>
        <v>-1669.4289829082436</v>
      </c>
      <c r="P78" s="16">
        <f t="shared" si="34"/>
        <v>9.7937588321480876E-2</v>
      </c>
    </row>
    <row r="79" spans="1:32">
      <c r="A79" s="2" t="str">
        <f t="shared" si="28"/>
        <v>Kosd</v>
      </c>
      <c r="B79" s="2">
        <f t="shared" ref="B79:J79" si="42">B49*B$67</f>
        <v>414.39169336563805</v>
      </c>
      <c r="C79" s="2">
        <f t="shared" si="42"/>
        <v>396.25131519768331</v>
      </c>
      <c r="D79" s="2">
        <f t="shared" si="42"/>
        <v>255.72324262313629</v>
      </c>
      <c r="E79" s="2">
        <f t="shared" si="42"/>
        <v>187.41303244147124</v>
      </c>
      <c r="F79" s="2">
        <f t="shared" si="42"/>
        <v>1619.9752810452719</v>
      </c>
      <c r="G79" s="2">
        <f t="shared" si="42"/>
        <v>916.26476131074423</v>
      </c>
      <c r="H79" s="2">
        <f t="shared" si="42"/>
        <v>102.98515532438721</v>
      </c>
      <c r="I79" s="2">
        <f t="shared" si="42"/>
        <v>188.58913099029985</v>
      </c>
      <c r="J79" s="2">
        <f t="shared" si="42"/>
        <v>-54.63309742831099</v>
      </c>
      <c r="K79" s="2">
        <f t="shared" si="27"/>
        <v>1065.9641460801338</v>
      </c>
      <c r="L79" s="2">
        <f t="shared" si="30"/>
        <v>489</v>
      </c>
      <c r="M79" s="32">
        <f t="shared" si="31"/>
        <v>-576.96414608013379</v>
      </c>
      <c r="N79" s="2" t="str">
        <f t="shared" si="32"/>
        <v>támogatás</v>
      </c>
      <c r="O79" s="32">
        <f t="shared" si="33"/>
        <v>-576.96414608013379</v>
      </c>
      <c r="P79" s="16">
        <f t="shared" si="34"/>
        <v>3.3847787233580479E-2</v>
      </c>
    </row>
    <row r="80" spans="1:32">
      <c r="A80" s="2" t="str">
        <f t="shared" si="28"/>
        <v>Legénd</v>
      </c>
      <c r="B80" s="2">
        <f t="shared" ref="B80:J80" si="43">B50*B$67</f>
        <v>1472.8277363384027</v>
      </c>
      <c r="C80" s="2">
        <f t="shared" si="43"/>
        <v>1408.3806708773575</v>
      </c>
      <c r="D80" s="2">
        <f t="shared" si="43"/>
        <v>5577.8728431518111</v>
      </c>
      <c r="E80" s="2">
        <f t="shared" si="43"/>
        <v>3534.7050940179979</v>
      </c>
      <c r="F80" s="2">
        <f t="shared" si="43"/>
        <v>355.26670321277305</v>
      </c>
      <c r="G80" s="2">
        <f t="shared" si="43"/>
        <v>884.84389617667478</v>
      </c>
      <c r="H80" s="2">
        <f t="shared" si="43"/>
        <v>102.98515532438721</v>
      </c>
      <c r="I80" s="2">
        <f t="shared" si="43"/>
        <v>188.58913099029985</v>
      </c>
      <c r="J80" s="2">
        <f t="shared" si="43"/>
        <v>-54.63309742831099</v>
      </c>
      <c r="K80" s="2">
        <f t="shared" si="27"/>
        <v>3722.1075782565517</v>
      </c>
      <c r="L80" s="2">
        <f t="shared" si="30"/>
        <v>1738</v>
      </c>
      <c r="M80" s="32">
        <f t="shared" si="31"/>
        <v>-1984.1075782565517</v>
      </c>
      <c r="N80" s="2" t="str">
        <f t="shared" si="32"/>
        <v>támogatás</v>
      </c>
      <c r="O80" s="32">
        <f t="shared" si="33"/>
        <v>-1984.1075782565517</v>
      </c>
      <c r="P80" s="16">
        <f t="shared" si="34"/>
        <v>0.11639830934665213</v>
      </c>
    </row>
    <row r="81" spans="1:16">
      <c r="A81" s="2" t="str">
        <f t="shared" si="28"/>
        <v>Nézsa</v>
      </c>
      <c r="B81" s="2">
        <f t="shared" ref="B81:J81" si="44">B51*B$67</f>
        <v>1042.3349342325864</v>
      </c>
      <c r="C81" s="2">
        <f t="shared" si="44"/>
        <v>996.74252758084731</v>
      </c>
      <c r="D81" s="2">
        <f t="shared" si="44"/>
        <v>643.23795722514978</v>
      </c>
      <c r="E81" s="2">
        <f t="shared" si="44"/>
        <v>773.78368887661327</v>
      </c>
      <c r="F81" s="2">
        <f t="shared" si="44"/>
        <v>435.6945289955907</v>
      </c>
      <c r="G81" s="2">
        <f t="shared" si="44"/>
        <v>82.287039372072115</v>
      </c>
      <c r="H81" s="2">
        <f t="shared" si="44"/>
        <v>106.15200825078338</v>
      </c>
      <c r="I81" s="2">
        <f t="shared" si="44"/>
        <v>188.58913099029985</v>
      </c>
      <c r="J81" s="2">
        <f t="shared" si="44"/>
        <v>-54.63309742831099</v>
      </c>
      <c r="K81" s="2">
        <f t="shared" si="27"/>
        <v>1117.7324309415314</v>
      </c>
      <c r="L81" s="2">
        <f t="shared" si="30"/>
        <v>1230</v>
      </c>
      <c r="M81" s="32">
        <f t="shared" si="31"/>
        <v>112.26756905846855</v>
      </c>
      <c r="N81" s="2" t="str">
        <f t="shared" si="32"/>
        <v>semmi</v>
      </c>
      <c r="O81" s="32" t="str">
        <f t="shared" si="33"/>
        <v/>
      </c>
      <c r="P81" s="16"/>
    </row>
    <row r="82" spans="1:16">
      <c r="A82" s="2" t="str">
        <f t="shared" si="28"/>
        <v>Nógrád</v>
      </c>
      <c r="B82" s="2">
        <f t="shared" ref="B82:J82" si="45">B52*B$67</f>
        <v>2416.0137378025238</v>
      </c>
      <c r="C82" s="2">
        <f t="shared" si="45"/>
        <v>2310.7776472206615</v>
      </c>
      <c r="D82" s="2">
        <f t="shared" si="45"/>
        <v>1003.0236455186304</v>
      </c>
      <c r="E82" s="2">
        <f t="shared" si="45"/>
        <v>533.73587895449566</v>
      </c>
      <c r="F82" s="2">
        <f t="shared" si="45"/>
        <v>269.61136079410772</v>
      </c>
      <c r="G82" s="2">
        <f t="shared" si="45"/>
        <v>938.79377609243761</v>
      </c>
      <c r="H82" s="2">
        <f t="shared" si="45"/>
        <v>103.28692553752683</v>
      </c>
      <c r="I82" s="2">
        <f t="shared" si="45"/>
        <v>188.79818877936501</v>
      </c>
      <c r="J82" s="2">
        <f t="shared" si="45"/>
        <v>-54.63309742831099</v>
      </c>
      <c r="K82" s="2">
        <f t="shared" si="27"/>
        <v>2101.529454460765</v>
      </c>
      <c r="L82" s="2">
        <f t="shared" si="30"/>
        <v>2851</v>
      </c>
      <c r="M82" s="32">
        <f t="shared" si="31"/>
        <v>749.47054553923499</v>
      </c>
      <c r="N82" s="2" t="str">
        <f t="shared" si="32"/>
        <v>semmi</v>
      </c>
      <c r="O82" s="32" t="str">
        <f t="shared" si="33"/>
        <v/>
      </c>
      <c r="P82" s="16"/>
    </row>
    <row r="83" spans="1:16">
      <c r="A83" s="2" t="str">
        <f t="shared" si="28"/>
        <v>Nógrádmegye</v>
      </c>
      <c r="B83" s="2">
        <f t="shared" ref="B83:J83" si="46">B53*B$67</f>
        <v>2919.385242627041</v>
      </c>
      <c r="C83" s="2">
        <f t="shared" si="46"/>
        <v>2791.7375002676758</v>
      </c>
      <c r="D83" s="2">
        <f t="shared" si="46"/>
        <v>1801.6950563371886</v>
      </c>
      <c r="E83" s="2">
        <f t="shared" si="46"/>
        <v>1079.7998370199066</v>
      </c>
      <c r="F83" s="2">
        <f t="shared" si="46"/>
        <v>642.10842610269128</v>
      </c>
      <c r="G83" s="2">
        <f t="shared" si="46"/>
        <v>1067.1717367354956</v>
      </c>
      <c r="H83" s="2">
        <f t="shared" si="46"/>
        <v>116.20407810915809</v>
      </c>
      <c r="I83" s="2">
        <f t="shared" si="46"/>
        <v>188.79818877936501</v>
      </c>
      <c r="J83" s="2">
        <f t="shared" si="46"/>
        <v>-54.693647964503576</v>
      </c>
      <c r="K83" s="2">
        <f t="shared" si="27"/>
        <v>2897.4664100323116</v>
      </c>
      <c r="L83" s="2">
        <f t="shared" si="30"/>
        <v>3445</v>
      </c>
      <c r="M83" s="32">
        <f t="shared" si="31"/>
        <v>547.53358996768839</v>
      </c>
      <c r="N83" s="2" t="str">
        <f t="shared" si="32"/>
        <v>semmi</v>
      </c>
      <c r="O83" s="32" t="str">
        <f t="shared" si="33"/>
        <v/>
      </c>
      <c r="P83" s="16"/>
    </row>
    <row r="84" spans="1:16">
      <c r="A84" s="2" t="str">
        <f t="shared" si="28"/>
        <v>Nógrádsáp</v>
      </c>
      <c r="B84" s="2">
        <f t="shared" ref="B84:J84" si="47">B54*B$67</f>
        <v>769.46351242535661</v>
      </c>
      <c r="C84" s="2">
        <f t="shared" si="47"/>
        <v>735.81431634705712</v>
      </c>
      <c r="D84" s="2">
        <f t="shared" si="47"/>
        <v>627.58143216659028</v>
      </c>
      <c r="E84" s="2">
        <f t="shared" si="47"/>
        <v>3199.3988288381324</v>
      </c>
      <c r="F84" s="2">
        <f t="shared" si="47"/>
        <v>405.67281334390714</v>
      </c>
      <c r="G84" s="2">
        <f t="shared" si="47"/>
        <v>955.55955453462809</v>
      </c>
      <c r="H84" s="2">
        <f t="shared" si="47"/>
        <v>107.47875660165582</v>
      </c>
      <c r="I84" s="2">
        <f t="shared" si="47"/>
        <v>196.6378558693074</v>
      </c>
      <c r="J84" s="2">
        <f t="shared" si="47"/>
        <v>-56.96521050409212</v>
      </c>
      <c r="K84" s="2">
        <f t="shared" si="27"/>
        <v>1882.5816509888366</v>
      </c>
      <c r="L84" s="2">
        <f t="shared" si="30"/>
        <v>908</v>
      </c>
      <c r="M84" s="32">
        <f t="shared" si="31"/>
        <v>-974.5816509888366</v>
      </c>
      <c r="N84" s="2" t="str">
        <f t="shared" si="32"/>
        <v>támogatás</v>
      </c>
      <c r="O84" s="32">
        <f t="shared" si="33"/>
        <v>-974.5816509888366</v>
      </c>
      <c r="P84" s="16">
        <f t="shared" si="34"/>
        <v>5.717414606875789E-2</v>
      </c>
    </row>
    <row r="85" spans="1:16">
      <c r="A85" s="2" t="str">
        <f t="shared" si="28"/>
        <v>Nőtincs</v>
      </c>
      <c r="B85" s="2">
        <f t="shared" ref="B85:J85" si="48">B55*B$67</f>
        <v>11807.197267205389</v>
      </c>
      <c r="C85" s="2">
        <f t="shared" si="48"/>
        <v>11290.854458919152</v>
      </c>
      <c r="D85" s="2">
        <f t="shared" si="48"/>
        <v>7286.7605461298281</v>
      </c>
      <c r="E85" s="2">
        <f t="shared" si="48"/>
        <v>4366.8067174122052</v>
      </c>
      <c r="F85" s="2">
        <f t="shared" si="48"/>
        <v>3237.7310578205747</v>
      </c>
      <c r="G85" s="2">
        <f t="shared" si="48"/>
        <v>1528.6497883567872</v>
      </c>
      <c r="H85" s="2">
        <f t="shared" si="48"/>
        <v>105.94389086241124</v>
      </c>
      <c r="I85" s="2">
        <f t="shared" si="48"/>
        <v>195.42468718427793</v>
      </c>
      <c r="J85" s="2">
        <f t="shared" si="48"/>
        <v>-54.693647964503576</v>
      </c>
      <c r="K85" s="2">
        <f t="shared" si="27"/>
        <v>11114.658614273434</v>
      </c>
      <c r="L85" s="2">
        <f t="shared" si="30"/>
        <v>13933</v>
      </c>
      <c r="M85" s="32">
        <f t="shared" si="31"/>
        <v>2818.3413857265659</v>
      </c>
      <c r="N85" s="2" t="str">
        <f t="shared" si="32"/>
        <v>semmi</v>
      </c>
      <c r="O85" s="32" t="str">
        <f t="shared" si="33"/>
        <v/>
      </c>
      <c r="P85" s="16"/>
    </row>
    <row r="86" spans="1:16">
      <c r="A86" s="2" t="str">
        <f t="shared" si="28"/>
        <v>Ősagárd</v>
      </c>
      <c r="B86" s="2">
        <f t="shared" ref="B86:J86" si="49">B56*B$67</f>
        <v>2698.206854143541</v>
      </c>
      <c r="C86" s="2">
        <f t="shared" si="49"/>
        <v>2580.2091055616979</v>
      </c>
      <c r="D86" s="2">
        <f t="shared" si="49"/>
        <v>5992.2991751235577</v>
      </c>
      <c r="E86" s="2">
        <f t="shared" si="49"/>
        <v>998.00609228046346</v>
      </c>
      <c r="F86" s="2">
        <f t="shared" si="49"/>
        <v>617.81069514724322</v>
      </c>
      <c r="G86" s="2">
        <f t="shared" si="49"/>
        <v>861.656225813324</v>
      </c>
      <c r="H86" s="2">
        <f t="shared" si="49"/>
        <v>102.98515532438721</v>
      </c>
      <c r="I86" s="2">
        <f t="shared" si="49"/>
        <v>188.58913099029985</v>
      </c>
      <c r="J86" s="2">
        <f t="shared" si="49"/>
        <v>-54.63309742831099</v>
      </c>
      <c r="K86" s="2">
        <f t="shared" si="27"/>
        <v>3866.754857668594</v>
      </c>
      <c r="L86" s="2">
        <f t="shared" si="30"/>
        <v>3184</v>
      </c>
      <c r="M86" s="32">
        <f t="shared" si="31"/>
        <v>-682.75485766859401</v>
      </c>
      <c r="N86" s="2" t="str">
        <f t="shared" si="32"/>
        <v>támogatás</v>
      </c>
      <c r="O86" s="32">
        <f t="shared" si="33"/>
        <v>-682.75485766859401</v>
      </c>
      <c r="P86" s="16">
        <f t="shared" si="34"/>
        <v>4.0054033360766954E-2</v>
      </c>
    </row>
    <row r="87" spans="1:16">
      <c r="A87" s="2" t="str">
        <f t="shared" si="28"/>
        <v>Penc</v>
      </c>
      <c r="B87" s="2">
        <f t="shared" ref="B87:J87" si="50">B57*B$67</f>
        <v>1030.4709593714026</v>
      </c>
      <c r="C87" s="2">
        <f t="shared" si="50"/>
        <v>985.40486477118543</v>
      </c>
      <c r="D87" s="2">
        <f t="shared" si="50"/>
        <v>635.94415438662406</v>
      </c>
      <c r="E87" s="2">
        <f t="shared" si="50"/>
        <v>289.88472547688264</v>
      </c>
      <c r="F87" s="2">
        <f t="shared" si="50"/>
        <v>1663.401634327425</v>
      </c>
      <c r="G87" s="2">
        <f t="shared" si="50"/>
        <v>80.445797632438698</v>
      </c>
      <c r="H87" s="2">
        <f t="shared" si="50"/>
        <v>103.07880814915468</v>
      </c>
      <c r="I87" s="2">
        <f t="shared" si="50"/>
        <v>188.58913099029985</v>
      </c>
      <c r="J87" s="2">
        <f t="shared" si="50"/>
        <v>-54.63309742831099</v>
      </c>
      <c r="K87" s="2">
        <f t="shared" si="27"/>
        <v>1317.8377606906317</v>
      </c>
      <c r="L87" s="2">
        <f t="shared" si="30"/>
        <v>1216</v>
      </c>
      <c r="M87" s="32">
        <f t="shared" si="31"/>
        <v>-101.83776069063174</v>
      </c>
      <c r="N87" s="2" t="str">
        <f t="shared" si="32"/>
        <v>támogatás</v>
      </c>
      <c r="O87" s="32">
        <f t="shared" si="33"/>
        <v>-101.83776069063174</v>
      </c>
      <c r="P87" s="16">
        <f t="shared" si="34"/>
        <v>5.974344991139263E-3</v>
      </c>
    </row>
    <row r="88" spans="1:16">
      <c r="A88" s="2" t="str">
        <f t="shared" si="28"/>
        <v>Pestmegye</v>
      </c>
      <c r="B88" s="2">
        <f t="shared" ref="B88:J88" si="51">B58*B$67</f>
        <v>1042.3349342325864</v>
      </c>
      <c r="C88" s="2">
        <f t="shared" si="51"/>
        <v>997.1474441097638</v>
      </c>
      <c r="D88" s="2">
        <f t="shared" si="51"/>
        <v>857.1475887481173</v>
      </c>
      <c r="E88" s="2">
        <f t="shared" si="51"/>
        <v>385.66777984573349</v>
      </c>
      <c r="F88" s="2">
        <f t="shared" si="51"/>
        <v>1683.2603567429355</v>
      </c>
      <c r="G88" s="2">
        <f t="shared" si="51"/>
        <v>926.99785340275366</v>
      </c>
      <c r="H88" s="2">
        <f t="shared" si="51"/>
        <v>103.19327271275937</v>
      </c>
      <c r="I88" s="2">
        <f t="shared" si="51"/>
        <v>188.79818877936501</v>
      </c>
      <c r="J88" s="2">
        <f t="shared" si="51"/>
        <v>-54.693647964503576</v>
      </c>
      <c r="K88" s="2">
        <f t="shared" si="27"/>
        <v>1657.3143403139502</v>
      </c>
      <c r="L88" s="2">
        <f t="shared" si="30"/>
        <v>1230</v>
      </c>
      <c r="M88" s="32">
        <f t="shared" si="31"/>
        <v>-427.3143403139502</v>
      </c>
      <c r="N88" s="2" t="str">
        <f t="shared" si="32"/>
        <v>támogatás</v>
      </c>
      <c r="O88" s="32">
        <f t="shared" si="33"/>
        <v>-427.3143403139502</v>
      </c>
      <c r="P88" s="16">
        <f t="shared" si="34"/>
        <v>2.5068533237411171E-2</v>
      </c>
    </row>
    <row r="89" spans="1:16">
      <c r="A89" s="2" t="str">
        <f t="shared" si="28"/>
        <v>Rád</v>
      </c>
      <c r="B89" s="2">
        <f t="shared" ref="B89:J89" si="52">B59*B$67</f>
        <v>599.13073048978754</v>
      </c>
      <c r="C89" s="2">
        <f t="shared" si="52"/>
        <v>572.95688841684228</v>
      </c>
      <c r="D89" s="2">
        <f t="shared" si="52"/>
        <v>369.72035078043791</v>
      </c>
      <c r="E89" s="2">
        <f t="shared" si="52"/>
        <v>221.55569125574442</v>
      </c>
      <c r="F89" s="2">
        <f t="shared" si="52"/>
        <v>1684.1072728459499</v>
      </c>
      <c r="G89" s="2">
        <f t="shared" si="52"/>
        <v>77.137550279113611</v>
      </c>
      <c r="H89" s="2">
        <f t="shared" si="52"/>
        <v>103.07880814915468</v>
      </c>
      <c r="I89" s="2">
        <f t="shared" si="52"/>
        <v>188.58913099029985</v>
      </c>
      <c r="J89" s="2">
        <f t="shared" si="52"/>
        <v>-54.63309742831099</v>
      </c>
      <c r="K89" s="2">
        <f t="shared" si="27"/>
        <v>991.31586143318884</v>
      </c>
      <c r="L89" s="2">
        <f t="shared" si="30"/>
        <v>707</v>
      </c>
      <c r="M89" s="32">
        <f t="shared" si="31"/>
        <v>-284.31586143318884</v>
      </c>
      <c r="N89" s="2" t="str">
        <f t="shared" si="32"/>
        <v>támogatás</v>
      </c>
      <c r="O89" s="32">
        <f t="shared" si="33"/>
        <v>-284.31586143318884</v>
      </c>
      <c r="P89" s="16">
        <f t="shared" si="34"/>
        <v>1.6679481472642733E-2</v>
      </c>
    </row>
    <row r="90" spans="1:16">
      <c r="A90" s="2" t="str">
        <f t="shared" si="28"/>
        <v>Rétság</v>
      </c>
      <c r="B90" s="2">
        <f t="shared" ref="B90:J90" si="53">B60*B$67</f>
        <v>1644.0079450497706</v>
      </c>
      <c r="C90" s="2">
        <f t="shared" si="53"/>
        <v>1572.1289151711885</v>
      </c>
      <c r="D90" s="2">
        <f t="shared" si="53"/>
        <v>1014.5931258831881</v>
      </c>
      <c r="E90" s="2">
        <f t="shared" si="53"/>
        <v>843.90510339401942</v>
      </c>
      <c r="F90" s="2">
        <f t="shared" si="53"/>
        <v>501.90000504847654</v>
      </c>
      <c r="G90" s="2">
        <f t="shared" si="53"/>
        <v>1000.9469118888435</v>
      </c>
      <c r="H90" s="2">
        <f t="shared" si="53"/>
        <v>112.58630417462226</v>
      </c>
      <c r="I90" s="2">
        <f t="shared" si="53"/>
        <v>205.9821055320671</v>
      </c>
      <c r="J90" s="2">
        <f t="shared" si="53"/>
        <v>-59.672553417793985</v>
      </c>
      <c r="K90" s="2">
        <f t="shared" si="27"/>
        <v>1849.9536248478619</v>
      </c>
      <c r="L90" s="2">
        <f t="shared" si="30"/>
        <v>1940</v>
      </c>
      <c r="M90" s="32">
        <f t="shared" si="31"/>
        <v>90.046375152138125</v>
      </c>
      <c r="N90" s="2" t="str">
        <f t="shared" si="32"/>
        <v>semmi</v>
      </c>
      <c r="O90" s="32" t="str">
        <f t="shared" si="33"/>
        <v/>
      </c>
      <c r="P90" s="16"/>
    </row>
    <row r="91" spans="1:16">
      <c r="A91" s="2" t="str">
        <f t="shared" si="28"/>
        <v>Rétsági</v>
      </c>
      <c r="B91" s="2">
        <f t="shared" ref="B91:J91" si="54">B61*B$67</f>
        <v>834.71537416186811</v>
      </c>
      <c r="C91" s="2">
        <f t="shared" si="54"/>
        <v>798.17146180019756</v>
      </c>
      <c r="D91" s="2">
        <f t="shared" si="54"/>
        <v>515.09338666553538</v>
      </c>
      <c r="E91" s="2">
        <f t="shared" si="54"/>
        <v>360.66188888316719</v>
      </c>
      <c r="F91" s="2">
        <f t="shared" si="54"/>
        <v>370.18994902795811</v>
      </c>
      <c r="G91" s="2">
        <f t="shared" si="54"/>
        <v>958.94264911314144</v>
      </c>
      <c r="H91" s="2">
        <f t="shared" si="54"/>
        <v>106.15200825078338</v>
      </c>
      <c r="I91" s="2">
        <f t="shared" si="54"/>
        <v>188.79818877936501</v>
      </c>
      <c r="J91" s="2">
        <f t="shared" si="54"/>
        <v>-54.693647964503576</v>
      </c>
      <c r="K91" s="2">
        <f t="shared" si="27"/>
        <v>1079.3956149972721</v>
      </c>
      <c r="L91" s="2">
        <f t="shared" si="30"/>
        <v>985</v>
      </c>
      <c r="M91" s="32">
        <f t="shared" si="31"/>
        <v>-94.395614997272105</v>
      </c>
      <c r="N91" s="2" t="str">
        <f t="shared" si="32"/>
        <v>támogatás</v>
      </c>
      <c r="O91" s="32">
        <f t="shared" si="33"/>
        <v>-94.395614997272105</v>
      </c>
      <c r="P91" s="16">
        <f t="shared" si="34"/>
        <v>5.5377491199719783E-3</v>
      </c>
    </row>
    <row r="92" spans="1:16">
      <c r="A92" s="2" t="str">
        <f t="shared" si="28"/>
        <v>Szendehely</v>
      </c>
      <c r="B92" s="2">
        <f t="shared" ref="B92:J92" si="55">B62*B$67</f>
        <v>2475.3336121084435</v>
      </c>
      <c r="C92" s="2">
        <f t="shared" si="55"/>
        <v>2367.4659612689707</v>
      </c>
      <c r="D92" s="2">
        <f t="shared" si="55"/>
        <v>1527.6115513963841</v>
      </c>
      <c r="E92" s="2">
        <f t="shared" si="55"/>
        <v>915.60031524473391</v>
      </c>
      <c r="F92" s="2">
        <f t="shared" si="55"/>
        <v>2127.4240467686705</v>
      </c>
      <c r="G92" s="2">
        <f t="shared" si="55"/>
        <v>173.3162346461435</v>
      </c>
      <c r="H92" s="2">
        <f t="shared" si="55"/>
        <v>105.88145564589961</v>
      </c>
      <c r="I92" s="2">
        <f t="shared" si="55"/>
        <v>194.65497441544724</v>
      </c>
      <c r="J92" s="2">
        <f t="shared" si="55"/>
        <v>-54.63309742831099</v>
      </c>
      <c r="K92" s="2">
        <f t="shared" si="27"/>
        <v>2696.327573413339</v>
      </c>
      <c r="L92" s="2">
        <f t="shared" si="30"/>
        <v>2921</v>
      </c>
      <c r="M92" s="32">
        <f t="shared" si="31"/>
        <v>224.672426586661</v>
      </c>
      <c r="N92" s="2" t="str">
        <f t="shared" si="32"/>
        <v>semmi</v>
      </c>
      <c r="O92" s="32" t="str">
        <f t="shared" si="33"/>
        <v/>
      </c>
      <c r="P92" s="16"/>
    </row>
    <row r="93" spans="1:16">
      <c r="A93" s="2" t="str">
        <f t="shared" si="28"/>
        <v>Tereske</v>
      </c>
      <c r="B93" s="2">
        <f t="shared" ref="B93:J93" si="56">B63*B$67</f>
        <v>636.8412220128364</v>
      </c>
      <c r="C93" s="2">
        <f t="shared" si="56"/>
        <v>484.60410180726279</v>
      </c>
      <c r="D93" s="2">
        <f t="shared" si="56"/>
        <v>638.01911553896332</v>
      </c>
      <c r="E93" s="2">
        <f t="shared" si="56"/>
        <v>514.4131450288761</v>
      </c>
      <c r="F93" s="2">
        <f t="shared" si="56"/>
        <v>1995.013094662899</v>
      </c>
      <c r="G93" s="2">
        <f t="shared" si="56"/>
        <v>941.92239010531068</v>
      </c>
      <c r="H93" s="2">
        <f t="shared" si="56"/>
        <v>105.94389086241124</v>
      </c>
      <c r="I93" s="2">
        <f t="shared" si="56"/>
        <v>188.58913099029985</v>
      </c>
      <c r="J93" s="2">
        <f t="shared" si="56"/>
        <v>-54.63309742831099</v>
      </c>
      <c r="K93" s="2">
        <f t="shared" si="27"/>
        <v>1465.5703377460204</v>
      </c>
      <c r="L93" s="2">
        <f t="shared" si="30"/>
        <v>598</v>
      </c>
      <c r="M93" s="32">
        <f t="shared" si="31"/>
        <v>-867.57033774602041</v>
      </c>
      <c r="N93" s="2" t="str">
        <f t="shared" si="32"/>
        <v>támogatás</v>
      </c>
      <c r="O93" s="32">
        <f t="shared" si="33"/>
        <v>-867.57033774602041</v>
      </c>
      <c r="P93" s="16">
        <f t="shared" si="34"/>
        <v>5.0896292952862868E-2</v>
      </c>
    </row>
    <row r="94" spans="1:16">
      <c r="A94" s="2" t="str">
        <f t="shared" si="28"/>
        <v>Tolmács</v>
      </c>
      <c r="B94" s="2">
        <f t="shared" ref="B94:J94" si="57">B64*B$67</f>
        <v>1038.9452271293912</v>
      </c>
      <c r="C94" s="2">
        <f t="shared" si="57"/>
        <v>993.50319534951529</v>
      </c>
      <c r="D94" s="2">
        <f t="shared" si="57"/>
        <v>641.16299607281053</v>
      </c>
      <c r="E94" s="2">
        <f t="shared" si="57"/>
        <v>457.75644102977498</v>
      </c>
      <c r="F94" s="2">
        <f t="shared" si="57"/>
        <v>228.49212379258</v>
      </c>
      <c r="G94" s="2">
        <f t="shared" si="57"/>
        <v>107.89975983152551</v>
      </c>
      <c r="H94" s="2">
        <f t="shared" si="57"/>
        <v>109.05351150700507</v>
      </c>
      <c r="I94" s="2">
        <f t="shared" si="57"/>
        <v>188.79818877936501</v>
      </c>
      <c r="J94" s="2">
        <f t="shared" si="57"/>
        <v>-54.63309742831099</v>
      </c>
      <c r="K94" s="2">
        <f t="shared" si="27"/>
        <v>975.32683491463501</v>
      </c>
      <c r="L94" s="2">
        <f t="shared" si="30"/>
        <v>1226</v>
      </c>
      <c r="M94" s="32">
        <f t="shared" si="31"/>
        <v>250.67316508536499</v>
      </c>
      <c r="N94" s="2" t="str">
        <f t="shared" si="32"/>
        <v>semmi</v>
      </c>
      <c r="O94" s="32" t="str">
        <f t="shared" si="33"/>
        <v/>
      </c>
      <c r="P94" s="16"/>
    </row>
    <row r="95" spans="1:16">
      <c r="A95" s="2" t="str">
        <f t="shared" si="28"/>
        <v>Váci</v>
      </c>
      <c r="B95" s="2">
        <f t="shared" ref="B95:J95" si="58">B65*B$67</f>
        <v>655.90832446831052</v>
      </c>
      <c r="C95" s="2">
        <f t="shared" si="58"/>
        <v>627.62061982056935</v>
      </c>
      <c r="D95" s="2">
        <f t="shared" si="58"/>
        <v>404.74317992749644</v>
      </c>
      <c r="E95" s="2">
        <f t="shared" si="58"/>
        <v>242.75823866281544</v>
      </c>
      <c r="F95" s="2">
        <f t="shared" si="58"/>
        <v>1690.3277256025733</v>
      </c>
      <c r="G95" s="2">
        <f t="shared" si="58"/>
        <v>949.661593189786</v>
      </c>
      <c r="H95" s="2">
        <f t="shared" si="58"/>
        <v>106.81624958200449</v>
      </c>
      <c r="I95" s="2">
        <f t="shared" si="58"/>
        <v>195.42468718427793</v>
      </c>
      <c r="J95" s="2">
        <f t="shared" si="58"/>
        <v>-56.61383390770181</v>
      </c>
      <c r="K95" s="2">
        <f t="shared" si="27"/>
        <v>1285.6248669453726</v>
      </c>
      <c r="L95" s="2">
        <f t="shared" si="30"/>
        <v>774</v>
      </c>
      <c r="M95" s="32">
        <f t="shared" si="31"/>
        <v>-511.62486694537256</v>
      </c>
      <c r="N95" s="2" t="str">
        <f t="shared" si="32"/>
        <v>támogatás</v>
      </c>
      <c r="O95" s="32">
        <f t="shared" si="33"/>
        <v>-511.62486694537256</v>
      </c>
      <c r="P95" s="16">
        <f t="shared" si="34"/>
        <v>3.0014637404125123E-2</v>
      </c>
    </row>
    <row r="96" spans="1:16">
      <c r="A96" s="2" t="str">
        <f t="shared" si="28"/>
        <v>DIPO</v>
      </c>
      <c r="B96" s="2">
        <f t="shared" ref="B96:J96" si="59">B66*B$67</f>
        <v>446.5939108459944</v>
      </c>
      <c r="C96" s="2">
        <f t="shared" si="59"/>
        <v>427.02497139533699</v>
      </c>
      <c r="D96" s="2">
        <f t="shared" si="59"/>
        <v>275.59256759705096</v>
      </c>
      <c r="E96" s="2">
        <f t="shared" si="59"/>
        <v>335.13139880949814</v>
      </c>
      <c r="F96" s="2">
        <f t="shared" si="59"/>
        <v>1933.0129951215326</v>
      </c>
      <c r="G96" s="2">
        <f t="shared" si="59"/>
        <v>938.79377609243761</v>
      </c>
      <c r="H96" s="2">
        <f t="shared" si="59"/>
        <v>103.70836324898042</v>
      </c>
      <c r="I96" s="2">
        <f t="shared" si="59"/>
        <v>188.79818877936501</v>
      </c>
      <c r="J96" s="2">
        <f t="shared" si="59"/>
        <v>-54.693647964503576</v>
      </c>
      <c r="K96" s="2">
        <f t="shared" si="27"/>
        <v>1225.191459552206</v>
      </c>
      <c r="L96" s="2">
        <f t="shared" si="30"/>
        <v>527</v>
      </c>
      <c r="M96" s="32">
        <f t="shared" si="31"/>
        <v>-698.19145955220597</v>
      </c>
      <c r="N96" s="2" t="str">
        <f t="shared" si="32"/>
        <v>támogatás</v>
      </c>
      <c r="O96" s="32">
        <f t="shared" si="33"/>
        <v>-698.19145955220597</v>
      </c>
      <c r="P96" s="16">
        <f t="shared" si="34"/>
        <v>4.095962657607468E-2</v>
      </c>
    </row>
    <row r="97" spans="11:16">
      <c r="K97" s="2">
        <f>SUM(K70:K96)</f>
        <v>72201.746684240497</v>
      </c>
      <c r="L97" s="2">
        <f>SUM(L70:L96)</f>
        <v>72202</v>
      </c>
      <c r="M97" s="32">
        <f>SUM(M70:M96)</f>
        <v>0.25331575952009189</v>
      </c>
      <c r="O97" s="32">
        <f>SUM(O70:O96)</f>
        <v>-17045.845333952173</v>
      </c>
      <c r="P97" s="16">
        <f t="shared" si="34"/>
        <v>1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>
  <dimension ref="A1:EZ193"/>
  <sheetViews>
    <sheetView zoomScale="85" zoomScaleNormal="85" workbookViewId="0"/>
  </sheetViews>
  <sheetFormatPr defaultRowHeight="15"/>
  <cols>
    <col min="132" max="132" width="10.85546875" bestFit="1" customWidth="1"/>
  </cols>
  <sheetData>
    <row r="1" spans="1:129" s="2" customFormat="1">
      <c r="A1" s="2" t="s">
        <v>1031</v>
      </c>
    </row>
    <row r="2" spans="1:129">
      <c r="B2" t="s">
        <v>2</v>
      </c>
      <c r="C2" t="s">
        <v>5</v>
      </c>
      <c r="D2" t="s">
        <v>12</v>
      </c>
      <c r="E2" t="s">
        <v>18</v>
      </c>
      <c r="F2" t="s">
        <v>23</v>
      </c>
      <c r="G2" t="s">
        <v>29</v>
      </c>
      <c r="H2" t="s">
        <v>30</v>
      </c>
      <c r="I2" t="s">
        <v>32</v>
      </c>
      <c r="J2" t="s">
        <v>33</v>
      </c>
      <c r="K2" t="s">
        <v>34</v>
      </c>
      <c r="L2" t="s">
        <v>37</v>
      </c>
      <c r="M2" t="s">
        <v>39</v>
      </c>
      <c r="N2" t="s">
        <v>43</v>
      </c>
      <c r="O2" t="s">
        <v>49</v>
      </c>
      <c r="P2" t="s">
        <v>50</v>
      </c>
      <c r="Q2" t="s">
        <v>51</v>
      </c>
      <c r="R2" t="s">
        <v>53</v>
      </c>
      <c r="S2" t="s">
        <v>54</v>
      </c>
      <c r="T2" t="s">
        <v>57</v>
      </c>
      <c r="U2" t="s">
        <v>60</v>
      </c>
      <c r="V2" t="s">
        <v>61</v>
      </c>
      <c r="W2" t="s">
        <v>62</v>
      </c>
      <c r="X2" t="s">
        <v>63</v>
      </c>
      <c r="Y2" t="s">
        <v>66</v>
      </c>
      <c r="Z2" t="s">
        <v>67</v>
      </c>
      <c r="AA2" t="s">
        <v>68</v>
      </c>
      <c r="AB2" t="s">
        <v>70</v>
      </c>
      <c r="AC2" t="s">
        <v>71</v>
      </c>
      <c r="AD2" t="s">
        <v>74</v>
      </c>
      <c r="AE2" t="s">
        <v>77</v>
      </c>
      <c r="AF2" t="s">
        <v>78</v>
      </c>
      <c r="AG2" t="s">
        <v>79</v>
      </c>
      <c r="AH2" t="s">
        <v>80</v>
      </c>
      <c r="AI2" t="s">
        <v>81</v>
      </c>
      <c r="AJ2" t="s">
        <v>82</v>
      </c>
      <c r="AK2" t="s">
        <v>85</v>
      </c>
      <c r="AL2" t="s">
        <v>86</v>
      </c>
      <c r="AM2" t="s">
        <v>87</v>
      </c>
      <c r="AN2" t="s">
        <v>88</v>
      </c>
      <c r="AO2" t="s">
        <v>90</v>
      </c>
      <c r="AP2" t="s">
        <v>91</v>
      </c>
      <c r="AQ2" t="s">
        <v>93</v>
      </c>
      <c r="AR2" t="s">
        <v>95</v>
      </c>
      <c r="AS2" t="s">
        <v>96</v>
      </c>
      <c r="AT2" t="s">
        <v>97</v>
      </c>
      <c r="AU2" t="s">
        <v>98</v>
      </c>
      <c r="AV2" t="s">
        <v>100</v>
      </c>
      <c r="AW2" t="s">
        <v>103</v>
      </c>
      <c r="AX2" t="s">
        <v>104</v>
      </c>
      <c r="AY2" t="s">
        <v>105</v>
      </c>
      <c r="AZ2" t="s">
        <v>106</v>
      </c>
      <c r="BA2" t="s">
        <v>107</v>
      </c>
      <c r="BB2" t="s">
        <v>108</v>
      </c>
      <c r="BC2" t="s">
        <v>109</v>
      </c>
      <c r="BD2" t="s">
        <v>110</v>
      </c>
      <c r="BE2" t="s">
        <v>111</v>
      </c>
      <c r="BF2" t="s">
        <v>112</v>
      </c>
      <c r="BG2" t="s">
        <v>113</v>
      </c>
      <c r="BH2" t="s">
        <v>114</v>
      </c>
      <c r="BI2" t="s">
        <v>116</v>
      </c>
      <c r="BJ2" t="s">
        <v>117</v>
      </c>
      <c r="BK2" t="s">
        <v>118</v>
      </c>
      <c r="BL2" t="s">
        <v>119</v>
      </c>
      <c r="BM2" t="s">
        <v>120</v>
      </c>
      <c r="BN2" t="s">
        <v>121</v>
      </c>
      <c r="BO2" t="s">
        <v>122</v>
      </c>
      <c r="BP2" t="s">
        <v>123</v>
      </c>
      <c r="BQ2" t="s">
        <v>124</v>
      </c>
      <c r="BR2" t="s">
        <v>125</v>
      </c>
      <c r="BS2" t="s">
        <v>126</v>
      </c>
      <c r="BT2" t="s">
        <v>127</v>
      </c>
      <c r="BU2" t="s">
        <v>128</v>
      </c>
      <c r="BV2" t="s">
        <v>130</v>
      </c>
      <c r="BW2" t="s">
        <v>131</v>
      </c>
      <c r="BX2" t="s">
        <v>132</v>
      </c>
      <c r="BY2" t="s">
        <v>133</v>
      </c>
      <c r="BZ2" t="s">
        <v>134</v>
      </c>
      <c r="CA2" t="s">
        <v>137</v>
      </c>
      <c r="CB2" t="s">
        <v>138</v>
      </c>
      <c r="CC2" t="s">
        <v>139</v>
      </c>
      <c r="CD2" t="s">
        <v>140</v>
      </c>
      <c r="CE2" t="s">
        <v>141</v>
      </c>
      <c r="CF2" t="s">
        <v>142</v>
      </c>
      <c r="CG2" t="s">
        <v>144</v>
      </c>
      <c r="CH2" t="s">
        <v>146</v>
      </c>
      <c r="CI2" t="s">
        <v>147</v>
      </c>
      <c r="CJ2" t="s">
        <v>148</v>
      </c>
      <c r="CK2" t="s">
        <v>150</v>
      </c>
      <c r="CL2" t="s">
        <v>153</v>
      </c>
      <c r="CM2" t="s">
        <v>154</v>
      </c>
      <c r="CN2" t="s">
        <v>156</v>
      </c>
      <c r="CO2" t="s">
        <v>157</v>
      </c>
      <c r="CP2" t="s">
        <v>159</v>
      </c>
      <c r="CQ2" t="s">
        <v>162</v>
      </c>
      <c r="CR2" t="s">
        <v>163</v>
      </c>
      <c r="CS2" t="s">
        <v>165</v>
      </c>
      <c r="CT2" t="s">
        <v>166</v>
      </c>
      <c r="CU2" t="s">
        <v>167</v>
      </c>
      <c r="CV2" t="s">
        <v>168</v>
      </c>
      <c r="CW2" t="s">
        <v>169</v>
      </c>
      <c r="CX2" t="s">
        <v>170</v>
      </c>
      <c r="CY2" t="s">
        <v>171</v>
      </c>
      <c r="CZ2" t="s">
        <v>173</v>
      </c>
      <c r="DA2" t="s">
        <v>176</v>
      </c>
      <c r="DB2" t="s">
        <v>179</v>
      </c>
      <c r="DC2" t="s">
        <v>180</v>
      </c>
      <c r="DD2" t="s">
        <v>181</v>
      </c>
      <c r="DE2" t="s">
        <v>183</v>
      </c>
      <c r="DF2" t="s">
        <v>185</v>
      </c>
      <c r="DG2" t="s">
        <v>186</v>
      </c>
      <c r="DH2" t="s">
        <v>187</v>
      </c>
      <c r="DI2" t="s">
        <v>188</v>
      </c>
      <c r="DJ2" t="s">
        <v>189</v>
      </c>
      <c r="DK2" t="s">
        <v>190</v>
      </c>
      <c r="DL2" t="s">
        <v>191</v>
      </c>
      <c r="DM2" t="s">
        <v>192</v>
      </c>
      <c r="DN2" t="s">
        <v>193</v>
      </c>
      <c r="DO2" t="s">
        <v>194</v>
      </c>
      <c r="DP2" t="s">
        <v>195</v>
      </c>
      <c r="DQ2" t="s">
        <v>197</v>
      </c>
      <c r="DR2" t="s">
        <v>198</v>
      </c>
      <c r="DS2" t="s">
        <v>199</v>
      </c>
      <c r="DT2" t="s">
        <v>200</v>
      </c>
      <c r="DU2" t="s">
        <v>201</v>
      </c>
      <c r="DV2" t="s">
        <v>202</v>
      </c>
      <c r="DW2" t="s">
        <v>203</v>
      </c>
      <c r="DX2" t="s">
        <v>205</v>
      </c>
      <c r="DY2" t="s">
        <v>801</v>
      </c>
    </row>
    <row r="3" spans="1:129">
      <c r="A3" t="str">
        <f>'tanulasi minta'!A221</f>
        <v>Bánk</v>
      </c>
      <c r="B3">
        <v>12</v>
      </c>
      <c r="C3">
        <v>11</v>
      </c>
      <c r="D3">
        <v>20</v>
      </c>
      <c r="E3">
        <v>26</v>
      </c>
      <c r="F3">
        <v>26</v>
      </c>
      <c r="G3">
        <v>22</v>
      </c>
      <c r="H3">
        <v>18</v>
      </c>
      <c r="I3">
        <v>21</v>
      </c>
      <c r="J3">
        <v>6</v>
      </c>
      <c r="K3">
        <v>4</v>
      </c>
      <c r="L3">
        <v>11</v>
      </c>
      <c r="M3">
        <v>5</v>
      </c>
      <c r="N3">
        <v>8</v>
      </c>
      <c r="O3">
        <v>18</v>
      </c>
      <c r="P3">
        <v>11</v>
      </c>
      <c r="Q3">
        <v>10</v>
      </c>
      <c r="R3">
        <v>7</v>
      </c>
      <c r="S3">
        <v>5</v>
      </c>
      <c r="T3">
        <v>5</v>
      </c>
      <c r="U3">
        <v>7</v>
      </c>
      <c r="V3">
        <v>6</v>
      </c>
      <c r="W3">
        <v>10</v>
      </c>
      <c r="X3">
        <v>1</v>
      </c>
      <c r="Y3">
        <v>11</v>
      </c>
      <c r="Z3">
        <v>16</v>
      </c>
      <c r="AA3">
        <v>10</v>
      </c>
      <c r="AB3">
        <v>17</v>
      </c>
      <c r="AC3">
        <v>11</v>
      </c>
      <c r="AD3">
        <v>10</v>
      </c>
      <c r="AE3">
        <v>7</v>
      </c>
      <c r="AF3">
        <v>1</v>
      </c>
      <c r="AG3">
        <v>2</v>
      </c>
      <c r="AH3">
        <v>2</v>
      </c>
      <c r="AI3">
        <v>1</v>
      </c>
      <c r="AJ3">
        <v>8</v>
      </c>
      <c r="AK3">
        <v>14</v>
      </c>
      <c r="AL3">
        <v>10</v>
      </c>
      <c r="AM3">
        <v>8</v>
      </c>
      <c r="AN3">
        <v>7</v>
      </c>
      <c r="AO3">
        <v>4</v>
      </c>
      <c r="AP3">
        <v>7</v>
      </c>
      <c r="AQ3">
        <v>11</v>
      </c>
      <c r="AR3">
        <v>2</v>
      </c>
      <c r="AS3">
        <v>6</v>
      </c>
      <c r="AT3">
        <v>6</v>
      </c>
      <c r="AU3">
        <v>10</v>
      </c>
      <c r="AV3">
        <v>16</v>
      </c>
      <c r="AW3">
        <v>8</v>
      </c>
      <c r="AX3">
        <v>8</v>
      </c>
      <c r="AY3">
        <v>7</v>
      </c>
      <c r="AZ3">
        <v>8</v>
      </c>
      <c r="BA3">
        <v>22</v>
      </c>
      <c r="BB3">
        <v>2</v>
      </c>
      <c r="BC3">
        <v>2</v>
      </c>
      <c r="BD3">
        <v>10</v>
      </c>
      <c r="BE3">
        <v>10</v>
      </c>
      <c r="BF3">
        <v>10</v>
      </c>
      <c r="BG3">
        <v>7</v>
      </c>
      <c r="BH3">
        <v>10</v>
      </c>
      <c r="BI3">
        <v>1</v>
      </c>
      <c r="BJ3">
        <v>5</v>
      </c>
      <c r="BK3">
        <v>10</v>
      </c>
      <c r="BL3">
        <v>2</v>
      </c>
      <c r="BM3">
        <v>1</v>
      </c>
      <c r="BN3">
        <v>1</v>
      </c>
      <c r="BO3">
        <v>2</v>
      </c>
      <c r="BP3">
        <v>8</v>
      </c>
      <c r="BQ3">
        <v>6</v>
      </c>
      <c r="BR3">
        <v>1</v>
      </c>
      <c r="BS3">
        <v>11</v>
      </c>
      <c r="BT3">
        <v>10</v>
      </c>
      <c r="BU3">
        <v>2</v>
      </c>
      <c r="BV3">
        <v>1</v>
      </c>
      <c r="BW3">
        <v>2</v>
      </c>
      <c r="BX3">
        <v>8</v>
      </c>
      <c r="BY3">
        <v>6</v>
      </c>
      <c r="BZ3">
        <v>4</v>
      </c>
      <c r="CA3">
        <v>1</v>
      </c>
      <c r="CB3">
        <v>2</v>
      </c>
      <c r="CC3">
        <v>10</v>
      </c>
      <c r="CD3">
        <v>1</v>
      </c>
      <c r="CE3">
        <v>7</v>
      </c>
      <c r="CF3">
        <v>27</v>
      </c>
      <c r="CG3">
        <v>15</v>
      </c>
      <c r="CH3">
        <v>7</v>
      </c>
      <c r="CI3">
        <v>1</v>
      </c>
      <c r="CJ3">
        <v>1</v>
      </c>
      <c r="CK3">
        <v>17</v>
      </c>
      <c r="CL3">
        <v>15</v>
      </c>
      <c r="CM3">
        <v>16</v>
      </c>
      <c r="CN3">
        <v>8</v>
      </c>
      <c r="CO3">
        <v>11</v>
      </c>
      <c r="CP3">
        <v>4</v>
      </c>
      <c r="CQ3">
        <v>12</v>
      </c>
      <c r="CR3">
        <v>11</v>
      </c>
      <c r="CS3">
        <v>10</v>
      </c>
      <c r="CT3">
        <v>10</v>
      </c>
      <c r="CU3">
        <v>7</v>
      </c>
      <c r="CV3">
        <v>10</v>
      </c>
      <c r="CW3">
        <v>10</v>
      </c>
      <c r="CX3">
        <v>10</v>
      </c>
      <c r="CY3">
        <v>1</v>
      </c>
      <c r="CZ3">
        <v>25</v>
      </c>
      <c r="DA3">
        <v>1</v>
      </c>
      <c r="DB3">
        <v>12</v>
      </c>
      <c r="DC3">
        <v>18</v>
      </c>
      <c r="DD3">
        <v>8</v>
      </c>
      <c r="DE3">
        <v>13</v>
      </c>
      <c r="DF3">
        <v>1</v>
      </c>
      <c r="DG3">
        <v>3</v>
      </c>
      <c r="DH3">
        <v>1</v>
      </c>
      <c r="DI3">
        <v>1</v>
      </c>
      <c r="DJ3">
        <v>1</v>
      </c>
      <c r="DK3">
        <v>1</v>
      </c>
      <c r="DL3">
        <v>8</v>
      </c>
      <c r="DM3">
        <v>6</v>
      </c>
      <c r="DN3">
        <v>2</v>
      </c>
      <c r="DO3">
        <v>1</v>
      </c>
      <c r="DP3">
        <v>5</v>
      </c>
      <c r="DQ3">
        <v>1</v>
      </c>
      <c r="DR3">
        <v>1</v>
      </c>
      <c r="DS3">
        <v>1</v>
      </c>
      <c r="DT3">
        <v>8</v>
      </c>
      <c r="DU3">
        <v>6</v>
      </c>
      <c r="DV3">
        <v>1</v>
      </c>
      <c r="DW3">
        <v>1</v>
      </c>
      <c r="DX3">
        <v>17</v>
      </c>
      <c r="DY3">
        <v>2546</v>
      </c>
    </row>
    <row r="4" spans="1:129">
      <c r="A4" s="2" t="str">
        <f>'tanulasi minta'!A222</f>
        <v>Berkenye</v>
      </c>
      <c r="B4">
        <v>21</v>
      </c>
      <c r="C4">
        <v>11</v>
      </c>
      <c r="D4">
        <v>20</v>
      </c>
      <c r="E4">
        <v>9</v>
      </c>
      <c r="F4">
        <v>21</v>
      </c>
      <c r="G4">
        <v>1</v>
      </c>
      <c r="H4">
        <v>1</v>
      </c>
      <c r="I4">
        <v>15</v>
      </c>
      <c r="J4">
        <v>6</v>
      </c>
      <c r="K4">
        <v>4</v>
      </c>
      <c r="L4">
        <v>11</v>
      </c>
      <c r="M4">
        <v>5</v>
      </c>
      <c r="N4">
        <v>8</v>
      </c>
      <c r="O4">
        <v>14</v>
      </c>
      <c r="P4">
        <v>11</v>
      </c>
      <c r="Q4">
        <v>10</v>
      </c>
      <c r="R4">
        <v>7</v>
      </c>
      <c r="S4">
        <v>27</v>
      </c>
      <c r="T4">
        <v>26</v>
      </c>
      <c r="U4">
        <v>7</v>
      </c>
      <c r="V4">
        <v>25</v>
      </c>
      <c r="W4">
        <v>10</v>
      </c>
      <c r="X4">
        <v>25</v>
      </c>
      <c r="Y4">
        <v>1</v>
      </c>
      <c r="Z4">
        <v>6</v>
      </c>
      <c r="AA4">
        <v>10</v>
      </c>
      <c r="AB4">
        <v>13</v>
      </c>
      <c r="AC4">
        <v>11</v>
      </c>
      <c r="AD4">
        <v>10</v>
      </c>
      <c r="AE4">
        <v>7</v>
      </c>
      <c r="AF4">
        <v>6</v>
      </c>
      <c r="AG4">
        <v>1</v>
      </c>
      <c r="AH4">
        <v>1</v>
      </c>
      <c r="AI4">
        <v>3</v>
      </c>
      <c r="AJ4">
        <v>8</v>
      </c>
      <c r="AK4">
        <v>14</v>
      </c>
      <c r="AL4">
        <v>10</v>
      </c>
      <c r="AM4">
        <v>8</v>
      </c>
      <c r="AN4">
        <v>7</v>
      </c>
      <c r="AO4">
        <v>4</v>
      </c>
      <c r="AP4">
        <v>7</v>
      </c>
      <c r="AQ4">
        <v>13</v>
      </c>
      <c r="AR4">
        <v>4</v>
      </c>
      <c r="AS4">
        <v>6</v>
      </c>
      <c r="AT4">
        <v>6</v>
      </c>
      <c r="AU4">
        <v>10</v>
      </c>
      <c r="AV4">
        <v>16</v>
      </c>
      <c r="AW4">
        <v>8</v>
      </c>
      <c r="AX4">
        <v>8</v>
      </c>
      <c r="AY4">
        <v>7</v>
      </c>
      <c r="AZ4">
        <v>8</v>
      </c>
      <c r="BA4">
        <v>7</v>
      </c>
      <c r="BB4">
        <v>16</v>
      </c>
      <c r="BC4">
        <v>16</v>
      </c>
      <c r="BD4">
        <v>10</v>
      </c>
      <c r="BE4">
        <v>10</v>
      </c>
      <c r="BF4">
        <v>10</v>
      </c>
      <c r="BG4">
        <v>7</v>
      </c>
      <c r="BH4">
        <v>10</v>
      </c>
      <c r="BI4">
        <v>3</v>
      </c>
      <c r="BJ4">
        <v>5</v>
      </c>
      <c r="BK4">
        <v>10</v>
      </c>
      <c r="BL4">
        <v>11</v>
      </c>
      <c r="BM4">
        <v>3</v>
      </c>
      <c r="BN4">
        <v>8</v>
      </c>
      <c r="BO4">
        <v>10</v>
      </c>
      <c r="BP4">
        <v>8</v>
      </c>
      <c r="BQ4">
        <v>6</v>
      </c>
      <c r="BR4">
        <v>3</v>
      </c>
      <c r="BS4">
        <v>11</v>
      </c>
      <c r="BT4">
        <v>10</v>
      </c>
      <c r="BU4">
        <v>11</v>
      </c>
      <c r="BV4">
        <v>6</v>
      </c>
      <c r="BW4">
        <v>10</v>
      </c>
      <c r="BX4">
        <v>8</v>
      </c>
      <c r="BY4">
        <v>6</v>
      </c>
      <c r="BZ4">
        <v>16</v>
      </c>
      <c r="CA4">
        <v>2</v>
      </c>
      <c r="CB4">
        <v>1</v>
      </c>
      <c r="CC4">
        <v>10</v>
      </c>
      <c r="CD4">
        <v>5</v>
      </c>
      <c r="CE4">
        <v>7</v>
      </c>
      <c r="CF4">
        <v>5</v>
      </c>
      <c r="CG4">
        <v>7</v>
      </c>
      <c r="CH4">
        <v>7</v>
      </c>
      <c r="CI4">
        <v>2</v>
      </c>
      <c r="CJ4">
        <v>2</v>
      </c>
      <c r="CK4">
        <v>15</v>
      </c>
      <c r="CL4">
        <v>21</v>
      </c>
      <c r="CM4">
        <v>22</v>
      </c>
      <c r="CN4">
        <v>23</v>
      </c>
      <c r="CO4">
        <v>22</v>
      </c>
      <c r="CP4">
        <v>26</v>
      </c>
      <c r="CQ4">
        <v>21</v>
      </c>
      <c r="CR4">
        <v>17</v>
      </c>
      <c r="CS4">
        <v>14</v>
      </c>
      <c r="CT4">
        <v>10</v>
      </c>
      <c r="CU4">
        <v>7</v>
      </c>
      <c r="CV4">
        <v>10</v>
      </c>
      <c r="CW4">
        <v>10</v>
      </c>
      <c r="CX4">
        <v>10</v>
      </c>
      <c r="CY4">
        <v>10</v>
      </c>
      <c r="CZ4">
        <v>22</v>
      </c>
      <c r="DA4">
        <v>10</v>
      </c>
      <c r="DB4">
        <v>2</v>
      </c>
      <c r="DC4">
        <v>2</v>
      </c>
      <c r="DD4">
        <v>8</v>
      </c>
      <c r="DE4">
        <v>27</v>
      </c>
      <c r="DF4">
        <v>3</v>
      </c>
      <c r="DG4">
        <v>11</v>
      </c>
      <c r="DH4">
        <v>2</v>
      </c>
      <c r="DI4">
        <v>5</v>
      </c>
      <c r="DJ4">
        <v>2</v>
      </c>
      <c r="DK4">
        <v>10</v>
      </c>
      <c r="DL4">
        <v>8</v>
      </c>
      <c r="DM4">
        <v>6</v>
      </c>
      <c r="DN4">
        <v>6</v>
      </c>
      <c r="DO4">
        <v>3</v>
      </c>
      <c r="DP4">
        <v>5</v>
      </c>
      <c r="DQ4">
        <v>5</v>
      </c>
      <c r="DR4">
        <v>2</v>
      </c>
      <c r="DS4">
        <v>10</v>
      </c>
      <c r="DT4">
        <v>8</v>
      </c>
      <c r="DU4">
        <v>6</v>
      </c>
      <c r="DV4">
        <v>2</v>
      </c>
      <c r="DW4">
        <v>4</v>
      </c>
      <c r="DX4">
        <v>17</v>
      </c>
      <c r="DY4">
        <v>1164</v>
      </c>
    </row>
    <row r="5" spans="1:129">
      <c r="A5" s="2" t="str">
        <f>'tanulasi minta'!A223</f>
        <v>Borsosberény</v>
      </c>
      <c r="B5">
        <v>4</v>
      </c>
      <c r="C5">
        <v>11</v>
      </c>
      <c r="D5">
        <v>6</v>
      </c>
      <c r="E5">
        <v>1</v>
      </c>
      <c r="F5">
        <v>6</v>
      </c>
      <c r="G5">
        <v>19</v>
      </c>
      <c r="H5">
        <v>20</v>
      </c>
      <c r="I5">
        <v>10</v>
      </c>
      <c r="J5">
        <v>6</v>
      </c>
      <c r="K5">
        <v>4</v>
      </c>
      <c r="L5">
        <v>2</v>
      </c>
      <c r="M5">
        <v>5</v>
      </c>
      <c r="N5">
        <v>8</v>
      </c>
      <c r="O5">
        <v>10</v>
      </c>
      <c r="P5">
        <v>11</v>
      </c>
      <c r="Q5">
        <v>10</v>
      </c>
      <c r="R5">
        <v>7</v>
      </c>
      <c r="S5">
        <v>1</v>
      </c>
      <c r="T5">
        <v>2</v>
      </c>
      <c r="U5">
        <v>7</v>
      </c>
      <c r="V5">
        <v>5</v>
      </c>
      <c r="W5">
        <v>10</v>
      </c>
      <c r="X5">
        <v>24</v>
      </c>
      <c r="Y5">
        <v>11</v>
      </c>
      <c r="Z5">
        <v>1</v>
      </c>
      <c r="AA5">
        <v>10</v>
      </c>
      <c r="AB5">
        <v>16</v>
      </c>
      <c r="AC5">
        <v>11</v>
      </c>
      <c r="AD5">
        <v>10</v>
      </c>
      <c r="AE5">
        <v>7</v>
      </c>
      <c r="AF5">
        <v>26</v>
      </c>
      <c r="AG5">
        <v>3</v>
      </c>
      <c r="AH5">
        <v>3</v>
      </c>
      <c r="AI5">
        <v>12</v>
      </c>
      <c r="AJ5">
        <v>8</v>
      </c>
      <c r="AK5">
        <v>14</v>
      </c>
      <c r="AL5">
        <v>10</v>
      </c>
      <c r="AM5">
        <v>8</v>
      </c>
      <c r="AN5">
        <v>7</v>
      </c>
      <c r="AO5">
        <v>4</v>
      </c>
      <c r="AP5">
        <v>7</v>
      </c>
      <c r="AQ5">
        <v>13</v>
      </c>
      <c r="AR5">
        <v>26</v>
      </c>
      <c r="AS5">
        <v>6</v>
      </c>
      <c r="AT5">
        <v>6</v>
      </c>
      <c r="AU5">
        <v>10</v>
      </c>
      <c r="AV5">
        <v>3</v>
      </c>
      <c r="AW5">
        <v>8</v>
      </c>
      <c r="AX5">
        <v>8</v>
      </c>
      <c r="AY5">
        <v>7</v>
      </c>
      <c r="AZ5">
        <v>8</v>
      </c>
      <c r="BA5">
        <v>22</v>
      </c>
      <c r="BB5">
        <v>14</v>
      </c>
      <c r="BC5">
        <v>5</v>
      </c>
      <c r="BD5">
        <v>10</v>
      </c>
      <c r="BE5">
        <v>10</v>
      </c>
      <c r="BF5">
        <v>10</v>
      </c>
      <c r="BG5">
        <v>7</v>
      </c>
      <c r="BH5">
        <v>10</v>
      </c>
      <c r="BI5">
        <v>12</v>
      </c>
      <c r="BJ5">
        <v>5</v>
      </c>
      <c r="BK5">
        <v>10</v>
      </c>
      <c r="BL5">
        <v>14</v>
      </c>
      <c r="BM5">
        <v>14</v>
      </c>
      <c r="BN5">
        <v>14</v>
      </c>
      <c r="BO5">
        <v>10</v>
      </c>
      <c r="BP5">
        <v>8</v>
      </c>
      <c r="BQ5">
        <v>6</v>
      </c>
      <c r="BR5">
        <v>12</v>
      </c>
      <c r="BS5">
        <v>11</v>
      </c>
      <c r="BT5">
        <v>10</v>
      </c>
      <c r="BU5">
        <v>14</v>
      </c>
      <c r="BV5">
        <v>14</v>
      </c>
      <c r="BW5">
        <v>10</v>
      </c>
      <c r="BX5">
        <v>8</v>
      </c>
      <c r="BY5">
        <v>6</v>
      </c>
      <c r="BZ5">
        <v>16</v>
      </c>
      <c r="CA5">
        <v>4</v>
      </c>
      <c r="CB5">
        <v>4</v>
      </c>
      <c r="CC5">
        <v>10</v>
      </c>
      <c r="CD5">
        <v>10</v>
      </c>
      <c r="CE5">
        <v>7</v>
      </c>
      <c r="CF5">
        <v>2</v>
      </c>
      <c r="CG5">
        <v>10</v>
      </c>
      <c r="CH5">
        <v>7</v>
      </c>
      <c r="CI5">
        <v>14</v>
      </c>
      <c r="CJ5">
        <v>14</v>
      </c>
      <c r="CK5">
        <v>4</v>
      </c>
      <c r="CL5">
        <v>6</v>
      </c>
      <c r="CM5">
        <v>4</v>
      </c>
      <c r="CN5">
        <v>4</v>
      </c>
      <c r="CO5">
        <v>5</v>
      </c>
      <c r="CP5">
        <v>11</v>
      </c>
      <c r="CQ5">
        <v>5</v>
      </c>
      <c r="CR5">
        <v>6</v>
      </c>
      <c r="CS5">
        <v>17</v>
      </c>
      <c r="CT5">
        <v>10</v>
      </c>
      <c r="CU5">
        <v>7</v>
      </c>
      <c r="CV5">
        <v>10</v>
      </c>
      <c r="CW5">
        <v>10</v>
      </c>
      <c r="CX5">
        <v>10</v>
      </c>
      <c r="CY5">
        <v>10</v>
      </c>
      <c r="CZ5">
        <v>9</v>
      </c>
      <c r="DA5">
        <v>10</v>
      </c>
      <c r="DB5">
        <v>7</v>
      </c>
      <c r="DC5">
        <v>12</v>
      </c>
      <c r="DD5">
        <v>8</v>
      </c>
      <c r="DE5">
        <v>3</v>
      </c>
      <c r="DF5">
        <v>12</v>
      </c>
      <c r="DG5">
        <v>11</v>
      </c>
      <c r="DH5">
        <v>14</v>
      </c>
      <c r="DI5">
        <v>4</v>
      </c>
      <c r="DJ5">
        <v>14</v>
      </c>
      <c r="DK5">
        <v>10</v>
      </c>
      <c r="DL5">
        <v>8</v>
      </c>
      <c r="DM5">
        <v>6</v>
      </c>
      <c r="DN5">
        <v>3</v>
      </c>
      <c r="DO5">
        <v>12</v>
      </c>
      <c r="DP5">
        <v>5</v>
      </c>
      <c r="DQ5">
        <v>4</v>
      </c>
      <c r="DR5">
        <v>14</v>
      </c>
      <c r="DS5">
        <v>10</v>
      </c>
      <c r="DT5">
        <v>8</v>
      </c>
      <c r="DU5">
        <v>6</v>
      </c>
      <c r="DV5">
        <v>14</v>
      </c>
      <c r="DW5">
        <v>16</v>
      </c>
      <c r="DX5">
        <v>1</v>
      </c>
      <c r="DY5">
        <v>689</v>
      </c>
    </row>
    <row r="6" spans="1:129">
      <c r="A6" s="2" t="str">
        <f>'tanulasi minta'!A224</f>
        <v>Diósjenő</v>
      </c>
      <c r="B6">
        <v>9</v>
      </c>
      <c r="C6">
        <v>2</v>
      </c>
      <c r="D6">
        <v>19</v>
      </c>
      <c r="E6">
        <v>21</v>
      </c>
      <c r="F6">
        <v>16</v>
      </c>
      <c r="G6">
        <v>15</v>
      </c>
      <c r="H6">
        <v>17</v>
      </c>
      <c r="I6">
        <v>11</v>
      </c>
      <c r="J6">
        <v>6</v>
      </c>
      <c r="K6">
        <v>4</v>
      </c>
      <c r="L6">
        <v>11</v>
      </c>
      <c r="M6">
        <v>5</v>
      </c>
      <c r="N6">
        <v>8</v>
      </c>
      <c r="O6">
        <v>7</v>
      </c>
      <c r="P6">
        <v>11</v>
      </c>
      <c r="Q6">
        <v>10</v>
      </c>
      <c r="R6">
        <v>7</v>
      </c>
      <c r="S6">
        <v>18</v>
      </c>
      <c r="T6">
        <v>19</v>
      </c>
      <c r="U6">
        <v>7</v>
      </c>
      <c r="V6">
        <v>19</v>
      </c>
      <c r="W6">
        <v>10</v>
      </c>
      <c r="X6">
        <v>3</v>
      </c>
      <c r="Y6">
        <v>11</v>
      </c>
      <c r="Z6">
        <v>4</v>
      </c>
      <c r="AA6">
        <v>10</v>
      </c>
      <c r="AB6">
        <v>14</v>
      </c>
      <c r="AC6">
        <v>11</v>
      </c>
      <c r="AD6">
        <v>10</v>
      </c>
      <c r="AE6">
        <v>7</v>
      </c>
      <c r="AF6">
        <v>5</v>
      </c>
      <c r="AG6">
        <v>7</v>
      </c>
      <c r="AH6">
        <v>7</v>
      </c>
      <c r="AI6">
        <v>4</v>
      </c>
      <c r="AJ6">
        <v>8</v>
      </c>
      <c r="AK6">
        <v>11</v>
      </c>
      <c r="AL6">
        <v>10</v>
      </c>
      <c r="AM6">
        <v>8</v>
      </c>
      <c r="AN6">
        <v>7</v>
      </c>
      <c r="AO6">
        <v>4</v>
      </c>
      <c r="AP6">
        <v>7</v>
      </c>
      <c r="AQ6">
        <v>9</v>
      </c>
      <c r="AR6">
        <v>24</v>
      </c>
      <c r="AS6">
        <v>6</v>
      </c>
      <c r="AT6">
        <v>6</v>
      </c>
      <c r="AU6">
        <v>10</v>
      </c>
      <c r="AV6">
        <v>8</v>
      </c>
      <c r="AW6">
        <v>8</v>
      </c>
      <c r="AX6">
        <v>8</v>
      </c>
      <c r="AY6">
        <v>7</v>
      </c>
      <c r="AZ6">
        <v>8</v>
      </c>
      <c r="BA6">
        <v>19</v>
      </c>
      <c r="BB6">
        <v>20</v>
      </c>
      <c r="BC6">
        <v>16</v>
      </c>
      <c r="BD6">
        <v>10</v>
      </c>
      <c r="BE6">
        <v>10</v>
      </c>
      <c r="BF6">
        <v>10</v>
      </c>
      <c r="BG6">
        <v>7</v>
      </c>
      <c r="BH6">
        <v>10</v>
      </c>
      <c r="BI6">
        <v>10</v>
      </c>
      <c r="BJ6">
        <v>5</v>
      </c>
      <c r="BK6">
        <v>2</v>
      </c>
      <c r="BL6">
        <v>10</v>
      </c>
      <c r="BM6">
        <v>11</v>
      </c>
      <c r="BN6">
        <v>13</v>
      </c>
      <c r="BO6">
        <v>10</v>
      </c>
      <c r="BP6">
        <v>8</v>
      </c>
      <c r="BQ6">
        <v>6</v>
      </c>
      <c r="BR6">
        <v>10</v>
      </c>
      <c r="BS6">
        <v>11</v>
      </c>
      <c r="BT6">
        <v>3</v>
      </c>
      <c r="BU6">
        <v>10</v>
      </c>
      <c r="BV6">
        <v>11</v>
      </c>
      <c r="BW6">
        <v>10</v>
      </c>
      <c r="BX6">
        <v>8</v>
      </c>
      <c r="BY6">
        <v>6</v>
      </c>
      <c r="BZ6">
        <v>7</v>
      </c>
      <c r="CA6">
        <v>6</v>
      </c>
      <c r="CB6">
        <v>7</v>
      </c>
      <c r="CC6">
        <v>10</v>
      </c>
      <c r="CD6">
        <v>11</v>
      </c>
      <c r="CE6">
        <v>7</v>
      </c>
      <c r="CF6">
        <v>6</v>
      </c>
      <c r="CG6">
        <v>14</v>
      </c>
      <c r="CH6">
        <v>7</v>
      </c>
      <c r="CI6">
        <v>5</v>
      </c>
      <c r="CJ6">
        <v>5</v>
      </c>
      <c r="CK6">
        <v>5</v>
      </c>
      <c r="CL6">
        <v>10</v>
      </c>
      <c r="CM6">
        <v>10</v>
      </c>
      <c r="CN6">
        <v>10</v>
      </c>
      <c r="CO6">
        <v>9</v>
      </c>
      <c r="CP6">
        <v>7</v>
      </c>
      <c r="CQ6">
        <v>13</v>
      </c>
      <c r="CR6">
        <v>10</v>
      </c>
      <c r="CS6">
        <v>15</v>
      </c>
      <c r="CT6">
        <v>10</v>
      </c>
      <c r="CU6">
        <v>7</v>
      </c>
      <c r="CV6">
        <v>10</v>
      </c>
      <c r="CW6">
        <v>10</v>
      </c>
      <c r="CX6">
        <v>10</v>
      </c>
      <c r="CY6">
        <v>10</v>
      </c>
      <c r="CZ6">
        <v>20</v>
      </c>
      <c r="DA6">
        <v>10</v>
      </c>
      <c r="DB6">
        <v>24</v>
      </c>
      <c r="DC6">
        <v>24</v>
      </c>
      <c r="DD6">
        <v>8</v>
      </c>
      <c r="DE6">
        <v>19</v>
      </c>
      <c r="DF6">
        <v>4</v>
      </c>
      <c r="DG6">
        <v>2</v>
      </c>
      <c r="DH6">
        <v>6</v>
      </c>
      <c r="DI6">
        <v>6</v>
      </c>
      <c r="DJ6">
        <v>12</v>
      </c>
      <c r="DK6">
        <v>10</v>
      </c>
      <c r="DL6">
        <v>8</v>
      </c>
      <c r="DM6">
        <v>6</v>
      </c>
      <c r="DN6">
        <v>5</v>
      </c>
      <c r="DO6">
        <v>4</v>
      </c>
      <c r="DP6">
        <v>5</v>
      </c>
      <c r="DQ6">
        <v>3</v>
      </c>
      <c r="DR6">
        <v>11</v>
      </c>
      <c r="DS6">
        <v>10</v>
      </c>
      <c r="DT6">
        <v>8</v>
      </c>
      <c r="DU6">
        <v>6</v>
      </c>
      <c r="DV6">
        <v>5</v>
      </c>
      <c r="DW6">
        <v>8</v>
      </c>
      <c r="DX6">
        <v>10</v>
      </c>
      <c r="DY6">
        <v>1266</v>
      </c>
    </row>
    <row r="7" spans="1:129">
      <c r="A7" s="2" t="str">
        <f>'tanulasi minta'!A225</f>
        <v>ÉMR</v>
      </c>
      <c r="B7">
        <v>1</v>
      </c>
      <c r="C7">
        <v>7</v>
      </c>
      <c r="D7">
        <v>14</v>
      </c>
      <c r="E7">
        <v>6</v>
      </c>
      <c r="F7">
        <v>9</v>
      </c>
      <c r="G7">
        <v>20</v>
      </c>
      <c r="H7">
        <v>19</v>
      </c>
      <c r="I7">
        <v>14</v>
      </c>
      <c r="J7">
        <v>5</v>
      </c>
      <c r="K7">
        <v>3</v>
      </c>
      <c r="L7">
        <v>3</v>
      </c>
      <c r="M7">
        <v>5</v>
      </c>
      <c r="N7">
        <v>5</v>
      </c>
      <c r="O7">
        <v>17</v>
      </c>
      <c r="P7">
        <v>7</v>
      </c>
      <c r="Q7">
        <v>4</v>
      </c>
      <c r="R7">
        <v>1</v>
      </c>
      <c r="S7">
        <v>7</v>
      </c>
      <c r="T7">
        <v>7</v>
      </c>
      <c r="U7">
        <v>6</v>
      </c>
      <c r="V7">
        <v>10</v>
      </c>
      <c r="W7">
        <v>4</v>
      </c>
      <c r="X7">
        <v>7</v>
      </c>
      <c r="Y7">
        <v>6</v>
      </c>
      <c r="Z7">
        <v>12</v>
      </c>
      <c r="AA7">
        <v>3</v>
      </c>
      <c r="AB7">
        <v>7</v>
      </c>
      <c r="AC7">
        <v>5</v>
      </c>
      <c r="AD7">
        <v>5</v>
      </c>
      <c r="AE7">
        <v>4</v>
      </c>
      <c r="AF7">
        <v>9</v>
      </c>
      <c r="AG7">
        <v>6</v>
      </c>
      <c r="AH7">
        <v>6</v>
      </c>
      <c r="AI7">
        <v>5</v>
      </c>
      <c r="AJ7">
        <v>2</v>
      </c>
      <c r="AK7">
        <v>8</v>
      </c>
      <c r="AL7">
        <v>5</v>
      </c>
      <c r="AM7">
        <v>2</v>
      </c>
      <c r="AN7">
        <v>4</v>
      </c>
      <c r="AO7">
        <v>2</v>
      </c>
      <c r="AP7">
        <v>3</v>
      </c>
      <c r="AQ7">
        <v>4</v>
      </c>
      <c r="AR7">
        <v>13</v>
      </c>
      <c r="AS7">
        <v>1</v>
      </c>
      <c r="AT7">
        <v>2</v>
      </c>
      <c r="AU7">
        <v>6</v>
      </c>
      <c r="AV7">
        <v>9</v>
      </c>
      <c r="AW7">
        <v>3</v>
      </c>
      <c r="AX7">
        <v>1</v>
      </c>
      <c r="AY7">
        <v>1</v>
      </c>
      <c r="AZ7">
        <v>3</v>
      </c>
      <c r="BA7">
        <v>13</v>
      </c>
      <c r="BB7">
        <v>6</v>
      </c>
      <c r="BC7">
        <v>15</v>
      </c>
      <c r="BD7">
        <v>5</v>
      </c>
      <c r="BE7">
        <v>5</v>
      </c>
      <c r="BF7">
        <v>4</v>
      </c>
      <c r="BG7">
        <v>4</v>
      </c>
      <c r="BH7">
        <v>4</v>
      </c>
      <c r="BI7">
        <v>5</v>
      </c>
      <c r="BJ7">
        <v>3</v>
      </c>
      <c r="BK7">
        <v>3</v>
      </c>
      <c r="BL7">
        <v>4</v>
      </c>
      <c r="BM7">
        <v>6</v>
      </c>
      <c r="BN7">
        <v>4</v>
      </c>
      <c r="BO7">
        <v>5</v>
      </c>
      <c r="BP7">
        <v>1</v>
      </c>
      <c r="BQ7">
        <v>3</v>
      </c>
      <c r="BR7">
        <v>6</v>
      </c>
      <c r="BS7">
        <v>3</v>
      </c>
      <c r="BT7">
        <v>2</v>
      </c>
      <c r="BU7">
        <v>4</v>
      </c>
      <c r="BV7">
        <v>4</v>
      </c>
      <c r="BW7">
        <v>4</v>
      </c>
      <c r="BX7">
        <v>1</v>
      </c>
      <c r="BY7">
        <v>3</v>
      </c>
      <c r="BZ7">
        <v>13</v>
      </c>
      <c r="CA7">
        <v>8</v>
      </c>
      <c r="CB7">
        <v>6</v>
      </c>
      <c r="CC7">
        <v>7</v>
      </c>
      <c r="CD7">
        <v>6</v>
      </c>
      <c r="CE7">
        <v>2</v>
      </c>
      <c r="CF7">
        <v>12</v>
      </c>
      <c r="CG7">
        <v>21</v>
      </c>
      <c r="CH7">
        <v>4</v>
      </c>
      <c r="CI7">
        <v>8</v>
      </c>
      <c r="CJ7">
        <v>8</v>
      </c>
      <c r="CK7">
        <v>2</v>
      </c>
      <c r="CL7">
        <v>1</v>
      </c>
      <c r="CM7">
        <v>1</v>
      </c>
      <c r="CN7">
        <v>2</v>
      </c>
      <c r="CO7">
        <v>2</v>
      </c>
      <c r="CP7">
        <v>3</v>
      </c>
      <c r="CQ7">
        <v>1</v>
      </c>
      <c r="CR7">
        <v>2</v>
      </c>
      <c r="CS7">
        <v>7</v>
      </c>
      <c r="CT7">
        <v>5</v>
      </c>
      <c r="CU7">
        <v>3</v>
      </c>
      <c r="CV7">
        <v>3</v>
      </c>
      <c r="CW7">
        <v>4</v>
      </c>
      <c r="CX7">
        <v>6</v>
      </c>
      <c r="CY7">
        <v>4</v>
      </c>
      <c r="CZ7">
        <v>5</v>
      </c>
      <c r="DA7">
        <v>4</v>
      </c>
      <c r="DB7">
        <v>19</v>
      </c>
      <c r="DC7">
        <v>13</v>
      </c>
      <c r="DD7">
        <v>1</v>
      </c>
      <c r="DE7">
        <v>9</v>
      </c>
      <c r="DF7">
        <v>6</v>
      </c>
      <c r="DG7">
        <v>4</v>
      </c>
      <c r="DH7">
        <v>5</v>
      </c>
      <c r="DI7">
        <v>8</v>
      </c>
      <c r="DJ7">
        <v>6</v>
      </c>
      <c r="DK7">
        <v>4</v>
      </c>
      <c r="DL7">
        <v>2</v>
      </c>
      <c r="DM7">
        <v>2</v>
      </c>
      <c r="DN7">
        <v>9</v>
      </c>
      <c r="DO7">
        <v>5</v>
      </c>
      <c r="DP7">
        <v>3</v>
      </c>
      <c r="DQ7">
        <v>8</v>
      </c>
      <c r="DR7">
        <v>5</v>
      </c>
      <c r="DS7">
        <v>4</v>
      </c>
      <c r="DT7">
        <v>2</v>
      </c>
      <c r="DU7">
        <v>1</v>
      </c>
      <c r="DV7">
        <v>6</v>
      </c>
      <c r="DW7">
        <v>6</v>
      </c>
      <c r="DX7">
        <v>7</v>
      </c>
      <c r="DY7">
        <v>42</v>
      </c>
    </row>
    <row r="8" spans="1:129">
      <c r="A8" s="2" t="str">
        <f>'tanulasi minta'!A226</f>
        <v>Felsőpetény</v>
      </c>
      <c r="B8">
        <v>19</v>
      </c>
      <c r="C8">
        <v>11</v>
      </c>
      <c r="D8">
        <v>20</v>
      </c>
      <c r="E8">
        <v>27</v>
      </c>
      <c r="F8">
        <v>23</v>
      </c>
      <c r="G8">
        <v>18</v>
      </c>
      <c r="H8">
        <v>16</v>
      </c>
      <c r="I8">
        <v>21</v>
      </c>
      <c r="J8">
        <v>6</v>
      </c>
      <c r="K8">
        <v>4</v>
      </c>
      <c r="L8">
        <v>11</v>
      </c>
      <c r="M8">
        <v>5</v>
      </c>
      <c r="N8">
        <v>8</v>
      </c>
      <c r="O8">
        <v>23</v>
      </c>
      <c r="P8">
        <v>11</v>
      </c>
      <c r="Q8">
        <v>10</v>
      </c>
      <c r="R8">
        <v>7</v>
      </c>
      <c r="S8">
        <v>23</v>
      </c>
      <c r="T8">
        <v>24</v>
      </c>
      <c r="U8">
        <v>7</v>
      </c>
      <c r="V8">
        <v>14</v>
      </c>
      <c r="W8">
        <v>10</v>
      </c>
      <c r="X8">
        <v>17</v>
      </c>
      <c r="Y8">
        <v>11</v>
      </c>
      <c r="Z8">
        <v>16</v>
      </c>
      <c r="AA8">
        <v>10</v>
      </c>
      <c r="AB8">
        <v>15</v>
      </c>
      <c r="AC8">
        <v>11</v>
      </c>
      <c r="AD8">
        <v>10</v>
      </c>
      <c r="AE8">
        <v>7</v>
      </c>
      <c r="AF8">
        <v>10</v>
      </c>
      <c r="AG8">
        <v>17</v>
      </c>
      <c r="AH8">
        <v>17</v>
      </c>
      <c r="AI8">
        <v>12</v>
      </c>
      <c r="AJ8">
        <v>8</v>
      </c>
      <c r="AK8">
        <v>14</v>
      </c>
      <c r="AL8">
        <v>10</v>
      </c>
      <c r="AM8">
        <v>8</v>
      </c>
      <c r="AN8">
        <v>7</v>
      </c>
      <c r="AO8">
        <v>4</v>
      </c>
      <c r="AP8">
        <v>7</v>
      </c>
      <c r="AQ8">
        <v>13</v>
      </c>
      <c r="AR8">
        <v>15</v>
      </c>
      <c r="AS8">
        <v>6</v>
      </c>
      <c r="AT8">
        <v>6</v>
      </c>
      <c r="AU8">
        <v>10</v>
      </c>
      <c r="AV8">
        <v>16</v>
      </c>
      <c r="AW8">
        <v>8</v>
      </c>
      <c r="AX8">
        <v>8</v>
      </c>
      <c r="AY8">
        <v>7</v>
      </c>
      <c r="AZ8">
        <v>8</v>
      </c>
      <c r="BA8">
        <v>22</v>
      </c>
      <c r="BB8">
        <v>22</v>
      </c>
      <c r="BC8">
        <v>10</v>
      </c>
      <c r="BD8">
        <v>10</v>
      </c>
      <c r="BE8">
        <v>10</v>
      </c>
      <c r="BF8">
        <v>10</v>
      </c>
      <c r="BG8">
        <v>7</v>
      </c>
      <c r="BH8">
        <v>10</v>
      </c>
      <c r="BI8">
        <v>12</v>
      </c>
      <c r="BJ8">
        <v>5</v>
      </c>
      <c r="BK8">
        <v>10</v>
      </c>
      <c r="BL8">
        <v>14</v>
      </c>
      <c r="BM8">
        <v>14</v>
      </c>
      <c r="BN8">
        <v>14</v>
      </c>
      <c r="BO8">
        <v>10</v>
      </c>
      <c r="BP8">
        <v>8</v>
      </c>
      <c r="BQ8">
        <v>6</v>
      </c>
      <c r="BR8">
        <v>12</v>
      </c>
      <c r="BS8">
        <v>7</v>
      </c>
      <c r="BT8">
        <v>10</v>
      </c>
      <c r="BU8">
        <v>14</v>
      </c>
      <c r="BV8">
        <v>14</v>
      </c>
      <c r="BW8">
        <v>10</v>
      </c>
      <c r="BX8">
        <v>8</v>
      </c>
      <c r="BY8">
        <v>6</v>
      </c>
      <c r="BZ8">
        <v>16</v>
      </c>
      <c r="CA8">
        <v>17</v>
      </c>
      <c r="CB8">
        <v>17</v>
      </c>
      <c r="CC8">
        <v>10</v>
      </c>
      <c r="CD8">
        <v>20</v>
      </c>
      <c r="CE8">
        <v>7</v>
      </c>
      <c r="CF8">
        <v>3</v>
      </c>
      <c r="CG8">
        <v>22</v>
      </c>
      <c r="CH8">
        <v>7</v>
      </c>
      <c r="CI8">
        <v>14</v>
      </c>
      <c r="CJ8">
        <v>14</v>
      </c>
      <c r="CK8">
        <v>7</v>
      </c>
      <c r="CL8">
        <v>16</v>
      </c>
      <c r="CM8">
        <v>17</v>
      </c>
      <c r="CN8">
        <v>18</v>
      </c>
      <c r="CO8">
        <v>18</v>
      </c>
      <c r="CP8">
        <v>23</v>
      </c>
      <c r="CQ8">
        <v>9</v>
      </c>
      <c r="CR8">
        <v>20</v>
      </c>
      <c r="CS8">
        <v>16</v>
      </c>
      <c r="CT8">
        <v>10</v>
      </c>
      <c r="CU8">
        <v>7</v>
      </c>
      <c r="CV8">
        <v>10</v>
      </c>
      <c r="CW8">
        <v>10</v>
      </c>
      <c r="CX8">
        <v>10</v>
      </c>
      <c r="CY8">
        <v>10</v>
      </c>
      <c r="CZ8">
        <v>19</v>
      </c>
      <c r="DA8">
        <v>10</v>
      </c>
      <c r="DB8">
        <v>25</v>
      </c>
      <c r="DC8">
        <v>25</v>
      </c>
      <c r="DD8">
        <v>8</v>
      </c>
      <c r="DE8">
        <v>20</v>
      </c>
      <c r="DF8">
        <v>12</v>
      </c>
      <c r="DG8">
        <v>11</v>
      </c>
      <c r="DH8">
        <v>14</v>
      </c>
      <c r="DI8">
        <v>16</v>
      </c>
      <c r="DJ8">
        <v>14</v>
      </c>
      <c r="DK8">
        <v>10</v>
      </c>
      <c r="DL8">
        <v>8</v>
      </c>
      <c r="DM8">
        <v>6</v>
      </c>
      <c r="DN8">
        <v>16</v>
      </c>
      <c r="DO8">
        <v>12</v>
      </c>
      <c r="DP8">
        <v>5</v>
      </c>
      <c r="DQ8">
        <v>16</v>
      </c>
      <c r="DR8">
        <v>14</v>
      </c>
      <c r="DS8">
        <v>10</v>
      </c>
      <c r="DT8">
        <v>8</v>
      </c>
      <c r="DU8">
        <v>6</v>
      </c>
      <c r="DV8">
        <v>14</v>
      </c>
      <c r="DW8">
        <v>24</v>
      </c>
      <c r="DX8">
        <v>17</v>
      </c>
      <c r="DY8">
        <v>905</v>
      </c>
    </row>
    <row r="9" spans="1:129">
      <c r="A9" s="2" t="str">
        <f>'tanulasi minta'!A227</f>
        <v>HU</v>
      </c>
      <c r="B9">
        <v>8</v>
      </c>
      <c r="C9">
        <v>5</v>
      </c>
      <c r="D9">
        <v>15</v>
      </c>
      <c r="E9">
        <v>17</v>
      </c>
      <c r="F9">
        <v>11</v>
      </c>
      <c r="G9">
        <v>8</v>
      </c>
      <c r="H9">
        <v>9</v>
      </c>
      <c r="I9">
        <v>5</v>
      </c>
      <c r="J9">
        <v>3</v>
      </c>
      <c r="K9">
        <v>2</v>
      </c>
      <c r="L9">
        <v>4</v>
      </c>
      <c r="M9">
        <v>3</v>
      </c>
      <c r="N9">
        <v>3</v>
      </c>
      <c r="O9">
        <v>11</v>
      </c>
      <c r="P9">
        <v>4</v>
      </c>
      <c r="Q9">
        <v>2</v>
      </c>
      <c r="R9">
        <v>3</v>
      </c>
      <c r="S9">
        <v>4</v>
      </c>
      <c r="T9">
        <v>3</v>
      </c>
      <c r="U9">
        <v>4</v>
      </c>
      <c r="V9">
        <v>9</v>
      </c>
      <c r="W9">
        <v>3</v>
      </c>
      <c r="X9">
        <v>6</v>
      </c>
      <c r="Y9">
        <v>4</v>
      </c>
      <c r="Z9">
        <v>13</v>
      </c>
      <c r="AA9">
        <v>3</v>
      </c>
      <c r="AB9">
        <v>6</v>
      </c>
      <c r="AC9">
        <v>2</v>
      </c>
      <c r="AD9">
        <v>4</v>
      </c>
      <c r="AE9">
        <v>3</v>
      </c>
      <c r="AF9">
        <v>3</v>
      </c>
      <c r="AG9">
        <v>11</v>
      </c>
      <c r="AH9">
        <v>9</v>
      </c>
      <c r="AI9">
        <v>2</v>
      </c>
      <c r="AJ9">
        <v>3</v>
      </c>
      <c r="AK9">
        <v>4</v>
      </c>
      <c r="AL9">
        <v>4</v>
      </c>
      <c r="AM9">
        <v>3</v>
      </c>
      <c r="AN9">
        <v>3</v>
      </c>
      <c r="AO9">
        <v>1</v>
      </c>
      <c r="AP9">
        <v>1</v>
      </c>
      <c r="AQ9">
        <v>3</v>
      </c>
      <c r="AR9">
        <v>9</v>
      </c>
      <c r="AS9">
        <v>3</v>
      </c>
      <c r="AT9">
        <v>3</v>
      </c>
      <c r="AU9">
        <v>4</v>
      </c>
      <c r="AV9">
        <v>4</v>
      </c>
      <c r="AW9">
        <v>4</v>
      </c>
      <c r="AX9">
        <v>2</v>
      </c>
      <c r="AY9">
        <v>3</v>
      </c>
      <c r="AZ9">
        <v>2</v>
      </c>
      <c r="BA9">
        <v>16</v>
      </c>
      <c r="BB9">
        <v>3</v>
      </c>
      <c r="BC9">
        <v>6</v>
      </c>
      <c r="BD9">
        <v>4</v>
      </c>
      <c r="BE9">
        <v>4</v>
      </c>
      <c r="BF9">
        <v>3</v>
      </c>
      <c r="BG9">
        <v>3</v>
      </c>
      <c r="BH9">
        <v>3</v>
      </c>
      <c r="BI9">
        <v>2</v>
      </c>
      <c r="BJ9">
        <v>2</v>
      </c>
      <c r="BK9">
        <v>1</v>
      </c>
      <c r="BL9">
        <v>3</v>
      </c>
      <c r="BM9">
        <v>4</v>
      </c>
      <c r="BN9">
        <v>3</v>
      </c>
      <c r="BO9">
        <v>3</v>
      </c>
      <c r="BP9">
        <v>3</v>
      </c>
      <c r="BQ9">
        <v>2</v>
      </c>
      <c r="BR9">
        <v>2</v>
      </c>
      <c r="BS9">
        <v>2</v>
      </c>
      <c r="BT9">
        <v>1</v>
      </c>
      <c r="BU9">
        <v>3</v>
      </c>
      <c r="BV9">
        <v>2</v>
      </c>
      <c r="BW9">
        <v>3</v>
      </c>
      <c r="BX9">
        <v>2</v>
      </c>
      <c r="BY9">
        <v>2</v>
      </c>
      <c r="BZ9">
        <v>8</v>
      </c>
      <c r="CA9">
        <v>3</v>
      </c>
      <c r="CB9">
        <v>3</v>
      </c>
      <c r="CC9">
        <v>3</v>
      </c>
      <c r="CD9">
        <v>9</v>
      </c>
      <c r="CE9">
        <v>4</v>
      </c>
      <c r="CF9">
        <v>16</v>
      </c>
      <c r="CG9">
        <v>23</v>
      </c>
      <c r="CH9">
        <v>3</v>
      </c>
      <c r="CI9">
        <v>9</v>
      </c>
      <c r="CJ9">
        <v>10</v>
      </c>
      <c r="CK9">
        <v>9</v>
      </c>
      <c r="CL9">
        <v>11</v>
      </c>
      <c r="CM9">
        <v>13</v>
      </c>
      <c r="CN9">
        <v>11</v>
      </c>
      <c r="CO9">
        <v>10</v>
      </c>
      <c r="CP9">
        <v>5</v>
      </c>
      <c r="CQ9">
        <v>11</v>
      </c>
      <c r="CR9">
        <v>7</v>
      </c>
      <c r="CS9">
        <v>4</v>
      </c>
      <c r="CT9">
        <v>4</v>
      </c>
      <c r="CU9">
        <v>1</v>
      </c>
      <c r="CV9">
        <v>4</v>
      </c>
      <c r="CW9">
        <v>5</v>
      </c>
      <c r="CX9">
        <v>2</v>
      </c>
      <c r="CY9">
        <v>3</v>
      </c>
      <c r="CZ9">
        <v>4</v>
      </c>
      <c r="DA9">
        <v>3</v>
      </c>
      <c r="DB9">
        <v>20</v>
      </c>
      <c r="DC9">
        <v>15</v>
      </c>
      <c r="DD9">
        <v>5</v>
      </c>
      <c r="DE9">
        <v>7</v>
      </c>
      <c r="DF9">
        <v>2</v>
      </c>
      <c r="DG9">
        <v>1</v>
      </c>
      <c r="DH9">
        <v>4</v>
      </c>
      <c r="DI9">
        <v>7</v>
      </c>
      <c r="DJ9">
        <v>8</v>
      </c>
      <c r="DK9">
        <v>3</v>
      </c>
      <c r="DL9">
        <v>5</v>
      </c>
      <c r="DM9">
        <v>3</v>
      </c>
      <c r="DN9">
        <v>11</v>
      </c>
      <c r="DO9">
        <v>2</v>
      </c>
      <c r="DP9">
        <v>2</v>
      </c>
      <c r="DQ9">
        <v>7</v>
      </c>
      <c r="DR9">
        <v>8</v>
      </c>
      <c r="DS9">
        <v>3</v>
      </c>
      <c r="DT9">
        <v>4</v>
      </c>
      <c r="DU9">
        <v>3</v>
      </c>
      <c r="DV9">
        <v>4</v>
      </c>
      <c r="DW9">
        <v>5</v>
      </c>
      <c r="DX9">
        <v>11</v>
      </c>
      <c r="DY9">
        <v>4860</v>
      </c>
    </row>
    <row r="10" spans="1:129">
      <c r="A10" s="2" t="str">
        <f>'tanulasi minta'!A228</f>
        <v>Keszeg</v>
      </c>
      <c r="B10">
        <v>18</v>
      </c>
      <c r="C10">
        <v>11</v>
      </c>
      <c r="D10">
        <v>20</v>
      </c>
      <c r="E10">
        <v>24</v>
      </c>
      <c r="F10">
        <v>22</v>
      </c>
      <c r="G10">
        <v>13</v>
      </c>
      <c r="H10">
        <v>14</v>
      </c>
      <c r="I10">
        <v>20</v>
      </c>
      <c r="J10">
        <v>6</v>
      </c>
      <c r="K10">
        <v>4</v>
      </c>
      <c r="L10">
        <v>11</v>
      </c>
      <c r="M10">
        <v>5</v>
      </c>
      <c r="N10">
        <v>8</v>
      </c>
      <c r="O10">
        <v>26</v>
      </c>
      <c r="P10">
        <v>11</v>
      </c>
      <c r="Q10">
        <v>10</v>
      </c>
      <c r="R10">
        <v>7</v>
      </c>
      <c r="S10">
        <v>21</v>
      </c>
      <c r="T10">
        <v>15</v>
      </c>
      <c r="U10">
        <v>7</v>
      </c>
      <c r="V10">
        <v>21</v>
      </c>
      <c r="W10">
        <v>10</v>
      </c>
      <c r="X10">
        <v>25</v>
      </c>
      <c r="Y10">
        <v>11</v>
      </c>
      <c r="Z10">
        <v>16</v>
      </c>
      <c r="AA10">
        <v>10</v>
      </c>
      <c r="AB10">
        <v>17</v>
      </c>
      <c r="AC10">
        <v>11</v>
      </c>
      <c r="AD10">
        <v>10</v>
      </c>
      <c r="AE10">
        <v>7</v>
      </c>
      <c r="AF10">
        <v>25</v>
      </c>
      <c r="AG10">
        <v>17</v>
      </c>
      <c r="AH10">
        <v>17</v>
      </c>
      <c r="AI10">
        <v>12</v>
      </c>
      <c r="AJ10">
        <v>8</v>
      </c>
      <c r="AK10">
        <v>14</v>
      </c>
      <c r="AL10">
        <v>10</v>
      </c>
      <c r="AM10">
        <v>8</v>
      </c>
      <c r="AN10">
        <v>7</v>
      </c>
      <c r="AO10">
        <v>4</v>
      </c>
      <c r="AP10">
        <v>7</v>
      </c>
      <c r="AQ10">
        <v>13</v>
      </c>
      <c r="AR10">
        <v>10</v>
      </c>
      <c r="AS10">
        <v>6</v>
      </c>
      <c r="AT10">
        <v>6</v>
      </c>
      <c r="AU10">
        <v>10</v>
      </c>
      <c r="AV10">
        <v>16</v>
      </c>
      <c r="AW10">
        <v>8</v>
      </c>
      <c r="AX10">
        <v>8</v>
      </c>
      <c r="AY10">
        <v>7</v>
      </c>
      <c r="AZ10">
        <v>8</v>
      </c>
      <c r="BA10">
        <v>22</v>
      </c>
      <c r="BB10">
        <v>21</v>
      </c>
      <c r="BC10">
        <v>7</v>
      </c>
      <c r="BD10">
        <v>10</v>
      </c>
      <c r="BE10">
        <v>10</v>
      </c>
      <c r="BF10">
        <v>10</v>
      </c>
      <c r="BG10">
        <v>7</v>
      </c>
      <c r="BH10">
        <v>10</v>
      </c>
      <c r="BI10">
        <v>12</v>
      </c>
      <c r="BJ10">
        <v>5</v>
      </c>
      <c r="BK10">
        <v>10</v>
      </c>
      <c r="BL10">
        <v>14</v>
      </c>
      <c r="BM10">
        <v>14</v>
      </c>
      <c r="BN10">
        <v>14</v>
      </c>
      <c r="BO10">
        <v>10</v>
      </c>
      <c r="BP10">
        <v>8</v>
      </c>
      <c r="BQ10">
        <v>6</v>
      </c>
      <c r="BR10">
        <v>12</v>
      </c>
      <c r="BS10">
        <v>11</v>
      </c>
      <c r="BT10">
        <v>10</v>
      </c>
      <c r="BU10">
        <v>14</v>
      </c>
      <c r="BV10">
        <v>14</v>
      </c>
      <c r="BW10">
        <v>10</v>
      </c>
      <c r="BX10">
        <v>8</v>
      </c>
      <c r="BY10">
        <v>6</v>
      </c>
      <c r="BZ10">
        <v>16</v>
      </c>
      <c r="CA10">
        <v>17</v>
      </c>
      <c r="CB10">
        <v>17</v>
      </c>
      <c r="CC10">
        <v>10</v>
      </c>
      <c r="CD10">
        <v>20</v>
      </c>
      <c r="CE10">
        <v>7</v>
      </c>
      <c r="CF10">
        <v>18</v>
      </c>
      <c r="CG10">
        <v>12</v>
      </c>
      <c r="CH10">
        <v>7</v>
      </c>
      <c r="CI10">
        <v>14</v>
      </c>
      <c r="CJ10">
        <v>14</v>
      </c>
      <c r="CK10">
        <v>27</v>
      </c>
      <c r="CL10">
        <v>8</v>
      </c>
      <c r="CM10">
        <v>14</v>
      </c>
      <c r="CN10">
        <v>20</v>
      </c>
      <c r="CO10">
        <v>16</v>
      </c>
      <c r="CP10">
        <v>24</v>
      </c>
      <c r="CQ10">
        <v>20</v>
      </c>
      <c r="CR10">
        <v>27</v>
      </c>
      <c r="CS10">
        <v>18</v>
      </c>
      <c r="CT10">
        <v>10</v>
      </c>
      <c r="CU10">
        <v>7</v>
      </c>
      <c r="CV10">
        <v>10</v>
      </c>
      <c r="CW10">
        <v>10</v>
      </c>
      <c r="CX10">
        <v>10</v>
      </c>
      <c r="CY10">
        <v>10</v>
      </c>
      <c r="CZ10">
        <v>26</v>
      </c>
      <c r="DA10">
        <v>10</v>
      </c>
      <c r="DB10">
        <v>25</v>
      </c>
      <c r="DC10">
        <v>25</v>
      </c>
      <c r="DD10">
        <v>8</v>
      </c>
      <c r="DE10">
        <v>17</v>
      </c>
      <c r="DF10">
        <v>12</v>
      </c>
      <c r="DG10">
        <v>11</v>
      </c>
      <c r="DH10">
        <v>14</v>
      </c>
      <c r="DI10">
        <v>16</v>
      </c>
      <c r="DJ10">
        <v>14</v>
      </c>
      <c r="DK10">
        <v>10</v>
      </c>
      <c r="DL10">
        <v>8</v>
      </c>
      <c r="DM10">
        <v>6</v>
      </c>
      <c r="DN10">
        <v>16</v>
      </c>
      <c r="DO10">
        <v>12</v>
      </c>
      <c r="DP10">
        <v>5</v>
      </c>
      <c r="DQ10">
        <v>16</v>
      </c>
      <c r="DR10">
        <v>14</v>
      </c>
      <c r="DS10">
        <v>10</v>
      </c>
      <c r="DT10">
        <v>8</v>
      </c>
      <c r="DU10">
        <v>6</v>
      </c>
      <c r="DV10">
        <v>14</v>
      </c>
      <c r="DW10">
        <v>23</v>
      </c>
      <c r="DX10">
        <v>17</v>
      </c>
      <c r="DY10">
        <v>20809</v>
      </c>
    </row>
    <row r="11" spans="1:129">
      <c r="A11" s="2" t="str">
        <f>'tanulasi minta'!A229</f>
        <v>KMR</v>
      </c>
      <c r="B11">
        <v>27</v>
      </c>
      <c r="C11">
        <v>1</v>
      </c>
      <c r="D11">
        <v>1</v>
      </c>
      <c r="E11">
        <v>25</v>
      </c>
      <c r="F11">
        <v>18</v>
      </c>
      <c r="G11">
        <v>5</v>
      </c>
      <c r="H11">
        <v>5</v>
      </c>
      <c r="I11">
        <v>1</v>
      </c>
      <c r="J11">
        <v>1</v>
      </c>
      <c r="K11">
        <v>1</v>
      </c>
      <c r="L11">
        <v>7</v>
      </c>
      <c r="M11">
        <v>2</v>
      </c>
      <c r="N11">
        <v>4</v>
      </c>
      <c r="O11">
        <v>2</v>
      </c>
      <c r="P11">
        <v>3</v>
      </c>
      <c r="Q11">
        <v>1</v>
      </c>
      <c r="R11">
        <v>2</v>
      </c>
      <c r="S11">
        <v>3</v>
      </c>
      <c r="T11">
        <v>6</v>
      </c>
      <c r="U11">
        <v>1</v>
      </c>
      <c r="V11">
        <v>20</v>
      </c>
      <c r="W11">
        <v>7</v>
      </c>
      <c r="X11">
        <v>16</v>
      </c>
      <c r="Y11">
        <v>5</v>
      </c>
      <c r="Z11">
        <v>15</v>
      </c>
      <c r="AA11">
        <v>7</v>
      </c>
      <c r="AB11">
        <v>10</v>
      </c>
      <c r="AC11">
        <v>6</v>
      </c>
      <c r="AD11">
        <v>3</v>
      </c>
      <c r="AE11">
        <v>2</v>
      </c>
      <c r="AF11">
        <v>7</v>
      </c>
      <c r="AG11">
        <v>15</v>
      </c>
      <c r="AH11">
        <v>14</v>
      </c>
      <c r="AI11">
        <v>7</v>
      </c>
      <c r="AJ11">
        <v>5</v>
      </c>
      <c r="AK11">
        <v>5</v>
      </c>
      <c r="AL11">
        <v>2</v>
      </c>
      <c r="AM11">
        <v>6</v>
      </c>
      <c r="AN11">
        <v>2</v>
      </c>
      <c r="AO11">
        <v>3</v>
      </c>
      <c r="AP11">
        <v>2</v>
      </c>
      <c r="AQ11">
        <v>5</v>
      </c>
      <c r="AR11">
        <v>1</v>
      </c>
      <c r="AS11">
        <v>4</v>
      </c>
      <c r="AT11">
        <v>4</v>
      </c>
      <c r="AU11">
        <v>2</v>
      </c>
      <c r="AV11">
        <v>5</v>
      </c>
      <c r="AW11">
        <v>6</v>
      </c>
      <c r="AX11">
        <v>6</v>
      </c>
      <c r="AY11">
        <v>5</v>
      </c>
      <c r="AZ11">
        <v>5</v>
      </c>
      <c r="BA11">
        <v>18</v>
      </c>
      <c r="BB11">
        <v>1</v>
      </c>
      <c r="BC11">
        <v>1</v>
      </c>
      <c r="BD11">
        <v>3</v>
      </c>
      <c r="BE11">
        <v>3</v>
      </c>
      <c r="BF11">
        <v>2</v>
      </c>
      <c r="BG11">
        <v>2</v>
      </c>
      <c r="BH11">
        <v>2</v>
      </c>
      <c r="BI11">
        <v>4</v>
      </c>
      <c r="BJ11">
        <v>1</v>
      </c>
      <c r="BK11">
        <v>4</v>
      </c>
      <c r="BL11">
        <v>1</v>
      </c>
      <c r="BM11">
        <v>8</v>
      </c>
      <c r="BN11">
        <v>2</v>
      </c>
      <c r="BO11">
        <v>1</v>
      </c>
      <c r="BP11">
        <v>2</v>
      </c>
      <c r="BQ11">
        <v>1</v>
      </c>
      <c r="BR11">
        <v>5</v>
      </c>
      <c r="BS11">
        <v>1</v>
      </c>
      <c r="BT11">
        <v>4</v>
      </c>
      <c r="BU11">
        <v>1</v>
      </c>
      <c r="BV11">
        <v>3</v>
      </c>
      <c r="BW11">
        <v>1</v>
      </c>
      <c r="BX11">
        <v>3</v>
      </c>
      <c r="BY11">
        <v>1</v>
      </c>
      <c r="BZ11">
        <v>3</v>
      </c>
      <c r="CA11">
        <v>15</v>
      </c>
      <c r="CB11">
        <v>14</v>
      </c>
      <c r="CC11">
        <v>4</v>
      </c>
      <c r="CD11">
        <v>7</v>
      </c>
      <c r="CE11">
        <v>5</v>
      </c>
      <c r="CF11">
        <v>22</v>
      </c>
      <c r="CG11">
        <v>27</v>
      </c>
      <c r="CH11">
        <v>6</v>
      </c>
      <c r="CI11">
        <v>12</v>
      </c>
      <c r="CJ11">
        <v>12</v>
      </c>
      <c r="CK11">
        <v>23</v>
      </c>
      <c r="CL11">
        <v>27</v>
      </c>
      <c r="CM11">
        <v>27</v>
      </c>
      <c r="CN11">
        <v>27</v>
      </c>
      <c r="CO11">
        <v>27</v>
      </c>
      <c r="CP11">
        <v>20</v>
      </c>
      <c r="CQ11">
        <v>27</v>
      </c>
      <c r="CR11">
        <v>24</v>
      </c>
      <c r="CS11">
        <v>2</v>
      </c>
      <c r="CT11">
        <v>6</v>
      </c>
      <c r="CU11">
        <v>2</v>
      </c>
      <c r="CV11">
        <v>6</v>
      </c>
      <c r="CW11">
        <v>6</v>
      </c>
      <c r="CX11">
        <v>3</v>
      </c>
      <c r="CY11">
        <v>2</v>
      </c>
      <c r="CZ11">
        <v>6</v>
      </c>
      <c r="DA11">
        <v>2</v>
      </c>
      <c r="DB11">
        <v>21</v>
      </c>
      <c r="DC11">
        <v>17</v>
      </c>
      <c r="DD11">
        <v>6</v>
      </c>
      <c r="DE11">
        <v>5</v>
      </c>
      <c r="DF11">
        <v>7</v>
      </c>
      <c r="DG11">
        <v>8</v>
      </c>
      <c r="DH11">
        <v>3</v>
      </c>
      <c r="DI11">
        <v>14</v>
      </c>
      <c r="DJ11">
        <v>11</v>
      </c>
      <c r="DK11">
        <v>2</v>
      </c>
      <c r="DL11">
        <v>6</v>
      </c>
      <c r="DM11">
        <v>4</v>
      </c>
      <c r="DN11">
        <v>14</v>
      </c>
      <c r="DO11">
        <v>7</v>
      </c>
      <c r="DP11">
        <v>1</v>
      </c>
      <c r="DQ11">
        <v>13</v>
      </c>
      <c r="DR11">
        <v>10</v>
      </c>
      <c r="DS11">
        <v>2</v>
      </c>
      <c r="DT11">
        <v>6</v>
      </c>
      <c r="DU11">
        <v>4</v>
      </c>
      <c r="DV11">
        <v>3</v>
      </c>
      <c r="DW11">
        <v>10</v>
      </c>
      <c r="DX11">
        <v>5</v>
      </c>
      <c r="DY11">
        <v>19</v>
      </c>
    </row>
    <row r="12" spans="1:129">
      <c r="A12" s="2" t="str">
        <f>'tanulasi minta'!A230</f>
        <v>Kosd</v>
      </c>
      <c r="B12">
        <v>20</v>
      </c>
      <c r="C12">
        <v>11</v>
      </c>
      <c r="D12">
        <v>17</v>
      </c>
      <c r="E12">
        <v>10</v>
      </c>
      <c r="F12">
        <v>19</v>
      </c>
      <c r="G12">
        <v>6</v>
      </c>
      <c r="H12">
        <v>6</v>
      </c>
      <c r="I12">
        <v>13</v>
      </c>
      <c r="J12">
        <v>6</v>
      </c>
      <c r="K12">
        <v>4</v>
      </c>
      <c r="L12">
        <v>11</v>
      </c>
      <c r="M12">
        <v>5</v>
      </c>
      <c r="N12">
        <v>8</v>
      </c>
      <c r="O12">
        <v>3</v>
      </c>
      <c r="P12">
        <v>11</v>
      </c>
      <c r="Q12">
        <v>10</v>
      </c>
      <c r="R12">
        <v>7</v>
      </c>
      <c r="S12">
        <v>25</v>
      </c>
      <c r="T12">
        <v>27</v>
      </c>
      <c r="U12">
        <v>7</v>
      </c>
      <c r="V12">
        <v>23</v>
      </c>
      <c r="W12">
        <v>10</v>
      </c>
      <c r="X12">
        <v>19</v>
      </c>
      <c r="Y12">
        <v>11</v>
      </c>
      <c r="Z12">
        <v>16</v>
      </c>
      <c r="AA12">
        <v>10</v>
      </c>
      <c r="AB12">
        <v>17</v>
      </c>
      <c r="AC12">
        <v>11</v>
      </c>
      <c r="AD12">
        <v>10</v>
      </c>
      <c r="AE12">
        <v>7</v>
      </c>
      <c r="AF12">
        <v>23</v>
      </c>
      <c r="AG12">
        <v>17</v>
      </c>
      <c r="AH12">
        <v>17</v>
      </c>
      <c r="AI12">
        <v>12</v>
      </c>
      <c r="AJ12">
        <v>8</v>
      </c>
      <c r="AK12">
        <v>14</v>
      </c>
      <c r="AL12">
        <v>10</v>
      </c>
      <c r="AM12">
        <v>8</v>
      </c>
      <c r="AN12">
        <v>7</v>
      </c>
      <c r="AO12">
        <v>4</v>
      </c>
      <c r="AP12">
        <v>7</v>
      </c>
      <c r="AQ12">
        <v>13</v>
      </c>
      <c r="AR12">
        <v>21</v>
      </c>
      <c r="AS12">
        <v>6</v>
      </c>
      <c r="AT12">
        <v>6</v>
      </c>
      <c r="AU12">
        <v>10</v>
      </c>
      <c r="AV12">
        <v>16</v>
      </c>
      <c r="AW12">
        <v>8</v>
      </c>
      <c r="AX12">
        <v>8</v>
      </c>
      <c r="AY12">
        <v>7</v>
      </c>
      <c r="AZ12">
        <v>8</v>
      </c>
      <c r="BA12">
        <v>16</v>
      </c>
      <c r="BB12">
        <v>9</v>
      </c>
      <c r="BC12">
        <v>16</v>
      </c>
      <c r="BD12">
        <v>10</v>
      </c>
      <c r="BE12">
        <v>10</v>
      </c>
      <c r="BF12">
        <v>10</v>
      </c>
      <c r="BG12">
        <v>7</v>
      </c>
      <c r="BH12">
        <v>10</v>
      </c>
      <c r="BI12">
        <v>12</v>
      </c>
      <c r="BJ12">
        <v>5</v>
      </c>
      <c r="BK12">
        <v>10</v>
      </c>
      <c r="BL12">
        <v>14</v>
      </c>
      <c r="BM12">
        <v>14</v>
      </c>
      <c r="BN12">
        <v>14</v>
      </c>
      <c r="BO12">
        <v>10</v>
      </c>
      <c r="BP12">
        <v>8</v>
      </c>
      <c r="BQ12">
        <v>6</v>
      </c>
      <c r="BR12">
        <v>12</v>
      </c>
      <c r="BS12">
        <v>11</v>
      </c>
      <c r="BT12">
        <v>10</v>
      </c>
      <c r="BU12">
        <v>14</v>
      </c>
      <c r="BV12">
        <v>14</v>
      </c>
      <c r="BW12">
        <v>10</v>
      </c>
      <c r="BX12">
        <v>8</v>
      </c>
      <c r="BY12">
        <v>6</v>
      </c>
      <c r="BZ12">
        <v>9</v>
      </c>
      <c r="CA12">
        <v>17</v>
      </c>
      <c r="CB12">
        <v>17</v>
      </c>
      <c r="CC12">
        <v>10</v>
      </c>
      <c r="CD12">
        <v>12</v>
      </c>
      <c r="CE12">
        <v>7</v>
      </c>
      <c r="CF12">
        <v>11</v>
      </c>
      <c r="CG12">
        <v>19</v>
      </c>
      <c r="CH12">
        <v>7</v>
      </c>
      <c r="CI12">
        <v>14</v>
      </c>
      <c r="CJ12">
        <v>14</v>
      </c>
      <c r="CK12">
        <v>25</v>
      </c>
      <c r="CL12">
        <v>22</v>
      </c>
      <c r="CM12">
        <v>21</v>
      </c>
      <c r="CN12">
        <v>21</v>
      </c>
      <c r="CO12">
        <v>21</v>
      </c>
      <c r="CP12">
        <v>19</v>
      </c>
      <c r="CQ12">
        <v>24</v>
      </c>
      <c r="CR12">
        <v>21</v>
      </c>
      <c r="CS12">
        <v>18</v>
      </c>
      <c r="CT12">
        <v>10</v>
      </c>
      <c r="CU12">
        <v>7</v>
      </c>
      <c r="CV12">
        <v>10</v>
      </c>
      <c r="CW12">
        <v>10</v>
      </c>
      <c r="CX12">
        <v>10</v>
      </c>
      <c r="CY12">
        <v>10</v>
      </c>
      <c r="CZ12">
        <v>12</v>
      </c>
      <c r="DA12">
        <v>10</v>
      </c>
      <c r="DB12">
        <v>22</v>
      </c>
      <c r="DC12">
        <v>23</v>
      </c>
      <c r="DD12">
        <v>8</v>
      </c>
      <c r="DE12">
        <v>14</v>
      </c>
      <c r="DF12">
        <v>12</v>
      </c>
      <c r="DG12">
        <v>11</v>
      </c>
      <c r="DH12">
        <v>14</v>
      </c>
      <c r="DI12">
        <v>16</v>
      </c>
      <c r="DJ12">
        <v>14</v>
      </c>
      <c r="DK12">
        <v>10</v>
      </c>
      <c r="DL12">
        <v>8</v>
      </c>
      <c r="DM12">
        <v>6</v>
      </c>
      <c r="DN12">
        <v>16</v>
      </c>
      <c r="DO12">
        <v>12</v>
      </c>
      <c r="DP12">
        <v>5</v>
      </c>
      <c r="DQ12">
        <v>16</v>
      </c>
      <c r="DR12">
        <v>14</v>
      </c>
      <c r="DS12">
        <v>10</v>
      </c>
      <c r="DT12">
        <v>8</v>
      </c>
      <c r="DU12">
        <v>6</v>
      </c>
      <c r="DV12">
        <v>14</v>
      </c>
      <c r="DW12">
        <v>27</v>
      </c>
      <c r="DX12">
        <v>6</v>
      </c>
      <c r="DY12">
        <v>489</v>
      </c>
    </row>
    <row r="13" spans="1:129">
      <c r="A13" s="2" t="str">
        <f>'tanulasi minta'!A231</f>
        <v>Legénd</v>
      </c>
      <c r="B13">
        <v>5</v>
      </c>
      <c r="C13">
        <v>11</v>
      </c>
      <c r="D13">
        <v>20</v>
      </c>
      <c r="E13">
        <v>2</v>
      </c>
      <c r="F13">
        <v>25</v>
      </c>
      <c r="G13">
        <v>27</v>
      </c>
      <c r="H13">
        <v>27</v>
      </c>
      <c r="I13">
        <v>21</v>
      </c>
      <c r="J13">
        <v>6</v>
      </c>
      <c r="K13">
        <v>4</v>
      </c>
      <c r="L13">
        <v>11</v>
      </c>
      <c r="M13">
        <v>5</v>
      </c>
      <c r="N13">
        <v>8</v>
      </c>
      <c r="O13">
        <v>21</v>
      </c>
      <c r="P13">
        <v>11</v>
      </c>
      <c r="Q13">
        <v>10</v>
      </c>
      <c r="R13">
        <v>7</v>
      </c>
      <c r="S13">
        <v>20</v>
      </c>
      <c r="T13">
        <v>18</v>
      </c>
      <c r="U13">
        <v>7</v>
      </c>
      <c r="V13">
        <v>4</v>
      </c>
      <c r="W13">
        <v>10</v>
      </c>
      <c r="X13">
        <v>23</v>
      </c>
      <c r="Y13">
        <v>11</v>
      </c>
      <c r="Z13">
        <v>16</v>
      </c>
      <c r="AA13">
        <v>10</v>
      </c>
      <c r="AB13">
        <v>17</v>
      </c>
      <c r="AC13">
        <v>11</v>
      </c>
      <c r="AD13">
        <v>10</v>
      </c>
      <c r="AE13">
        <v>7</v>
      </c>
      <c r="AF13">
        <v>24</v>
      </c>
      <c r="AG13">
        <v>17</v>
      </c>
      <c r="AH13">
        <v>17</v>
      </c>
      <c r="AI13">
        <v>12</v>
      </c>
      <c r="AJ13">
        <v>8</v>
      </c>
      <c r="AK13">
        <v>14</v>
      </c>
      <c r="AL13">
        <v>10</v>
      </c>
      <c r="AM13">
        <v>8</v>
      </c>
      <c r="AN13">
        <v>7</v>
      </c>
      <c r="AO13">
        <v>4</v>
      </c>
      <c r="AP13">
        <v>7</v>
      </c>
      <c r="AQ13">
        <v>13</v>
      </c>
      <c r="AR13">
        <v>22</v>
      </c>
      <c r="AS13">
        <v>6</v>
      </c>
      <c r="AT13">
        <v>6</v>
      </c>
      <c r="AU13">
        <v>10</v>
      </c>
      <c r="AV13">
        <v>16</v>
      </c>
      <c r="AW13">
        <v>8</v>
      </c>
      <c r="AX13">
        <v>8</v>
      </c>
      <c r="AY13">
        <v>7</v>
      </c>
      <c r="AZ13">
        <v>8</v>
      </c>
      <c r="BA13">
        <v>6</v>
      </c>
      <c r="BB13">
        <v>11</v>
      </c>
      <c r="BC13">
        <v>4</v>
      </c>
      <c r="BD13">
        <v>10</v>
      </c>
      <c r="BE13">
        <v>10</v>
      </c>
      <c r="BF13">
        <v>10</v>
      </c>
      <c r="BG13">
        <v>7</v>
      </c>
      <c r="BH13">
        <v>10</v>
      </c>
      <c r="BI13">
        <v>12</v>
      </c>
      <c r="BJ13">
        <v>5</v>
      </c>
      <c r="BK13">
        <v>10</v>
      </c>
      <c r="BL13">
        <v>14</v>
      </c>
      <c r="BM13">
        <v>14</v>
      </c>
      <c r="BN13">
        <v>14</v>
      </c>
      <c r="BO13">
        <v>10</v>
      </c>
      <c r="BP13">
        <v>8</v>
      </c>
      <c r="BQ13">
        <v>6</v>
      </c>
      <c r="BR13">
        <v>12</v>
      </c>
      <c r="BS13">
        <v>6</v>
      </c>
      <c r="BT13">
        <v>10</v>
      </c>
      <c r="BU13">
        <v>14</v>
      </c>
      <c r="BV13">
        <v>14</v>
      </c>
      <c r="BW13">
        <v>10</v>
      </c>
      <c r="BX13">
        <v>8</v>
      </c>
      <c r="BY13">
        <v>6</v>
      </c>
      <c r="BZ13">
        <v>16</v>
      </c>
      <c r="CA13">
        <v>17</v>
      </c>
      <c r="CB13">
        <v>17</v>
      </c>
      <c r="CC13">
        <v>10</v>
      </c>
      <c r="CD13">
        <v>20</v>
      </c>
      <c r="CE13">
        <v>7</v>
      </c>
      <c r="CF13">
        <v>9</v>
      </c>
      <c r="CG13">
        <v>5</v>
      </c>
      <c r="CH13">
        <v>7</v>
      </c>
      <c r="CI13">
        <v>14</v>
      </c>
      <c r="CJ13">
        <v>14</v>
      </c>
      <c r="CK13">
        <v>10</v>
      </c>
      <c r="CL13">
        <v>3</v>
      </c>
      <c r="CM13">
        <v>5</v>
      </c>
      <c r="CN13">
        <v>13</v>
      </c>
      <c r="CO13">
        <v>6</v>
      </c>
      <c r="CP13">
        <v>25</v>
      </c>
      <c r="CQ13">
        <v>7</v>
      </c>
      <c r="CR13">
        <v>12</v>
      </c>
      <c r="CS13">
        <v>18</v>
      </c>
      <c r="CT13">
        <v>10</v>
      </c>
      <c r="CU13">
        <v>7</v>
      </c>
      <c r="CV13">
        <v>10</v>
      </c>
      <c r="CW13">
        <v>10</v>
      </c>
      <c r="CX13">
        <v>10</v>
      </c>
      <c r="CY13">
        <v>10</v>
      </c>
      <c r="CZ13">
        <v>24</v>
      </c>
      <c r="DA13">
        <v>10</v>
      </c>
      <c r="DB13">
        <v>13</v>
      </c>
      <c r="DC13">
        <v>19</v>
      </c>
      <c r="DD13">
        <v>8</v>
      </c>
      <c r="DE13">
        <v>21</v>
      </c>
      <c r="DF13">
        <v>12</v>
      </c>
      <c r="DG13">
        <v>11</v>
      </c>
      <c r="DH13">
        <v>14</v>
      </c>
      <c r="DI13">
        <v>16</v>
      </c>
      <c r="DJ13">
        <v>14</v>
      </c>
      <c r="DK13">
        <v>10</v>
      </c>
      <c r="DL13">
        <v>8</v>
      </c>
      <c r="DM13">
        <v>6</v>
      </c>
      <c r="DN13">
        <v>16</v>
      </c>
      <c r="DO13">
        <v>12</v>
      </c>
      <c r="DP13">
        <v>5</v>
      </c>
      <c r="DQ13">
        <v>16</v>
      </c>
      <c r="DR13">
        <v>14</v>
      </c>
      <c r="DS13">
        <v>10</v>
      </c>
      <c r="DT13">
        <v>8</v>
      </c>
      <c r="DU13">
        <v>6</v>
      </c>
      <c r="DV13">
        <v>14</v>
      </c>
      <c r="DW13">
        <v>3</v>
      </c>
      <c r="DX13">
        <v>17</v>
      </c>
      <c r="DY13">
        <v>1738</v>
      </c>
    </row>
    <row r="14" spans="1:129">
      <c r="A14" s="2" t="str">
        <f>'tanulasi minta'!A232</f>
        <v>Nézsa</v>
      </c>
      <c r="B14">
        <v>3</v>
      </c>
      <c r="C14">
        <v>11</v>
      </c>
      <c r="D14">
        <v>7</v>
      </c>
      <c r="E14">
        <v>20</v>
      </c>
      <c r="F14">
        <v>2</v>
      </c>
      <c r="G14">
        <v>26</v>
      </c>
      <c r="H14">
        <v>26</v>
      </c>
      <c r="I14">
        <v>21</v>
      </c>
      <c r="J14">
        <v>6</v>
      </c>
      <c r="K14">
        <v>4</v>
      </c>
      <c r="L14">
        <v>11</v>
      </c>
      <c r="M14">
        <v>5</v>
      </c>
      <c r="N14">
        <v>8</v>
      </c>
      <c r="O14">
        <v>22</v>
      </c>
      <c r="P14">
        <v>2</v>
      </c>
      <c r="Q14">
        <v>10</v>
      </c>
      <c r="R14">
        <v>7</v>
      </c>
      <c r="S14">
        <v>15</v>
      </c>
      <c r="T14">
        <v>22</v>
      </c>
      <c r="U14">
        <v>7</v>
      </c>
      <c r="V14">
        <v>8</v>
      </c>
      <c r="W14">
        <v>10</v>
      </c>
      <c r="X14">
        <v>25</v>
      </c>
      <c r="Y14">
        <v>11</v>
      </c>
      <c r="Z14">
        <v>3</v>
      </c>
      <c r="AA14">
        <v>10</v>
      </c>
      <c r="AB14">
        <v>2</v>
      </c>
      <c r="AC14">
        <v>11</v>
      </c>
      <c r="AD14">
        <v>10</v>
      </c>
      <c r="AE14">
        <v>7</v>
      </c>
      <c r="AF14">
        <v>27</v>
      </c>
      <c r="AG14">
        <v>14</v>
      </c>
      <c r="AH14">
        <v>15</v>
      </c>
      <c r="AI14">
        <v>12</v>
      </c>
      <c r="AJ14">
        <v>8</v>
      </c>
      <c r="AK14">
        <v>14</v>
      </c>
      <c r="AL14">
        <v>10</v>
      </c>
      <c r="AM14">
        <v>8</v>
      </c>
      <c r="AN14">
        <v>7</v>
      </c>
      <c r="AO14">
        <v>4</v>
      </c>
      <c r="AP14">
        <v>7</v>
      </c>
      <c r="AQ14">
        <v>12</v>
      </c>
      <c r="AR14">
        <v>14</v>
      </c>
      <c r="AS14">
        <v>6</v>
      </c>
      <c r="AT14">
        <v>6</v>
      </c>
      <c r="AU14">
        <v>10</v>
      </c>
      <c r="AV14">
        <v>7</v>
      </c>
      <c r="AW14">
        <v>8</v>
      </c>
      <c r="AX14">
        <v>8</v>
      </c>
      <c r="AY14">
        <v>7</v>
      </c>
      <c r="AZ14">
        <v>8</v>
      </c>
      <c r="BA14">
        <v>3</v>
      </c>
      <c r="BB14">
        <v>24</v>
      </c>
      <c r="BC14">
        <v>16</v>
      </c>
      <c r="BD14">
        <v>10</v>
      </c>
      <c r="BE14">
        <v>10</v>
      </c>
      <c r="BF14">
        <v>10</v>
      </c>
      <c r="BG14">
        <v>7</v>
      </c>
      <c r="BH14">
        <v>10</v>
      </c>
      <c r="BI14">
        <v>12</v>
      </c>
      <c r="BJ14">
        <v>5</v>
      </c>
      <c r="BK14">
        <v>10</v>
      </c>
      <c r="BL14">
        <v>14</v>
      </c>
      <c r="BM14">
        <v>14</v>
      </c>
      <c r="BN14">
        <v>14</v>
      </c>
      <c r="BO14">
        <v>10</v>
      </c>
      <c r="BP14">
        <v>8</v>
      </c>
      <c r="BQ14">
        <v>6</v>
      </c>
      <c r="BR14">
        <v>12</v>
      </c>
      <c r="BS14">
        <v>11</v>
      </c>
      <c r="BT14">
        <v>10</v>
      </c>
      <c r="BU14">
        <v>14</v>
      </c>
      <c r="BV14">
        <v>14</v>
      </c>
      <c r="BW14">
        <v>10</v>
      </c>
      <c r="BX14">
        <v>8</v>
      </c>
      <c r="BY14">
        <v>6</v>
      </c>
      <c r="BZ14">
        <v>16</v>
      </c>
      <c r="CA14">
        <v>16</v>
      </c>
      <c r="CB14">
        <v>16</v>
      </c>
      <c r="CC14">
        <v>10</v>
      </c>
      <c r="CD14">
        <v>19</v>
      </c>
      <c r="CE14">
        <v>7</v>
      </c>
      <c r="CF14">
        <v>24</v>
      </c>
      <c r="CG14">
        <v>6</v>
      </c>
      <c r="CH14">
        <v>7</v>
      </c>
      <c r="CI14">
        <v>14</v>
      </c>
      <c r="CJ14">
        <v>14</v>
      </c>
      <c r="CK14">
        <v>13</v>
      </c>
      <c r="CL14">
        <v>5</v>
      </c>
      <c r="CM14">
        <v>6</v>
      </c>
      <c r="CN14">
        <v>6</v>
      </c>
      <c r="CO14">
        <v>4</v>
      </c>
      <c r="CP14">
        <v>8</v>
      </c>
      <c r="CQ14">
        <v>23</v>
      </c>
      <c r="CR14">
        <v>25</v>
      </c>
      <c r="CS14">
        <v>9</v>
      </c>
      <c r="CT14">
        <v>10</v>
      </c>
      <c r="CU14">
        <v>7</v>
      </c>
      <c r="CV14">
        <v>10</v>
      </c>
      <c r="CW14">
        <v>10</v>
      </c>
      <c r="CX14">
        <v>10</v>
      </c>
      <c r="CY14">
        <v>10</v>
      </c>
      <c r="CZ14">
        <v>10</v>
      </c>
      <c r="DA14">
        <v>10</v>
      </c>
      <c r="DB14">
        <v>6</v>
      </c>
      <c r="DC14">
        <v>3</v>
      </c>
      <c r="DD14">
        <v>8</v>
      </c>
      <c r="DE14">
        <v>10</v>
      </c>
      <c r="DF14">
        <v>12</v>
      </c>
      <c r="DG14">
        <v>11</v>
      </c>
      <c r="DH14">
        <v>14</v>
      </c>
      <c r="DI14">
        <v>16</v>
      </c>
      <c r="DJ14">
        <v>14</v>
      </c>
      <c r="DK14">
        <v>10</v>
      </c>
      <c r="DL14">
        <v>8</v>
      </c>
      <c r="DM14">
        <v>6</v>
      </c>
      <c r="DN14">
        <v>16</v>
      </c>
      <c r="DO14">
        <v>12</v>
      </c>
      <c r="DP14">
        <v>5</v>
      </c>
      <c r="DQ14">
        <v>16</v>
      </c>
      <c r="DR14">
        <v>14</v>
      </c>
      <c r="DS14">
        <v>10</v>
      </c>
      <c r="DT14">
        <v>8</v>
      </c>
      <c r="DU14">
        <v>6</v>
      </c>
      <c r="DV14">
        <v>14</v>
      </c>
      <c r="DW14">
        <v>21</v>
      </c>
      <c r="DX14">
        <v>17</v>
      </c>
      <c r="DY14">
        <v>1230</v>
      </c>
    </row>
    <row r="15" spans="1:129">
      <c r="A15" s="2" t="str">
        <f>'tanulasi minta'!A233</f>
        <v>Nógrád</v>
      </c>
      <c r="B15">
        <v>17</v>
      </c>
      <c r="C15">
        <v>11</v>
      </c>
      <c r="D15">
        <v>12</v>
      </c>
      <c r="E15">
        <v>23</v>
      </c>
      <c r="F15">
        <v>10</v>
      </c>
      <c r="G15">
        <v>21</v>
      </c>
      <c r="H15">
        <v>23</v>
      </c>
      <c r="I15">
        <v>19</v>
      </c>
      <c r="J15">
        <v>6</v>
      </c>
      <c r="K15">
        <v>4</v>
      </c>
      <c r="L15">
        <v>11</v>
      </c>
      <c r="M15">
        <v>5</v>
      </c>
      <c r="N15">
        <v>8</v>
      </c>
      <c r="O15">
        <v>9</v>
      </c>
      <c r="P15">
        <v>11</v>
      </c>
      <c r="Q15">
        <v>10</v>
      </c>
      <c r="R15">
        <v>7</v>
      </c>
      <c r="S15">
        <v>19</v>
      </c>
      <c r="T15">
        <v>20</v>
      </c>
      <c r="U15">
        <v>7</v>
      </c>
      <c r="V15">
        <v>17</v>
      </c>
      <c r="W15">
        <v>10</v>
      </c>
      <c r="X15">
        <v>10</v>
      </c>
      <c r="Y15">
        <v>11</v>
      </c>
      <c r="Z15">
        <v>16</v>
      </c>
      <c r="AA15">
        <v>10</v>
      </c>
      <c r="AB15">
        <v>17</v>
      </c>
      <c r="AC15">
        <v>8</v>
      </c>
      <c r="AD15">
        <v>10</v>
      </c>
      <c r="AE15">
        <v>7</v>
      </c>
      <c r="AF15">
        <v>16</v>
      </c>
      <c r="AG15">
        <v>12</v>
      </c>
      <c r="AH15">
        <v>12</v>
      </c>
      <c r="AI15">
        <v>12</v>
      </c>
      <c r="AJ15">
        <v>8</v>
      </c>
      <c r="AK15">
        <v>14</v>
      </c>
      <c r="AL15">
        <v>10</v>
      </c>
      <c r="AM15">
        <v>8</v>
      </c>
      <c r="AN15">
        <v>7</v>
      </c>
      <c r="AO15">
        <v>4</v>
      </c>
      <c r="AP15">
        <v>7</v>
      </c>
      <c r="AQ15">
        <v>13</v>
      </c>
      <c r="AR15">
        <v>20</v>
      </c>
      <c r="AS15">
        <v>6</v>
      </c>
      <c r="AT15">
        <v>6</v>
      </c>
      <c r="AU15">
        <v>10</v>
      </c>
      <c r="AV15">
        <v>15</v>
      </c>
      <c r="AW15">
        <v>8</v>
      </c>
      <c r="AX15">
        <v>8</v>
      </c>
      <c r="AY15">
        <v>7</v>
      </c>
      <c r="AZ15">
        <v>8</v>
      </c>
      <c r="BA15">
        <v>8</v>
      </c>
      <c r="BB15">
        <v>18</v>
      </c>
      <c r="BC15">
        <v>16</v>
      </c>
      <c r="BD15">
        <v>10</v>
      </c>
      <c r="BE15">
        <v>10</v>
      </c>
      <c r="BF15">
        <v>10</v>
      </c>
      <c r="BG15">
        <v>7</v>
      </c>
      <c r="BH15">
        <v>10</v>
      </c>
      <c r="BI15">
        <v>12</v>
      </c>
      <c r="BJ15">
        <v>5</v>
      </c>
      <c r="BK15">
        <v>10</v>
      </c>
      <c r="BL15">
        <v>14</v>
      </c>
      <c r="BM15">
        <v>14</v>
      </c>
      <c r="BN15">
        <v>14</v>
      </c>
      <c r="BO15">
        <v>10</v>
      </c>
      <c r="BP15">
        <v>8</v>
      </c>
      <c r="BQ15">
        <v>6</v>
      </c>
      <c r="BR15">
        <v>12</v>
      </c>
      <c r="BS15">
        <v>11</v>
      </c>
      <c r="BT15">
        <v>10</v>
      </c>
      <c r="BU15">
        <v>14</v>
      </c>
      <c r="BV15">
        <v>14</v>
      </c>
      <c r="BW15">
        <v>10</v>
      </c>
      <c r="BX15">
        <v>8</v>
      </c>
      <c r="BY15">
        <v>6</v>
      </c>
      <c r="BZ15">
        <v>14</v>
      </c>
      <c r="CA15">
        <v>14</v>
      </c>
      <c r="CB15">
        <v>15</v>
      </c>
      <c r="CC15">
        <v>10</v>
      </c>
      <c r="CD15">
        <v>20</v>
      </c>
      <c r="CE15">
        <v>7</v>
      </c>
      <c r="CF15">
        <v>25</v>
      </c>
      <c r="CG15">
        <v>24</v>
      </c>
      <c r="CH15">
        <v>7</v>
      </c>
      <c r="CI15">
        <v>14</v>
      </c>
      <c r="CJ15">
        <v>14</v>
      </c>
      <c r="CK15">
        <v>21</v>
      </c>
      <c r="CL15">
        <v>19</v>
      </c>
      <c r="CM15">
        <v>19</v>
      </c>
      <c r="CN15">
        <v>17</v>
      </c>
      <c r="CO15">
        <v>19</v>
      </c>
      <c r="CP15">
        <v>12</v>
      </c>
      <c r="CQ15">
        <v>17</v>
      </c>
      <c r="CR15">
        <v>13</v>
      </c>
      <c r="CS15">
        <v>18</v>
      </c>
      <c r="CT15">
        <v>10</v>
      </c>
      <c r="CU15">
        <v>7</v>
      </c>
      <c r="CV15">
        <v>10</v>
      </c>
      <c r="CW15">
        <v>10</v>
      </c>
      <c r="CX15">
        <v>10</v>
      </c>
      <c r="CY15">
        <v>10</v>
      </c>
      <c r="CZ15">
        <v>21</v>
      </c>
      <c r="DA15">
        <v>10</v>
      </c>
      <c r="DB15">
        <v>15</v>
      </c>
      <c r="DC15">
        <v>21</v>
      </c>
      <c r="DD15">
        <v>8</v>
      </c>
      <c r="DE15">
        <v>18</v>
      </c>
      <c r="DF15">
        <v>12</v>
      </c>
      <c r="DG15">
        <v>11</v>
      </c>
      <c r="DH15">
        <v>14</v>
      </c>
      <c r="DI15">
        <v>15</v>
      </c>
      <c r="DJ15">
        <v>14</v>
      </c>
      <c r="DK15">
        <v>10</v>
      </c>
      <c r="DL15">
        <v>8</v>
      </c>
      <c r="DM15">
        <v>6</v>
      </c>
      <c r="DN15">
        <v>15</v>
      </c>
      <c r="DO15">
        <v>12</v>
      </c>
      <c r="DP15">
        <v>5</v>
      </c>
      <c r="DQ15">
        <v>15</v>
      </c>
      <c r="DR15">
        <v>14</v>
      </c>
      <c r="DS15">
        <v>10</v>
      </c>
      <c r="DT15">
        <v>8</v>
      </c>
      <c r="DU15">
        <v>6</v>
      </c>
      <c r="DV15">
        <v>14</v>
      </c>
      <c r="DW15">
        <v>14</v>
      </c>
      <c r="DX15">
        <v>16</v>
      </c>
      <c r="DY15">
        <v>2851</v>
      </c>
    </row>
    <row r="16" spans="1:129">
      <c r="A16" s="2" t="str">
        <f>'tanulasi minta'!A234</f>
        <v>Nógrádmegye</v>
      </c>
      <c r="B16">
        <v>2</v>
      </c>
      <c r="C16">
        <v>8</v>
      </c>
      <c r="D16">
        <v>13</v>
      </c>
      <c r="E16">
        <v>15</v>
      </c>
      <c r="F16">
        <v>13</v>
      </c>
      <c r="G16">
        <v>23</v>
      </c>
      <c r="H16">
        <v>23</v>
      </c>
      <c r="I16">
        <v>17</v>
      </c>
      <c r="J16">
        <v>6</v>
      </c>
      <c r="K16">
        <v>4</v>
      </c>
      <c r="L16">
        <v>6</v>
      </c>
      <c r="M16">
        <v>5</v>
      </c>
      <c r="N16">
        <v>6</v>
      </c>
      <c r="O16">
        <v>16</v>
      </c>
      <c r="P16">
        <v>8</v>
      </c>
      <c r="Q16">
        <v>7</v>
      </c>
      <c r="R16">
        <v>5</v>
      </c>
      <c r="S16">
        <v>9</v>
      </c>
      <c r="T16">
        <v>4</v>
      </c>
      <c r="U16">
        <v>3</v>
      </c>
      <c r="V16">
        <v>7</v>
      </c>
      <c r="W16">
        <v>6</v>
      </c>
      <c r="X16">
        <v>9</v>
      </c>
      <c r="Y16">
        <v>7</v>
      </c>
      <c r="Z16">
        <v>8</v>
      </c>
      <c r="AA16">
        <v>2</v>
      </c>
      <c r="AB16">
        <v>8</v>
      </c>
      <c r="AC16">
        <v>7</v>
      </c>
      <c r="AD16">
        <v>7</v>
      </c>
      <c r="AE16">
        <v>5</v>
      </c>
      <c r="AF16">
        <v>13</v>
      </c>
      <c r="AG16">
        <v>10</v>
      </c>
      <c r="AH16">
        <v>10</v>
      </c>
      <c r="AI16">
        <v>11</v>
      </c>
      <c r="AJ16">
        <v>4</v>
      </c>
      <c r="AK16">
        <v>6</v>
      </c>
      <c r="AL16">
        <v>3</v>
      </c>
      <c r="AM16">
        <v>5</v>
      </c>
      <c r="AN16">
        <v>5</v>
      </c>
      <c r="AO16">
        <v>4</v>
      </c>
      <c r="AP16">
        <v>5</v>
      </c>
      <c r="AQ16">
        <v>2</v>
      </c>
      <c r="AR16">
        <v>23</v>
      </c>
      <c r="AS16">
        <v>2</v>
      </c>
      <c r="AT16">
        <v>1</v>
      </c>
      <c r="AU16">
        <v>7</v>
      </c>
      <c r="AV16">
        <v>6</v>
      </c>
      <c r="AW16">
        <v>2</v>
      </c>
      <c r="AX16">
        <v>3</v>
      </c>
      <c r="AY16">
        <v>4</v>
      </c>
      <c r="AZ16">
        <v>4</v>
      </c>
      <c r="BA16">
        <v>12</v>
      </c>
      <c r="BB16">
        <v>7</v>
      </c>
      <c r="BC16">
        <v>13</v>
      </c>
      <c r="BD16">
        <v>6</v>
      </c>
      <c r="BE16">
        <v>6</v>
      </c>
      <c r="BF16">
        <v>5</v>
      </c>
      <c r="BG16">
        <v>5</v>
      </c>
      <c r="BH16">
        <v>5</v>
      </c>
      <c r="BI16">
        <v>11</v>
      </c>
      <c r="BJ16">
        <v>5</v>
      </c>
      <c r="BK16">
        <v>9</v>
      </c>
      <c r="BL16">
        <v>9</v>
      </c>
      <c r="BM16">
        <v>5</v>
      </c>
      <c r="BN16">
        <v>9</v>
      </c>
      <c r="BO16">
        <v>9</v>
      </c>
      <c r="BP16">
        <v>4</v>
      </c>
      <c r="BQ16">
        <v>5</v>
      </c>
      <c r="BR16">
        <v>11</v>
      </c>
      <c r="BS16">
        <v>11</v>
      </c>
      <c r="BT16">
        <v>9</v>
      </c>
      <c r="BU16">
        <v>9</v>
      </c>
      <c r="BV16">
        <v>8</v>
      </c>
      <c r="BW16">
        <v>9</v>
      </c>
      <c r="BX16">
        <v>4</v>
      </c>
      <c r="BY16">
        <v>4</v>
      </c>
      <c r="BZ16">
        <v>10</v>
      </c>
      <c r="CA16">
        <v>11</v>
      </c>
      <c r="CB16">
        <v>11</v>
      </c>
      <c r="CC16">
        <v>6</v>
      </c>
      <c r="CD16">
        <v>4</v>
      </c>
      <c r="CE16">
        <v>3</v>
      </c>
      <c r="CF16">
        <v>17</v>
      </c>
      <c r="CG16">
        <v>18</v>
      </c>
      <c r="CH16">
        <v>1</v>
      </c>
      <c r="CI16">
        <v>7</v>
      </c>
      <c r="CJ16">
        <v>9</v>
      </c>
      <c r="CK16">
        <v>3</v>
      </c>
      <c r="CL16">
        <v>2</v>
      </c>
      <c r="CM16">
        <v>2</v>
      </c>
      <c r="CN16">
        <v>1</v>
      </c>
      <c r="CO16">
        <v>1</v>
      </c>
      <c r="CP16">
        <v>2</v>
      </c>
      <c r="CQ16">
        <v>2</v>
      </c>
      <c r="CR16">
        <v>3</v>
      </c>
      <c r="CS16">
        <v>11</v>
      </c>
      <c r="CT16">
        <v>3</v>
      </c>
      <c r="CU16">
        <v>4</v>
      </c>
      <c r="CV16">
        <v>5</v>
      </c>
      <c r="CW16">
        <v>3</v>
      </c>
      <c r="CX16">
        <v>4</v>
      </c>
      <c r="CY16">
        <v>7</v>
      </c>
      <c r="CZ16">
        <v>7</v>
      </c>
      <c r="DA16">
        <v>7</v>
      </c>
      <c r="DB16">
        <v>16</v>
      </c>
      <c r="DC16">
        <v>8</v>
      </c>
      <c r="DD16">
        <v>4</v>
      </c>
      <c r="DE16">
        <v>8</v>
      </c>
      <c r="DF16">
        <v>11</v>
      </c>
      <c r="DG16">
        <v>10</v>
      </c>
      <c r="DH16">
        <v>9</v>
      </c>
      <c r="DI16">
        <v>11</v>
      </c>
      <c r="DJ16">
        <v>7</v>
      </c>
      <c r="DK16">
        <v>9</v>
      </c>
      <c r="DL16">
        <v>4</v>
      </c>
      <c r="DM16">
        <v>1</v>
      </c>
      <c r="DN16">
        <v>10</v>
      </c>
      <c r="DO16">
        <v>11</v>
      </c>
      <c r="DP16">
        <v>5</v>
      </c>
      <c r="DQ16">
        <v>11</v>
      </c>
      <c r="DR16">
        <v>7</v>
      </c>
      <c r="DS16">
        <v>9</v>
      </c>
      <c r="DT16">
        <v>5</v>
      </c>
      <c r="DU16">
        <v>2</v>
      </c>
      <c r="DV16">
        <v>10</v>
      </c>
      <c r="DW16">
        <v>9</v>
      </c>
      <c r="DX16">
        <v>9</v>
      </c>
      <c r="DY16">
        <v>3445</v>
      </c>
    </row>
    <row r="17" spans="1:129">
      <c r="A17" s="2" t="str">
        <f>'tanulasi minta'!A235</f>
        <v>Nógrádsáp</v>
      </c>
      <c r="B17">
        <v>14</v>
      </c>
      <c r="C17">
        <v>11</v>
      </c>
      <c r="D17">
        <v>5</v>
      </c>
      <c r="E17">
        <v>7</v>
      </c>
      <c r="F17">
        <v>1</v>
      </c>
      <c r="G17">
        <v>25</v>
      </c>
      <c r="H17">
        <v>25</v>
      </c>
      <c r="I17">
        <v>21</v>
      </c>
      <c r="J17">
        <v>6</v>
      </c>
      <c r="K17">
        <v>4</v>
      </c>
      <c r="L17">
        <v>11</v>
      </c>
      <c r="M17">
        <v>5</v>
      </c>
      <c r="N17">
        <v>8</v>
      </c>
      <c r="O17">
        <v>24</v>
      </c>
      <c r="P17">
        <v>11</v>
      </c>
      <c r="Q17">
        <v>10</v>
      </c>
      <c r="R17">
        <v>7</v>
      </c>
      <c r="S17">
        <v>17</v>
      </c>
      <c r="T17">
        <v>8</v>
      </c>
      <c r="U17">
        <v>7</v>
      </c>
      <c r="V17">
        <v>3</v>
      </c>
      <c r="W17">
        <v>10</v>
      </c>
      <c r="X17">
        <v>22</v>
      </c>
      <c r="Y17">
        <v>11</v>
      </c>
      <c r="Z17">
        <v>16</v>
      </c>
      <c r="AA17">
        <v>10</v>
      </c>
      <c r="AB17">
        <v>1</v>
      </c>
      <c r="AC17">
        <v>11</v>
      </c>
      <c r="AD17">
        <v>10</v>
      </c>
      <c r="AE17">
        <v>7</v>
      </c>
      <c r="AF17">
        <v>22</v>
      </c>
      <c r="AG17">
        <v>17</v>
      </c>
      <c r="AH17">
        <v>17</v>
      </c>
      <c r="AI17">
        <v>12</v>
      </c>
      <c r="AJ17">
        <v>8</v>
      </c>
      <c r="AK17">
        <v>2</v>
      </c>
      <c r="AL17">
        <v>10</v>
      </c>
      <c r="AM17">
        <v>8</v>
      </c>
      <c r="AN17">
        <v>7</v>
      </c>
      <c r="AO17">
        <v>4</v>
      </c>
      <c r="AP17">
        <v>7</v>
      </c>
      <c r="AQ17">
        <v>13</v>
      </c>
      <c r="AR17">
        <v>6</v>
      </c>
      <c r="AS17">
        <v>6</v>
      </c>
      <c r="AT17">
        <v>6</v>
      </c>
      <c r="AU17">
        <v>10</v>
      </c>
      <c r="AV17">
        <v>16</v>
      </c>
      <c r="AW17">
        <v>8</v>
      </c>
      <c r="AX17">
        <v>8</v>
      </c>
      <c r="AY17">
        <v>7</v>
      </c>
      <c r="AZ17">
        <v>8</v>
      </c>
      <c r="BA17">
        <v>1</v>
      </c>
      <c r="BB17">
        <v>17</v>
      </c>
      <c r="BC17">
        <v>3</v>
      </c>
      <c r="BD17">
        <v>10</v>
      </c>
      <c r="BE17">
        <v>10</v>
      </c>
      <c r="BF17">
        <v>10</v>
      </c>
      <c r="BG17">
        <v>7</v>
      </c>
      <c r="BH17">
        <v>10</v>
      </c>
      <c r="BI17">
        <v>12</v>
      </c>
      <c r="BJ17">
        <v>5</v>
      </c>
      <c r="BK17">
        <v>10</v>
      </c>
      <c r="BL17">
        <v>14</v>
      </c>
      <c r="BM17">
        <v>14</v>
      </c>
      <c r="BN17">
        <v>14</v>
      </c>
      <c r="BO17">
        <v>10</v>
      </c>
      <c r="BP17">
        <v>8</v>
      </c>
      <c r="BQ17">
        <v>6</v>
      </c>
      <c r="BR17">
        <v>12</v>
      </c>
      <c r="BS17">
        <v>8</v>
      </c>
      <c r="BT17">
        <v>10</v>
      </c>
      <c r="BU17">
        <v>14</v>
      </c>
      <c r="BV17">
        <v>14</v>
      </c>
      <c r="BW17">
        <v>10</v>
      </c>
      <c r="BX17">
        <v>8</v>
      </c>
      <c r="BY17">
        <v>6</v>
      </c>
      <c r="BZ17">
        <v>16</v>
      </c>
      <c r="CA17">
        <v>17</v>
      </c>
      <c r="CB17">
        <v>17</v>
      </c>
      <c r="CC17">
        <v>10</v>
      </c>
      <c r="CD17">
        <v>14</v>
      </c>
      <c r="CE17">
        <v>7</v>
      </c>
      <c r="CF17">
        <v>14</v>
      </c>
      <c r="CG17">
        <v>4</v>
      </c>
      <c r="CH17">
        <v>7</v>
      </c>
      <c r="CI17">
        <v>14</v>
      </c>
      <c r="CJ17">
        <v>14</v>
      </c>
      <c r="CK17">
        <v>16</v>
      </c>
      <c r="CL17">
        <v>18</v>
      </c>
      <c r="CM17">
        <v>12</v>
      </c>
      <c r="CN17">
        <v>9</v>
      </c>
      <c r="CO17">
        <v>15</v>
      </c>
      <c r="CP17">
        <v>22</v>
      </c>
      <c r="CQ17">
        <v>19</v>
      </c>
      <c r="CR17">
        <v>9</v>
      </c>
      <c r="CS17">
        <v>1</v>
      </c>
      <c r="CT17">
        <v>1</v>
      </c>
      <c r="CU17">
        <v>7</v>
      </c>
      <c r="CV17">
        <v>1</v>
      </c>
      <c r="CW17">
        <v>1</v>
      </c>
      <c r="CX17">
        <v>10</v>
      </c>
      <c r="CY17">
        <v>10</v>
      </c>
      <c r="CZ17">
        <v>2</v>
      </c>
      <c r="DA17">
        <v>10</v>
      </c>
      <c r="DB17">
        <v>5</v>
      </c>
      <c r="DC17">
        <v>6</v>
      </c>
      <c r="DD17">
        <v>8</v>
      </c>
      <c r="DE17">
        <v>25</v>
      </c>
      <c r="DF17">
        <v>12</v>
      </c>
      <c r="DG17">
        <v>11</v>
      </c>
      <c r="DH17">
        <v>14</v>
      </c>
      <c r="DI17">
        <v>16</v>
      </c>
      <c r="DJ17">
        <v>14</v>
      </c>
      <c r="DK17">
        <v>10</v>
      </c>
      <c r="DL17">
        <v>8</v>
      </c>
      <c r="DM17">
        <v>6</v>
      </c>
      <c r="DN17">
        <v>16</v>
      </c>
      <c r="DO17">
        <v>12</v>
      </c>
      <c r="DP17">
        <v>5</v>
      </c>
      <c r="DQ17">
        <v>16</v>
      </c>
      <c r="DR17">
        <v>14</v>
      </c>
      <c r="DS17">
        <v>10</v>
      </c>
      <c r="DT17">
        <v>8</v>
      </c>
      <c r="DU17">
        <v>6</v>
      </c>
      <c r="DV17">
        <v>14</v>
      </c>
      <c r="DW17">
        <v>17</v>
      </c>
      <c r="DX17">
        <v>14</v>
      </c>
      <c r="DY17">
        <v>908</v>
      </c>
    </row>
    <row r="18" spans="1:129">
      <c r="A18" s="2" t="str">
        <f>'tanulasi minta'!A236</f>
        <v>Nőtincs</v>
      </c>
      <c r="B18">
        <v>11</v>
      </c>
      <c r="C18">
        <v>11</v>
      </c>
      <c r="D18">
        <v>2</v>
      </c>
      <c r="E18">
        <v>19</v>
      </c>
      <c r="F18">
        <v>4</v>
      </c>
      <c r="G18">
        <v>11</v>
      </c>
      <c r="H18">
        <v>10</v>
      </c>
      <c r="I18">
        <v>8</v>
      </c>
      <c r="J18">
        <v>6</v>
      </c>
      <c r="K18">
        <v>4</v>
      </c>
      <c r="L18">
        <v>11</v>
      </c>
      <c r="M18">
        <v>5</v>
      </c>
      <c r="N18">
        <v>8</v>
      </c>
      <c r="O18">
        <v>5</v>
      </c>
      <c r="P18">
        <v>11</v>
      </c>
      <c r="Q18">
        <v>10</v>
      </c>
      <c r="R18">
        <v>7</v>
      </c>
      <c r="S18">
        <v>2</v>
      </c>
      <c r="T18">
        <v>1</v>
      </c>
      <c r="U18">
        <v>7</v>
      </c>
      <c r="V18">
        <v>1</v>
      </c>
      <c r="W18">
        <v>10</v>
      </c>
      <c r="X18">
        <v>20</v>
      </c>
      <c r="Y18">
        <v>11</v>
      </c>
      <c r="Z18">
        <v>16</v>
      </c>
      <c r="AA18">
        <v>10</v>
      </c>
      <c r="AB18">
        <v>17</v>
      </c>
      <c r="AC18">
        <v>11</v>
      </c>
      <c r="AD18">
        <v>10</v>
      </c>
      <c r="AE18">
        <v>7</v>
      </c>
      <c r="AF18">
        <v>17</v>
      </c>
      <c r="AG18">
        <v>17</v>
      </c>
      <c r="AH18">
        <v>17</v>
      </c>
      <c r="AI18">
        <v>12</v>
      </c>
      <c r="AJ18">
        <v>8</v>
      </c>
      <c r="AK18">
        <v>14</v>
      </c>
      <c r="AL18">
        <v>10</v>
      </c>
      <c r="AM18">
        <v>8</v>
      </c>
      <c r="AN18">
        <v>7</v>
      </c>
      <c r="AO18">
        <v>4</v>
      </c>
      <c r="AP18">
        <v>7</v>
      </c>
      <c r="AQ18">
        <v>13</v>
      </c>
      <c r="AR18">
        <v>7</v>
      </c>
      <c r="AS18">
        <v>6</v>
      </c>
      <c r="AT18">
        <v>6</v>
      </c>
      <c r="AU18">
        <v>10</v>
      </c>
      <c r="AV18">
        <v>16</v>
      </c>
      <c r="AW18">
        <v>8</v>
      </c>
      <c r="AX18">
        <v>8</v>
      </c>
      <c r="AY18">
        <v>7</v>
      </c>
      <c r="AZ18">
        <v>8</v>
      </c>
      <c r="BA18">
        <v>4</v>
      </c>
      <c r="BB18">
        <v>19</v>
      </c>
      <c r="BC18">
        <v>16</v>
      </c>
      <c r="BD18">
        <v>10</v>
      </c>
      <c r="BE18">
        <v>10</v>
      </c>
      <c r="BF18">
        <v>10</v>
      </c>
      <c r="BG18">
        <v>7</v>
      </c>
      <c r="BH18">
        <v>10</v>
      </c>
      <c r="BI18">
        <v>12</v>
      </c>
      <c r="BJ18">
        <v>5</v>
      </c>
      <c r="BK18">
        <v>10</v>
      </c>
      <c r="BL18">
        <v>13</v>
      </c>
      <c r="BM18">
        <v>14</v>
      </c>
      <c r="BN18">
        <v>12</v>
      </c>
      <c r="BO18">
        <v>10</v>
      </c>
      <c r="BP18">
        <v>8</v>
      </c>
      <c r="BQ18">
        <v>6</v>
      </c>
      <c r="BR18">
        <v>12</v>
      </c>
      <c r="BS18">
        <v>11</v>
      </c>
      <c r="BT18">
        <v>10</v>
      </c>
      <c r="BU18">
        <v>13</v>
      </c>
      <c r="BV18">
        <v>13</v>
      </c>
      <c r="BW18">
        <v>10</v>
      </c>
      <c r="BX18">
        <v>8</v>
      </c>
      <c r="BY18">
        <v>6</v>
      </c>
      <c r="BZ18">
        <v>16</v>
      </c>
      <c r="CA18">
        <v>17</v>
      </c>
      <c r="CB18">
        <v>17</v>
      </c>
      <c r="CC18">
        <v>10</v>
      </c>
      <c r="CD18">
        <v>12</v>
      </c>
      <c r="CE18">
        <v>7</v>
      </c>
      <c r="CF18">
        <v>23</v>
      </c>
      <c r="CG18">
        <v>3</v>
      </c>
      <c r="CH18">
        <v>7</v>
      </c>
      <c r="CI18">
        <v>10</v>
      </c>
      <c r="CJ18">
        <v>7</v>
      </c>
      <c r="CK18">
        <v>14</v>
      </c>
      <c r="CL18">
        <v>13</v>
      </c>
      <c r="CM18">
        <v>11</v>
      </c>
      <c r="CN18">
        <v>12</v>
      </c>
      <c r="CO18">
        <v>12</v>
      </c>
      <c r="CP18">
        <v>9</v>
      </c>
      <c r="CQ18">
        <v>14</v>
      </c>
      <c r="CR18">
        <v>18</v>
      </c>
      <c r="CS18">
        <v>18</v>
      </c>
      <c r="CT18">
        <v>10</v>
      </c>
      <c r="CU18">
        <v>7</v>
      </c>
      <c r="CV18">
        <v>10</v>
      </c>
      <c r="CW18">
        <v>10</v>
      </c>
      <c r="CX18">
        <v>10</v>
      </c>
      <c r="CY18">
        <v>10</v>
      </c>
      <c r="CZ18">
        <v>3</v>
      </c>
      <c r="DA18">
        <v>10</v>
      </c>
      <c r="DB18">
        <v>1</v>
      </c>
      <c r="DC18">
        <v>4</v>
      </c>
      <c r="DD18">
        <v>8</v>
      </c>
      <c r="DE18">
        <v>2</v>
      </c>
      <c r="DF18">
        <v>12</v>
      </c>
      <c r="DG18">
        <v>11</v>
      </c>
      <c r="DH18">
        <v>13</v>
      </c>
      <c r="DI18">
        <v>16</v>
      </c>
      <c r="DJ18">
        <v>9</v>
      </c>
      <c r="DK18">
        <v>10</v>
      </c>
      <c r="DL18">
        <v>8</v>
      </c>
      <c r="DM18">
        <v>6</v>
      </c>
      <c r="DN18">
        <v>16</v>
      </c>
      <c r="DO18">
        <v>12</v>
      </c>
      <c r="DP18">
        <v>5</v>
      </c>
      <c r="DQ18">
        <v>16</v>
      </c>
      <c r="DR18">
        <v>9</v>
      </c>
      <c r="DS18">
        <v>10</v>
      </c>
      <c r="DT18">
        <v>8</v>
      </c>
      <c r="DU18">
        <v>6</v>
      </c>
      <c r="DV18">
        <v>13</v>
      </c>
      <c r="DW18">
        <v>22</v>
      </c>
      <c r="DX18">
        <v>17</v>
      </c>
      <c r="DY18">
        <v>13933</v>
      </c>
    </row>
    <row r="19" spans="1:129">
      <c r="A19" s="2" t="str">
        <f>'tanulasi minta'!A237</f>
        <v>Ősagárd</v>
      </c>
      <c r="B19">
        <v>15</v>
      </c>
      <c r="C19">
        <v>11</v>
      </c>
      <c r="D19">
        <v>20</v>
      </c>
      <c r="E19">
        <v>8</v>
      </c>
      <c r="F19">
        <v>27</v>
      </c>
      <c r="G19">
        <v>17</v>
      </c>
      <c r="H19">
        <v>13</v>
      </c>
      <c r="I19">
        <v>2</v>
      </c>
      <c r="J19">
        <v>6</v>
      </c>
      <c r="K19">
        <v>4</v>
      </c>
      <c r="L19">
        <v>11</v>
      </c>
      <c r="M19">
        <v>5</v>
      </c>
      <c r="N19">
        <v>8</v>
      </c>
      <c r="O19">
        <v>4</v>
      </c>
      <c r="P19">
        <v>11</v>
      </c>
      <c r="Q19">
        <v>10</v>
      </c>
      <c r="R19">
        <v>7</v>
      </c>
      <c r="S19">
        <v>11</v>
      </c>
      <c r="T19">
        <v>10</v>
      </c>
      <c r="U19">
        <v>7</v>
      </c>
      <c r="V19">
        <v>2</v>
      </c>
      <c r="W19">
        <v>10</v>
      </c>
      <c r="X19">
        <v>11</v>
      </c>
      <c r="Y19">
        <v>11</v>
      </c>
      <c r="Z19">
        <v>16</v>
      </c>
      <c r="AA19">
        <v>10</v>
      </c>
      <c r="AB19">
        <v>17</v>
      </c>
      <c r="AC19">
        <v>11</v>
      </c>
      <c r="AD19">
        <v>10</v>
      </c>
      <c r="AE19">
        <v>7</v>
      </c>
      <c r="AF19">
        <v>19</v>
      </c>
      <c r="AG19">
        <v>17</v>
      </c>
      <c r="AH19">
        <v>17</v>
      </c>
      <c r="AI19">
        <v>12</v>
      </c>
      <c r="AJ19">
        <v>8</v>
      </c>
      <c r="AK19">
        <v>14</v>
      </c>
      <c r="AL19">
        <v>10</v>
      </c>
      <c r="AM19">
        <v>8</v>
      </c>
      <c r="AN19">
        <v>7</v>
      </c>
      <c r="AO19">
        <v>4</v>
      </c>
      <c r="AP19">
        <v>7</v>
      </c>
      <c r="AQ19">
        <v>13</v>
      </c>
      <c r="AR19">
        <v>3</v>
      </c>
      <c r="AS19">
        <v>6</v>
      </c>
      <c r="AT19">
        <v>6</v>
      </c>
      <c r="AU19">
        <v>10</v>
      </c>
      <c r="AV19">
        <v>16</v>
      </c>
      <c r="AW19">
        <v>8</v>
      </c>
      <c r="AX19">
        <v>8</v>
      </c>
      <c r="AY19">
        <v>7</v>
      </c>
      <c r="AZ19">
        <v>8</v>
      </c>
      <c r="BA19">
        <v>22</v>
      </c>
      <c r="BB19">
        <v>15</v>
      </c>
      <c r="BC19">
        <v>8</v>
      </c>
      <c r="BD19">
        <v>10</v>
      </c>
      <c r="BE19">
        <v>10</v>
      </c>
      <c r="BF19">
        <v>10</v>
      </c>
      <c r="BG19">
        <v>7</v>
      </c>
      <c r="BH19">
        <v>10</v>
      </c>
      <c r="BI19">
        <v>12</v>
      </c>
      <c r="BJ19">
        <v>5</v>
      </c>
      <c r="BK19">
        <v>10</v>
      </c>
      <c r="BL19">
        <v>14</v>
      </c>
      <c r="BM19">
        <v>14</v>
      </c>
      <c r="BN19">
        <v>14</v>
      </c>
      <c r="BO19">
        <v>10</v>
      </c>
      <c r="BP19">
        <v>8</v>
      </c>
      <c r="BQ19">
        <v>6</v>
      </c>
      <c r="BR19">
        <v>12</v>
      </c>
      <c r="BS19">
        <v>11</v>
      </c>
      <c r="BT19">
        <v>10</v>
      </c>
      <c r="BU19">
        <v>14</v>
      </c>
      <c r="BV19">
        <v>14</v>
      </c>
      <c r="BW19">
        <v>10</v>
      </c>
      <c r="BX19">
        <v>8</v>
      </c>
      <c r="BY19">
        <v>6</v>
      </c>
      <c r="BZ19">
        <v>16</v>
      </c>
      <c r="CA19">
        <v>17</v>
      </c>
      <c r="CB19">
        <v>17</v>
      </c>
      <c r="CC19">
        <v>10</v>
      </c>
      <c r="CD19">
        <v>20</v>
      </c>
      <c r="CE19">
        <v>7</v>
      </c>
      <c r="CF19">
        <v>19</v>
      </c>
      <c r="CG19">
        <v>2</v>
      </c>
      <c r="CH19">
        <v>7</v>
      </c>
      <c r="CI19">
        <v>14</v>
      </c>
      <c r="CJ19">
        <v>14</v>
      </c>
      <c r="CK19">
        <v>24</v>
      </c>
      <c r="CL19">
        <v>12</v>
      </c>
      <c r="CM19">
        <v>9</v>
      </c>
      <c r="CN19">
        <v>14</v>
      </c>
      <c r="CO19">
        <v>13</v>
      </c>
      <c r="CP19">
        <v>27</v>
      </c>
      <c r="CQ19">
        <v>3</v>
      </c>
      <c r="CR19">
        <v>1</v>
      </c>
      <c r="CS19">
        <v>18</v>
      </c>
      <c r="CT19">
        <v>10</v>
      </c>
      <c r="CU19">
        <v>7</v>
      </c>
      <c r="CV19">
        <v>10</v>
      </c>
      <c r="CW19">
        <v>10</v>
      </c>
      <c r="CX19">
        <v>10</v>
      </c>
      <c r="CY19">
        <v>10</v>
      </c>
      <c r="CZ19">
        <v>26</v>
      </c>
      <c r="DA19">
        <v>10</v>
      </c>
      <c r="DB19">
        <v>25</v>
      </c>
      <c r="DC19">
        <v>25</v>
      </c>
      <c r="DD19">
        <v>8</v>
      </c>
      <c r="DE19">
        <v>26</v>
      </c>
      <c r="DF19">
        <v>12</v>
      </c>
      <c r="DG19">
        <v>11</v>
      </c>
      <c r="DH19">
        <v>14</v>
      </c>
      <c r="DI19">
        <v>16</v>
      </c>
      <c r="DJ19">
        <v>14</v>
      </c>
      <c r="DK19">
        <v>10</v>
      </c>
      <c r="DL19">
        <v>8</v>
      </c>
      <c r="DM19">
        <v>6</v>
      </c>
      <c r="DN19">
        <v>16</v>
      </c>
      <c r="DO19">
        <v>12</v>
      </c>
      <c r="DP19">
        <v>5</v>
      </c>
      <c r="DQ19">
        <v>16</v>
      </c>
      <c r="DR19">
        <v>14</v>
      </c>
      <c r="DS19">
        <v>10</v>
      </c>
      <c r="DT19">
        <v>8</v>
      </c>
      <c r="DU19">
        <v>6</v>
      </c>
      <c r="DV19">
        <v>14</v>
      </c>
      <c r="DW19">
        <v>15</v>
      </c>
      <c r="DX19">
        <v>17</v>
      </c>
      <c r="DY19">
        <v>3184</v>
      </c>
    </row>
    <row r="20" spans="1:129">
      <c r="A20" s="2" t="str">
        <f>'tanulasi minta'!A238</f>
        <v>Penc</v>
      </c>
      <c r="B20">
        <v>25</v>
      </c>
      <c r="C20">
        <v>11</v>
      </c>
      <c r="D20">
        <v>8</v>
      </c>
      <c r="E20">
        <v>3</v>
      </c>
      <c r="F20">
        <v>8</v>
      </c>
      <c r="G20">
        <v>10</v>
      </c>
      <c r="H20">
        <v>8</v>
      </c>
      <c r="I20">
        <v>3</v>
      </c>
      <c r="J20">
        <v>6</v>
      </c>
      <c r="K20">
        <v>4</v>
      </c>
      <c r="L20">
        <v>11</v>
      </c>
      <c r="M20">
        <v>5</v>
      </c>
      <c r="N20">
        <v>8</v>
      </c>
      <c r="O20">
        <v>25</v>
      </c>
      <c r="P20">
        <v>11</v>
      </c>
      <c r="Q20">
        <v>10</v>
      </c>
      <c r="R20">
        <v>7</v>
      </c>
      <c r="S20">
        <v>12</v>
      </c>
      <c r="T20">
        <v>14</v>
      </c>
      <c r="U20">
        <v>7</v>
      </c>
      <c r="V20">
        <v>18</v>
      </c>
      <c r="W20">
        <v>10</v>
      </c>
      <c r="X20">
        <v>15</v>
      </c>
      <c r="Y20">
        <v>11</v>
      </c>
      <c r="Z20">
        <v>10</v>
      </c>
      <c r="AA20">
        <v>10</v>
      </c>
      <c r="AB20">
        <v>3</v>
      </c>
      <c r="AC20">
        <v>11</v>
      </c>
      <c r="AD20">
        <v>10</v>
      </c>
      <c r="AE20">
        <v>7</v>
      </c>
      <c r="AF20">
        <v>21</v>
      </c>
      <c r="AG20">
        <v>17</v>
      </c>
      <c r="AH20">
        <v>17</v>
      </c>
      <c r="AI20">
        <v>12</v>
      </c>
      <c r="AJ20">
        <v>8</v>
      </c>
      <c r="AK20">
        <v>13</v>
      </c>
      <c r="AL20">
        <v>10</v>
      </c>
      <c r="AM20">
        <v>8</v>
      </c>
      <c r="AN20">
        <v>7</v>
      </c>
      <c r="AO20">
        <v>4</v>
      </c>
      <c r="AP20">
        <v>7</v>
      </c>
      <c r="AQ20">
        <v>13</v>
      </c>
      <c r="AR20">
        <v>25</v>
      </c>
      <c r="AS20">
        <v>6</v>
      </c>
      <c r="AT20">
        <v>6</v>
      </c>
      <c r="AU20">
        <v>10</v>
      </c>
      <c r="AV20">
        <v>14</v>
      </c>
      <c r="AW20">
        <v>8</v>
      </c>
      <c r="AX20">
        <v>8</v>
      </c>
      <c r="AY20">
        <v>7</v>
      </c>
      <c r="AZ20">
        <v>8</v>
      </c>
      <c r="BA20">
        <v>15</v>
      </c>
      <c r="BB20">
        <v>24</v>
      </c>
      <c r="BC20">
        <v>16</v>
      </c>
      <c r="BD20">
        <v>10</v>
      </c>
      <c r="BE20">
        <v>10</v>
      </c>
      <c r="BF20">
        <v>10</v>
      </c>
      <c r="BG20">
        <v>7</v>
      </c>
      <c r="BH20">
        <v>10</v>
      </c>
      <c r="BI20">
        <v>12</v>
      </c>
      <c r="BJ20">
        <v>5</v>
      </c>
      <c r="BK20">
        <v>10</v>
      </c>
      <c r="BL20">
        <v>14</v>
      </c>
      <c r="BM20">
        <v>14</v>
      </c>
      <c r="BN20">
        <v>14</v>
      </c>
      <c r="BO20">
        <v>10</v>
      </c>
      <c r="BP20">
        <v>8</v>
      </c>
      <c r="BQ20">
        <v>6</v>
      </c>
      <c r="BR20">
        <v>12</v>
      </c>
      <c r="BS20">
        <v>11</v>
      </c>
      <c r="BT20">
        <v>10</v>
      </c>
      <c r="BU20">
        <v>14</v>
      </c>
      <c r="BV20">
        <v>14</v>
      </c>
      <c r="BW20">
        <v>10</v>
      </c>
      <c r="BX20">
        <v>8</v>
      </c>
      <c r="BY20">
        <v>6</v>
      </c>
      <c r="BZ20">
        <v>16</v>
      </c>
      <c r="CA20">
        <v>17</v>
      </c>
      <c r="CB20">
        <v>17</v>
      </c>
      <c r="CC20">
        <v>10</v>
      </c>
      <c r="CD20">
        <v>20</v>
      </c>
      <c r="CE20">
        <v>7</v>
      </c>
      <c r="CF20">
        <v>20</v>
      </c>
      <c r="CG20">
        <v>17</v>
      </c>
      <c r="CH20">
        <v>7</v>
      </c>
      <c r="CI20">
        <v>14</v>
      </c>
      <c r="CJ20">
        <v>14</v>
      </c>
      <c r="CK20">
        <v>26</v>
      </c>
      <c r="CL20">
        <v>23</v>
      </c>
      <c r="CM20">
        <v>23</v>
      </c>
      <c r="CN20">
        <v>26</v>
      </c>
      <c r="CO20">
        <v>25</v>
      </c>
      <c r="CP20">
        <v>21</v>
      </c>
      <c r="CQ20">
        <v>18</v>
      </c>
      <c r="CR20">
        <v>19</v>
      </c>
      <c r="CS20">
        <v>8</v>
      </c>
      <c r="CT20">
        <v>10</v>
      </c>
      <c r="CU20">
        <v>7</v>
      </c>
      <c r="CV20">
        <v>10</v>
      </c>
      <c r="CW20">
        <v>10</v>
      </c>
      <c r="CX20">
        <v>10</v>
      </c>
      <c r="CY20">
        <v>10</v>
      </c>
      <c r="CZ20">
        <v>13</v>
      </c>
      <c r="DA20">
        <v>10</v>
      </c>
      <c r="DB20">
        <v>8</v>
      </c>
      <c r="DC20">
        <v>14</v>
      </c>
      <c r="DD20">
        <v>8</v>
      </c>
      <c r="DE20">
        <v>12</v>
      </c>
      <c r="DF20">
        <v>12</v>
      </c>
      <c r="DG20">
        <v>11</v>
      </c>
      <c r="DH20">
        <v>14</v>
      </c>
      <c r="DI20">
        <v>16</v>
      </c>
      <c r="DJ20">
        <v>14</v>
      </c>
      <c r="DK20">
        <v>10</v>
      </c>
      <c r="DL20">
        <v>8</v>
      </c>
      <c r="DM20">
        <v>6</v>
      </c>
      <c r="DN20">
        <v>16</v>
      </c>
      <c r="DO20">
        <v>12</v>
      </c>
      <c r="DP20">
        <v>5</v>
      </c>
      <c r="DQ20">
        <v>16</v>
      </c>
      <c r="DR20">
        <v>14</v>
      </c>
      <c r="DS20">
        <v>10</v>
      </c>
      <c r="DT20">
        <v>8</v>
      </c>
      <c r="DU20">
        <v>6</v>
      </c>
      <c r="DV20">
        <v>14</v>
      </c>
      <c r="DW20">
        <v>26</v>
      </c>
      <c r="DX20">
        <v>15</v>
      </c>
      <c r="DY20">
        <v>1216</v>
      </c>
    </row>
    <row r="21" spans="1:129">
      <c r="A21" s="2" t="str">
        <f>'tanulasi minta'!A239</f>
        <v>Pestmegye</v>
      </c>
      <c r="B21">
        <v>24</v>
      </c>
      <c r="C21">
        <v>4</v>
      </c>
      <c r="D21">
        <v>18</v>
      </c>
      <c r="E21">
        <v>16</v>
      </c>
      <c r="F21">
        <v>17</v>
      </c>
      <c r="G21">
        <v>4</v>
      </c>
      <c r="H21">
        <v>4</v>
      </c>
      <c r="I21">
        <v>4</v>
      </c>
      <c r="J21">
        <v>4</v>
      </c>
      <c r="K21">
        <v>4</v>
      </c>
      <c r="L21">
        <v>5</v>
      </c>
      <c r="M21">
        <v>4</v>
      </c>
      <c r="N21">
        <v>2</v>
      </c>
      <c r="O21">
        <v>6</v>
      </c>
      <c r="P21">
        <v>5</v>
      </c>
      <c r="Q21">
        <v>5</v>
      </c>
      <c r="R21">
        <v>6</v>
      </c>
      <c r="S21">
        <v>6</v>
      </c>
      <c r="T21">
        <v>9</v>
      </c>
      <c r="U21">
        <v>5</v>
      </c>
      <c r="V21">
        <v>11</v>
      </c>
      <c r="W21">
        <v>5</v>
      </c>
      <c r="X21">
        <v>8</v>
      </c>
      <c r="Y21">
        <v>3</v>
      </c>
      <c r="Z21">
        <v>14</v>
      </c>
      <c r="AA21">
        <v>5</v>
      </c>
      <c r="AB21">
        <v>9</v>
      </c>
      <c r="AC21">
        <v>4</v>
      </c>
      <c r="AD21">
        <v>6</v>
      </c>
      <c r="AE21">
        <v>6</v>
      </c>
      <c r="AF21">
        <v>8</v>
      </c>
      <c r="AG21">
        <v>13</v>
      </c>
      <c r="AH21">
        <v>13</v>
      </c>
      <c r="AI21">
        <v>10</v>
      </c>
      <c r="AJ21">
        <v>6</v>
      </c>
      <c r="AK21">
        <v>7</v>
      </c>
      <c r="AL21">
        <v>7</v>
      </c>
      <c r="AM21">
        <v>4</v>
      </c>
      <c r="AN21">
        <v>6</v>
      </c>
      <c r="AO21">
        <v>4</v>
      </c>
      <c r="AP21">
        <v>4</v>
      </c>
      <c r="AQ21">
        <v>7</v>
      </c>
      <c r="AR21">
        <v>8</v>
      </c>
      <c r="AS21">
        <v>5</v>
      </c>
      <c r="AT21">
        <v>5</v>
      </c>
      <c r="AU21">
        <v>5</v>
      </c>
      <c r="AV21">
        <v>10</v>
      </c>
      <c r="AW21">
        <v>7</v>
      </c>
      <c r="AX21">
        <v>5</v>
      </c>
      <c r="AY21">
        <v>6</v>
      </c>
      <c r="AZ21">
        <v>6</v>
      </c>
      <c r="BA21">
        <v>20</v>
      </c>
      <c r="BB21">
        <v>8</v>
      </c>
      <c r="BC21">
        <v>14</v>
      </c>
      <c r="BD21">
        <v>7</v>
      </c>
      <c r="BE21">
        <v>7</v>
      </c>
      <c r="BF21">
        <v>6</v>
      </c>
      <c r="BG21">
        <v>6</v>
      </c>
      <c r="BH21">
        <v>7</v>
      </c>
      <c r="BI21">
        <v>7</v>
      </c>
      <c r="BJ21">
        <v>4</v>
      </c>
      <c r="BK21">
        <v>5</v>
      </c>
      <c r="BL21">
        <v>5</v>
      </c>
      <c r="BM21">
        <v>10</v>
      </c>
      <c r="BN21">
        <v>6</v>
      </c>
      <c r="BO21">
        <v>4</v>
      </c>
      <c r="BP21">
        <v>7</v>
      </c>
      <c r="BQ21">
        <v>4</v>
      </c>
      <c r="BR21">
        <v>7</v>
      </c>
      <c r="BS21">
        <v>4</v>
      </c>
      <c r="BT21">
        <v>5</v>
      </c>
      <c r="BU21">
        <v>5</v>
      </c>
      <c r="BV21">
        <v>5</v>
      </c>
      <c r="BW21">
        <v>5</v>
      </c>
      <c r="BX21">
        <v>7</v>
      </c>
      <c r="BY21">
        <v>5</v>
      </c>
      <c r="BZ21">
        <v>5</v>
      </c>
      <c r="CA21">
        <v>12</v>
      </c>
      <c r="CB21">
        <v>12</v>
      </c>
      <c r="CC21">
        <v>2</v>
      </c>
      <c r="CD21">
        <v>18</v>
      </c>
      <c r="CE21">
        <v>6</v>
      </c>
      <c r="CF21">
        <v>4</v>
      </c>
      <c r="CG21">
        <v>25</v>
      </c>
      <c r="CH21">
        <v>5</v>
      </c>
      <c r="CI21">
        <v>11</v>
      </c>
      <c r="CJ21">
        <v>11</v>
      </c>
      <c r="CK21">
        <v>18</v>
      </c>
      <c r="CL21">
        <v>26</v>
      </c>
      <c r="CM21">
        <v>24</v>
      </c>
      <c r="CN21">
        <v>24</v>
      </c>
      <c r="CO21">
        <v>24</v>
      </c>
      <c r="CP21">
        <v>17</v>
      </c>
      <c r="CQ21">
        <v>25</v>
      </c>
      <c r="CR21">
        <v>23</v>
      </c>
      <c r="CS21">
        <v>6</v>
      </c>
      <c r="CT21">
        <v>9</v>
      </c>
      <c r="CU21">
        <v>5</v>
      </c>
      <c r="CV21">
        <v>7</v>
      </c>
      <c r="CW21">
        <v>7</v>
      </c>
      <c r="CX21">
        <v>7</v>
      </c>
      <c r="CY21">
        <v>6</v>
      </c>
      <c r="CZ21">
        <v>11</v>
      </c>
      <c r="DA21">
        <v>6</v>
      </c>
      <c r="DB21">
        <v>23</v>
      </c>
      <c r="DC21">
        <v>22</v>
      </c>
      <c r="DD21">
        <v>7</v>
      </c>
      <c r="DE21">
        <v>6</v>
      </c>
      <c r="DF21">
        <v>8</v>
      </c>
      <c r="DG21">
        <v>7</v>
      </c>
      <c r="DH21">
        <v>12</v>
      </c>
      <c r="DI21">
        <v>13</v>
      </c>
      <c r="DJ21">
        <v>10</v>
      </c>
      <c r="DK21">
        <v>6</v>
      </c>
      <c r="DL21">
        <v>7</v>
      </c>
      <c r="DM21">
        <v>5</v>
      </c>
      <c r="DN21">
        <v>12</v>
      </c>
      <c r="DO21">
        <v>6</v>
      </c>
      <c r="DP21">
        <v>4</v>
      </c>
      <c r="DQ21">
        <v>12</v>
      </c>
      <c r="DR21">
        <v>12</v>
      </c>
      <c r="DS21">
        <v>5</v>
      </c>
      <c r="DT21">
        <v>7</v>
      </c>
      <c r="DU21">
        <v>5</v>
      </c>
      <c r="DV21">
        <v>11</v>
      </c>
      <c r="DW21">
        <v>12</v>
      </c>
      <c r="DX21">
        <v>8</v>
      </c>
      <c r="DY21">
        <v>1230</v>
      </c>
    </row>
    <row r="22" spans="1:129">
      <c r="A22" s="2" t="str">
        <f>'tanulasi minta'!A240</f>
        <v>Rád</v>
      </c>
      <c r="B22">
        <v>26</v>
      </c>
      <c r="C22">
        <v>11</v>
      </c>
      <c r="D22">
        <v>9</v>
      </c>
      <c r="E22">
        <v>13</v>
      </c>
      <c r="F22">
        <v>20</v>
      </c>
      <c r="G22">
        <v>2</v>
      </c>
      <c r="H22">
        <v>2</v>
      </c>
      <c r="I22">
        <v>7</v>
      </c>
      <c r="J22">
        <v>6</v>
      </c>
      <c r="K22">
        <v>4</v>
      </c>
      <c r="L22">
        <v>11</v>
      </c>
      <c r="M22">
        <v>5</v>
      </c>
      <c r="N22">
        <v>8</v>
      </c>
      <c r="O22">
        <v>20</v>
      </c>
      <c r="P22">
        <v>11</v>
      </c>
      <c r="Q22">
        <v>10</v>
      </c>
      <c r="R22">
        <v>7</v>
      </c>
      <c r="S22">
        <v>24</v>
      </c>
      <c r="T22">
        <v>23</v>
      </c>
      <c r="U22">
        <v>7</v>
      </c>
      <c r="V22">
        <v>24</v>
      </c>
      <c r="W22">
        <v>10</v>
      </c>
      <c r="X22">
        <v>4</v>
      </c>
      <c r="Y22">
        <v>11</v>
      </c>
      <c r="Z22">
        <v>16</v>
      </c>
      <c r="AA22">
        <v>10</v>
      </c>
      <c r="AB22">
        <v>17</v>
      </c>
      <c r="AC22">
        <v>11</v>
      </c>
      <c r="AD22">
        <v>10</v>
      </c>
      <c r="AE22">
        <v>7</v>
      </c>
      <c r="AF22">
        <v>11</v>
      </c>
      <c r="AG22">
        <v>17</v>
      </c>
      <c r="AH22">
        <v>17</v>
      </c>
      <c r="AI22">
        <v>12</v>
      </c>
      <c r="AJ22">
        <v>8</v>
      </c>
      <c r="AK22">
        <v>14</v>
      </c>
      <c r="AL22">
        <v>10</v>
      </c>
      <c r="AM22">
        <v>8</v>
      </c>
      <c r="AN22">
        <v>7</v>
      </c>
      <c r="AO22">
        <v>4</v>
      </c>
      <c r="AP22">
        <v>7</v>
      </c>
      <c r="AQ22">
        <v>13</v>
      </c>
      <c r="AR22">
        <v>18</v>
      </c>
      <c r="AS22">
        <v>6</v>
      </c>
      <c r="AT22">
        <v>6</v>
      </c>
      <c r="AU22">
        <v>10</v>
      </c>
      <c r="AV22">
        <v>16</v>
      </c>
      <c r="AW22">
        <v>8</v>
      </c>
      <c r="AX22">
        <v>8</v>
      </c>
      <c r="AY22">
        <v>7</v>
      </c>
      <c r="AZ22">
        <v>8</v>
      </c>
      <c r="BA22">
        <v>9</v>
      </c>
      <c r="BB22">
        <v>24</v>
      </c>
      <c r="BC22">
        <v>16</v>
      </c>
      <c r="BD22">
        <v>10</v>
      </c>
      <c r="BE22">
        <v>10</v>
      </c>
      <c r="BF22">
        <v>10</v>
      </c>
      <c r="BG22">
        <v>7</v>
      </c>
      <c r="BH22">
        <v>10</v>
      </c>
      <c r="BI22">
        <v>12</v>
      </c>
      <c r="BJ22">
        <v>5</v>
      </c>
      <c r="BK22">
        <v>10</v>
      </c>
      <c r="BL22">
        <v>14</v>
      </c>
      <c r="BM22">
        <v>14</v>
      </c>
      <c r="BN22">
        <v>14</v>
      </c>
      <c r="BO22">
        <v>10</v>
      </c>
      <c r="BP22">
        <v>8</v>
      </c>
      <c r="BQ22">
        <v>6</v>
      </c>
      <c r="BR22">
        <v>12</v>
      </c>
      <c r="BS22">
        <v>11</v>
      </c>
      <c r="BT22">
        <v>10</v>
      </c>
      <c r="BU22">
        <v>14</v>
      </c>
      <c r="BV22">
        <v>14</v>
      </c>
      <c r="BW22">
        <v>10</v>
      </c>
      <c r="BX22">
        <v>8</v>
      </c>
      <c r="BY22">
        <v>6</v>
      </c>
      <c r="BZ22">
        <v>15</v>
      </c>
      <c r="CA22">
        <v>17</v>
      </c>
      <c r="CB22">
        <v>17</v>
      </c>
      <c r="CC22">
        <v>10</v>
      </c>
      <c r="CD22">
        <v>20</v>
      </c>
      <c r="CE22">
        <v>7</v>
      </c>
      <c r="CF22">
        <v>8</v>
      </c>
      <c r="CG22">
        <v>20</v>
      </c>
      <c r="CH22">
        <v>7</v>
      </c>
      <c r="CI22">
        <v>14</v>
      </c>
      <c r="CJ22">
        <v>14</v>
      </c>
      <c r="CK22">
        <v>19</v>
      </c>
      <c r="CL22">
        <v>24</v>
      </c>
      <c r="CM22">
        <v>26</v>
      </c>
      <c r="CN22">
        <v>25</v>
      </c>
      <c r="CO22">
        <v>26</v>
      </c>
      <c r="CP22">
        <v>16</v>
      </c>
      <c r="CQ22">
        <v>26</v>
      </c>
      <c r="CR22">
        <v>26</v>
      </c>
      <c r="CS22">
        <v>18</v>
      </c>
      <c r="CT22">
        <v>10</v>
      </c>
      <c r="CU22">
        <v>7</v>
      </c>
      <c r="CV22">
        <v>10</v>
      </c>
      <c r="CW22">
        <v>10</v>
      </c>
      <c r="CX22">
        <v>10</v>
      </c>
      <c r="CY22">
        <v>10</v>
      </c>
      <c r="CZ22">
        <v>17</v>
      </c>
      <c r="DA22">
        <v>10</v>
      </c>
      <c r="DB22">
        <v>14</v>
      </c>
      <c r="DC22">
        <v>20</v>
      </c>
      <c r="DD22">
        <v>8</v>
      </c>
      <c r="DE22">
        <v>11</v>
      </c>
      <c r="DF22">
        <v>12</v>
      </c>
      <c r="DG22">
        <v>11</v>
      </c>
      <c r="DH22">
        <v>14</v>
      </c>
      <c r="DI22">
        <v>16</v>
      </c>
      <c r="DJ22">
        <v>14</v>
      </c>
      <c r="DK22">
        <v>10</v>
      </c>
      <c r="DL22">
        <v>8</v>
      </c>
      <c r="DM22">
        <v>6</v>
      </c>
      <c r="DN22">
        <v>16</v>
      </c>
      <c r="DO22">
        <v>12</v>
      </c>
      <c r="DP22">
        <v>5</v>
      </c>
      <c r="DQ22">
        <v>16</v>
      </c>
      <c r="DR22">
        <v>14</v>
      </c>
      <c r="DS22">
        <v>10</v>
      </c>
      <c r="DT22">
        <v>8</v>
      </c>
      <c r="DU22">
        <v>6</v>
      </c>
      <c r="DV22">
        <v>14</v>
      </c>
      <c r="DW22">
        <v>25</v>
      </c>
      <c r="DX22">
        <v>17</v>
      </c>
      <c r="DY22">
        <v>707</v>
      </c>
    </row>
    <row r="23" spans="1:129">
      <c r="A23" s="2" t="str">
        <f>'tanulasi minta'!A241</f>
        <v>Rétság</v>
      </c>
      <c r="B23">
        <v>6</v>
      </c>
      <c r="C23">
        <v>3</v>
      </c>
      <c r="D23">
        <v>4</v>
      </c>
      <c r="E23">
        <v>5</v>
      </c>
      <c r="F23">
        <v>5</v>
      </c>
      <c r="G23">
        <v>14</v>
      </c>
      <c r="H23">
        <v>12</v>
      </c>
      <c r="I23">
        <v>12</v>
      </c>
      <c r="J23">
        <v>6</v>
      </c>
      <c r="K23">
        <v>4</v>
      </c>
      <c r="L23">
        <v>11</v>
      </c>
      <c r="M23">
        <v>5</v>
      </c>
      <c r="N23">
        <v>8</v>
      </c>
      <c r="O23">
        <v>1</v>
      </c>
      <c r="P23">
        <v>1</v>
      </c>
      <c r="Q23">
        <v>6</v>
      </c>
      <c r="R23">
        <v>7</v>
      </c>
      <c r="S23">
        <v>10</v>
      </c>
      <c r="T23">
        <v>13</v>
      </c>
      <c r="U23">
        <v>7</v>
      </c>
      <c r="V23">
        <v>15</v>
      </c>
      <c r="W23">
        <v>1</v>
      </c>
      <c r="X23">
        <v>2</v>
      </c>
      <c r="Y23">
        <v>8</v>
      </c>
      <c r="Z23">
        <v>2</v>
      </c>
      <c r="AA23">
        <v>1</v>
      </c>
      <c r="AB23">
        <v>4</v>
      </c>
      <c r="AC23">
        <v>1</v>
      </c>
      <c r="AD23">
        <v>1</v>
      </c>
      <c r="AE23">
        <v>7</v>
      </c>
      <c r="AF23">
        <v>2</v>
      </c>
      <c r="AG23">
        <v>17</v>
      </c>
      <c r="AH23">
        <v>17</v>
      </c>
      <c r="AI23">
        <v>12</v>
      </c>
      <c r="AJ23">
        <v>8</v>
      </c>
      <c r="AK23">
        <v>1</v>
      </c>
      <c r="AL23">
        <v>1</v>
      </c>
      <c r="AM23">
        <v>8</v>
      </c>
      <c r="AN23">
        <v>7</v>
      </c>
      <c r="AO23">
        <v>4</v>
      </c>
      <c r="AP23">
        <v>7</v>
      </c>
      <c r="AQ23">
        <v>1</v>
      </c>
      <c r="AR23">
        <v>12</v>
      </c>
      <c r="AS23">
        <v>6</v>
      </c>
      <c r="AT23">
        <v>6</v>
      </c>
      <c r="AU23">
        <v>1</v>
      </c>
      <c r="AV23">
        <v>1</v>
      </c>
      <c r="AW23">
        <v>8</v>
      </c>
      <c r="AX23">
        <v>8</v>
      </c>
      <c r="AY23">
        <v>7</v>
      </c>
      <c r="AZ23">
        <v>8</v>
      </c>
      <c r="BA23">
        <v>21</v>
      </c>
      <c r="BB23">
        <v>5</v>
      </c>
      <c r="BC23">
        <v>16</v>
      </c>
      <c r="BD23">
        <v>1</v>
      </c>
      <c r="BE23">
        <v>1</v>
      </c>
      <c r="BF23">
        <v>7</v>
      </c>
      <c r="BG23">
        <v>7</v>
      </c>
      <c r="BH23">
        <v>6</v>
      </c>
      <c r="BI23">
        <v>12</v>
      </c>
      <c r="BJ23">
        <v>5</v>
      </c>
      <c r="BK23">
        <v>10</v>
      </c>
      <c r="BL23">
        <v>12</v>
      </c>
      <c r="BM23">
        <v>14</v>
      </c>
      <c r="BN23">
        <v>11</v>
      </c>
      <c r="BO23">
        <v>10</v>
      </c>
      <c r="BP23">
        <v>8</v>
      </c>
      <c r="BQ23">
        <v>6</v>
      </c>
      <c r="BR23">
        <v>12</v>
      </c>
      <c r="BS23">
        <v>10</v>
      </c>
      <c r="BT23">
        <v>10</v>
      </c>
      <c r="BU23">
        <v>12</v>
      </c>
      <c r="BV23">
        <v>12</v>
      </c>
      <c r="BW23">
        <v>10</v>
      </c>
      <c r="BX23">
        <v>8</v>
      </c>
      <c r="BY23">
        <v>6</v>
      </c>
      <c r="BZ23">
        <v>1</v>
      </c>
      <c r="CA23">
        <v>17</v>
      </c>
      <c r="CB23">
        <v>17</v>
      </c>
      <c r="CC23">
        <v>1</v>
      </c>
      <c r="CD23">
        <v>3</v>
      </c>
      <c r="CE23">
        <v>7</v>
      </c>
      <c r="CF23">
        <v>10</v>
      </c>
      <c r="CG23">
        <v>9</v>
      </c>
      <c r="CH23">
        <v>7</v>
      </c>
      <c r="CI23">
        <v>3</v>
      </c>
      <c r="CJ23">
        <v>3</v>
      </c>
      <c r="CK23">
        <v>11</v>
      </c>
      <c r="CL23">
        <v>7</v>
      </c>
      <c r="CM23">
        <v>8</v>
      </c>
      <c r="CN23">
        <v>5</v>
      </c>
      <c r="CO23">
        <v>7</v>
      </c>
      <c r="CP23">
        <v>1</v>
      </c>
      <c r="CQ23">
        <v>4</v>
      </c>
      <c r="CR23">
        <v>5</v>
      </c>
      <c r="CS23">
        <v>3</v>
      </c>
      <c r="CT23">
        <v>10</v>
      </c>
      <c r="CU23">
        <v>7</v>
      </c>
      <c r="CV23">
        <v>10</v>
      </c>
      <c r="CW23">
        <v>10</v>
      </c>
      <c r="CX23">
        <v>4</v>
      </c>
      <c r="CY23">
        <v>10</v>
      </c>
      <c r="CZ23">
        <v>18</v>
      </c>
      <c r="DA23">
        <v>10</v>
      </c>
      <c r="DB23">
        <v>17</v>
      </c>
      <c r="DC23">
        <v>7</v>
      </c>
      <c r="DD23">
        <v>8</v>
      </c>
      <c r="DE23">
        <v>1</v>
      </c>
      <c r="DF23">
        <v>12</v>
      </c>
      <c r="DG23">
        <v>11</v>
      </c>
      <c r="DH23">
        <v>11</v>
      </c>
      <c r="DI23">
        <v>16</v>
      </c>
      <c r="DJ23">
        <v>3</v>
      </c>
      <c r="DK23">
        <v>10</v>
      </c>
      <c r="DL23">
        <v>8</v>
      </c>
      <c r="DM23">
        <v>6</v>
      </c>
      <c r="DN23">
        <v>16</v>
      </c>
      <c r="DO23">
        <v>12</v>
      </c>
      <c r="DP23">
        <v>5</v>
      </c>
      <c r="DQ23">
        <v>16</v>
      </c>
      <c r="DR23">
        <v>6</v>
      </c>
      <c r="DS23">
        <v>10</v>
      </c>
      <c r="DT23">
        <v>8</v>
      </c>
      <c r="DU23">
        <v>6</v>
      </c>
      <c r="DV23">
        <v>12</v>
      </c>
      <c r="DW23">
        <v>2</v>
      </c>
      <c r="DX23">
        <v>2</v>
      </c>
      <c r="DY23">
        <v>1940</v>
      </c>
    </row>
    <row r="24" spans="1:129">
      <c r="A24" s="2" t="str">
        <f>'tanulasi minta'!A242</f>
        <v>Rétsági</v>
      </c>
      <c r="B24">
        <v>7</v>
      </c>
      <c r="C24">
        <v>9</v>
      </c>
      <c r="D24">
        <v>10</v>
      </c>
      <c r="E24">
        <v>12</v>
      </c>
      <c r="F24">
        <v>15</v>
      </c>
      <c r="G24">
        <v>16</v>
      </c>
      <c r="H24">
        <v>15</v>
      </c>
      <c r="I24">
        <v>18</v>
      </c>
      <c r="J24">
        <v>6</v>
      </c>
      <c r="K24">
        <v>4</v>
      </c>
      <c r="L24">
        <v>10</v>
      </c>
      <c r="M24">
        <v>5</v>
      </c>
      <c r="N24">
        <v>7</v>
      </c>
      <c r="O24">
        <v>8</v>
      </c>
      <c r="P24">
        <v>10</v>
      </c>
      <c r="Q24">
        <v>9</v>
      </c>
      <c r="R24">
        <v>7</v>
      </c>
      <c r="S24">
        <v>14</v>
      </c>
      <c r="T24">
        <v>16</v>
      </c>
      <c r="U24">
        <v>7</v>
      </c>
      <c r="V24">
        <v>13</v>
      </c>
      <c r="W24">
        <v>9</v>
      </c>
      <c r="X24">
        <v>12</v>
      </c>
      <c r="Y24">
        <v>10</v>
      </c>
      <c r="Z24">
        <v>9</v>
      </c>
      <c r="AA24">
        <v>7</v>
      </c>
      <c r="AB24">
        <v>12</v>
      </c>
      <c r="AC24">
        <v>9</v>
      </c>
      <c r="AD24">
        <v>9</v>
      </c>
      <c r="AE24">
        <v>7</v>
      </c>
      <c r="AF24">
        <v>14</v>
      </c>
      <c r="AG24">
        <v>8</v>
      </c>
      <c r="AH24">
        <v>8</v>
      </c>
      <c r="AI24">
        <v>9</v>
      </c>
      <c r="AJ24">
        <v>7</v>
      </c>
      <c r="AK24">
        <v>10</v>
      </c>
      <c r="AL24">
        <v>9</v>
      </c>
      <c r="AM24">
        <v>7</v>
      </c>
      <c r="AN24">
        <v>7</v>
      </c>
      <c r="AO24">
        <v>4</v>
      </c>
      <c r="AP24">
        <v>7</v>
      </c>
      <c r="AQ24">
        <v>8</v>
      </c>
      <c r="AR24">
        <v>19</v>
      </c>
      <c r="AS24">
        <v>6</v>
      </c>
      <c r="AT24">
        <v>6</v>
      </c>
      <c r="AU24">
        <v>9</v>
      </c>
      <c r="AV24">
        <v>11</v>
      </c>
      <c r="AW24">
        <v>5</v>
      </c>
      <c r="AX24">
        <v>7</v>
      </c>
      <c r="AY24">
        <v>7</v>
      </c>
      <c r="AZ24">
        <v>6</v>
      </c>
      <c r="BA24">
        <v>11</v>
      </c>
      <c r="BB24">
        <v>12</v>
      </c>
      <c r="BC24">
        <v>11</v>
      </c>
      <c r="BD24">
        <v>9</v>
      </c>
      <c r="BE24">
        <v>9</v>
      </c>
      <c r="BF24">
        <v>9</v>
      </c>
      <c r="BG24">
        <v>7</v>
      </c>
      <c r="BH24">
        <v>9</v>
      </c>
      <c r="BI24">
        <v>9</v>
      </c>
      <c r="BJ24">
        <v>5</v>
      </c>
      <c r="BK24">
        <v>6</v>
      </c>
      <c r="BL24">
        <v>7</v>
      </c>
      <c r="BM24">
        <v>9</v>
      </c>
      <c r="BN24">
        <v>5</v>
      </c>
      <c r="BO24">
        <v>8</v>
      </c>
      <c r="BP24">
        <v>5</v>
      </c>
      <c r="BQ24">
        <v>6</v>
      </c>
      <c r="BR24">
        <v>9</v>
      </c>
      <c r="BS24">
        <v>11</v>
      </c>
      <c r="BT24">
        <v>6</v>
      </c>
      <c r="BU24">
        <v>6</v>
      </c>
      <c r="BV24">
        <v>7</v>
      </c>
      <c r="BW24">
        <v>8</v>
      </c>
      <c r="BX24">
        <v>6</v>
      </c>
      <c r="BY24">
        <v>6</v>
      </c>
      <c r="BZ24">
        <v>6</v>
      </c>
      <c r="CA24">
        <v>9</v>
      </c>
      <c r="CB24">
        <v>9</v>
      </c>
      <c r="CC24">
        <v>9</v>
      </c>
      <c r="CD24">
        <v>17</v>
      </c>
      <c r="CE24">
        <v>7</v>
      </c>
      <c r="CF24">
        <v>21</v>
      </c>
      <c r="CG24">
        <v>13</v>
      </c>
      <c r="CH24">
        <v>7</v>
      </c>
      <c r="CI24">
        <v>4</v>
      </c>
      <c r="CJ24">
        <v>4</v>
      </c>
      <c r="CK24">
        <v>8</v>
      </c>
      <c r="CL24">
        <v>9</v>
      </c>
      <c r="CM24">
        <v>7</v>
      </c>
      <c r="CN24">
        <v>7</v>
      </c>
      <c r="CO24">
        <v>8</v>
      </c>
      <c r="CP24">
        <v>6</v>
      </c>
      <c r="CQ24">
        <v>10</v>
      </c>
      <c r="CR24">
        <v>8</v>
      </c>
      <c r="CS24">
        <v>12</v>
      </c>
      <c r="CT24">
        <v>7</v>
      </c>
      <c r="CU24">
        <v>7</v>
      </c>
      <c r="CV24">
        <v>8</v>
      </c>
      <c r="CW24">
        <v>8</v>
      </c>
      <c r="CX24">
        <v>9</v>
      </c>
      <c r="CY24">
        <v>9</v>
      </c>
      <c r="CZ24">
        <v>16</v>
      </c>
      <c r="DA24">
        <v>9</v>
      </c>
      <c r="DB24">
        <v>10</v>
      </c>
      <c r="DC24">
        <v>9</v>
      </c>
      <c r="DD24">
        <v>3</v>
      </c>
      <c r="DE24">
        <v>16</v>
      </c>
      <c r="DF24">
        <v>10</v>
      </c>
      <c r="DG24">
        <v>5</v>
      </c>
      <c r="DH24">
        <v>7</v>
      </c>
      <c r="DI24">
        <v>9</v>
      </c>
      <c r="DJ24">
        <v>4</v>
      </c>
      <c r="DK24">
        <v>8</v>
      </c>
      <c r="DL24">
        <v>3</v>
      </c>
      <c r="DM24">
        <v>6</v>
      </c>
      <c r="DN24">
        <v>7</v>
      </c>
      <c r="DO24">
        <v>10</v>
      </c>
      <c r="DP24">
        <v>5</v>
      </c>
      <c r="DQ24">
        <v>9</v>
      </c>
      <c r="DR24">
        <v>3</v>
      </c>
      <c r="DS24">
        <v>8</v>
      </c>
      <c r="DT24">
        <v>3</v>
      </c>
      <c r="DU24">
        <v>6</v>
      </c>
      <c r="DV24">
        <v>7</v>
      </c>
      <c r="DW24">
        <v>11</v>
      </c>
      <c r="DX24">
        <v>12</v>
      </c>
      <c r="DY24">
        <v>985</v>
      </c>
    </row>
    <row r="25" spans="1:129">
      <c r="A25" s="2" t="str">
        <f>'tanulasi minta'!A243</f>
        <v>Szendehely</v>
      </c>
      <c r="B25">
        <v>16</v>
      </c>
      <c r="C25">
        <v>11</v>
      </c>
      <c r="D25">
        <v>20</v>
      </c>
      <c r="E25">
        <v>4</v>
      </c>
      <c r="F25">
        <v>14</v>
      </c>
      <c r="G25">
        <v>3</v>
      </c>
      <c r="H25">
        <v>3</v>
      </c>
      <c r="I25">
        <v>9</v>
      </c>
      <c r="J25">
        <v>6</v>
      </c>
      <c r="K25">
        <v>4</v>
      </c>
      <c r="L25">
        <v>11</v>
      </c>
      <c r="M25">
        <v>5</v>
      </c>
      <c r="N25">
        <v>8</v>
      </c>
      <c r="O25">
        <v>19</v>
      </c>
      <c r="P25">
        <v>11</v>
      </c>
      <c r="Q25">
        <v>10</v>
      </c>
      <c r="R25">
        <v>7</v>
      </c>
      <c r="S25">
        <v>26</v>
      </c>
      <c r="T25">
        <v>21</v>
      </c>
      <c r="U25">
        <v>7</v>
      </c>
      <c r="V25">
        <v>22</v>
      </c>
      <c r="W25">
        <v>10</v>
      </c>
      <c r="X25">
        <v>18</v>
      </c>
      <c r="Y25">
        <v>11</v>
      </c>
      <c r="Z25">
        <v>5</v>
      </c>
      <c r="AA25">
        <v>10</v>
      </c>
      <c r="AB25">
        <v>17</v>
      </c>
      <c r="AC25">
        <v>11</v>
      </c>
      <c r="AD25">
        <v>10</v>
      </c>
      <c r="AE25">
        <v>7</v>
      </c>
      <c r="AF25">
        <v>12</v>
      </c>
      <c r="AG25">
        <v>4</v>
      </c>
      <c r="AH25">
        <v>4</v>
      </c>
      <c r="AI25">
        <v>12</v>
      </c>
      <c r="AJ25">
        <v>8</v>
      </c>
      <c r="AK25">
        <v>3</v>
      </c>
      <c r="AL25">
        <v>10</v>
      </c>
      <c r="AM25">
        <v>8</v>
      </c>
      <c r="AN25">
        <v>7</v>
      </c>
      <c r="AO25">
        <v>4</v>
      </c>
      <c r="AP25">
        <v>7</v>
      </c>
      <c r="AQ25">
        <v>13</v>
      </c>
      <c r="AR25">
        <v>5</v>
      </c>
      <c r="AS25">
        <v>6</v>
      </c>
      <c r="AT25">
        <v>6</v>
      </c>
      <c r="AU25">
        <v>10</v>
      </c>
      <c r="AV25">
        <v>12</v>
      </c>
      <c r="AW25">
        <v>8</v>
      </c>
      <c r="AX25">
        <v>8</v>
      </c>
      <c r="AY25">
        <v>7</v>
      </c>
      <c r="AZ25">
        <v>8</v>
      </c>
      <c r="BA25">
        <v>5</v>
      </c>
      <c r="BB25">
        <v>23</v>
      </c>
      <c r="BC25">
        <v>16</v>
      </c>
      <c r="BD25">
        <v>10</v>
      </c>
      <c r="BE25">
        <v>10</v>
      </c>
      <c r="BF25">
        <v>10</v>
      </c>
      <c r="BG25">
        <v>7</v>
      </c>
      <c r="BH25">
        <v>10</v>
      </c>
      <c r="BI25">
        <v>12</v>
      </c>
      <c r="BJ25">
        <v>5</v>
      </c>
      <c r="BK25">
        <v>10</v>
      </c>
      <c r="BL25">
        <v>14</v>
      </c>
      <c r="BM25">
        <v>2</v>
      </c>
      <c r="BN25">
        <v>14</v>
      </c>
      <c r="BO25">
        <v>10</v>
      </c>
      <c r="BP25">
        <v>8</v>
      </c>
      <c r="BQ25">
        <v>6</v>
      </c>
      <c r="BR25">
        <v>12</v>
      </c>
      <c r="BS25">
        <v>5</v>
      </c>
      <c r="BT25">
        <v>10</v>
      </c>
      <c r="BU25">
        <v>14</v>
      </c>
      <c r="BV25">
        <v>14</v>
      </c>
      <c r="BW25">
        <v>10</v>
      </c>
      <c r="BX25">
        <v>8</v>
      </c>
      <c r="BY25">
        <v>6</v>
      </c>
      <c r="BZ25">
        <v>11</v>
      </c>
      <c r="CA25">
        <v>5</v>
      </c>
      <c r="CB25">
        <v>5</v>
      </c>
      <c r="CC25">
        <v>10</v>
      </c>
      <c r="CD25">
        <v>20</v>
      </c>
      <c r="CE25">
        <v>7</v>
      </c>
      <c r="CF25">
        <v>7</v>
      </c>
      <c r="CG25">
        <v>8</v>
      </c>
      <c r="CH25">
        <v>7</v>
      </c>
      <c r="CI25">
        <v>14</v>
      </c>
      <c r="CJ25">
        <v>14</v>
      </c>
      <c r="CK25">
        <v>6</v>
      </c>
      <c r="CL25">
        <v>17</v>
      </c>
      <c r="CM25">
        <v>18</v>
      </c>
      <c r="CN25">
        <v>16</v>
      </c>
      <c r="CO25">
        <v>17</v>
      </c>
      <c r="CP25">
        <v>18</v>
      </c>
      <c r="CQ25">
        <v>16</v>
      </c>
      <c r="CR25">
        <v>15</v>
      </c>
      <c r="CS25">
        <v>18</v>
      </c>
      <c r="CT25">
        <v>10</v>
      </c>
      <c r="CU25">
        <v>7</v>
      </c>
      <c r="CV25">
        <v>10</v>
      </c>
      <c r="CW25">
        <v>10</v>
      </c>
      <c r="CX25">
        <v>10</v>
      </c>
      <c r="CY25">
        <v>10</v>
      </c>
      <c r="CZ25">
        <v>14</v>
      </c>
      <c r="DA25">
        <v>10</v>
      </c>
      <c r="DB25">
        <v>9</v>
      </c>
      <c r="DC25">
        <v>16</v>
      </c>
      <c r="DD25">
        <v>8</v>
      </c>
      <c r="DE25">
        <v>24</v>
      </c>
      <c r="DF25">
        <v>12</v>
      </c>
      <c r="DG25">
        <v>11</v>
      </c>
      <c r="DH25">
        <v>14</v>
      </c>
      <c r="DI25">
        <v>3</v>
      </c>
      <c r="DJ25">
        <v>14</v>
      </c>
      <c r="DK25">
        <v>10</v>
      </c>
      <c r="DL25">
        <v>8</v>
      </c>
      <c r="DM25">
        <v>6</v>
      </c>
      <c r="DN25">
        <v>4</v>
      </c>
      <c r="DO25">
        <v>12</v>
      </c>
      <c r="DP25">
        <v>5</v>
      </c>
      <c r="DQ25">
        <v>6</v>
      </c>
      <c r="DR25">
        <v>14</v>
      </c>
      <c r="DS25">
        <v>10</v>
      </c>
      <c r="DT25">
        <v>8</v>
      </c>
      <c r="DU25">
        <v>6</v>
      </c>
      <c r="DV25">
        <v>14</v>
      </c>
      <c r="DW25">
        <v>20</v>
      </c>
      <c r="DX25">
        <v>3</v>
      </c>
      <c r="DY25">
        <v>2921</v>
      </c>
    </row>
    <row r="26" spans="1:129">
      <c r="A26" s="2" t="str">
        <f>'tanulasi minta'!A244</f>
        <v>Tereske</v>
      </c>
      <c r="B26">
        <v>10</v>
      </c>
      <c r="C26">
        <v>11</v>
      </c>
      <c r="D26">
        <v>3</v>
      </c>
      <c r="E26">
        <v>22</v>
      </c>
      <c r="F26">
        <v>3</v>
      </c>
      <c r="G26">
        <v>9</v>
      </c>
      <c r="H26">
        <v>21</v>
      </c>
      <c r="I26">
        <v>21</v>
      </c>
      <c r="J26">
        <v>6</v>
      </c>
      <c r="K26">
        <v>4</v>
      </c>
      <c r="L26">
        <v>1</v>
      </c>
      <c r="M26">
        <v>5</v>
      </c>
      <c r="N26">
        <v>8</v>
      </c>
      <c r="O26">
        <v>27</v>
      </c>
      <c r="P26">
        <v>11</v>
      </c>
      <c r="Q26">
        <v>10</v>
      </c>
      <c r="R26">
        <v>7</v>
      </c>
      <c r="S26">
        <v>13</v>
      </c>
      <c r="T26">
        <v>12</v>
      </c>
      <c r="U26">
        <v>7</v>
      </c>
      <c r="V26">
        <v>26</v>
      </c>
      <c r="W26">
        <v>10</v>
      </c>
      <c r="X26">
        <v>14</v>
      </c>
      <c r="Y26">
        <v>11</v>
      </c>
      <c r="Z26">
        <v>16</v>
      </c>
      <c r="AA26">
        <v>10</v>
      </c>
      <c r="AB26">
        <v>17</v>
      </c>
      <c r="AC26">
        <v>11</v>
      </c>
      <c r="AD26">
        <v>10</v>
      </c>
      <c r="AE26">
        <v>7</v>
      </c>
      <c r="AF26">
        <v>20</v>
      </c>
      <c r="AG26">
        <v>17</v>
      </c>
      <c r="AH26">
        <v>17</v>
      </c>
      <c r="AI26">
        <v>12</v>
      </c>
      <c r="AJ26">
        <v>8</v>
      </c>
      <c r="AK26">
        <v>14</v>
      </c>
      <c r="AL26">
        <v>10</v>
      </c>
      <c r="AM26">
        <v>8</v>
      </c>
      <c r="AN26">
        <v>7</v>
      </c>
      <c r="AO26">
        <v>4</v>
      </c>
      <c r="AP26">
        <v>7</v>
      </c>
      <c r="AQ26">
        <v>13</v>
      </c>
      <c r="AR26">
        <v>27</v>
      </c>
      <c r="AS26">
        <v>6</v>
      </c>
      <c r="AT26">
        <v>6</v>
      </c>
      <c r="AU26">
        <v>10</v>
      </c>
      <c r="AV26">
        <v>16</v>
      </c>
      <c r="AW26">
        <v>8</v>
      </c>
      <c r="AX26">
        <v>8</v>
      </c>
      <c r="AY26">
        <v>7</v>
      </c>
      <c r="AZ26">
        <v>8</v>
      </c>
      <c r="BA26">
        <v>22</v>
      </c>
      <c r="BB26">
        <v>10</v>
      </c>
      <c r="BC26">
        <v>9</v>
      </c>
      <c r="BD26">
        <v>10</v>
      </c>
      <c r="BE26">
        <v>10</v>
      </c>
      <c r="BF26">
        <v>10</v>
      </c>
      <c r="BG26">
        <v>7</v>
      </c>
      <c r="BH26">
        <v>10</v>
      </c>
      <c r="BI26">
        <v>12</v>
      </c>
      <c r="BJ26">
        <v>5</v>
      </c>
      <c r="BK26">
        <v>10</v>
      </c>
      <c r="BL26">
        <v>14</v>
      </c>
      <c r="BM26">
        <v>14</v>
      </c>
      <c r="BN26">
        <v>14</v>
      </c>
      <c r="BO26">
        <v>10</v>
      </c>
      <c r="BP26">
        <v>8</v>
      </c>
      <c r="BQ26">
        <v>6</v>
      </c>
      <c r="BR26">
        <v>12</v>
      </c>
      <c r="BS26">
        <v>11</v>
      </c>
      <c r="BT26">
        <v>10</v>
      </c>
      <c r="BU26">
        <v>14</v>
      </c>
      <c r="BV26">
        <v>14</v>
      </c>
      <c r="BW26">
        <v>10</v>
      </c>
      <c r="BX26">
        <v>8</v>
      </c>
      <c r="BY26">
        <v>6</v>
      </c>
      <c r="BZ26">
        <v>16</v>
      </c>
      <c r="CA26">
        <v>17</v>
      </c>
      <c r="CB26">
        <v>17</v>
      </c>
      <c r="CC26">
        <v>10</v>
      </c>
      <c r="CD26">
        <v>8</v>
      </c>
      <c r="CE26">
        <v>7</v>
      </c>
      <c r="CF26">
        <v>1</v>
      </c>
      <c r="CG26">
        <v>1</v>
      </c>
      <c r="CH26">
        <v>7</v>
      </c>
      <c r="CI26">
        <v>14</v>
      </c>
      <c r="CJ26">
        <v>14</v>
      </c>
      <c r="CK26">
        <v>1</v>
      </c>
      <c r="CL26">
        <v>4</v>
      </c>
      <c r="CM26">
        <v>3</v>
      </c>
      <c r="CN26">
        <v>3</v>
      </c>
      <c r="CO26">
        <v>3</v>
      </c>
      <c r="CP26">
        <v>14</v>
      </c>
      <c r="CQ26">
        <v>8</v>
      </c>
      <c r="CR26">
        <v>4</v>
      </c>
      <c r="CS26">
        <v>18</v>
      </c>
      <c r="CT26">
        <v>10</v>
      </c>
      <c r="CU26">
        <v>7</v>
      </c>
      <c r="CV26">
        <v>10</v>
      </c>
      <c r="CW26">
        <v>10</v>
      </c>
      <c r="CX26">
        <v>10</v>
      </c>
      <c r="CY26">
        <v>10</v>
      </c>
      <c r="CZ26">
        <v>8</v>
      </c>
      <c r="DA26">
        <v>10</v>
      </c>
      <c r="DB26">
        <v>3</v>
      </c>
      <c r="DC26">
        <v>1</v>
      </c>
      <c r="DD26">
        <v>8</v>
      </c>
      <c r="DE26">
        <v>23</v>
      </c>
      <c r="DF26">
        <v>12</v>
      </c>
      <c r="DG26">
        <v>11</v>
      </c>
      <c r="DH26">
        <v>14</v>
      </c>
      <c r="DI26">
        <v>16</v>
      </c>
      <c r="DJ26">
        <v>14</v>
      </c>
      <c r="DK26">
        <v>10</v>
      </c>
      <c r="DL26">
        <v>8</v>
      </c>
      <c r="DM26">
        <v>6</v>
      </c>
      <c r="DN26">
        <v>16</v>
      </c>
      <c r="DO26">
        <v>12</v>
      </c>
      <c r="DP26">
        <v>5</v>
      </c>
      <c r="DQ26">
        <v>16</v>
      </c>
      <c r="DR26">
        <v>14</v>
      </c>
      <c r="DS26">
        <v>10</v>
      </c>
      <c r="DT26">
        <v>8</v>
      </c>
      <c r="DU26">
        <v>6</v>
      </c>
      <c r="DV26">
        <v>14</v>
      </c>
      <c r="DW26">
        <v>18</v>
      </c>
      <c r="DX26">
        <v>17</v>
      </c>
      <c r="DY26">
        <v>598</v>
      </c>
    </row>
    <row r="27" spans="1:129">
      <c r="A27" s="2" t="str">
        <f>'tanulasi minta'!A245</f>
        <v>Tolmács</v>
      </c>
      <c r="B27">
        <v>22</v>
      </c>
      <c r="C27">
        <v>11</v>
      </c>
      <c r="D27">
        <v>20</v>
      </c>
      <c r="E27">
        <v>11</v>
      </c>
      <c r="F27">
        <v>24</v>
      </c>
      <c r="G27">
        <v>24</v>
      </c>
      <c r="H27">
        <v>22</v>
      </c>
      <c r="I27">
        <v>21</v>
      </c>
      <c r="J27">
        <v>6</v>
      </c>
      <c r="K27">
        <v>4</v>
      </c>
      <c r="L27">
        <v>11</v>
      </c>
      <c r="M27">
        <v>5</v>
      </c>
      <c r="N27">
        <v>8</v>
      </c>
      <c r="O27">
        <v>13</v>
      </c>
      <c r="P27">
        <v>11</v>
      </c>
      <c r="Q27">
        <v>10</v>
      </c>
      <c r="R27">
        <v>7</v>
      </c>
      <c r="S27">
        <v>22</v>
      </c>
      <c r="T27">
        <v>25</v>
      </c>
      <c r="U27">
        <v>7</v>
      </c>
      <c r="V27">
        <v>27</v>
      </c>
      <c r="W27">
        <v>10</v>
      </c>
      <c r="X27">
        <v>21</v>
      </c>
      <c r="Y27">
        <v>11</v>
      </c>
      <c r="Z27">
        <v>16</v>
      </c>
      <c r="AA27">
        <v>10</v>
      </c>
      <c r="AB27">
        <v>17</v>
      </c>
      <c r="AC27">
        <v>11</v>
      </c>
      <c r="AD27">
        <v>10</v>
      </c>
      <c r="AE27">
        <v>7</v>
      </c>
      <c r="AF27">
        <v>18</v>
      </c>
      <c r="AG27">
        <v>5</v>
      </c>
      <c r="AH27">
        <v>5</v>
      </c>
      <c r="AI27">
        <v>12</v>
      </c>
      <c r="AJ27">
        <v>8</v>
      </c>
      <c r="AK27">
        <v>14</v>
      </c>
      <c r="AL27">
        <v>10</v>
      </c>
      <c r="AM27">
        <v>8</v>
      </c>
      <c r="AN27">
        <v>7</v>
      </c>
      <c r="AO27">
        <v>4</v>
      </c>
      <c r="AP27">
        <v>7</v>
      </c>
      <c r="AQ27">
        <v>13</v>
      </c>
      <c r="AR27">
        <v>17</v>
      </c>
      <c r="AS27">
        <v>6</v>
      </c>
      <c r="AT27">
        <v>6</v>
      </c>
      <c r="AU27">
        <v>10</v>
      </c>
      <c r="AV27">
        <v>16</v>
      </c>
      <c r="AW27">
        <v>8</v>
      </c>
      <c r="AX27">
        <v>8</v>
      </c>
      <c r="AY27">
        <v>7</v>
      </c>
      <c r="AZ27">
        <v>8</v>
      </c>
      <c r="BA27">
        <v>2</v>
      </c>
      <c r="BB27">
        <v>24</v>
      </c>
      <c r="BC27">
        <v>16</v>
      </c>
      <c r="BD27">
        <v>10</v>
      </c>
      <c r="BE27">
        <v>10</v>
      </c>
      <c r="BF27">
        <v>10</v>
      </c>
      <c r="BG27">
        <v>7</v>
      </c>
      <c r="BH27">
        <v>10</v>
      </c>
      <c r="BI27">
        <v>12</v>
      </c>
      <c r="BJ27">
        <v>5</v>
      </c>
      <c r="BK27">
        <v>10</v>
      </c>
      <c r="BL27">
        <v>14</v>
      </c>
      <c r="BM27">
        <v>13</v>
      </c>
      <c r="BN27">
        <v>14</v>
      </c>
      <c r="BO27">
        <v>10</v>
      </c>
      <c r="BP27">
        <v>8</v>
      </c>
      <c r="BQ27">
        <v>6</v>
      </c>
      <c r="BR27">
        <v>12</v>
      </c>
      <c r="BS27">
        <v>11</v>
      </c>
      <c r="BT27">
        <v>10</v>
      </c>
      <c r="BU27">
        <v>14</v>
      </c>
      <c r="BV27">
        <v>14</v>
      </c>
      <c r="BW27">
        <v>10</v>
      </c>
      <c r="BX27">
        <v>8</v>
      </c>
      <c r="BY27">
        <v>6</v>
      </c>
      <c r="BZ27">
        <v>16</v>
      </c>
      <c r="CA27">
        <v>7</v>
      </c>
      <c r="CB27">
        <v>8</v>
      </c>
      <c r="CC27">
        <v>10</v>
      </c>
      <c r="CD27">
        <v>2</v>
      </c>
      <c r="CE27">
        <v>7</v>
      </c>
      <c r="CF27">
        <v>26</v>
      </c>
      <c r="CG27">
        <v>26</v>
      </c>
      <c r="CH27">
        <v>7</v>
      </c>
      <c r="CI27">
        <v>14</v>
      </c>
      <c r="CJ27">
        <v>14</v>
      </c>
      <c r="CK27">
        <v>22</v>
      </c>
      <c r="CL27">
        <v>20</v>
      </c>
      <c r="CM27">
        <v>20</v>
      </c>
      <c r="CN27">
        <v>19</v>
      </c>
      <c r="CO27">
        <v>20</v>
      </c>
      <c r="CP27">
        <v>15</v>
      </c>
      <c r="CQ27">
        <v>6</v>
      </c>
      <c r="CR27">
        <v>16</v>
      </c>
      <c r="CS27">
        <v>18</v>
      </c>
      <c r="CT27">
        <v>10</v>
      </c>
      <c r="CU27">
        <v>7</v>
      </c>
      <c r="CV27">
        <v>10</v>
      </c>
      <c r="CW27">
        <v>10</v>
      </c>
      <c r="CX27">
        <v>10</v>
      </c>
      <c r="CY27">
        <v>10</v>
      </c>
      <c r="CZ27">
        <v>23</v>
      </c>
      <c r="DA27">
        <v>10</v>
      </c>
      <c r="DB27">
        <v>4</v>
      </c>
      <c r="DC27">
        <v>5</v>
      </c>
      <c r="DD27">
        <v>8</v>
      </c>
      <c r="DE27">
        <v>22</v>
      </c>
      <c r="DF27">
        <v>12</v>
      </c>
      <c r="DG27">
        <v>11</v>
      </c>
      <c r="DH27">
        <v>14</v>
      </c>
      <c r="DI27">
        <v>2</v>
      </c>
      <c r="DJ27">
        <v>14</v>
      </c>
      <c r="DK27">
        <v>10</v>
      </c>
      <c r="DL27">
        <v>8</v>
      </c>
      <c r="DM27">
        <v>6</v>
      </c>
      <c r="DN27">
        <v>1</v>
      </c>
      <c r="DO27">
        <v>12</v>
      </c>
      <c r="DP27">
        <v>5</v>
      </c>
      <c r="DQ27">
        <v>2</v>
      </c>
      <c r="DR27">
        <v>14</v>
      </c>
      <c r="DS27">
        <v>10</v>
      </c>
      <c r="DT27">
        <v>8</v>
      </c>
      <c r="DU27">
        <v>6</v>
      </c>
      <c r="DV27">
        <v>14</v>
      </c>
      <c r="DW27">
        <v>19</v>
      </c>
      <c r="DX27">
        <v>17</v>
      </c>
      <c r="DY27">
        <v>1226</v>
      </c>
    </row>
    <row r="28" spans="1:129">
      <c r="A28" s="2" t="str">
        <f>'tanulasi minta'!A246</f>
        <v>Váci</v>
      </c>
      <c r="B28">
        <v>23</v>
      </c>
      <c r="C28">
        <v>6</v>
      </c>
      <c r="D28">
        <v>16</v>
      </c>
      <c r="E28">
        <v>18</v>
      </c>
      <c r="F28">
        <v>7</v>
      </c>
      <c r="G28">
        <v>7</v>
      </c>
      <c r="H28">
        <v>7</v>
      </c>
      <c r="I28">
        <v>6</v>
      </c>
      <c r="J28">
        <v>2</v>
      </c>
      <c r="K28">
        <v>4</v>
      </c>
      <c r="L28">
        <v>8</v>
      </c>
      <c r="M28">
        <v>1</v>
      </c>
      <c r="N28">
        <v>1</v>
      </c>
      <c r="O28">
        <v>12</v>
      </c>
      <c r="P28">
        <v>6</v>
      </c>
      <c r="Q28">
        <v>3</v>
      </c>
      <c r="R28">
        <v>4</v>
      </c>
      <c r="S28">
        <v>8</v>
      </c>
      <c r="T28">
        <v>11</v>
      </c>
      <c r="U28">
        <v>2</v>
      </c>
      <c r="V28">
        <v>12</v>
      </c>
      <c r="W28">
        <v>2</v>
      </c>
      <c r="X28">
        <v>5</v>
      </c>
      <c r="Y28">
        <v>2</v>
      </c>
      <c r="Z28">
        <v>7</v>
      </c>
      <c r="AA28">
        <v>9</v>
      </c>
      <c r="AB28">
        <v>5</v>
      </c>
      <c r="AC28">
        <v>3</v>
      </c>
      <c r="AD28">
        <v>2</v>
      </c>
      <c r="AE28">
        <v>1</v>
      </c>
      <c r="AF28">
        <v>4</v>
      </c>
      <c r="AG28">
        <v>16</v>
      </c>
      <c r="AH28">
        <v>16</v>
      </c>
      <c r="AI28">
        <v>6</v>
      </c>
      <c r="AJ28">
        <v>1</v>
      </c>
      <c r="AK28">
        <v>9</v>
      </c>
      <c r="AL28">
        <v>6</v>
      </c>
      <c r="AM28">
        <v>1</v>
      </c>
      <c r="AN28">
        <v>1</v>
      </c>
      <c r="AO28">
        <v>4</v>
      </c>
      <c r="AP28">
        <v>6</v>
      </c>
      <c r="AQ28">
        <v>6</v>
      </c>
      <c r="AR28">
        <v>11</v>
      </c>
      <c r="AS28">
        <v>6</v>
      </c>
      <c r="AT28">
        <v>6</v>
      </c>
      <c r="AU28">
        <v>3</v>
      </c>
      <c r="AV28">
        <v>2</v>
      </c>
      <c r="AW28">
        <v>1</v>
      </c>
      <c r="AX28">
        <v>4</v>
      </c>
      <c r="AY28">
        <v>2</v>
      </c>
      <c r="AZ28">
        <v>1</v>
      </c>
      <c r="BA28">
        <v>14</v>
      </c>
      <c r="BB28">
        <v>4</v>
      </c>
      <c r="BC28">
        <v>16</v>
      </c>
      <c r="BD28">
        <v>2</v>
      </c>
      <c r="BE28">
        <v>2</v>
      </c>
      <c r="BF28">
        <v>1</v>
      </c>
      <c r="BG28">
        <v>1</v>
      </c>
      <c r="BH28">
        <v>1</v>
      </c>
      <c r="BI28">
        <v>6</v>
      </c>
      <c r="BJ28">
        <v>5</v>
      </c>
      <c r="BK28">
        <v>8</v>
      </c>
      <c r="BL28">
        <v>6</v>
      </c>
      <c r="BM28">
        <v>12</v>
      </c>
      <c r="BN28">
        <v>7</v>
      </c>
      <c r="BO28">
        <v>6</v>
      </c>
      <c r="BP28">
        <v>6</v>
      </c>
      <c r="BQ28">
        <v>6</v>
      </c>
      <c r="BR28">
        <v>4</v>
      </c>
      <c r="BS28">
        <v>11</v>
      </c>
      <c r="BT28">
        <v>8</v>
      </c>
      <c r="BU28">
        <v>7</v>
      </c>
      <c r="BV28">
        <v>9</v>
      </c>
      <c r="BW28">
        <v>6</v>
      </c>
      <c r="BX28">
        <v>5</v>
      </c>
      <c r="BY28">
        <v>6</v>
      </c>
      <c r="BZ28">
        <v>2</v>
      </c>
      <c r="CA28">
        <v>13</v>
      </c>
      <c r="CB28">
        <v>12</v>
      </c>
      <c r="CC28">
        <v>5</v>
      </c>
      <c r="CD28">
        <v>15</v>
      </c>
      <c r="CE28">
        <v>1</v>
      </c>
      <c r="CF28">
        <v>13</v>
      </c>
      <c r="CG28">
        <v>16</v>
      </c>
      <c r="CH28">
        <v>2</v>
      </c>
      <c r="CI28">
        <v>13</v>
      </c>
      <c r="CJ28">
        <v>13</v>
      </c>
      <c r="CK28">
        <v>20</v>
      </c>
      <c r="CL28">
        <v>25</v>
      </c>
      <c r="CM28">
        <v>25</v>
      </c>
      <c r="CN28">
        <v>22</v>
      </c>
      <c r="CO28">
        <v>23</v>
      </c>
      <c r="CP28">
        <v>13</v>
      </c>
      <c r="CQ28">
        <v>22</v>
      </c>
      <c r="CR28">
        <v>22</v>
      </c>
      <c r="CS28">
        <v>5</v>
      </c>
      <c r="CT28">
        <v>2</v>
      </c>
      <c r="CU28">
        <v>6</v>
      </c>
      <c r="CV28">
        <v>2</v>
      </c>
      <c r="CW28">
        <v>2</v>
      </c>
      <c r="CX28">
        <v>1</v>
      </c>
      <c r="CY28">
        <v>5</v>
      </c>
      <c r="CZ28">
        <v>1</v>
      </c>
      <c r="DA28">
        <v>5</v>
      </c>
      <c r="DB28">
        <v>18</v>
      </c>
      <c r="DC28">
        <v>10</v>
      </c>
      <c r="DD28">
        <v>2</v>
      </c>
      <c r="DE28">
        <v>4</v>
      </c>
      <c r="DF28">
        <v>5</v>
      </c>
      <c r="DG28">
        <v>9</v>
      </c>
      <c r="DH28">
        <v>10</v>
      </c>
      <c r="DI28">
        <v>12</v>
      </c>
      <c r="DJ28">
        <v>13</v>
      </c>
      <c r="DK28">
        <v>5</v>
      </c>
      <c r="DL28">
        <v>1</v>
      </c>
      <c r="DM28">
        <v>6</v>
      </c>
      <c r="DN28">
        <v>13</v>
      </c>
      <c r="DO28">
        <v>8</v>
      </c>
      <c r="DP28">
        <v>5</v>
      </c>
      <c r="DQ28">
        <v>14</v>
      </c>
      <c r="DR28">
        <v>13</v>
      </c>
      <c r="DS28">
        <v>6</v>
      </c>
      <c r="DT28">
        <v>1</v>
      </c>
      <c r="DU28">
        <v>6</v>
      </c>
      <c r="DV28">
        <v>9</v>
      </c>
      <c r="DW28">
        <v>7</v>
      </c>
      <c r="DX28">
        <v>4</v>
      </c>
      <c r="DY28">
        <v>774</v>
      </c>
    </row>
    <row r="29" spans="1:129">
      <c r="A29" s="2" t="str">
        <f>'tanulasi minta'!A247</f>
        <v>DIPO</v>
      </c>
      <c r="B29">
        <v>13</v>
      </c>
      <c r="C29">
        <v>10</v>
      </c>
      <c r="D29">
        <v>11</v>
      </c>
      <c r="E29">
        <v>14</v>
      </c>
      <c r="F29">
        <v>12</v>
      </c>
      <c r="G29">
        <v>12</v>
      </c>
      <c r="H29">
        <v>11</v>
      </c>
      <c r="I29">
        <v>16</v>
      </c>
      <c r="J29">
        <v>6</v>
      </c>
      <c r="K29">
        <v>4</v>
      </c>
      <c r="L29">
        <v>9</v>
      </c>
      <c r="M29">
        <v>5</v>
      </c>
      <c r="N29">
        <v>8</v>
      </c>
      <c r="O29">
        <v>15</v>
      </c>
      <c r="P29">
        <v>9</v>
      </c>
      <c r="Q29">
        <v>8</v>
      </c>
      <c r="R29">
        <v>7</v>
      </c>
      <c r="S29">
        <v>16</v>
      </c>
      <c r="T29">
        <v>17</v>
      </c>
      <c r="U29">
        <v>7</v>
      </c>
      <c r="V29">
        <v>16</v>
      </c>
      <c r="W29">
        <v>8</v>
      </c>
      <c r="X29">
        <v>13</v>
      </c>
      <c r="Y29">
        <v>9</v>
      </c>
      <c r="Z29">
        <v>11</v>
      </c>
      <c r="AA29">
        <v>6</v>
      </c>
      <c r="AB29">
        <v>11</v>
      </c>
      <c r="AC29">
        <v>10</v>
      </c>
      <c r="AD29">
        <v>8</v>
      </c>
      <c r="AE29">
        <v>7</v>
      </c>
      <c r="AF29">
        <v>15</v>
      </c>
      <c r="AG29">
        <v>9</v>
      </c>
      <c r="AH29">
        <v>11</v>
      </c>
      <c r="AI29">
        <v>8</v>
      </c>
      <c r="AJ29">
        <v>8</v>
      </c>
      <c r="AK29">
        <v>12</v>
      </c>
      <c r="AL29">
        <v>8</v>
      </c>
      <c r="AM29">
        <v>8</v>
      </c>
      <c r="AN29">
        <v>7</v>
      </c>
      <c r="AO29">
        <v>4</v>
      </c>
      <c r="AP29">
        <v>7</v>
      </c>
      <c r="AQ29">
        <v>10</v>
      </c>
      <c r="AR29">
        <v>16</v>
      </c>
      <c r="AS29">
        <v>6</v>
      </c>
      <c r="AT29">
        <v>6</v>
      </c>
      <c r="AU29">
        <v>8</v>
      </c>
      <c r="AV29">
        <v>13</v>
      </c>
      <c r="AW29">
        <v>8</v>
      </c>
      <c r="AX29">
        <v>8</v>
      </c>
      <c r="AY29">
        <v>7</v>
      </c>
      <c r="AZ29">
        <v>8</v>
      </c>
      <c r="BA29">
        <v>10</v>
      </c>
      <c r="BB29">
        <v>13</v>
      </c>
      <c r="BC29">
        <v>12</v>
      </c>
      <c r="BD29">
        <v>8</v>
      </c>
      <c r="BE29">
        <v>8</v>
      </c>
      <c r="BF29">
        <v>8</v>
      </c>
      <c r="BG29">
        <v>7</v>
      </c>
      <c r="BH29">
        <v>8</v>
      </c>
      <c r="BI29">
        <v>8</v>
      </c>
      <c r="BJ29">
        <v>5</v>
      </c>
      <c r="BK29">
        <v>7</v>
      </c>
      <c r="BL29">
        <v>8</v>
      </c>
      <c r="BM29">
        <v>7</v>
      </c>
      <c r="BN29">
        <v>10</v>
      </c>
      <c r="BO29">
        <v>7</v>
      </c>
      <c r="BP29">
        <v>8</v>
      </c>
      <c r="BQ29">
        <v>6</v>
      </c>
      <c r="BR29">
        <v>8</v>
      </c>
      <c r="BS29">
        <v>9</v>
      </c>
      <c r="BT29">
        <v>7</v>
      </c>
      <c r="BU29">
        <v>8</v>
      </c>
      <c r="BV29">
        <v>10</v>
      </c>
      <c r="BW29">
        <v>7</v>
      </c>
      <c r="BX29">
        <v>8</v>
      </c>
      <c r="BY29">
        <v>6</v>
      </c>
      <c r="BZ29">
        <v>12</v>
      </c>
      <c r="CA29">
        <v>10</v>
      </c>
      <c r="CB29">
        <v>10</v>
      </c>
      <c r="CC29">
        <v>8</v>
      </c>
      <c r="CD29">
        <v>16</v>
      </c>
      <c r="CE29">
        <v>7</v>
      </c>
      <c r="CF29">
        <v>15</v>
      </c>
      <c r="CG29">
        <v>11</v>
      </c>
      <c r="CH29">
        <v>7</v>
      </c>
      <c r="CI29">
        <v>6</v>
      </c>
      <c r="CJ29">
        <v>6</v>
      </c>
      <c r="CK29">
        <v>12</v>
      </c>
      <c r="CL29">
        <v>14</v>
      </c>
      <c r="CM29">
        <v>15</v>
      </c>
      <c r="CN29">
        <v>15</v>
      </c>
      <c r="CO29">
        <v>14</v>
      </c>
      <c r="CP29">
        <v>10</v>
      </c>
      <c r="CQ29">
        <v>15</v>
      </c>
      <c r="CR29">
        <v>14</v>
      </c>
      <c r="CS29">
        <v>13</v>
      </c>
      <c r="CT29">
        <v>8</v>
      </c>
      <c r="CU29">
        <v>7</v>
      </c>
      <c r="CV29">
        <v>9</v>
      </c>
      <c r="CW29">
        <v>9</v>
      </c>
      <c r="CX29">
        <v>8</v>
      </c>
      <c r="CY29">
        <v>8</v>
      </c>
      <c r="CZ29">
        <v>15</v>
      </c>
      <c r="DA29">
        <v>8</v>
      </c>
      <c r="DB29">
        <v>11</v>
      </c>
      <c r="DC29">
        <v>11</v>
      </c>
      <c r="DD29">
        <v>8</v>
      </c>
      <c r="DE29">
        <v>15</v>
      </c>
      <c r="DF29">
        <v>9</v>
      </c>
      <c r="DG29">
        <v>6</v>
      </c>
      <c r="DH29">
        <v>8</v>
      </c>
      <c r="DI29">
        <v>10</v>
      </c>
      <c r="DJ29">
        <v>5</v>
      </c>
      <c r="DK29">
        <v>7</v>
      </c>
      <c r="DL29">
        <v>8</v>
      </c>
      <c r="DM29">
        <v>6</v>
      </c>
      <c r="DN29">
        <v>8</v>
      </c>
      <c r="DO29">
        <v>9</v>
      </c>
      <c r="DP29">
        <v>5</v>
      </c>
      <c r="DQ29">
        <v>10</v>
      </c>
      <c r="DR29">
        <v>4</v>
      </c>
      <c r="DS29">
        <v>7</v>
      </c>
      <c r="DT29">
        <v>8</v>
      </c>
      <c r="DU29">
        <v>6</v>
      </c>
      <c r="DV29">
        <v>8</v>
      </c>
      <c r="DW29">
        <v>13</v>
      </c>
      <c r="DX29">
        <v>13</v>
      </c>
      <c r="DY29">
        <v>527</v>
      </c>
    </row>
    <row r="31" spans="1:129" ht="18">
      <c r="A31" s="3" t="s">
        <v>521</v>
      </c>
    </row>
    <row r="33" spans="1:129" ht="75">
      <c r="A33" s="4" t="s">
        <v>522</v>
      </c>
      <c r="B33" s="5" t="s">
        <v>523</v>
      </c>
    </row>
    <row r="34" spans="1:129" ht="45">
      <c r="A34" s="4" t="s">
        <v>524</v>
      </c>
      <c r="B34" s="5" t="s">
        <v>923</v>
      </c>
    </row>
    <row r="35" spans="1:129" ht="75">
      <c r="A35" s="4" t="s">
        <v>525</v>
      </c>
      <c r="B35" s="5">
        <v>27</v>
      </c>
    </row>
    <row r="36" spans="1:129" ht="75">
      <c r="A36" s="4" t="s">
        <v>526</v>
      </c>
      <c r="B36" s="5">
        <v>127</v>
      </c>
    </row>
    <row r="37" spans="1:129" ht="30">
      <c r="A37" s="4" t="s">
        <v>527</v>
      </c>
      <c r="B37" s="5">
        <v>27</v>
      </c>
    </row>
    <row r="38" spans="1:129" ht="45">
      <c r="A38" s="4" t="s">
        <v>528</v>
      </c>
      <c r="B38" s="5">
        <v>0</v>
      </c>
    </row>
    <row r="39" spans="1:129" ht="75">
      <c r="A39" s="4" t="s">
        <v>529</v>
      </c>
      <c r="B39" s="5" t="s">
        <v>924</v>
      </c>
    </row>
    <row r="41" spans="1:129" ht="30">
      <c r="A41" s="13" t="s">
        <v>530</v>
      </c>
      <c r="B41" s="43" t="s">
        <v>531</v>
      </c>
      <c r="C41" s="43" t="s">
        <v>532</v>
      </c>
      <c r="D41" s="43" t="s">
        <v>533</v>
      </c>
      <c r="E41" s="43" t="s">
        <v>534</v>
      </c>
      <c r="F41" s="43" t="s">
        <v>535</v>
      </c>
      <c r="G41" s="43" t="s">
        <v>536</v>
      </c>
      <c r="H41" s="43" t="s">
        <v>537</v>
      </c>
      <c r="I41" s="43" t="s">
        <v>538</v>
      </c>
      <c r="J41" s="43" t="s">
        <v>539</v>
      </c>
      <c r="K41" s="43" t="s">
        <v>540</v>
      </c>
      <c r="L41" s="43" t="s">
        <v>541</v>
      </c>
      <c r="M41" s="43" t="s">
        <v>542</v>
      </c>
      <c r="N41" s="43" t="s">
        <v>543</v>
      </c>
      <c r="O41" s="43" t="s">
        <v>544</v>
      </c>
      <c r="P41" s="43" t="s">
        <v>545</v>
      </c>
      <c r="Q41" s="43" t="s">
        <v>546</v>
      </c>
      <c r="R41" s="43" t="s">
        <v>547</v>
      </c>
      <c r="S41" s="43" t="s">
        <v>548</v>
      </c>
      <c r="T41" s="43" t="s">
        <v>549</v>
      </c>
      <c r="U41" s="43" t="s">
        <v>550</v>
      </c>
      <c r="V41" s="43" t="s">
        <v>551</v>
      </c>
      <c r="W41" s="43" t="s">
        <v>552</v>
      </c>
      <c r="X41" s="43" t="s">
        <v>553</v>
      </c>
      <c r="Y41" s="43" t="s">
        <v>554</v>
      </c>
      <c r="Z41" s="43" t="s">
        <v>555</v>
      </c>
      <c r="AA41" s="43" t="s">
        <v>556</v>
      </c>
      <c r="AB41" s="43" t="s">
        <v>557</v>
      </c>
      <c r="AC41" s="43" t="s">
        <v>558</v>
      </c>
      <c r="AD41" s="43" t="s">
        <v>559</v>
      </c>
      <c r="AE41" s="43" t="s">
        <v>560</v>
      </c>
      <c r="AF41" s="43" t="s">
        <v>561</v>
      </c>
      <c r="AG41" s="43" t="s">
        <v>562</v>
      </c>
      <c r="AH41" s="43" t="s">
        <v>563</v>
      </c>
      <c r="AI41" s="43" t="s">
        <v>564</v>
      </c>
      <c r="AJ41" s="43" t="s">
        <v>565</v>
      </c>
      <c r="AK41" s="43" t="s">
        <v>566</v>
      </c>
      <c r="AL41" s="43" t="s">
        <v>567</v>
      </c>
      <c r="AM41" s="43" t="s">
        <v>568</v>
      </c>
      <c r="AN41" s="43" t="s">
        <v>569</v>
      </c>
      <c r="AO41" s="43" t="s">
        <v>570</v>
      </c>
      <c r="AP41" s="43" t="s">
        <v>571</v>
      </c>
      <c r="AQ41" s="43" t="s">
        <v>572</v>
      </c>
      <c r="AR41" s="43" t="s">
        <v>573</v>
      </c>
      <c r="AS41" s="43" t="s">
        <v>574</v>
      </c>
      <c r="AT41" s="43" t="s">
        <v>575</v>
      </c>
      <c r="AU41" s="43" t="s">
        <v>576</v>
      </c>
      <c r="AV41" s="43" t="s">
        <v>577</v>
      </c>
      <c r="AW41" s="43" t="s">
        <v>578</v>
      </c>
      <c r="AX41" s="43" t="s">
        <v>579</v>
      </c>
      <c r="AY41" s="43" t="s">
        <v>580</v>
      </c>
      <c r="AZ41" s="43" t="s">
        <v>581</v>
      </c>
      <c r="BA41" s="43" t="s">
        <v>582</v>
      </c>
      <c r="BB41" s="43" t="s">
        <v>583</v>
      </c>
      <c r="BC41" s="43" t="s">
        <v>584</v>
      </c>
      <c r="BD41" s="43" t="s">
        <v>585</v>
      </c>
      <c r="BE41" s="43" t="s">
        <v>586</v>
      </c>
      <c r="BF41" s="43" t="s">
        <v>587</v>
      </c>
      <c r="BG41" s="43" t="s">
        <v>588</v>
      </c>
      <c r="BH41" s="43" t="s">
        <v>589</v>
      </c>
      <c r="BI41" s="43" t="s">
        <v>590</v>
      </c>
      <c r="BJ41" s="43" t="s">
        <v>591</v>
      </c>
      <c r="BK41" s="43" t="s">
        <v>592</v>
      </c>
      <c r="BL41" s="43" t="s">
        <v>593</v>
      </c>
      <c r="BM41" s="43" t="s">
        <v>594</v>
      </c>
      <c r="BN41" s="43" t="s">
        <v>595</v>
      </c>
      <c r="BO41" s="43" t="s">
        <v>596</v>
      </c>
      <c r="BP41" s="43" t="s">
        <v>597</v>
      </c>
      <c r="BQ41" s="43" t="s">
        <v>598</v>
      </c>
      <c r="BR41" s="43" t="s">
        <v>599</v>
      </c>
      <c r="BS41" s="43" t="s">
        <v>600</v>
      </c>
      <c r="BT41" s="43" t="s">
        <v>601</v>
      </c>
      <c r="BU41" s="43" t="s">
        <v>602</v>
      </c>
      <c r="BV41" s="43" t="s">
        <v>603</v>
      </c>
      <c r="BW41" s="43" t="s">
        <v>604</v>
      </c>
      <c r="BX41" s="43" t="s">
        <v>605</v>
      </c>
      <c r="BY41" s="43" t="s">
        <v>606</v>
      </c>
      <c r="BZ41" s="43" t="s">
        <v>607</v>
      </c>
      <c r="CA41" s="43" t="s">
        <v>608</v>
      </c>
      <c r="CB41" s="43" t="s">
        <v>609</v>
      </c>
      <c r="CC41" s="43" t="s">
        <v>610</v>
      </c>
      <c r="CD41" s="43" t="s">
        <v>611</v>
      </c>
      <c r="CE41" s="43" t="s">
        <v>612</v>
      </c>
      <c r="CF41" s="43" t="s">
        <v>613</v>
      </c>
      <c r="CG41" s="43" t="s">
        <v>614</v>
      </c>
      <c r="CH41" s="43" t="s">
        <v>615</v>
      </c>
      <c r="CI41" s="43" t="s">
        <v>616</v>
      </c>
      <c r="CJ41" s="43" t="s">
        <v>617</v>
      </c>
      <c r="CK41" s="43" t="s">
        <v>618</v>
      </c>
      <c r="CL41" s="43" t="s">
        <v>619</v>
      </c>
      <c r="CM41" s="43" t="s">
        <v>620</v>
      </c>
      <c r="CN41" s="43" t="s">
        <v>621</v>
      </c>
      <c r="CO41" s="43" t="s">
        <v>622</v>
      </c>
      <c r="CP41" s="43" t="s">
        <v>623</v>
      </c>
      <c r="CQ41" s="43" t="s">
        <v>624</v>
      </c>
      <c r="CR41" s="43" t="s">
        <v>625</v>
      </c>
      <c r="CS41" s="43" t="s">
        <v>626</v>
      </c>
      <c r="CT41" s="43" t="s">
        <v>627</v>
      </c>
      <c r="CU41" s="43" t="s">
        <v>628</v>
      </c>
      <c r="CV41" s="43" t="s">
        <v>629</v>
      </c>
      <c r="CW41" s="43" t="s">
        <v>630</v>
      </c>
      <c r="CX41" s="43" t="s">
        <v>631</v>
      </c>
      <c r="CY41" s="43" t="s">
        <v>632</v>
      </c>
      <c r="CZ41" s="43" t="s">
        <v>633</v>
      </c>
      <c r="DA41" s="43" t="s">
        <v>634</v>
      </c>
      <c r="DB41" s="43" t="s">
        <v>635</v>
      </c>
      <c r="DC41" s="43" t="s">
        <v>636</v>
      </c>
      <c r="DD41" s="43" t="s">
        <v>637</v>
      </c>
      <c r="DE41" s="43" t="s">
        <v>638</v>
      </c>
      <c r="DF41" s="43" t="s">
        <v>639</v>
      </c>
      <c r="DG41" s="43" t="s">
        <v>640</v>
      </c>
      <c r="DH41" s="43" t="s">
        <v>641</v>
      </c>
      <c r="DI41" s="43" t="s">
        <v>642</v>
      </c>
      <c r="DJ41" s="43" t="s">
        <v>643</v>
      </c>
      <c r="DK41" s="43" t="s">
        <v>644</v>
      </c>
      <c r="DL41" s="43" t="s">
        <v>645</v>
      </c>
      <c r="DM41" s="43" t="s">
        <v>646</v>
      </c>
      <c r="DN41" s="43" t="s">
        <v>647</v>
      </c>
      <c r="DO41" s="43" t="s">
        <v>648</v>
      </c>
      <c r="DP41" s="43" t="s">
        <v>649</v>
      </c>
      <c r="DQ41" s="43" t="s">
        <v>650</v>
      </c>
      <c r="DR41" s="43" t="s">
        <v>651</v>
      </c>
      <c r="DS41" s="43" t="s">
        <v>652</v>
      </c>
      <c r="DT41" s="43" t="s">
        <v>653</v>
      </c>
      <c r="DU41" s="43" t="s">
        <v>654</v>
      </c>
      <c r="DV41" s="43" t="s">
        <v>655</v>
      </c>
      <c r="DW41" s="43" t="s">
        <v>656</v>
      </c>
      <c r="DX41" s="43" t="s">
        <v>657</v>
      </c>
      <c r="DY41" s="43" t="s">
        <v>926</v>
      </c>
    </row>
    <row r="42" spans="1:129" ht="45">
      <c r="A42" s="14" t="s">
        <v>925</v>
      </c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44"/>
      <c r="P42" s="44"/>
      <c r="Q42" s="44"/>
      <c r="R42" s="44"/>
      <c r="S42" s="44"/>
      <c r="T42" s="44"/>
      <c r="U42" s="44"/>
      <c r="V42" s="44"/>
      <c r="W42" s="44"/>
      <c r="X42" s="44"/>
      <c r="Y42" s="44"/>
      <c r="Z42" s="44"/>
      <c r="AA42" s="44"/>
      <c r="AB42" s="44"/>
      <c r="AC42" s="44"/>
      <c r="AD42" s="44"/>
      <c r="AE42" s="44"/>
      <c r="AF42" s="44"/>
      <c r="AG42" s="44"/>
      <c r="AH42" s="44"/>
      <c r="AI42" s="44"/>
      <c r="AJ42" s="44"/>
      <c r="AK42" s="44"/>
      <c r="AL42" s="44"/>
      <c r="AM42" s="44"/>
      <c r="AN42" s="44"/>
      <c r="AO42" s="44"/>
      <c r="AP42" s="44"/>
      <c r="AQ42" s="44"/>
      <c r="AR42" s="44"/>
      <c r="AS42" s="44"/>
      <c r="AT42" s="44"/>
      <c r="AU42" s="44"/>
      <c r="AV42" s="44"/>
      <c r="AW42" s="44"/>
      <c r="AX42" s="44"/>
      <c r="AY42" s="44"/>
      <c r="AZ42" s="44"/>
      <c r="BA42" s="44"/>
      <c r="BB42" s="44"/>
      <c r="BC42" s="44"/>
      <c r="BD42" s="44"/>
      <c r="BE42" s="44"/>
      <c r="BF42" s="44"/>
      <c r="BG42" s="44"/>
      <c r="BH42" s="44"/>
      <c r="BI42" s="44"/>
      <c r="BJ42" s="44"/>
      <c r="BK42" s="44"/>
      <c r="BL42" s="44"/>
      <c r="BM42" s="44"/>
      <c r="BN42" s="44"/>
      <c r="BO42" s="44"/>
      <c r="BP42" s="44"/>
      <c r="BQ42" s="44"/>
      <c r="BR42" s="44"/>
      <c r="BS42" s="44"/>
      <c r="BT42" s="44"/>
      <c r="BU42" s="44"/>
      <c r="BV42" s="44"/>
      <c r="BW42" s="44"/>
      <c r="BX42" s="44"/>
      <c r="BY42" s="44"/>
      <c r="BZ42" s="44"/>
      <c r="CA42" s="44"/>
      <c r="CB42" s="44"/>
      <c r="CC42" s="44"/>
      <c r="CD42" s="44"/>
      <c r="CE42" s="44"/>
      <c r="CF42" s="44"/>
      <c r="CG42" s="44"/>
      <c r="CH42" s="44"/>
      <c r="CI42" s="44"/>
      <c r="CJ42" s="44"/>
      <c r="CK42" s="44"/>
      <c r="CL42" s="44"/>
      <c r="CM42" s="44"/>
      <c r="CN42" s="44"/>
      <c r="CO42" s="44"/>
      <c r="CP42" s="44"/>
      <c r="CQ42" s="44"/>
      <c r="CR42" s="44"/>
      <c r="CS42" s="44"/>
      <c r="CT42" s="44"/>
      <c r="CU42" s="44"/>
      <c r="CV42" s="44"/>
      <c r="CW42" s="44"/>
      <c r="CX42" s="44"/>
      <c r="CY42" s="44"/>
      <c r="CZ42" s="44"/>
      <c r="DA42" s="44"/>
      <c r="DB42" s="44"/>
      <c r="DC42" s="44"/>
      <c r="DD42" s="44"/>
      <c r="DE42" s="44"/>
      <c r="DF42" s="44"/>
      <c r="DG42" s="44"/>
      <c r="DH42" s="44"/>
      <c r="DI42" s="44"/>
      <c r="DJ42" s="44"/>
      <c r="DK42" s="44"/>
      <c r="DL42" s="44"/>
      <c r="DM42" s="44"/>
      <c r="DN42" s="44"/>
      <c r="DO42" s="44"/>
      <c r="DP42" s="44"/>
      <c r="DQ42" s="44"/>
      <c r="DR42" s="44"/>
      <c r="DS42" s="44"/>
      <c r="DT42" s="44"/>
      <c r="DU42" s="44"/>
      <c r="DV42" s="44"/>
      <c r="DW42" s="44"/>
      <c r="DX42" s="44"/>
      <c r="DY42" s="44"/>
    </row>
    <row r="43" spans="1:129">
      <c r="A43" s="4" t="s">
        <v>738</v>
      </c>
      <c r="B43" s="6">
        <v>12</v>
      </c>
      <c r="C43" s="6">
        <v>11</v>
      </c>
      <c r="D43" s="6">
        <v>20</v>
      </c>
      <c r="E43" s="6">
        <v>26</v>
      </c>
      <c r="F43" s="6">
        <v>26</v>
      </c>
      <c r="G43" s="6">
        <v>22</v>
      </c>
      <c r="H43" s="6">
        <v>18</v>
      </c>
      <c r="I43" s="6">
        <v>21</v>
      </c>
      <c r="J43" s="6">
        <v>6</v>
      </c>
      <c r="K43" s="6">
        <v>4</v>
      </c>
      <c r="L43" s="6">
        <v>11</v>
      </c>
      <c r="M43" s="6">
        <v>5</v>
      </c>
      <c r="N43" s="6">
        <v>8</v>
      </c>
      <c r="O43" s="6">
        <v>18</v>
      </c>
      <c r="P43" s="6">
        <v>11</v>
      </c>
      <c r="Q43" s="6">
        <v>10</v>
      </c>
      <c r="R43" s="6">
        <v>7</v>
      </c>
      <c r="S43" s="6">
        <v>5</v>
      </c>
      <c r="T43" s="6">
        <v>5</v>
      </c>
      <c r="U43" s="6">
        <v>7</v>
      </c>
      <c r="V43" s="6">
        <v>6</v>
      </c>
      <c r="W43" s="6">
        <v>10</v>
      </c>
      <c r="X43" s="6">
        <v>1</v>
      </c>
      <c r="Y43" s="6">
        <v>11</v>
      </c>
      <c r="Z43" s="6">
        <v>16</v>
      </c>
      <c r="AA43" s="6">
        <v>10</v>
      </c>
      <c r="AB43" s="6">
        <v>17</v>
      </c>
      <c r="AC43" s="6">
        <v>11</v>
      </c>
      <c r="AD43" s="6">
        <v>10</v>
      </c>
      <c r="AE43" s="6">
        <v>7</v>
      </c>
      <c r="AF43" s="6">
        <v>1</v>
      </c>
      <c r="AG43" s="6">
        <v>2</v>
      </c>
      <c r="AH43" s="6">
        <v>2</v>
      </c>
      <c r="AI43" s="6">
        <v>1</v>
      </c>
      <c r="AJ43" s="6">
        <v>8</v>
      </c>
      <c r="AK43" s="6">
        <v>14</v>
      </c>
      <c r="AL43" s="6">
        <v>10</v>
      </c>
      <c r="AM43" s="6">
        <v>8</v>
      </c>
      <c r="AN43" s="6">
        <v>7</v>
      </c>
      <c r="AO43" s="6">
        <v>4</v>
      </c>
      <c r="AP43" s="6">
        <v>7</v>
      </c>
      <c r="AQ43" s="6">
        <v>11</v>
      </c>
      <c r="AR43" s="6">
        <v>2</v>
      </c>
      <c r="AS43" s="6">
        <v>6</v>
      </c>
      <c r="AT43" s="6">
        <v>6</v>
      </c>
      <c r="AU43" s="6">
        <v>10</v>
      </c>
      <c r="AV43" s="6">
        <v>16</v>
      </c>
      <c r="AW43" s="6">
        <v>8</v>
      </c>
      <c r="AX43" s="6">
        <v>8</v>
      </c>
      <c r="AY43" s="6">
        <v>7</v>
      </c>
      <c r="AZ43" s="6">
        <v>8</v>
      </c>
      <c r="BA43" s="6">
        <v>22</v>
      </c>
      <c r="BB43" s="6">
        <v>2</v>
      </c>
      <c r="BC43" s="6">
        <v>2</v>
      </c>
      <c r="BD43" s="6">
        <v>10</v>
      </c>
      <c r="BE43" s="6">
        <v>10</v>
      </c>
      <c r="BF43" s="6">
        <v>10</v>
      </c>
      <c r="BG43" s="6">
        <v>7</v>
      </c>
      <c r="BH43" s="6">
        <v>10</v>
      </c>
      <c r="BI43" s="6">
        <v>1</v>
      </c>
      <c r="BJ43" s="6">
        <v>5</v>
      </c>
      <c r="BK43" s="6">
        <v>10</v>
      </c>
      <c r="BL43" s="6">
        <v>2</v>
      </c>
      <c r="BM43" s="6">
        <v>1</v>
      </c>
      <c r="BN43" s="6">
        <v>1</v>
      </c>
      <c r="BO43" s="6">
        <v>2</v>
      </c>
      <c r="BP43" s="6">
        <v>8</v>
      </c>
      <c r="BQ43" s="6">
        <v>6</v>
      </c>
      <c r="BR43" s="6">
        <v>1</v>
      </c>
      <c r="BS43" s="6">
        <v>11</v>
      </c>
      <c r="BT43" s="6">
        <v>10</v>
      </c>
      <c r="BU43" s="6">
        <v>2</v>
      </c>
      <c r="BV43" s="6">
        <v>1</v>
      </c>
      <c r="BW43" s="6">
        <v>2</v>
      </c>
      <c r="BX43" s="6">
        <v>8</v>
      </c>
      <c r="BY43" s="6">
        <v>6</v>
      </c>
      <c r="BZ43" s="6">
        <v>4</v>
      </c>
      <c r="CA43" s="6">
        <v>1</v>
      </c>
      <c r="CB43" s="6">
        <v>2</v>
      </c>
      <c r="CC43" s="6">
        <v>10</v>
      </c>
      <c r="CD43" s="6">
        <v>1</v>
      </c>
      <c r="CE43" s="6">
        <v>7</v>
      </c>
      <c r="CF43" s="6">
        <v>27</v>
      </c>
      <c r="CG43" s="6">
        <v>15</v>
      </c>
      <c r="CH43" s="6">
        <v>7</v>
      </c>
      <c r="CI43" s="6">
        <v>1</v>
      </c>
      <c r="CJ43" s="6">
        <v>1</v>
      </c>
      <c r="CK43" s="6">
        <v>17</v>
      </c>
      <c r="CL43" s="6">
        <v>15</v>
      </c>
      <c r="CM43" s="6">
        <v>16</v>
      </c>
      <c r="CN43" s="6">
        <v>8</v>
      </c>
      <c r="CO43" s="6">
        <v>11</v>
      </c>
      <c r="CP43" s="6">
        <v>4</v>
      </c>
      <c r="CQ43" s="6">
        <v>12</v>
      </c>
      <c r="CR43" s="6">
        <v>11</v>
      </c>
      <c r="CS43" s="6">
        <v>10</v>
      </c>
      <c r="CT43" s="6">
        <v>10</v>
      </c>
      <c r="CU43" s="6">
        <v>7</v>
      </c>
      <c r="CV43" s="6">
        <v>10</v>
      </c>
      <c r="CW43" s="6">
        <v>10</v>
      </c>
      <c r="CX43" s="6">
        <v>10</v>
      </c>
      <c r="CY43" s="6">
        <v>1</v>
      </c>
      <c r="CZ43" s="6">
        <v>25</v>
      </c>
      <c r="DA43" s="6">
        <v>1</v>
      </c>
      <c r="DB43" s="6">
        <v>12</v>
      </c>
      <c r="DC43" s="6">
        <v>18</v>
      </c>
      <c r="DD43" s="6">
        <v>8</v>
      </c>
      <c r="DE43" s="6">
        <v>13</v>
      </c>
      <c r="DF43" s="6">
        <v>1</v>
      </c>
      <c r="DG43" s="6">
        <v>3</v>
      </c>
      <c r="DH43" s="6">
        <v>1</v>
      </c>
      <c r="DI43" s="6">
        <v>1</v>
      </c>
      <c r="DJ43" s="6">
        <v>1</v>
      </c>
      <c r="DK43" s="6">
        <v>1</v>
      </c>
      <c r="DL43" s="6">
        <v>8</v>
      </c>
      <c r="DM43" s="6">
        <v>6</v>
      </c>
      <c r="DN43" s="6">
        <v>2</v>
      </c>
      <c r="DO43" s="6">
        <v>1</v>
      </c>
      <c r="DP43" s="6">
        <v>5</v>
      </c>
      <c r="DQ43" s="6">
        <v>1</v>
      </c>
      <c r="DR43" s="6">
        <v>1</v>
      </c>
      <c r="DS43" s="6">
        <v>1</v>
      </c>
      <c r="DT43" s="6">
        <v>8</v>
      </c>
      <c r="DU43" s="6">
        <v>6</v>
      </c>
      <c r="DV43" s="6">
        <v>1</v>
      </c>
      <c r="DW43" s="6">
        <v>1</v>
      </c>
      <c r="DX43" s="6">
        <v>17</v>
      </c>
      <c r="DY43" s="6">
        <v>2546</v>
      </c>
    </row>
    <row r="44" spans="1:129">
      <c r="A44" s="4" t="s">
        <v>739</v>
      </c>
      <c r="B44" s="6">
        <v>21</v>
      </c>
      <c r="C44" s="6">
        <v>11</v>
      </c>
      <c r="D44" s="6">
        <v>20</v>
      </c>
      <c r="E44" s="6">
        <v>9</v>
      </c>
      <c r="F44" s="6">
        <v>21</v>
      </c>
      <c r="G44" s="6">
        <v>1</v>
      </c>
      <c r="H44" s="6">
        <v>1</v>
      </c>
      <c r="I44" s="6">
        <v>15</v>
      </c>
      <c r="J44" s="6">
        <v>6</v>
      </c>
      <c r="K44" s="6">
        <v>4</v>
      </c>
      <c r="L44" s="6">
        <v>11</v>
      </c>
      <c r="M44" s="6">
        <v>5</v>
      </c>
      <c r="N44" s="6">
        <v>8</v>
      </c>
      <c r="O44" s="6">
        <v>14</v>
      </c>
      <c r="P44" s="6">
        <v>11</v>
      </c>
      <c r="Q44" s="6">
        <v>10</v>
      </c>
      <c r="R44" s="6">
        <v>7</v>
      </c>
      <c r="S44" s="6">
        <v>27</v>
      </c>
      <c r="T44" s="6">
        <v>26</v>
      </c>
      <c r="U44" s="6">
        <v>7</v>
      </c>
      <c r="V44" s="6">
        <v>25</v>
      </c>
      <c r="W44" s="6">
        <v>10</v>
      </c>
      <c r="X44" s="6">
        <v>25</v>
      </c>
      <c r="Y44" s="6">
        <v>1</v>
      </c>
      <c r="Z44" s="6">
        <v>6</v>
      </c>
      <c r="AA44" s="6">
        <v>10</v>
      </c>
      <c r="AB44" s="6">
        <v>13</v>
      </c>
      <c r="AC44" s="6">
        <v>11</v>
      </c>
      <c r="AD44" s="6">
        <v>10</v>
      </c>
      <c r="AE44" s="6">
        <v>7</v>
      </c>
      <c r="AF44" s="6">
        <v>6</v>
      </c>
      <c r="AG44" s="6">
        <v>1</v>
      </c>
      <c r="AH44" s="6">
        <v>1</v>
      </c>
      <c r="AI44" s="6">
        <v>3</v>
      </c>
      <c r="AJ44" s="6">
        <v>8</v>
      </c>
      <c r="AK44" s="6">
        <v>14</v>
      </c>
      <c r="AL44" s="6">
        <v>10</v>
      </c>
      <c r="AM44" s="6">
        <v>8</v>
      </c>
      <c r="AN44" s="6">
        <v>7</v>
      </c>
      <c r="AO44" s="6">
        <v>4</v>
      </c>
      <c r="AP44" s="6">
        <v>7</v>
      </c>
      <c r="AQ44" s="6">
        <v>13</v>
      </c>
      <c r="AR44" s="6">
        <v>4</v>
      </c>
      <c r="AS44" s="6">
        <v>6</v>
      </c>
      <c r="AT44" s="6">
        <v>6</v>
      </c>
      <c r="AU44" s="6">
        <v>10</v>
      </c>
      <c r="AV44" s="6">
        <v>16</v>
      </c>
      <c r="AW44" s="6">
        <v>8</v>
      </c>
      <c r="AX44" s="6">
        <v>8</v>
      </c>
      <c r="AY44" s="6">
        <v>7</v>
      </c>
      <c r="AZ44" s="6">
        <v>8</v>
      </c>
      <c r="BA44" s="6">
        <v>7</v>
      </c>
      <c r="BB44" s="6">
        <v>16</v>
      </c>
      <c r="BC44" s="6">
        <v>16</v>
      </c>
      <c r="BD44" s="6">
        <v>10</v>
      </c>
      <c r="BE44" s="6">
        <v>10</v>
      </c>
      <c r="BF44" s="6">
        <v>10</v>
      </c>
      <c r="BG44" s="6">
        <v>7</v>
      </c>
      <c r="BH44" s="6">
        <v>10</v>
      </c>
      <c r="BI44" s="6">
        <v>3</v>
      </c>
      <c r="BJ44" s="6">
        <v>5</v>
      </c>
      <c r="BK44" s="6">
        <v>10</v>
      </c>
      <c r="BL44" s="6">
        <v>11</v>
      </c>
      <c r="BM44" s="6">
        <v>3</v>
      </c>
      <c r="BN44" s="6">
        <v>8</v>
      </c>
      <c r="BO44" s="6">
        <v>10</v>
      </c>
      <c r="BP44" s="6">
        <v>8</v>
      </c>
      <c r="BQ44" s="6">
        <v>6</v>
      </c>
      <c r="BR44" s="6">
        <v>3</v>
      </c>
      <c r="BS44" s="6">
        <v>11</v>
      </c>
      <c r="BT44" s="6">
        <v>10</v>
      </c>
      <c r="BU44" s="6">
        <v>11</v>
      </c>
      <c r="BV44" s="6">
        <v>6</v>
      </c>
      <c r="BW44" s="6">
        <v>10</v>
      </c>
      <c r="BX44" s="6">
        <v>8</v>
      </c>
      <c r="BY44" s="6">
        <v>6</v>
      </c>
      <c r="BZ44" s="6">
        <v>16</v>
      </c>
      <c r="CA44" s="6">
        <v>2</v>
      </c>
      <c r="CB44" s="6">
        <v>1</v>
      </c>
      <c r="CC44" s="6">
        <v>10</v>
      </c>
      <c r="CD44" s="6">
        <v>5</v>
      </c>
      <c r="CE44" s="6">
        <v>7</v>
      </c>
      <c r="CF44" s="6">
        <v>5</v>
      </c>
      <c r="CG44" s="6">
        <v>7</v>
      </c>
      <c r="CH44" s="6">
        <v>7</v>
      </c>
      <c r="CI44" s="6">
        <v>2</v>
      </c>
      <c r="CJ44" s="6">
        <v>2</v>
      </c>
      <c r="CK44" s="6">
        <v>15</v>
      </c>
      <c r="CL44" s="6">
        <v>21</v>
      </c>
      <c r="CM44" s="6">
        <v>22</v>
      </c>
      <c r="CN44" s="6">
        <v>23</v>
      </c>
      <c r="CO44" s="6">
        <v>22</v>
      </c>
      <c r="CP44" s="6">
        <v>26</v>
      </c>
      <c r="CQ44" s="6">
        <v>21</v>
      </c>
      <c r="CR44" s="6">
        <v>17</v>
      </c>
      <c r="CS44" s="6">
        <v>14</v>
      </c>
      <c r="CT44" s="6">
        <v>10</v>
      </c>
      <c r="CU44" s="6">
        <v>7</v>
      </c>
      <c r="CV44" s="6">
        <v>10</v>
      </c>
      <c r="CW44" s="6">
        <v>10</v>
      </c>
      <c r="CX44" s="6">
        <v>10</v>
      </c>
      <c r="CY44" s="6">
        <v>10</v>
      </c>
      <c r="CZ44" s="6">
        <v>22</v>
      </c>
      <c r="DA44" s="6">
        <v>10</v>
      </c>
      <c r="DB44" s="6">
        <v>2</v>
      </c>
      <c r="DC44" s="6">
        <v>2</v>
      </c>
      <c r="DD44" s="6">
        <v>8</v>
      </c>
      <c r="DE44" s="6">
        <v>27</v>
      </c>
      <c r="DF44" s="6">
        <v>3</v>
      </c>
      <c r="DG44" s="6">
        <v>11</v>
      </c>
      <c r="DH44" s="6">
        <v>2</v>
      </c>
      <c r="DI44" s="6">
        <v>5</v>
      </c>
      <c r="DJ44" s="6">
        <v>2</v>
      </c>
      <c r="DK44" s="6">
        <v>10</v>
      </c>
      <c r="DL44" s="6">
        <v>8</v>
      </c>
      <c r="DM44" s="6">
        <v>6</v>
      </c>
      <c r="DN44" s="6">
        <v>6</v>
      </c>
      <c r="DO44" s="6">
        <v>3</v>
      </c>
      <c r="DP44" s="6">
        <v>5</v>
      </c>
      <c r="DQ44" s="6">
        <v>5</v>
      </c>
      <c r="DR44" s="6">
        <v>2</v>
      </c>
      <c r="DS44" s="6">
        <v>10</v>
      </c>
      <c r="DT44" s="6">
        <v>8</v>
      </c>
      <c r="DU44" s="6">
        <v>6</v>
      </c>
      <c r="DV44" s="6">
        <v>2</v>
      </c>
      <c r="DW44" s="6">
        <v>4</v>
      </c>
      <c r="DX44" s="6">
        <v>17</v>
      </c>
      <c r="DY44" s="6">
        <v>1164</v>
      </c>
    </row>
    <row r="45" spans="1:129">
      <c r="A45" s="4" t="s">
        <v>740</v>
      </c>
      <c r="B45" s="6">
        <v>4</v>
      </c>
      <c r="C45" s="6">
        <v>11</v>
      </c>
      <c r="D45" s="6">
        <v>6</v>
      </c>
      <c r="E45" s="6">
        <v>1</v>
      </c>
      <c r="F45" s="6">
        <v>6</v>
      </c>
      <c r="G45" s="6">
        <v>19</v>
      </c>
      <c r="H45" s="6">
        <v>20</v>
      </c>
      <c r="I45" s="6">
        <v>10</v>
      </c>
      <c r="J45" s="6">
        <v>6</v>
      </c>
      <c r="K45" s="6">
        <v>4</v>
      </c>
      <c r="L45" s="6">
        <v>2</v>
      </c>
      <c r="M45" s="6">
        <v>5</v>
      </c>
      <c r="N45" s="6">
        <v>8</v>
      </c>
      <c r="O45" s="6">
        <v>10</v>
      </c>
      <c r="P45" s="6">
        <v>11</v>
      </c>
      <c r="Q45" s="6">
        <v>10</v>
      </c>
      <c r="R45" s="6">
        <v>7</v>
      </c>
      <c r="S45" s="6">
        <v>1</v>
      </c>
      <c r="T45" s="6">
        <v>2</v>
      </c>
      <c r="U45" s="6">
        <v>7</v>
      </c>
      <c r="V45" s="6">
        <v>5</v>
      </c>
      <c r="W45" s="6">
        <v>10</v>
      </c>
      <c r="X45" s="6">
        <v>24</v>
      </c>
      <c r="Y45" s="6">
        <v>11</v>
      </c>
      <c r="Z45" s="6">
        <v>1</v>
      </c>
      <c r="AA45" s="6">
        <v>10</v>
      </c>
      <c r="AB45" s="6">
        <v>16</v>
      </c>
      <c r="AC45" s="6">
        <v>11</v>
      </c>
      <c r="AD45" s="6">
        <v>10</v>
      </c>
      <c r="AE45" s="6">
        <v>7</v>
      </c>
      <c r="AF45" s="6">
        <v>26</v>
      </c>
      <c r="AG45" s="6">
        <v>3</v>
      </c>
      <c r="AH45" s="6">
        <v>3</v>
      </c>
      <c r="AI45" s="6">
        <v>12</v>
      </c>
      <c r="AJ45" s="6">
        <v>8</v>
      </c>
      <c r="AK45" s="6">
        <v>14</v>
      </c>
      <c r="AL45" s="6">
        <v>10</v>
      </c>
      <c r="AM45" s="6">
        <v>8</v>
      </c>
      <c r="AN45" s="6">
        <v>7</v>
      </c>
      <c r="AO45" s="6">
        <v>4</v>
      </c>
      <c r="AP45" s="6">
        <v>7</v>
      </c>
      <c r="AQ45" s="6">
        <v>13</v>
      </c>
      <c r="AR45" s="6">
        <v>26</v>
      </c>
      <c r="AS45" s="6">
        <v>6</v>
      </c>
      <c r="AT45" s="6">
        <v>6</v>
      </c>
      <c r="AU45" s="6">
        <v>10</v>
      </c>
      <c r="AV45" s="6">
        <v>3</v>
      </c>
      <c r="AW45" s="6">
        <v>8</v>
      </c>
      <c r="AX45" s="6">
        <v>8</v>
      </c>
      <c r="AY45" s="6">
        <v>7</v>
      </c>
      <c r="AZ45" s="6">
        <v>8</v>
      </c>
      <c r="BA45" s="6">
        <v>22</v>
      </c>
      <c r="BB45" s="6">
        <v>14</v>
      </c>
      <c r="BC45" s="6">
        <v>5</v>
      </c>
      <c r="BD45" s="6">
        <v>10</v>
      </c>
      <c r="BE45" s="6">
        <v>10</v>
      </c>
      <c r="BF45" s="6">
        <v>10</v>
      </c>
      <c r="BG45" s="6">
        <v>7</v>
      </c>
      <c r="BH45" s="6">
        <v>10</v>
      </c>
      <c r="BI45" s="6">
        <v>12</v>
      </c>
      <c r="BJ45" s="6">
        <v>5</v>
      </c>
      <c r="BK45" s="6">
        <v>10</v>
      </c>
      <c r="BL45" s="6">
        <v>14</v>
      </c>
      <c r="BM45" s="6">
        <v>14</v>
      </c>
      <c r="BN45" s="6">
        <v>14</v>
      </c>
      <c r="BO45" s="6">
        <v>10</v>
      </c>
      <c r="BP45" s="6">
        <v>8</v>
      </c>
      <c r="BQ45" s="6">
        <v>6</v>
      </c>
      <c r="BR45" s="6">
        <v>12</v>
      </c>
      <c r="BS45" s="6">
        <v>11</v>
      </c>
      <c r="BT45" s="6">
        <v>10</v>
      </c>
      <c r="BU45" s="6">
        <v>14</v>
      </c>
      <c r="BV45" s="6">
        <v>14</v>
      </c>
      <c r="BW45" s="6">
        <v>10</v>
      </c>
      <c r="BX45" s="6">
        <v>8</v>
      </c>
      <c r="BY45" s="6">
        <v>6</v>
      </c>
      <c r="BZ45" s="6">
        <v>16</v>
      </c>
      <c r="CA45" s="6">
        <v>4</v>
      </c>
      <c r="CB45" s="6">
        <v>4</v>
      </c>
      <c r="CC45" s="6">
        <v>10</v>
      </c>
      <c r="CD45" s="6">
        <v>10</v>
      </c>
      <c r="CE45" s="6">
        <v>7</v>
      </c>
      <c r="CF45" s="6">
        <v>2</v>
      </c>
      <c r="CG45" s="6">
        <v>10</v>
      </c>
      <c r="CH45" s="6">
        <v>7</v>
      </c>
      <c r="CI45" s="6">
        <v>14</v>
      </c>
      <c r="CJ45" s="6">
        <v>14</v>
      </c>
      <c r="CK45" s="6">
        <v>4</v>
      </c>
      <c r="CL45" s="6">
        <v>6</v>
      </c>
      <c r="CM45" s="6">
        <v>4</v>
      </c>
      <c r="CN45" s="6">
        <v>4</v>
      </c>
      <c r="CO45" s="6">
        <v>5</v>
      </c>
      <c r="CP45" s="6">
        <v>11</v>
      </c>
      <c r="CQ45" s="6">
        <v>5</v>
      </c>
      <c r="CR45" s="6">
        <v>6</v>
      </c>
      <c r="CS45" s="6">
        <v>17</v>
      </c>
      <c r="CT45" s="6">
        <v>10</v>
      </c>
      <c r="CU45" s="6">
        <v>7</v>
      </c>
      <c r="CV45" s="6">
        <v>10</v>
      </c>
      <c r="CW45" s="6">
        <v>10</v>
      </c>
      <c r="CX45" s="6">
        <v>10</v>
      </c>
      <c r="CY45" s="6">
        <v>10</v>
      </c>
      <c r="CZ45" s="6">
        <v>9</v>
      </c>
      <c r="DA45" s="6">
        <v>10</v>
      </c>
      <c r="DB45" s="6">
        <v>7</v>
      </c>
      <c r="DC45" s="6">
        <v>12</v>
      </c>
      <c r="DD45" s="6">
        <v>8</v>
      </c>
      <c r="DE45" s="6">
        <v>3</v>
      </c>
      <c r="DF45" s="6">
        <v>12</v>
      </c>
      <c r="DG45" s="6">
        <v>11</v>
      </c>
      <c r="DH45" s="6">
        <v>14</v>
      </c>
      <c r="DI45" s="6">
        <v>4</v>
      </c>
      <c r="DJ45" s="6">
        <v>14</v>
      </c>
      <c r="DK45" s="6">
        <v>10</v>
      </c>
      <c r="DL45" s="6">
        <v>8</v>
      </c>
      <c r="DM45" s="6">
        <v>6</v>
      </c>
      <c r="DN45" s="6">
        <v>3</v>
      </c>
      <c r="DO45" s="6">
        <v>12</v>
      </c>
      <c r="DP45" s="6">
        <v>5</v>
      </c>
      <c r="DQ45" s="6">
        <v>4</v>
      </c>
      <c r="DR45" s="6">
        <v>14</v>
      </c>
      <c r="DS45" s="6">
        <v>10</v>
      </c>
      <c r="DT45" s="6">
        <v>8</v>
      </c>
      <c r="DU45" s="6">
        <v>6</v>
      </c>
      <c r="DV45" s="6">
        <v>14</v>
      </c>
      <c r="DW45" s="6">
        <v>16</v>
      </c>
      <c r="DX45" s="6">
        <v>1</v>
      </c>
      <c r="DY45" s="6">
        <v>689</v>
      </c>
    </row>
    <row r="46" spans="1:129">
      <c r="A46" s="4" t="s">
        <v>741</v>
      </c>
      <c r="B46" s="6">
        <v>9</v>
      </c>
      <c r="C46" s="6">
        <v>2</v>
      </c>
      <c r="D46" s="6">
        <v>19</v>
      </c>
      <c r="E46" s="6">
        <v>21</v>
      </c>
      <c r="F46" s="6">
        <v>16</v>
      </c>
      <c r="G46" s="6">
        <v>15</v>
      </c>
      <c r="H46" s="6">
        <v>17</v>
      </c>
      <c r="I46" s="6">
        <v>11</v>
      </c>
      <c r="J46" s="6">
        <v>6</v>
      </c>
      <c r="K46" s="6">
        <v>4</v>
      </c>
      <c r="L46" s="6">
        <v>11</v>
      </c>
      <c r="M46" s="6">
        <v>5</v>
      </c>
      <c r="N46" s="6">
        <v>8</v>
      </c>
      <c r="O46" s="6">
        <v>7</v>
      </c>
      <c r="P46" s="6">
        <v>11</v>
      </c>
      <c r="Q46" s="6">
        <v>10</v>
      </c>
      <c r="R46" s="6">
        <v>7</v>
      </c>
      <c r="S46" s="6">
        <v>18</v>
      </c>
      <c r="T46" s="6">
        <v>19</v>
      </c>
      <c r="U46" s="6">
        <v>7</v>
      </c>
      <c r="V46" s="6">
        <v>19</v>
      </c>
      <c r="W46" s="6">
        <v>10</v>
      </c>
      <c r="X46" s="6">
        <v>3</v>
      </c>
      <c r="Y46" s="6">
        <v>11</v>
      </c>
      <c r="Z46" s="6">
        <v>4</v>
      </c>
      <c r="AA46" s="6">
        <v>10</v>
      </c>
      <c r="AB46" s="6">
        <v>14</v>
      </c>
      <c r="AC46" s="6">
        <v>11</v>
      </c>
      <c r="AD46" s="6">
        <v>10</v>
      </c>
      <c r="AE46" s="6">
        <v>7</v>
      </c>
      <c r="AF46" s="6">
        <v>5</v>
      </c>
      <c r="AG46" s="6">
        <v>7</v>
      </c>
      <c r="AH46" s="6">
        <v>7</v>
      </c>
      <c r="AI46" s="6">
        <v>4</v>
      </c>
      <c r="AJ46" s="6">
        <v>8</v>
      </c>
      <c r="AK46" s="6">
        <v>11</v>
      </c>
      <c r="AL46" s="6">
        <v>10</v>
      </c>
      <c r="AM46" s="6">
        <v>8</v>
      </c>
      <c r="AN46" s="6">
        <v>7</v>
      </c>
      <c r="AO46" s="6">
        <v>4</v>
      </c>
      <c r="AP46" s="6">
        <v>7</v>
      </c>
      <c r="AQ46" s="6">
        <v>9</v>
      </c>
      <c r="AR46" s="6">
        <v>24</v>
      </c>
      <c r="AS46" s="6">
        <v>6</v>
      </c>
      <c r="AT46" s="6">
        <v>6</v>
      </c>
      <c r="AU46" s="6">
        <v>10</v>
      </c>
      <c r="AV46" s="6">
        <v>8</v>
      </c>
      <c r="AW46" s="6">
        <v>8</v>
      </c>
      <c r="AX46" s="6">
        <v>8</v>
      </c>
      <c r="AY46" s="6">
        <v>7</v>
      </c>
      <c r="AZ46" s="6">
        <v>8</v>
      </c>
      <c r="BA46" s="6">
        <v>19</v>
      </c>
      <c r="BB46" s="6">
        <v>20</v>
      </c>
      <c r="BC46" s="6">
        <v>16</v>
      </c>
      <c r="BD46" s="6">
        <v>10</v>
      </c>
      <c r="BE46" s="6">
        <v>10</v>
      </c>
      <c r="BF46" s="6">
        <v>10</v>
      </c>
      <c r="BG46" s="6">
        <v>7</v>
      </c>
      <c r="BH46" s="6">
        <v>10</v>
      </c>
      <c r="BI46" s="6">
        <v>10</v>
      </c>
      <c r="BJ46" s="6">
        <v>5</v>
      </c>
      <c r="BK46" s="6">
        <v>2</v>
      </c>
      <c r="BL46" s="6">
        <v>10</v>
      </c>
      <c r="BM46" s="6">
        <v>11</v>
      </c>
      <c r="BN46" s="6">
        <v>13</v>
      </c>
      <c r="BO46" s="6">
        <v>10</v>
      </c>
      <c r="BP46" s="6">
        <v>8</v>
      </c>
      <c r="BQ46" s="6">
        <v>6</v>
      </c>
      <c r="BR46" s="6">
        <v>10</v>
      </c>
      <c r="BS46" s="6">
        <v>11</v>
      </c>
      <c r="BT46" s="6">
        <v>3</v>
      </c>
      <c r="BU46" s="6">
        <v>10</v>
      </c>
      <c r="BV46" s="6">
        <v>11</v>
      </c>
      <c r="BW46" s="6">
        <v>10</v>
      </c>
      <c r="BX46" s="6">
        <v>8</v>
      </c>
      <c r="BY46" s="6">
        <v>6</v>
      </c>
      <c r="BZ46" s="6">
        <v>7</v>
      </c>
      <c r="CA46" s="6">
        <v>6</v>
      </c>
      <c r="CB46" s="6">
        <v>7</v>
      </c>
      <c r="CC46" s="6">
        <v>10</v>
      </c>
      <c r="CD46" s="6">
        <v>11</v>
      </c>
      <c r="CE46" s="6">
        <v>7</v>
      </c>
      <c r="CF46" s="6">
        <v>6</v>
      </c>
      <c r="CG46" s="6">
        <v>14</v>
      </c>
      <c r="CH46" s="6">
        <v>7</v>
      </c>
      <c r="CI46" s="6">
        <v>5</v>
      </c>
      <c r="CJ46" s="6">
        <v>5</v>
      </c>
      <c r="CK46" s="6">
        <v>5</v>
      </c>
      <c r="CL46" s="6">
        <v>10</v>
      </c>
      <c r="CM46" s="6">
        <v>10</v>
      </c>
      <c r="CN46" s="6">
        <v>10</v>
      </c>
      <c r="CO46" s="6">
        <v>9</v>
      </c>
      <c r="CP46" s="6">
        <v>7</v>
      </c>
      <c r="CQ46" s="6">
        <v>13</v>
      </c>
      <c r="CR46" s="6">
        <v>10</v>
      </c>
      <c r="CS46" s="6">
        <v>15</v>
      </c>
      <c r="CT46" s="6">
        <v>10</v>
      </c>
      <c r="CU46" s="6">
        <v>7</v>
      </c>
      <c r="CV46" s="6">
        <v>10</v>
      </c>
      <c r="CW46" s="6">
        <v>10</v>
      </c>
      <c r="CX46" s="6">
        <v>10</v>
      </c>
      <c r="CY46" s="6">
        <v>10</v>
      </c>
      <c r="CZ46" s="6">
        <v>20</v>
      </c>
      <c r="DA46" s="6">
        <v>10</v>
      </c>
      <c r="DB46" s="6">
        <v>24</v>
      </c>
      <c r="DC46" s="6">
        <v>24</v>
      </c>
      <c r="DD46" s="6">
        <v>8</v>
      </c>
      <c r="DE46" s="6">
        <v>19</v>
      </c>
      <c r="DF46" s="6">
        <v>4</v>
      </c>
      <c r="DG46" s="6">
        <v>2</v>
      </c>
      <c r="DH46" s="6">
        <v>6</v>
      </c>
      <c r="DI46" s="6">
        <v>6</v>
      </c>
      <c r="DJ46" s="6">
        <v>12</v>
      </c>
      <c r="DK46" s="6">
        <v>10</v>
      </c>
      <c r="DL46" s="6">
        <v>8</v>
      </c>
      <c r="DM46" s="6">
        <v>6</v>
      </c>
      <c r="DN46" s="6">
        <v>5</v>
      </c>
      <c r="DO46" s="6">
        <v>4</v>
      </c>
      <c r="DP46" s="6">
        <v>5</v>
      </c>
      <c r="DQ46" s="6">
        <v>3</v>
      </c>
      <c r="DR46" s="6">
        <v>11</v>
      </c>
      <c r="DS46" s="6">
        <v>10</v>
      </c>
      <c r="DT46" s="6">
        <v>8</v>
      </c>
      <c r="DU46" s="6">
        <v>6</v>
      </c>
      <c r="DV46" s="6">
        <v>5</v>
      </c>
      <c r="DW46" s="6">
        <v>8</v>
      </c>
      <c r="DX46" s="6">
        <v>10</v>
      </c>
      <c r="DY46" s="6">
        <v>1266</v>
      </c>
    </row>
    <row r="47" spans="1:129">
      <c r="A47" s="4" t="s">
        <v>742</v>
      </c>
      <c r="B47" s="6">
        <v>1</v>
      </c>
      <c r="C47" s="6">
        <v>7</v>
      </c>
      <c r="D47" s="6">
        <v>14</v>
      </c>
      <c r="E47" s="6">
        <v>6</v>
      </c>
      <c r="F47" s="6">
        <v>9</v>
      </c>
      <c r="G47" s="6">
        <v>20</v>
      </c>
      <c r="H47" s="6">
        <v>19</v>
      </c>
      <c r="I47" s="6">
        <v>14</v>
      </c>
      <c r="J47" s="6">
        <v>5</v>
      </c>
      <c r="K47" s="6">
        <v>3</v>
      </c>
      <c r="L47" s="6">
        <v>3</v>
      </c>
      <c r="M47" s="6">
        <v>5</v>
      </c>
      <c r="N47" s="6">
        <v>5</v>
      </c>
      <c r="O47" s="6">
        <v>17</v>
      </c>
      <c r="P47" s="6">
        <v>7</v>
      </c>
      <c r="Q47" s="6">
        <v>4</v>
      </c>
      <c r="R47" s="6">
        <v>1</v>
      </c>
      <c r="S47" s="6">
        <v>7</v>
      </c>
      <c r="T47" s="6">
        <v>7</v>
      </c>
      <c r="U47" s="6">
        <v>6</v>
      </c>
      <c r="V47" s="6">
        <v>10</v>
      </c>
      <c r="W47" s="6">
        <v>4</v>
      </c>
      <c r="X47" s="6">
        <v>7</v>
      </c>
      <c r="Y47" s="6">
        <v>6</v>
      </c>
      <c r="Z47" s="6">
        <v>12</v>
      </c>
      <c r="AA47" s="6">
        <v>3</v>
      </c>
      <c r="AB47" s="6">
        <v>7</v>
      </c>
      <c r="AC47" s="6">
        <v>5</v>
      </c>
      <c r="AD47" s="6">
        <v>5</v>
      </c>
      <c r="AE47" s="6">
        <v>4</v>
      </c>
      <c r="AF47" s="6">
        <v>9</v>
      </c>
      <c r="AG47" s="6">
        <v>6</v>
      </c>
      <c r="AH47" s="6">
        <v>6</v>
      </c>
      <c r="AI47" s="6">
        <v>5</v>
      </c>
      <c r="AJ47" s="6">
        <v>2</v>
      </c>
      <c r="AK47" s="6">
        <v>8</v>
      </c>
      <c r="AL47" s="6">
        <v>5</v>
      </c>
      <c r="AM47" s="6">
        <v>2</v>
      </c>
      <c r="AN47" s="6">
        <v>4</v>
      </c>
      <c r="AO47" s="6">
        <v>2</v>
      </c>
      <c r="AP47" s="6">
        <v>3</v>
      </c>
      <c r="AQ47" s="6">
        <v>4</v>
      </c>
      <c r="AR47" s="6">
        <v>13</v>
      </c>
      <c r="AS47" s="6">
        <v>1</v>
      </c>
      <c r="AT47" s="6">
        <v>2</v>
      </c>
      <c r="AU47" s="6">
        <v>6</v>
      </c>
      <c r="AV47" s="6">
        <v>9</v>
      </c>
      <c r="AW47" s="6">
        <v>3</v>
      </c>
      <c r="AX47" s="6">
        <v>1</v>
      </c>
      <c r="AY47" s="6">
        <v>1</v>
      </c>
      <c r="AZ47" s="6">
        <v>3</v>
      </c>
      <c r="BA47" s="6">
        <v>13</v>
      </c>
      <c r="BB47" s="6">
        <v>6</v>
      </c>
      <c r="BC47" s="6">
        <v>15</v>
      </c>
      <c r="BD47" s="6">
        <v>5</v>
      </c>
      <c r="BE47" s="6">
        <v>5</v>
      </c>
      <c r="BF47" s="6">
        <v>4</v>
      </c>
      <c r="BG47" s="6">
        <v>4</v>
      </c>
      <c r="BH47" s="6">
        <v>4</v>
      </c>
      <c r="BI47" s="6">
        <v>5</v>
      </c>
      <c r="BJ47" s="6">
        <v>3</v>
      </c>
      <c r="BK47" s="6">
        <v>3</v>
      </c>
      <c r="BL47" s="6">
        <v>4</v>
      </c>
      <c r="BM47" s="6">
        <v>6</v>
      </c>
      <c r="BN47" s="6">
        <v>4</v>
      </c>
      <c r="BO47" s="6">
        <v>5</v>
      </c>
      <c r="BP47" s="6">
        <v>1</v>
      </c>
      <c r="BQ47" s="6">
        <v>3</v>
      </c>
      <c r="BR47" s="6">
        <v>6</v>
      </c>
      <c r="BS47" s="6">
        <v>3</v>
      </c>
      <c r="BT47" s="6">
        <v>2</v>
      </c>
      <c r="BU47" s="6">
        <v>4</v>
      </c>
      <c r="BV47" s="6">
        <v>4</v>
      </c>
      <c r="BW47" s="6">
        <v>4</v>
      </c>
      <c r="BX47" s="6">
        <v>1</v>
      </c>
      <c r="BY47" s="6">
        <v>3</v>
      </c>
      <c r="BZ47" s="6">
        <v>13</v>
      </c>
      <c r="CA47" s="6">
        <v>8</v>
      </c>
      <c r="CB47" s="6">
        <v>6</v>
      </c>
      <c r="CC47" s="6">
        <v>7</v>
      </c>
      <c r="CD47" s="6">
        <v>6</v>
      </c>
      <c r="CE47" s="6">
        <v>2</v>
      </c>
      <c r="CF47" s="6">
        <v>12</v>
      </c>
      <c r="CG47" s="6">
        <v>21</v>
      </c>
      <c r="CH47" s="6">
        <v>4</v>
      </c>
      <c r="CI47" s="6">
        <v>8</v>
      </c>
      <c r="CJ47" s="6">
        <v>8</v>
      </c>
      <c r="CK47" s="6">
        <v>2</v>
      </c>
      <c r="CL47" s="6">
        <v>1</v>
      </c>
      <c r="CM47" s="6">
        <v>1</v>
      </c>
      <c r="CN47" s="6">
        <v>2</v>
      </c>
      <c r="CO47" s="6">
        <v>2</v>
      </c>
      <c r="CP47" s="6">
        <v>3</v>
      </c>
      <c r="CQ47" s="6">
        <v>1</v>
      </c>
      <c r="CR47" s="6">
        <v>2</v>
      </c>
      <c r="CS47" s="6">
        <v>7</v>
      </c>
      <c r="CT47" s="6">
        <v>5</v>
      </c>
      <c r="CU47" s="6">
        <v>3</v>
      </c>
      <c r="CV47" s="6">
        <v>3</v>
      </c>
      <c r="CW47" s="6">
        <v>4</v>
      </c>
      <c r="CX47" s="6">
        <v>6</v>
      </c>
      <c r="CY47" s="6">
        <v>4</v>
      </c>
      <c r="CZ47" s="6">
        <v>5</v>
      </c>
      <c r="DA47" s="6">
        <v>4</v>
      </c>
      <c r="DB47" s="6">
        <v>19</v>
      </c>
      <c r="DC47" s="6">
        <v>13</v>
      </c>
      <c r="DD47" s="6">
        <v>1</v>
      </c>
      <c r="DE47" s="6">
        <v>9</v>
      </c>
      <c r="DF47" s="6">
        <v>6</v>
      </c>
      <c r="DG47" s="6">
        <v>4</v>
      </c>
      <c r="DH47" s="6">
        <v>5</v>
      </c>
      <c r="DI47" s="6">
        <v>8</v>
      </c>
      <c r="DJ47" s="6">
        <v>6</v>
      </c>
      <c r="DK47" s="6">
        <v>4</v>
      </c>
      <c r="DL47" s="6">
        <v>2</v>
      </c>
      <c r="DM47" s="6">
        <v>2</v>
      </c>
      <c r="DN47" s="6">
        <v>9</v>
      </c>
      <c r="DO47" s="6">
        <v>5</v>
      </c>
      <c r="DP47" s="6">
        <v>3</v>
      </c>
      <c r="DQ47" s="6">
        <v>8</v>
      </c>
      <c r="DR47" s="6">
        <v>5</v>
      </c>
      <c r="DS47" s="6">
        <v>4</v>
      </c>
      <c r="DT47" s="6">
        <v>2</v>
      </c>
      <c r="DU47" s="6">
        <v>1</v>
      </c>
      <c r="DV47" s="6">
        <v>6</v>
      </c>
      <c r="DW47" s="6">
        <v>6</v>
      </c>
      <c r="DX47" s="6">
        <v>7</v>
      </c>
      <c r="DY47" s="6">
        <v>42</v>
      </c>
    </row>
    <row r="48" spans="1:129">
      <c r="A48" s="4" t="s">
        <v>743</v>
      </c>
      <c r="B48" s="6">
        <v>19</v>
      </c>
      <c r="C48" s="6">
        <v>11</v>
      </c>
      <c r="D48" s="6">
        <v>20</v>
      </c>
      <c r="E48" s="6">
        <v>27</v>
      </c>
      <c r="F48" s="6">
        <v>23</v>
      </c>
      <c r="G48" s="6">
        <v>18</v>
      </c>
      <c r="H48" s="6">
        <v>16</v>
      </c>
      <c r="I48" s="6">
        <v>21</v>
      </c>
      <c r="J48" s="6">
        <v>6</v>
      </c>
      <c r="K48" s="6">
        <v>4</v>
      </c>
      <c r="L48" s="6">
        <v>11</v>
      </c>
      <c r="M48" s="6">
        <v>5</v>
      </c>
      <c r="N48" s="6">
        <v>8</v>
      </c>
      <c r="O48" s="6">
        <v>23</v>
      </c>
      <c r="P48" s="6">
        <v>11</v>
      </c>
      <c r="Q48" s="6">
        <v>10</v>
      </c>
      <c r="R48" s="6">
        <v>7</v>
      </c>
      <c r="S48" s="6">
        <v>23</v>
      </c>
      <c r="T48" s="6">
        <v>24</v>
      </c>
      <c r="U48" s="6">
        <v>7</v>
      </c>
      <c r="V48" s="6">
        <v>14</v>
      </c>
      <c r="W48" s="6">
        <v>10</v>
      </c>
      <c r="X48" s="6">
        <v>17</v>
      </c>
      <c r="Y48" s="6">
        <v>11</v>
      </c>
      <c r="Z48" s="6">
        <v>16</v>
      </c>
      <c r="AA48" s="6">
        <v>10</v>
      </c>
      <c r="AB48" s="6">
        <v>15</v>
      </c>
      <c r="AC48" s="6">
        <v>11</v>
      </c>
      <c r="AD48" s="6">
        <v>10</v>
      </c>
      <c r="AE48" s="6">
        <v>7</v>
      </c>
      <c r="AF48" s="6">
        <v>10</v>
      </c>
      <c r="AG48" s="6">
        <v>17</v>
      </c>
      <c r="AH48" s="6">
        <v>17</v>
      </c>
      <c r="AI48" s="6">
        <v>12</v>
      </c>
      <c r="AJ48" s="6">
        <v>8</v>
      </c>
      <c r="AK48" s="6">
        <v>14</v>
      </c>
      <c r="AL48" s="6">
        <v>10</v>
      </c>
      <c r="AM48" s="6">
        <v>8</v>
      </c>
      <c r="AN48" s="6">
        <v>7</v>
      </c>
      <c r="AO48" s="6">
        <v>4</v>
      </c>
      <c r="AP48" s="6">
        <v>7</v>
      </c>
      <c r="AQ48" s="6">
        <v>13</v>
      </c>
      <c r="AR48" s="6">
        <v>15</v>
      </c>
      <c r="AS48" s="6">
        <v>6</v>
      </c>
      <c r="AT48" s="6">
        <v>6</v>
      </c>
      <c r="AU48" s="6">
        <v>10</v>
      </c>
      <c r="AV48" s="6">
        <v>16</v>
      </c>
      <c r="AW48" s="6">
        <v>8</v>
      </c>
      <c r="AX48" s="6">
        <v>8</v>
      </c>
      <c r="AY48" s="6">
        <v>7</v>
      </c>
      <c r="AZ48" s="6">
        <v>8</v>
      </c>
      <c r="BA48" s="6">
        <v>22</v>
      </c>
      <c r="BB48" s="6">
        <v>22</v>
      </c>
      <c r="BC48" s="6">
        <v>10</v>
      </c>
      <c r="BD48" s="6">
        <v>10</v>
      </c>
      <c r="BE48" s="6">
        <v>10</v>
      </c>
      <c r="BF48" s="6">
        <v>10</v>
      </c>
      <c r="BG48" s="6">
        <v>7</v>
      </c>
      <c r="BH48" s="6">
        <v>10</v>
      </c>
      <c r="BI48" s="6">
        <v>12</v>
      </c>
      <c r="BJ48" s="6">
        <v>5</v>
      </c>
      <c r="BK48" s="6">
        <v>10</v>
      </c>
      <c r="BL48" s="6">
        <v>14</v>
      </c>
      <c r="BM48" s="6">
        <v>14</v>
      </c>
      <c r="BN48" s="6">
        <v>14</v>
      </c>
      <c r="BO48" s="6">
        <v>10</v>
      </c>
      <c r="BP48" s="6">
        <v>8</v>
      </c>
      <c r="BQ48" s="6">
        <v>6</v>
      </c>
      <c r="BR48" s="6">
        <v>12</v>
      </c>
      <c r="BS48" s="6">
        <v>7</v>
      </c>
      <c r="BT48" s="6">
        <v>10</v>
      </c>
      <c r="BU48" s="6">
        <v>14</v>
      </c>
      <c r="BV48" s="6">
        <v>14</v>
      </c>
      <c r="BW48" s="6">
        <v>10</v>
      </c>
      <c r="BX48" s="6">
        <v>8</v>
      </c>
      <c r="BY48" s="6">
        <v>6</v>
      </c>
      <c r="BZ48" s="6">
        <v>16</v>
      </c>
      <c r="CA48" s="6">
        <v>17</v>
      </c>
      <c r="CB48" s="6">
        <v>17</v>
      </c>
      <c r="CC48" s="6">
        <v>10</v>
      </c>
      <c r="CD48" s="6">
        <v>20</v>
      </c>
      <c r="CE48" s="6">
        <v>7</v>
      </c>
      <c r="CF48" s="6">
        <v>3</v>
      </c>
      <c r="CG48" s="6">
        <v>22</v>
      </c>
      <c r="CH48" s="6">
        <v>7</v>
      </c>
      <c r="CI48" s="6">
        <v>14</v>
      </c>
      <c r="CJ48" s="6">
        <v>14</v>
      </c>
      <c r="CK48" s="6">
        <v>7</v>
      </c>
      <c r="CL48" s="6">
        <v>16</v>
      </c>
      <c r="CM48" s="6">
        <v>17</v>
      </c>
      <c r="CN48" s="6">
        <v>18</v>
      </c>
      <c r="CO48" s="6">
        <v>18</v>
      </c>
      <c r="CP48" s="6">
        <v>23</v>
      </c>
      <c r="CQ48" s="6">
        <v>9</v>
      </c>
      <c r="CR48" s="6">
        <v>20</v>
      </c>
      <c r="CS48" s="6">
        <v>16</v>
      </c>
      <c r="CT48" s="6">
        <v>10</v>
      </c>
      <c r="CU48" s="6">
        <v>7</v>
      </c>
      <c r="CV48" s="6">
        <v>10</v>
      </c>
      <c r="CW48" s="6">
        <v>10</v>
      </c>
      <c r="CX48" s="6">
        <v>10</v>
      </c>
      <c r="CY48" s="6">
        <v>10</v>
      </c>
      <c r="CZ48" s="6">
        <v>19</v>
      </c>
      <c r="DA48" s="6">
        <v>10</v>
      </c>
      <c r="DB48" s="6">
        <v>25</v>
      </c>
      <c r="DC48" s="6">
        <v>25</v>
      </c>
      <c r="DD48" s="6">
        <v>8</v>
      </c>
      <c r="DE48" s="6">
        <v>20</v>
      </c>
      <c r="DF48" s="6">
        <v>12</v>
      </c>
      <c r="DG48" s="6">
        <v>11</v>
      </c>
      <c r="DH48" s="6">
        <v>14</v>
      </c>
      <c r="DI48" s="6">
        <v>16</v>
      </c>
      <c r="DJ48" s="6">
        <v>14</v>
      </c>
      <c r="DK48" s="6">
        <v>10</v>
      </c>
      <c r="DL48" s="6">
        <v>8</v>
      </c>
      <c r="DM48" s="6">
        <v>6</v>
      </c>
      <c r="DN48" s="6">
        <v>16</v>
      </c>
      <c r="DO48" s="6">
        <v>12</v>
      </c>
      <c r="DP48" s="6">
        <v>5</v>
      </c>
      <c r="DQ48" s="6">
        <v>16</v>
      </c>
      <c r="DR48" s="6">
        <v>14</v>
      </c>
      <c r="DS48" s="6">
        <v>10</v>
      </c>
      <c r="DT48" s="6">
        <v>8</v>
      </c>
      <c r="DU48" s="6">
        <v>6</v>
      </c>
      <c r="DV48" s="6">
        <v>14</v>
      </c>
      <c r="DW48" s="6">
        <v>24</v>
      </c>
      <c r="DX48" s="6">
        <v>17</v>
      </c>
      <c r="DY48" s="6">
        <v>905</v>
      </c>
    </row>
    <row r="49" spans="1:129">
      <c r="A49" s="4" t="s">
        <v>744</v>
      </c>
      <c r="B49" s="6">
        <v>8</v>
      </c>
      <c r="C49" s="6">
        <v>5</v>
      </c>
      <c r="D49" s="6">
        <v>15</v>
      </c>
      <c r="E49" s="6">
        <v>17</v>
      </c>
      <c r="F49" s="6">
        <v>11</v>
      </c>
      <c r="G49" s="6">
        <v>8</v>
      </c>
      <c r="H49" s="6">
        <v>9</v>
      </c>
      <c r="I49" s="6">
        <v>5</v>
      </c>
      <c r="J49" s="6">
        <v>3</v>
      </c>
      <c r="K49" s="6">
        <v>2</v>
      </c>
      <c r="L49" s="6">
        <v>4</v>
      </c>
      <c r="M49" s="6">
        <v>3</v>
      </c>
      <c r="N49" s="6">
        <v>3</v>
      </c>
      <c r="O49" s="6">
        <v>11</v>
      </c>
      <c r="P49" s="6">
        <v>4</v>
      </c>
      <c r="Q49" s="6">
        <v>2</v>
      </c>
      <c r="R49" s="6">
        <v>3</v>
      </c>
      <c r="S49" s="6">
        <v>4</v>
      </c>
      <c r="T49" s="6">
        <v>3</v>
      </c>
      <c r="U49" s="6">
        <v>4</v>
      </c>
      <c r="V49" s="6">
        <v>9</v>
      </c>
      <c r="W49" s="6">
        <v>3</v>
      </c>
      <c r="X49" s="6">
        <v>6</v>
      </c>
      <c r="Y49" s="6">
        <v>4</v>
      </c>
      <c r="Z49" s="6">
        <v>13</v>
      </c>
      <c r="AA49" s="6">
        <v>3</v>
      </c>
      <c r="AB49" s="6">
        <v>6</v>
      </c>
      <c r="AC49" s="6">
        <v>2</v>
      </c>
      <c r="AD49" s="6">
        <v>4</v>
      </c>
      <c r="AE49" s="6">
        <v>3</v>
      </c>
      <c r="AF49" s="6">
        <v>3</v>
      </c>
      <c r="AG49" s="6">
        <v>11</v>
      </c>
      <c r="AH49" s="6">
        <v>9</v>
      </c>
      <c r="AI49" s="6">
        <v>2</v>
      </c>
      <c r="AJ49" s="6">
        <v>3</v>
      </c>
      <c r="AK49" s="6">
        <v>4</v>
      </c>
      <c r="AL49" s="6">
        <v>4</v>
      </c>
      <c r="AM49" s="6">
        <v>3</v>
      </c>
      <c r="AN49" s="6">
        <v>3</v>
      </c>
      <c r="AO49" s="6">
        <v>1</v>
      </c>
      <c r="AP49" s="6">
        <v>1</v>
      </c>
      <c r="AQ49" s="6">
        <v>3</v>
      </c>
      <c r="AR49" s="6">
        <v>9</v>
      </c>
      <c r="AS49" s="6">
        <v>3</v>
      </c>
      <c r="AT49" s="6">
        <v>3</v>
      </c>
      <c r="AU49" s="6">
        <v>4</v>
      </c>
      <c r="AV49" s="6">
        <v>4</v>
      </c>
      <c r="AW49" s="6">
        <v>4</v>
      </c>
      <c r="AX49" s="6">
        <v>2</v>
      </c>
      <c r="AY49" s="6">
        <v>3</v>
      </c>
      <c r="AZ49" s="6">
        <v>2</v>
      </c>
      <c r="BA49" s="6">
        <v>16</v>
      </c>
      <c r="BB49" s="6">
        <v>3</v>
      </c>
      <c r="BC49" s="6">
        <v>6</v>
      </c>
      <c r="BD49" s="6">
        <v>4</v>
      </c>
      <c r="BE49" s="6">
        <v>4</v>
      </c>
      <c r="BF49" s="6">
        <v>3</v>
      </c>
      <c r="BG49" s="6">
        <v>3</v>
      </c>
      <c r="BH49" s="6">
        <v>3</v>
      </c>
      <c r="BI49" s="6">
        <v>2</v>
      </c>
      <c r="BJ49" s="6">
        <v>2</v>
      </c>
      <c r="BK49" s="6">
        <v>1</v>
      </c>
      <c r="BL49" s="6">
        <v>3</v>
      </c>
      <c r="BM49" s="6">
        <v>4</v>
      </c>
      <c r="BN49" s="6">
        <v>3</v>
      </c>
      <c r="BO49" s="6">
        <v>3</v>
      </c>
      <c r="BP49" s="6">
        <v>3</v>
      </c>
      <c r="BQ49" s="6">
        <v>2</v>
      </c>
      <c r="BR49" s="6">
        <v>2</v>
      </c>
      <c r="BS49" s="6">
        <v>2</v>
      </c>
      <c r="BT49" s="6">
        <v>1</v>
      </c>
      <c r="BU49" s="6">
        <v>3</v>
      </c>
      <c r="BV49" s="6">
        <v>2</v>
      </c>
      <c r="BW49" s="6">
        <v>3</v>
      </c>
      <c r="BX49" s="6">
        <v>2</v>
      </c>
      <c r="BY49" s="6">
        <v>2</v>
      </c>
      <c r="BZ49" s="6">
        <v>8</v>
      </c>
      <c r="CA49" s="6">
        <v>3</v>
      </c>
      <c r="CB49" s="6">
        <v>3</v>
      </c>
      <c r="CC49" s="6">
        <v>3</v>
      </c>
      <c r="CD49" s="6">
        <v>9</v>
      </c>
      <c r="CE49" s="6">
        <v>4</v>
      </c>
      <c r="CF49" s="6">
        <v>16</v>
      </c>
      <c r="CG49" s="6">
        <v>23</v>
      </c>
      <c r="CH49" s="6">
        <v>3</v>
      </c>
      <c r="CI49" s="6">
        <v>9</v>
      </c>
      <c r="CJ49" s="6">
        <v>10</v>
      </c>
      <c r="CK49" s="6">
        <v>9</v>
      </c>
      <c r="CL49" s="6">
        <v>11</v>
      </c>
      <c r="CM49" s="6">
        <v>13</v>
      </c>
      <c r="CN49" s="6">
        <v>11</v>
      </c>
      <c r="CO49" s="6">
        <v>10</v>
      </c>
      <c r="CP49" s="6">
        <v>5</v>
      </c>
      <c r="CQ49" s="6">
        <v>11</v>
      </c>
      <c r="CR49" s="6">
        <v>7</v>
      </c>
      <c r="CS49" s="6">
        <v>4</v>
      </c>
      <c r="CT49" s="6">
        <v>4</v>
      </c>
      <c r="CU49" s="6">
        <v>1</v>
      </c>
      <c r="CV49" s="6">
        <v>4</v>
      </c>
      <c r="CW49" s="6">
        <v>5</v>
      </c>
      <c r="CX49" s="6">
        <v>2</v>
      </c>
      <c r="CY49" s="6">
        <v>3</v>
      </c>
      <c r="CZ49" s="6">
        <v>4</v>
      </c>
      <c r="DA49" s="6">
        <v>3</v>
      </c>
      <c r="DB49" s="6">
        <v>20</v>
      </c>
      <c r="DC49" s="6">
        <v>15</v>
      </c>
      <c r="DD49" s="6">
        <v>5</v>
      </c>
      <c r="DE49" s="6">
        <v>7</v>
      </c>
      <c r="DF49" s="6">
        <v>2</v>
      </c>
      <c r="DG49" s="6">
        <v>1</v>
      </c>
      <c r="DH49" s="6">
        <v>4</v>
      </c>
      <c r="DI49" s="6">
        <v>7</v>
      </c>
      <c r="DJ49" s="6">
        <v>8</v>
      </c>
      <c r="DK49" s="6">
        <v>3</v>
      </c>
      <c r="DL49" s="6">
        <v>5</v>
      </c>
      <c r="DM49" s="6">
        <v>3</v>
      </c>
      <c r="DN49" s="6">
        <v>11</v>
      </c>
      <c r="DO49" s="6">
        <v>2</v>
      </c>
      <c r="DP49" s="6">
        <v>2</v>
      </c>
      <c r="DQ49" s="6">
        <v>7</v>
      </c>
      <c r="DR49" s="6">
        <v>8</v>
      </c>
      <c r="DS49" s="6">
        <v>3</v>
      </c>
      <c r="DT49" s="6">
        <v>4</v>
      </c>
      <c r="DU49" s="6">
        <v>3</v>
      </c>
      <c r="DV49" s="6">
        <v>4</v>
      </c>
      <c r="DW49" s="6">
        <v>5</v>
      </c>
      <c r="DX49" s="6">
        <v>11</v>
      </c>
      <c r="DY49" s="6">
        <v>4860</v>
      </c>
    </row>
    <row r="50" spans="1:129">
      <c r="A50" s="4" t="s">
        <v>745</v>
      </c>
      <c r="B50" s="6">
        <v>18</v>
      </c>
      <c r="C50" s="6">
        <v>11</v>
      </c>
      <c r="D50" s="6">
        <v>20</v>
      </c>
      <c r="E50" s="6">
        <v>24</v>
      </c>
      <c r="F50" s="6">
        <v>22</v>
      </c>
      <c r="G50" s="6">
        <v>13</v>
      </c>
      <c r="H50" s="6">
        <v>14</v>
      </c>
      <c r="I50" s="6">
        <v>20</v>
      </c>
      <c r="J50" s="6">
        <v>6</v>
      </c>
      <c r="K50" s="6">
        <v>4</v>
      </c>
      <c r="L50" s="6">
        <v>11</v>
      </c>
      <c r="M50" s="6">
        <v>5</v>
      </c>
      <c r="N50" s="6">
        <v>8</v>
      </c>
      <c r="O50" s="6">
        <v>26</v>
      </c>
      <c r="P50" s="6">
        <v>11</v>
      </c>
      <c r="Q50" s="6">
        <v>10</v>
      </c>
      <c r="R50" s="6">
        <v>7</v>
      </c>
      <c r="S50" s="6">
        <v>21</v>
      </c>
      <c r="T50" s="6">
        <v>15</v>
      </c>
      <c r="U50" s="6">
        <v>7</v>
      </c>
      <c r="V50" s="6">
        <v>21</v>
      </c>
      <c r="W50" s="6">
        <v>10</v>
      </c>
      <c r="X50" s="6">
        <v>25</v>
      </c>
      <c r="Y50" s="6">
        <v>11</v>
      </c>
      <c r="Z50" s="6">
        <v>16</v>
      </c>
      <c r="AA50" s="6">
        <v>10</v>
      </c>
      <c r="AB50" s="6">
        <v>17</v>
      </c>
      <c r="AC50" s="6">
        <v>11</v>
      </c>
      <c r="AD50" s="6">
        <v>10</v>
      </c>
      <c r="AE50" s="6">
        <v>7</v>
      </c>
      <c r="AF50" s="6">
        <v>25</v>
      </c>
      <c r="AG50" s="6">
        <v>17</v>
      </c>
      <c r="AH50" s="6">
        <v>17</v>
      </c>
      <c r="AI50" s="6">
        <v>12</v>
      </c>
      <c r="AJ50" s="6">
        <v>8</v>
      </c>
      <c r="AK50" s="6">
        <v>14</v>
      </c>
      <c r="AL50" s="6">
        <v>10</v>
      </c>
      <c r="AM50" s="6">
        <v>8</v>
      </c>
      <c r="AN50" s="6">
        <v>7</v>
      </c>
      <c r="AO50" s="6">
        <v>4</v>
      </c>
      <c r="AP50" s="6">
        <v>7</v>
      </c>
      <c r="AQ50" s="6">
        <v>13</v>
      </c>
      <c r="AR50" s="6">
        <v>10</v>
      </c>
      <c r="AS50" s="6">
        <v>6</v>
      </c>
      <c r="AT50" s="6">
        <v>6</v>
      </c>
      <c r="AU50" s="6">
        <v>10</v>
      </c>
      <c r="AV50" s="6">
        <v>16</v>
      </c>
      <c r="AW50" s="6">
        <v>8</v>
      </c>
      <c r="AX50" s="6">
        <v>8</v>
      </c>
      <c r="AY50" s="6">
        <v>7</v>
      </c>
      <c r="AZ50" s="6">
        <v>8</v>
      </c>
      <c r="BA50" s="6">
        <v>22</v>
      </c>
      <c r="BB50" s="6">
        <v>21</v>
      </c>
      <c r="BC50" s="6">
        <v>7</v>
      </c>
      <c r="BD50" s="6">
        <v>10</v>
      </c>
      <c r="BE50" s="6">
        <v>10</v>
      </c>
      <c r="BF50" s="6">
        <v>10</v>
      </c>
      <c r="BG50" s="6">
        <v>7</v>
      </c>
      <c r="BH50" s="6">
        <v>10</v>
      </c>
      <c r="BI50" s="6">
        <v>12</v>
      </c>
      <c r="BJ50" s="6">
        <v>5</v>
      </c>
      <c r="BK50" s="6">
        <v>10</v>
      </c>
      <c r="BL50" s="6">
        <v>14</v>
      </c>
      <c r="BM50" s="6">
        <v>14</v>
      </c>
      <c r="BN50" s="6">
        <v>14</v>
      </c>
      <c r="BO50" s="6">
        <v>10</v>
      </c>
      <c r="BP50" s="6">
        <v>8</v>
      </c>
      <c r="BQ50" s="6">
        <v>6</v>
      </c>
      <c r="BR50" s="6">
        <v>12</v>
      </c>
      <c r="BS50" s="6">
        <v>11</v>
      </c>
      <c r="BT50" s="6">
        <v>10</v>
      </c>
      <c r="BU50" s="6">
        <v>14</v>
      </c>
      <c r="BV50" s="6">
        <v>14</v>
      </c>
      <c r="BW50" s="6">
        <v>10</v>
      </c>
      <c r="BX50" s="6">
        <v>8</v>
      </c>
      <c r="BY50" s="6">
        <v>6</v>
      </c>
      <c r="BZ50" s="6">
        <v>16</v>
      </c>
      <c r="CA50" s="6">
        <v>17</v>
      </c>
      <c r="CB50" s="6">
        <v>17</v>
      </c>
      <c r="CC50" s="6">
        <v>10</v>
      </c>
      <c r="CD50" s="6">
        <v>20</v>
      </c>
      <c r="CE50" s="6">
        <v>7</v>
      </c>
      <c r="CF50" s="6">
        <v>18</v>
      </c>
      <c r="CG50" s="6">
        <v>12</v>
      </c>
      <c r="CH50" s="6">
        <v>7</v>
      </c>
      <c r="CI50" s="6">
        <v>14</v>
      </c>
      <c r="CJ50" s="6">
        <v>14</v>
      </c>
      <c r="CK50" s="6">
        <v>27</v>
      </c>
      <c r="CL50" s="6">
        <v>8</v>
      </c>
      <c r="CM50" s="6">
        <v>14</v>
      </c>
      <c r="CN50" s="6">
        <v>20</v>
      </c>
      <c r="CO50" s="6">
        <v>16</v>
      </c>
      <c r="CP50" s="6">
        <v>24</v>
      </c>
      <c r="CQ50" s="6">
        <v>20</v>
      </c>
      <c r="CR50" s="6">
        <v>27</v>
      </c>
      <c r="CS50" s="6">
        <v>18</v>
      </c>
      <c r="CT50" s="6">
        <v>10</v>
      </c>
      <c r="CU50" s="6">
        <v>7</v>
      </c>
      <c r="CV50" s="6">
        <v>10</v>
      </c>
      <c r="CW50" s="6">
        <v>10</v>
      </c>
      <c r="CX50" s="6">
        <v>10</v>
      </c>
      <c r="CY50" s="6">
        <v>10</v>
      </c>
      <c r="CZ50" s="6">
        <v>26</v>
      </c>
      <c r="DA50" s="6">
        <v>10</v>
      </c>
      <c r="DB50" s="6">
        <v>25</v>
      </c>
      <c r="DC50" s="6">
        <v>25</v>
      </c>
      <c r="DD50" s="6">
        <v>8</v>
      </c>
      <c r="DE50" s="6">
        <v>17</v>
      </c>
      <c r="DF50" s="6">
        <v>12</v>
      </c>
      <c r="DG50" s="6">
        <v>11</v>
      </c>
      <c r="DH50" s="6">
        <v>14</v>
      </c>
      <c r="DI50" s="6">
        <v>16</v>
      </c>
      <c r="DJ50" s="6">
        <v>14</v>
      </c>
      <c r="DK50" s="6">
        <v>10</v>
      </c>
      <c r="DL50" s="6">
        <v>8</v>
      </c>
      <c r="DM50" s="6">
        <v>6</v>
      </c>
      <c r="DN50" s="6">
        <v>16</v>
      </c>
      <c r="DO50" s="6">
        <v>12</v>
      </c>
      <c r="DP50" s="6">
        <v>5</v>
      </c>
      <c r="DQ50" s="6">
        <v>16</v>
      </c>
      <c r="DR50" s="6">
        <v>14</v>
      </c>
      <c r="DS50" s="6">
        <v>10</v>
      </c>
      <c r="DT50" s="6">
        <v>8</v>
      </c>
      <c r="DU50" s="6">
        <v>6</v>
      </c>
      <c r="DV50" s="6">
        <v>14</v>
      </c>
      <c r="DW50" s="6">
        <v>23</v>
      </c>
      <c r="DX50" s="6">
        <v>17</v>
      </c>
      <c r="DY50" s="6">
        <v>20809</v>
      </c>
    </row>
    <row r="51" spans="1:129">
      <c r="A51" s="4" t="s">
        <v>746</v>
      </c>
      <c r="B51" s="6">
        <v>27</v>
      </c>
      <c r="C51" s="6">
        <v>1</v>
      </c>
      <c r="D51" s="6">
        <v>1</v>
      </c>
      <c r="E51" s="6">
        <v>25</v>
      </c>
      <c r="F51" s="6">
        <v>18</v>
      </c>
      <c r="G51" s="6">
        <v>5</v>
      </c>
      <c r="H51" s="6">
        <v>5</v>
      </c>
      <c r="I51" s="6">
        <v>1</v>
      </c>
      <c r="J51" s="6">
        <v>1</v>
      </c>
      <c r="K51" s="6">
        <v>1</v>
      </c>
      <c r="L51" s="6">
        <v>7</v>
      </c>
      <c r="M51" s="6">
        <v>2</v>
      </c>
      <c r="N51" s="6">
        <v>4</v>
      </c>
      <c r="O51" s="6">
        <v>2</v>
      </c>
      <c r="P51" s="6">
        <v>3</v>
      </c>
      <c r="Q51" s="6">
        <v>1</v>
      </c>
      <c r="R51" s="6">
        <v>2</v>
      </c>
      <c r="S51" s="6">
        <v>3</v>
      </c>
      <c r="T51" s="6">
        <v>6</v>
      </c>
      <c r="U51" s="6">
        <v>1</v>
      </c>
      <c r="V51" s="6">
        <v>20</v>
      </c>
      <c r="W51" s="6">
        <v>7</v>
      </c>
      <c r="X51" s="6">
        <v>16</v>
      </c>
      <c r="Y51" s="6">
        <v>5</v>
      </c>
      <c r="Z51" s="6">
        <v>15</v>
      </c>
      <c r="AA51" s="6">
        <v>7</v>
      </c>
      <c r="AB51" s="6">
        <v>10</v>
      </c>
      <c r="AC51" s="6">
        <v>6</v>
      </c>
      <c r="AD51" s="6">
        <v>3</v>
      </c>
      <c r="AE51" s="6">
        <v>2</v>
      </c>
      <c r="AF51" s="6">
        <v>7</v>
      </c>
      <c r="AG51" s="6">
        <v>15</v>
      </c>
      <c r="AH51" s="6">
        <v>14</v>
      </c>
      <c r="AI51" s="6">
        <v>7</v>
      </c>
      <c r="AJ51" s="6">
        <v>5</v>
      </c>
      <c r="AK51" s="6">
        <v>5</v>
      </c>
      <c r="AL51" s="6">
        <v>2</v>
      </c>
      <c r="AM51" s="6">
        <v>6</v>
      </c>
      <c r="AN51" s="6">
        <v>2</v>
      </c>
      <c r="AO51" s="6">
        <v>3</v>
      </c>
      <c r="AP51" s="6">
        <v>2</v>
      </c>
      <c r="AQ51" s="6">
        <v>5</v>
      </c>
      <c r="AR51" s="6">
        <v>1</v>
      </c>
      <c r="AS51" s="6">
        <v>4</v>
      </c>
      <c r="AT51" s="6">
        <v>4</v>
      </c>
      <c r="AU51" s="6">
        <v>2</v>
      </c>
      <c r="AV51" s="6">
        <v>5</v>
      </c>
      <c r="AW51" s="6">
        <v>6</v>
      </c>
      <c r="AX51" s="6">
        <v>6</v>
      </c>
      <c r="AY51" s="6">
        <v>5</v>
      </c>
      <c r="AZ51" s="6">
        <v>5</v>
      </c>
      <c r="BA51" s="6">
        <v>18</v>
      </c>
      <c r="BB51" s="6">
        <v>1</v>
      </c>
      <c r="BC51" s="6">
        <v>1</v>
      </c>
      <c r="BD51" s="6">
        <v>3</v>
      </c>
      <c r="BE51" s="6">
        <v>3</v>
      </c>
      <c r="BF51" s="6">
        <v>2</v>
      </c>
      <c r="BG51" s="6">
        <v>2</v>
      </c>
      <c r="BH51" s="6">
        <v>2</v>
      </c>
      <c r="BI51" s="6">
        <v>4</v>
      </c>
      <c r="BJ51" s="6">
        <v>1</v>
      </c>
      <c r="BK51" s="6">
        <v>4</v>
      </c>
      <c r="BL51" s="6">
        <v>1</v>
      </c>
      <c r="BM51" s="6">
        <v>8</v>
      </c>
      <c r="BN51" s="6">
        <v>2</v>
      </c>
      <c r="BO51" s="6">
        <v>1</v>
      </c>
      <c r="BP51" s="6">
        <v>2</v>
      </c>
      <c r="BQ51" s="6">
        <v>1</v>
      </c>
      <c r="BR51" s="6">
        <v>5</v>
      </c>
      <c r="BS51" s="6">
        <v>1</v>
      </c>
      <c r="BT51" s="6">
        <v>4</v>
      </c>
      <c r="BU51" s="6">
        <v>1</v>
      </c>
      <c r="BV51" s="6">
        <v>3</v>
      </c>
      <c r="BW51" s="6">
        <v>1</v>
      </c>
      <c r="BX51" s="6">
        <v>3</v>
      </c>
      <c r="BY51" s="6">
        <v>1</v>
      </c>
      <c r="BZ51" s="6">
        <v>3</v>
      </c>
      <c r="CA51" s="6">
        <v>15</v>
      </c>
      <c r="CB51" s="6">
        <v>14</v>
      </c>
      <c r="CC51" s="6">
        <v>4</v>
      </c>
      <c r="CD51" s="6">
        <v>7</v>
      </c>
      <c r="CE51" s="6">
        <v>5</v>
      </c>
      <c r="CF51" s="6">
        <v>22</v>
      </c>
      <c r="CG51" s="6">
        <v>27</v>
      </c>
      <c r="CH51" s="6">
        <v>6</v>
      </c>
      <c r="CI51" s="6">
        <v>12</v>
      </c>
      <c r="CJ51" s="6">
        <v>12</v>
      </c>
      <c r="CK51" s="6">
        <v>23</v>
      </c>
      <c r="CL51" s="6">
        <v>27</v>
      </c>
      <c r="CM51" s="6">
        <v>27</v>
      </c>
      <c r="CN51" s="6">
        <v>27</v>
      </c>
      <c r="CO51" s="6">
        <v>27</v>
      </c>
      <c r="CP51" s="6">
        <v>20</v>
      </c>
      <c r="CQ51" s="6">
        <v>27</v>
      </c>
      <c r="CR51" s="6">
        <v>24</v>
      </c>
      <c r="CS51" s="6">
        <v>2</v>
      </c>
      <c r="CT51" s="6">
        <v>6</v>
      </c>
      <c r="CU51" s="6">
        <v>2</v>
      </c>
      <c r="CV51" s="6">
        <v>6</v>
      </c>
      <c r="CW51" s="6">
        <v>6</v>
      </c>
      <c r="CX51" s="6">
        <v>3</v>
      </c>
      <c r="CY51" s="6">
        <v>2</v>
      </c>
      <c r="CZ51" s="6">
        <v>6</v>
      </c>
      <c r="DA51" s="6">
        <v>2</v>
      </c>
      <c r="DB51" s="6">
        <v>21</v>
      </c>
      <c r="DC51" s="6">
        <v>17</v>
      </c>
      <c r="DD51" s="6">
        <v>6</v>
      </c>
      <c r="DE51" s="6">
        <v>5</v>
      </c>
      <c r="DF51" s="6">
        <v>7</v>
      </c>
      <c r="DG51" s="6">
        <v>8</v>
      </c>
      <c r="DH51" s="6">
        <v>3</v>
      </c>
      <c r="DI51" s="6">
        <v>14</v>
      </c>
      <c r="DJ51" s="6">
        <v>11</v>
      </c>
      <c r="DK51" s="6">
        <v>2</v>
      </c>
      <c r="DL51" s="6">
        <v>6</v>
      </c>
      <c r="DM51" s="6">
        <v>4</v>
      </c>
      <c r="DN51" s="6">
        <v>14</v>
      </c>
      <c r="DO51" s="6">
        <v>7</v>
      </c>
      <c r="DP51" s="6">
        <v>1</v>
      </c>
      <c r="DQ51" s="6">
        <v>13</v>
      </c>
      <c r="DR51" s="6">
        <v>10</v>
      </c>
      <c r="DS51" s="6">
        <v>2</v>
      </c>
      <c r="DT51" s="6">
        <v>6</v>
      </c>
      <c r="DU51" s="6">
        <v>4</v>
      </c>
      <c r="DV51" s="6">
        <v>3</v>
      </c>
      <c r="DW51" s="6">
        <v>10</v>
      </c>
      <c r="DX51" s="6">
        <v>5</v>
      </c>
      <c r="DY51" s="6">
        <v>19</v>
      </c>
    </row>
    <row r="52" spans="1:129">
      <c r="A52" s="4" t="s">
        <v>747</v>
      </c>
      <c r="B52" s="6">
        <v>20</v>
      </c>
      <c r="C52" s="6">
        <v>11</v>
      </c>
      <c r="D52" s="6">
        <v>17</v>
      </c>
      <c r="E52" s="6">
        <v>10</v>
      </c>
      <c r="F52" s="6">
        <v>19</v>
      </c>
      <c r="G52" s="6">
        <v>6</v>
      </c>
      <c r="H52" s="6">
        <v>6</v>
      </c>
      <c r="I52" s="6">
        <v>13</v>
      </c>
      <c r="J52" s="6">
        <v>6</v>
      </c>
      <c r="K52" s="6">
        <v>4</v>
      </c>
      <c r="L52" s="6">
        <v>11</v>
      </c>
      <c r="M52" s="6">
        <v>5</v>
      </c>
      <c r="N52" s="6">
        <v>8</v>
      </c>
      <c r="O52" s="6">
        <v>3</v>
      </c>
      <c r="P52" s="6">
        <v>11</v>
      </c>
      <c r="Q52" s="6">
        <v>10</v>
      </c>
      <c r="R52" s="6">
        <v>7</v>
      </c>
      <c r="S52" s="6">
        <v>25</v>
      </c>
      <c r="T52" s="6">
        <v>27</v>
      </c>
      <c r="U52" s="6">
        <v>7</v>
      </c>
      <c r="V52" s="6">
        <v>23</v>
      </c>
      <c r="W52" s="6">
        <v>10</v>
      </c>
      <c r="X52" s="6">
        <v>19</v>
      </c>
      <c r="Y52" s="6">
        <v>11</v>
      </c>
      <c r="Z52" s="6">
        <v>16</v>
      </c>
      <c r="AA52" s="6">
        <v>10</v>
      </c>
      <c r="AB52" s="6">
        <v>17</v>
      </c>
      <c r="AC52" s="6">
        <v>11</v>
      </c>
      <c r="AD52" s="6">
        <v>10</v>
      </c>
      <c r="AE52" s="6">
        <v>7</v>
      </c>
      <c r="AF52" s="6">
        <v>23</v>
      </c>
      <c r="AG52" s="6">
        <v>17</v>
      </c>
      <c r="AH52" s="6">
        <v>17</v>
      </c>
      <c r="AI52" s="6">
        <v>12</v>
      </c>
      <c r="AJ52" s="6">
        <v>8</v>
      </c>
      <c r="AK52" s="6">
        <v>14</v>
      </c>
      <c r="AL52" s="6">
        <v>10</v>
      </c>
      <c r="AM52" s="6">
        <v>8</v>
      </c>
      <c r="AN52" s="6">
        <v>7</v>
      </c>
      <c r="AO52" s="6">
        <v>4</v>
      </c>
      <c r="AP52" s="6">
        <v>7</v>
      </c>
      <c r="AQ52" s="6">
        <v>13</v>
      </c>
      <c r="AR52" s="6">
        <v>21</v>
      </c>
      <c r="AS52" s="6">
        <v>6</v>
      </c>
      <c r="AT52" s="6">
        <v>6</v>
      </c>
      <c r="AU52" s="6">
        <v>10</v>
      </c>
      <c r="AV52" s="6">
        <v>16</v>
      </c>
      <c r="AW52" s="6">
        <v>8</v>
      </c>
      <c r="AX52" s="6">
        <v>8</v>
      </c>
      <c r="AY52" s="6">
        <v>7</v>
      </c>
      <c r="AZ52" s="6">
        <v>8</v>
      </c>
      <c r="BA52" s="6">
        <v>16</v>
      </c>
      <c r="BB52" s="6">
        <v>9</v>
      </c>
      <c r="BC52" s="6">
        <v>16</v>
      </c>
      <c r="BD52" s="6">
        <v>10</v>
      </c>
      <c r="BE52" s="6">
        <v>10</v>
      </c>
      <c r="BF52" s="6">
        <v>10</v>
      </c>
      <c r="BG52" s="6">
        <v>7</v>
      </c>
      <c r="BH52" s="6">
        <v>10</v>
      </c>
      <c r="BI52" s="6">
        <v>12</v>
      </c>
      <c r="BJ52" s="6">
        <v>5</v>
      </c>
      <c r="BK52" s="6">
        <v>10</v>
      </c>
      <c r="BL52" s="6">
        <v>14</v>
      </c>
      <c r="BM52" s="6">
        <v>14</v>
      </c>
      <c r="BN52" s="6">
        <v>14</v>
      </c>
      <c r="BO52" s="6">
        <v>10</v>
      </c>
      <c r="BP52" s="6">
        <v>8</v>
      </c>
      <c r="BQ52" s="6">
        <v>6</v>
      </c>
      <c r="BR52" s="6">
        <v>12</v>
      </c>
      <c r="BS52" s="6">
        <v>11</v>
      </c>
      <c r="BT52" s="6">
        <v>10</v>
      </c>
      <c r="BU52" s="6">
        <v>14</v>
      </c>
      <c r="BV52" s="6">
        <v>14</v>
      </c>
      <c r="BW52" s="6">
        <v>10</v>
      </c>
      <c r="BX52" s="6">
        <v>8</v>
      </c>
      <c r="BY52" s="6">
        <v>6</v>
      </c>
      <c r="BZ52" s="6">
        <v>9</v>
      </c>
      <c r="CA52" s="6">
        <v>17</v>
      </c>
      <c r="CB52" s="6">
        <v>17</v>
      </c>
      <c r="CC52" s="6">
        <v>10</v>
      </c>
      <c r="CD52" s="6">
        <v>12</v>
      </c>
      <c r="CE52" s="6">
        <v>7</v>
      </c>
      <c r="CF52" s="6">
        <v>11</v>
      </c>
      <c r="CG52" s="6">
        <v>19</v>
      </c>
      <c r="CH52" s="6">
        <v>7</v>
      </c>
      <c r="CI52" s="6">
        <v>14</v>
      </c>
      <c r="CJ52" s="6">
        <v>14</v>
      </c>
      <c r="CK52" s="6">
        <v>25</v>
      </c>
      <c r="CL52" s="6">
        <v>22</v>
      </c>
      <c r="CM52" s="6">
        <v>21</v>
      </c>
      <c r="CN52" s="6">
        <v>21</v>
      </c>
      <c r="CO52" s="6">
        <v>21</v>
      </c>
      <c r="CP52" s="6">
        <v>19</v>
      </c>
      <c r="CQ52" s="6">
        <v>24</v>
      </c>
      <c r="CR52" s="6">
        <v>21</v>
      </c>
      <c r="CS52" s="6">
        <v>18</v>
      </c>
      <c r="CT52" s="6">
        <v>10</v>
      </c>
      <c r="CU52" s="6">
        <v>7</v>
      </c>
      <c r="CV52" s="6">
        <v>10</v>
      </c>
      <c r="CW52" s="6">
        <v>10</v>
      </c>
      <c r="CX52" s="6">
        <v>10</v>
      </c>
      <c r="CY52" s="6">
        <v>10</v>
      </c>
      <c r="CZ52" s="6">
        <v>12</v>
      </c>
      <c r="DA52" s="6">
        <v>10</v>
      </c>
      <c r="DB52" s="6">
        <v>22</v>
      </c>
      <c r="DC52" s="6">
        <v>23</v>
      </c>
      <c r="DD52" s="6">
        <v>8</v>
      </c>
      <c r="DE52" s="6">
        <v>14</v>
      </c>
      <c r="DF52" s="6">
        <v>12</v>
      </c>
      <c r="DG52" s="6">
        <v>11</v>
      </c>
      <c r="DH52" s="6">
        <v>14</v>
      </c>
      <c r="DI52" s="6">
        <v>16</v>
      </c>
      <c r="DJ52" s="6">
        <v>14</v>
      </c>
      <c r="DK52" s="6">
        <v>10</v>
      </c>
      <c r="DL52" s="6">
        <v>8</v>
      </c>
      <c r="DM52" s="6">
        <v>6</v>
      </c>
      <c r="DN52" s="6">
        <v>16</v>
      </c>
      <c r="DO52" s="6">
        <v>12</v>
      </c>
      <c r="DP52" s="6">
        <v>5</v>
      </c>
      <c r="DQ52" s="6">
        <v>16</v>
      </c>
      <c r="DR52" s="6">
        <v>14</v>
      </c>
      <c r="DS52" s="6">
        <v>10</v>
      </c>
      <c r="DT52" s="6">
        <v>8</v>
      </c>
      <c r="DU52" s="6">
        <v>6</v>
      </c>
      <c r="DV52" s="6">
        <v>14</v>
      </c>
      <c r="DW52" s="6">
        <v>27</v>
      </c>
      <c r="DX52" s="6">
        <v>6</v>
      </c>
      <c r="DY52" s="6">
        <v>489</v>
      </c>
    </row>
    <row r="53" spans="1:129">
      <c r="A53" s="4" t="s">
        <v>748</v>
      </c>
      <c r="B53" s="6">
        <v>5</v>
      </c>
      <c r="C53" s="6">
        <v>11</v>
      </c>
      <c r="D53" s="6">
        <v>20</v>
      </c>
      <c r="E53" s="6">
        <v>2</v>
      </c>
      <c r="F53" s="6">
        <v>25</v>
      </c>
      <c r="G53" s="6">
        <v>27</v>
      </c>
      <c r="H53" s="6">
        <v>27</v>
      </c>
      <c r="I53" s="6">
        <v>21</v>
      </c>
      <c r="J53" s="6">
        <v>6</v>
      </c>
      <c r="K53" s="6">
        <v>4</v>
      </c>
      <c r="L53" s="6">
        <v>11</v>
      </c>
      <c r="M53" s="6">
        <v>5</v>
      </c>
      <c r="N53" s="6">
        <v>8</v>
      </c>
      <c r="O53" s="6">
        <v>21</v>
      </c>
      <c r="P53" s="6">
        <v>11</v>
      </c>
      <c r="Q53" s="6">
        <v>10</v>
      </c>
      <c r="R53" s="6">
        <v>7</v>
      </c>
      <c r="S53" s="6">
        <v>20</v>
      </c>
      <c r="T53" s="6">
        <v>18</v>
      </c>
      <c r="U53" s="6">
        <v>7</v>
      </c>
      <c r="V53" s="6">
        <v>4</v>
      </c>
      <c r="W53" s="6">
        <v>10</v>
      </c>
      <c r="X53" s="6">
        <v>23</v>
      </c>
      <c r="Y53" s="6">
        <v>11</v>
      </c>
      <c r="Z53" s="6">
        <v>16</v>
      </c>
      <c r="AA53" s="6">
        <v>10</v>
      </c>
      <c r="AB53" s="6">
        <v>17</v>
      </c>
      <c r="AC53" s="6">
        <v>11</v>
      </c>
      <c r="AD53" s="6">
        <v>10</v>
      </c>
      <c r="AE53" s="6">
        <v>7</v>
      </c>
      <c r="AF53" s="6">
        <v>24</v>
      </c>
      <c r="AG53" s="6">
        <v>17</v>
      </c>
      <c r="AH53" s="6">
        <v>17</v>
      </c>
      <c r="AI53" s="6">
        <v>12</v>
      </c>
      <c r="AJ53" s="6">
        <v>8</v>
      </c>
      <c r="AK53" s="6">
        <v>14</v>
      </c>
      <c r="AL53" s="6">
        <v>10</v>
      </c>
      <c r="AM53" s="6">
        <v>8</v>
      </c>
      <c r="AN53" s="6">
        <v>7</v>
      </c>
      <c r="AO53" s="6">
        <v>4</v>
      </c>
      <c r="AP53" s="6">
        <v>7</v>
      </c>
      <c r="AQ53" s="6">
        <v>13</v>
      </c>
      <c r="AR53" s="6">
        <v>22</v>
      </c>
      <c r="AS53" s="6">
        <v>6</v>
      </c>
      <c r="AT53" s="6">
        <v>6</v>
      </c>
      <c r="AU53" s="6">
        <v>10</v>
      </c>
      <c r="AV53" s="6">
        <v>16</v>
      </c>
      <c r="AW53" s="6">
        <v>8</v>
      </c>
      <c r="AX53" s="6">
        <v>8</v>
      </c>
      <c r="AY53" s="6">
        <v>7</v>
      </c>
      <c r="AZ53" s="6">
        <v>8</v>
      </c>
      <c r="BA53" s="6">
        <v>6</v>
      </c>
      <c r="BB53" s="6">
        <v>11</v>
      </c>
      <c r="BC53" s="6">
        <v>4</v>
      </c>
      <c r="BD53" s="6">
        <v>10</v>
      </c>
      <c r="BE53" s="6">
        <v>10</v>
      </c>
      <c r="BF53" s="6">
        <v>10</v>
      </c>
      <c r="BG53" s="6">
        <v>7</v>
      </c>
      <c r="BH53" s="6">
        <v>10</v>
      </c>
      <c r="BI53" s="6">
        <v>12</v>
      </c>
      <c r="BJ53" s="6">
        <v>5</v>
      </c>
      <c r="BK53" s="6">
        <v>10</v>
      </c>
      <c r="BL53" s="6">
        <v>14</v>
      </c>
      <c r="BM53" s="6">
        <v>14</v>
      </c>
      <c r="BN53" s="6">
        <v>14</v>
      </c>
      <c r="BO53" s="6">
        <v>10</v>
      </c>
      <c r="BP53" s="6">
        <v>8</v>
      </c>
      <c r="BQ53" s="6">
        <v>6</v>
      </c>
      <c r="BR53" s="6">
        <v>12</v>
      </c>
      <c r="BS53" s="6">
        <v>6</v>
      </c>
      <c r="BT53" s="6">
        <v>10</v>
      </c>
      <c r="BU53" s="6">
        <v>14</v>
      </c>
      <c r="BV53" s="6">
        <v>14</v>
      </c>
      <c r="BW53" s="6">
        <v>10</v>
      </c>
      <c r="BX53" s="6">
        <v>8</v>
      </c>
      <c r="BY53" s="6">
        <v>6</v>
      </c>
      <c r="BZ53" s="6">
        <v>16</v>
      </c>
      <c r="CA53" s="6">
        <v>17</v>
      </c>
      <c r="CB53" s="6">
        <v>17</v>
      </c>
      <c r="CC53" s="6">
        <v>10</v>
      </c>
      <c r="CD53" s="6">
        <v>20</v>
      </c>
      <c r="CE53" s="6">
        <v>7</v>
      </c>
      <c r="CF53" s="6">
        <v>9</v>
      </c>
      <c r="CG53" s="6">
        <v>5</v>
      </c>
      <c r="CH53" s="6">
        <v>7</v>
      </c>
      <c r="CI53" s="6">
        <v>14</v>
      </c>
      <c r="CJ53" s="6">
        <v>14</v>
      </c>
      <c r="CK53" s="6">
        <v>10</v>
      </c>
      <c r="CL53" s="6">
        <v>3</v>
      </c>
      <c r="CM53" s="6">
        <v>5</v>
      </c>
      <c r="CN53" s="6">
        <v>13</v>
      </c>
      <c r="CO53" s="6">
        <v>6</v>
      </c>
      <c r="CP53" s="6">
        <v>25</v>
      </c>
      <c r="CQ53" s="6">
        <v>7</v>
      </c>
      <c r="CR53" s="6">
        <v>12</v>
      </c>
      <c r="CS53" s="6">
        <v>18</v>
      </c>
      <c r="CT53" s="6">
        <v>10</v>
      </c>
      <c r="CU53" s="6">
        <v>7</v>
      </c>
      <c r="CV53" s="6">
        <v>10</v>
      </c>
      <c r="CW53" s="6">
        <v>10</v>
      </c>
      <c r="CX53" s="6">
        <v>10</v>
      </c>
      <c r="CY53" s="6">
        <v>10</v>
      </c>
      <c r="CZ53" s="6">
        <v>24</v>
      </c>
      <c r="DA53" s="6">
        <v>10</v>
      </c>
      <c r="DB53" s="6">
        <v>13</v>
      </c>
      <c r="DC53" s="6">
        <v>19</v>
      </c>
      <c r="DD53" s="6">
        <v>8</v>
      </c>
      <c r="DE53" s="6">
        <v>21</v>
      </c>
      <c r="DF53" s="6">
        <v>12</v>
      </c>
      <c r="DG53" s="6">
        <v>11</v>
      </c>
      <c r="DH53" s="6">
        <v>14</v>
      </c>
      <c r="DI53" s="6">
        <v>16</v>
      </c>
      <c r="DJ53" s="6">
        <v>14</v>
      </c>
      <c r="DK53" s="6">
        <v>10</v>
      </c>
      <c r="DL53" s="6">
        <v>8</v>
      </c>
      <c r="DM53" s="6">
        <v>6</v>
      </c>
      <c r="DN53" s="6">
        <v>16</v>
      </c>
      <c r="DO53" s="6">
        <v>12</v>
      </c>
      <c r="DP53" s="6">
        <v>5</v>
      </c>
      <c r="DQ53" s="6">
        <v>16</v>
      </c>
      <c r="DR53" s="6">
        <v>14</v>
      </c>
      <c r="DS53" s="6">
        <v>10</v>
      </c>
      <c r="DT53" s="6">
        <v>8</v>
      </c>
      <c r="DU53" s="6">
        <v>6</v>
      </c>
      <c r="DV53" s="6">
        <v>14</v>
      </c>
      <c r="DW53" s="6">
        <v>3</v>
      </c>
      <c r="DX53" s="6">
        <v>17</v>
      </c>
      <c r="DY53" s="6">
        <v>1738</v>
      </c>
    </row>
    <row r="54" spans="1:129">
      <c r="A54" s="4" t="s">
        <v>749</v>
      </c>
      <c r="B54" s="6">
        <v>3</v>
      </c>
      <c r="C54" s="6">
        <v>11</v>
      </c>
      <c r="D54" s="6">
        <v>7</v>
      </c>
      <c r="E54" s="6">
        <v>20</v>
      </c>
      <c r="F54" s="6">
        <v>2</v>
      </c>
      <c r="G54" s="6">
        <v>26</v>
      </c>
      <c r="H54" s="6">
        <v>26</v>
      </c>
      <c r="I54" s="6">
        <v>21</v>
      </c>
      <c r="J54" s="6">
        <v>6</v>
      </c>
      <c r="K54" s="6">
        <v>4</v>
      </c>
      <c r="L54" s="6">
        <v>11</v>
      </c>
      <c r="M54" s="6">
        <v>5</v>
      </c>
      <c r="N54" s="6">
        <v>8</v>
      </c>
      <c r="O54" s="6">
        <v>22</v>
      </c>
      <c r="P54" s="6">
        <v>2</v>
      </c>
      <c r="Q54" s="6">
        <v>10</v>
      </c>
      <c r="R54" s="6">
        <v>7</v>
      </c>
      <c r="S54" s="6">
        <v>15</v>
      </c>
      <c r="T54" s="6">
        <v>22</v>
      </c>
      <c r="U54" s="6">
        <v>7</v>
      </c>
      <c r="V54" s="6">
        <v>8</v>
      </c>
      <c r="W54" s="6">
        <v>10</v>
      </c>
      <c r="X54" s="6">
        <v>25</v>
      </c>
      <c r="Y54" s="6">
        <v>11</v>
      </c>
      <c r="Z54" s="6">
        <v>3</v>
      </c>
      <c r="AA54" s="6">
        <v>10</v>
      </c>
      <c r="AB54" s="6">
        <v>2</v>
      </c>
      <c r="AC54" s="6">
        <v>11</v>
      </c>
      <c r="AD54" s="6">
        <v>10</v>
      </c>
      <c r="AE54" s="6">
        <v>7</v>
      </c>
      <c r="AF54" s="6">
        <v>27</v>
      </c>
      <c r="AG54" s="6">
        <v>14</v>
      </c>
      <c r="AH54" s="6">
        <v>15</v>
      </c>
      <c r="AI54" s="6">
        <v>12</v>
      </c>
      <c r="AJ54" s="6">
        <v>8</v>
      </c>
      <c r="AK54" s="6">
        <v>14</v>
      </c>
      <c r="AL54" s="6">
        <v>10</v>
      </c>
      <c r="AM54" s="6">
        <v>8</v>
      </c>
      <c r="AN54" s="6">
        <v>7</v>
      </c>
      <c r="AO54" s="6">
        <v>4</v>
      </c>
      <c r="AP54" s="6">
        <v>7</v>
      </c>
      <c r="AQ54" s="6">
        <v>12</v>
      </c>
      <c r="AR54" s="6">
        <v>14</v>
      </c>
      <c r="AS54" s="6">
        <v>6</v>
      </c>
      <c r="AT54" s="6">
        <v>6</v>
      </c>
      <c r="AU54" s="6">
        <v>10</v>
      </c>
      <c r="AV54" s="6">
        <v>7</v>
      </c>
      <c r="AW54" s="6">
        <v>8</v>
      </c>
      <c r="AX54" s="6">
        <v>8</v>
      </c>
      <c r="AY54" s="6">
        <v>7</v>
      </c>
      <c r="AZ54" s="6">
        <v>8</v>
      </c>
      <c r="BA54" s="6">
        <v>3</v>
      </c>
      <c r="BB54" s="6">
        <v>24</v>
      </c>
      <c r="BC54" s="6">
        <v>16</v>
      </c>
      <c r="BD54" s="6">
        <v>10</v>
      </c>
      <c r="BE54" s="6">
        <v>10</v>
      </c>
      <c r="BF54" s="6">
        <v>10</v>
      </c>
      <c r="BG54" s="6">
        <v>7</v>
      </c>
      <c r="BH54" s="6">
        <v>10</v>
      </c>
      <c r="BI54" s="6">
        <v>12</v>
      </c>
      <c r="BJ54" s="6">
        <v>5</v>
      </c>
      <c r="BK54" s="6">
        <v>10</v>
      </c>
      <c r="BL54" s="6">
        <v>14</v>
      </c>
      <c r="BM54" s="6">
        <v>14</v>
      </c>
      <c r="BN54" s="6">
        <v>14</v>
      </c>
      <c r="BO54" s="6">
        <v>10</v>
      </c>
      <c r="BP54" s="6">
        <v>8</v>
      </c>
      <c r="BQ54" s="6">
        <v>6</v>
      </c>
      <c r="BR54" s="6">
        <v>12</v>
      </c>
      <c r="BS54" s="6">
        <v>11</v>
      </c>
      <c r="BT54" s="6">
        <v>10</v>
      </c>
      <c r="BU54" s="6">
        <v>14</v>
      </c>
      <c r="BV54" s="6">
        <v>14</v>
      </c>
      <c r="BW54" s="6">
        <v>10</v>
      </c>
      <c r="BX54" s="6">
        <v>8</v>
      </c>
      <c r="BY54" s="6">
        <v>6</v>
      </c>
      <c r="BZ54" s="6">
        <v>16</v>
      </c>
      <c r="CA54" s="6">
        <v>16</v>
      </c>
      <c r="CB54" s="6">
        <v>16</v>
      </c>
      <c r="CC54" s="6">
        <v>10</v>
      </c>
      <c r="CD54" s="6">
        <v>19</v>
      </c>
      <c r="CE54" s="6">
        <v>7</v>
      </c>
      <c r="CF54" s="6">
        <v>24</v>
      </c>
      <c r="CG54" s="6">
        <v>6</v>
      </c>
      <c r="CH54" s="6">
        <v>7</v>
      </c>
      <c r="CI54" s="6">
        <v>14</v>
      </c>
      <c r="CJ54" s="6">
        <v>14</v>
      </c>
      <c r="CK54" s="6">
        <v>13</v>
      </c>
      <c r="CL54" s="6">
        <v>5</v>
      </c>
      <c r="CM54" s="6">
        <v>6</v>
      </c>
      <c r="CN54" s="6">
        <v>6</v>
      </c>
      <c r="CO54" s="6">
        <v>4</v>
      </c>
      <c r="CP54" s="6">
        <v>8</v>
      </c>
      <c r="CQ54" s="6">
        <v>23</v>
      </c>
      <c r="CR54" s="6">
        <v>25</v>
      </c>
      <c r="CS54" s="6">
        <v>9</v>
      </c>
      <c r="CT54" s="6">
        <v>10</v>
      </c>
      <c r="CU54" s="6">
        <v>7</v>
      </c>
      <c r="CV54" s="6">
        <v>10</v>
      </c>
      <c r="CW54" s="6">
        <v>10</v>
      </c>
      <c r="CX54" s="6">
        <v>10</v>
      </c>
      <c r="CY54" s="6">
        <v>10</v>
      </c>
      <c r="CZ54" s="6">
        <v>10</v>
      </c>
      <c r="DA54" s="6">
        <v>10</v>
      </c>
      <c r="DB54" s="6">
        <v>6</v>
      </c>
      <c r="DC54" s="6">
        <v>3</v>
      </c>
      <c r="DD54" s="6">
        <v>8</v>
      </c>
      <c r="DE54" s="6">
        <v>10</v>
      </c>
      <c r="DF54" s="6">
        <v>12</v>
      </c>
      <c r="DG54" s="6">
        <v>11</v>
      </c>
      <c r="DH54" s="6">
        <v>14</v>
      </c>
      <c r="DI54" s="6">
        <v>16</v>
      </c>
      <c r="DJ54" s="6">
        <v>14</v>
      </c>
      <c r="DK54" s="6">
        <v>10</v>
      </c>
      <c r="DL54" s="6">
        <v>8</v>
      </c>
      <c r="DM54" s="6">
        <v>6</v>
      </c>
      <c r="DN54" s="6">
        <v>16</v>
      </c>
      <c r="DO54" s="6">
        <v>12</v>
      </c>
      <c r="DP54" s="6">
        <v>5</v>
      </c>
      <c r="DQ54" s="6">
        <v>16</v>
      </c>
      <c r="DR54" s="6">
        <v>14</v>
      </c>
      <c r="DS54" s="6">
        <v>10</v>
      </c>
      <c r="DT54" s="6">
        <v>8</v>
      </c>
      <c r="DU54" s="6">
        <v>6</v>
      </c>
      <c r="DV54" s="6">
        <v>14</v>
      </c>
      <c r="DW54" s="6">
        <v>21</v>
      </c>
      <c r="DX54" s="6">
        <v>17</v>
      </c>
      <c r="DY54" s="6">
        <v>1230</v>
      </c>
    </row>
    <row r="55" spans="1:129">
      <c r="A55" s="4" t="s">
        <v>750</v>
      </c>
      <c r="B55" s="6">
        <v>17</v>
      </c>
      <c r="C55" s="6">
        <v>11</v>
      </c>
      <c r="D55" s="6">
        <v>12</v>
      </c>
      <c r="E55" s="6">
        <v>23</v>
      </c>
      <c r="F55" s="6">
        <v>10</v>
      </c>
      <c r="G55" s="6">
        <v>21</v>
      </c>
      <c r="H55" s="6">
        <v>23</v>
      </c>
      <c r="I55" s="6">
        <v>19</v>
      </c>
      <c r="J55" s="6">
        <v>6</v>
      </c>
      <c r="K55" s="6">
        <v>4</v>
      </c>
      <c r="L55" s="6">
        <v>11</v>
      </c>
      <c r="M55" s="6">
        <v>5</v>
      </c>
      <c r="N55" s="6">
        <v>8</v>
      </c>
      <c r="O55" s="6">
        <v>9</v>
      </c>
      <c r="P55" s="6">
        <v>11</v>
      </c>
      <c r="Q55" s="6">
        <v>10</v>
      </c>
      <c r="R55" s="6">
        <v>7</v>
      </c>
      <c r="S55" s="6">
        <v>19</v>
      </c>
      <c r="T55" s="6">
        <v>20</v>
      </c>
      <c r="U55" s="6">
        <v>7</v>
      </c>
      <c r="V55" s="6">
        <v>17</v>
      </c>
      <c r="W55" s="6">
        <v>10</v>
      </c>
      <c r="X55" s="6">
        <v>10</v>
      </c>
      <c r="Y55" s="6">
        <v>11</v>
      </c>
      <c r="Z55" s="6">
        <v>16</v>
      </c>
      <c r="AA55" s="6">
        <v>10</v>
      </c>
      <c r="AB55" s="6">
        <v>17</v>
      </c>
      <c r="AC55" s="6">
        <v>8</v>
      </c>
      <c r="AD55" s="6">
        <v>10</v>
      </c>
      <c r="AE55" s="6">
        <v>7</v>
      </c>
      <c r="AF55" s="6">
        <v>16</v>
      </c>
      <c r="AG55" s="6">
        <v>12</v>
      </c>
      <c r="AH55" s="6">
        <v>12</v>
      </c>
      <c r="AI55" s="6">
        <v>12</v>
      </c>
      <c r="AJ55" s="6">
        <v>8</v>
      </c>
      <c r="AK55" s="6">
        <v>14</v>
      </c>
      <c r="AL55" s="6">
        <v>10</v>
      </c>
      <c r="AM55" s="6">
        <v>8</v>
      </c>
      <c r="AN55" s="6">
        <v>7</v>
      </c>
      <c r="AO55" s="6">
        <v>4</v>
      </c>
      <c r="AP55" s="6">
        <v>7</v>
      </c>
      <c r="AQ55" s="6">
        <v>13</v>
      </c>
      <c r="AR55" s="6">
        <v>20</v>
      </c>
      <c r="AS55" s="6">
        <v>6</v>
      </c>
      <c r="AT55" s="6">
        <v>6</v>
      </c>
      <c r="AU55" s="6">
        <v>10</v>
      </c>
      <c r="AV55" s="6">
        <v>15</v>
      </c>
      <c r="AW55" s="6">
        <v>8</v>
      </c>
      <c r="AX55" s="6">
        <v>8</v>
      </c>
      <c r="AY55" s="6">
        <v>7</v>
      </c>
      <c r="AZ55" s="6">
        <v>8</v>
      </c>
      <c r="BA55" s="6">
        <v>8</v>
      </c>
      <c r="BB55" s="6">
        <v>18</v>
      </c>
      <c r="BC55" s="6">
        <v>16</v>
      </c>
      <c r="BD55" s="6">
        <v>10</v>
      </c>
      <c r="BE55" s="6">
        <v>10</v>
      </c>
      <c r="BF55" s="6">
        <v>10</v>
      </c>
      <c r="BG55" s="6">
        <v>7</v>
      </c>
      <c r="BH55" s="6">
        <v>10</v>
      </c>
      <c r="BI55" s="6">
        <v>12</v>
      </c>
      <c r="BJ55" s="6">
        <v>5</v>
      </c>
      <c r="BK55" s="6">
        <v>10</v>
      </c>
      <c r="BL55" s="6">
        <v>14</v>
      </c>
      <c r="BM55" s="6">
        <v>14</v>
      </c>
      <c r="BN55" s="6">
        <v>14</v>
      </c>
      <c r="BO55" s="6">
        <v>10</v>
      </c>
      <c r="BP55" s="6">
        <v>8</v>
      </c>
      <c r="BQ55" s="6">
        <v>6</v>
      </c>
      <c r="BR55" s="6">
        <v>12</v>
      </c>
      <c r="BS55" s="6">
        <v>11</v>
      </c>
      <c r="BT55" s="6">
        <v>10</v>
      </c>
      <c r="BU55" s="6">
        <v>14</v>
      </c>
      <c r="BV55" s="6">
        <v>14</v>
      </c>
      <c r="BW55" s="6">
        <v>10</v>
      </c>
      <c r="BX55" s="6">
        <v>8</v>
      </c>
      <c r="BY55" s="6">
        <v>6</v>
      </c>
      <c r="BZ55" s="6">
        <v>14</v>
      </c>
      <c r="CA55" s="6">
        <v>14</v>
      </c>
      <c r="CB55" s="6">
        <v>15</v>
      </c>
      <c r="CC55" s="6">
        <v>10</v>
      </c>
      <c r="CD55" s="6">
        <v>20</v>
      </c>
      <c r="CE55" s="6">
        <v>7</v>
      </c>
      <c r="CF55" s="6">
        <v>25</v>
      </c>
      <c r="CG55" s="6">
        <v>24</v>
      </c>
      <c r="CH55" s="6">
        <v>7</v>
      </c>
      <c r="CI55" s="6">
        <v>14</v>
      </c>
      <c r="CJ55" s="6">
        <v>14</v>
      </c>
      <c r="CK55" s="6">
        <v>21</v>
      </c>
      <c r="CL55" s="6">
        <v>19</v>
      </c>
      <c r="CM55" s="6">
        <v>19</v>
      </c>
      <c r="CN55" s="6">
        <v>17</v>
      </c>
      <c r="CO55" s="6">
        <v>19</v>
      </c>
      <c r="CP55" s="6">
        <v>12</v>
      </c>
      <c r="CQ55" s="6">
        <v>17</v>
      </c>
      <c r="CR55" s="6">
        <v>13</v>
      </c>
      <c r="CS55" s="6">
        <v>18</v>
      </c>
      <c r="CT55" s="6">
        <v>10</v>
      </c>
      <c r="CU55" s="6">
        <v>7</v>
      </c>
      <c r="CV55" s="6">
        <v>10</v>
      </c>
      <c r="CW55" s="6">
        <v>10</v>
      </c>
      <c r="CX55" s="6">
        <v>10</v>
      </c>
      <c r="CY55" s="6">
        <v>10</v>
      </c>
      <c r="CZ55" s="6">
        <v>21</v>
      </c>
      <c r="DA55" s="6">
        <v>10</v>
      </c>
      <c r="DB55" s="6">
        <v>15</v>
      </c>
      <c r="DC55" s="6">
        <v>21</v>
      </c>
      <c r="DD55" s="6">
        <v>8</v>
      </c>
      <c r="DE55" s="6">
        <v>18</v>
      </c>
      <c r="DF55" s="6">
        <v>12</v>
      </c>
      <c r="DG55" s="6">
        <v>11</v>
      </c>
      <c r="DH55" s="6">
        <v>14</v>
      </c>
      <c r="DI55" s="6">
        <v>15</v>
      </c>
      <c r="DJ55" s="6">
        <v>14</v>
      </c>
      <c r="DK55" s="6">
        <v>10</v>
      </c>
      <c r="DL55" s="6">
        <v>8</v>
      </c>
      <c r="DM55" s="6">
        <v>6</v>
      </c>
      <c r="DN55" s="6">
        <v>15</v>
      </c>
      <c r="DO55" s="6">
        <v>12</v>
      </c>
      <c r="DP55" s="6">
        <v>5</v>
      </c>
      <c r="DQ55" s="6">
        <v>15</v>
      </c>
      <c r="DR55" s="6">
        <v>14</v>
      </c>
      <c r="DS55" s="6">
        <v>10</v>
      </c>
      <c r="DT55" s="6">
        <v>8</v>
      </c>
      <c r="DU55" s="6">
        <v>6</v>
      </c>
      <c r="DV55" s="6">
        <v>14</v>
      </c>
      <c r="DW55" s="6">
        <v>14</v>
      </c>
      <c r="DX55" s="6">
        <v>16</v>
      </c>
      <c r="DY55" s="6">
        <v>2851</v>
      </c>
    </row>
    <row r="56" spans="1:129">
      <c r="A56" s="4" t="s">
        <v>751</v>
      </c>
      <c r="B56" s="6">
        <v>2</v>
      </c>
      <c r="C56" s="6">
        <v>8</v>
      </c>
      <c r="D56" s="6">
        <v>13</v>
      </c>
      <c r="E56" s="6">
        <v>15</v>
      </c>
      <c r="F56" s="6">
        <v>13</v>
      </c>
      <c r="G56" s="6">
        <v>23</v>
      </c>
      <c r="H56" s="6">
        <v>23</v>
      </c>
      <c r="I56" s="6">
        <v>17</v>
      </c>
      <c r="J56" s="6">
        <v>6</v>
      </c>
      <c r="K56" s="6">
        <v>4</v>
      </c>
      <c r="L56" s="6">
        <v>6</v>
      </c>
      <c r="M56" s="6">
        <v>5</v>
      </c>
      <c r="N56" s="6">
        <v>6</v>
      </c>
      <c r="O56" s="6">
        <v>16</v>
      </c>
      <c r="P56" s="6">
        <v>8</v>
      </c>
      <c r="Q56" s="6">
        <v>7</v>
      </c>
      <c r="R56" s="6">
        <v>5</v>
      </c>
      <c r="S56" s="6">
        <v>9</v>
      </c>
      <c r="T56" s="6">
        <v>4</v>
      </c>
      <c r="U56" s="6">
        <v>3</v>
      </c>
      <c r="V56" s="6">
        <v>7</v>
      </c>
      <c r="W56" s="6">
        <v>6</v>
      </c>
      <c r="X56" s="6">
        <v>9</v>
      </c>
      <c r="Y56" s="6">
        <v>7</v>
      </c>
      <c r="Z56" s="6">
        <v>8</v>
      </c>
      <c r="AA56" s="6">
        <v>2</v>
      </c>
      <c r="AB56" s="6">
        <v>8</v>
      </c>
      <c r="AC56" s="6">
        <v>7</v>
      </c>
      <c r="AD56" s="6">
        <v>7</v>
      </c>
      <c r="AE56" s="6">
        <v>5</v>
      </c>
      <c r="AF56" s="6">
        <v>13</v>
      </c>
      <c r="AG56" s="6">
        <v>10</v>
      </c>
      <c r="AH56" s="6">
        <v>10</v>
      </c>
      <c r="AI56" s="6">
        <v>11</v>
      </c>
      <c r="AJ56" s="6">
        <v>4</v>
      </c>
      <c r="AK56" s="6">
        <v>6</v>
      </c>
      <c r="AL56" s="6">
        <v>3</v>
      </c>
      <c r="AM56" s="6">
        <v>5</v>
      </c>
      <c r="AN56" s="6">
        <v>5</v>
      </c>
      <c r="AO56" s="6">
        <v>4</v>
      </c>
      <c r="AP56" s="6">
        <v>5</v>
      </c>
      <c r="AQ56" s="6">
        <v>2</v>
      </c>
      <c r="AR56" s="6">
        <v>23</v>
      </c>
      <c r="AS56" s="6">
        <v>2</v>
      </c>
      <c r="AT56" s="6">
        <v>1</v>
      </c>
      <c r="AU56" s="6">
        <v>7</v>
      </c>
      <c r="AV56" s="6">
        <v>6</v>
      </c>
      <c r="AW56" s="6">
        <v>2</v>
      </c>
      <c r="AX56" s="6">
        <v>3</v>
      </c>
      <c r="AY56" s="6">
        <v>4</v>
      </c>
      <c r="AZ56" s="6">
        <v>4</v>
      </c>
      <c r="BA56" s="6">
        <v>12</v>
      </c>
      <c r="BB56" s="6">
        <v>7</v>
      </c>
      <c r="BC56" s="6">
        <v>13</v>
      </c>
      <c r="BD56" s="6">
        <v>6</v>
      </c>
      <c r="BE56" s="6">
        <v>6</v>
      </c>
      <c r="BF56" s="6">
        <v>5</v>
      </c>
      <c r="BG56" s="6">
        <v>5</v>
      </c>
      <c r="BH56" s="6">
        <v>5</v>
      </c>
      <c r="BI56" s="6">
        <v>11</v>
      </c>
      <c r="BJ56" s="6">
        <v>5</v>
      </c>
      <c r="BK56" s="6">
        <v>9</v>
      </c>
      <c r="BL56" s="6">
        <v>9</v>
      </c>
      <c r="BM56" s="6">
        <v>5</v>
      </c>
      <c r="BN56" s="6">
        <v>9</v>
      </c>
      <c r="BO56" s="6">
        <v>9</v>
      </c>
      <c r="BP56" s="6">
        <v>4</v>
      </c>
      <c r="BQ56" s="6">
        <v>5</v>
      </c>
      <c r="BR56" s="6">
        <v>11</v>
      </c>
      <c r="BS56" s="6">
        <v>11</v>
      </c>
      <c r="BT56" s="6">
        <v>9</v>
      </c>
      <c r="BU56" s="6">
        <v>9</v>
      </c>
      <c r="BV56" s="6">
        <v>8</v>
      </c>
      <c r="BW56" s="6">
        <v>9</v>
      </c>
      <c r="BX56" s="6">
        <v>4</v>
      </c>
      <c r="BY56" s="6">
        <v>4</v>
      </c>
      <c r="BZ56" s="6">
        <v>10</v>
      </c>
      <c r="CA56" s="6">
        <v>11</v>
      </c>
      <c r="CB56" s="6">
        <v>11</v>
      </c>
      <c r="CC56" s="6">
        <v>6</v>
      </c>
      <c r="CD56" s="6">
        <v>4</v>
      </c>
      <c r="CE56" s="6">
        <v>3</v>
      </c>
      <c r="CF56" s="6">
        <v>17</v>
      </c>
      <c r="CG56" s="6">
        <v>18</v>
      </c>
      <c r="CH56" s="6">
        <v>1</v>
      </c>
      <c r="CI56" s="6">
        <v>7</v>
      </c>
      <c r="CJ56" s="6">
        <v>9</v>
      </c>
      <c r="CK56" s="6">
        <v>3</v>
      </c>
      <c r="CL56" s="6">
        <v>2</v>
      </c>
      <c r="CM56" s="6">
        <v>2</v>
      </c>
      <c r="CN56" s="6">
        <v>1</v>
      </c>
      <c r="CO56" s="6">
        <v>1</v>
      </c>
      <c r="CP56" s="6">
        <v>2</v>
      </c>
      <c r="CQ56" s="6">
        <v>2</v>
      </c>
      <c r="CR56" s="6">
        <v>3</v>
      </c>
      <c r="CS56" s="6">
        <v>11</v>
      </c>
      <c r="CT56" s="6">
        <v>3</v>
      </c>
      <c r="CU56" s="6">
        <v>4</v>
      </c>
      <c r="CV56" s="6">
        <v>5</v>
      </c>
      <c r="CW56" s="6">
        <v>3</v>
      </c>
      <c r="CX56" s="6">
        <v>4</v>
      </c>
      <c r="CY56" s="6">
        <v>7</v>
      </c>
      <c r="CZ56" s="6">
        <v>7</v>
      </c>
      <c r="DA56" s="6">
        <v>7</v>
      </c>
      <c r="DB56" s="6">
        <v>16</v>
      </c>
      <c r="DC56" s="6">
        <v>8</v>
      </c>
      <c r="DD56" s="6">
        <v>4</v>
      </c>
      <c r="DE56" s="6">
        <v>8</v>
      </c>
      <c r="DF56" s="6">
        <v>11</v>
      </c>
      <c r="DG56" s="6">
        <v>10</v>
      </c>
      <c r="DH56" s="6">
        <v>9</v>
      </c>
      <c r="DI56" s="6">
        <v>11</v>
      </c>
      <c r="DJ56" s="6">
        <v>7</v>
      </c>
      <c r="DK56" s="6">
        <v>9</v>
      </c>
      <c r="DL56" s="6">
        <v>4</v>
      </c>
      <c r="DM56" s="6">
        <v>1</v>
      </c>
      <c r="DN56" s="6">
        <v>10</v>
      </c>
      <c r="DO56" s="6">
        <v>11</v>
      </c>
      <c r="DP56" s="6">
        <v>5</v>
      </c>
      <c r="DQ56" s="6">
        <v>11</v>
      </c>
      <c r="DR56" s="6">
        <v>7</v>
      </c>
      <c r="DS56" s="6">
        <v>9</v>
      </c>
      <c r="DT56" s="6">
        <v>5</v>
      </c>
      <c r="DU56" s="6">
        <v>2</v>
      </c>
      <c r="DV56" s="6">
        <v>10</v>
      </c>
      <c r="DW56" s="6">
        <v>9</v>
      </c>
      <c r="DX56" s="6">
        <v>9</v>
      </c>
      <c r="DY56" s="6">
        <v>3445</v>
      </c>
    </row>
    <row r="57" spans="1:129">
      <c r="A57" s="4" t="s">
        <v>752</v>
      </c>
      <c r="B57" s="6">
        <v>14</v>
      </c>
      <c r="C57" s="6">
        <v>11</v>
      </c>
      <c r="D57" s="6">
        <v>5</v>
      </c>
      <c r="E57" s="6">
        <v>7</v>
      </c>
      <c r="F57" s="6">
        <v>1</v>
      </c>
      <c r="G57" s="6">
        <v>25</v>
      </c>
      <c r="H57" s="6">
        <v>25</v>
      </c>
      <c r="I57" s="6">
        <v>21</v>
      </c>
      <c r="J57" s="6">
        <v>6</v>
      </c>
      <c r="K57" s="6">
        <v>4</v>
      </c>
      <c r="L57" s="6">
        <v>11</v>
      </c>
      <c r="M57" s="6">
        <v>5</v>
      </c>
      <c r="N57" s="6">
        <v>8</v>
      </c>
      <c r="O57" s="6">
        <v>24</v>
      </c>
      <c r="P57" s="6">
        <v>11</v>
      </c>
      <c r="Q57" s="6">
        <v>10</v>
      </c>
      <c r="R57" s="6">
        <v>7</v>
      </c>
      <c r="S57" s="6">
        <v>17</v>
      </c>
      <c r="T57" s="6">
        <v>8</v>
      </c>
      <c r="U57" s="6">
        <v>7</v>
      </c>
      <c r="V57" s="6">
        <v>3</v>
      </c>
      <c r="W57" s="6">
        <v>10</v>
      </c>
      <c r="X57" s="6">
        <v>22</v>
      </c>
      <c r="Y57" s="6">
        <v>11</v>
      </c>
      <c r="Z57" s="6">
        <v>16</v>
      </c>
      <c r="AA57" s="6">
        <v>10</v>
      </c>
      <c r="AB57" s="6">
        <v>1</v>
      </c>
      <c r="AC57" s="6">
        <v>11</v>
      </c>
      <c r="AD57" s="6">
        <v>10</v>
      </c>
      <c r="AE57" s="6">
        <v>7</v>
      </c>
      <c r="AF57" s="6">
        <v>22</v>
      </c>
      <c r="AG57" s="6">
        <v>17</v>
      </c>
      <c r="AH57" s="6">
        <v>17</v>
      </c>
      <c r="AI57" s="6">
        <v>12</v>
      </c>
      <c r="AJ57" s="6">
        <v>8</v>
      </c>
      <c r="AK57" s="6">
        <v>2</v>
      </c>
      <c r="AL57" s="6">
        <v>10</v>
      </c>
      <c r="AM57" s="6">
        <v>8</v>
      </c>
      <c r="AN57" s="6">
        <v>7</v>
      </c>
      <c r="AO57" s="6">
        <v>4</v>
      </c>
      <c r="AP57" s="6">
        <v>7</v>
      </c>
      <c r="AQ57" s="6">
        <v>13</v>
      </c>
      <c r="AR57" s="6">
        <v>6</v>
      </c>
      <c r="AS57" s="6">
        <v>6</v>
      </c>
      <c r="AT57" s="6">
        <v>6</v>
      </c>
      <c r="AU57" s="6">
        <v>10</v>
      </c>
      <c r="AV57" s="6">
        <v>16</v>
      </c>
      <c r="AW57" s="6">
        <v>8</v>
      </c>
      <c r="AX57" s="6">
        <v>8</v>
      </c>
      <c r="AY57" s="6">
        <v>7</v>
      </c>
      <c r="AZ57" s="6">
        <v>8</v>
      </c>
      <c r="BA57" s="6">
        <v>1</v>
      </c>
      <c r="BB57" s="6">
        <v>17</v>
      </c>
      <c r="BC57" s="6">
        <v>3</v>
      </c>
      <c r="BD57" s="6">
        <v>10</v>
      </c>
      <c r="BE57" s="6">
        <v>10</v>
      </c>
      <c r="BF57" s="6">
        <v>10</v>
      </c>
      <c r="BG57" s="6">
        <v>7</v>
      </c>
      <c r="BH57" s="6">
        <v>10</v>
      </c>
      <c r="BI57" s="6">
        <v>12</v>
      </c>
      <c r="BJ57" s="6">
        <v>5</v>
      </c>
      <c r="BK57" s="6">
        <v>10</v>
      </c>
      <c r="BL57" s="6">
        <v>14</v>
      </c>
      <c r="BM57" s="6">
        <v>14</v>
      </c>
      <c r="BN57" s="6">
        <v>14</v>
      </c>
      <c r="BO57" s="6">
        <v>10</v>
      </c>
      <c r="BP57" s="6">
        <v>8</v>
      </c>
      <c r="BQ57" s="6">
        <v>6</v>
      </c>
      <c r="BR57" s="6">
        <v>12</v>
      </c>
      <c r="BS57" s="6">
        <v>8</v>
      </c>
      <c r="BT57" s="6">
        <v>10</v>
      </c>
      <c r="BU57" s="6">
        <v>14</v>
      </c>
      <c r="BV57" s="6">
        <v>14</v>
      </c>
      <c r="BW57" s="6">
        <v>10</v>
      </c>
      <c r="BX57" s="6">
        <v>8</v>
      </c>
      <c r="BY57" s="6">
        <v>6</v>
      </c>
      <c r="BZ57" s="6">
        <v>16</v>
      </c>
      <c r="CA57" s="6">
        <v>17</v>
      </c>
      <c r="CB57" s="6">
        <v>17</v>
      </c>
      <c r="CC57" s="6">
        <v>10</v>
      </c>
      <c r="CD57" s="6">
        <v>14</v>
      </c>
      <c r="CE57" s="6">
        <v>7</v>
      </c>
      <c r="CF57" s="6">
        <v>14</v>
      </c>
      <c r="CG57" s="6">
        <v>4</v>
      </c>
      <c r="CH57" s="6">
        <v>7</v>
      </c>
      <c r="CI57" s="6">
        <v>14</v>
      </c>
      <c r="CJ57" s="6">
        <v>14</v>
      </c>
      <c r="CK57" s="6">
        <v>16</v>
      </c>
      <c r="CL57" s="6">
        <v>18</v>
      </c>
      <c r="CM57" s="6">
        <v>12</v>
      </c>
      <c r="CN57" s="6">
        <v>9</v>
      </c>
      <c r="CO57" s="6">
        <v>15</v>
      </c>
      <c r="CP57" s="6">
        <v>22</v>
      </c>
      <c r="CQ57" s="6">
        <v>19</v>
      </c>
      <c r="CR57" s="6">
        <v>9</v>
      </c>
      <c r="CS57" s="6">
        <v>1</v>
      </c>
      <c r="CT57" s="6">
        <v>1</v>
      </c>
      <c r="CU57" s="6">
        <v>7</v>
      </c>
      <c r="CV57" s="6">
        <v>1</v>
      </c>
      <c r="CW57" s="6">
        <v>1</v>
      </c>
      <c r="CX57" s="6">
        <v>10</v>
      </c>
      <c r="CY57" s="6">
        <v>10</v>
      </c>
      <c r="CZ57" s="6">
        <v>2</v>
      </c>
      <c r="DA57" s="6">
        <v>10</v>
      </c>
      <c r="DB57" s="6">
        <v>5</v>
      </c>
      <c r="DC57" s="6">
        <v>6</v>
      </c>
      <c r="DD57" s="6">
        <v>8</v>
      </c>
      <c r="DE57" s="6">
        <v>25</v>
      </c>
      <c r="DF57" s="6">
        <v>12</v>
      </c>
      <c r="DG57" s="6">
        <v>11</v>
      </c>
      <c r="DH57" s="6">
        <v>14</v>
      </c>
      <c r="DI57" s="6">
        <v>16</v>
      </c>
      <c r="DJ57" s="6">
        <v>14</v>
      </c>
      <c r="DK57" s="6">
        <v>10</v>
      </c>
      <c r="DL57" s="6">
        <v>8</v>
      </c>
      <c r="DM57" s="6">
        <v>6</v>
      </c>
      <c r="DN57" s="6">
        <v>16</v>
      </c>
      <c r="DO57" s="6">
        <v>12</v>
      </c>
      <c r="DP57" s="6">
        <v>5</v>
      </c>
      <c r="DQ57" s="6">
        <v>16</v>
      </c>
      <c r="DR57" s="6">
        <v>14</v>
      </c>
      <c r="DS57" s="6">
        <v>10</v>
      </c>
      <c r="DT57" s="6">
        <v>8</v>
      </c>
      <c r="DU57" s="6">
        <v>6</v>
      </c>
      <c r="DV57" s="6">
        <v>14</v>
      </c>
      <c r="DW57" s="6">
        <v>17</v>
      </c>
      <c r="DX57" s="6">
        <v>14</v>
      </c>
      <c r="DY57" s="6">
        <v>908</v>
      </c>
    </row>
    <row r="58" spans="1:129">
      <c r="A58" s="4" t="s">
        <v>753</v>
      </c>
      <c r="B58" s="6">
        <v>11</v>
      </c>
      <c r="C58" s="6">
        <v>11</v>
      </c>
      <c r="D58" s="6">
        <v>2</v>
      </c>
      <c r="E58" s="6">
        <v>19</v>
      </c>
      <c r="F58" s="6">
        <v>4</v>
      </c>
      <c r="G58" s="6">
        <v>11</v>
      </c>
      <c r="H58" s="6">
        <v>10</v>
      </c>
      <c r="I58" s="6">
        <v>8</v>
      </c>
      <c r="J58" s="6">
        <v>6</v>
      </c>
      <c r="K58" s="6">
        <v>4</v>
      </c>
      <c r="L58" s="6">
        <v>11</v>
      </c>
      <c r="M58" s="6">
        <v>5</v>
      </c>
      <c r="N58" s="6">
        <v>8</v>
      </c>
      <c r="O58" s="6">
        <v>5</v>
      </c>
      <c r="P58" s="6">
        <v>11</v>
      </c>
      <c r="Q58" s="6">
        <v>10</v>
      </c>
      <c r="R58" s="6">
        <v>7</v>
      </c>
      <c r="S58" s="6">
        <v>2</v>
      </c>
      <c r="T58" s="6">
        <v>1</v>
      </c>
      <c r="U58" s="6">
        <v>7</v>
      </c>
      <c r="V58" s="6">
        <v>1</v>
      </c>
      <c r="W58" s="6">
        <v>10</v>
      </c>
      <c r="X58" s="6">
        <v>20</v>
      </c>
      <c r="Y58" s="6">
        <v>11</v>
      </c>
      <c r="Z58" s="6">
        <v>16</v>
      </c>
      <c r="AA58" s="6">
        <v>10</v>
      </c>
      <c r="AB58" s="6">
        <v>17</v>
      </c>
      <c r="AC58" s="6">
        <v>11</v>
      </c>
      <c r="AD58" s="6">
        <v>10</v>
      </c>
      <c r="AE58" s="6">
        <v>7</v>
      </c>
      <c r="AF58" s="6">
        <v>17</v>
      </c>
      <c r="AG58" s="6">
        <v>17</v>
      </c>
      <c r="AH58" s="6">
        <v>17</v>
      </c>
      <c r="AI58" s="6">
        <v>12</v>
      </c>
      <c r="AJ58" s="6">
        <v>8</v>
      </c>
      <c r="AK58" s="6">
        <v>14</v>
      </c>
      <c r="AL58" s="6">
        <v>10</v>
      </c>
      <c r="AM58" s="6">
        <v>8</v>
      </c>
      <c r="AN58" s="6">
        <v>7</v>
      </c>
      <c r="AO58" s="6">
        <v>4</v>
      </c>
      <c r="AP58" s="6">
        <v>7</v>
      </c>
      <c r="AQ58" s="6">
        <v>13</v>
      </c>
      <c r="AR58" s="6">
        <v>7</v>
      </c>
      <c r="AS58" s="6">
        <v>6</v>
      </c>
      <c r="AT58" s="6">
        <v>6</v>
      </c>
      <c r="AU58" s="6">
        <v>10</v>
      </c>
      <c r="AV58" s="6">
        <v>16</v>
      </c>
      <c r="AW58" s="6">
        <v>8</v>
      </c>
      <c r="AX58" s="6">
        <v>8</v>
      </c>
      <c r="AY58" s="6">
        <v>7</v>
      </c>
      <c r="AZ58" s="6">
        <v>8</v>
      </c>
      <c r="BA58" s="6">
        <v>4</v>
      </c>
      <c r="BB58" s="6">
        <v>19</v>
      </c>
      <c r="BC58" s="6">
        <v>16</v>
      </c>
      <c r="BD58" s="6">
        <v>10</v>
      </c>
      <c r="BE58" s="6">
        <v>10</v>
      </c>
      <c r="BF58" s="6">
        <v>10</v>
      </c>
      <c r="BG58" s="6">
        <v>7</v>
      </c>
      <c r="BH58" s="6">
        <v>10</v>
      </c>
      <c r="BI58" s="6">
        <v>12</v>
      </c>
      <c r="BJ58" s="6">
        <v>5</v>
      </c>
      <c r="BK58" s="6">
        <v>10</v>
      </c>
      <c r="BL58" s="6">
        <v>13</v>
      </c>
      <c r="BM58" s="6">
        <v>14</v>
      </c>
      <c r="BN58" s="6">
        <v>12</v>
      </c>
      <c r="BO58" s="6">
        <v>10</v>
      </c>
      <c r="BP58" s="6">
        <v>8</v>
      </c>
      <c r="BQ58" s="6">
        <v>6</v>
      </c>
      <c r="BR58" s="6">
        <v>12</v>
      </c>
      <c r="BS58" s="6">
        <v>11</v>
      </c>
      <c r="BT58" s="6">
        <v>10</v>
      </c>
      <c r="BU58" s="6">
        <v>13</v>
      </c>
      <c r="BV58" s="6">
        <v>13</v>
      </c>
      <c r="BW58" s="6">
        <v>10</v>
      </c>
      <c r="BX58" s="6">
        <v>8</v>
      </c>
      <c r="BY58" s="6">
        <v>6</v>
      </c>
      <c r="BZ58" s="6">
        <v>16</v>
      </c>
      <c r="CA58" s="6">
        <v>17</v>
      </c>
      <c r="CB58" s="6">
        <v>17</v>
      </c>
      <c r="CC58" s="6">
        <v>10</v>
      </c>
      <c r="CD58" s="6">
        <v>12</v>
      </c>
      <c r="CE58" s="6">
        <v>7</v>
      </c>
      <c r="CF58" s="6">
        <v>23</v>
      </c>
      <c r="CG58" s="6">
        <v>3</v>
      </c>
      <c r="CH58" s="6">
        <v>7</v>
      </c>
      <c r="CI58" s="6">
        <v>10</v>
      </c>
      <c r="CJ58" s="6">
        <v>7</v>
      </c>
      <c r="CK58" s="6">
        <v>14</v>
      </c>
      <c r="CL58" s="6">
        <v>13</v>
      </c>
      <c r="CM58" s="6">
        <v>11</v>
      </c>
      <c r="CN58" s="6">
        <v>12</v>
      </c>
      <c r="CO58" s="6">
        <v>12</v>
      </c>
      <c r="CP58" s="6">
        <v>9</v>
      </c>
      <c r="CQ58" s="6">
        <v>14</v>
      </c>
      <c r="CR58" s="6">
        <v>18</v>
      </c>
      <c r="CS58" s="6">
        <v>18</v>
      </c>
      <c r="CT58" s="6">
        <v>10</v>
      </c>
      <c r="CU58" s="6">
        <v>7</v>
      </c>
      <c r="CV58" s="6">
        <v>10</v>
      </c>
      <c r="CW58" s="6">
        <v>10</v>
      </c>
      <c r="CX58" s="6">
        <v>10</v>
      </c>
      <c r="CY58" s="6">
        <v>10</v>
      </c>
      <c r="CZ58" s="6">
        <v>3</v>
      </c>
      <c r="DA58" s="6">
        <v>10</v>
      </c>
      <c r="DB58" s="6">
        <v>1</v>
      </c>
      <c r="DC58" s="6">
        <v>4</v>
      </c>
      <c r="DD58" s="6">
        <v>8</v>
      </c>
      <c r="DE58" s="6">
        <v>2</v>
      </c>
      <c r="DF58" s="6">
        <v>12</v>
      </c>
      <c r="DG58" s="6">
        <v>11</v>
      </c>
      <c r="DH58" s="6">
        <v>13</v>
      </c>
      <c r="DI58" s="6">
        <v>16</v>
      </c>
      <c r="DJ58" s="6">
        <v>9</v>
      </c>
      <c r="DK58" s="6">
        <v>10</v>
      </c>
      <c r="DL58" s="6">
        <v>8</v>
      </c>
      <c r="DM58" s="6">
        <v>6</v>
      </c>
      <c r="DN58" s="6">
        <v>16</v>
      </c>
      <c r="DO58" s="6">
        <v>12</v>
      </c>
      <c r="DP58" s="6">
        <v>5</v>
      </c>
      <c r="DQ58" s="6">
        <v>16</v>
      </c>
      <c r="DR58" s="6">
        <v>9</v>
      </c>
      <c r="DS58" s="6">
        <v>10</v>
      </c>
      <c r="DT58" s="6">
        <v>8</v>
      </c>
      <c r="DU58" s="6">
        <v>6</v>
      </c>
      <c r="DV58" s="6">
        <v>13</v>
      </c>
      <c r="DW58" s="6">
        <v>22</v>
      </c>
      <c r="DX58" s="6">
        <v>17</v>
      </c>
      <c r="DY58" s="6">
        <v>13933</v>
      </c>
    </row>
    <row r="59" spans="1:129">
      <c r="A59" s="4" t="s">
        <v>754</v>
      </c>
      <c r="B59" s="6">
        <v>15</v>
      </c>
      <c r="C59" s="6">
        <v>11</v>
      </c>
      <c r="D59" s="6">
        <v>20</v>
      </c>
      <c r="E59" s="6">
        <v>8</v>
      </c>
      <c r="F59" s="6">
        <v>27</v>
      </c>
      <c r="G59" s="6">
        <v>17</v>
      </c>
      <c r="H59" s="6">
        <v>13</v>
      </c>
      <c r="I59" s="6">
        <v>2</v>
      </c>
      <c r="J59" s="6">
        <v>6</v>
      </c>
      <c r="K59" s="6">
        <v>4</v>
      </c>
      <c r="L59" s="6">
        <v>11</v>
      </c>
      <c r="M59" s="6">
        <v>5</v>
      </c>
      <c r="N59" s="6">
        <v>8</v>
      </c>
      <c r="O59" s="6">
        <v>4</v>
      </c>
      <c r="P59" s="6">
        <v>11</v>
      </c>
      <c r="Q59" s="6">
        <v>10</v>
      </c>
      <c r="R59" s="6">
        <v>7</v>
      </c>
      <c r="S59" s="6">
        <v>11</v>
      </c>
      <c r="T59" s="6">
        <v>10</v>
      </c>
      <c r="U59" s="6">
        <v>7</v>
      </c>
      <c r="V59" s="6">
        <v>2</v>
      </c>
      <c r="W59" s="6">
        <v>10</v>
      </c>
      <c r="X59" s="6">
        <v>11</v>
      </c>
      <c r="Y59" s="6">
        <v>11</v>
      </c>
      <c r="Z59" s="6">
        <v>16</v>
      </c>
      <c r="AA59" s="6">
        <v>10</v>
      </c>
      <c r="AB59" s="6">
        <v>17</v>
      </c>
      <c r="AC59" s="6">
        <v>11</v>
      </c>
      <c r="AD59" s="6">
        <v>10</v>
      </c>
      <c r="AE59" s="6">
        <v>7</v>
      </c>
      <c r="AF59" s="6">
        <v>19</v>
      </c>
      <c r="AG59" s="6">
        <v>17</v>
      </c>
      <c r="AH59" s="6">
        <v>17</v>
      </c>
      <c r="AI59" s="6">
        <v>12</v>
      </c>
      <c r="AJ59" s="6">
        <v>8</v>
      </c>
      <c r="AK59" s="6">
        <v>14</v>
      </c>
      <c r="AL59" s="6">
        <v>10</v>
      </c>
      <c r="AM59" s="6">
        <v>8</v>
      </c>
      <c r="AN59" s="6">
        <v>7</v>
      </c>
      <c r="AO59" s="6">
        <v>4</v>
      </c>
      <c r="AP59" s="6">
        <v>7</v>
      </c>
      <c r="AQ59" s="6">
        <v>13</v>
      </c>
      <c r="AR59" s="6">
        <v>3</v>
      </c>
      <c r="AS59" s="6">
        <v>6</v>
      </c>
      <c r="AT59" s="6">
        <v>6</v>
      </c>
      <c r="AU59" s="6">
        <v>10</v>
      </c>
      <c r="AV59" s="6">
        <v>16</v>
      </c>
      <c r="AW59" s="6">
        <v>8</v>
      </c>
      <c r="AX59" s="6">
        <v>8</v>
      </c>
      <c r="AY59" s="6">
        <v>7</v>
      </c>
      <c r="AZ59" s="6">
        <v>8</v>
      </c>
      <c r="BA59" s="6">
        <v>22</v>
      </c>
      <c r="BB59" s="6">
        <v>15</v>
      </c>
      <c r="BC59" s="6">
        <v>8</v>
      </c>
      <c r="BD59" s="6">
        <v>10</v>
      </c>
      <c r="BE59" s="6">
        <v>10</v>
      </c>
      <c r="BF59" s="6">
        <v>10</v>
      </c>
      <c r="BG59" s="6">
        <v>7</v>
      </c>
      <c r="BH59" s="6">
        <v>10</v>
      </c>
      <c r="BI59" s="6">
        <v>12</v>
      </c>
      <c r="BJ59" s="6">
        <v>5</v>
      </c>
      <c r="BK59" s="6">
        <v>10</v>
      </c>
      <c r="BL59" s="6">
        <v>14</v>
      </c>
      <c r="BM59" s="6">
        <v>14</v>
      </c>
      <c r="BN59" s="6">
        <v>14</v>
      </c>
      <c r="BO59" s="6">
        <v>10</v>
      </c>
      <c r="BP59" s="6">
        <v>8</v>
      </c>
      <c r="BQ59" s="6">
        <v>6</v>
      </c>
      <c r="BR59" s="6">
        <v>12</v>
      </c>
      <c r="BS59" s="6">
        <v>11</v>
      </c>
      <c r="BT59" s="6">
        <v>10</v>
      </c>
      <c r="BU59" s="6">
        <v>14</v>
      </c>
      <c r="BV59" s="6">
        <v>14</v>
      </c>
      <c r="BW59" s="6">
        <v>10</v>
      </c>
      <c r="BX59" s="6">
        <v>8</v>
      </c>
      <c r="BY59" s="6">
        <v>6</v>
      </c>
      <c r="BZ59" s="6">
        <v>16</v>
      </c>
      <c r="CA59" s="6">
        <v>17</v>
      </c>
      <c r="CB59" s="6">
        <v>17</v>
      </c>
      <c r="CC59" s="6">
        <v>10</v>
      </c>
      <c r="CD59" s="6">
        <v>20</v>
      </c>
      <c r="CE59" s="6">
        <v>7</v>
      </c>
      <c r="CF59" s="6">
        <v>19</v>
      </c>
      <c r="CG59" s="6">
        <v>2</v>
      </c>
      <c r="CH59" s="6">
        <v>7</v>
      </c>
      <c r="CI59" s="6">
        <v>14</v>
      </c>
      <c r="CJ59" s="6">
        <v>14</v>
      </c>
      <c r="CK59" s="6">
        <v>24</v>
      </c>
      <c r="CL59" s="6">
        <v>12</v>
      </c>
      <c r="CM59" s="6">
        <v>9</v>
      </c>
      <c r="CN59" s="6">
        <v>14</v>
      </c>
      <c r="CO59" s="6">
        <v>13</v>
      </c>
      <c r="CP59" s="6">
        <v>27</v>
      </c>
      <c r="CQ59" s="6">
        <v>3</v>
      </c>
      <c r="CR59" s="6">
        <v>1</v>
      </c>
      <c r="CS59" s="6">
        <v>18</v>
      </c>
      <c r="CT59" s="6">
        <v>10</v>
      </c>
      <c r="CU59" s="6">
        <v>7</v>
      </c>
      <c r="CV59" s="6">
        <v>10</v>
      </c>
      <c r="CW59" s="6">
        <v>10</v>
      </c>
      <c r="CX59" s="6">
        <v>10</v>
      </c>
      <c r="CY59" s="6">
        <v>10</v>
      </c>
      <c r="CZ59" s="6">
        <v>26</v>
      </c>
      <c r="DA59" s="6">
        <v>10</v>
      </c>
      <c r="DB59" s="6">
        <v>25</v>
      </c>
      <c r="DC59" s="6">
        <v>25</v>
      </c>
      <c r="DD59" s="6">
        <v>8</v>
      </c>
      <c r="DE59" s="6">
        <v>26</v>
      </c>
      <c r="DF59" s="6">
        <v>12</v>
      </c>
      <c r="DG59" s="6">
        <v>11</v>
      </c>
      <c r="DH59" s="6">
        <v>14</v>
      </c>
      <c r="DI59" s="6">
        <v>16</v>
      </c>
      <c r="DJ59" s="6">
        <v>14</v>
      </c>
      <c r="DK59" s="6">
        <v>10</v>
      </c>
      <c r="DL59" s="6">
        <v>8</v>
      </c>
      <c r="DM59" s="6">
        <v>6</v>
      </c>
      <c r="DN59" s="6">
        <v>16</v>
      </c>
      <c r="DO59" s="6">
        <v>12</v>
      </c>
      <c r="DP59" s="6">
        <v>5</v>
      </c>
      <c r="DQ59" s="6">
        <v>16</v>
      </c>
      <c r="DR59" s="6">
        <v>14</v>
      </c>
      <c r="DS59" s="6">
        <v>10</v>
      </c>
      <c r="DT59" s="6">
        <v>8</v>
      </c>
      <c r="DU59" s="6">
        <v>6</v>
      </c>
      <c r="DV59" s="6">
        <v>14</v>
      </c>
      <c r="DW59" s="6">
        <v>15</v>
      </c>
      <c r="DX59" s="6">
        <v>17</v>
      </c>
      <c r="DY59" s="6">
        <v>3184</v>
      </c>
    </row>
    <row r="60" spans="1:129">
      <c r="A60" s="4" t="s">
        <v>755</v>
      </c>
      <c r="B60" s="6">
        <v>25</v>
      </c>
      <c r="C60" s="6">
        <v>11</v>
      </c>
      <c r="D60" s="6">
        <v>8</v>
      </c>
      <c r="E60" s="6">
        <v>3</v>
      </c>
      <c r="F60" s="6">
        <v>8</v>
      </c>
      <c r="G60" s="6">
        <v>10</v>
      </c>
      <c r="H60" s="6">
        <v>8</v>
      </c>
      <c r="I60" s="6">
        <v>3</v>
      </c>
      <c r="J60" s="6">
        <v>6</v>
      </c>
      <c r="K60" s="6">
        <v>4</v>
      </c>
      <c r="L60" s="6">
        <v>11</v>
      </c>
      <c r="M60" s="6">
        <v>5</v>
      </c>
      <c r="N60" s="6">
        <v>8</v>
      </c>
      <c r="O60" s="6">
        <v>25</v>
      </c>
      <c r="P60" s="6">
        <v>11</v>
      </c>
      <c r="Q60" s="6">
        <v>10</v>
      </c>
      <c r="R60" s="6">
        <v>7</v>
      </c>
      <c r="S60" s="6">
        <v>12</v>
      </c>
      <c r="T60" s="6">
        <v>14</v>
      </c>
      <c r="U60" s="6">
        <v>7</v>
      </c>
      <c r="V60" s="6">
        <v>18</v>
      </c>
      <c r="W60" s="6">
        <v>10</v>
      </c>
      <c r="X60" s="6">
        <v>15</v>
      </c>
      <c r="Y60" s="6">
        <v>11</v>
      </c>
      <c r="Z60" s="6">
        <v>10</v>
      </c>
      <c r="AA60" s="6">
        <v>10</v>
      </c>
      <c r="AB60" s="6">
        <v>3</v>
      </c>
      <c r="AC60" s="6">
        <v>11</v>
      </c>
      <c r="AD60" s="6">
        <v>10</v>
      </c>
      <c r="AE60" s="6">
        <v>7</v>
      </c>
      <c r="AF60" s="6">
        <v>21</v>
      </c>
      <c r="AG60" s="6">
        <v>17</v>
      </c>
      <c r="AH60" s="6">
        <v>17</v>
      </c>
      <c r="AI60" s="6">
        <v>12</v>
      </c>
      <c r="AJ60" s="6">
        <v>8</v>
      </c>
      <c r="AK60" s="6">
        <v>13</v>
      </c>
      <c r="AL60" s="6">
        <v>10</v>
      </c>
      <c r="AM60" s="6">
        <v>8</v>
      </c>
      <c r="AN60" s="6">
        <v>7</v>
      </c>
      <c r="AO60" s="6">
        <v>4</v>
      </c>
      <c r="AP60" s="6">
        <v>7</v>
      </c>
      <c r="AQ60" s="6">
        <v>13</v>
      </c>
      <c r="AR60" s="6">
        <v>25</v>
      </c>
      <c r="AS60" s="6">
        <v>6</v>
      </c>
      <c r="AT60" s="6">
        <v>6</v>
      </c>
      <c r="AU60" s="6">
        <v>10</v>
      </c>
      <c r="AV60" s="6">
        <v>14</v>
      </c>
      <c r="AW60" s="6">
        <v>8</v>
      </c>
      <c r="AX60" s="6">
        <v>8</v>
      </c>
      <c r="AY60" s="6">
        <v>7</v>
      </c>
      <c r="AZ60" s="6">
        <v>8</v>
      </c>
      <c r="BA60" s="6">
        <v>15</v>
      </c>
      <c r="BB60" s="6">
        <v>24</v>
      </c>
      <c r="BC60" s="6">
        <v>16</v>
      </c>
      <c r="BD60" s="6">
        <v>10</v>
      </c>
      <c r="BE60" s="6">
        <v>10</v>
      </c>
      <c r="BF60" s="6">
        <v>10</v>
      </c>
      <c r="BG60" s="6">
        <v>7</v>
      </c>
      <c r="BH60" s="6">
        <v>10</v>
      </c>
      <c r="BI60" s="6">
        <v>12</v>
      </c>
      <c r="BJ60" s="6">
        <v>5</v>
      </c>
      <c r="BK60" s="6">
        <v>10</v>
      </c>
      <c r="BL60" s="6">
        <v>14</v>
      </c>
      <c r="BM60" s="6">
        <v>14</v>
      </c>
      <c r="BN60" s="6">
        <v>14</v>
      </c>
      <c r="BO60" s="6">
        <v>10</v>
      </c>
      <c r="BP60" s="6">
        <v>8</v>
      </c>
      <c r="BQ60" s="6">
        <v>6</v>
      </c>
      <c r="BR60" s="6">
        <v>12</v>
      </c>
      <c r="BS60" s="6">
        <v>11</v>
      </c>
      <c r="BT60" s="6">
        <v>10</v>
      </c>
      <c r="BU60" s="6">
        <v>14</v>
      </c>
      <c r="BV60" s="6">
        <v>14</v>
      </c>
      <c r="BW60" s="6">
        <v>10</v>
      </c>
      <c r="BX60" s="6">
        <v>8</v>
      </c>
      <c r="BY60" s="6">
        <v>6</v>
      </c>
      <c r="BZ60" s="6">
        <v>16</v>
      </c>
      <c r="CA60" s="6">
        <v>17</v>
      </c>
      <c r="CB60" s="6">
        <v>17</v>
      </c>
      <c r="CC60" s="6">
        <v>10</v>
      </c>
      <c r="CD60" s="6">
        <v>20</v>
      </c>
      <c r="CE60" s="6">
        <v>7</v>
      </c>
      <c r="CF60" s="6">
        <v>20</v>
      </c>
      <c r="CG60" s="6">
        <v>17</v>
      </c>
      <c r="CH60" s="6">
        <v>7</v>
      </c>
      <c r="CI60" s="6">
        <v>14</v>
      </c>
      <c r="CJ60" s="6">
        <v>14</v>
      </c>
      <c r="CK60" s="6">
        <v>26</v>
      </c>
      <c r="CL60" s="6">
        <v>23</v>
      </c>
      <c r="CM60" s="6">
        <v>23</v>
      </c>
      <c r="CN60" s="6">
        <v>26</v>
      </c>
      <c r="CO60" s="6">
        <v>25</v>
      </c>
      <c r="CP60" s="6">
        <v>21</v>
      </c>
      <c r="CQ60" s="6">
        <v>18</v>
      </c>
      <c r="CR60" s="6">
        <v>19</v>
      </c>
      <c r="CS60" s="6">
        <v>8</v>
      </c>
      <c r="CT60" s="6">
        <v>10</v>
      </c>
      <c r="CU60" s="6">
        <v>7</v>
      </c>
      <c r="CV60" s="6">
        <v>10</v>
      </c>
      <c r="CW60" s="6">
        <v>10</v>
      </c>
      <c r="CX60" s="6">
        <v>10</v>
      </c>
      <c r="CY60" s="6">
        <v>10</v>
      </c>
      <c r="CZ60" s="6">
        <v>13</v>
      </c>
      <c r="DA60" s="6">
        <v>10</v>
      </c>
      <c r="DB60" s="6">
        <v>8</v>
      </c>
      <c r="DC60" s="6">
        <v>14</v>
      </c>
      <c r="DD60" s="6">
        <v>8</v>
      </c>
      <c r="DE60" s="6">
        <v>12</v>
      </c>
      <c r="DF60" s="6">
        <v>12</v>
      </c>
      <c r="DG60" s="6">
        <v>11</v>
      </c>
      <c r="DH60" s="6">
        <v>14</v>
      </c>
      <c r="DI60" s="6">
        <v>16</v>
      </c>
      <c r="DJ60" s="6">
        <v>14</v>
      </c>
      <c r="DK60" s="6">
        <v>10</v>
      </c>
      <c r="DL60" s="6">
        <v>8</v>
      </c>
      <c r="DM60" s="6">
        <v>6</v>
      </c>
      <c r="DN60" s="6">
        <v>16</v>
      </c>
      <c r="DO60" s="6">
        <v>12</v>
      </c>
      <c r="DP60" s="6">
        <v>5</v>
      </c>
      <c r="DQ60" s="6">
        <v>16</v>
      </c>
      <c r="DR60" s="6">
        <v>14</v>
      </c>
      <c r="DS60" s="6">
        <v>10</v>
      </c>
      <c r="DT60" s="6">
        <v>8</v>
      </c>
      <c r="DU60" s="6">
        <v>6</v>
      </c>
      <c r="DV60" s="6">
        <v>14</v>
      </c>
      <c r="DW60" s="6">
        <v>26</v>
      </c>
      <c r="DX60" s="6">
        <v>15</v>
      </c>
      <c r="DY60" s="6">
        <v>1216</v>
      </c>
    </row>
    <row r="61" spans="1:129">
      <c r="A61" s="4" t="s">
        <v>756</v>
      </c>
      <c r="B61" s="6">
        <v>24</v>
      </c>
      <c r="C61" s="6">
        <v>4</v>
      </c>
      <c r="D61" s="6">
        <v>18</v>
      </c>
      <c r="E61" s="6">
        <v>16</v>
      </c>
      <c r="F61" s="6">
        <v>17</v>
      </c>
      <c r="G61" s="6">
        <v>4</v>
      </c>
      <c r="H61" s="6">
        <v>4</v>
      </c>
      <c r="I61" s="6">
        <v>4</v>
      </c>
      <c r="J61" s="6">
        <v>4</v>
      </c>
      <c r="K61" s="6">
        <v>4</v>
      </c>
      <c r="L61" s="6">
        <v>5</v>
      </c>
      <c r="M61" s="6">
        <v>4</v>
      </c>
      <c r="N61" s="6">
        <v>2</v>
      </c>
      <c r="O61" s="6">
        <v>6</v>
      </c>
      <c r="P61" s="6">
        <v>5</v>
      </c>
      <c r="Q61" s="6">
        <v>5</v>
      </c>
      <c r="R61" s="6">
        <v>6</v>
      </c>
      <c r="S61" s="6">
        <v>6</v>
      </c>
      <c r="T61" s="6">
        <v>9</v>
      </c>
      <c r="U61" s="6">
        <v>5</v>
      </c>
      <c r="V61" s="6">
        <v>11</v>
      </c>
      <c r="W61" s="6">
        <v>5</v>
      </c>
      <c r="X61" s="6">
        <v>8</v>
      </c>
      <c r="Y61" s="6">
        <v>3</v>
      </c>
      <c r="Z61" s="6">
        <v>14</v>
      </c>
      <c r="AA61" s="6">
        <v>5</v>
      </c>
      <c r="AB61" s="6">
        <v>9</v>
      </c>
      <c r="AC61" s="6">
        <v>4</v>
      </c>
      <c r="AD61" s="6">
        <v>6</v>
      </c>
      <c r="AE61" s="6">
        <v>6</v>
      </c>
      <c r="AF61" s="6">
        <v>8</v>
      </c>
      <c r="AG61" s="6">
        <v>13</v>
      </c>
      <c r="AH61" s="6">
        <v>13</v>
      </c>
      <c r="AI61" s="6">
        <v>10</v>
      </c>
      <c r="AJ61" s="6">
        <v>6</v>
      </c>
      <c r="AK61" s="6">
        <v>7</v>
      </c>
      <c r="AL61" s="6">
        <v>7</v>
      </c>
      <c r="AM61" s="6">
        <v>4</v>
      </c>
      <c r="AN61" s="6">
        <v>6</v>
      </c>
      <c r="AO61" s="6">
        <v>4</v>
      </c>
      <c r="AP61" s="6">
        <v>4</v>
      </c>
      <c r="AQ61" s="6">
        <v>7</v>
      </c>
      <c r="AR61" s="6">
        <v>8</v>
      </c>
      <c r="AS61" s="6">
        <v>5</v>
      </c>
      <c r="AT61" s="6">
        <v>5</v>
      </c>
      <c r="AU61" s="6">
        <v>5</v>
      </c>
      <c r="AV61" s="6">
        <v>10</v>
      </c>
      <c r="AW61" s="6">
        <v>7</v>
      </c>
      <c r="AX61" s="6">
        <v>5</v>
      </c>
      <c r="AY61" s="6">
        <v>6</v>
      </c>
      <c r="AZ61" s="6">
        <v>6</v>
      </c>
      <c r="BA61" s="6">
        <v>20</v>
      </c>
      <c r="BB61" s="6">
        <v>8</v>
      </c>
      <c r="BC61" s="6">
        <v>14</v>
      </c>
      <c r="BD61" s="6">
        <v>7</v>
      </c>
      <c r="BE61" s="6">
        <v>7</v>
      </c>
      <c r="BF61" s="6">
        <v>6</v>
      </c>
      <c r="BG61" s="6">
        <v>6</v>
      </c>
      <c r="BH61" s="6">
        <v>7</v>
      </c>
      <c r="BI61" s="6">
        <v>7</v>
      </c>
      <c r="BJ61" s="6">
        <v>4</v>
      </c>
      <c r="BK61" s="6">
        <v>5</v>
      </c>
      <c r="BL61" s="6">
        <v>5</v>
      </c>
      <c r="BM61" s="6">
        <v>10</v>
      </c>
      <c r="BN61" s="6">
        <v>6</v>
      </c>
      <c r="BO61" s="6">
        <v>4</v>
      </c>
      <c r="BP61" s="6">
        <v>7</v>
      </c>
      <c r="BQ61" s="6">
        <v>4</v>
      </c>
      <c r="BR61" s="6">
        <v>7</v>
      </c>
      <c r="BS61" s="6">
        <v>4</v>
      </c>
      <c r="BT61" s="6">
        <v>5</v>
      </c>
      <c r="BU61" s="6">
        <v>5</v>
      </c>
      <c r="BV61" s="6">
        <v>5</v>
      </c>
      <c r="BW61" s="6">
        <v>5</v>
      </c>
      <c r="BX61" s="6">
        <v>7</v>
      </c>
      <c r="BY61" s="6">
        <v>5</v>
      </c>
      <c r="BZ61" s="6">
        <v>5</v>
      </c>
      <c r="CA61" s="6">
        <v>12</v>
      </c>
      <c r="CB61" s="6">
        <v>12</v>
      </c>
      <c r="CC61" s="6">
        <v>2</v>
      </c>
      <c r="CD61" s="6">
        <v>18</v>
      </c>
      <c r="CE61" s="6">
        <v>6</v>
      </c>
      <c r="CF61" s="6">
        <v>4</v>
      </c>
      <c r="CG61" s="6">
        <v>25</v>
      </c>
      <c r="CH61" s="6">
        <v>5</v>
      </c>
      <c r="CI61" s="6">
        <v>11</v>
      </c>
      <c r="CJ61" s="6">
        <v>11</v>
      </c>
      <c r="CK61" s="6">
        <v>18</v>
      </c>
      <c r="CL61" s="6">
        <v>26</v>
      </c>
      <c r="CM61" s="6">
        <v>24</v>
      </c>
      <c r="CN61" s="6">
        <v>24</v>
      </c>
      <c r="CO61" s="6">
        <v>24</v>
      </c>
      <c r="CP61" s="6">
        <v>17</v>
      </c>
      <c r="CQ61" s="6">
        <v>25</v>
      </c>
      <c r="CR61" s="6">
        <v>23</v>
      </c>
      <c r="CS61" s="6">
        <v>6</v>
      </c>
      <c r="CT61" s="6">
        <v>9</v>
      </c>
      <c r="CU61" s="6">
        <v>5</v>
      </c>
      <c r="CV61" s="6">
        <v>7</v>
      </c>
      <c r="CW61" s="6">
        <v>7</v>
      </c>
      <c r="CX61" s="6">
        <v>7</v>
      </c>
      <c r="CY61" s="6">
        <v>6</v>
      </c>
      <c r="CZ61" s="6">
        <v>11</v>
      </c>
      <c r="DA61" s="6">
        <v>6</v>
      </c>
      <c r="DB61" s="6">
        <v>23</v>
      </c>
      <c r="DC61" s="6">
        <v>22</v>
      </c>
      <c r="DD61" s="6">
        <v>7</v>
      </c>
      <c r="DE61" s="6">
        <v>6</v>
      </c>
      <c r="DF61" s="6">
        <v>8</v>
      </c>
      <c r="DG61" s="6">
        <v>7</v>
      </c>
      <c r="DH61" s="6">
        <v>12</v>
      </c>
      <c r="DI61" s="6">
        <v>13</v>
      </c>
      <c r="DJ61" s="6">
        <v>10</v>
      </c>
      <c r="DK61" s="6">
        <v>6</v>
      </c>
      <c r="DL61" s="6">
        <v>7</v>
      </c>
      <c r="DM61" s="6">
        <v>5</v>
      </c>
      <c r="DN61" s="6">
        <v>12</v>
      </c>
      <c r="DO61" s="6">
        <v>6</v>
      </c>
      <c r="DP61" s="6">
        <v>4</v>
      </c>
      <c r="DQ61" s="6">
        <v>12</v>
      </c>
      <c r="DR61" s="6">
        <v>12</v>
      </c>
      <c r="DS61" s="6">
        <v>5</v>
      </c>
      <c r="DT61" s="6">
        <v>7</v>
      </c>
      <c r="DU61" s="6">
        <v>5</v>
      </c>
      <c r="DV61" s="6">
        <v>11</v>
      </c>
      <c r="DW61" s="6">
        <v>12</v>
      </c>
      <c r="DX61" s="6">
        <v>8</v>
      </c>
      <c r="DY61" s="6">
        <v>1230</v>
      </c>
    </row>
    <row r="62" spans="1:129">
      <c r="A62" s="4" t="s">
        <v>757</v>
      </c>
      <c r="B62" s="6">
        <v>26</v>
      </c>
      <c r="C62" s="6">
        <v>11</v>
      </c>
      <c r="D62" s="6">
        <v>9</v>
      </c>
      <c r="E62" s="6">
        <v>13</v>
      </c>
      <c r="F62" s="6">
        <v>20</v>
      </c>
      <c r="G62" s="6">
        <v>2</v>
      </c>
      <c r="H62" s="6">
        <v>2</v>
      </c>
      <c r="I62" s="6">
        <v>7</v>
      </c>
      <c r="J62" s="6">
        <v>6</v>
      </c>
      <c r="K62" s="6">
        <v>4</v>
      </c>
      <c r="L62" s="6">
        <v>11</v>
      </c>
      <c r="M62" s="6">
        <v>5</v>
      </c>
      <c r="N62" s="6">
        <v>8</v>
      </c>
      <c r="O62" s="6">
        <v>20</v>
      </c>
      <c r="P62" s="6">
        <v>11</v>
      </c>
      <c r="Q62" s="6">
        <v>10</v>
      </c>
      <c r="R62" s="6">
        <v>7</v>
      </c>
      <c r="S62" s="6">
        <v>24</v>
      </c>
      <c r="T62" s="6">
        <v>23</v>
      </c>
      <c r="U62" s="6">
        <v>7</v>
      </c>
      <c r="V62" s="6">
        <v>24</v>
      </c>
      <c r="W62" s="6">
        <v>10</v>
      </c>
      <c r="X62" s="6">
        <v>4</v>
      </c>
      <c r="Y62" s="6">
        <v>11</v>
      </c>
      <c r="Z62" s="6">
        <v>16</v>
      </c>
      <c r="AA62" s="6">
        <v>10</v>
      </c>
      <c r="AB62" s="6">
        <v>17</v>
      </c>
      <c r="AC62" s="6">
        <v>11</v>
      </c>
      <c r="AD62" s="6">
        <v>10</v>
      </c>
      <c r="AE62" s="6">
        <v>7</v>
      </c>
      <c r="AF62" s="6">
        <v>11</v>
      </c>
      <c r="AG62" s="6">
        <v>17</v>
      </c>
      <c r="AH62" s="6">
        <v>17</v>
      </c>
      <c r="AI62" s="6">
        <v>12</v>
      </c>
      <c r="AJ62" s="6">
        <v>8</v>
      </c>
      <c r="AK62" s="6">
        <v>14</v>
      </c>
      <c r="AL62" s="6">
        <v>10</v>
      </c>
      <c r="AM62" s="6">
        <v>8</v>
      </c>
      <c r="AN62" s="6">
        <v>7</v>
      </c>
      <c r="AO62" s="6">
        <v>4</v>
      </c>
      <c r="AP62" s="6">
        <v>7</v>
      </c>
      <c r="AQ62" s="6">
        <v>13</v>
      </c>
      <c r="AR62" s="6">
        <v>18</v>
      </c>
      <c r="AS62" s="6">
        <v>6</v>
      </c>
      <c r="AT62" s="6">
        <v>6</v>
      </c>
      <c r="AU62" s="6">
        <v>10</v>
      </c>
      <c r="AV62" s="6">
        <v>16</v>
      </c>
      <c r="AW62" s="6">
        <v>8</v>
      </c>
      <c r="AX62" s="6">
        <v>8</v>
      </c>
      <c r="AY62" s="6">
        <v>7</v>
      </c>
      <c r="AZ62" s="6">
        <v>8</v>
      </c>
      <c r="BA62" s="6">
        <v>9</v>
      </c>
      <c r="BB62" s="6">
        <v>24</v>
      </c>
      <c r="BC62" s="6">
        <v>16</v>
      </c>
      <c r="BD62" s="6">
        <v>10</v>
      </c>
      <c r="BE62" s="6">
        <v>10</v>
      </c>
      <c r="BF62" s="6">
        <v>10</v>
      </c>
      <c r="BG62" s="6">
        <v>7</v>
      </c>
      <c r="BH62" s="6">
        <v>10</v>
      </c>
      <c r="BI62" s="6">
        <v>12</v>
      </c>
      <c r="BJ62" s="6">
        <v>5</v>
      </c>
      <c r="BK62" s="6">
        <v>10</v>
      </c>
      <c r="BL62" s="6">
        <v>14</v>
      </c>
      <c r="BM62" s="6">
        <v>14</v>
      </c>
      <c r="BN62" s="6">
        <v>14</v>
      </c>
      <c r="BO62" s="6">
        <v>10</v>
      </c>
      <c r="BP62" s="6">
        <v>8</v>
      </c>
      <c r="BQ62" s="6">
        <v>6</v>
      </c>
      <c r="BR62" s="6">
        <v>12</v>
      </c>
      <c r="BS62" s="6">
        <v>11</v>
      </c>
      <c r="BT62" s="6">
        <v>10</v>
      </c>
      <c r="BU62" s="6">
        <v>14</v>
      </c>
      <c r="BV62" s="6">
        <v>14</v>
      </c>
      <c r="BW62" s="6">
        <v>10</v>
      </c>
      <c r="BX62" s="6">
        <v>8</v>
      </c>
      <c r="BY62" s="6">
        <v>6</v>
      </c>
      <c r="BZ62" s="6">
        <v>15</v>
      </c>
      <c r="CA62" s="6">
        <v>17</v>
      </c>
      <c r="CB62" s="6">
        <v>17</v>
      </c>
      <c r="CC62" s="6">
        <v>10</v>
      </c>
      <c r="CD62" s="6">
        <v>20</v>
      </c>
      <c r="CE62" s="6">
        <v>7</v>
      </c>
      <c r="CF62" s="6">
        <v>8</v>
      </c>
      <c r="CG62" s="6">
        <v>20</v>
      </c>
      <c r="CH62" s="6">
        <v>7</v>
      </c>
      <c r="CI62" s="6">
        <v>14</v>
      </c>
      <c r="CJ62" s="6">
        <v>14</v>
      </c>
      <c r="CK62" s="6">
        <v>19</v>
      </c>
      <c r="CL62" s="6">
        <v>24</v>
      </c>
      <c r="CM62" s="6">
        <v>26</v>
      </c>
      <c r="CN62" s="6">
        <v>25</v>
      </c>
      <c r="CO62" s="6">
        <v>26</v>
      </c>
      <c r="CP62" s="6">
        <v>16</v>
      </c>
      <c r="CQ62" s="6">
        <v>26</v>
      </c>
      <c r="CR62" s="6">
        <v>26</v>
      </c>
      <c r="CS62" s="6">
        <v>18</v>
      </c>
      <c r="CT62" s="6">
        <v>10</v>
      </c>
      <c r="CU62" s="6">
        <v>7</v>
      </c>
      <c r="CV62" s="6">
        <v>10</v>
      </c>
      <c r="CW62" s="6">
        <v>10</v>
      </c>
      <c r="CX62" s="6">
        <v>10</v>
      </c>
      <c r="CY62" s="6">
        <v>10</v>
      </c>
      <c r="CZ62" s="6">
        <v>17</v>
      </c>
      <c r="DA62" s="6">
        <v>10</v>
      </c>
      <c r="DB62" s="6">
        <v>14</v>
      </c>
      <c r="DC62" s="6">
        <v>20</v>
      </c>
      <c r="DD62" s="6">
        <v>8</v>
      </c>
      <c r="DE62" s="6">
        <v>11</v>
      </c>
      <c r="DF62" s="6">
        <v>12</v>
      </c>
      <c r="DG62" s="6">
        <v>11</v>
      </c>
      <c r="DH62" s="6">
        <v>14</v>
      </c>
      <c r="DI62" s="6">
        <v>16</v>
      </c>
      <c r="DJ62" s="6">
        <v>14</v>
      </c>
      <c r="DK62" s="6">
        <v>10</v>
      </c>
      <c r="DL62" s="6">
        <v>8</v>
      </c>
      <c r="DM62" s="6">
        <v>6</v>
      </c>
      <c r="DN62" s="6">
        <v>16</v>
      </c>
      <c r="DO62" s="6">
        <v>12</v>
      </c>
      <c r="DP62" s="6">
        <v>5</v>
      </c>
      <c r="DQ62" s="6">
        <v>16</v>
      </c>
      <c r="DR62" s="6">
        <v>14</v>
      </c>
      <c r="DS62" s="6">
        <v>10</v>
      </c>
      <c r="DT62" s="6">
        <v>8</v>
      </c>
      <c r="DU62" s="6">
        <v>6</v>
      </c>
      <c r="DV62" s="6">
        <v>14</v>
      </c>
      <c r="DW62" s="6">
        <v>25</v>
      </c>
      <c r="DX62" s="6">
        <v>17</v>
      </c>
      <c r="DY62" s="6">
        <v>707</v>
      </c>
    </row>
    <row r="63" spans="1:129">
      <c r="A63" s="4" t="s">
        <v>758</v>
      </c>
      <c r="B63" s="6">
        <v>6</v>
      </c>
      <c r="C63" s="6">
        <v>3</v>
      </c>
      <c r="D63" s="6">
        <v>4</v>
      </c>
      <c r="E63" s="6">
        <v>5</v>
      </c>
      <c r="F63" s="6">
        <v>5</v>
      </c>
      <c r="G63" s="6">
        <v>14</v>
      </c>
      <c r="H63" s="6">
        <v>12</v>
      </c>
      <c r="I63" s="6">
        <v>12</v>
      </c>
      <c r="J63" s="6">
        <v>6</v>
      </c>
      <c r="K63" s="6">
        <v>4</v>
      </c>
      <c r="L63" s="6">
        <v>11</v>
      </c>
      <c r="M63" s="6">
        <v>5</v>
      </c>
      <c r="N63" s="6">
        <v>8</v>
      </c>
      <c r="O63" s="6">
        <v>1</v>
      </c>
      <c r="P63" s="6">
        <v>1</v>
      </c>
      <c r="Q63" s="6">
        <v>6</v>
      </c>
      <c r="R63" s="6">
        <v>7</v>
      </c>
      <c r="S63" s="6">
        <v>10</v>
      </c>
      <c r="T63" s="6">
        <v>13</v>
      </c>
      <c r="U63" s="6">
        <v>7</v>
      </c>
      <c r="V63" s="6">
        <v>15</v>
      </c>
      <c r="W63" s="6">
        <v>1</v>
      </c>
      <c r="X63" s="6">
        <v>2</v>
      </c>
      <c r="Y63" s="6">
        <v>8</v>
      </c>
      <c r="Z63" s="6">
        <v>2</v>
      </c>
      <c r="AA63" s="6">
        <v>1</v>
      </c>
      <c r="AB63" s="6">
        <v>4</v>
      </c>
      <c r="AC63" s="6">
        <v>1</v>
      </c>
      <c r="AD63" s="6">
        <v>1</v>
      </c>
      <c r="AE63" s="6">
        <v>7</v>
      </c>
      <c r="AF63" s="6">
        <v>2</v>
      </c>
      <c r="AG63" s="6">
        <v>17</v>
      </c>
      <c r="AH63" s="6">
        <v>17</v>
      </c>
      <c r="AI63" s="6">
        <v>12</v>
      </c>
      <c r="AJ63" s="6">
        <v>8</v>
      </c>
      <c r="AK63" s="6">
        <v>1</v>
      </c>
      <c r="AL63" s="6">
        <v>1</v>
      </c>
      <c r="AM63" s="6">
        <v>8</v>
      </c>
      <c r="AN63" s="6">
        <v>7</v>
      </c>
      <c r="AO63" s="6">
        <v>4</v>
      </c>
      <c r="AP63" s="6">
        <v>7</v>
      </c>
      <c r="AQ63" s="6">
        <v>1</v>
      </c>
      <c r="AR63" s="6">
        <v>12</v>
      </c>
      <c r="AS63" s="6">
        <v>6</v>
      </c>
      <c r="AT63" s="6">
        <v>6</v>
      </c>
      <c r="AU63" s="6">
        <v>1</v>
      </c>
      <c r="AV63" s="6">
        <v>1</v>
      </c>
      <c r="AW63" s="6">
        <v>8</v>
      </c>
      <c r="AX63" s="6">
        <v>8</v>
      </c>
      <c r="AY63" s="6">
        <v>7</v>
      </c>
      <c r="AZ63" s="6">
        <v>8</v>
      </c>
      <c r="BA63" s="6">
        <v>21</v>
      </c>
      <c r="BB63" s="6">
        <v>5</v>
      </c>
      <c r="BC63" s="6">
        <v>16</v>
      </c>
      <c r="BD63" s="6">
        <v>1</v>
      </c>
      <c r="BE63" s="6">
        <v>1</v>
      </c>
      <c r="BF63" s="6">
        <v>7</v>
      </c>
      <c r="BG63" s="6">
        <v>7</v>
      </c>
      <c r="BH63" s="6">
        <v>6</v>
      </c>
      <c r="BI63" s="6">
        <v>12</v>
      </c>
      <c r="BJ63" s="6">
        <v>5</v>
      </c>
      <c r="BK63" s="6">
        <v>10</v>
      </c>
      <c r="BL63" s="6">
        <v>12</v>
      </c>
      <c r="BM63" s="6">
        <v>14</v>
      </c>
      <c r="BN63" s="6">
        <v>11</v>
      </c>
      <c r="BO63" s="6">
        <v>10</v>
      </c>
      <c r="BP63" s="6">
        <v>8</v>
      </c>
      <c r="BQ63" s="6">
        <v>6</v>
      </c>
      <c r="BR63" s="6">
        <v>12</v>
      </c>
      <c r="BS63" s="6">
        <v>10</v>
      </c>
      <c r="BT63" s="6">
        <v>10</v>
      </c>
      <c r="BU63" s="6">
        <v>12</v>
      </c>
      <c r="BV63" s="6">
        <v>12</v>
      </c>
      <c r="BW63" s="6">
        <v>10</v>
      </c>
      <c r="BX63" s="6">
        <v>8</v>
      </c>
      <c r="BY63" s="6">
        <v>6</v>
      </c>
      <c r="BZ63" s="6">
        <v>1</v>
      </c>
      <c r="CA63" s="6">
        <v>17</v>
      </c>
      <c r="CB63" s="6">
        <v>17</v>
      </c>
      <c r="CC63" s="6">
        <v>1</v>
      </c>
      <c r="CD63" s="6">
        <v>3</v>
      </c>
      <c r="CE63" s="6">
        <v>7</v>
      </c>
      <c r="CF63" s="6">
        <v>10</v>
      </c>
      <c r="CG63" s="6">
        <v>9</v>
      </c>
      <c r="CH63" s="6">
        <v>7</v>
      </c>
      <c r="CI63" s="6">
        <v>3</v>
      </c>
      <c r="CJ63" s="6">
        <v>3</v>
      </c>
      <c r="CK63" s="6">
        <v>11</v>
      </c>
      <c r="CL63" s="6">
        <v>7</v>
      </c>
      <c r="CM63" s="6">
        <v>8</v>
      </c>
      <c r="CN63" s="6">
        <v>5</v>
      </c>
      <c r="CO63" s="6">
        <v>7</v>
      </c>
      <c r="CP63" s="6">
        <v>1</v>
      </c>
      <c r="CQ63" s="6">
        <v>4</v>
      </c>
      <c r="CR63" s="6">
        <v>5</v>
      </c>
      <c r="CS63" s="6">
        <v>3</v>
      </c>
      <c r="CT63" s="6">
        <v>10</v>
      </c>
      <c r="CU63" s="6">
        <v>7</v>
      </c>
      <c r="CV63" s="6">
        <v>10</v>
      </c>
      <c r="CW63" s="6">
        <v>10</v>
      </c>
      <c r="CX63" s="6">
        <v>4</v>
      </c>
      <c r="CY63" s="6">
        <v>10</v>
      </c>
      <c r="CZ63" s="6">
        <v>18</v>
      </c>
      <c r="DA63" s="6">
        <v>10</v>
      </c>
      <c r="DB63" s="6">
        <v>17</v>
      </c>
      <c r="DC63" s="6">
        <v>7</v>
      </c>
      <c r="DD63" s="6">
        <v>8</v>
      </c>
      <c r="DE63" s="6">
        <v>1</v>
      </c>
      <c r="DF63" s="6">
        <v>12</v>
      </c>
      <c r="DG63" s="6">
        <v>11</v>
      </c>
      <c r="DH63" s="6">
        <v>11</v>
      </c>
      <c r="DI63" s="6">
        <v>16</v>
      </c>
      <c r="DJ63" s="6">
        <v>3</v>
      </c>
      <c r="DK63" s="6">
        <v>10</v>
      </c>
      <c r="DL63" s="6">
        <v>8</v>
      </c>
      <c r="DM63" s="6">
        <v>6</v>
      </c>
      <c r="DN63" s="6">
        <v>16</v>
      </c>
      <c r="DO63" s="6">
        <v>12</v>
      </c>
      <c r="DP63" s="6">
        <v>5</v>
      </c>
      <c r="DQ63" s="6">
        <v>16</v>
      </c>
      <c r="DR63" s="6">
        <v>6</v>
      </c>
      <c r="DS63" s="6">
        <v>10</v>
      </c>
      <c r="DT63" s="6">
        <v>8</v>
      </c>
      <c r="DU63" s="6">
        <v>6</v>
      </c>
      <c r="DV63" s="6">
        <v>12</v>
      </c>
      <c r="DW63" s="6">
        <v>2</v>
      </c>
      <c r="DX63" s="6">
        <v>2</v>
      </c>
      <c r="DY63" s="6">
        <v>1940</v>
      </c>
    </row>
    <row r="64" spans="1:129">
      <c r="A64" s="4" t="s">
        <v>759</v>
      </c>
      <c r="B64" s="6">
        <v>7</v>
      </c>
      <c r="C64" s="6">
        <v>9</v>
      </c>
      <c r="D64" s="6">
        <v>10</v>
      </c>
      <c r="E64" s="6">
        <v>12</v>
      </c>
      <c r="F64" s="6">
        <v>15</v>
      </c>
      <c r="G64" s="6">
        <v>16</v>
      </c>
      <c r="H64" s="6">
        <v>15</v>
      </c>
      <c r="I64" s="6">
        <v>18</v>
      </c>
      <c r="J64" s="6">
        <v>6</v>
      </c>
      <c r="K64" s="6">
        <v>4</v>
      </c>
      <c r="L64" s="6">
        <v>10</v>
      </c>
      <c r="M64" s="6">
        <v>5</v>
      </c>
      <c r="N64" s="6">
        <v>7</v>
      </c>
      <c r="O64" s="6">
        <v>8</v>
      </c>
      <c r="P64" s="6">
        <v>10</v>
      </c>
      <c r="Q64" s="6">
        <v>9</v>
      </c>
      <c r="R64" s="6">
        <v>7</v>
      </c>
      <c r="S64" s="6">
        <v>14</v>
      </c>
      <c r="T64" s="6">
        <v>16</v>
      </c>
      <c r="U64" s="6">
        <v>7</v>
      </c>
      <c r="V64" s="6">
        <v>13</v>
      </c>
      <c r="W64" s="6">
        <v>9</v>
      </c>
      <c r="X64" s="6">
        <v>12</v>
      </c>
      <c r="Y64" s="6">
        <v>10</v>
      </c>
      <c r="Z64" s="6">
        <v>9</v>
      </c>
      <c r="AA64" s="6">
        <v>7</v>
      </c>
      <c r="AB64" s="6">
        <v>12</v>
      </c>
      <c r="AC64" s="6">
        <v>9</v>
      </c>
      <c r="AD64" s="6">
        <v>9</v>
      </c>
      <c r="AE64" s="6">
        <v>7</v>
      </c>
      <c r="AF64" s="6">
        <v>14</v>
      </c>
      <c r="AG64" s="6">
        <v>8</v>
      </c>
      <c r="AH64" s="6">
        <v>8</v>
      </c>
      <c r="AI64" s="6">
        <v>9</v>
      </c>
      <c r="AJ64" s="6">
        <v>7</v>
      </c>
      <c r="AK64" s="6">
        <v>10</v>
      </c>
      <c r="AL64" s="6">
        <v>9</v>
      </c>
      <c r="AM64" s="6">
        <v>7</v>
      </c>
      <c r="AN64" s="6">
        <v>7</v>
      </c>
      <c r="AO64" s="6">
        <v>4</v>
      </c>
      <c r="AP64" s="6">
        <v>7</v>
      </c>
      <c r="AQ64" s="6">
        <v>8</v>
      </c>
      <c r="AR64" s="6">
        <v>19</v>
      </c>
      <c r="AS64" s="6">
        <v>6</v>
      </c>
      <c r="AT64" s="6">
        <v>6</v>
      </c>
      <c r="AU64" s="6">
        <v>9</v>
      </c>
      <c r="AV64" s="6">
        <v>11</v>
      </c>
      <c r="AW64" s="6">
        <v>5</v>
      </c>
      <c r="AX64" s="6">
        <v>7</v>
      </c>
      <c r="AY64" s="6">
        <v>7</v>
      </c>
      <c r="AZ64" s="6">
        <v>6</v>
      </c>
      <c r="BA64" s="6">
        <v>11</v>
      </c>
      <c r="BB64" s="6">
        <v>12</v>
      </c>
      <c r="BC64" s="6">
        <v>11</v>
      </c>
      <c r="BD64" s="6">
        <v>9</v>
      </c>
      <c r="BE64" s="6">
        <v>9</v>
      </c>
      <c r="BF64" s="6">
        <v>9</v>
      </c>
      <c r="BG64" s="6">
        <v>7</v>
      </c>
      <c r="BH64" s="6">
        <v>9</v>
      </c>
      <c r="BI64" s="6">
        <v>9</v>
      </c>
      <c r="BJ64" s="6">
        <v>5</v>
      </c>
      <c r="BK64" s="6">
        <v>6</v>
      </c>
      <c r="BL64" s="6">
        <v>7</v>
      </c>
      <c r="BM64" s="6">
        <v>9</v>
      </c>
      <c r="BN64" s="6">
        <v>5</v>
      </c>
      <c r="BO64" s="6">
        <v>8</v>
      </c>
      <c r="BP64" s="6">
        <v>5</v>
      </c>
      <c r="BQ64" s="6">
        <v>6</v>
      </c>
      <c r="BR64" s="6">
        <v>9</v>
      </c>
      <c r="BS64" s="6">
        <v>11</v>
      </c>
      <c r="BT64" s="6">
        <v>6</v>
      </c>
      <c r="BU64" s="6">
        <v>6</v>
      </c>
      <c r="BV64" s="6">
        <v>7</v>
      </c>
      <c r="BW64" s="6">
        <v>8</v>
      </c>
      <c r="BX64" s="6">
        <v>6</v>
      </c>
      <c r="BY64" s="6">
        <v>6</v>
      </c>
      <c r="BZ64" s="6">
        <v>6</v>
      </c>
      <c r="CA64" s="6">
        <v>9</v>
      </c>
      <c r="CB64" s="6">
        <v>9</v>
      </c>
      <c r="CC64" s="6">
        <v>9</v>
      </c>
      <c r="CD64" s="6">
        <v>17</v>
      </c>
      <c r="CE64" s="6">
        <v>7</v>
      </c>
      <c r="CF64" s="6">
        <v>21</v>
      </c>
      <c r="CG64" s="6">
        <v>13</v>
      </c>
      <c r="CH64" s="6">
        <v>7</v>
      </c>
      <c r="CI64" s="6">
        <v>4</v>
      </c>
      <c r="CJ64" s="6">
        <v>4</v>
      </c>
      <c r="CK64" s="6">
        <v>8</v>
      </c>
      <c r="CL64" s="6">
        <v>9</v>
      </c>
      <c r="CM64" s="6">
        <v>7</v>
      </c>
      <c r="CN64" s="6">
        <v>7</v>
      </c>
      <c r="CO64" s="6">
        <v>8</v>
      </c>
      <c r="CP64" s="6">
        <v>6</v>
      </c>
      <c r="CQ64" s="6">
        <v>10</v>
      </c>
      <c r="CR64" s="6">
        <v>8</v>
      </c>
      <c r="CS64" s="6">
        <v>12</v>
      </c>
      <c r="CT64" s="6">
        <v>7</v>
      </c>
      <c r="CU64" s="6">
        <v>7</v>
      </c>
      <c r="CV64" s="6">
        <v>8</v>
      </c>
      <c r="CW64" s="6">
        <v>8</v>
      </c>
      <c r="CX64" s="6">
        <v>9</v>
      </c>
      <c r="CY64" s="6">
        <v>9</v>
      </c>
      <c r="CZ64" s="6">
        <v>16</v>
      </c>
      <c r="DA64" s="6">
        <v>9</v>
      </c>
      <c r="DB64" s="6">
        <v>10</v>
      </c>
      <c r="DC64" s="6">
        <v>9</v>
      </c>
      <c r="DD64" s="6">
        <v>3</v>
      </c>
      <c r="DE64" s="6">
        <v>16</v>
      </c>
      <c r="DF64" s="6">
        <v>10</v>
      </c>
      <c r="DG64" s="6">
        <v>5</v>
      </c>
      <c r="DH64" s="6">
        <v>7</v>
      </c>
      <c r="DI64" s="6">
        <v>9</v>
      </c>
      <c r="DJ64" s="6">
        <v>4</v>
      </c>
      <c r="DK64" s="6">
        <v>8</v>
      </c>
      <c r="DL64" s="6">
        <v>3</v>
      </c>
      <c r="DM64" s="6">
        <v>6</v>
      </c>
      <c r="DN64" s="6">
        <v>7</v>
      </c>
      <c r="DO64" s="6">
        <v>10</v>
      </c>
      <c r="DP64" s="6">
        <v>5</v>
      </c>
      <c r="DQ64" s="6">
        <v>9</v>
      </c>
      <c r="DR64" s="6">
        <v>3</v>
      </c>
      <c r="DS64" s="6">
        <v>8</v>
      </c>
      <c r="DT64" s="6">
        <v>3</v>
      </c>
      <c r="DU64" s="6">
        <v>6</v>
      </c>
      <c r="DV64" s="6">
        <v>7</v>
      </c>
      <c r="DW64" s="6">
        <v>11</v>
      </c>
      <c r="DX64" s="6">
        <v>12</v>
      </c>
      <c r="DY64" s="6">
        <v>985</v>
      </c>
    </row>
    <row r="65" spans="1:129">
      <c r="A65" s="4" t="s">
        <v>760</v>
      </c>
      <c r="B65" s="6">
        <v>16</v>
      </c>
      <c r="C65" s="6">
        <v>11</v>
      </c>
      <c r="D65" s="6">
        <v>20</v>
      </c>
      <c r="E65" s="6">
        <v>4</v>
      </c>
      <c r="F65" s="6">
        <v>14</v>
      </c>
      <c r="G65" s="6">
        <v>3</v>
      </c>
      <c r="H65" s="6">
        <v>3</v>
      </c>
      <c r="I65" s="6">
        <v>9</v>
      </c>
      <c r="J65" s="6">
        <v>6</v>
      </c>
      <c r="K65" s="6">
        <v>4</v>
      </c>
      <c r="L65" s="6">
        <v>11</v>
      </c>
      <c r="M65" s="6">
        <v>5</v>
      </c>
      <c r="N65" s="6">
        <v>8</v>
      </c>
      <c r="O65" s="6">
        <v>19</v>
      </c>
      <c r="P65" s="6">
        <v>11</v>
      </c>
      <c r="Q65" s="6">
        <v>10</v>
      </c>
      <c r="R65" s="6">
        <v>7</v>
      </c>
      <c r="S65" s="6">
        <v>26</v>
      </c>
      <c r="T65" s="6">
        <v>21</v>
      </c>
      <c r="U65" s="6">
        <v>7</v>
      </c>
      <c r="V65" s="6">
        <v>22</v>
      </c>
      <c r="W65" s="6">
        <v>10</v>
      </c>
      <c r="X65" s="6">
        <v>18</v>
      </c>
      <c r="Y65" s="6">
        <v>11</v>
      </c>
      <c r="Z65" s="6">
        <v>5</v>
      </c>
      <c r="AA65" s="6">
        <v>10</v>
      </c>
      <c r="AB65" s="6">
        <v>17</v>
      </c>
      <c r="AC65" s="6">
        <v>11</v>
      </c>
      <c r="AD65" s="6">
        <v>10</v>
      </c>
      <c r="AE65" s="6">
        <v>7</v>
      </c>
      <c r="AF65" s="6">
        <v>12</v>
      </c>
      <c r="AG65" s="6">
        <v>4</v>
      </c>
      <c r="AH65" s="6">
        <v>4</v>
      </c>
      <c r="AI65" s="6">
        <v>12</v>
      </c>
      <c r="AJ65" s="6">
        <v>8</v>
      </c>
      <c r="AK65" s="6">
        <v>3</v>
      </c>
      <c r="AL65" s="6">
        <v>10</v>
      </c>
      <c r="AM65" s="6">
        <v>8</v>
      </c>
      <c r="AN65" s="6">
        <v>7</v>
      </c>
      <c r="AO65" s="6">
        <v>4</v>
      </c>
      <c r="AP65" s="6">
        <v>7</v>
      </c>
      <c r="AQ65" s="6">
        <v>13</v>
      </c>
      <c r="AR65" s="6">
        <v>5</v>
      </c>
      <c r="AS65" s="6">
        <v>6</v>
      </c>
      <c r="AT65" s="6">
        <v>6</v>
      </c>
      <c r="AU65" s="6">
        <v>10</v>
      </c>
      <c r="AV65" s="6">
        <v>12</v>
      </c>
      <c r="AW65" s="6">
        <v>8</v>
      </c>
      <c r="AX65" s="6">
        <v>8</v>
      </c>
      <c r="AY65" s="6">
        <v>7</v>
      </c>
      <c r="AZ65" s="6">
        <v>8</v>
      </c>
      <c r="BA65" s="6">
        <v>5</v>
      </c>
      <c r="BB65" s="6">
        <v>23</v>
      </c>
      <c r="BC65" s="6">
        <v>16</v>
      </c>
      <c r="BD65" s="6">
        <v>10</v>
      </c>
      <c r="BE65" s="6">
        <v>10</v>
      </c>
      <c r="BF65" s="6">
        <v>10</v>
      </c>
      <c r="BG65" s="6">
        <v>7</v>
      </c>
      <c r="BH65" s="6">
        <v>10</v>
      </c>
      <c r="BI65" s="6">
        <v>12</v>
      </c>
      <c r="BJ65" s="6">
        <v>5</v>
      </c>
      <c r="BK65" s="6">
        <v>10</v>
      </c>
      <c r="BL65" s="6">
        <v>14</v>
      </c>
      <c r="BM65" s="6">
        <v>2</v>
      </c>
      <c r="BN65" s="6">
        <v>14</v>
      </c>
      <c r="BO65" s="6">
        <v>10</v>
      </c>
      <c r="BP65" s="6">
        <v>8</v>
      </c>
      <c r="BQ65" s="6">
        <v>6</v>
      </c>
      <c r="BR65" s="6">
        <v>12</v>
      </c>
      <c r="BS65" s="6">
        <v>5</v>
      </c>
      <c r="BT65" s="6">
        <v>10</v>
      </c>
      <c r="BU65" s="6">
        <v>14</v>
      </c>
      <c r="BV65" s="6">
        <v>14</v>
      </c>
      <c r="BW65" s="6">
        <v>10</v>
      </c>
      <c r="BX65" s="6">
        <v>8</v>
      </c>
      <c r="BY65" s="6">
        <v>6</v>
      </c>
      <c r="BZ65" s="6">
        <v>11</v>
      </c>
      <c r="CA65" s="6">
        <v>5</v>
      </c>
      <c r="CB65" s="6">
        <v>5</v>
      </c>
      <c r="CC65" s="6">
        <v>10</v>
      </c>
      <c r="CD65" s="6">
        <v>20</v>
      </c>
      <c r="CE65" s="6">
        <v>7</v>
      </c>
      <c r="CF65" s="6">
        <v>7</v>
      </c>
      <c r="CG65" s="6">
        <v>8</v>
      </c>
      <c r="CH65" s="6">
        <v>7</v>
      </c>
      <c r="CI65" s="6">
        <v>14</v>
      </c>
      <c r="CJ65" s="6">
        <v>14</v>
      </c>
      <c r="CK65" s="6">
        <v>6</v>
      </c>
      <c r="CL65" s="6">
        <v>17</v>
      </c>
      <c r="CM65" s="6">
        <v>18</v>
      </c>
      <c r="CN65" s="6">
        <v>16</v>
      </c>
      <c r="CO65" s="6">
        <v>17</v>
      </c>
      <c r="CP65" s="6">
        <v>18</v>
      </c>
      <c r="CQ65" s="6">
        <v>16</v>
      </c>
      <c r="CR65" s="6">
        <v>15</v>
      </c>
      <c r="CS65" s="6">
        <v>18</v>
      </c>
      <c r="CT65" s="6">
        <v>10</v>
      </c>
      <c r="CU65" s="6">
        <v>7</v>
      </c>
      <c r="CV65" s="6">
        <v>10</v>
      </c>
      <c r="CW65" s="6">
        <v>10</v>
      </c>
      <c r="CX65" s="6">
        <v>10</v>
      </c>
      <c r="CY65" s="6">
        <v>10</v>
      </c>
      <c r="CZ65" s="6">
        <v>14</v>
      </c>
      <c r="DA65" s="6">
        <v>10</v>
      </c>
      <c r="DB65" s="6">
        <v>9</v>
      </c>
      <c r="DC65" s="6">
        <v>16</v>
      </c>
      <c r="DD65" s="6">
        <v>8</v>
      </c>
      <c r="DE65" s="6">
        <v>24</v>
      </c>
      <c r="DF65" s="6">
        <v>12</v>
      </c>
      <c r="DG65" s="6">
        <v>11</v>
      </c>
      <c r="DH65" s="6">
        <v>14</v>
      </c>
      <c r="DI65" s="6">
        <v>3</v>
      </c>
      <c r="DJ65" s="6">
        <v>14</v>
      </c>
      <c r="DK65" s="6">
        <v>10</v>
      </c>
      <c r="DL65" s="6">
        <v>8</v>
      </c>
      <c r="DM65" s="6">
        <v>6</v>
      </c>
      <c r="DN65" s="6">
        <v>4</v>
      </c>
      <c r="DO65" s="6">
        <v>12</v>
      </c>
      <c r="DP65" s="6">
        <v>5</v>
      </c>
      <c r="DQ65" s="6">
        <v>6</v>
      </c>
      <c r="DR65" s="6">
        <v>14</v>
      </c>
      <c r="DS65" s="6">
        <v>10</v>
      </c>
      <c r="DT65" s="6">
        <v>8</v>
      </c>
      <c r="DU65" s="6">
        <v>6</v>
      </c>
      <c r="DV65" s="6">
        <v>14</v>
      </c>
      <c r="DW65" s="6">
        <v>20</v>
      </c>
      <c r="DX65" s="6">
        <v>3</v>
      </c>
      <c r="DY65" s="6">
        <v>2921</v>
      </c>
    </row>
    <row r="66" spans="1:129">
      <c r="A66" s="4" t="s">
        <v>761</v>
      </c>
      <c r="B66" s="6">
        <v>10</v>
      </c>
      <c r="C66" s="6">
        <v>11</v>
      </c>
      <c r="D66" s="6">
        <v>3</v>
      </c>
      <c r="E66" s="6">
        <v>22</v>
      </c>
      <c r="F66" s="6">
        <v>3</v>
      </c>
      <c r="G66" s="6">
        <v>9</v>
      </c>
      <c r="H66" s="6">
        <v>21</v>
      </c>
      <c r="I66" s="6">
        <v>21</v>
      </c>
      <c r="J66" s="6">
        <v>6</v>
      </c>
      <c r="K66" s="6">
        <v>4</v>
      </c>
      <c r="L66" s="6">
        <v>1</v>
      </c>
      <c r="M66" s="6">
        <v>5</v>
      </c>
      <c r="N66" s="6">
        <v>8</v>
      </c>
      <c r="O66" s="6">
        <v>27</v>
      </c>
      <c r="P66" s="6">
        <v>11</v>
      </c>
      <c r="Q66" s="6">
        <v>10</v>
      </c>
      <c r="R66" s="6">
        <v>7</v>
      </c>
      <c r="S66" s="6">
        <v>13</v>
      </c>
      <c r="T66" s="6">
        <v>12</v>
      </c>
      <c r="U66" s="6">
        <v>7</v>
      </c>
      <c r="V66" s="6">
        <v>26</v>
      </c>
      <c r="W66" s="6">
        <v>10</v>
      </c>
      <c r="X66" s="6">
        <v>14</v>
      </c>
      <c r="Y66" s="6">
        <v>11</v>
      </c>
      <c r="Z66" s="6">
        <v>16</v>
      </c>
      <c r="AA66" s="6">
        <v>10</v>
      </c>
      <c r="AB66" s="6">
        <v>17</v>
      </c>
      <c r="AC66" s="6">
        <v>11</v>
      </c>
      <c r="AD66" s="6">
        <v>10</v>
      </c>
      <c r="AE66" s="6">
        <v>7</v>
      </c>
      <c r="AF66" s="6">
        <v>20</v>
      </c>
      <c r="AG66" s="6">
        <v>17</v>
      </c>
      <c r="AH66" s="6">
        <v>17</v>
      </c>
      <c r="AI66" s="6">
        <v>12</v>
      </c>
      <c r="AJ66" s="6">
        <v>8</v>
      </c>
      <c r="AK66" s="6">
        <v>14</v>
      </c>
      <c r="AL66" s="6">
        <v>10</v>
      </c>
      <c r="AM66" s="6">
        <v>8</v>
      </c>
      <c r="AN66" s="6">
        <v>7</v>
      </c>
      <c r="AO66" s="6">
        <v>4</v>
      </c>
      <c r="AP66" s="6">
        <v>7</v>
      </c>
      <c r="AQ66" s="6">
        <v>13</v>
      </c>
      <c r="AR66" s="6">
        <v>27</v>
      </c>
      <c r="AS66" s="6">
        <v>6</v>
      </c>
      <c r="AT66" s="6">
        <v>6</v>
      </c>
      <c r="AU66" s="6">
        <v>10</v>
      </c>
      <c r="AV66" s="6">
        <v>16</v>
      </c>
      <c r="AW66" s="6">
        <v>8</v>
      </c>
      <c r="AX66" s="6">
        <v>8</v>
      </c>
      <c r="AY66" s="6">
        <v>7</v>
      </c>
      <c r="AZ66" s="6">
        <v>8</v>
      </c>
      <c r="BA66" s="6">
        <v>22</v>
      </c>
      <c r="BB66" s="6">
        <v>10</v>
      </c>
      <c r="BC66" s="6">
        <v>9</v>
      </c>
      <c r="BD66" s="6">
        <v>10</v>
      </c>
      <c r="BE66" s="6">
        <v>10</v>
      </c>
      <c r="BF66" s="6">
        <v>10</v>
      </c>
      <c r="BG66" s="6">
        <v>7</v>
      </c>
      <c r="BH66" s="6">
        <v>10</v>
      </c>
      <c r="BI66" s="6">
        <v>12</v>
      </c>
      <c r="BJ66" s="6">
        <v>5</v>
      </c>
      <c r="BK66" s="6">
        <v>10</v>
      </c>
      <c r="BL66" s="6">
        <v>14</v>
      </c>
      <c r="BM66" s="6">
        <v>14</v>
      </c>
      <c r="BN66" s="6">
        <v>14</v>
      </c>
      <c r="BO66" s="6">
        <v>10</v>
      </c>
      <c r="BP66" s="6">
        <v>8</v>
      </c>
      <c r="BQ66" s="6">
        <v>6</v>
      </c>
      <c r="BR66" s="6">
        <v>12</v>
      </c>
      <c r="BS66" s="6">
        <v>11</v>
      </c>
      <c r="BT66" s="6">
        <v>10</v>
      </c>
      <c r="BU66" s="6">
        <v>14</v>
      </c>
      <c r="BV66" s="6">
        <v>14</v>
      </c>
      <c r="BW66" s="6">
        <v>10</v>
      </c>
      <c r="BX66" s="6">
        <v>8</v>
      </c>
      <c r="BY66" s="6">
        <v>6</v>
      </c>
      <c r="BZ66" s="6">
        <v>16</v>
      </c>
      <c r="CA66" s="6">
        <v>17</v>
      </c>
      <c r="CB66" s="6">
        <v>17</v>
      </c>
      <c r="CC66" s="6">
        <v>10</v>
      </c>
      <c r="CD66" s="6">
        <v>8</v>
      </c>
      <c r="CE66" s="6">
        <v>7</v>
      </c>
      <c r="CF66" s="6">
        <v>1</v>
      </c>
      <c r="CG66" s="6">
        <v>1</v>
      </c>
      <c r="CH66" s="6">
        <v>7</v>
      </c>
      <c r="CI66" s="6">
        <v>14</v>
      </c>
      <c r="CJ66" s="6">
        <v>14</v>
      </c>
      <c r="CK66" s="6">
        <v>1</v>
      </c>
      <c r="CL66" s="6">
        <v>4</v>
      </c>
      <c r="CM66" s="6">
        <v>3</v>
      </c>
      <c r="CN66" s="6">
        <v>3</v>
      </c>
      <c r="CO66" s="6">
        <v>3</v>
      </c>
      <c r="CP66" s="6">
        <v>14</v>
      </c>
      <c r="CQ66" s="6">
        <v>8</v>
      </c>
      <c r="CR66" s="6">
        <v>4</v>
      </c>
      <c r="CS66" s="6">
        <v>18</v>
      </c>
      <c r="CT66" s="6">
        <v>10</v>
      </c>
      <c r="CU66" s="6">
        <v>7</v>
      </c>
      <c r="CV66" s="6">
        <v>10</v>
      </c>
      <c r="CW66" s="6">
        <v>10</v>
      </c>
      <c r="CX66" s="6">
        <v>10</v>
      </c>
      <c r="CY66" s="6">
        <v>10</v>
      </c>
      <c r="CZ66" s="6">
        <v>8</v>
      </c>
      <c r="DA66" s="6">
        <v>10</v>
      </c>
      <c r="DB66" s="6">
        <v>3</v>
      </c>
      <c r="DC66" s="6">
        <v>1</v>
      </c>
      <c r="DD66" s="6">
        <v>8</v>
      </c>
      <c r="DE66" s="6">
        <v>23</v>
      </c>
      <c r="DF66" s="6">
        <v>12</v>
      </c>
      <c r="DG66" s="6">
        <v>11</v>
      </c>
      <c r="DH66" s="6">
        <v>14</v>
      </c>
      <c r="DI66" s="6">
        <v>16</v>
      </c>
      <c r="DJ66" s="6">
        <v>14</v>
      </c>
      <c r="DK66" s="6">
        <v>10</v>
      </c>
      <c r="DL66" s="6">
        <v>8</v>
      </c>
      <c r="DM66" s="6">
        <v>6</v>
      </c>
      <c r="DN66" s="6">
        <v>16</v>
      </c>
      <c r="DO66" s="6">
        <v>12</v>
      </c>
      <c r="DP66" s="6">
        <v>5</v>
      </c>
      <c r="DQ66" s="6">
        <v>16</v>
      </c>
      <c r="DR66" s="6">
        <v>14</v>
      </c>
      <c r="DS66" s="6">
        <v>10</v>
      </c>
      <c r="DT66" s="6">
        <v>8</v>
      </c>
      <c r="DU66" s="6">
        <v>6</v>
      </c>
      <c r="DV66" s="6">
        <v>14</v>
      </c>
      <c r="DW66" s="6">
        <v>18</v>
      </c>
      <c r="DX66" s="6">
        <v>17</v>
      </c>
      <c r="DY66" s="6">
        <v>598</v>
      </c>
    </row>
    <row r="67" spans="1:129">
      <c r="A67" s="4" t="s">
        <v>762</v>
      </c>
      <c r="B67" s="6">
        <v>22</v>
      </c>
      <c r="C67" s="6">
        <v>11</v>
      </c>
      <c r="D67" s="6">
        <v>20</v>
      </c>
      <c r="E67" s="6">
        <v>11</v>
      </c>
      <c r="F67" s="6">
        <v>24</v>
      </c>
      <c r="G67" s="6">
        <v>24</v>
      </c>
      <c r="H67" s="6">
        <v>22</v>
      </c>
      <c r="I67" s="6">
        <v>21</v>
      </c>
      <c r="J67" s="6">
        <v>6</v>
      </c>
      <c r="K67" s="6">
        <v>4</v>
      </c>
      <c r="L67" s="6">
        <v>11</v>
      </c>
      <c r="M67" s="6">
        <v>5</v>
      </c>
      <c r="N67" s="6">
        <v>8</v>
      </c>
      <c r="O67" s="6">
        <v>13</v>
      </c>
      <c r="P67" s="6">
        <v>11</v>
      </c>
      <c r="Q67" s="6">
        <v>10</v>
      </c>
      <c r="R67" s="6">
        <v>7</v>
      </c>
      <c r="S67" s="6">
        <v>22</v>
      </c>
      <c r="T67" s="6">
        <v>25</v>
      </c>
      <c r="U67" s="6">
        <v>7</v>
      </c>
      <c r="V67" s="6">
        <v>27</v>
      </c>
      <c r="W67" s="6">
        <v>10</v>
      </c>
      <c r="X67" s="6">
        <v>21</v>
      </c>
      <c r="Y67" s="6">
        <v>11</v>
      </c>
      <c r="Z67" s="6">
        <v>16</v>
      </c>
      <c r="AA67" s="6">
        <v>10</v>
      </c>
      <c r="AB67" s="6">
        <v>17</v>
      </c>
      <c r="AC67" s="6">
        <v>11</v>
      </c>
      <c r="AD67" s="6">
        <v>10</v>
      </c>
      <c r="AE67" s="6">
        <v>7</v>
      </c>
      <c r="AF67" s="6">
        <v>18</v>
      </c>
      <c r="AG67" s="6">
        <v>5</v>
      </c>
      <c r="AH67" s="6">
        <v>5</v>
      </c>
      <c r="AI67" s="6">
        <v>12</v>
      </c>
      <c r="AJ67" s="6">
        <v>8</v>
      </c>
      <c r="AK67" s="6">
        <v>14</v>
      </c>
      <c r="AL67" s="6">
        <v>10</v>
      </c>
      <c r="AM67" s="6">
        <v>8</v>
      </c>
      <c r="AN67" s="6">
        <v>7</v>
      </c>
      <c r="AO67" s="6">
        <v>4</v>
      </c>
      <c r="AP67" s="6">
        <v>7</v>
      </c>
      <c r="AQ67" s="6">
        <v>13</v>
      </c>
      <c r="AR67" s="6">
        <v>17</v>
      </c>
      <c r="AS67" s="6">
        <v>6</v>
      </c>
      <c r="AT67" s="6">
        <v>6</v>
      </c>
      <c r="AU67" s="6">
        <v>10</v>
      </c>
      <c r="AV67" s="6">
        <v>16</v>
      </c>
      <c r="AW67" s="6">
        <v>8</v>
      </c>
      <c r="AX67" s="6">
        <v>8</v>
      </c>
      <c r="AY67" s="6">
        <v>7</v>
      </c>
      <c r="AZ67" s="6">
        <v>8</v>
      </c>
      <c r="BA67" s="6">
        <v>2</v>
      </c>
      <c r="BB67" s="6">
        <v>24</v>
      </c>
      <c r="BC67" s="6">
        <v>16</v>
      </c>
      <c r="BD67" s="6">
        <v>10</v>
      </c>
      <c r="BE67" s="6">
        <v>10</v>
      </c>
      <c r="BF67" s="6">
        <v>10</v>
      </c>
      <c r="BG67" s="6">
        <v>7</v>
      </c>
      <c r="BH67" s="6">
        <v>10</v>
      </c>
      <c r="BI67" s="6">
        <v>12</v>
      </c>
      <c r="BJ67" s="6">
        <v>5</v>
      </c>
      <c r="BK67" s="6">
        <v>10</v>
      </c>
      <c r="BL67" s="6">
        <v>14</v>
      </c>
      <c r="BM67" s="6">
        <v>13</v>
      </c>
      <c r="BN67" s="6">
        <v>14</v>
      </c>
      <c r="BO67" s="6">
        <v>10</v>
      </c>
      <c r="BP67" s="6">
        <v>8</v>
      </c>
      <c r="BQ67" s="6">
        <v>6</v>
      </c>
      <c r="BR67" s="6">
        <v>12</v>
      </c>
      <c r="BS67" s="6">
        <v>11</v>
      </c>
      <c r="BT67" s="6">
        <v>10</v>
      </c>
      <c r="BU67" s="6">
        <v>14</v>
      </c>
      <c r="BV67" s="6">
        <v>14</v>
      </c>
      <c r="BW67" s="6">
        <v>10</v>
      </c>
      <c r="BX67" s="6">
        <v>8</v>
      </c>
      <c r="BY67" s="6">
        <v>6</v>
      </c>
      <c r="BZ67" s="6">
        <v>16</v>
      </c>
      <c r="CA67" s="6">
        <v>7</v>
      </c>
      <c r="CB67" s="6">
        <v>8</v>
      </c>
      <c r="CC67" s="6">
        <v>10</v>
      </c>
      <c r="CD67" s="6">
        <v>2</v>
      </c>
      <c r="CE67" s="6">
        <v>7</v>
      </c>
      <c r="CF67" s="6">
        <v>26</v>
      </c>
      <c r="CG67" s="6">
        <v>26</v>
      </c>
      <c r="CH67" s="6">
        <v>7</v>
      </c>
      <c r="CI67" s="6">
        <v>14</v>
      </c>
      <c r="CJ67" s="6">
        <v>14</v>
      </c>
      <c r="CK67" s="6">
        <v>22</v>
      </c>
      <c r="CL67" s="6">
        <v>20</v>
      </c>
      <c r="CM67" s="6">
        <v>20</v>
      </c>
      <c r="CN67" s="6">
        <v>19</v>
      </c>
      <c r="CO67" s="6">
        <v>20</v>
      </c>
      <c r="CP67" s="6">
        <v>15</v>
      </c>
      <c r="CQ67" s="6">
        <v>6</v>
      </c>
      <c r="CR67" s="6">
        <v>16</v>
      </c>
      <c r="CS67" s="6">
        <v>18</v>
      </c>
      <c r="CT67" s="6">
        <v>10</v>
      </c>
      <c r="CU67" s="6">
        <v>7</v>
      </c>
      <c r="CV67" s="6">
        <v>10</v>
      </c>
      <c r="CW67" s="6">
        <v>10</v>
      </c>
      <c r="CX67" s="6">
        <v>10</v>
      </c>
      <c r="CY67" s="6">
        <v>10</v>
      </c>
      <c r="CZ67" s="6">
        <v>23</v>
      </c>
      <c r="DA67" s="6">
        <v>10</v>
      </c>
      <c r="DB67" s="6">
        <v>4</v>
      </c>
      <c r="DC67" s="6">
        <v>5</v>
      </c>
      <c r="DD67" s="6">
        <v>8</v>
      </c>
      <c r="DE67" s="6">
        <v>22</v>
      </c>
      <c r="DF67" s="6">
        <v>12</v>
      </c>
      <c r="DG67" s="6">
        <v>11</v>
      </c>
      <c r="DH67" s="6">
        <v>14</v>
      </c>
      <c r="DI67" s="6">
        <v>2</v>
      </c>
      <c r="DJ67" s="6">
        <v>14</v>
      </c>
      <c r="DK67" s="6">
        <v>10</v>
      </c>
      <c r="DL67" s="6">
        <v>8</v>
      </c>
      <c r="DM67" s="6">
        <v>6</v>
      </c>
      <c r="DN67" s="6">
        <v>1</v>
      </c>
      <c r="DO67" s="6">
        <v>12</v>
      </c>
      <c r="DP67" s="6">
        <v>5</v>
      </c>
      <c r="DQ67" s="6">
        <v>2</v>
      </c>
      <c r="DR67" s="6">
        <v>14</v>
      </c>
      <c r="DS67" s="6">
        <v>10</v>
      </c>
      <c r="DT67" s="6">
        <v>8</v>
      </c>
      <c r="DU67" s="6">
        <v>6</v>
      </c>
      <c r="DV67" s="6">
        <v>14</v>
      </c>
      <c r="DW67" s="6">
        <v>19</v>
      </c>
      <c r="DX67" s="6">
        <v>17</v>
      </c>
      <c r="DY67" s="6">
        <v>1226</v>
      </c>
    </row>
    <row r="68" spans="1:129">
      <c r="A68" s="4" t="s">
        <v>763</v>
      </c>
      <c r="B68" s="6">
        <v>23</v>
      </c>
      <c r="C68" s="6">
        <v>6</v>
      </c>
      <c r="D68" s="6">
        <v>16</v>
      </c>
      <c r="E68" s="6">
        <v>18</v>
      </c>
      <c r="F68" s="6">
        <v>7</v>
      </c>
      <c r="G68" s="6">
        <v>7</v>
      </c>
      <c r="H68" s="6">
        <v>7</v>
      </c>
      <c r="I68" s="6">
        <v>6</v>
      </c>
      <c r="J68" s="6">
        <v>2</v>
      </c>
      <c r="K68" s="6">
        <v>4</v>
      </c>
      <c r="L68" s="6">
        <v>8</v>
      </c>
      <c r="M68" s="6">
        <v>1</v>
      </c>
      <c r="N68" s="6">
        <v>1</v>
      </c>
      <c r="O68" s="6">
        <v>12</v>
      </c>
      <c r="P68" s="6">
        <v>6</v>
      </c>
      <c r="Q68" s="6">
        <v>3</v>
      </c>
      <c r="R68" s="6">
        <v>4</v>
      </c>
      <c r="S68" s="6">
        <v>8</v>
      </c>
      <c r="T68" s="6">
        <v>11</v>
      </c>
      <c r="U68" s="6">
        <v>2</v>
      </c>
      <c r="V68" s="6">
        <v>12</v>
      </c>
      <c r="W68" s="6">
        <v>2</v>
      </c>
      <c r="X68" s="6">
        <v>5</v>
      </c>
      <c r="Y68" s="6">
        <v>2</v>
      </c>
      <c r="Z68" s="6">
        <v>7</v>
      </c>
      <c r="AA68" s="6">
        <v>9</v>
      </c>
      <c r="AB68" s="6">
        <v>5</v>
      </c>
      <c r="AC68" s="6">
        <v>3</v>
      </c>
      <c r="AD68" s="6">
        <v>2</v>
      </c>
      <c r="AE68" s="6">
        <v>1</v>
      </c>
      <c r="AF68" s="6">
        <v>4</v>
      </c>
      <c r="AG68" s="6">
        <v>16</v>
      </c>
      <c r="AH68" s="6">
        <v>16</v>
      </c>
      <c r="AI68" s="6">
        <v>6</v>
      </c>
      <c r="AJ68" s="6">
        <v>1</v>
      </c>
      <c r="AK68" s="6">
        <v>9</v>
      </c>
      <c r="AL68" s="6">
        <v>6</v>
      </c>
      <c r="AM68" s="6">
        <v>1</v>
      </c>
      <c r="AN68" s="6">
        <v>1</v>
      </c>
      <c r="AO68" s="6">
        <v>4</v>
      </c>
      <c r="AP68" s="6">
        <v>6</v>
      </c>
      <c r="AQ68" s="6">
        <v>6</v>
      </c>
      <c r="AR68" s="6">
        <v>11</v>
      </c>
      <c r="AS68" s="6">
        <v>6</v>
      </c>
      <c r="AT68" s="6">
        <v>6</v>
      </c>
      <c r="AU68" s="6">
        <v>3</v>
      </c>
      <c r="AV68" s="6">
        <v>2</v>
      </c>
      <c r="AW68" s="6">
        <v>1</v>
      </c>
      <c r="AX68" s="6">
        <v>4</v>
      </c>
      <c r="AY68" s="6">
        <v>2</v>
      </c>
      <c r="AZ68" s="6">
        <v>1</v>
      </c>
      <c r="BA68" s="6">
        <v>14</v>
      </c>
      <c r="BB68" s="6">
        <v>4</v>
      </c>
      <c r="BC68" s="6">
        <v>16</v>
      </c>
      <c r="BD68" s="6">
        <v>2</v>
      </c>
      <c r="BE68" s="6">
        <v>2</v>
      </c>
      <c r="BF68" s="6">
        <v>1</v>
      </c>
      <c r="BG68" s="6">
        <v>1</v>
      </c>
      <c r="BH68" s="6">
        <v>1</v>
      </c>
      <c r="BI68" s="6">
        <v>6</v>
      </c>
      <c r="BJ68" s="6">
        <v>5</v>
      </c>
      <c r="BK68" s="6">
        <v>8</v>
      </c>
      <c r="BL68" s="6">
        <v>6</v>
      </c>
      <c r="BM68" s="6">
        <v>12</v>
      </c>
      <c r="BN68" s="6">
        <v>7</v>
      </c>
      <c r="BO68" s="6">
        <v>6</v>
      </c>
      <c r="BP68" s="6">
        <v>6</v>
      </c>
      <c r="BQ68" s="6">
        <v>6</v>
      </c>
      <c r="BR68" s="6">
        <v>4</v>
      </c>
      <c r="BS68" s="6">
        <v>11</v>
      </c>
      <c r="BT68" s="6">
        <v>8</v>
      </c>
      <c r="BU68" s="6">
        <v>7</v>
      </c>
      <c r="BV68" s="6">
        <v>9</v>
      </c>
      <c r="BW68" s="6">
        <v>6</v>
      </c>
      <c r="BX68" s="6">
        <v>5</v>
      </c>
      <c r="BY68" s="6">
        <v>6</v>
      </c>
      <c r="BZ68" s="6">
        <v>2</v>
      </c>
      <c r="CA68" s="6">
        <v>13</v>
      </c>
      <c r="CB68" s="6">
        <v>12</v>
      </c>
      <c r="CC68" s="6">
        <v>5</v>
      </c>
      <c r="CD68" s="6">
        <v>15</v>
      </c>
      <c r="CE68" s="6">
        <v>1</v>
      </c>
      <c r="CF68" s="6">
        <v>13</v>
      </c>
      <c r="CG68" s="6">
        <v>16</v>
      </c>
      <c r="CH68" s="6">
        <v>2</v>
      </c>
      <c r="CI68" s="6">
        <v>13</v>
      </c>
      <c r="CJ68" s="6">
        <v>13</v>
      </c>
      <c r="CK68" s="6">
        <v>20</v>
      </c>
      <c r="CL68" s="6">
        <v>25</v>
      </c>
      <c r="CM68" s="6">
        <v>25</v>
      </c>
      <c r="CN68" s="6">
        <v>22</v>
      </c>
      <c r="CO68" s="6">
        <v>23</v>
      </c>
      <c r="CP68" s="6">
        <v>13</v>
      </c>
      <c r="CQ68" s="6">
        <v>22</v>
      </c>
      <c r="CR68" s="6">
        <v>22</v>
      </c>
      <c r="CS68" s="6">
        <v>5</v>
      </c>
      <c r="CT68" s="6">
        <v>2</v>
      </c>
      <c r="CU68" s="6">
        <v>6</v>
      </c>
      <c r="CV68" s="6">
        <v>2</v>
      </c>
      <c r="CW68" s="6">
        <v>2</v>
      </c>
      <c r="CX68" s="6">
        <v>1</v>
      </c>
      <c r="CY68" s="6">
        <v>5</v>
      </c>
      <c r="CZ68" s="6">
        <v>1</v>
      </c>
      <c r="DA68" s="6">
        <v>5</v>
      </c>
      <c r="DB68" s="6">
        <v>18</v>
      </c>
      <c r="DC68" s="6">
        <v>10</v>
      </c>
      <c r="DD68" s="6">
        <v>2</v>
      </c>
      <c r="DE68" s="6">
        <v>4</v>
      </c>
      <c r="DF68" s="6">
        <v>5</v>
      </c>
      <c r="DG68" s="6">
        <v>9</v>
      </c>
      <c r="DH68" s="6">
        <v>10</v>
      </c>
      <c r="DI68" s="6">
        <v>12</v>
      </c>
      <c r="DJ68" s="6">
        <v>13</v>
      </c>
      <c r="DK68" s="6">
        <v>5</v>
      </c>
      <c r="DL68" s="6">
        <v>1</v>
      </c>
      <c r="DM68" s="6">
        <v>6</v>
      </c>
      <c r="DN68" s="6">
        <v>13</v>
      </c>
      <c r="DO68" s="6">
        <v>8</v>
      </c>
      <c r="DP68" s="6">
        <v>5</v>
      </c>
      <c r="DQ68" s="6">
        <v>14</v>
      </c>
      <c r="DR68" s="6">
        <v>13</v>
      </c>
      <c r="DS68" s="6">
        <v>6</v>
      </c>
      <c r="DT68" s="6">
        <v>1</v>
      </c>
      <c r="DU68" s="6">
        <v>6</v>
      </c>
      <c r="DV68" s="6">
        <v>9</v>
      </c>
      <c r="DW68" s="6">
        <v>7</v>
      </c>
      <c r="DX68" s="6">
        <v>4</v>
      </c>
      <c r="DY68" s="6">
        <v>774</v>
      </c>
    </row>
    <row r="69" spans="1:129">
      <c r="A69" s="4" t="s">
        <v>764</v>
      </c>
      <c r="B69" s="6">
        <v>13</v>
      </c>
      <c r="C69" s="6">
        <v>10</v>
      </c>
      <c r="D69" s="6">
        <v>11</v>
      </c>
      <c r="E69" s="6">
        <v>14</v>
      </c>
      <c r="F69" s="6">
        <v>12</v>
      </c>
      <c r="G69" s="6">
        <v>12</v>
      </c>
      <c r="H69" s="6">
        <v>11</v>
      </c>
      <c r="I69" s="6">
        <v>16</v>
      </c>
      <c r="J69" s="6">
        <v>6</v>
      </c>
      <c r="K69" s="6">
        <v>4</v>
      </c>
      <c r="L69" s="6">
        <v>9</v>
      </c>
      <c r="M69" s="6">
        <v>5</v>
      </c>
      <c r="N69" s="6">
        <v>8</v>
      </c>
      <c r="O69" s="6">
        <v>15</v>
      </c>
      <c r="P69" s="6">
        <v>9</v>
      </c>
      <c r="Q69" s="6">
        <v>8</v>
      </c>
      <c r="R69" s="6">
        <v>7</v>
      </c>
      <c r="S69" s="6">
        <v>16</v>
      </c>
      <c r="T69" s="6">
        <v>17</v>
      </c>
      <c r="U69" s="6">
        <v>7</v>
      </c>
      <c r="V69" s="6">
        <v>16</v>
      </c>
      <c r="W69" s="6">
        <v>8</v>
      </c>
      <c r="X69" s="6">
        <v>13</v>
      </c>
      <c r="Y69" s="6">
        <v>9</v>
      </c>
      <c r="Z69" s="6">
        <v>11</v>
      </c>
      <c r="AA69" s="6">
        <v>6</v>
      </c>
      <c r="AB69" s="6">
        <v>11</v>
      </c>
      <c r="AC69" s="6">
        <v>10</v>
      </c>
      <c r="AD69" s="6">
        <v>8</v>
      </c>
      <c r="AE69" s="6">
        <v>7</v>
      </c>
      <c r="AF69" s="6">
        <v>15</v>
      </c>
      <c r="AG69" s="6">
        <v>9</v>
      </c>
      <c r="AH69" s="6">
        <v>11</v>
      </c>
      <c r="AI69" s="6">
        <v>8</v>
      </c>
      <c r="AJ69" s="6">
        <v>8</v>
      </c>
      <c r="AK69" s="6">
        <v>12</v>
      </c>
      <c r="AL69" s="6">
        <v>8</v>
      </c>
      <c r="AM69" s="6">
        <v>8</v>
      </c>
      <c r="AN69" s="6">
        <v>7</v>
      </c>
      <c r="AO69" s="6">
        <v>4</v>
      </c>
      <c r="AP69" s="6">
        <v>7</v>
      </c>
      <c r="AQ69" s="6">
        <v>10</v>
      </c>
      <c r="AR69" s="6">
        <v>16</v>
      </c>
      <c r="AS69" s="6">
        <v>6</v>
      </c>
      <c r="AT69" s="6">
        <v>6</v>
      </c>
      <c r="AU69" s="6">
        <v>8</v>
      </c>
      <c r="AV69" s="6">
        <v>13</v>
      </c>
      <c r="AW69" s="6">
        <v>8</v>
      </c>
      <c r="AX69" s="6">
        <v>8</v>
      </c>
      <c r="AY69" s="6">
        <v>7</v>
      </c>
      <c r="AZ69" s="6">
        <v>8</v>
      </c>
      <c r="BA69" s="6">
        <v>10</v>
      </c>
      <c r="BB69" s="6">
        <v>13</v>
      </c>
      <c r="BC69" s="6">
        <v>12</v>
      </c>
      <c r="BD69" s="6">
        <v>8</v>
      </c>
      <c r="BE69" s="6">
        <v>8</v>
      </c>
      <c r="BF69" s="6">
        <v>8</v>
      </c>
      <c r="BG69" s="6">
        <v>7</v>
      </c>
      <c r="BH69" s="6">
        <v>8</v>
      </c>
      <c r="BI69" s="6">
        <v>8</v>
      </c>
      <c r="BJ69" s="6">
        <v>5</v>
      </c>
      <c r="BK69" s="6">
        <v>7</v>
      </c>
      <c r="BL69" s="6">
        <v>8</v>
      </c>
      <c r="BM69" s="6">
        <v>7</v>
      </c>
      <c r="BN69" s="6">
        <v>10</v>
      </c>
      <c r="BO69" s="6">
        <v>7</v>
      </c>
      <c r="BP69" s="6">
        <v>8</v>
      </c>
      <c r="BQ69" s="6">
        <v>6</v>
      </c>
      <c r="BR69" s="6">
        <v>8</v>
      </c>
      <c r="BS69" s="6">
        <v>9</v>
      </c>
      <c r="BT69" s="6">
        <v>7</v>
      </c>
      <c r="BU69" s="6">
        <v>8</v>
      </c>
      <c r="BV69" s="6">
        <v>10</v>
      </c>
      <c r="BW69" s="6">
        <v>7</v>
      </c>
      <c r="BX69" s="6">
        <v>8</v>
      </c>
      <c r="BY69" s="6">
        <v>6</v>
      </c>
      <c r="BZ69" s="6">
        <v>12</v>
      </c>
      <c r="CA69" s="6">
        <v>10</v>
      </c>
      <c r="CB69" s="6">
        <v>10</v>
      </c>
      <c r="CC69" s="6">
        <v>8</v>
      </c>
      <c r="CD69" s="6">
        <v>16</v>
      </c>
      <c r="CE69" s="6">
        <v>7</v>
      </c>
      <c r="CF69" s="6">
        <v>15</v>
      </c>
      <c r="CG69" s="6">
        <v>11</v>
      </c>
      <c r="CH69" s="6">
        <v>7</v>
      </c>
      <c r="CI69" s="6">
        <v>6</v>
      </c>
      <c r="CJ69" s="6">
        <v>6</v>
      </c>
      <c r="CK69" s="6">
        <v>12</v>
      </c>
      <c r="CL69" s="6">
        <v>14</v>
      </c>
      <c r="CM69" s="6">
        <v>15</v>
      </c>
      <c r="CN69" s="6">
        <v>15</v>
      </c>
      <c r="CO69" s="6">
        <v>14</v>
      </c>
      <c r="CP69" s="6">
        <v>10</v>
      </c>
      <c r="CQ69" s="6">
        <v>15</v>
      </c>
      <c r="CR69" s="6">
        <v>14</v>
      </c>
      <c r="CS69" s="6">
        <v>13</v>
      </c>
      <c r="CT69" s="6">
        <v>8</v>
      </c>
      <c r="CU69" s="6">
        <v>7</v>
      </c>
      <c r="CV69" s="6">
        <v>9</v>
      </c>
      <c r="CW69" s="6">
        <v>9</v>
      </c>
      <c r="CX69" s="6">
        <v>8</v>
      </c>
      <c r="CY69" s="6">
        <v>8</v>
      </c>
      <c r="CZ69" s="6">
        <v>15</v>
      </c>
      <c r="DA69" s="6">
        <v>8</v>
      </c>
      <c r="DB69" s="6">
        <v>11</v>
      </c>
      <c r="DC69" s="6">
        <v>11</v>
      </c>
      <c r="DD69" s="6">
        <v>8</v>
      </c>
      <c r="DE69" s="6">
        <v>15</v>
      </c>
      <c r="DF69" s="6">
        <v>9</v>
      </c>
      <c r="DG69" s="6">
        <v>6</v>
      </c>
      <c r="DH69" s="6">
        <v>8</v>
      </c>
      <c r="DI69" s="6">
        <v>10</v>
      </c>
      <c r="DJ69" s="6">
        <v>5</v>
      </c>
      <c r="DK69" s="6">
        <v>7</v>
      </c>
      <c r="DL69" s="6">
        <v>8</v>
      </c>
      <c r="DM69" s="6">
        <v>6</v>
      </c>
      <c r="DN69" s="6">
        <v>8</v>
      </c>
      <c r="DO69" s="6">
        <v>9</v>
      </c>
      <c r="DP69" s="6">
        <v>5</v>
      </c>
      <c r="DQ69" s="6">
        <v>10</v>
      </c>
      <c r="DR69" s="6">
        <v>4</v>
      </c>
      <c r="DS69" s="6">
        <v>7</v>
      </c>
      <c r="DT69" s="6">
        <v>8</v>
      </c>
      <c r="DU69" s="6">
        <v>6</v>
      </c>
      <c r="DV69" s="6">
        <v>8</v>
      </c>
      <c r="DW69" s="6">
        <v>13</v>
      </c>
      <c r="DX69" s="6">
        <v>13</v>
      </c>
      <c r="DY69" s="6">
        <v>527</v>
      </c>
    </row>
    <row r="71" spans="1:129" ht="30">
      <c r="A71" s="13" t="s">
        <v>765</v>
      </c>
      <c r="B71" s="43" t="s">
        <v>531</v>
      </c>
      <c r="C71" s="43" t="s">
        <v>532</v>
      </c>
      <c r="D71" s="43" t="s">
        <v>533</v>
      </c>
      <c r="E71" s="43" t="s">
        <v>534</v>
      </c>
      <c r="F71" s="43" t="s">
        <v>535</v>
      </c>
      <c r="G71" s="43" t="s">
        <v>536</v>
      </c>
      <c r="H71" s="43" t="s">
        <v>537</v>
      </c>
      <c r="I71" s="43" t="s">
        <v>538</v>
      </c>
      <c r="J71" s="43" t="s">
        <v>539</v>
      </c>
      <c r="K71" s="43" t="s">
        <v>540</v>
      </c>
      <c r="L71" s="43" t="s">
        <v>541</v>
      </c>
      <c r="M71" s="43" t="s">
        <v>542</v>
      </c>
      <c r="N71" s="43" t="s">
        <v>543</v>
      </c>
      <c r="O71" s="43" t="s">
        <v>544</v>
      </c>
      <c r="P71" s="43" t="s">
        <v>545</v>
      </c>
      <c r="Q71" s="43" t="s">
        <v>546</v>
      </c>
      <c r="R71" s="43" t="s">
        <v>547</v>
      </c>
      <c r="S71" s="43" t="s">
        <v>548</v>
      </c>
      <c r="T71" s="43" t="s">
        <v>549</v>
      </c>
      <c r="U71" s="43" t="s">
        <v>550</v>
      </c>
      <c r="V71" s="43" t="s">
        <v>551</v>
      </c>
      <c r="W71" s="43" t="s">
        <v>552</v>
      </c>
      <c r="X71" s="43" t="s">
        <v>553</v>
      </c>
      <c r="Y71" s="43" t="s">
        <v>554</v>
      </c>
      <c r="Z71" s="43" t="s">
        <v>555</v>
      </c>
      <c r="AA71" s="43" t="s">
        <v>556</v>
      </c>
      <c r="AB71" s="43" t="s">
        <v>557</v>
      </c>
      <c r="AC71" s="43" t="s">
        <v>558</v>
      </c>
      <c r="AD71" s="43" t="s">
        <v>559</v>
      </c>
      <c r="AE71" s="43" t="s">
        <v>560</v>
      </c>
      <c r="AF71" s="43" t="s">
        <v>561</v>
      </c>
      <c r="AG71" s="43" t="s">
        <v>562</v>
      </c>
      <c r="AH71" s="43" t="s">
        <v>563</v>
      </c>
      <c r="AI71" s="43" t="s">
        <v>564</v>
      </c>
      <c r="AJ71" s="43" t="s">
        <v>565</v>
      </c>
      <c r="AK71" s="43" t="s">
        <v>566</v>
      </c>
      <c r="AL71" s="43" t="s">
        <v>567</v>
      </c>
      <c r="AM71" s="43" t="s">
        <v>568</v>
      </c>
      <c r="AN71" s="43" t="s">
        <v>569</v>
      </c>
      <c r="AO71" s="43" t="s">
        <v>570</v>
      </c>
      <c r="AP71" s="43" t="s">
        <v>571</v>
      </c>
      <c r="AQ71" s="43" t="s">
        <v>572</v>
      </c>
      <c r="AR71" s="43" t="s">
        <v>573</v>
      </c>
      <c r="AS71" s="43" t="s">
        <v>574</v>
      </c>
      <c r="AT71" s="43" t="s">
        <v>575</v>
      </c>
      <c r="AU71" s="43" t="s">
        <v>576</v>
      </c>
      <c r="AV71" s="43" t="s">
        <v>577</v>
      </c>
      <c r="AW71" s="43" t="s">
        <v>578</v>
      </c>
      <c r="AX71" s="43" t="s">
        <v>579</v>
      </c>
      <c r="AY71" s="43" t="s">
        <v>580</v>
      </c>
      <c r="AZ71" s="43" t="s">
        <v>581</v>
      </c>
      <c r="BA71" s="43" t="s">
        <v>582</v>
      </c>
      <c r="BB71" s="43" t="s">
        <v>583</v>
      </c>
      <c r="BC71" s="43" t="s">
        <v>584</v>
      </c>
      <c r="BD71" s="43" t="s">
        <v>585</v>
      </c>
      <c r="BE71" s="43" t="s">
        <v>586</v>
      </c>
      <c r="BF71" s="43" t="s">
        <v>587</v>
      </c>
      <c r="BG71" s="43" t="s">
        <v>588</v>
      </c>
      <c r="BH71" s="43" t="s">
        <v>589</v>
      </c>
      <c r="BI71" s="43" t="s">
        <v>590</v>
      </c>
      <c r="BJ71" s="43" t="s">
        <v>591</v>
      </c>
      <c r="BK71" s="43" t="s">
        <v>592</v>
      </c>
      <c r="BL71" s="43" t="s">
        <v>593</v>
      </c>
      <c r="BM71" s="43" t="s">
        <v>594</v>
      </c>
      <c r="BN71" s="43" t="s">
        <v>595</v>
      </c>
      <c r="BO71" s="43" t="s">
        <v>596</v>
      </c>
      <c r="BP71" s="43" t="s">
        <v>597</v>
      </c>
      <c r="BQ71" s="43" t="s">
        <v>598</v>
      </c>
      <c r="BR71" s="43" t="s">
        <v>599</v>
      </c>
      <c r="BS71" s="43" t="s">
        <v>600</v>
      </c>
      <c r="BT71" s="43" t="s">
        <v>601</v>
      </c>
      <c r="BU71" s="43" t="s">
        <v>602</v>
      </c>
      <c r="BV71" s="43" t="s">
        <v>603</v>
      </c>
      <c r="BW71" s="43" t="s">
        <v>604</v>
      </c>
      <c r="BX71" s="43" t="s">
        <v>605</v>
      </c>
      <c r="BY71" s="43" t="s">
        <v>606</v>
      </c>
      <c r="BZ71" s="43" t="s">
        <v>607</v>
      </c>
      <c r="CA71" s="43" t="s">
        <v>608</v>
      </c>
      <c r="CB71" s="43" t="s">
        <v>609</v>
      </c>
      <c r="CC71" s="43" t="s">
        <v>610</v>
      </c>
      <c r="CD71" s="43" t="s">
        <v>611</v>
      </c>
      <c r="CE71" s="43" t="s">
        <v>612</v>
      </c>
      <c r="CF71" s="43" t="s">
        <v>613</v>
      </c>
      <c r="CG71" s="43" t="s">
        <v>614</v>
      </c>
      <c r="CH71" s="43" t="s">
        <v>615</v>
      </c>
      <c r="CI71" s="43" t="s">
        <v>616</v>
      </c>
      <c r="CJ71" s="43" t="s">
        <v>617</v>
      </c>
      <c r="CK71" s="43" t="s">
        <v>618</v>
      </c>
      <c r="CL71" s="43" t="s">
        <v>619</v>
      </c>
      <c r="CM71" s="43" t="s">
        <v>620</v>
      </c>
      <c r="CN71" s="43" t="s">
        <v>621</v>
      </c>
      <c r="CO71" s="43" t="s">
        <v>622</v>
      </c>
      <c r="CP71" s="43" t="s">
        <v>623</v>
      </c>
      <c r="CQ71" s="43" t="s">
        <v>624</v>
      </c>
      <c r="CR71" s="43" t="s">
        <v>625</v>
      </c>
      <c r="CS71" s="43" t="s">
        <v>626</v>
      </c>
      <c r="CT71" s="43" t="s">
        <v>627</v>
      </c>
      <c r="CU71" s="43" t="s">
        <v>628</v>
      </c>
      <c r="CV71" s="43" t="s">
        <v>629</v>
      </c>
      <c r="CW71" s="43" t="s">
        <v>630</v>
      </c>
      <c r="CX71" s="43" t="s">
        <v>631</v>
      </c>
      <c r="CY71" s="43" t="s">
        <v>632</v>
      </c>
      <c r="CZ71" s="43" t="s">
        <v>633</v>
      </c>
      <c r="DA71" s="43" t="s">
        <v>634</v>
      </c>
      <c r="DB71" s="43" t="s">
        <v>635</v>
      </c>
      <c r="DC71" s="43" t="s">
        <v>636</v>
      </c>
      <c r="DD71" s="43" t="s">
        <v>637</v>
      </c>
      <c r="DE71" s="43" t="s">
        <v>638</v>
      </c>
      <c r="DF71" s="43" t="s">
        <v>639</v>
      </c>
      <c r="DG71" s="43" t="s">
        <v>640</v>
      </c>
      <c r="DH71" s="43" t="s">
        <v>641</v>
      </c>
      <c r="DI71" s="43" t="s">
        <v>642</v>
      </c>
      <c r="DJ71" s="43" t="s">
        <v>643</v>
      </c>
      <c r="DK71" s="43" t="s">
        <v>644</v>
      </c>
      <c r="DL71" s="43" t="s">
        <v>645</v>
      </c>
      <c r="DM71" s="43" t="s">
        <v>646</v>
      </c>
      <c r="DN71" s="43" t="s">
        <v>647</v>
      </c>
      <c r="DO71" s="43" t="s">
        <v>648</v>
      </c>
      <c r="DP71" s="43" t="s">
        <v>649</v>
      </c>
      <c r="DQ71" s="43" t="s">
        <v>650</v>
      </c>
      <c r="DR71" s="43" t="s">
        <v>651</v>
      </c>
      <c r="DS71" s="43" t="s">
        <v>652</v>
      </c>
      <c r="DT71" s="43" t="s">
        <v>653</v>
      </c>
      <c r="DU71" s="43" t="s">
        <v>654</v>
      </c>
      <c r="DV71" s="43" t="s">
        <v>655</v>
      </c>
      <c r="DW71" s="43" t="s">
        <v>656</v>
      </c>
      <c r="DX71" s="43" t="s">
        <v>657</v>
      </c>
    </row>
    <row r="72" spans="1:129" ht="45">
      <c r="A72" s="14" t="s">
        <v>925</v>
      </c>
      <c r="B72" s="44"/>
      <c r="C72" s="44"/>
      <c r="D72" s="44"/>
      <c r="E72" s="44"/>
      <c r="F72" s="44"/>
      <c r="G72" s="44"/>
      <c r="H72" s="44"/>
      <c r="I72" s="44"/>
      <c r="J72" s="44"/>
      <c r="K72" s="44"/>
      <c r="L72" s="44"/>
      <c r="M72" s="44"/>
      <c r="N72" s="44"/>
      <c r="O72" s="44"/>
      <c r="P72" s="44"/>
      <c r="Q72" s="44"/>
      <c r="R72" s="44"/>
      <c r="S72" s="44"/>
      <c r="T72" s="44"/>
      <c r="U72" s="44"/>
      <c r="V72" s="44"/>
      <c r="W72" s="44"/>
      <c r="X72" s="44"/>
      <c r="Y72" s="44"/>
      <c r="Z72" s="44"/>
      <c r="AA72" s="44"/>
      <c r="AB72" s="44"/>
      <c r="AC72" s="44"/>
      <c r="AD72" s="44"/>
      <c r="AE72" s="44"/>
      <c r="AF72" s="44"/>
      <c r="AG72" s="44"/>
      <c r="AH72" s="44"/>
      <c r="AI72" s="44"/>
      <c r="AJ72" s="44"/>
      <c r="AK72" s="44"/>
      <c r="AL72" s="44"/>
      <c r="AM72" s="44"/>
      <c r="AN72" s="44"/>
      <c r="AO72" s="44"/>
      <c r="AP72" s="44"/>
      <c r="AQ72" s="44"/>
      <c r="AR72" s="44"/>
      <c r="AS72" s="44"/>
      <c r="AT72" s="44"/>
      <c r="AU72" s="44"/>
      <c r="AV72" s="44"/>
      <c r="AW72" s="44"/>
      <c r="AX72" s="44"/>
      <c r="AY72" s="44"/>
      <c r="AZ72" s="44"/>
      <c r="BA72" s="44"/>
      <c r="BB72" s="44"/>
      <c r="BC72" s="44"/>
      <c r="BD72" s="44"/>
      <c r="BE72" s="44"/>
      <c r="BF72" s="44"/>
      <c r="BG72" s="44"/>
      <c r="BH72" s="44"/>
      <c r="BI72" s="44"/>
      <c r="BJ72" s="44"/>
      <c r="BK72" s="44"/>
      <c r="BL72" s="44"/>
      <c r="BM72" s="44"/>
      <c r="BN72" s="44"/>
      <c r="BO72" s="44"/>
      <c r="BP72" s="44"/>
      <c r="BQ72" s="44"/>
      <c r="BR72" s="44"/>
      <c r="BS72" s="44"/>
      <c r="BT72" s="44"/>
      <c r="BU72" s="44"/>
      <c r="BV72" s="44"/>
      <c r="BW72" s="44"/>
      <c r="BX72" s="44"/>
      <c r="BY72" s="44"/>
      <c r="BZ72" s="44"/>
      <c r="CA72" s="44"/>
      <c r="CB72" s="44"/>
      <c r="CC72" s="44"/>
      <c r="CD72" s="44"/>
      <c r="CE72" s="44"/>
      <c r="CF72" s="44"/>
      <c r="CG72" s="44"/>
      <c r="CH72" s="44"/>
      <c r="CI72" s="44"/>
      <c r="CJ72" s="44"/>
      <c r="CK72" s="44"/>
      <c r="CL72" s="44"/>
      <c r="CM72" s="44"/>
      <c r="CN72" s="44"/>
      <c r="CO72" s="44"/>
      <c r="CP72" s="44"/>
      <c r="CQ72" s="44"/>
      <c r="CR72" s="44"/>
      <c r="CS72" s="44"/>
      <c r="CT72" s="44"/>
      <c r="CU72" s="44"/>
      <c r="CV72" s="44"/>
      <c r="CW72" s="44"/>
      <c r="CX72" s="44"/>
      <c r="CY72" s="44"/>
      <c r="CZ72" s="44"/>
      <c r="DA72" s="44"/>
      <c r="DB72" s="44"/>
      <c r="DC72" s="44"/>
      <c r="DD72" s="44"/>
      <c r="DE72" s="44"/>
      <c r="DF72" s="44"/>
      <c r="DG72" s="44"/>
      <c r="DH72" s="44"/>
      <c r="DI72" s="44"/>
      <c r="DJ72" s="44"/>
      <c r="DK72" s="44"/>
      <c r="DL72" s="44"/>
      <c r="DM72" s="44"/>
      <c r="DN72" s="44"/>
      <c r="DO72" s="44"/>
      <c r="DP72" s="44"/>
      <c r="DQ72" s="44"/>
      <c r="DR72" s="44"/>
      <c r="DS72" s="44"/>
      <c r="DT72" s="44"/>
      <c r="DU72" s="44"/>
      <c r="DV72" s="44"/>
      <c r="DW72" s="44"/>
      <c r="DX72" s="44"/>
    </row>
    <row r="73" spans="1:129" ht="45">
      <c r="A73" s="4" t="s">
        <v>766</v>
      </c>
      <c r="B73" s="6" t="s">
        <v>927</v>
      </c>
      <c r="C73" s="6" t="s">
        <v>767</v>
      </c>
      <c r="D73" s="6" t="s">
        <v>767</v>
      </c>
      <c r="E73" s="6" t="s">
        <v>928</v>
      </c>
      <c r="F73" s="6" t="s">
        <v>767</v>
      </c>
      <c r="G73" s="6" t="s">
        <v>767</v>
      </c>
      <c r="H73" s="6" t="s">
        <v>929</v>
      </c>
      <c r="I73" s="6" t="s">
        <v>930</v>
      </c>
      <c r="J73" s="6" t="s">
        <v>767</v>
      </c>
      <c r="K73" s="6" t="s">
        <v>767</v>
      </c>
      <c r="L73" s="6" t="s">
        <v>931</v>
      </c>
      <c r="M73" s="6" t="s">
        <v>932</v>
      </c>
      <c r="N73" s="6" t="s">
        <v>933</v>
      </c>
      <c r="O73" s="6" t="s">
        <v>934</v>
      </c>
      <c r="P73" s="6" t="s">
        <v>935</v>
      </c>
      <c r="Q73" s="6" t="s">
        <v>767</v>
      </c>
      <c r="R73" s="6" t="s">
        <v>767</v>
      </c>
      <c r="S73" s="6" t="s">
        <v>767</v>
      </c>
      <c r="T73" s="6" t="s">
        <v>936</v>
      </c>
      <c r="U73" s="6" t="s">
        <v>767</v>
      </c>
      <c r="V73" s="6" t="s">
        <v>767</v>
      </c>
      <c r="W73" s="6" t="s">
        <v>767</v>
      </c>
      <c r="X73" s="6" t="s">
        <v>767</v>
      </c>
      <c r="Y73" s="6" t="s">
        <v>767</v>
      </c>
      <c r="Z73" s="6" t="s">
        <v>767</v>
      </c>
      <c r="AA73" s="6" t="s">
        <v>767</v>
      </c>
      <c r="AB73" s="6" t="s">
        <v>937</v>
      </c>
      <c r="AC73" s="6" t="s">
        <v>938</v>
      </c>
      <c r="AD73" s="6" t="s">
        <v>767</v>
      </c>
      <c r="AE73" s="6" t="s">
        <v>767</v>
      </c>
      <c r="AF73" s="6" t="s">
        <v>767</v>
      </c>
      <c r="AG73" s="6" t="s">
        <v>767</v>
      </c>
      <c r="AH73" s="6" t="s">
        <v>767</v>
      </c>
      <c r="AI73" s="6" t="s">
        <v>767</v>
      </c>
      <c r="AJ73" s="6" t="s">
        <v>767</v>
      </c>
      <c r="AK73" s="6" t="s">
        <v>767</v>
      </c>
      <c r="AL73" s="6" t="s">
        <v>767</v>
      </c>
      <c r="AM73" s="6" t="s">
        <v>767</v>
      </c>
      <c r="AN73" s="6" t="s">
        <v>767</v>
      </c>
      <c r="AO73" s="6" t="s">
        <v>939</v>
      </c>
      <c r="AP73" s="6" t="s">
        <v>767</v>
      </c>
      <c r="AQ73" s="6" t="s">
        <v>767</v>
      </c>
      <c r="AR73" s="6" t="s">
        <v>940</v>
      </c>
      <c r="AS73" s="6" t="s">
        <v>767</v>
      </c>
      <c r="AT73" s="6" t="s">
        <v>941</v>
      </c>
      <c r="AU73" s="6" t="s">
        <v>767</v>
      </c>
      <c r="AV73" s="6" t="s">
        <v>767</v>
      </c>
      <c r="AW73" s="6" t="s">
        <v>767</v>
      </c>
      <c r="AX73" s="6" t="s">
        <v>767</v>
      </c>
      <c r="AY73" s="6" t="s">
        <v>767</v>
      </c>
      <c r="AZ73" s="6" t="s">
        <v>767</v>
      </c>
      <c r="BA73" s="6" t="s">
        <v>942</v>
      </c>
      <c r="BB73" s="6" t="s">
        <v>767</v>
      </c>
      <c r="BC73" s="6" t="s">
        <v>943</v>
      </c>
      <c r="BD73" s="6" t="s">
        <v>767</v>
      </c>
      <c r="BE73" s="6" t="s">
        <v>767</v>
      </c>
      <c r="BF73" s="6" t="s">
        <v>767</v>
      </c>
      <c r="BG73" s="6" t="s">
        <v>767</v>
      </c>
      <c r="BH73" s="6" t="s">
        <v>767</v>
      </c>
      <c r="BI73" s="6" t="s">
        <v>767</v>
      </c>
      <c r="BJ73" s="6" t="s">
        <v>767</v>
      </c>
      <c r="BK73" s="6" t="s">
        <v>944</v>
      </c>
      <c r="BL73" s="6" t="s">
        <v>767</v>
      </c>
      <c r="BM73" s="6" t="s">
        <v>945</v>
      </c>
      <c r="BN73" s="6" t="s">
        <v>767</v>
      </c>
      <c r="BO73" s="6" t="s">
        <v>767</v>
      </c>
      <c r="BP73" s="6" t="s">
        <v>767</v>
      </c>
      <c r="BQ73" s="6" t="s">
        <v>767</v>
      </c>
      <c r="BR73" s="6" t="s">
        <v>767</v>
      </c>
      <c r="BS73" s="6" t="s">
        <v>767</v>
      </c>
      <c r="BT73" s="6" t="s">
        <v>767</v>
      </c>
      <c r="BU73" s="6" t="s">
        <v>767</v>
      </c>
      <c r="BV73" s="6" t="s">
        <v>767</v>
      </c>
      <c r="BW73" s="6" t="s">
        <v>767</v>
      </c>
      <c r="BX73" s="6" t="s">
        <v>767</v>
      </c>
      <c r="BY73" s="6" t="s">
        <v>767</v>
      </c>
      <c r="BZ73" s="6" t="s">
        <v>767</v>
      </c>
      <c r="CA73" s="6" t="s">
        <v>767</v>
      </c>
      <c r="CB73" s="6" t="s">
        <v>767</v>
      </c>
      <c r="CC73" s="6" t="s">
        <v>946</v>
      </c>
      <c r="CD73" s="6" t="s">
        <v>767</v>
      </c>
      <c r="CE73" s="6" t="s">
        <v>767</v>
      </c>
      <c r="CF73" s="6" t="s">
        <v>947</v>
      </c>
      <c r="CG73" s="6" t="s">
        <v>948</v>
      </c>
      <c r="CH73" s="6" t="s">
        <v>767</v>
      </c>
      <c r="CI73" s="6" t="s">
        <v>949</v>
      </c>
      <c r="CJ73" s="6" t="s">
        <v>767</v>
      </c>
      <c r="CK73" s="6" t="s">
        <v>767</v>
      </c>
      <c r="CL73" s="6" t="s">
        <v>950</v>
      </c>
      <c r="CM73" s="6" t="s">
        <v>767</v>
      </c>
      <c r="CN73" s="6" t="s">
        <v>767</v>
      </c>
      <c r="CO73" s="6" t="s">
        <v>767</v>
      </c>
      <c r="CP73" s="6" t="s">
        <v>767</v>
      </c>
      <c r="CQ73" s="6" t="s">
        <v>951</v>
      </c>
      <c r="CR73" s="6" t="s">
        <v>952</v>
      </c>
      <c r="CS73" s="6" t="s">
        <v>767</v>
      </c>
      <c r="CT73" s="6" t="s">
        <v>767</v>
      </c>
      <c r="CU73" s="6" t="s">
        <v>767</v>
      </c>
      <c r="CV73" s="6" t="s">
        <v>767</v>
      </c>
      <c r="CW73" s="6" t="s">
        <v>767</v>
      </c>
      <c r="CX73" s="6" t="s">
        <v>767</v>
      </c>
      <c r="CY73" s="6" t="s">
        <v>767</v>
      </c>
      <c r="CZ73" s="6" t="s">
        <v>767</v>
      </c>
      <c r="DA73" s="6" t="s">
        <v>767</v>
      </c>
      <c r="DB73" s="6" t="s">
        <v>767</v>
      </c>
      <c r="DC73" s="6" t="s">
        <v>767</v>
      </c>
      <c r="DD73" s="6" t="s">
        <v>767</v>
      </c>
      <c r="DE73" s="6" t="s">
        <v>953</v>
      </c>
      <c r="DF73" s="6" t="s">
        <v>767</v>
      </c>
      <c r="DG73" s="6" t="s">
        <v>767</v>
      </c>
      <c r="DH73" s="6" t="s">
        <v>767</v>
      </c>
      <c r="DI73" s="6" t="s">
        <v>767</v>
      </c>
      <c r="DJ73" s="6" t="s">
        <v>767</v>
      </c>
      <c r="DK73" s="6" t="s">
        <v>767</v>
      </c>
      <c r="DL73" s="6" t="s">
        <v>767</v>
      </c>
      <c r="DM73" s="6" t="s">
        <v>767</v>
      </c>
      <c r="DN73" s="6" t="s">
        <v>954</v>
      </c>
      <c r="DO73" s="6" t="s">
        <v>767</v>
      </c>
      <c r="DP73" s="6" t="s">
        <v>767</v>
      </c>
      <c r="DQ73" s="6" t="s">
        <v>767</v>
      </c>
      <c r="DR73" s="6" t="s">
        <v>767</v>
      </c>
      <c r="DS73" s="6" t="s">
        <v>767</v>
      </c>
      <c r="DT73" s="6" t="s">
        <v>767</v>
      </c>
      <c r="DU73" s="6" t="s">
        <v>767</v>
      </c>
      <c r="DV73" s="6" t="s">
        <v>767</v>
      </c>
      <c r="DW73" s="6" t="s">
        <v>955</v>
      </c>
      <c r="DX73" s="6" t="s">
        <v>767</v>
      </c>
    </row>
    <row r="74" spans="1:129" ht="45">
      <c r="A74" s="4" t="s">
        <v>768</v>
      </c>
      <c r="B74" s="6" t="s">
        <v>927</v>
      </c>
      <c r="C74" s="6" t="s">
        <v>767</v>
      </c>
      <c r="D74" s="6" t="s">
        <v>767</v>
      </c>
      <c r="E74" s="6" t="s">
        <v>928</v>
      </c>
      <c r="F74" s="6" t="s">
        <v>767</v>
      </c>
      <c r="G74" s="6" t="s">
        <v>767</v>
      </c>
      <c r="H74" s="6" t="s">
        <v>929</v>
      </c>
      <c r="I74" s="6" t="s">
        <v>930</v>
      </c>
      <c r="J74" s="6" t="s">
        <v>767</v>
      </c>
      <c r="K74" s="6" t="s">
        <v>767</v>
      </c>
      <c r="L74" s="6" t="s">
        <v>767</v>
      </c>
      <c r="M74" s="6" t="s">
        <v>767</v>
      </c>
      <c r="N74" s="6" t="s">
        <v>933</v>
      </c>
      <c r="O74" s="6" t="s">
        <v>767</v>
      </c>
      <c r="P74" s="6" t="s">
        <v>935</v>
      </c>
      <c r="Q74" s="6" t="s">
        <v>767</v>
      </c>
      <c r="R74" s="6" t="s">
        <v>767</v>
      </c>
      <c r="S74" s="6" t="s">
        <v>767</v>
      </c>
      <c r="T74" s="6" t="s">
        <v>767</v>
      </c>
      <c r="U74" s="6" t="s">
        <v>767</v>
      </c>
      <c r="V74" s="6" t="s">
        <v>767</v>
      </c>
      <c r="W74" s="6" t="s">
        <v>767</v>
      </c>
      <c r="X74" s="6" t="s">
        <v>767</v>
      </c>
      <c r="Y74" s="6" t="s">
        <v>767</v>
      </c>
      <c r="Z74" s="6" t="s">
        <v>767</v>
      </c>
      <c r="AA74" s="6" t="s">
        <v>767</v>
      </c>
      <c r="AB74" s="6" t="s">
        <v>937</v>
      </c>
      <c r="AC74" s="6" t="s">
        <v>938</v>
      </c>
      <c r="AD74" s="6" t="s">
        <v>767</v>
      </c>
      <c r="AE74" s="6" t="s">
        <v>767</v>
      </c>
      <c r="AF74" s="6" t="s">
        <v>767</v>
      </c>
      <c r="AG74" s="6" t="s">
        <v>767</v>
      </c>
      <c r="AH74" s="6" t="s">
        <v>767</v>
      </c>
      <c r="AI74" s="6" t="s">
        <v>767</v>
      </c>
      <c r="AJ74" s="6" t="s">
        <v>767</v>
      </c>
      <c r="AK74" s="6" t="s">
        <v>767</v>
      </c>
      <c r="AL74" s="6" t="s">
        <v>767</v>
      </c>
      <c r="AM74" s="6" t="s">
        <v>767</v>
      </c>
      <c r="AN74" s="6" t="s">
        <v>767</v>
      </c>
      <c r="AO74" s="6" t="s">
        <v>767</v>
      </c>
      <c r="AP74" s="6" t="s">
        <v>767</v>
      </c>
      <c r="AQ74" s="6" t="s">
        <v>767</v>
      </c>
      <c r="AR74" s="6" t="s">
        <v>940</v>
      </c>
      <c r="AS74" s="6" t="s">
        <v>767</v>
      </c>
      <c r="AT74" s="6" t="s">
        <v>767</v>
      </c>
      <c r="AU74" s="6" t="s">
        <v>767</v>
      </c>
      <c r="AV74" s="6" t="s">
        <v>767</v>
      </c>
      <c r="AW74" s="6" t="s">
        <v>767</v>
      </c>
      <c r="AX74" s="6" t="s">
        <v>767</v>
      </c>
      <c r="AY74" s="6" t="s">
        <v>767</v>
      </c>
      <c r="AZ74" s="6" t="s">
        <v>767</v>
      </c>
      <c r="BA74" s="6" t="s">
        <v>942</v>
      </c>
      <c r="BB74" s="6" t="s">
        <v>767</v>
      </c>
      <c r="BC74" s="6" t="s">
        <v>943</v>
      </c>
      <c r="BD74" s="6" t="s">
        <v>767</v>
      </c>
      <c r="BE74" s="6" t="s">
        <v>767</v>
      </c>
      <c r="BF74" s="6" t="s">
        <v>767</v>
      </c>
      <c r="BG74" s="6" t="s">
        <v>767</v>
      </c>
      <c r="BH74" s="6" t="s">
        <v>767</v>
      </c>
      <c r="BI74" s="6" t="s">
        <v>767</v>
      </c>
      <c r="BJ74" s="6" t="s">
        <v>767</v>
      </c>
      <c r="BK74" s="6" t="s">
        <v>944</v>
      </c>
      <c r="BL74" s="6" t="s">
        <v>767</v>
      </c>
      <c r="BM74" s="6" t="s">
        <v>945</v>
      </c>
      <c r="BN74" s="6" t="s">
        <v>767</v>
      </c>
      <c r="BO74" s="6" t="s">
        <v>767</v>
      </c>
      <c r="BP74" s="6" t="s">
        <v>767</v>
      </c>
      <c r="BQ74" s="6" t="s">
        <v>767</v>
      </c>
      <c r="BR74" s="6" t="s">
        <v>767</v>
      </c>
      <c r="BS74" s="6" t="s">
        <v>767</v>
      </c>
      <c r="BT74" s="6" t="s">
        <v>767</v>
      </c>
      <c r="BU74" s="6" t="s">
        <v>767</v>
      </c>
      <c r="BV74" s="6" t="s">
        <v>767</v>
      </c>
      <c r="BW74" s="6" t="s">
        <v>767</v>
      </c>
      <c r="BX74" s="6" t="s">
        <v>767</v>
      </c>
      <c r="BY74" s="6" t="s">
        <v>767</v>
      </c>
      <c r="BZ74" s="6" t="s">
        <v>767</v>
      </c>
      <c r="CA74" s="6" t="s">
        <v>767</v>
      </c>
      <c r="CB74" s="6" t="s">
        <v>767</v>
      </c>
      <c r="CC74" s="6" t="s">
        <v>946</v>
      </c>
      <c r="CD74" s="6" t="s">
        <v>767</v>
      </c>
      <c r="CE74" s="6" t="s">
        <v>767</v>
      </c>
      <c r="CF74" s="6" t="s">
        <v>947</v>
      </c>
      <c r="CG74" s="6" t="s">
        <v>948</v>
      </c>
      <c r="CH74" s="6" t="s">
        <v>767</v>
      </c>
      <c r="CI74" s="6" t="s">
        <v>949</v>
      </c>
      <c r="CJ74" s="6" t="s">
        <v>767</v>
      </c>
      <c r="CK74" s="6" t="s">
        <v>767</v>
      </c>
      <c r="CL74" s="6" t="s">
        <v>950</v>
      </c>
      <c r="CM74" s="6" t="s">
        <v>767</v>
      </c>
      <c r="CN74" s="6" t="s">
        <v>767</v>
      </c>
      <c r="CO74" s="6" t="s">
        <v>767</v>
      </c>
      <c r="CP74" s="6" t="s">
        <v>767</v>
      </c>
      <c r="CQ74" s="6" t="s">
        <v>951</v>
      </c>
      <c r="CR74" s="6" t="s">
        <v>767</v>
      </c>
      <c r="CS74" s="6" t="s">
        <v>767</v>
      </c>
      <c r="CT74" s="6" t="s">
        <v>767</v>
      </c>
      <c r="CU74" s="6" t="s">
        <v>767</v>
      </c>
      <c r="CV74" s="6" t="s">
        <v>767</v>
      </c>
      <c r="CW74" s="6" t="s">
        <v>767</v>
      </c>
      <c r="CX74" s="6" t="s">
        <v>767</v>
      </c>
      <c r="CY74" s="6" t="s">
        <v>767</v>
      </c>
      <c r="CZ74" s="6" t="s">
        <v>767</v>
      </c>
      <c r="DA74" s="6" t="s">
        <v>767</v>
      </c>
      <c r="DB74" s="6" t="s">
        <v>767</v>
      </c>
      <c r="DC74" s="6" t="s">
        <v>767</v>
      </c>
      <c r="DD74" s="6" t="s">
        <v>767</v>
      </c>
      <c r="DE74" s="6" t="s">
        <v>953</v>
      </c>
      <c r="DF74" s="6" t="s">
        <v>767</v>
      </c>
      <c r="DG74" s="6" t="s">
        <v>767</v>
      </c>
      <c r="DH74" s="6" t="s">
        <v>767</v>
      </c>
      <c r="DI74" s="6" t="s">
        <v>767</v>
      </c>
      <c r="DJ74" s="6" t="s">
        <v>767</v>
      </c>
      <c r="DK74" s="6" t="s">
        <v>767</v>
      </c>
      <c r="DL74" s="6" t="s">
        <v>767</v>
      </c>
      <c r="DM74" s="6" t="s">
        <v>767</v>
      </c>
      <c r="DN74" s="6" t="s">
        <v>767</v>
      </c>
      <c r="DO74" s="6" t="s">
        <v>767</v>
      </c>
      <c r="DP74" s="6" t="s">
        <v>767</v>
      </c>
      <c r="DQ74" s="6" t="s">
        <v>767</v>
      </c>
      <c r="DR74" s="6" t="s">
        <v>767</v>
      </c>
      <c r="DS74" s="6" t="s">
        <v>767</v>
      </c>
      <c r="DT74" s="6" t="s">
        <v>767</v>
      </c>
      <c r="DU74" s="6" t="s">
        <v>767</v>
      </c>
      <c r="DV74" s="6" t="s">
        <v>767</v>
      </c>
      <c r="DW74" s="6" t="s">
        <v>955</v>
      </c>
      <c r="DX74" s="6" t="s">
        <v>767</v>
      </c>
    </row>
    <row r="75" spans="1:129" ht="45">
      <c r="A75" s="4" t="s">
        <v>769</v>
      </c>
      <c r="B75" s="6" t="s">
        <v>927</v>
      </c>
      <c r="C75" s="6" t="s">
        <v>767</v>
      </c>
      <c r="D75" s="6" t="s">
        <v>767</v>
      </c>
      <c r="E75" s="6" t="s">
        <v>928</v>
      </c>
      <c r="F75" s="6" t="s">
        <v>767</v>
      </c>
      <c r="G75" s="6" t="s">
        <v>767</v>
      </c>
      <c r="H75" s="6" t="s">
        <v>929</v>
      </c>
      <c r="I75" s="6" t="s">
        <v>930</v>
      </c>
      <c r="J75" s="6" t="s">
        <v>767</v>
      </c>
      <c r="K75" s="6" t="s">
        <v>767</v>
      </c>
      <c r="L75" s="6" t="s">
        <v>767</v>
      </c>
      <c r="M75" s="6" t="s">
        <v>767</v>
      </c>
      <c r="N75" s="6" t="s">
        <v>767</v>
      </c>
      <c r="O75" s="6" t="s">
        <v>767</v>
      </c>
      <c r="P75" s="6" t="s">
        <v>767</v>
      </c>
      <c r="Q75" s="6" t="s">
        <v>767</v>
      </c>
      <c r="R75" s="6" t="s">
        <v>767</v>
      </c>
      <c r="S75" s="6" t="s">
        <v>767</v>
      </c>
      <c r="T75" s="6" t="s">
        <v>767</v>
      </c>
      <c r="U75" s="6" t="s">
        <v>767</v>
      </c>
      <c r="V75" s="6" t="s">
        <v>767</v>
      </c>
      <c r="W75" s="6" t="s">
        <v>767</v>
      </c>
      <c r="X75" s="6" t="s">
        <v>767</v>
      </c>
      <c r="Y75" s="6" t="s">
        <v>767</v>
      </c>
      <c r="Z75" s="6" t="s">
        <v>767</v>
      </c>
      <c r="AA75" s="6" t="s">
        <v>767</v>
      </c>
      <c r="AB75" s="6" t="s">
        <v>937</v>
      </c>
      <c r="AC75" s="6" t="s">
        <v>938</v>
      </c>
      <c r="AD75" s="6" t="s">
        <v>767</v>
      </c>
      <c r="AE75" s="6" t="s">
        <v>767</v>
      </c>
      <c r="AF75" s="6" t="s">
        <v>767</v>
      </c>
      <c r="AG75" s="6" t="s">
        <v>767</v>
      </c>
      <c r="AH75" s="6" t="s">
        <v>767</v>
      </c>
      <c r="AI75" s="6" t="s">
        <v>767</v>
      </c>
      <c r="AJ75" s="6" t="s">
        <v>767</v>
      </c>
      <c r="AK75" s="6" t="s">
        <v>767</v>
      </c>
      <c r="AL75" s="6" t="s">
        <v>767</v>
      </c>
      <c r="AM75" s="6" t="s">
        <v>767</v>
      </c>
      <c r="AN75" s="6" t="s">
        <v>767</v>
      </c>
      <c r="AO75" s="6" t="s">
        <v>767</v>
      </c>
      <c r="AP75" s="6" t="s">
        <v>767</v>
      </c>
      <c r="AQ75" s="6" t="s">
        <v>767</v>
      </c>
      <c r="AR75" s="6" t="s">
        <v>940</v>
      </c>
      <c r="AS75" s="6" t="s">
        <v>767</v>
      </c>
      <c r="AT75" s="6" t="s">
        <v>767</v>
      </c>
      <c r="AU75" s="6" t="s">
        <v>767</v>
      </c>
      <c r="AV75" s="6" t="s">
        <v>767</v>
      </c>
      <c r="AW75" s="6" t="s">
        <v>767</v>
      </c>
      <c r="AX75" s="6" t="s">
        <v>767</v>
      </c>
      <c r="AY75" s="6" t="s">
        <v>767</v>
      </c>
      <c r="AZ75" s="6" t="s">
        <v>767</v>
      </c>
      <c r="BA75" s="6" t="s">
        <v>942</v>
      </c>
      <c r="BB75" s="6" t="s">
        <v>767</v>
      </c>
      <c r="BC75" s="6" t="s">
        <v>943</v>
      </c>
      <c r="BD75" s="6" t="s">
        <v>767</v>
      </c>
      <c r="BE75" s="6" t="s">
        <v>767</v>
      </c>
      <c r="BF75" s="6" t="s">
        <v>767</v>
      </c>
      <c r="BG75" s="6" t="s">
        <v>767</v>
      </c>
      <c r="BH75" s="6" t="s">
        <v>767</v>
      </c>
      <c r="BI75" s="6" t="s">
        <v>767</v>
      </c>
      <c r="BJ75" s="6" t="s">
        <v>767</v>
      </c>
      <c r="BK75" s="6" t="s">
        <v>767</v>
      </c>
      <c r="BL75" s="6" t="s">
        <v>767</v>
      </c>
      <c r="BM75" s="6" t="s">
        <v>767</v>
      </c>
      <c r="BN75" s="6" t="s">
        <v>767</v>
      </c>
      <c r="BO75" s="6" t="s">
        <v>767</v>
      </c>
      <c r="BP75" s="6" t="s">
        <v>767</v>
      </c>
      <c r="BQ75" s="6" t="s">
        <v>767</v>
      </c>
      <c r="BR75" s="6" t="s">
        <v>767</v>
      </c>
      <c r="BS75" s="6" t="s">
        <v>767</v>
      </c>
      <c r="BT75" s="6" t="s">
        <v>767</v>
      </c>
      <c r="BU75" s="6" t="s">
        <v>767</v>
      </c>
      <c r="BV75" s="6" t="s">
        <v>767</v>
      </c>
      <c r="BW75" s="6" t="s">
        <v>767</v>
      </c>
      <c r="BX75" s="6" t="s">
        <v>767</v>
      </c>
      <c r="BY75" s="6" t="s">
        <v>767</v>
      </c>
      <c r="BZ75" s="6" t="s">
        <v>767</v>
      </c>
      <c r="CA75" s="6" t="s">
        <v>767</v>
      </c>
      <c r="CB75" s="6" t="s">
        <v>767</v>
      </c>
      <c r="CC75" s="6" t="s">
        <v>767</v>
      </c>
      <c r="CD75" s="6" t="s">
        <v>767</v>
      </c>
      <c r="CE75" s="6" t="s">
        <v>767</v>
      </c>
      <c r="CF75" s="6" t="s">
        <v>947</v>
      </c>
      <c r="CG75" s="6" t="s">
        <v>948</v>
      </c>
      <c r="CH75" s="6" t="s">
        <v>767</v>
      </c>
      <c r="CI75" s="6" t="s">
        <v>949</v>
      </c>
      <c r="CJ75" s="6" t="s">
        <v>767</v>
      </c>
      <c r="CK75" s="6" t="s">
        <v>767</v>
      </c>
      <c r="CL75" s="6" t="s">
        <v>950</v>
      </c>
      <c r="CM75" s="6" t="s">
        <v>767</v>
      </c>
      <c r="CN75" s="6" t="s">
        <v>767</v>
      </c>
      <c r="CO75" s="6" t="s">
        <v>767</v>
      </c>
      <c r="CP75" s="6" t="s">
        <v>767</v>
      </c>
      <c r="CQ75" s="6" t="s">
        <v>951</v>
      </c>
      <c r="CR75" s="6" t="s">
        <v>767</v>
      </c>
      <c r="CS75" s="6" t="s">
        <v>767</v>
      </c>
      <c r="CT75" s="6" t="s">
        <v>767</v>
      </c>
      <c r="CU75" s="6" t="s">
        <v>767</v>
      </c>
      <c r="CV75" s="6" t="s">
        <v>767</v>
      </c>
      <c r="CW75" s="6" t="s">
        <v>767</v>
      </c>
      <c r="CX75" s="6" t="s">
        <v>767</v>
      </c>
      <c r="CY75" s="6" t="s">
        <v>767</v>
      </c>
      <c r="CZ75" s="6" t="s">
        <v>767</v>
      </c>
      <c r="DA75" s="6" t="s">
        <v>767</v>
      </c>
      <c r="DB75" s="6" t="s">
        <v>767</v>
      </c>
      <c r="DC75" s="6" t="s">
        <v>767</v>
      </c>
      <c r="DD75" s="6" t="s">
        <v>767</v>
      </c>
      <c r="DE75" s="6" t="s">
        <v>953</v>
      </c>
      <c r="DF75" s="6" t="s">
        <v>767</v>
      </c>
      <c r="DG75" s="6" t="s">
        <v>767</v>
      </c>
      <c r="DH75" s="6" t="s">
        <v>767</v>
      </c>
      <c r="DI75" s="6" t="s">
        <v>767</v>
      </c>
      <c r="DJ75" s="6" t="s">
        <v>767</v>
      </c>
      <c r="DK75" s="6" t="s">
        <v>767</v>
      </c>
      <c r="DL75" s="6" t="s">
        <v>767</v>
      </c>
      <c r="DM75" s="6" t="s">
        <v>767</v>
      </c>
      <c r="DN75" s="6" t="s">
        <v>767</v>
      </c>
      <c r="DO75" s="6" t="s">
        <v>767</v>
      </c>
      <c r="DP75" s="6" t="s">
        <v>767</v>
      </c>
      <c r="DQ75" s="6" t="s">
        <v>767</v>
      </c>
      <c r="DR75" s="6" t="s">
        <v>767</v>
      </c>
      <c r="DS75" s="6" t="s">
        <v>767</v>
      </c>
      <c r="DT75" s="6" t="s">
        <v>767</v>
      </c>
      <c r="DU75" s="6" t="s">
        <v>767</v>
      </c>
      <c r="DV75" s="6" t="s">
        <v>767</v>
      </c>
      <c r="DW75" s="6" t="s">
        <v>955</v>
      </c>
      <c r="DX75" s="6" t="s">
        <v>767</v>
      </c>
    </row>
    <row r="76" spans="1:129" ht="45">
      <c r="A76" s="4" t="s">
        <v>770</v>
      </c>
      <c r="B76" s="6" t="s">
        <v>927</v>
      </c>
      <c r="C76" s="6" t="s">
        <v>767</v>
      </c>
      <c r="D76" s="6" t="s">
        <v>767</v>
      </c>
      <c r="E76" s="6" t="s">
        <v>928</v>
      </c>
      <c r="F76" s="6" t="s">
        <v>767</v>
      </c>
      <c r="G76" s="6" t="s">
        <v>767</v>
      </c>
      <c r="H76" s="6" t="s">
        <v>929</v>
      </c>
      <c r="I76" s="6" t="s">
        <v>930</v>
      </c>
      <c r="J76" s="6" t="s">
        <v>767</v>
      </c>
      <c r="K76" s="6" t="s">
        <v>767</v>
      </c>
      <c r="L76" s="6" t="s">
        <v>767</v>
      </c>
      <c r="M76" s="6" t="s">
        <v>767</v>
      </c>
      <c r="N76" s="6" t="s">
        <v>767</v>
      </c>
      <c r="O76" s="6" t="s">
        <v>767</v>
      </c>
      <c r="P76" s="6" t="s">
        <v>767</v>
      </c>
      <c r="Q76" s="6" t="s">
        <v>767</v>
      </c>
      <c r="R76" s="6" t="s">
        <v>767</v>
      </c>
      <c r="S76" s="6" t="s">
        <v>767</v>
      </c>
      <c r="T76" s="6" t="s">
        <v>767</v>
      </c>
      <c r="U76" s="6" t="s">
        <v>767</v>
      </c>
      <c r="V76" s="6" t="s">
        <v>767</v>
      </c>
      <c r="W76" s="6" t="s">
        <v>767</v>
      </c>
      <c r="X76" s="6" t="s">
        <v>767</v>
      </c>
      <c r="Y76" s="6" t="s">
        <v>767</v>
      </c>
      <c r="Z76" s="6" t="s">
        <v>767</v>
      </c>
      <c r="AA76" s="6" t="s">
        <v>767</v>
      </c>
      <c r="AB76" s="6" t="s">
        <v>767</v>
      </c>
      <c r="AC76" s="6" t="s">
        <v>938</v>
      </c>
      <c r="AD76" s="6" t="s">
        <v>767</v>
      </c>
      <c r="AE76" s="6" t="s">
        <v>767</v>
      </c>
      <c r="AF76" s="6" t="s">
        <v>767</v>
      </c>
      <c r="AG76" s="6" t="s">
        <v>767</v>
      </c>
      <c r="AH76" s="6" t="s">
        <v>767</v>
      </c>
      <c r="AI76" s="6" t="s">
        <v>767</v>
      </c>
      <c r="AJ76" s="6" t="s">
        <v>767</v>
      </c>
      <c r="AK76" s="6" t="s">
        <v>767</v>
      </c>
      <c r="AL76" s="6" t="s">
        <v>767</v>
      </c>
      <c r="AM76" s="6" t="s">
        <v>767</v>
      </c>
      <c r="AN76" s="6" t="s">
        <v>767</v>
      </c>
      <c r="AO76" s="6" t="s">
        <v>767</v>
      </c>
      <c r="AP76" s="6" t="s">
        <v>767</v>
      </c>
      <c r="AQ76" s="6" t="s">
        <v>767</v>
      </c>
      <c r="AR76" s="6" t="s">
        <v>940</v>
      </c>
      <c r="AS76" s="6" t="s">
        <v>767</v>
      </c>
      <c r="AT76" s="6" t="s">
        <v>767</v>
      </c>
      <c r="AU76" s="6" t="s">
        <v>767</v>
      </c>
      <c r="AV76" s="6" t="s">
        <v>767</v>
      </c>
      <c r="AW76" s="6" t="s">
        <v>767</v>
      </c>
      <c r="AX76" s="6" t="s">
        <v>767</v>
      </c>
      <c r="AY76" s="6" t="s">
        <v>767</v>
      </c>
      <c r="AZ76" s="6" t="s">
        <v>767</v>
      </c>
      <c r="BA76" s="6" t="s">
        <v>942</v>
      </c>
      <c r="BB76" s="6" t="s">
        <v>767</v>
      </c>
      <c r="BC76" s="6" t="s">
        <v>943</v>
      </c>
      <c r="BD76" s="6" t="s">
        <v>767</v>
      </c>
      <c r="BE76" s="6" t="s">
        <v>767</v>
      </c>
      <c r="BF76" s="6" t="s">
        <v>767</v>
      </c>
      <c r="BG76" s="6" t="s">
        <v>767</v>
      </c>
      <c r="BH76" s="6" t="s">
        <v>767</v>
      </c>
      <c r="BI76" s="6" t="s">
        <v>767</v>
      </c>
      <c r="BJ76" s="6" t="s">
        <v>767</v>
      </c>
      <c r="BK76" s="6" t="s">
        <v>767</v>
      </c>
      <c r="BL76" s="6" t="s">
        <v>767</v>
      </c>
      <c r="BM76" s="6" t="s">
        <v>767</v>
      </c>
      <c r="BN76" s="6" t="s">
        <v>767</v>
      </c>
      <c r="BO76" s="6" t="s">
        <v>767</v>
      </c>
      <c r="BP76" s="6" t="s">
        <v>767</v>
      </c>
      <c r="BQ76" s="6" t="s">
        <v>767</v>
      </c>
      <c r="BR76" s="6" t="s">
        <v>767</v>
      </c>
      <c r="BS76" s="6" t="s">
        <v>767</v>
      </c>
      <c r="BT76" s="6" t="s">
        <v>767</v>
      </c>
      <c r="BU76" s="6" t="s">
        <v>767</v>
      </c>
      <c r="BV76" s="6" t="s">
        <v>767</v>
      </c>
      <c r="BW76" s="6" t="s">
        <v>767</v>
      </c>
      <c r="BX76" s="6" t="s">
        <v>767</v>
      </c>
      <c r="BY76" s="6" t="s">
        <v>767</v>
      </c>
      <c r="BZ76" s="6" t="s">
        <v>767</v>
      </c>
      <c r="CA76" s="6" t="s">
        <v>767</v>
      </c>
      <c r="CB76" s="6" t="s">
        <v>767</v>
      </c>
      <c r="CC76" s="6" t="s">
        <v>767</v>
      </c>
      <c r="CD76" s="6" t="s">
        <v>767</v>
      </c>
      <c r="CE76" s="6" t="s">
        <v>767</v>
      </c>
      <c r="CF76" s="6" t="s">
        <v>947</v>
      </c>
      <c r="CG76" s="6" t="s">
        <v>948</v>
      </c>
      <c r="CH76" s="6" t="s">
        <v>767</v>
      </c>
      <c r="CI76" s="6" t="s">
        <v>949</v>
      </c>
      <c r="CJ76" s="6" t="s">
        <v>767</v>
      </c>
      <c r="CK76" s="6" t="s">
        <v>767</v>
      </c>
      <c r="CL76" s="6" t="s">
        <v>950</v>
      </c>
      <c r="CM76" s="6" t="s">
        <v>767</v>
      </c>
      <c r="CN76" s="6" t="s">
        <v>767</v>
      </c>
      <c r="CO76" s="6" t="s">
        <v>767</v>
      </c>
      <c r="CP76" s="6" t="s">
        <v>767</v>
      </c>
      <c r="CQ76" s="6" t="s">
        <v>951</v>
      </c>
      <c r="CR76" s="6" t="s">
        <v>767</v>
      </c>
      <c r="CS76" s="6" t="s">
        <v>767</v>
      </c>
      <c r="CT76" s="6" t="s">
        <v>767</v>
      </c>
      <c r="CU76" s="6" t="s">
        <v>767</v>
      </c>
      <c r="CV76" s="6" t="s">
        <v>767</v>
      </c>
      <c r="CW76" s="6" t="s">
        <v>767</v>
      </c>
      <c r="CX76" s="6" t="s">
        <v>767</v>
      </c>
      <c r="CY76" s="6" t="s">
        <v>767</v>
      </c>
      <c r="CZ76" s="6" t="s">
        <v>767</v>
      </c>
      <c r="DA76" s="6" t="s">
        <v>767</v>
      </c>
      <c r="DB76" s="6" t="s">
        <v>767</v>
      </c>
      <c r="DC76" s="6" t="s">
        <v>767</v>
      </c>
      <c r="DD76" s="6" t="s">
        <v>767</v>
      </c>
      <c r="DE76" s="6" t="s">
        <v>953</v>
      </c>
      <c r="DF76" s="6" t="s">
        <v>767</v>
      </c>
      <c r="DG76" s="6" t="s">
        <v>767</v>
      </c>
      <c r="DH76" s="6" t="s">
        <v>767</v>
      </c>
      <c r="DI76" s="6" t="s">
        <v>767</v>
      </c>
      <c r="DJ76" s="6" t="s">
        <v>767</v>
      </c>
      <c r="DK76" s="6" t="s">
        <v>767</v>
      </c>
      <c r="DL76" s="6" t="s">
        <v>767</v>
      </c>
      <c r="DM76" s="6" t="s">
        <v>767</v>
      </c>
      <c r="DN76" s="6" t="s">
        <v>767</v>
      </c>
      <c r="DO76" s="6" t="s">
        <v>767</v>
      </c>
      <c r="DP76" s="6" t="s">
        <v>767</v>
      </c>
      <c r="DQ76" s="6" t="s">
        <v>767</v>
      </c>
      <c r="DR76" s="6" t="s">
        <v>767</v>
      </c>
      <c r="DS76" s="6" t="s">
        <v>767</v>
      </c>
      <c r="DT76" s="6" t="s">
        <v>767</v>
      </c>
      <c r="DU76" s="6" t="s">
        <v>767</v>
      </c>
      <c r="DV76" s="6" t="s">
        <v>767</v>
      </c>
      <c r="DW76" s="6" t="s">
        <v>767</v>
      </c>
      <c r="DX76" s="6" t="s">
        <v>767</v>
      </c>
    </row>
    <row r="77" spans="1:129" ht="45">
      <c r="A77" s="4" t="s">
        <v>771</v>
      </c>
      <c r="B77" s="6" t="s">
        <v>927</v>
      </c>
      <c r="C77" s="6" t="s">
        <v>767</v>
      </c>
      <c r="D77" s="6" t="s">
        <v>767</v>
      </c>
      <c r="E77" s="6" t="s">
        <v>767</v>
      </c>
      <c r="F77" s="6" t="s">
        <v>767</v>
      </c>
      <c r="G77" s="6" t="s">
        <v>767</v>
      </c>
      <c r="H77" s="6" t="s">
        <v>929</v>
      </c>
      <c r="I77" s="6" t="s">
        <v>930</v>
      </c>
      <c r="J77" s="6" t="s">
        <v>767</v>
      </c>
      <c r="K77" s="6" t="s">
        <v>767</v>
      </c>
      <c r="L77" s="6" t="s">
        <v>767</v>
      </c>
      <c r="M77" s="6" t="s">
        <v>767</v>
      </c>
      <c r="N77" s="6" t="s">
        <v>767</v>
      </c>
      <c r="O77" s="6" t="s">
        <v>767</v>
      </c>
      <c r="P77" s="6" t="s">
        <v>767</v>
      </c>
      <c r="Q77" s="6" t="s">
        <v>767</v>
      </c>
      <c r="R77" s="6" t="s">
        <v>767</v>
      </c>
      <c r="S77" s="6" t="s">
        <v>767</v>
      </c>
      <c r="T77" s="6" t="s">
        <v>767</v>
      </c>
      <c r="U77" s="6" t="s">
        <v>767</v>
      </c>
      <c r="V77" s="6" t="s">
        <v>767</v>
      </c>
      <c r="W77" s="6" t="s">
        <v>767</v>
      </c>
      <c r="X77" s="6" t="s">
        <v>767</v>
      </c>
      <c r="Y77" s="6" t="s">
        <v>767</v>
      </c>
      <c r="Z77" s="6" t="s">
        <v>767</v>
      </c>
      <c r="AA77" s="6" t="s">
        <v>767</v>
      </c>
      <c r="AB77" s="6" t="s">
        <v>767</v>
      </c>
      <c r="AC77" s="6" t="s">
        <v>938</v>
      </c>
      <c r="AD77" s="6" t="s">
        <v>767</v>
      </c>
      <c r="AE77" s="6" t="s">
        <v>767</v>
      </c>
      <c r="AF77" s="6" t="s">
        <v>767</v>
      </c>
      <c r="AG77" s="6" t="s">
        <v>767</v>
      </c>
      <c r="AH77" s="6" t="s">
        <v>767</v>
      </c>
      <c r="AI77" s="6" t="s">
        <v>767</v>
      </c>
      <c r="AJ77" s="6" t="s">
        <v>767</v>
      </c>
      <c r="AK77" s="6" t="s">
        <v>767</v>
      </c>
      <c r="AL77" s="6" t="s">
        <v>767</v>
      </c>
      <c r="AM77" s="6" t="s">
        <v>767</v>
      </c>
      <c r="AN77" s="6" t="s">
        <v>767</v>
      </c>
      <c r="AO77" s="6" t="s">
        <v>767</v>
      </c>
      <c r="AP77" s="6" t="s">
        <v>767</v>
      </c>
      <c r="AQ77" s="6" t="s">
        <v>767</v>
      </c>
      <c r="AR77" s="6" t="s">
        <v>940</v>
      </c>
      <c r="AS77" s="6" t="s">
        <v>767</v>
      </c>
      <c r="AT77" s="6" t="s">
        <v>767</v>
      </c>
      <c r="AU77" s="6" t="s">
        <v>767</v>
      </c>
      <c r="AV77" s="6" t="s">
        <v>767</v>
      </c>
      <c r="AW77" s="6" t="s">
        <v>767</v>
      </c>
      <c r="AX77" s="6" t="s">
        <v>767</v>
      </c>
      <c r="AY77" s="6" t="s">
        <v>767</v>
      </c>
      <c r="AZ77" s="6" t="s">
        <v>767</v>
      </c>
      <c r="BA77" s="6" t="s">
        <v>942</v>
      </c>
      <c r="BB77" s="6" t="s">
        <v>767</v>
      </c>
      <c r="BC77" s="6" t="s">
        <v>943</v>
      </c>
      <c r="BD77" s="6" t="s">
        <v>767</v>
      </c>
      <c r="BE77" s="6" t="s">
        <v>767</v>
      </c>
      <c r="BF77" s="6" t="s">
        <v>767</v>
      </c>
      <c r="BG77" s="6" t="s">
        <v>767</v>
      </c>
      <c r="BH77" s="6" t="s">
        <v>767</v>
      </c>
      <c r="BI77" s="6" t="s">
        <v>767</v>
      </c>
      <c r="BJ77" s="6" t="s">
        <v>767</v>
      </c>
      <c r="BK77" s="6" t="s">
        <v>767</v>
      </c>
      <c r="BL77" s="6" t="s">
        <v>767</v>
      </c>
      <c r="BM77" s="6" t="s">
        <v>767</v>
      </c>
      <c r="BN77" s="6" t="s">
        <v>767</v>
      </c>
      <c r="BO77" s="6" t="s">
        <v>767</v>
      </c>
      <c r="BP77" s="6" t="s">
        <v>767</v>
      </c>
      <c r="BQ77" s="6" t="s">
        <v>767</v>
      </c>
      <c r="BR77" s="6" t="s">
        <v>767</v>
      </c>
      <c r="BS77" s="6" t="s">
        <v>767</v>
      </c>
      <c r="BT77" s="6" t="s">
        <v>767</v>
      </c>
      <c r="BU77" s="6" t="s">
        <v>767</v>
      </c>
      <c r="BV77" s="6" t="s">
        <v>767</v>
      </c>
      <c r="BW77" s="6" t="s">
        <v>767</v>
      </c>
      <c r="BX77" s="6" t="s">
        <v>767</v>
      </c>
      <c r="BY77" s="6" t="s">
        <v>767</v>
      </c>
      <c r="BZ77" s="6" t="s">
        <v>767</v>
      </c>
      <c r="CA77" s="6" t="s">
        <v>767</v>
      </c>
      <c r="CB77" s="6" t="s">
        <v>767</v>
      </c>
      <c r="CC77" s="6" t="s">
        <v>767</v>
      </c>
      <c r="CD77" s="6" t="s">
        <v>767</v>
      </c>
      <c r="CE77" s="6" t="s">
        <v>767</v>
      </c>
      <c r="CF77" s="6" t="s">
        <v>947</v>
      </c>
      <c r="CG77" s="6" t="s">
        <v>948</v>
      </c>
      <c r="CH77" s="6" t="s">
        <v>767</v>
      </c>
      <c r="CI77" s="6" t="s">
        <v>767</v>
      </c>
      <c r="CJ77" s="6" t="s">
        <v>767</v>
      </c>
      <c r="CK77" s="6" t="s">
        <v>767</v>
      </c>
      <c r="CL77" s="6" t="s">
        <v>950</v>
      </c>
      <c r="CM77" s="6" t="s">
        <v>767</v>
      </c>
      <c r="CN77" s="6" t="s">
        <v>767</v>
      </c>
      <c r="CO77" s="6" t="s">
        <v>767</v>
      </c>
      <c r="CP77" s="6" t="s">
        <v>767</v>
      </c>
      <c r="CQ77" s="6" t="s">
        <v>951</v>
      </c>
      <c r="CR77" s="6" t="s">
        <v>767</v>
      </c>
      <c r="CS77" s="6" t="s">
        <v>767</v>
      </c>
      <c r="CT77" s="6" t="s">
        <v>767</v>
      </c>
      <c r="CU77" s="6" t="s">
        <v>767</v>
      </c>
      <c r="CV77" s="6" t="s">
        <v>767</v>
      </c>
      <c r="CW77" s="6" t="s">
        <v>767</v>
      </c>
      <c r="CX77" s="6" t="s">
        <v>767</v>
      </c>
      <c r="CY77" s="6" t="s">
        <v>767</v>
      </c>
      <c r="CZ77" s="6" t="s">
        <v>767</v>
      </c>
      <c r="DA77" s="6" t="s">
        <v>767</v>
      </c>
      <c r="DB77" s="6" t="s">
        <v>767</v>
      </c>
      <c r="DC77" s="6" t="s">
        <v>767</v>
      </c>
      <c r="DD77" s="6" t="s">
        <v>767</v>
      </c>
      <c r="DE77" s="6" t="s">
        <v>953</v>
      </c>
      <c r="DF77" s="6" t="s">
        <v>767</v>
      </c>
      <c r="DG77" s="6" t="s">
        <v>767</v>
      </c>
      <c r="DH77" s="6" t="s">
        <v>767</v>
      </c>
      <c r="DI77" s="6" t="s">
        <v>767</v>
      </c>
      <c r="DJ77" s="6" t="s">
        <v>767</v>
      </c>
      <c r="DK77" s="6" t="s">
        <v>767</v>
      </c>
      <c r="DL77" s="6" t="s">
        <v>767</v>
      </c>
      <c r="DM77" s="6" t="s">
        <v>767</v>
      </c>
      <c r="DN77" s="6" t="s">
        <v>767</v>
      </c>
      <c r="DO77" s="6" t="s">
        <v>767</v>
      </c>
      <c r="DP77" s="6" t="s">
        <v>767</v>
      </c>
      <c r="DQ77" s="6" t="s">
        <v>767</v>
      </c>
      <c r="DR77" s="6" t="s">
        <v>767</v>
      </c>
      <c r="DS77" s="6" t="s">
        <v>767</v>
      </c>
      <c r="DT77" s="6" t="s">
        <v>767</v>
      </c>
      <c r="DU77" s="6" t="s">
        <v>767</v>
      </c>
      <c r="DV77" s="6" t="s">
        <v>767</v>
      </c>
      <c r="DW77" s="6" t="s">
        <v>767</v>
      </c>
      <c r="DX77" s="6" t="s">
        <v>767</v>
      </c>
    </row>
    <row r="78" spans="1:129" ht="45">
      <c r="A78" s="4" t="s">
        <v>772</v>
      </c>
      <c r="B78" s="6" t="s">
        <v>927</v>
      </c>
      <c r="C78" s="6" t="s">
        <v>767</v>
      </c>
      <c r="D78" s="6" t="s">
        <v>767</v>
      </c>
      <c r="E78" s="6" t="s">
        <v>767</v>
      </c>
      <c r="F78" s="6" t="s">
        <v>767</v>
      </c>
      <c r="G78" s="6" t="s">
        <v>767</v>
      </c>
      <c r="H78" s="6" t="s">
        <v>929</v>
      </c>
      <c r="I78" s="6" t="s">
        <v>930</v>
      </c>
      <c r="J78" s="6" t="s">
        <v>767</v>
      </c>
      <c r="K78" s="6" t="s">
        <v>767</v>
      </c>
      <c r="L78" s="6" t="s">
        <v>767</v>
      </c>
      <c r="M78" s="6" t="s">
        <v>767</v>
      </c>
      <c r="N78" s="6" t="s">
        <v>767</v>
      </c>
      <c r="O78" s="6" t="s">
        <v>767</v>
      </c>
      <c r="P78" s="6" t="s">
        <v>767</v>
      </c>
      <c r="Q78" s="6" t="s">
        <v>767</v>
      </c>
      <c r="R78" s="6" t="s">
        <v>767</v>
      </c>
      <c r="S78" s="6" t="s">
        <v>767</v>
      </c>
      <c r="T78" s="6" t="s">
        <v>767</v>
      </c>
      <c r="U78" s="6" t="s">
        <v>767</v>
      </c>
      <c r="V78" s="6" t="s">
        <v>767</v>
      </c>
      <c r="W78" s="6" t="s">
        <v>767</v>
      </c>
      <c r="X78" s="6" t="s">
        <v>767</v>
      </c>
      <c r="Y78" s="6" t="s">
        <v>767</v>
      </c>
      <c r="Z78" s="6" t="s">
        <v>767</v>
      </c>
      <c r="AA78" s="6" t="s">
        <v>767</v>
      </c>
      <c r="AB78" s="6" t="s">
        <v>767</v>
      </c>
      <c r="AC78" s="6" t="s">
        <v>938</v>
      </c>
      <c r="AD78" s="6" t="s">
        <v>767</v>
      </c>
      <c r="AE78" s="6" t="s">
        <v>767</v>
      </c>
      <c r="AF78" s="6" t="s">
        <v>767</v>
      </c>
      <c r="AG78" s="6" t="s">
        <v>767</v>
      </c>
      <c r="AH78" s="6" t="s">
        <v>767</v>
      </c>
      <c r="AI78" s="6" t="s">
        <v>767</v>
      </c>
      <c r="AJ78" s="6" t="s">
        <v>767</v>
      </c>
      <c r="AK78" s="6" t="s">
        <v>767</v>
      </c>
      <c r="AL78" s="6" t="s">
        <v>767</v>
      </c>
      <c r="AM78" s="6" t="s">
        <v>767</v>
      </c>
      <c r="AN78" s="6" t="s">
        <v>767</v>
      </c>
      <c r="AO78" s="6" t="s">
        <v>767</v>
      </c>
      <c r="AP78" s="6" t="s">
        <v>767</v>
      </c>
      <c r="AQ78" s="6" t="s">
        <v>767</v>
      </c>
      <c r="AR78" s="6" t="s">
        <v>940</v>
      </c>
      <c r="AS78" s="6" t="s">
        <v>767</v>
      </c>
      <c r="AT78" s="6" t="s">
        <v>767</v>
      </c>
      <c r="AU78" s="6" t="s">
        <v>767</v>
      </c>
      <c r="AV78" s="6" t="s">
        <v>767</v>
      </c>
      <c r="AW78" s="6" t="s">
        <v>767</v>
      </c>
      <c r="AX78" s="6" t="s">
        <v>767</v>
      </c>
      <c r="AY78" s="6" t="s">
        <v>767</v>
      </c>
      <c r="AZ78" s="6" t="s">
        <v>767</v>
      </c>
      <c r="BA78" s="6" t="s">
        <v>942</v>
      </c>
      <c r="BB78" s="6" t="s">
        <v>767</v>
      </c>
      <c r="BC78" s="6" t="s">
        <v>943</v>
      </c>
      <c r="BD78" s="6" t="s">
        <v>767</v>
      </c>
      <c r="BE78" s="6" t="s">
        <v>767</v>
      </c>
      <c r="BF78" s="6" t="s">
        <v>767</v>
      </c>
      <c r="BG78" s="6" t="s">
        <v>767</v>
      </c>
      <c r="BH78" s="6" t="s">
        <v>767</v>
      </c>
      <c r="BI78" s="6" t="s">
        <v>767</v>
      </c>
      <c r="BJ78" s="6" t="s">
        <v>767</v>
      </c>
      <c r="BK78" s="6" t="s">
        <v>767</v>
      </c>
      <c r="BL78" s="6" t="s">
        <v>767</v>
      </c>
      <c r="BM78" s="6" t="s">
        <v>767</v>
      </c>
      <c r="BN78" s="6" t="s">
        <v>767</v>
      </c>
      <c r="BO78" s="6" t="s">
        <v>767</v>
      </c>
      <c r="BP78" s="6" t="s">
        <v>767</v>
      </c>
      <c r="BQ78" s="6" t="s">
        <v>767</v>
      </c>
      <c r="BR78" s="6" t="s">
        <v>767</v>
      </c>
      <c r="BS78" s="6" t="s">
        <v>767</v>
      </c>
      <c r="BT78" s="6" t="s">
        <v>767</v>
      </c>
      <c r="BU78" s="6" t="s">
        <v>767</v>
      </c>
      <c r="BV78" s="6" t="s">
        <v>767</v>
      </c>
      <c r="BW78" s="6" t="s">
        <v>767</v>
      </c>
      <c r="BX78" s="6" t="s">
        <v>767</v>
      </c>
      <c r="BY78" s="6" t="s">
        <v>767</v>
      </c>
      <c r="BZ78" s="6" t="s">
        <v>767</v>
      </c>
      <c r="CA78" s="6" t="s">
        <v>767</v>
      </c>
      <c r="CB78" s="6" t="s">
        <v>767</v>
      </c>
      <c r="CC78" s="6" t="s">
        <v>767</v>
      </c>
      <c r="CD78" s="6" t="s">
        <v>767</v>
      </c>
      <c r="CE78" s="6" t="s">
        <v>767</v>
      </c>
      <c r="CF78" s="6" t="s">
        <v>947</v>
      </c>
      <c r="CG78" s="6" t="s">
        <v>948</v>
      </c>
      <c r="CH78" s="6" t="s">
        <v>767</v>
      </c>
      <c r="CI78" s="6" t="s">
        <v>767</v>
      </c>
      <c r="CJ78" s="6" t="s">
        <v>767</v>
      </c>
      <c r="CK78" s="6" t="s">
        <v>767</v>
      </c>
      <c r="CL78" s="6" t="s">
        <v>950</v>
      </c>
      <c r="CM78" s="6" t="s">
        <v>767</v>
      </c>
      <c r="CN78" s="6" t="s">
        <v>767</v>
      </c>
      <c r="CO78" s="6" t="s">
        <v>767</v>
      </c>
      <c r="CP78" s="6" t="s">
        <v>767</v>
      </c>
      <c r="CQ78" s="6" t="s">
        <v>951</v>
      </c>
      <c r="CR78" s="6" t="s">
        <v>767</v>
      </c>
      <c r="CS78" s="6" t="s">
        <v>767</v>
      </c>
      <c r="CT78" s="6" t="s">
        <v>767</v>
      </c>
      <c r="CU78" s="6" t="s">
        <v>767</v>
      </c>
      <c r="CV78" s="6" t="s">
        <v>767</v>
      </c>
      <c r="CW78" s="6" t="s">
        <v>767</v>
      </c>
      <c r="CX78" s="6" t="s">
        <v>767</v>
      </c>
      <c r="CY78" s="6" t="s">
        <v>767</v>
      </c>
      <c r="CZ78" s="6" t="s">
        <v>767</v>
      </c>
      <c r="DA78" s="6" t="s">
        <v>767</v>
      </c>
      <c r="DB78" s="6" t="s">
        <v>767</v>
      </c>
      <c r="DC78" s="6" t="s">
        <v>767</v>
      </c>
      <c r="DD78" s="6" t="s">
        <v>767</v>
      </c>
      <c r="DE78" s="6" t="s">
        <v>953</v>
      </c>
      <c r="DF78" s="6" t="s">
        <v>767</v>
      </c>
      <c r="DG78" s="6" t="s">
        <v>767</v>
      </c>
      <c r="DH78" s="6" t="s">
        <v>767</v>
      </c>
      <c r="DI78" s="6" t="s">
        <v>767</v>
      </c>
      <c r="DJ78" s="6" t="s">
        <v>767</v>
      </c>
      <c r="DK78" s="6" t="s">
        <v>767</v>
      </c>
      <c r="DL78" s="6" t="s">
        <v>767</v>
      </c>
      <c r="DM78" s="6" t="s">
        <v>767</v>
      </c>
      <c r="DN78" s="6" t="s">
        <v>767</v>
      </c>
      <c r="DO78" s="6" t="s">
        <v>767</v>
      </c>
      <c r="DP78" s="6" t="s">
        <v>767</v>
      </c>
      <c r="DQ78" s="6" t="s">
        <v>767</v>
      </c>
      <c r="DR78" s="6" t="s">
        <v>767</v>
      </c>
      <c r="DS78" s="6" t="s">
        <v>767</v>
      </c>
      <c r="DT78" s="6" t="s">
        <v>767</v>
      </c>
      <c r="DU78" s="6" t="s">
        <v>767</v>
      </c>
      <c r="DV78" s="6" t="s">
        <v>767</v>
      </c>
      <c r="DW78" s="6" t="s">
        <v>767</v>
      </c>
      <c r="DX78" s="6" t="s">
        <v>767</v>
      </c>
    </row>
    <row r="79" spans="1:129" ht="45">
      <c r="A79" s="4" t="s">
        <v>773</v>
      </c>
      <c r="B79" s="6" t="s">
        <v>927</v>
      </c>
      <c r="C79" s="6" t="s">
        <v>767</v>
      </c>
      <c r="D79" s="6" t="s">
        <v>767</v>
      </c>
      <c r="E79" s="6" t="s">
        <v>767</v>
      </c>
      <c r="F79" s="6" t="s">
        <v>767</v>
      </c>
      <c r="G79" s="6" t="s">
        <v>767</v>
      </c>
      <c r="H79" s="6" t="s">
        <v>929</v>
      </c>
      <c r="I79" s="6" t="s">
        <v>930</v>
      </c>
      <c r="J79" s="6" t="s">
        <v>767</v>
      </c>
      <c r="K79" s="6" t="s">
        <v>767</v>
      </c>
      <c r="L79" s="6" t="s">
        <v>767</v>
      </c>
      <c r="M79" s="6" t="s">
        <v>767</v>
      </c>
      <c r="N79" s="6" t="s">
        <v>767</v>
      </c>
      <c r="O79" s="6" t="s">
        <v>767</v>
      </c>
      <c r="P79" s="6" t="s">
        <v>767</v>
      </c>
      <c r="Q79" s="6" t="s">
        <v>767</v>
      </c>
      <c r="R79" s="6" t="s">
        <v>767</v>
      </c>
      <c r="S79" s="6" t="s">
        <v>767</v>
      </c>
      <c r="T79" s="6" t="s">
        <v>767</v>
      </c>
      <c r="U79" s="6" t="s">
        <v>767</v>
      </c>
      <c r="V79" s="6" t="s">
        <v>767</v>
      </c>
      <c r="W79" s="6" t="s">
        <v>767</v>
      </c>
      <c r="X79" s="6" t="s">
        <v>767</v>
      </c>
      <c r="Y79" s="6" t="s">
        <v>767</v>
      </c>
      <c r="Z79" s="6" t="s">
        <v>767</v>
      </c>
      <c r="AA79" s="6" t="s">
        <v>767</v>
      </c>
      <c r="AB79" s="6" t="s">
        <v>767</v>
      </c>
      <c r="AC79" s="6" t="s">
        <v>938</v>
      </c>
      <c r="AD79" s="6" t="s">
        <v>767</v>
      </c>
      <c r="AE79" s="6" t="s">
        <v>767</v>
      </c>
      <c r="AF79" s="6" t="s">
        <v>767</v>
      </c>
      <c r="AG79" s="6" t="s">
        <v>767</v>
      </c>
      <c r="AH79" s="6" t="s">
        <v>767</v>
      </c>
      <c r="AI79" s="6" t="s">
        <v>767</v>
      </c>
      <c r="AJ79" s="6" t="s">
        <v>767</v>
      </c>
      <c r="AK79" s="6" t="s">
        <v>767</v>
      </c>
      <c r="AL79" s="6" t="s">
        <v>767</v>
      </c>
      <c r="AM79" s="6" t="s">
        <v>767</v>
      </c>
      <c r="AN79" s="6" t="s">
        <v>767</v>
      </c>
      <c r="AO79" s="6" t="s">
        <v>767</v>
      </c>
      <c r="AP79" s="6" t="s">
        <v>767</v>
      </c>
      <c r="AQ79" s="6" t="s">
        <v>767</v>
      </c>
      <c r="AR79" s="6" t="s">
        <v>940</v>
      </c>
      <c r="AS79" s="6" t="s">
        <v>767</v>
      </c>
      <c r="AT79" s="6" t="s">
        <v>767</v>
      </c>
      <c r="AU79" s="6" t="s">
        <v>767</v>
      </c>
      <c r="AV79" s="6" t="s">
        <v>767</v>
      </c>
      <c r="AW79" s="6" t="s">
        <v>767</v>
      </c>
      <c r="AX79" s="6" t="s">
        <v>767</v>
      </c>
      <c r="AY79" s="6" t="s">
        <v>767</v>
      </c>
      <c r="AZ79" s="6" t="s">
        <v>767</v>
      </c>
      <c r="BA79" s="6" t="s">
        <v>942</v>
      </c>
      <c r="BB79" s="6" t="s">
        <v>767</v>
      </c>
      <c r="BC79" s="6" t="s">
        <v>943</v>
      </c>
      <c r="BD79" s="6" t="s">
        <v>767</v>
      </c>
      <c r="BE79" s="6" t="s">
        <v>767</v>
      </c>
      <c r="BF79" s="6" t="s">
        <v>767</v>
      </c>
      <c r="BG79" s="6" t="s">
        <v>767</v>
      </c>
      <c r="BH79" s="6" t="s">
        <v>767</v>
      </c>
      <c r="BI79" s="6" t="s">
        <v>767</v>
      </c>
      <c r="BJ79" s="6" t="s">
        <v>767</v>
      </c>
      <c r="BK79" s="6" t="s">
        <v>767</v>
      </c>
      <c r="BL79" s="6" t="s">
        <v>767</v>
      </c>
      <c r="BM79" s="6" t="s">
        <v>767</v>
      </c>
      <c r="BN79" s="6" t="s">
        <v>767</v>
      </c>
      <c r="BO79" s="6" t="s">
        <v>767</v>
      </c>
      <c r="BP79" s="6" t="s">
        <v>767</v>
      </c>
      <c r="BQ79" s="6" t="s">
        <v>767</v>
      </c>
      <c r="BR79" s="6" t="s">
        <v>767</v>
      </c>
      <c r="BS79" s="6" t="s">
        <v>767</v>
      </c>
      <c r="BT79" s="6" t="s">
        <v>767</v>
      </c>
      <c r="BU79" s="6" t="s">
        <v>767</v>
      </c>
      <c r="BV79" s="6" t="s">
        <v>767</v>
      </c>
      <c r="BW79" s="6" t="s">
        <v>767</v>
      </c>
      <c r="BX79" s="6" t="s">
        <v>767</v>
      </c>
      <c r="BY79" s="6" t="s">
        <v>767</v>
      </c>
      <c r="BZ79" s="6" t="s">
        <v>767</v>
      </c>
      <c r="CA79" s="6" t="s">
        <v>767</v>
      </c>
      <c r="CB79" s="6" t="s">
        <v>767</v>
      </c>
      <c r="CC79" s="6" t="s">
        <v>767</v>
      </c>
      <c r="CD79" s="6" t="s">
        <v>767</v>
      </c>
      <c r="CE79" s="6" t="s">
        <v>767</v>
      </c>
      <c r="CF79" s="6" t="s">
        <v>947</v>
      </c>
      <c r="CG79" s="6" t="s">
        <v>948</v>
      </c>
      <c r="CH79" s="6" t="s">
        <v>767</v>
      </c>
      <c r="CI79" s="6" t="s">
        <v>767</v>
      </c>
      <c r="CJ79" s="6" t="s">
        <v>767</v>
      </c>
      <c r="CK79" s="6" t="s">
        <v>767</v>
      </c>
      <c r="CL79" s="6" t="s">
        <v>950</v>
      </c>
      <c r="CM79" s="6" t="s">
        <v>767</v>
      </c>
      <c r="CN79" s="6" t="s">
        <v>767</v>
      </c>
      <c r="CO79" s="6" t="s">
        <v>767</v>
      </c>
      <c r="CP79" s="6" t="s">
        <v>767</v>
      </c>
      <c r="CQ79" s="6" t="s">
        <v>951</v>
      </c>
      <c r="CR79" s="6" t="s">
        <v>767</v>
      </c>
      <c r="CS79" s="6" t="s">
        <v>767</v>
      </c>
      <c r="CT79" s="6" t="s">
        <v>767</v>
      </c>
      <c r="CU79" s="6" t="s">
        <v>767</v>
      </c>
      <c r="CV79" s="6" t="s">
        <v>767</v>
      </c>
      <c r="CW79" s="6" t="s">
        <v>767</v>
      </c>
      <c r="CX79" s="6" t="s">
        <v>767</v>
      </c>
      <c r="CY79" s="6" t="s">
        <v>767</v>
      </c>
      <c r="CZ79" s="6" t="s">
        <v>767</v>
      </c>
      <c r="DA79" s="6" t="s">
        <v>767</v>
      </c>
      <c r="DB79" s="6" t="s">
        <v>767</v>
      </c>
      <c r="DC79" s="6" t="s">
        <v>767</v>
      </c>
      <c r="DD79" s="6" t="s">
        <v>767</v>
      </c>
      <c r="DE79" s="6" t="s">
        <v>953</v>
      </c>
      <c r="DF79" s="6" t="s">
        <v>767</v>
      </c>
      <c r="DG79" s="6" t="s">
        <v>767</v>
      </c>
      <c r="DH79" s="6" t="s">
        <v>767</v>
      </c>
      <c r="DI79" s="6" t="s">
        <v>767</v>
      </c>
      <c r="DJ79" s="6" t="s">
        <v>767</v>
      </c>
      <c r="DK79" s="6" t="s">
        <v>767</v>
      </c>
      <c r="DL79" s="6" t="s">
        <v>767</v>
      </c>
      <c r="DM79" s="6" t="s">
        <v>767</v>
      </c>
      <c r="DN79" s="6" t="s">
        <v>767</v>
      </c>
      <c r="DO79" s="6" t="s">
        <v>767</v>
      </c>
      <c r="DP79" s="6" t="s">
        <v>767</v>
      </c>
      <c r="DQ79" s="6" t="s">
        <v>767</v>
      </c>
      <c r="DR79" s="6" t="s">
        <v>767</v>
      </c>
      <c r="DS79" s="6" t="s">
        <v>767</v>
      </c>
      <c r="DT79" s="6" t="s">
        <v>767</v>
      </c>
      <c r="DU79" s="6" t="s">
        <v>767</v>
      </c>
      <c r="DV79" s="6" t="s">
        <v>767</v>
      </c>
      <c r="DW79" s="6" t="s">
        <v>767</v>
      </c>
      <c r="DX79" s="6" t="s">
        <v>767</v>
      </c>
    </row>
    <row r="80" spans="1:129" ht="45">
      <c r="A80" s="4" t="s">
        <v>774</v>
      </c>
      <c r="B80" s="6" t="s">
        <v>927</v>
      </c>
      <c r="C80" s="6" t="s">
        <v>767</v>
      </c>
      <c r="D80" s="6" t="s">
        <v>767</v>
      </c>
      <c r="E80" s="6" t="s">
        <v>767</v>
      </c>
      <c r="F80" s="6" t="s">
        <v>767</v>
      </c>
      <c r="G80" s="6" t="s">
        <v>767</v>
      </c>
      <c r="H80" s="6" t="s">
        <v>929</v>
      </c>
      <c r="I80" s="6" t="s">
        <v>930</v>
      </c>
      <c r="J80" s="6" t="s">
        <v>767</v>
      </c>
      <c r="K80" s="6" t="s">
        <v>767</v>
      </c>
      <c r="L80" s="6" t="s">
        <v>767</v>
      </c>
      <c r="M80" s="6" t="s">
        <v>767</v>
      </c>
      <c r="N80" s="6" t="s">
        <v>767</v>
      </c>
      <c r="O80" s="6" t="s">
        <v>767</v>
      </c>
      <c r="P80" s="6" t="s">
        <v>767</v>
      </c>
      <c r="Q80" s="6" t="s">
        <v>767</v>
      </c>
      <c r="R80" s="6" t="s">
        <v>767</v>
      </c>
      <c r="S80" s="6" t="s">
        <v>767</v>
      </c>
      <c r="T80" s="6" t="s">
        <v>767</v>
      </c>
      <c r="U80" s="6" t="s">
        <v>767</v>
      </c>
      <c r="V80" s="6" t="s">
        <v>767</v>
      </c>
      <c r="W80" s="6" t="s">
        <v>767</v>
      </c>
      <c r="X80" s="6" t="s">
        <v>767</v>
      </c>
      <c r="Y80" s="6" t="s">
        <v>767</v>
      </c>
      <c r="Z80" s="6" t="s">
        <v>767</v>
      </c>
      <c r="AA80" s="6" t="s">
        <v>767</v>
      </c>
      <c r="AB80" s="6" t="s">
        <v>767</v>
      </c>
      <c r="AC80" s="6" t="s">
        <v>938</v>
      </c>
      <c r="AD80" s="6" t="s">
        <v>767</v>
      </c>
      <c r="AE80" s="6" t="s">
        <v>767</v>
      </c>
      <c r="AF80" s="6" t="s">
        <v>767</v>
      </c>
      <c r="AG80" s="6" t="s">
        <v>767</v>
      </c>
      <c r="AH80" s="6" t="s">
        <v>767</v>
      </c>
      <c r="AI80" s="6" t="s">
        <v>767</v>
      </c>
      <c r="AJ80" s="6" t="s">
        <v>767</v>
      </c>
      <c r="AK80" s="6" t="s">
        <v>767</v>
      </c>
      <c r="AL80" s="6" t="s">
        <v>767</v>
      </c>
      <c r="AM80" s="6" t="s">
        <v>767</v>
      </c>
      <c r="AN80" s="6" t="s">
        <v>767</v>
      </c>
      <c r="AO80" s="6" t="s">
        <v>767</v>
      </c>
      <c r="AP80" s="6" t="s">
        <v>767</v>
      </c>
      <c r="AQ80" s="6" t="s">
        <v>767</v>
      </c>
      <c r="AR80" s="6" t="s">
        <v>940</v>
      </c>
      <c r="AS80" s="6" t="s">
        <v>767</v>
      </c>
      <c r="AT80" s="6" t="s">
        <v>767</v>
      </c>
      <c r="AU80" s="6" t="s">
        <v>767</v>
      </c>
      <c r="AV80" s="6" t="s">
        <v>767</v>
      </c>
      <c r="AW80" s="6" t="s">
        <v>767</v>
      </c>
      <c r="AX80" s="6" t="s">
        <v>767</v>
      </c>
      <c r="AY80" s="6" t="s">
        <v>767</v>
      </c>
      <c r="AZ80" s="6" t="s">
        <v>767</v>
      </c>
      <c r="BA80" s="6" t="s">
        <v>942</v>
      </c>
      <c r="BB80" s="6" t="s">
        <v>767</v>
      </c>
      <c r="BC80" s="6" t="s">
        <v>767</v>
      </c>
      <c r="BD80" s="6" t="s">
        <v>767</v>
      </c>
      <c r="BE80" s="6" t="s">
        <v>767</v>
      </c>
      <c r="BF80" s="6" t="s">
        <v>767</v>
      </c>
      <c r="BG80" s="6" t="s">
        <v>767</v>
      </c>
      <c r="BH80" s="6" t="s">
        <v>767</v>
      </c>
      <c r="BI80" s="6" t="s">
        <v>767</v>
      </c>
      <c r="BJ80" s="6" t="s">
        <v>767</v>
      </c>
      <c r="BK80" s="6" t="s">
        <v>767</v>
      </c>
      <c r="BL80" s="6" t="s">
        <v>767</v>
      </c>
      <c r="BM80" s="6" t="s">
        <v>767</v>
      </c>
      <c r="BN80" s="6" t="s">
        <v>767</v>
      </c>
      <c r="BO80" s="6" t="s">
        <v>767</v>
      </c>
      <c r="BP80" s="6" t="s">
        <v>767</v>
      </c>
      <c r="BQ80" s="6" t="s">
        <v>767</v>
      </c>
      <c r="BR80" s="6" t="s">
        <v>767</v>
      </c>
      <c r="BS80" s="6" t="s">
        <v>767</v>
      </c>
      <c r="BT80" s="6" t="s">
        <v>767</v>
      </c>
      <c r="BU80" s="6" t="s">
        <v>767</v>
      </c>
      <c r="BV80" s="6" t="s">
        <v>767</v>
      </c>
      <c r="BW80" s="6" t="s">
        <v>767</v>
      </c>
      <c r="BX80" s="6" t="s">
        <v>767</v>
      </c>
      <c r="BY80" s="6" t="s">
        <v>767</v>
      </c>
      <c r="BZ80" s="6" t="s">
        <v>767</v>
      </c>
      <c r="CA80" s="6" t="s">
        <v>767</v>
      </c>
      <c r="CB80" s="6" t="s">
        <v>767</v>
      </c>
      <c r="CC80" s="6" t="s">
        <v>767</v>
      </c>
      <c r="CD80" s="6" t="s">
        <v>767</v>
      </c>
      <c r="CE80" s="6" t="s">
        <v>767</v>
      </c>
      <c r="CF80" s="6" t="s">
        <v>947</v>
      </c>
      <c r="CG80" s="6" t="s">
        <v>948</v>
      </c>
      <c r="CH80" s="6" t="s">
        <v>767</v>
      </c>
      <c r="CI80" s="6" t="s">
        <v>767</v>
      </c>
      <c r="CJ80" s="6" t="s">
        <v>767</v>
      </c>
      <c r="CK80" s="6" t="s">
        <v>767</v>
      </c>
      <c r="CL80" s="6" t="s">
        <v>950</v>
      </c>
      <c r="CM80" s="6" t="s">
        <v>767</v>
      </c>
      <c r="CN80" s="6" t="s">
        <v>767</v>
      </c>
      <c r="CO80" s="6" t="s">
        <v>767</v>
      </c>
      <c r="CP80" s="6" t="s">
        <v>767</v>
      </c>
      <c r="CQ80" s="6" t="s">
        <v>951</v>
      </c>
      <c r="CR80" s="6" t="s">
        <v>767</v>
      </c>
      <c r="CS80" s="6" t="s">
        <v>767</v>
      </c>
      <c r="CT80" s="6" t="s">
        <v>767</v>
      </c>
      <c r="CU80" s="6" t="s">
        <v>767</v>
      </c>
      <c r="CV80" s="6" t="s">
        <v>767</v>
      </c>
      <c r="CW80" s="6" t="s">
        <v>767</v>
      </c>
      <c r="CX80" s="6" t="s">
        <v>767</v>
      </c>
      <c r="CY80" s="6" t="s">
        <v>767</v>
      </c>
      <c r="CZ80" s="6" t="s">
        <v>767</v>
      </c>
      <c r="DA80" s="6" t="s">
        <v>767</v>
      </c>
      <c r="DB80" s="6" t="s">
        <v>767</v>
      </c>
      <c r="DC80" s="6" t="s">
        <v>767</v>
      </c>
      <c r="DD80" s="6" t="s">
        <v>767</v>
      </c>
      <c r="DE80" s="6" t="s">
        <v>953</v>
      </c>
      <c r="DF80" s="6" t="s">
        <v>767</v>
      </c>
      <c r="DG80" s="6" t="s">
        <v>767</v>
      </c>
      <c r="DH80" s="6" t="s">
        <v>767</v>
      </c>
      <c r="DI80" s="6" t="s">
        <v>767</v>
      </c>
      <c r="DJ80" s="6" t="s">
        <v>767</v>
      </c>
      <c r="DK80" s="6" t="s">
        <v>767</v>
      </c>
      <c r="DL80" s="6" t="s">
        <v>767</v>
      </c>
      <c r="DM80" s="6" t="s">
        <v>767</v>
      </c>
      <c r="DN80" s="6" t="s">
        <v>767</v>
      </c>
      <c r="DO80" s="6" t="s">
        <v>767</v>
      </c>
      <c r="DP80" s="6" t="s">
        <v>767</v>
      </c>
      <c r="DQ80" s="6" t="s">
        <v>767</v>
      </c>
      <c r="DR80" s="6" t="s">
        <v>767</v>
      </c>
      <c r="DS80" s="6" t="s">
        <v>767</v>
      </c>
      <c r="DT80" s="6" t="s">
        <v>767</v>
      </c>
      <c r="DU80" s="6" t="s">
        <v>767</v>
      </c>
      <c r="DV80" s="6" t="s">
        <v>767</v>
      </c>
      <c r="DW80" s="6" t="s">
        <v>767</v>
      </c>
      <c r="DX80" s="6" t="s">
        <v>767</v>
      </c>
    </row>
    <row r="81" spans="1:128" ht="45">
      <c r="A81" s="4" t="s">
        <v>775</v>
      </c>
      <c r="B81" s="6" t="s">
        <v>927</v>
      </c>
      <c r="C81" s="6" t="s">
        <v>767</v>
      </c>
      <c r="D81" s="6" t="s">
        <v>767</v>
      </c>
      <c r="E81" s="6" t="s">
        <v>767</v>
      </c>
      <c r="F81" s="6" t="s">
        <v>767</v>
      </c>
      <c r="G81" s="6" t="s">
        <v>767</v>
      </c>
      <c r="H81" s="6" t="s">
        <v>929</v>
      </c>
      <c r="I81" s="6" t="s">
        <v>930</v>
      </c>
      <c r="J81" s="6" t="s">
        <v>767</v>
      </c>
      <c r="K81" s="6" t="s">
        <v>767</v>
      </c>
      <c r="L81" s="6" t="s">
        <v>767</v>
      </c>
      <c r="M81" s="6" t="s">
        <v>767</v>
      </c>
      <c r="N81" s="6" t="s">
        <v>767</v>
      </c>
      <c r="O81" s="6" t="s">
        <v>767</v>
      </c>
      <c r="P81" s="6" t="s">
        <v>767</v>
      </c>
      <c r="Q81" s="6" t="s">
        <v>767</v>
      </c>
      <c r="R81" s="6" t="s">
        <v>767</v>
      </c>
      <c r="S81" s="6" t="s">
        <v>767</v>
      </c>
      <c r="T81" s="6" t="s">
        <v>767</v>
      </c>
      <c r="U81" s="6" t="s">
        <v>767</v>
      </c>
      <c r="V81" s="6" t="s">
        <v>767</v>
      </c>
      <c r="W81" s="6" t="s">
        <v>767</v>
      </c>
      <c r="X81" s="6" t="s">
        <v>767</v>
      </c>
      <c r="Y81" s="6" t="s">
        <v>767</v>
      </c>
      <c r="Z81" s="6" t="s">
        <v>767</v>
      </c>
      <c r="AA81" s="6" t="s">
        <v>767</v>
      </c>
      <c r="AB81" s="6" t="s">
        <v>767</v>
      </c>
      <c r="AC81" s="6" t="s">
        <v>767</v>
      </c>
      <c r="AD81" s="6" t="s">
        <v>767</v>
      </c>
      <c r="AE81" s="6" t="s">
        <v>767</v>
      </c>
      <c r="AF81" s="6" t="s">
        <v>767</v>
      </c>
      <c r="AG81" s="6" t="s">
        <v>767</v>
      </c>
      <c r="AH81" s="6" t="s">
        <v>767</v>
      </c>
      <c r="AI81" s="6" t="s">
        <v>767</v>
      </c>
      <c r="AJ81" s="6" t="s">
        <v>767</v>
      </c>
      <c r="AK81" s="6" t="s">
        <v>767</v>
      </c>
      <c r="AL81" s="6" t="s">
        <v>767</v>
      </c>
      <c r="AM81" s="6" t="s">
        <v>767</v>
      </c>
      <c r="AN81" s="6" t="s">
        <v>767</v>
      </c>
      <c r="AO81" s="6" t="s">
        <v>767</v>
      </c>
      <c r="AP81" s="6" t="s">
        <v>767</v>
      </c>
      <c r="AQ81" s="6" t="s">
        <v>767</v>
      </c>
      <c r="AR81" s="6" t="s">
        <v>940</v>
      </c>
      <c r="AS81" s="6" t="s">
        <v>767</v>
      </c>
      <c r="AT81" s="6" t="s">
        <v>767</v>
      </c>
      <c r="AU81" s="6" t="s">
        <v>767</v>
      </c>
      <c r="AV81" s="6" t="s">
        <v>767</v>
      </c>
      <c r="AW81" s="6" t="s">
        <v>767</v>
      </c>
      <c r="AX81" s="6" t="s">
        <v>767</v>
      </c>
      <c r="AY81" s="6" t="s">
        <v>767</v>
      </c>
      <c r="AZ81" s="6" t="s">
        <v>767</v>
      </c>
      <c r="BA81" s="6" t="s">
        <v>956</v>
      </c>
      <c r="BB81" s="6" t="s">
        <v>767</v>
      </c>
      <c r="BC81" s="6" t="s">
        <v>767</v>
      </c>
      <c r="BD81" s="6" t="s">
        <v>767</v>
      </c>
      <c r="BE81" s="6" t="s">
        <v>767</v>
      </c>
      <c r="BF81" s="6" t="s">
        <v>767</v>
      </c>
      <c r="BG81" s="6" t="s">
        <v>767</v>
      </c>
      <c r="BH81" s="6" t="s">
        <v>767</v>
      </c>
      <c r="BI81" s="6" t="s">
        <v>767</v>
      </c>
      <c r="BJ81" s="6" t="s">
        <v>767</v>
      </c>
      <c r="BK81" s="6" t="s">
        <v>767</v>
      </c>
      <c r="BL81" s="6" t="s">
        <v>767</v>
      </c>
      <c r="BM81" s="6" t="s">
        <v>767</v>
      </c>
      <c r="BN81" s="6" t="s">
        <v>767</v>
      </c>
      <c r="BO81" s="6" t="s">
        <v>767</v>
      </c>
      <c r="BP81" s="6" t="s">
        <v>767</v>
      </c>
      <c r="BQ81" s="6" t="s">
        <v>767</v>
      </c>
      <c r="BR81" s="6" t="s">
        <v>767</v>
      </c>
      <c r="BS81" s="6" t="s">
        <v>767</v>
      </c>
      <c r="BT81" s="6" t="s">
        <v>767</v>
      </c>
      <c r="BU81" s="6" t="s">
        <v>767</v>
      </c>
      <c r="BV81" s="6" t="s">
        <v>767</v>
      </c>
      <c r="BW81" s="6" t="s">
        <v>767</v>
      </c>
      <c r="BX81" s="6" t="s">
        <v>767</v>
      </c>
      <c r="BY81" s="6" t="s">
        <v>767</v>
      </c>
      <c r="BZ81" s="6" t="s">
        <v>767</v>
      </c>
      <c r="CA81" s="6" t="s">
        <v>767</v>
      </c>
      <c r="CB81" s="6" t="s">
        <v>767</v>
      </c>
      <c r="CC81" s="6" t="s">
        <v>767</v>
      </c>
      <c r="CD81" s="6" t="s">
        <v>767</v>
      </c>
      <c r="CE81" s="6" t="s">
        <v>767</v>
      </c>
      <c r="CF81" s="6" t="s">
        <v>947</v>
      </c>
      <c r="CG81" s="6" t="s">
        <v>948</v>
      </c>
      <c r="CH81" s="6" t="s">
        <v>767</v>
      </c>
      <c r="CI81" s="6" t="s">
        <v>767</v>
      </c>
      <c r="CJ81" s="6" t="s">
        <v>767</v>
      </c>
      <c r="CK81" s="6" t="s">
        <v>767</v>
      </c>
      <c r="CL81" s="6" t="s">
        <v>767</v>
      </c>
      <c r="CM81" s="6" t="s">
        <v>767</v>
      </c>
      <c r="CN81" s="6" t="s">
        <v>767</v>
      </c>
      <c r="CO81" s="6" t="s">
        <v>767</v>
      </c>
      <c r="CP81" s="6" t="s">
        <v>767</v>
      </c>
      <c r="CQ81" s="6" t="s">
        <v>951</v>
      </c>
      <c r="CR81" s="6" t="s">
        <v>767</v>
      </c>
      <c r="CS81" s="6" t="s">
        <v>767</v>
      </c>
      <c r="CT81" s="6" t="s">
        <v>767</v>
      </c>
      <c r="CU81" s="6" t="s">
        <v>767</v>
      </c>
      <c r="CV81" s="6" t="s">
        <v>767</v>
      </c>
      <c r="CW81" s="6" t="s">
        <v>767</v>
      </c>
      <c r="CX81" s="6" t="s">
        <v>767</v>
      </c>
      <c r="CY81" s="6" t="s">
        <v>767</v>
      </c>
      <c r="CZ81" s="6" t="s">
        <v>767</v>
      </c>
      <c r="DA81" s="6" t="s">
        <v>767</v>
      </c>
      <c r="DB81" s="6" t="s">
        <v>767</v>
      </c>
      <c r="DC81" s="6" t="s">
        <v>767</v>
      </c>
      <c r="DD81" s="6" t="s">
        <v>767</v>
      </c>
      <c r="DE81" s="6" t="s">
        <v>953</v>
      </c>
      <c r="DF81" s="6" t="s">
        <v>767</v>
      </c>
      <c r="DG81" s="6" t="s">
        <v>767</v>
      </c>
      <c r="DH81" s="6" t="s">
        <v>767</v>
      </c>
      <c r="DI81" s="6" t="s">
        <v>767</v>
      </c>
      <c r="DJ81" s="6" t="s">
        <v>767</v>
      </c>
      <c r="DK81" s="6" t="s">
        <v>767</v>
      </c>
      <c r="DL81" s="6" t="s">
        <v>767</v>
      </c>
      <c r="DM81" s="6" t="s">
        <v>767</v>
      </c>
      <c r="DN81" s="6" t="s">
        <v>767</v>
      </c>
      <c r="DO81" s="6" t="s">
        <v>767</v>
      </c>
      <c r="DP81" s="6" t="s">
        <v>767</v>
      </c>
      <c r="DQ81" s="6" t="s">
        <v>767</v>
      </c>
      <c r="DR81" s="6" t="s">
        <v>767</v>
      </c>
      <c r="DS81" s="6" t="s">
        <v>767</v>
      </c>
      <c r="DT81" s="6" t="s">
        <v>767</v>
      </c>
      <c r="DU81" s="6" t="s">
        <v>767</v>
      </c>
      <c r="DV81" s="6" t="s">
        <v>767</v>
      </c>
      <c r="DW81" s="6" t="s">
        <v>767</v>
      </c>
      <c r="DX81" s="6" t="s">
        <v>767</v>
      </c>
    </row>
    <row r="82" spans="1:128" ht="45">
      <c r="A82" s="4" t="s">
        <v>776</v>
      </c>
      <c r="B82" s="6" t="s">
        <v>927</v>
      </c>
      <c r="C82" s="6" t="s">
        <v>767</v>
      </c>
      <c r="D82" s="6" t="s">
        <v>767</v>
      </c>
      <c r="E82" s="6" t="s">
        <v>767</v>
      </c>
      <c r="F82" s="6" t="s">
        <v>767</v>
      </c>
      <c r="G82" s="6" t="s">
        <v>767</v>
      </c>
      <c r="H82" s="6" t="s">
        <v>929</v>
      </c>
      <c r="I82" s="6" t="s">
        <v>930</v>
      </c>
      <c r="J82" s="6" t="s">
        <v>767</v>
      </c>
      <c r="K82" s="6" t="s">
        <v>767</v>
      </c>
      <c r="L82" s="6" t="s">
        <v>767</v>
      </c>
      <c r="M82" s="6" t="s">
        <v>767</v>
      </c>
      <c r="N82" s="6" t="s">
        <v>767</v>
      </c>
      <c r="O82" s="6" t="s">
        <v>767</v>
      </c>
      <c r="P82" s="6" t="s">
        <v>767</v>
      </c>
      <c r="Q82" s="6" t="s">
        <v>767</v>
      </c>
      <c r="R82" s="6" t="s">
        <v>767</v>
      </c>
      <c r="S82" s="6" t="s">
        <v>767</v>
      </c>
      <c r="T82" s="6" t="s">
        <v>767</v>
      </c>
      <c r="U82" s="6" t="s">
        <v>767</v>
      </c>
      <c r="V82" s="6" t="s">
        <v>767</v>
      </c>
      <c r="W82" s="6" t="s">
        <v>767</v>
      </c>
      <c r="X82" s="6" t="s">
        <v>767</v>
      </c>
      <c r="Y82" s="6" t="s">
        <v>767</v>
      </c>
      <c r="Z82" s="6" t="s">
        <v>767</v>
      </c>
      <c r="AA82" s="6" t="s">
        <v>767</v>
      </c>
      <c r="AB82" s="6" t="s">
        <v>767</v>
      </c>
      <c r="AC82" s="6" t="s">
        <v>767</v>
      </c>
      <c r="AD82" s="6" t="s">
        <v>767</v>
      </c>
      <c r="AE82" s="6" t="s">
        <v>767</v>
      </c>
      <c r="AF82" s="6" t="s">
        <v>767</v>
      </c>
      <c r="AG82" s="6" t="s">
        <v>767</v>
      </c>
      <c r="AH82" s="6" t="s">
        <v>767</v>
      </c>
      <c r="AI82" s="6" t="s">
        <v>767</v>
      </c>
      <c r="AJ82" s="6" t="s">
        <v>767</v>
      </c>
      <c r="AK82" s="6" t="s">
        <v>767</v>
      </c>
      <c r="AL82" s="6" t="s">
        <v>767</v>
      </c>
      <c r="AM82" s="6" t="s">
        <v>767</v>
      </c>
      <c r="AN82" s="6" t="s">
        <v>767</v>
      </c>
      <c r="AO82" s="6" t="s">
        <v>767</v>
      </c>
      <c r="AP82" s="6" t="s">
        <v>767</v>
      </c>
      <c r="AQ82" s="6" t="s">
        <v>767</v>
      </c>
      <c r="AR82" s="6" t="s">
        <v>940</v>
      </c>
      <c r="AS82" s="6" t="s">
        <v>767</v>
      </c>
      <c r="AT82" s="6" t="s">
        <v>767</v>
      </c>
      <c r="AU82" s="6" t="s">
        <v>767</v>
      </c>
      <c r="AV82" s="6" t="s">
        <v>767</v>
      </c>
      <c r="AW82" s="6" t="s">
        <v>767</v>
      </c>
      <c r="AX82" s="6" t="s">
        <v>767</v>
      </c>
      <c r="AY82" s="6" t="s">
        <v>767</v>
      </c>
      <c r="AZ82" s="6" t="s">
        <v>767</v>
      </c>
      <c r="BA82" s="6" t="s">
        <v>956</v>
      </c>
      <c r="BB82" s="6" t="s">
        <v>767</v>
      </c>
      <c r="BC82" s="6" t="s">
        <v>767</v>
      </c>
      <c r="BD82" s="6" t="s">
        <v>767</v>
      </c>
      <c r="BE82" s="6" t="s">
        <v>767</v>
      </c>
      <c r="BF82" s="6" t="s">
        <v>767</v>
      </c>
      <c r="BG82" s="6" t="s">
        <v>767</v>
      </c>
      <c r="BH82" s="6" t="s">
        <v>767</v>
      </c>
      <c r="BI82" s="6" t="s">
        <v>767</v>
      </c>
      <c r="BJ82" s="6" t="s">
        <v>767</v>
      </c>
      <c r="BK82" s="6" t="s">
        <v>767</v>
      </c>
      <c r="BL82" s="6" t="s">
        <v>767</v>
      </c>
      <c r="BM82" s="6" t="s">
        <v>767</v>
      </c>
      <c r="BN82" s="6" t="s">
        <v>767</v>
      </c>
      <c r="BO82" s="6" t="s">
        <v>767</v>
      </c>
      <c r="BP82" s="6" t="s">
        <v>767</v>
      </c>
      <c r="BQ82" s="6" t="s">
        <v>767</v>
      </c>
      <c r="BR82" s="6" t="s">
        <v>767</v>
      </c>
      <c r="BS82" s="6" t="s">
        <v>767</v>
      </c>
      <c r="BT82" s="6" t="s">
        <v>767</v>
      </c>
      <c r="BU82" s="6" t="s">
        <v>767</v>
      </c>
      <c r="BV82" s="6" t="s">
        <v>767</v>
      </c>
      <c r="BW82" s="6" t="s">
        <v>767</v>
      </c>
      <c r="BX82" s="6" t="s">
        <v>767</v>
      </c>
      <c r="BY82" s="6" t="s">
        <v>767</v>
      </c>
      <c r="BZ82" s="6" t="s">
        <v>767</v>
      </c>
      <c r="CA82" s="6" t="s">
        <v>767</v>
      </c>
      <c r="CB82" s="6" t="s">
        <v>767</v>
      </c>
      <c r="CC82" s="6" t="s">
        <v>767</v>
      </c>
      <c r="CD82" s="6" t="s">
        <v>767</v>
      </c>
      <c r="CE82" s="6" t="s">
        <v>767</v>
      </c>
      <c r="CF82" s="6" t="s">
        <v>947</v>
      </c>
      <c r="CG82" s="6" t="s">
        <v>948</v>
      </c>
      <c r="CH82" s="6" t="s">
        <v>767</v>
      </c>
      <c r="CI82" s="6" t="s">
        <v>767</v>
      </c>
      <c r="CJ82" s="6" t="s">
        <v>767</v>
      </c>
      <c r="CK82" s="6" t="s">
        <v>767</v>
      </c>
      <c r="CL82" s="6" t="s">
        <v>767</v>
      </c>
      <c r="CM82" s="6" t="s">
        <v>767</v>
      </c>
      <c r="CN82" s="6" t="s">
        <v>767</v>
      </c>
      <c r="CO82" s="6" t="s">
        <v>767</v>
      </c>
      <c r="CP82" s="6" t="s">
        <v>767</v>
      </c>
      <c r="CQ82" s="6" t="s">
        <v>951</v>
      </c>
      <c r="CR82" s="6" t="s">
        <v>767</v>
      </c>
      <c r="CS82" s="6" t="s">
        <v>767</v>
      </c>
      <c r="CT82" s="6" t="s">
        <v>767</v>
      </c>
      <c r="CU82" s="6" t="s">
        <v>767</v>
      </c>
      <c r="CV82" s="6" t="s">
        <v>767</v>
      </c>
      <c r="CW82" s="6" t="s">
        <v>767</v>
      </c>
      <c r="CX82" s="6" t="s">
        <v>767</v>
      </c>
      <c r="CY82" s="6" t="s">
        <v>767</v>
      </c>
      <c r="CZ82" s="6" t="s">
        <v>767</v>
      </c>
      <c r="DA82" s="6" t="s">
        <v>767</v>
      </c>
      <c r="DB82" s="6" t="s">
        <v>767</v>
      </c>
      <c r="DC82" s="6" t="s">
        <v>767</v>
      </c>
      <c r="DD82" s="6" t="s">
        <v>767</v>
      </c>
      <c r="DE82" s="6" t="s">
        <v>953</v>
      </c>
      <c r="DF82" s="6" t="s">
        <v>767</v>
      </c>
      <c r="DG82" s="6" t="s">
        <v>767</v>
      </c>
      <c r="DH82" s="6" t="s">
        <v>767</v>
      </c>
      <c r="DI82" s="6" t="s">
        <v>767</v>
      </c>
      <c r="DJ82" s="6" t="s">
        <v>767</v>
      </c>
      <c r="DK82" s="6" t="s">
        <v>767</v>
      </c>
      <c r="DL82" s="6" t="s">
        <v>767</v>
      </c>
      <c r="DM82" s="6" t="s">
        <v>767</v>
      </c>
      <c r="DN82" s="6" t="s">
        <v>767</v>
      </c>
      <c r="DO82" s="6" t="s">
        <v>767</v>
      </c>
      <c r="DP82" s="6" t="s">
        <v>767</v>
      </c>
      <c r="DQ82" s="6" t="s">
        <v>767</v>
      </c>
      <c r="DR82" s="6" t="s">
        <v>767</v>
      </c>
      <c r="DS82" s="6" t="s">
        <v>767</v>
      </c>
      <c r="DT82" s="6" t="s">
        <v>767</v>
      </c>
      <c r="DU82" s="6" t="s">
        <v>767</v>
      </c>
      <c r="DV82" s="6" t="s">
        <v>767</v>
      </c>
      <c r="DW82" s="6" t="s">
        <v>767</v>
      </c>
      <c r="DX82" s="6" t="s">
        <v>767</v>
      </c>
    </row>
    <row r="83" spans="1:128" ht="45">
      <c r="A83" s="4" t="s">
        <v>777</v>
      </c>
      <c r="B83" s="6" t="s">
        <v>927</v>
      </c>
      <c r="C83" s="6" t="s">
        <v>767</v>
      </c>
      <c r="D83" s="6" t="s">
        <v>767</v>
      </c>
      <c r="E83" s="6" t="s">
        <v>767</v>
      </c>
      <c r="F83" s="6" t="s">
        <v>767</v>
      </c>
      <c r="G83" s="6" t="s">
        <v>767</v>
      </c>
      <c r="H83" s="6" t="s">
        <v>929</v>
      </c>
      <c r="I83" s="6" t="s">
        <v>930</v>
      </c>
      <c r="J83" s="6" t="s">
        <v>767</v>
      </c>
      <c r="K83" s="6" t="s">
        <v>767</v>
      </c>
      <c r="L83" s="6" t="s">
        <v>767</v>
      </c>
      <c r="M83" s="6" t="s">
        <v>767</v>
      </c>
      <c r="N83" s="6" t="s">
        <v>767</v>
      </c>
      <c r="O83" s="6" t="s">
        <v>767</v>
      </c>
      <c r="P83" s="6" t="s">
        <v>767</v>
      </c>
      <c r="Q83" s="6" t="s">
        <v>767</v>
      </c>
      <c r="R83" s="6" t="s">
        <v>767</v>
      </c>
      <c r="S83" s="6" t="s">
        <v>767</v>
      </c>
      <c r="T83" s="6" t="s">
        <v>767</v>
      </c>
      <c r="U83" s="6" t="s">
        <v>767</v>
      </c>
      <c r="V83" s="6" t="s">
        <v>767</v>
      </c>
      <c r="W83" s="6" t="s">
        <v>767</v>
      </c>
      <c r="X83" s="6" t="s">
        <v>767</v>
      </c>
      <c r="Y83" s="6" t="s">
        <v>767</v>
      </c>
      <c r="Z83" s="6" t="s">
        <v>767</v>
      </c>
      <c r="AA83" s="6" t="s">
        <v>767</v>
      </c>
      <c r="AB83" s="6" t="s">
        <v>767</v>
      </c>
      <c r="AC83" s="6" t="s">
        <v>767</v>
      </c>
      <c r="AD83" s="6" t="s">
        <v>767</v>
      </c>
      <c r="AE83" s="6" t="s">
        <v>767</v>
      </c>
      <c r="AF83" s="6" t="s">
        <v>767</v>
      </c>
      <c r="AG83" s="6" t="s">
        <v>767</v>
      </c>
      <c r="AH83" s="6" t="s">
        <v>767</v>
      </c>
      <c r="AI83" s="6" t="s">
        <v>767</v>
      </c>
      <c r="AJ83" s="6" t="s">
        <v>767</v>
      </c>
      <c r="AK83" s="6" t="s">
        <v>767</v>
      </c>
      <c r="AL83" s="6" t="s">
        <v>767</v>
      </c>
      <c r="AM83" s="6" t="s">
        <v>767</v>
      </c>
      <c r="AN83" s="6" t="s">
        <v>767</v>
      </c>
      <c r="AO83" s="6" t="s">
        <v>767</v>
      </c>
      <c r="AP83" s="6" t="s">
        <v>767</v>
      </c>
      <c r="AQ83" s="6" t="s">
        <v>767</v>
      </c>
      <c r="AR83" s="6" t="s">
        <v>767</v>
      </c>
      <c r="AS83" s="6" t="s">
        <v>767</v>
      </c>
      <c r="AT83" s="6" t="s">
        <v>767</v>
      </c>
      <c r="AU83" s="6" t="s">
        <v>767</v>
      </c>
      <c r="AV83" s="6" t="s">
        <v>767</v>
      </c>
      <c r="AW83" s="6" t="s">
        <v>767</v>
      </c>
      <c r="AX83" s="6" t="s">
        <v>767</v>
      </c>
      <c r="AY83" s="6" t="s">
        <v>767</v>
      </c>
      <c r="AZ83" s="6" t="s">
        <v>767</v>
      </c>
      <c r="BA83" s="6" t="s">
        <v>956</v>
      </c>
      <c r="BB83" s="6" t="s">
        <v>767</v>
      </c>
      <c r="BC83" s="6" t="s">
        <v>767</v>
      </c>
      <c r="BD83" s="6" t="s">
        <v>767</v>
      </c>
      <c r="BE83" s="6" t="s">
        <v>767</v>
      </c>
      <c r="BF83" s="6" t="s">
        <v>767</v>
      </c>
      <c r="BG83" s="6" t="s">
        <v>767</v>
      </c>
      <c r="BH83" s="6" t="s">
        <v>767</v>
      </c>
      <c r="BI83" s="6" t="s">
        <v>767</v>
      </c>
      <c r="BJ83" s="6" t="s">
        <v>767</v>
      </c>
      <c r="BK83" s="6" t="s">
        <v>767</v>
      </c>
      <c r="BL83" s="6" t="s">
        <v>767</v>
      </c>
      <c r="BM83" s="6" t="s">
        <v>767</v>
      </c>
      <c r="BN83" s="6" t="s">
        <v>767</v>
      </c>
      <c r="BO83" s="6" t="s">
        <v>767</v>
      </c>
      <c r="BP83" s="6" t="s">
        <v>767</v>
      </c>
      <c r="BQ83" s="6" t="s">
        <v>767</v>
      </c>
      <c r="BR83" s="6" t="s">
        <v>767</v>
      </c>
      <c r="BS83" s="6" t="s">
        <v>767</v>
      </c>
      <c r="BT83" s="6" t="s">
        <v>767</v>
      </c>
      <c r="BU83" s="6" t="s">
        <v>767</v>
      </c>
      <c r="BV83" s="6" t="s">
        <v>767</v>
      </c>
      <c r="BW83" s="6" t="s">
        <v>767</v>
      </c>
      <c r="BX83" s="6" t="s">
        <v>767</v>
      </c>
      <c r="BY83" s="6" t="s">
        <v>767</v>
      </c>
      <c r="BZ83" s="6" t="s">
        <v>767</v>
      </c>
      <c r="CA83" s="6" t="s">
        <v>767</v>
      </c>
      <c r="CB83" s="6" t="s">
        <v>767</v>
      </c>
      <c r="CC83" s="6" t="s">
        <v>767</v>
      </c>
      <c r="CD83" s="6" t="s">
        <v>767</v>
      </c>
      <c r="CE83" s="6" t="s">
        <v>767</v>
      </c>
      <c r="CF83" s="6" t="s">
        <v>947</v>
      </c>
      <c r="CG83" s="6" t="s">
        <v>948</v>
      </c>
      <c r="CH83" s="6" t="s">
        <v>767</v>
      </c>
      <c r="CI83" s="6" t="s">
        <v>767</v>
      </c>
      <c r="CJ83" s="6" t="s">
        <v>767</v>
      </c>
      <c r="CK83" s="6" t="s">
        <v>767</v>
      </c>
      <c r="CL83" s="6" t="s">
        <v>767</v>
      </c>
      <c r="CM83" s="6" t="s">
        <v>767</v>
      </c>
      <c r="CN83" s="6" t="s">
        <v>767</v>
      </c>
      <c r="CO83" s="6" t="s">
        <v>767</v>
      </c>
      <c r="CP83" s="6" t="s">
        <v>767</v>
      </c>
      <c r="CQ83" s="6" t="s">
        <v>951</v>
      </c>
      <c r="CR83" s="6" t="s">
        <v>767</v>
      </c>
      <c r="CS83" s="6" t="s">
        <v>767</v>
      </c>
      <c r="CT83" s="6" t="s">
        <v>767</v>
      </c>
      <c r="CU83" s="6" t="s">
        <v>767</v>
      </c>
      <c r="CV83" s="6" t="s">
        <v>767</v>
      </c>
      <c r="CW83" s="6" t="s">
        <v>767</v>
      </c>
      <c r="CX83" s="6" t="s">
        <v>767</v>
      </c>
      <c r="CY83" s="6" t="s">
        <v>767</v>
      </c>
      <c r="CZ83" s="6" t="s">
        <v>767</v>
      </c>
      <c r="DA83" s="6" t="s">
        <v>767</v>
      </c>
      <c r="DB83" s="6" t="s">
        <v>767</v>
      </c>
      <c r="DC83" s="6" t="s">
        <v>767</v>
      </c>
      <c r="DD83" s="6" t="s">
        <v>767</v>
      </c>
      <c r="DE83" s="6" t="s">
        <v>953</v>
      </c>
      <c r="DF83" s="6" t="s">
        <v>767</v>
      </c>
      <c r="DG83" s="6" t="s">
        <v>767</v>
      </c>
      <c r="DH83" s="6" t="s">
        <v>767</v>
      </c>
      <c r="DI83" s="6" t="s">
        <v>767</v>
      </c>
      <c r="DJ83" s="6" t="s">
        <v>767</v>
      </c>
      <c r="DK83" s="6" t="s">
        <v>767</v>
      </c>
      <c r="DL83" s="6" t="s">
        <v>767</v>
      </c>
      <c r="DM83" s="6" t="s">
        <v>767</v>
      </c>
      <c r="DN83" s="6" t="s">
        <v>767</v>
      </c>
      <c r="DO83" s="6" t="s">
        <v>767</v>
      </c>
      <c r="DP83" s="6" t="s">
        <v>767</v>
      </c>
      <c r="DQ83" s="6" t="s">
        <v>767</v>
      </c>
      <c r="DR83" s="6" t="s">
        <v>767</v>
      </c>
      <c r="DS83" s="6" t="s">
        <v>767</v>
      </c>
      <c r="DT83" s="6" t="s">
        <v>767</v>
      </c>
      <c r="DU83" s="6" t="s">
        <v>767</v>
      </c>
      <c r="DV83" s="6" t="s">
        <v>767</v>
      </c>
      <c r="DW83" s="6" t="s">
        <v>767</v>
      </c>
      <c r="DX83" s="6" t="s">
        <v>767</v>
      </c>
    </row>
    <row r="84" spans="1:128" ht="45">
      <c r="A84" s="4" t="s">
        <v>778</v>
      </c>
      <c r="B84" s="6" t="s">
        <v>927</v>
      </c>
      <c r="C84" s="6" t="s">
        <v>767</v>
      </c>
      <c r="D84" s="6" t="s">
        <v>767</v>
      </c>
      <c r="E84" s="6" t="s">
        <v>767</v>
      </c>
      <c r="F84" s="6" t="s">
        <v>767</v>
      </c>
      <c r="G84" s="6" t="s">
        <v>767</v>
      </c>
      <c r="H84" s="6" t="s">
        <v>929</v>
      </c>
      <c r="I84" s="6" t="s">
        <v>930</v>
      </c>
      <c r="J84" s="6" t="s">
        <v>767</v>
      </c>
      <c r="K84" s="6" t="s">
        <v>767</v>
      </c>
      <c r="L84" s="6" t="s">
        <v>767</v>
      </c>
      <c r="M84" s="6" t="s">
        <v>767</v>
      </c>
      <c r="N84" s="6" t="s">
        <v>767</v>
      </c>
      <c r="O84" s="6" t="s">
        <v>767</v>
      </c>
      <c r="P84" s="6" t="s">
        <v>767</v>
      </c>
      <c r="Q84" s="6" t="s">
        <v>767</v>
      </c>
      <c r="R84" s="6" t="s">
        <v>767</v>
      </c>
      <c r="S84" s="6" t="s">
        <v>767</v>
      </c>
      <c r="T84" s="6" t="s">
        <v>767</v>
      </c>
      <c r="U84" s="6" t="s">
        <v>767</v>
      </c>
      <c r="V84" s="6" t="s">
        <v>767</v>
      </c>
      <c r="W84" s="6" t="s">
        <v>767</v>
      </c>
      <c r="X84" s="6" t="s">
        <v>767</v>
      </c>
      <c r="Y84" s="6" t="s">
        <v>767</v>
      </c>
      <c r="Z84" s="6" t="s">
        <v>767</v>
      </c>
      <c r="AA84" s="6" t="s">
        <v>767</v>
      </c>
      <c r="AB84" s="6" t="s">
        <v>767</v>
      </c>
      <c r="AC84" s="6" t="s">
        <v>767</v>
      </c>
      <c r="AD84" s="6" t="s">
        <v>767</v>
      </c>
      <c r="AE84" s="6" t="s">
        <v>767</v>
      </c>
      <c r="AF84" s="6" t="s">
        <v>767</v>
      </c>
      <c r="AG84" s="6" t="s">
        <v>767</v>
      </c>
      <c r="AH84" s="6" t="s">
        <v>767</v>
      </c>
      <c r="AI84" s="6" t="s">
        <v>767</v>
      </c>
      <c r="AJ84" s="6" t="s">
        <v>767</v>
      </c>
      <c r="AK84" s="6" t="s">
        <v>767</v>
      </c>
      <c r="AL84" s="6" t="s">
        <v>767</v>
      </c>
      <c r="AM84" s="6" t="s">
        <v>767</v>
      </c>
      <c r="AN84" s="6" t="s">
        <v>767</v>
      </c>
      <c r="AO84" s="6" t="s">
        <v>767</v>
      </c>
      <c r="AP84" s="6" t="s">
        <v>767</v>
      </c>
      <c r="AQ84" s="6" t="s">
        <v>767</v>
      </c>
      <c r="AR84" s="6" t="s">
        <v>767</v>
      </c>
      <c r="AS84" s="6" t="s">
        <v>767</v>
      </c>
      <c r="AT84" s="6" t="s">
        <v>767</v>
      </c>
      <c r="AU84" s="6" t="s">
        <v>767</v>
      </c>
      <c r="AV84" s="6" t="s">
        <v>767</v>
      </c>
      <c r="AW84" s="6" t="s">
        <v>767</v>
      </c>
      <c r="AX84" s="6" t="s">
        <v>767</v>
      </c>
      <c r="AY84" s="6" t="s">
        <v>767</v>
      </c>
      <c r="AZ84" s="6" t="s">
        <v>767</v>
      </c>
      <c r="BA84" s="6" t="s">
        <v>956</v>
      </c>
      <c r="BB84" s="6" t="s">
        <v>767</v>
      </c>
      <c r="BC84" s="6" t="s">
        <v>767</v>
      </c>
      <c r="BD84" s="6" t="s">
        <v>767</v>
      </c>
      <c r="BE84" s="6" t="s">
        <v>767</v>
      </c>
      <c r="BF84" s="6" t="s">
        <v>767</v>
      </c>
      <c r="BG84" s="6" t="s">
        <v>767</v>
      </c>
      <c r="BH84" s="6" t="s">
        <v>767</v>
      </c>
      <c r="BI84" s="6" t="s">
        <v>767</v>
      </c>
      <c r="BJ84" s="6" t="s">
        <v>767</v>
      </c>
      <c r="BK84" s="6" t="s">
        <v>767</v>
      </c>
      <c r="BL84" s="6" t="s">
        <v>767</v>
      </c>
      <c r="BM84" s="6" t="s">
        <v>767</v>
      </c>
      <c r="BN84" s="6" t="s">
        <v>767</v>
      </c>
      <c r="BO84" s="6" t="s">
        <v>767</v>
      </c>
      <c r="BP84" s="6" t="s">
        <v>767</v>
      </c>
      <c r="BQ84" s="6" t="s">
        <v>767</v>
      </c>
      <c r="BR84" s="6" t="s">
        <v>767</v>
      </c>
      <c r="BS84" s="6" t="s">
        <v>767</v>
      </c>
      <c r="BT84" s="6" t="s">
        <v>767</v>
      </c>
      <c r="BU84" s="6" t="s">
        <v>767</v>
      </c>
      <c r="BV84" s="6" t="s">
        <v>767</v>
      </c>
      <c r="BW84" s="6" t="s">
        <v>767</v>
      </c>
      <c r="BX84" s="6" t="s">
        <v>767</v>
      </c>
      <c r="BY84" s="6" t="s">
        <v>767</v>
      </c>
      <c r="BZ84" s="6" t="s">
        <v>767</v>
      </c>
      <c r="CA84" s="6" t="s">
        <v>767</v>
      </c>
      <c r="CB84" s="6" t="s">
        <v>767</v>
      </c>
      <c r="CC84" s="6" t="s">
        <v>767</v>
      </c>
      <c r="CD84" s="6" t="s">
        <v>767</v>
      </c>
      <c r="CE84" s="6" t="s">
        <v>767</v>
      </c>
      <c r="CF84" s="6" t="s">
        <v>767</v>
      </c>
      <c r="CG84" s="6" t="s">
        <v>948</v>
      </c>
      <c r="CH84" s="6" t="s">
        <v>767</v>
      </c>
      <c r="CI84" s="6" t="s">
        <v>767</v>
      </c>
      <c r="CJ84" s="6" t="s">
        <v>767</v>
      </c>
      <c r="CK84" s="6" t="s">
        <v>767</v>
      </c>
      <c r="CL84" s="6" t="s">
        <v>767</v>
      </c>
      <c r="CM84" s="6" t="s">
        <v>767</v>
      </c>
      <c r="CN84" s="6" t="s">
        <v>767</v>
      </c>
      <c r="CO84" s="6" t="s">
        <v>767</v>
      </c>
      <c r="CP84" s="6" t="s">
        <v>767</v>
      </c>
      <c r="CQ84" s="6" t="s">
        <v>951</v>
      </c>
      <c r="CR84" s="6" t="s">
        <v>767</v>
      </c>
      <c r="CS84" s="6" t="s">
        <v>767</v>
      </c>
      <c r="CT84" s="6" t="s">
        <v>767</v>
      </c>
      <c r="CU84" s="6" t="s">
        <v>767</v>
      </c>
      <c r="CV84" s="6" t="s">
        <v>767</v>
      </c>
      <c r="CW84" s="6" t="s">
        <v>767</v>
      </c>
      <c r="CX84" s="6" t="s">
        <v>767</v>
      </c>
      <c r="CY84" s="6" t="s">
        <v>767</v>
      </c>
      <c r="CZ84" s="6" t="s">
        <v>767</v>
      </c>
      <c r="DA84" s="6" t="s">
        <v>767</v>
      </c>
      <c r="DB84" s="6" t="s">
        <v>767</v>
      </c>
      <c r="DC84" s="6" t="s">
        <v>767</v>
      </c>
      <c r="DD84" s="6" t="s">
        <v>767</v>
      </c>
      <c r="DE84" s="6" t="s">
        <v>953</v>
      </c>
      <c r="DF84" s="6" t="s">
        <v>767</v>
      </c>
      <c r="DG84" s="6" t="s">
        <v>767</v>
      </c>
      <c r="DH84" s="6" t="s">
        <v>767</v>
      </c>
      <c r="DI84" s="6" t="s">
        <v>767</v>
      </c>
      <c r="DJ84" s="6" t="s">
        <v>767</v>
      </c>
      <c r="DK84" s="6" t="s">
        <v>767</v>
      </c>
      <c r="DL84" s="6" t="s">
        <v>767</v>
      </c>
      <c r="DM84" s="6" t="s">
        <v>767</v>
      </c>
      <c r="DN84" s="6" t="s">
        <v>767</v>
      </c>
      <c r="DO84" s="6" t="s">
        <v>767</v>
      </c>
      <c r="DP84" s="6" t="s">
        <v>767</v>
      </c>
      <c r="DQ84" s="6" t="s">
        <v>767</v>
      </c>
      <c r="DR84" s="6" t="s">
        <v>767</v>
      </c>
      <c r="DS84" s="6" t="s">
        <v>767</v>
      </c>
      <c r="DT84" s="6" t="s">
        <v>767</v>
      </c>
      <c r="DU84" s="6" t="s">
        <v>767</v>
      </c>
      <c r="DV84" s="6" t="s">
        <v>767</v>
      </c>
      <c r="DW84" s="6" t="s">
        <v>767</v>
      </c>
      <c r="DX84" s="6" t="s">
        <v>767</v>
      </c>
    </row>
    <row r="85" spans="1:128" ht="45">
      <c r="A85" s="4" t="s">
        <v>779</v>
      </c>
      <c r="B85" s="6" t="s">
        <v>927</v>
      </c>
      <c r="C85" s="6" t="s">
        <v>767</v>
      </c>
      <c r="D85" s="6" t="s">
        <v>767</v>
      </c>
      <c r="E85" s="6" t="s">
        <v>767</v>
      </c>
      <c r="F85" s="6" t="s">
        <v>767</v>
      </c>
      <c r="G85" s="6" t="s">
        <v>767</v>
      </c>
      <c r="H85" s="6" t="s">
        <v>929</v>
      </c>
      <c r="I85" s="6" t="s">
        <v>930</v>
      </c>
      <c r="J85" s="6" t="s">
        <v>767</v>
      </c>
      <c r="K85" s="6" t="s">
        <v>767</v>
      </c>
      <c r="L85" s="6" t="s">
        <v>767</v>
      </c>
      <c r="M85" s="6" t="s">
        <v>767</v>
      </c>
      <c r="N85" s="6" t="s">
        <v>767</v>
      </c>
      <c r="O85" s="6" t="s">
        <v>767</v>
      </c>
      <c r="P85" s="6" t="s">
        <v>767</v>
      </c>
      <c r="Q85" s="6" t="s">
        <v>767</v>
      </c>
      <c r="R85" s="6" t="s">
        <v>767</v>
      </c>
      <c r="S85" s="6" t="s">
        <v>767</v>
      </c>
      <c r="T85" s="6" t="s">
        <v>767</v>
      </c>
      <c r="U85" s="6" t="s">
        <v>767</v>
      </c>
      <c r="V85" s="6" t="s">
        <v>767</v>
      </c>
      <c r="W85" s="6" t="s">
        <v>767</v>
      </c>
      <c r="X85" s="6" t="s">
        <v>767</v>
      </c>
      <c r="Y85" s="6" t="s">
        <v>767</v>
      </c>
      <c r="Z85" s="6" t="s">
        <v>767</v>
      </c>
      <c r="AA85" s="6" t="s">
        <v>767</v>
      </c>
      <c r="AB85" s="6" t="s">
        <v>767</v>
      </c>
      <c r="AC85" s="6" t="s">
        <v>767</v>
      </c>
      <c r="AD85" s="6" t="s">
        <v>767</v>
      </c>
      <c r="AE85" s="6" t="s">
        <v>767</v>
      </c>
      <c r="AF85" s="6" t="s">
        <v>767</v>
      </c>
      <c r="AG85" s="6" t="s">
        <v>767</v>
      </c>
      <c r="AH85" s="6" t="s">
        <v>767</v>
      </c>
      <c r="AI85" s="6" t="s">
        <v>767</v>
      </c>
      <c r="AJ85" s="6" t="s">
        <v>767</v>
      </c>
      <c r="AK85" s="6" t="s">
        <v>767</v>
      </c>
      <c r="AL85" s="6" t="s">
        <v>767</v>
      </c>
      <c r="AM85" s="6" t="s">
        <v>767</v>
      </c>
      <c r="AN85" s="6" t="s">
        <v>767</v>
      </c>
      <c r="AO85" s="6" t="s">
        <v>767</v>
      </c>
      <c r="AP85" s="6" t="s">
        <v>767</v>
      </c>
      <c r="AQ85" s="6" t="s">
        <v>767</v>
      </c>
      <c r="AR85" s="6" t="s">
        <v>767</v>
      </c>
      <c r="AS85" s="6" t="s">
        <v>767</v>
      </c>
      <c r="AT85" s="6" t="s">
        <v>767</v>
      </c>
      <c r="AU85" s="6" t="s">
        <v>767</v>
      </c>
      <c r="AV85" s="6" t="s">
        <v>767</v>
      </c>
      <c r="AW85" s="6" t="s">
        <v>767</v>
      </c>
      <c r="AX85" s="6" t="s">
        <v>767</v>
      </c>
      <c r="AY85" s="6" t="s">
        <v>767</v>
      </c>
      <c r="AZ85" s="6" t="s">
        <v>767</v>
      </c>
      <c r="BA85" s="6" t="s">
        <v>767</v>
      </c>
      <c r="BB85" s="6" t="s">
        <v>767</v>
      </c>
      <c r="BC85" s="6" t="s">
        <v>767</v>
      </c>
      <c r="BD85" s="6" t="s">
        <v>767</v>
      </c>
      <c r="BE85" s="6" t="s">
        <v>767</v>
      </c>
      <c r="BF85" s="6" t="s">
        <v>767</v>
      </c>
      <c r="BG85" s="6" t="s">
        <v>767</v>
      </c>
      <c r="BH85" s="6" t="s">
        <v>767</v>
      </c>
      <c r="BI85" s="6" t="s">
        <v>767</v>
      </c>
      <c r="BJ85" s="6" t="s">
        <v>767</v>
      </c>
      <c r="BK85" s="6" t="s">
        <v>767</v>
      </c>
      <c r="BL85" s="6" t="s">
        <v>767</v>
      </c>
      <c r="BM85" s="6" t="s">
        <v>767</v>
      </c>
      <c r="BN85" s="6" t="s">
        <v>767</v>
      </c>
      <c r="BO85" s="6" t="s">
        <v>767</v>
      </c>
      <c r="BP85" s="6" t="s">
        <v>767</v>
      </c>
      <c r="BQ85" s="6" t="s">
        <v>767</v>
      </c>
      <c r="BR85" s="6" t="s">
        <v>767</v>
      </c>
      <c r="BS85" s="6" t="s">
        <v>767</v>
      </c>
      <c r="BT85" s="6" t="s">
        <v>767</v>
      </c>
      <c r="BU85" s="6" t="s">
        <v>767</v>
      </c>
      <c r="BV85" s="6" t="s">
        <v>767</v>
      </c>
      <c r="BW85" s="6" t="s">
        <v>767</v>
      </c>
      <c r="BX85" s="6" t="s">
        <v>767</v>
      </c>
      <c r="BY85" s="6" t="s">
        <v>767</v>
      </c>
      <c r="BZ85" s="6" t="s">
        <v>767</v>
      </c>
      <c r="CA85" s="6" t="s">
        <v>767</v>
      </c>
      <c r="CB85" s="6" t="s">
        <v>767</v>
      </c>
      <c r="CC85" s="6" t="s">
        <v>767</v>
      </c>
      <c r="CD85" s="6" t="s">
        <v>767</v>
      </c>
      <c r="CE85" s="6" t="s">
        <v>767</v>
      </c>
      <c r="CF85" s="6" t="s">
        <v>767</v>
      </c>
      <c r="CG85" s="6" t="s">
        <v>948</v>
      </c>
      <c r="CH85" s="6" t="s">
        <v>767</v>
      </c>
      <c r="CI85" s="6" t="s">
        <v>767</v>
      </c>
      <c r="CJ85" s="6" t="s">
        <v>767</v>
      </c>
      <c r="CK85" s="6" t="s">
        <v>767</v>
      </c>
      <c r="CL85" s="6" t="s">
        <v>767</v>
      </c>
      <c r="CM85" s="6" t="s">
        <v>767</v>
      </c>
      <c r="CN85" s="6" t="s">
        <v>767</v>
      </c>
      <c r="CO85" s="6" t="s">
        <v>767</v>
      </c>
      <c r="CP85" s="6" t="s">
        <v>767</v>
      </c>
      <c r="CQ85" s="6" t="s">
        <v>951</v>
      </c>
      <c r="CR85" s="6" t="s">
        <v>767</v>
      </c>
      <c r="CS85" s="6" t="s">
        <v>767</v>
      </c>
      <c r="CT85" s="6" t="s">
        <v>767</v>
      </c>
      <c r="CU85" s="6" t="s">
        <v>767</v>
      </c>
      <c r="CV85" s="6" t="s">
        <v>767</v>
      </c>
      <c r="CW85" s="6" t="s">
        <v>767</v>
      </c>
      <c r="CX85" s="6" t="s">
        <v>767</v>
      </c>
      <c r="CY85" s="6" t="s">
        <v>767</v>
      </c>
      <c r="CZ85" s="6" t="s">
        <v>767</v>
      </c>
      <c r="DA85" s="6" t="s">
        <v>767</v>
      </c>
      <c r="DB85" s="6" t="s">
        <v>767</v>
      </c>
      <c r="DC85" s="6" t="s">
        <v>767</v>
      </c>
      <c r="DD85" s="6" t="s">
        <v>767</v>
      </c>
      <c r="DE85" s="6" t="s">
        <v>953</v>
      </c>
      <c r="DF85" s="6" t="s">
        <v>767</v>
      </c>
      <c r="DG85" s="6" t="s">
        <v>767</v>
      </c>
      <c r="DH85" s="6" t="s">
        <v>767</v>
      </c>
      <c r="DI85" s="6" t="s">
        <v>767</v>
      </c>
      <c r="DJ85" s="6" t="s">
        <v>767</v>
      </c>
      <c r="DK85" s="6" t="s">
        <v>767</v>
      </c>
      <c r="DL85" s="6" t="s">
        <v>767</v>
      </c>
      <c r="DM85" s="6" t="s">
        <v>767</v>
      </c>
      <c r="DN85" s="6" t="s">
        <v>767</v>
      </c>
      <c r="DO85" s="6" t="s">
        <v>767</v>
      </c>
      <c r="DP85" s="6" t="s">
        <v>767</v>
      </c>
      <c r="DQ85" s="6" t="s">
        <v>767</v>
      </c>
      <c r="DR85" s="6" t="s">
        <v>767</v>
      </c>
      <c r="DS85" s="6" t="s">
        <v>767</v>
      </c>
      <c r="DT85" s="6" t="s">
        <v>767</v>
      </c>
      <c r="DU85" s="6" t="s">
        <v>767</v>
      </c>
      <c r="DV85" s="6" t="s">
        <v>767</v>
      </c>
      <c r="DW85" s="6" t="s">
        <v>767</v>
      </c>
      <c r="DX85" s="6" t="s">
        <v>767</v>
      </c>
    </row>
    <row r="86" spans="1:128" ht="45">
      <c r="A86" s="4" t="s">
        <v>780</v>
      </c>
      <c r="B86" s="6" t="s">
        <v>927</v>
      </c>
      <c r="C86" s="6" t="s">
        <v>767</v>
      </c>
      <c r="D86" s="6" t="s">
        <v>767</v>
      </c>
      <c r="E86" s="6" t="s">
        <v>767</v>
      </c>
      <c r="F86" s="6" t="s">
        <v>767</v>
      </c>
      <c r="G86" s="6" t="s">
        <v>767</v>
      </c>
      <c r="H86" s="6" t="s">
        <v>929</v>
      </c>
      <c r="I86" s="6" t="s">
        <v>930</v>
      </c>
      <c r="J86" s="6" t="s">
        <v>767</v>
      </c>
      <c r="K86" s="6" t="s">
        <v>767</v>
      </c>
      <c r="L86" s="6" t="s">
        <v>767</v>
      </c>
      <c r="M86" s="6" t="s">
        <v>767</v>
      </c>
      <c r="N86" s="6" t="s">
        <v>767</v>
      </c>
      <c r="O86" s="6" t="s">
        <v>767</v>
      </c>
      <c r="P86" s="6" t="s">
        <v>767</v>
      </c>
      <c r="Q86" s="6" t="s">
        <v>767</v>
      </c>
      <c r="R86" s="6" t="s">
        <v>767</v>
      </c>
      <c r="S86" s="6" t="s">
        <v>767</v>
      </c>
      <c r="T86" s="6" t="s">
        <v>767</v>
      </c>
      <c r="U86" s="6" t="s">
        <v>767</v>
      </c>
      <c r="V86" s="6" t="s">
        <v>767</v>
      </c>
      <c r="W86" s="6" t="s">
        <v>767</v>
      </c>
      <c r="X86" s="6" t="s">
        <v>767</v>
      </c>
      <c r="Y86" s="6" t="s">
        <v>767</v>
      </c>
      <c r="Z86" s="6" t="s">
        <v>767</v>
      </c>
      <c r="AA86" s="6" t="s">
        <v>767</v>
      </c>
      <c r="AB86" s="6" t="s">
        <v>767</v>
      </c>
      <c r="AC86" s="6" t="s">
        <v>767</v>
      </c>
      <c r="AD86" s="6" t="s">
        <v>767</v>
      </c>
      <c r="AE86" s="6" t="s">
        <v>767</v>
      </c>
      <c r="AF86" s="6" t="s">
        <v>767</v>
      </c>
      <c r="AG86" s="6" t="s">
        <v>767</v>
      </c>
      <c r="AH86" s="6" t="s">
        <v>767</v>
      </c>
      <c r="AI86" s="6" t="s">
        <v>767</v>
      </c>
      <c r="AJ86" s="6" t="s">
        <v>767</v>
      </c>
      <c r="AK86" s="6" t="s">
        <v>767</v>
      </c>
      <c r="AL86" s="6" t="s">
        <v>767</v>
      </c>
      <c r="AM86" s="6" t="s">
        <v>767</v>
      </c>
      <c r="AN86" s="6" t="s">
        <v>767</v>
      </c>
      <c r="AO86" s="6" t="s">
        <v>767</v>
      </c>
      <c r="AP86" s="6" t="s">
        <v>767</v>
      </c>
      <c r="AQ86" s="6" t="s">
        <v>767</v>
      </c>
      <c r="AR86" s="6" t="s">
        <v>767</v>
      </c>
      <c r="AS86" s="6" t="s">
        <v>767</v>
      </c>
      <c r="AT86" s="6" t="s">
        <v>767</v>
      </c>
      <c r="AU86" s="6" t="s">
        <v>767</v>
      </c>
      <c r="AV86" s="6" t="s">
        <v>767</v>
      </c>
      <c r="AW86" s="6" t="s">
        <v>767</v>
      </c>
      <c r="AX86" s="6" t="s">
        <v>767</v>
      </c>
      <c r="AY86" s="6" t="s">
        <v>767</v>
      </c>
      <c r="AZ86" s="6" t="s">
        <v>767</v>
      </c>
      <c r="BA86" s="6" t="s">
        <v>767</v>
      </c>
      <c r="BB86" s="6" t="s">
        <v>767</v>
      </c>
      <c r="BC86" s="6" t="s">
        <v>767</v>
      </c>
      <c r="BD86" s="6" t="s">
        <v>767</v>
      </c>
      <c r="BE86" s="6" t="s">
        <v>767</v>
      </c>
      <c r="BF86" s="6" t="s">
        <v>767</v>
      </c>
      <c r="BG86" s="6" t="s">
        <v>767</v>
      </c>
      <c r="BH86" s="6" t="s">
        <v>767</v>
      </c>
      <c r="BI86" s="6" t="s">
        <v>767</v>
      </c>
      <c r="BJ86" s="6" t="s">
        <v>767</v>
      </c>
      <c r="BK86" s="6" t="s">
        <v>767</v>
      </c>
      <c r="BL86" s="6" t="s">
        <v>767</v>
      </c>
      <c r="BM86" s="6" t="s">
        <v>767</v>
      </c>
      <c r="BN86" s="6" t="s">
        <v>767</v>
      </c>
      <c r="BO86" s="6" t="s">
        <v>767</v>
      </c>
      <c r="BP86" s="6" t="s">
        <v>767</v>
      </c>
      <c r="BQ86" s="6" t="s">
        <v>767</v>
      </c>
      <c r="BR86" s="6" t="s">
        <v>767</v>
      </c>
      <c r="BS86" s="6" t="s">
        <v>767</v>
      </c>
      <c r="BT86" s="6" t="s">
        <v>767</v>
      </c>
      <c r="BU86" s="6" t="s">
        <v>767</v>
      </c>
      <c r="BV86" s="6" t="s">
        <v>767</v>
      </c>
      <c r="BW86" s="6" t="s">
        <v>767</v>
      </c>
      <c r="BX86" s="6" t="s">
        <v>767</v>
      </c>
      <c r="BY86" s="6" t="s">
        <v>767</v>
      </c>
      <c r="BZ86" s="6" t="s">
        <v>767</v>
      </c>
      <c r="CA86" s="6" t="s">
        <v>767</v>
      </c>
      <c r="CB86" s="6" t="s">
        <v>767</v>
      </c>
      <c r="CC86" s="6" t="s">
        <v>767</v>
      </c>
      <c r="CD86" s="6" t="s">
        <v>767</v>
      </c>
      <c r="CE86" s="6" t="s">
        <v>767</v>
      </c>
      <c r="CF86" s="6" t="s">
        <v>767</v>
      </c>
      <c r="CG86" s="6" t="s">
        <v>948</v>
      </c>
      <c r="CH86" s="6" t="s">
        <v>767</v>
      </c>
      <c r="CI86" s="6" t="s">
        <v>767</v>
      </c>
      <c r="CJ86" s="6" t="s">
        <v>767</v>
      </c>
      <c r="CK86" s="6" t="s">
        <v>767</v>
      </c>
      <c r="CL86" s="6" t="s">
        <v>767</v>
      </c>
      <c r="CM86" s="6" t="s">
        <v>767</v>
      </c>
      <c r="CN86" s="6" t="s">
        <v>767</v>
      </c>
      <c r="CO86" s="6" t="s">
        <v>767</v>
      </c>
      <c r="CP86" s="6" t="s">
        <v>767</v>
      </c>
      <c r="CQ86" s="6" t="s">
        <v>951</v>
      </c>
      <c r="CR86" s="6" t="s">
        <v>767</v>
      </c>
      <c r="CS86" s="6" t="s">
        <v>767</v>
      </c>
      <c r="CT86" s="6" t="s">
        <v>767</v>
      </c>
      <c r="CU86" s="6" t="s">
        <v>767</v>
      </c>
      <c r="CV86" s="6" t="s">
        <v>767</v>
      </c>
      <c r="CW86" s="6" t="s">
        <v>767</v>
      </c>
      <c r="CX86" s="6" t="s">
        <v>767</v>
      </c>
      <c r="CY86" s="6" t="s">
        <v>767</v>
      </c>
      <c r="CZ86" s="6" t="s">
        <v>767</v>
      </c>
      <c r="DA86" s="6" t="s">
        <v>767</v>
      </c>
      <c r="DB86" s="6" t="s">
        <v>767</v>
      </c>
      <c r="DC86" s="6" t="s">
        <v>767</v>
      </c>
      <c r="DD86" s="6" t="s">
        <v>767</v>
      </c>
      <c r="DE86" s="6" t="s">
        <v>953</v>
      </c>
      <c r="DF86" s="6" t="s">
        <v>767</v>
      </c>
      <c r="DG86" s="6" t="s">
        <v>767</v>
      </c>
      <c r="DH86" s="6" t="s">
        <v>767</v>
      </c>
      <c r="DI86" s="6" t="s">
        <v>767</v>
      </c>
      <c r="DJ86" s="6" t="s">
        <v>767</v>
      </c>
      <c r="DK86" s="6" t="s">
        <v>767</v>
      </c>
      <c r="DL86" s="6" t="s">
        <v>767</v>
      </c>
      <c r="DM86" s="6" t="s">
        <v>767</v>
      </c>
      <c r="DN86" s="6" t="s">
        <v>767</v>
      </c>
      <c r="DO86" s="6" t="s">
        <v>767</v>
      </c>
      <c r="DP86" s="6" t="s">
        <v>767</v>
      </c>
      <c r="DQ86" s="6" t="s">
        <v>767</v>
      </c>
      <c r="DR86" s="6" t="s">
        <v>767</v>
      </c>
      <c r="DS86" s="6" t="s">
        <v>767</v>
      </c>
      <c r="DT86" s="6" t="s">
        <v>767</v>
      </c>
      <c r="DU86" s="6" t="s">
        <v>767</v>
      </c>
      <c r="DV86" s="6" t="s">
        <v>767</v>
      </c>
      <c r="DW86" s="6" t="s">
        <v>767</v>
      </c>
      <c r="DX86" s="6" t="s">
        <v>767</v>
      </c>
    </row>
    <row r="87" spans="1:128" ht="45">
      <c r="A87" s="4" t="s">
        <v>781</v>
      </c>
      <c r="B87" s="6" t="s">
        <v>927</v>
      </c>
      <c r="C87" s="6" t="s">
        <v>767</v>
      </c>
      <c r="D87" s="6" t="s">
        <v>767</v>
      </c>
      <c r="E87" s="6" t="s">
        <v>767</v>
      </c>
      <c r="F87" s="6" t="s">
        <v>767</v>
      </c>
      <c r="G87" s="6" t="s">
        <v>767</v>
      </c>
      <c r="H87" s="6" t="s">
        <v>929</v>
      </c>
      <c r="I87" s="6" t="s">
        <v>930</v>
      </c>
      <c r="J87" s="6" t="s">
        <v>767</v>
      </c>
      <c r="K87" s="6" t="s">
        <v>767</v>
      </c>
      <c r="L87" s="6" t="s">
        <v>767</v>
      </c>
      <c r="M87" s="6" t="s">
        <v>767</v>
      </c>
      <c r="N87" s="6" t="s">
        <v>767</v>
      </c>
      <c r="O87" s="6" t="s">
        <v>767</v>
      </c>
      <c r="P87" s="6" t="s">
        <v>767</v>
      </c>
      <c r="Q87" s="6" t="s">
        <v>767</v>
      </c>
      <c r="R87" s="6" t="s">
        <v>767</v>
      </c>
      <c r="S87" s="6" t="s">
        <v>767</v>
      </c>
      <c r="T87" s="6" t="s">
        <v>767</v>
      </c>
      <c r="U87" s="6" t="s">
        <v>767</v>
      </c>
      <c r="V87" s="6" t="s">
        <v>767</v>
      </c>
      <c r="W87" s="6" t="s">
        <v>767</v>
      </c>
      <c r="X87" s="6" t="s">
        <v>767</v>
      </c>
      <c r="Y87" s="6" t="s">
        <v>767</v>
      </c>
      <c r="Z87" s="6" t="s">
        <v>767</v>
      </c>
      <c r="AA87" s="6" t="s">
        <v>767</v>
      </c>
      <c r="AB87" s="6" t="s">
        <v>767</v>
      </c>
      <c r="AC87" s="6" t="s">
        <v>767</v>
      </c>
      <c r="AD87" s="6" t="s">
        <v>767</v>
      </c>
      <c r="AE87" s="6" t="s">
        <v>767</v>
      </c>
      <c r="AF87" s="6" t="s">
        <v>767</v>
      </c>
      <c r="AG87" s="6" t="s">
        <v>767</v>
      </c>
      <c r="AH87" s="6" t="s">
        <v>767</v>
      </c>
      <c r="AI87" s="6" t="s">
        <v>767</v>
      </c>
      <c r="AJ87" s="6" t="s">
        <v>767</v>
      </c>
      <c r="AK87" s="6" t="s">
        <v>767</v>
      </c>
      <c r="AL87" s="6" t="s">
        <v>767</v>
      </c>
      <c r="AM87" s="6" t="s">
        <v>767</v>
      </c>
      <c r="AN87" s="6" t="s">
        <v>767</v>
      </c>
      <c r="AO87" s="6" t="s">
        <v>767</v>
      </c>
      <c r="AP87" s="6" t="s">
        <v>767</v>
      </c>
      <c r="AQ87" s="6" t="s">
        <v>767</v>
      </c>
      <c r="AR87" s="6" t="s">
        <v>767</v>
      </c>
      <c r="AS87" s="6" t="s">
        <v>767</v>
      </c>
      <c r="AT87" s="6" t="s">
        <v>767</v>
      </c>
      <c r="AU87" s="6" t="s">
        <v>767</v>
      </c>
      <c r="AV87" s="6" t="s">
        <v>767</v>
      </c>
      <c r="AW87" s="6" t="s">
        <v>767</v>
      </c>
      <c r="AX87" s="6" t="s">
        <v>767</v>
      </c>
      <c r="AY87" s="6" t="s">
        <v>767</v>
      </c>
      <c r="AZ87" s="6" t="s">
        <v>767</v>
      </c>
      <c r="BA87" s="6" t="s">
        <v>767</v>
      </c>
      <c r="BB87" s="6" t="s">
        <v>767</v>
      </c>
      <c r="BC87" s="6" t="s">
        <v>767</v>
      </c>
      <c r="BD87" s="6" t="s">
        <v>767</v>
      </c>
      <c r="BE87" s="6" t="s">
        <v>767</v>
      </c>
      <c r="BF87" s="6" t="s">
        <v>767</v>
      </c>
      <c r="BG87" s="6" t="s">
        <v>767</v>
      </c>
      <c r="BH87" s="6" t="s">
        <v>767</v>
      </c>
      <c r="BI87" s="6" t="s">
        <v>767</v>
      </c>
      <c r="BJ87" s="6" t="s">
        <v>767</v>
      </c>
      <c r="BK87" s="6" t="s">
        <v>767</v>
      </c>
      <c r="BL87" s="6" t="s">
        <v>767</v>
      </c>
      <c r="BM87" s="6" t="s">
        <v>767</v>
      </c>
      <c r="BN87" s="6" t="s">
        <v>767</v>
      </c>
      <c r="BO87" s="6" t="s">
        <v>767</v>
      </c>
      <c r="BP87" s="6" t="s">
        <v>767</v>
      </c>
      <c r="BQ87" s="6" t="s">
        <v>767</v>
      </c>
      <c r="BR87" s="6" t="s">
        <v>767</v>
      </c>
      <c r="BS87" s="6" t="s">
        <v>767</v>
      </c>
      <c r="BT87" s="6" t="s">
        <v>767</v>
      </c>
      <c r="BU87" s="6" t="s">
        <v>767</v>
      </c>
      <c r="BV87" s="6" t="s">
        <v>767</v>
      </c>
      <c r="BW87" s="6" t="s">
        <v>767</v>
      </c>
      <c r="BX87" s="6" t="s">
        <v>767</v>
      </c>
      <c r="BY87" s="6" t="s">
        <v>767</v>
      </c>
      <c r="BZ87" s="6" t="s">
        <v>767</v>
      </c>
      <c r="CA87" s="6" t="s">
        <v>767</v>
      </c>
      <c r="CB87" s="6" t="s">
        <v>767</v>
      </c>
      <c r="CC87" s="6" t="s">
        <v>767</v>
      </c>
      <c r="CD87" s="6" t="s">
        <v>767</v>
      </c>
      <c r="CE87" s="6" t="s">
        <v>767</v>
      </c>
      <c r="CF87" s="6" t="s">
        <v>767</v>
      </c>
      <c r="CG87" s="6" t="s">
        <v>948</v>
      </c>
      <c r="CH87" s="6" t="s">
        <v>767</v>
      </c>
      <c r="CI87" s="6" t="s">
        <v>767</v>
      </c>
      <c r="CJ87" s="6" t="s">
        <v>767</v>
      </c>
      <c r="CK87" s="6" t="s">
        <v>767</v>
      </c>
      <c r="CL87" s="6" t="s">
        <v>767</v>
      </c>
      <c r="CM87" s="6" t="s">
        <v>767</v>
      </c>
      <c r="CN87" s="6" t="s">
        <v>767</v>
      </c>
      <c r="CO87" s="6" t="s">
        <v>767</v>
      </c>
      <c r="CP87" s="6" t="s">
        <v>767</v>
      </c>
      <c r="CQ87" s="6" t="s">
        <v>951</v>
      </c>
      <c r="CR87" s="6" t="s">
        <v>767</v>
      </c>
      <c r="CS87" s="6" t="s">
        <v>767</v>
      </c>
      <c r="CT87" s="6" t="s">
        <v>767</v>
      </c>
      <c r="CU87" s="6" t="s">
        <v>767</v>
      </c>
      <c r="CV87" s="6" t="s">
        <v>767</v>
      </c>
      <c r="CW87" s="6" t="s">
        <v>767</v>
      </c>
      <c r="CX87" s="6" t="s">
        <v>767</v>
      </c>
      <c r="CY87" s="6" t="s">
        <v>767</v>
      </c>
      <c r="CZ87" s="6" t="s">
        <v>767</v>
      </c>
      <c r="DA87" s="6" t="s">
        <v>767</v>
      </c>
      <c r="DB87" s="6" t="s">
        <v>767</v>
      </c>
      <c r="DC87" s="6" t="s">
        <v>767</v>
      </c>
      <c r="DD87" s="6" t="s">
        <v>767</v>
      </c>
      <c r="DE87" s="6" t="s">
        <v>953</v>
      </c>
      <c r="DF87" s="6" t="s">
        <v>767</v>
      </c>
      <c r="DG87" s="6" t="s">
        <v>767</v>
      </c>
      <c r="DH87" s="6" t="s">
        <v>767</v>
      </c>
      <c r="DI87" s="6" t="s">
        <v>767</v>
      </c>
      <c r="DJ87" s="6" t="s">
        <v>767</v>
      </c>
      <c r="DK87" s="6" t="s">
        <v>767</v>
      </c>
      <c r="DL87" s="6" t="s">
        <v>767</v>
      </c>
      <c r="DM87" s="6" t="s">
        <v>767</v>
      </c>
      <c r="DN87" s="6" t="s">
        <v>767</v>
      </c>
      <c r="DO87" s="6" t="s">
        <v>767</v>
      </c>
      <c r="DP87" s="6" t="s">
        <v>767</v>
      </c>
      <c r="DQ87" s="6" t="s">
        <v>767</v>
      </c>
      <c r="DR87" s="6" t="s">
        <v>767</v>
      </c>
      <c r="DS87" s="6" t="s">
        <v>767</v>
      </c>
      <c r="DT87" s="6" t="s">
        <v>767</v>
      </c>
      <c r="DU87" s="6" t="s">
        <v>767</v>
      </c>
      <c r="DV87" s="6" t="s">
        <v>767</v>
      </c>
      <c r="DW87" s="6" t="s">
        <v>767</v>
      </c>
      <c r="DX87" s="6" t="s">
        <v>767</v>
      </c>
    </row>
    <row r="88" spans="1:128" ht="45">
      <c r="A88" s="4" t="s">
        <v>782</v>
      </c>
      <c r="B88" s="6" t="s">
        <v>927</v>
      </c>
      <c r="C88" s="6" t="s">
        <v>767</v>
      </c>
      <c r="D88" s="6" t="s">
        <v>767</v>
      </c>
      <c r="E88" s="6" t="s">
        <v>767</v>
      </c>
      <c r="F88" s="6" t="s">
        <v>767</v>
      </c>
      <c r="G88" s="6" t="s">
        <v>767</v>
      </c>
      <c r="H88" s="6" t="s">
        <v>929</v>
      </c>
      <c r="I88" s="6" t="s">
        <v>930</v>
      </c>
      <c r="J88" s="6" t="s">
        <v>767</v>
      </c>
      <c r="K88" s="6" t="s">
        <v>767</v>
      </c>
      <c r="L88" s="6" t="s">
        <v>767</v>
      </c>
      <c r="M88" s="6" t="s">
        <v>767</v>
      </c>
      <c r="N88" s="6" t="s">
        <v>767</v>
      </c>
      <c r="O88" s="6" t="s">
        <v>767</v>
      </c>
      <c r="P88" s="6" t="s">
        <v>767</v>
      </c>
      <c r="Q88" s="6" t="s">
        <v>767</v>
      </c>
      <c r="R88" s="6" t="s">
        <v>767</v>
      </c>
      <c r="S88" s="6" t="s">
        <v>767</v>
      </c>
      <c r="T88" s="6" t="s">
        <v>767</v>
      </c>
      <c r="U88" s="6" t="s">
        <v>767</v>
      </c>
      <c r="V88" s="6" t="s">
        <v>767</v>
      </c>
      <c r="W88" s="6" t="s">
        <v>767</v>
      </c>
      <c r="X88" s="6" t="s">
        <v>767</v>
      </c>
      <c r="Y88" s="6" t="s">
        <v>767</v>
      </c>
      <c r="Z88" s="6" t="s">
        <v>767</v>
      </c>
      <c r="AA88" s="6" t="s">
        <v>767</v>
      </c>
      <c r="AB88" s="6" t="s">
        <v>767</v>
      </c>
      <c r="AC88" s="6" t="s">
        <v>767</v>
      </c>
      <c r="AD88" s="6" t="s">
        <v>767</v>
      </c>
      <c r="AE88" s="6" t="s">
        <v>767</v>
      </c>
      <c r="AF88" s="6" t="s">
        <v>767</v>
      </c>
      <c r="AG88" s="6" t="s">
        <v>767</v>
      </c>
      <c r="AH88" s="6" t="s">
        <v>767</v>
      </c>
      <c r="AI88" s="6" t="s">
        <v>767</v>
      </c>
      <c r="AJ88" s="6" t="s">
        <v>767</v>
      </c>
      <c r="AK88" s="6" t="s">
        <v>767</v>
      </c>
      <c r="AL88" s="6" t="s">
        <v>767</v>
      </c>
      <c r="AM88" s="6" t="s">
        <v>767</v>
      </c>
      <c r="AN88" s="6" t="s">
        <v>767</v>
      </c>
      <c r="AO88" s="6" t="s">
        <v>767</v>
      </c>
      <c r="AP88" s="6" t="s">
        <v>767</v>
      </c>
      <c r="AQ88" s="6" t="s">
        <v>767</v>
      </c>
      <c r="AR88" s="6" t="s">
        <v>767</v>
      </c>
      <c r="AS88" s="6" t="s">
        <v>767</v>
      </c>
      <c r="AT88" s="6" t="s">
        <v>767</v>
      </c>
      <c r="AU88" s="6" t="s">
        <v>767</v>
      </c>
      <c r="AV88" s="6" t="s">
        <v>767</v>
      </c>
      <c r="AW88" s="6" t="s">
        <v>767</v>
      </c>
      <c r="AX88" s="6" t="s">
        <v>767</v>
      </c>
      <c r="AY88" s="6" t="s">
        <v>767</v>
      </c>
      <c r="AZ88" s="6" t="s">
        <v>767</v>
      </c>
      <c r="BA88" s="6" t="s">
        <v>767</v>
      </c>
      <c r="BB88" s="6" t="s">
        <v>767</v>
      </c>
      <c r="BC88" s="6" t="s">
        <v>767</v>
      </c>
      <c r="BD88" s="6" t="s">
        <v>767</v>
      </c>
      <c r="BE88" s="6" t="s">
        <v>767</v>
      </c>
      <c r="BF88" s="6" t="s">
        <v>767</v>
      </c>
      <c r="BG88" s="6" t="s">
        <v>767</v>
      </c>
      <c r="BH88" s="6" t="s">
        <v>767</v>
      </c>
      <c r="BI88" s="6" t="s">
        <v>767</v>
      </c>
      <c r="BJ88" s="6" t="s">
        <v>767</v>
      </c>
      <c r="BK88" s="6" t="s">
        <v>767</v>
      </c>
      <c r="BL88" s="6" t="s">
        <v>767</v>
      </c>
      <c r="BM88" s="6" t="s">
        <v>767</v>
      </c>
      <c r="BN88" s="6" t="s">
        <v>767</v>
      </c>
      <c r="BO88" s="6" t="s">
        <v>767</v>
      </c>
      <c r="BP88" s="6" t="s">
        <v>767</v>
      </c>
      <c r="BQ88" s="6" t="s">
        <v>767</v>
      </c>
      <c r="BR88" s="6" t="s">
        <v>767</v>
      </c>
      <c r="BS88" s="6" t="s">
        <v>767</v>
      </c>
      <c r="BT88" s="6" t="s">
        <v>767</v>
      </c>
      <c r="BU88" s="6" t="s">
        <v>767</v>
      </c>
      <c r="BV88" s="6" t="s">
        <v>767</v>
      </c>
      <c r="BW88" s="6" t="s">
        <v>767</v>
      </c>
      <c r="BX88" s="6" t="s">
        <v>767</v>
      </c>
      <c r="BY88" s="6" t="s">
        <v>767</v>
      </c>
      <c r="BZ88" s="6" t="s">
        <v>767</v>
      </c>
      <c r="CA88" s="6" t="s">
        <v>767</v>
      </c>
      <c r="CB88" s="6" t="s">
        <v>767</v>
      </c>
      <c r="CC88" s="6" t="s">
        <v>767</v>
      </c>
      <c r="CD88" s="6" t="s">
        <v>767</v>
      </c>
      <c r="CE88" s="6" t="s">
        <v>767</v>
      </c>
      <c r="CF88" s="6" t="s">
        <v>767</v>
      </c>
      <c r="CG88" s="6" t="s">
        <v>948</v>
      </c>
      <c r="CH88" s="6" t="s">
        <v>767</v>
      </c>
      <c r="CI88" s="6" t="s">
        <v>767</v>
      </c>
      <c r="CJ88" s="6" t="s">
        <v>767</v>
      </c>
      <c r="CK88" s="6" t="s">
        <v>767</v>
      </c>
      <c r="CL88" s="6" t="s">
        <v>767</v>
      </c>
      <c r="CM88" s="6" t="s">
        <v>767</v>
      </c>
      <c r="CN88" s="6" t="s">
        <v>767</v>
      </c>
      <c r="CO88" s="6" t="s">
        <v>767</v>
      </c>
      <c r="CP88" s="6" t="s">
        <v>767</v>
      </c>
      <c r="CQ88" s="6" t="s">
        <v>951</v>
      </c>
      <c r="CR88" s="6" t="s">
        <v>767</v>
      </c>
      <c r="CS88" s="6" t="s">
        <v>767</v>
      </c>
      <c r="CT88" s="6" t="s">
        <v>767</v>
      </c>
      <c r="CU88" s="6" t="s">
        <v>767</v>
      </c>
      <c r="CV88" s="6" t="s">
        <v>767</v>
      </c>
      <c r="CW88" s="6" t="s">
        <v>767</v>
      </c>
      <c r="CX88" s="6" t="s">
        <v>767</v>
      </c>
      <c r="CY88" s="6" t="s">
        <v>767</v>
      </c>
      <c r="CZ88" s="6" t="s">
        <v>767</v>
      </c>
      <c r="DA88" s="6" t="s">
        <v>767</v>
      </c>
      <c r="DB88" s="6" t="s">
        <v>767</v>
      </c>
      <c r="DC88" s="6" t="s">
        <v>767</v>
      </c>
      <c r="DD88" s="6" t="s">
        <v>767</v>
      </c>
      <c r="DE88" s="6" t="s">
        <v>953</v>
      </c>
      <c r="DF88" s="6" t="s">
        <v>767</v>
      </c>
      <c r="DG88" s="6" t="s">
        <v>767</v>
      </c>
      <c r="DH88" s="6" t="s">
        <v>767</v>
      </c>
      <c r="DI88" s="6" t="s">
        <v>767</v>
      </c>
      <c r="DJ88" s="6" t="s">
        <v>767</v>
      </c>
      <c r="DK88" s="6" t="s">
        <v>767</v>
      </c>
      <c r="DL88" s="6" t="s">
        <v>767</v>
      </c>
      <c r="DM88" s="6" t="s">
        <v>767</v>
      </c>
      <c r="DN88" s="6" t="s">
        <v>767</v>
      </c>
      <c r="DO88" s="6" t="s">
        <v>767</v>
      </c>
      <c r="DP88" s="6" t="s">
        <v>767</v>
      </c>
      <c r="DQ88" s="6" t="s">
        <v>767</v>
      </c>
      <c r="DR88" s="6" t="s">
        <v>767</v>
      </c>
      <c r="DS88" s="6" t="s">
        <v>767</v>
      </c>
      <c r="DT88" s="6" t="s">
        <v>767</v>
      </c>
      <c r="DU88" s="6" t="s">
        <v>767</v>
      </c>
      <c r="DV88" s="6" t="s">
        <v>767</v>
      </c>
      <c r="DW88" s="6" t="s">
        <v>767</v>
      </c>
      <c r="DX88" s="6" t="s">
        <v>767</v>
      </c>
    </row>
    <row r="89" spans="1:128" ht="45">
      <c r="A89" s="4" t="s">
        <v>783</v>
      </c>
      <c r="B89" s="6" t="s">
        <v>927</v>
      </c>
      <c r="C89" s="6" t="s">
        <v>767</v>
      </c>
      <c r="D89" s="6" t="s">
        <v>767</v>
      </c>
      <c r="E89" s="6" t="s">
        <v>767</v>
      </c>
      <c r="F89" s="6" t="s">
        <v>767</v>
      </c>
      <c r="G89" s="6" t="s">
        <v>767</v>
      </c>
      <c r="H89" s="6" t="s">
        <v>767</v>
      </c>
      <c r="I89" s="6" t="s">
        <v>930</v>
      </c>
      <c r="J89" s="6" t="s">
        <v>767</v>
      </c>
      <c r="K89" s="6" t="s">
        <v>767</v>
      </c>
      <c r="L89" s="6" t="s">
        <v>767</v>
      </c>
      <c r="M89" s="6" t="s">
        <v>767</v>
      </c>
      <c r="N89" s="6" t="s">
        <v>767</v>
      </c>
      <c r="O89" s="6" t="s">
        <v>767</v>
      </c>
      <c r="P89" s="6" t="s">
        <v>767</v>
      </c>
      <c r="Q89" s="6" t="s">
        <v>767</v>
      </c>
      <c r="R89" s="6" t="s">
        <v>767</v>
      </c>
      <c r="S89" s="6" t="s">
        <v>767</v>
      </c>
      <c r="T89" s="6" t="s">
        <v>767</v>
      </c>
      <c r="U89" s="6" t="s">
        <v>767</v>
      </c>
      <c r="V89" s="6" t="s">
        <v>767</v>
      </c>
      <c r="W89" s="6" t="s">
        <v>767</v>
      </c>
      <c r="X89" s="6" t="s">
        <v>767</v>
      </c>
      <c r="Y89" s="6" t="s">
        <v>767</v>
      </c>
      <c r="Z89" s="6" t="s">
        <v>767</v>
      </c>
      <c r="AA89" s="6" t="s">
        <v>767</v>
      </c>
      <c r="AB89" s="6" t="s">
        <v>767</v>
      </c>
      <c r="AC89" s="6" t="s">
        <v>767</v>
      </c>
      <c r="AD89" s="6" t="s">
        <v>767</v>
      </c>
      <c r="AE89" s="6" t="s">
        <v>767</v>
      </c>
      <c r="AF89" s="6" t="s">
        <v>767</v>
      </c>
      <c r="AG89" s="6" t="s">
        <v>767</v>
      </c>
      <c r="AH89" s="6" t="s">
        <v>767</v>
      </c>
      <c r="AI89" s="6" t="s">
        <v>767</v>
      </c>
      <c r="AJ89" s="6" t="s">
        <v>767</v>
      </c>
      <c r="AK89" s="6" t="s">
        <v>767</v>
      </c>
      <c r="AL89" s="6" t="s">
        <v>767</v>
      </c>
      <c r="AM89" s="6" t="s">
        <v>767</v>
      </c>
      <c r="AN89" s="6" t="s">
        <v>767</v>
      </c>
      <c r="AO89" s="6" t="s">
        <v>767</v>
      </c>
      <c r="AP89" s="6" t="s">
        <v>767</v>
      </c>
      <c r="AQ89" s="6" t="s">
        <v>767</v>
      </c>
      <c r="AR89" s="6" t="s">
        <v>767</v>
      </c>
      <c r="AS89" s="6" t="s">
        <v>767</v>
      </c>
      <c r="AT89" s="6" t="s">
        <v>767</v>
      </c>
      <c r="AU89" s="6" t="s">
        <v>767</v>
      </c>
      <c r="AV89" s="6" t="s">
        <v>767</v>
      </c>
      <c r="AW89" s="6" t="s">
        <v>767</v>
      </c>
      <c r="AX89" s="6" t="s">
        <v>767</v>
      </c>
      <c r="AY89" s="6" t="s">
        <v>767</v>
      </c>
      <c r="AZ89" s="6" t="s">
        <v>767</v>
      </c>
      <c r="BA89" s="6" t="s">
        <v>767</v>
      </c>
      <c r="BB89" s="6" t="s">
        <v>767</v>
      </c>
      <c r="BC89" s="6" t="s">
        <v>767</v>
      </c>
      <c r="BD89" s="6" t="s">
        <v>767</v>
      </c>
      <c r="BE89" s="6" t="s">
        <v>767</v>
      </c>
      <c r="BF89" s="6" t="s">
        <v>767</v>
      </c>
      <c r="BG89" s="6" t="s">
        <v>767</v>
      </c>
      <c r="BH89" s="6" t="s">
        <v>767</v>
      </c>
      <c r="BI89" s="6" t="s">
        <v>767</v>
      </c>
      <c r="BJ89" s="6" t="s">
        <v>767</v>
      </c>
      <c r="BK89" s="6" t="s">
        <v>767</v>
      </c>
      <c r="BL89" s="6" t="s">
        <v>767</v>
      </c>
      <c r="BM89" s="6" t="s">
        <v>767</v>
      </c>
      <c r="BN89" s="6" t="s">
        <v>767</v>
      </c>
      <c r="BO89" s="6" t="s">
        <v>767</v>
      </c>
      <c r="BP89" s="6" t="s">
        <v>767</v>
      </c>
      <c r="BQ89" s="6" t="s">
        <v>767</v>
      </c>
      <c r="BR89" s="6" t="s">
        <v>767</v>
      </c>
      <c r="BS89" s="6" t="s">
        <v>767</v>
      </c>
      <c r="BT89" s="6" t="s">
        <v>767</v>
      </c>
      <c r="BU89" s="6" t="s">
        <v>767</v>
      </c>
      <c r="BV89" s="6" t="s">
        <v>767</v>
      </c>
      <c r="BW89" s="6" t="s">
        <v>767</v>
      </c>
      <c r="BX89" s="6" t="s">
        <v>767</v>
      </c>
      <c r="BY89" s="6" t="s">
        <v>767</v>
      </c>
      <c r="BZ89" s="6" t="s">
        <v>767</v>
      </c>
      <c r="CA89" s="6" t="s">
        <v>767</v>
      </c>
      <c r="CB89" s="6" t="s">
        <v>767</v>
      </c>
      <c r="CC89" s="6" t="s">
        <v>767</v>
      </c>
      <c r="CD89" s="6" t="s">
        <v>767</v>
      </c>
      <c r="CE89" s="6" t="s">
        <v>767</v>
      </c>
      <c r="CF89" s="6" t="s">
        <v>767</v>
      </c>
      <c r="CG89" s="6" t="s">
        <v>948</v>
      </c>
      <c r="CH89" s="6" t="s">
        <v>767</v>
      </c>
      <c r="CI89" s="6" t="s">
        <v>767</v>
      </c>
      <c r="CJ89" s="6" t="s">
        <v>767</v>
      </c>
      <c r="CK89" s="6" t="s">
        <v>767</v>
      </c>
      <c r="CL89" s="6" t="s">
        <v>767</v>
      </c>
      <c r="CM89" s="6" t="s">
        <v>767</v>
      </c>
      <c r="CN89" s="6" t="s">
        <v>767</v>
      </c>
      <c r="CO89" s="6" t="s">
        <v>767</v>
      </c>
      <c r="CP89" s="6" t="s">
        <v>767</v>
      </c>
      <c r="CQ89" s="6" t="s">
        <v>951</v>
      </c>
      <c r="CR89" s="6" t="s">
        <v>767</v>
      </c>
      <c r="CS89" s="6" t="s">
        <v>767</v>
      </c>
      <c r="CT89" s="6" t="s">
        <v>767</v>
      </c>
      <c r="CU89" s="6" t="s">
        <v>767</v>
      </c>
      <c r="CV89" s="6" t="s">
        <v>767</v>
      </c>
      <c r="CW89" s="6" t="s">
        <v>767</v>
      </c>
      <c r="CX89" s="6" t="s">
        <v>767</v>
      </c>
      <c r="CY89" s="6" t="s">
        <v>767</v>
      </c>
      <c r="CZ89" s="6" t="s">
        <v>767</v>
      </c>
      <c r="DA89" s="6" t="s">
        <v>767</v>
      </c>
      <c r="DB89" s="6" t="s">
        <v>767</v>
      </c>
      <c r="DC89" s="6" t="s">
        <v>767</v>
      </c>
      <c r="DD89" s="6" t="s">
        <v>767</v>
      </c>
      <c r="DE89" s="6" t="s">
        <v>953</v>
      </c>
      <c r="DF89" s="6" t="s">
        <v>767</v>
      </c>
      <c r="DG89" s="6" t="s">
        <v>767</v>
      </c>
      <c r="DH89" s="6" t="s">
        <v>767</v>
      </c>
      <c r="DI89" s="6" t="s">
        <v>767</v>
      </c>
      <c r="DJ89" s="6" t="s">
        <v>767</v>
      </c>
      <c r="DK89" s="6" t="s">
        <v>767</v>
      </c>
      <c r="DL89" s="6" t="s">
        <v>767</v>
      </c>
      <c r="DM89" s="6" t="s">
        <v>767</v>
      </c>
      <c r="DN89" s="6" t="s">
        <v>767</v>
      </c>
      <c r="DO89" s="6" t="s">
        <v>767</v>
      </c>
      <c r="DP89" s="6" t="s">
        <v>767</v>
      </c>
      <c r="DQ89" s="6" t="s">
        <v>767</v>
      </c>
      <c r="DR89" s="6" t="s">
        <v>767</v>
      </c>
      <c r="DS89" s="6" t="s">
        <v>767</v>
      </c>
      <c r="DT89" s="6" t="s">
        <v>767</v>
      </c>
      <c r="DU89" s="6" t="s">
        <v>767</v>
      </c>
      <c r="DV89" s="6" t="s">
        <v>767</v>
      </c>
      <c r="DW89" s="6" t="s">
        <v>767</v>
      </c>
      <c r="DX89" s="6" t="s">
        <v>767</v>
      </c>
    </row>
    <row r="90" spans="1:128" ht="45">
      <c r="A90" s="4" t="s">
        <v>784</v>
      </c>
      <c r="B90" s="6" t="s">
        <v>927</v>
      </c>
      <c r="C90" s="6" t="s">
        <v>767</v>
      </c>
      <c r="D90" s="6" t="s">
        <v>767</v>
      </c>
      <c r="E90" s="6" t="s">
        <v>767</v>
      </c>
      <c r="F90" s="6" t="s">
        <v>767</v>
      </c>
      <c r="G90" s="6" t="s">
        <v>767</v>
      </c>
      <c r="H90" s="6" t="s">
        <v>767</v>
      </c>
      <c r="I90" s="6" t="s">
        <v>930</v>
      </c>
      <c r="J90" s="6" t="s">
        <v>767</v>
      </c>
      <c r="K90" s="6" t="s">
        <v>767</v>
      </c>
      <c r="L90" s="6" t="s">
        <v>767</v>
      </c>
      <c r="M90" s="6" t="s">
        <v>767</v>
      </c>
      <c r="N90" s="6" t="s">
        <v>767</v>
      </c>
      <c r="O90" s="6" t="s">
        <v>767</v>
      </c>
      <c r="P90" s="6" t="s">
        <v>767</v>
      </c>
      <c r="Q90" s="6" t="s">
        <v>767</v>
      </c>
      <c r="R90" s="6" t="s">
        <v>767</v>
      </c>
      <c r="S90" s="6" t="s">
        <v>767</v>
      </c>
      <c r="T90" s="6" t="s">
        <v>767</v>
      </c>
      <c r="U90" s="6" t="s">
        <v>767</v>
      </c>
      <c r="V90" s="6" t="s">
        <v>767</v>
      </c>
      <c r="W90" s="6" t="s">
        <v>767</v>
      </c>
      <c r="X90" s="6" t="s">
        <v>767</v>
      </c>
      <c r="Y90" s="6" t="s">
        <v>767</v>
      </c>
      <c r="Z90" s="6" t="s">
        <v>767</v>
      </c>
      <c r="AA90" s="6" t="s">
        <v>767</v>
      </c>
      <c r="AB90" s="6" t="s">
        <v>767</v>
      </c>
      <c r="AC90" s="6" t="s">
        <v>767</v>
      </c>
      <c r="AD90" s="6" t="s">
        <v>767</v>
      </c>
      <c r="AE90" s="6" t="s">
        <v>767</v>
      </c>
      <c r="AF90" s="6" t="s">
        <v>767</v>
      </c>
      <c r="AG90" s="6" t="s">
        <v>767</v>
      </c>
      <c r="AH90" s="6" t="s">
        <v>767</v>
      </c>
      <c r="AI90" s="6" t="s">
        <v>767</v>
      </c>
      <c r="AJ90" s="6" t="s">
        <v>767</v>
      </c>
      <c r="AK90" s="6" t="s">
        <v>767</v>
      </c>
      <c r="AL90" s="6" t="s">
        <v>767</v>
      </c>
      <c r="AM90" s="6" t="s">
        <v>767</v>
      </c>
      <c r="AN90" s="6" t="s">
        <v>767</v>
      </c>
      <c r="AO90" s="6" t="s">
        <v>767</v>
      </c>
      <c r="AP90" s="6" t="s">
        <v>767</v>
      </c>
      <c r="AQ90" s="6" t="s">
        <v>767</v>
      </c>
      <c r="AR90" s="6" t="s">
        <v>767</v>
      </c>
      <c r="AS90" s="6" t="s">
        <v>767</v>
      </c>
      <c r="AT90" s="6" t="s">
        <v>767</v>
      </c>
      <c r="AU90" s="6" t="s">
        <v>767</v>
      </c>
      <c r="AV90" s="6" t="s">
        <v>767</v>
      </c>
      <c r="AW90" s="6" t="s">
        <v>767</v>
      </c>
      <c r="AX90" s="6" t="s">
        <v>767</v>
      </c>
      <c r="AY90" s="6" t="s">
        <v>767</v>
      </c>
      <c r="AZ90" s="6" t="s">
        <v>767</v>
      </c>
      <c r="BA90" s="6" t="s">
        <v>767</v>
      </c>
      <c r="BB90" s="6" t="s">
        <v>767</v>
      </c>
      <c r="BC90" s="6" t="s">
        <v>767</v>
      </c>
      <c r="BD90" s="6" t="s">
        <v>767</v>
      </c>
      <c r="BE90" s="6" t="s">
        <v>767</v>
      </c>
      <c r="BF90" s="6" t="s">
        <v>767</v>
      </c>
      <c r="BG90" s="6" t="s">
        <v>767</v>
      </c>
      <c r="BH90" s="6" t="s">
        <v>767</v>
      </c>
      <c r="BI90" s="6" t="s">
        <v>767</v>
      </c>
      <c r="BJ90" s="6" t="s">
        <v>767</v>
      </c>
      <c r="BK90" s="6" t="s">
        <v>767</v>
      </c>
      <c r="BL90" s="6" t="s">
        <v>767</v>
      </c>
      <c r="BM90" s="6" t="s">
        <v>767</v>
      </c>
      <c r="BN90" s="6" t="s">
        <v>767</v>
      </c>
      <c r="BO90" s="6" t="s">
        <v>767</v>
      </c>
      <c r="BP90" s="6" t="s">
        <v>767</v>
      </c>
      <c r="BQ90" s="6" t="s">
        <v>767</v>
      </c>
      <c r="BR90" s="6" t="s">
        <v>767</v>
      </c>
      <c r="BS90" s="6" t="s">
        <v>767</v>
      </c>
      <c r="BT90" s="6" t="s">
        <v>767</v>
      </c>
      <c r="BU90" s="6" t="s">
        <v>767</v>
      </c>
      <c r="BV90" s="6" t="s">
        <v>767</v>
      </c>
      <c r="BW90" s="6" t="s">
        <v>767</v>
      </c>
      <c r="BX90" s="6" t="s">
        <v>767</v>
      </c>
      <c r="BY90" s="6" t="s">
        <v>767</v>
      </c>
      <c r="BZ90" s="6" t="s">
        <v>767</v>
      </c>
      <c r="CA90" s="6" t="s">
        <v>767</v>
      </c>
      <c r="CB90" s="6" t="s">
        <v>767</v>
      </c>
      <c r="CC90" s="6" t="s">
        <v>767</v>
      </c>
      <c r="CD90" s="6" t="s">
        <v>767</v>
      </c>
      <c r="CE90" s="6" t="s">
        <v>767</v>
      </c>
      <c r="CF90" s="6" t="s">
        <v>767</v>
      </c>
      <c r="CG90" s="6" t="s">
        <v>948</v>
      </c>
      <c r="CH90" s="6" t="s">
        <v>767</v>
      </c>
      <c r="CI90" s="6" t="s">
        <v>767</v>
      </c>
      <c r="CJ90" s="6" t="s">
        <v>767</v>
      </c>
      <c r="CK90" s="6" t="s">
        <v>767</v>
      </c>
      <c r="CL90" s="6" t="s">
        <v>767</v>
      </c>
      <c r="CM90" s="6" t="s">
        <v>767</v>
      </c>
      <c r="CN90" s="6" t="s">
        <v>767</v>
      </c>
      <c r="CO90" s="6" t="s">
        <v>767</v>
      </c>
      <c r="CP90" s="6" t="s">
        <v>767</v>
      </c>
      <c r="CQ90" s="6" t="s">
        <v>951</v>
      </c>
      <c r="CR90" s="6" t="s">
        <v>767</v>
      </c>
      <c r="CS90" s="6" t="s">
        <v>767</v>
      </c>
      <c r="CT90" s="6" t="s">
        <v>767</v>
      </c>
      <c r="CU90" s="6" t="s">
        <v>767</v>
      </c>
      <c r="CV90" s="6" t="s">
        <v>767</v>
      </c>
      <c r="CW90" s="6" t="s">
        <v>767</v>
      </c>
      <c r="CX90" s="6" t="s">
        <v>767</v>
      </c>
      <c r="CY90" s="6" t="s">
        <v>767</v>
      </c>
      <c r="CZ90" s="6" t="s">
        <v>767</v>
      </c>
      <c r="DA90" s="6" t="s">
        <v>767</v>
      </c>
      <c r="DB90" s="6" t="s">
        <v>767</v>
      </c>
      <c r="DC90" s="6" t="s">
        <v>767</v>
      </c>
      <c r="DD90" s="6" t="s">
        <v>767</v>
      </c>
      <c r="DE90" s="6" t="s">
        <v>953</v>
      </c>
      <c r="DF90" s="6" t="s">
        <v>767</v>
      </c>
      <c r="DG90" s="6" t="s">
        <v>767</v>
      </c>
      <c r="DH90" s="6" t="s">
        <v>767</v>
      </c>
      <c r="DI90" s="6" t="s">
        <v>767</v>
      </c>
      <c r="DJ90" s="6" t="s">
        <v>767</v>
      </c>
      <c r="DK90" s="6" t="s">
        <v>767</v>
      </c>
      <c r="DL90" s="6" t="s">
        <v>767</v>
      </c>
      <c r="DM90" s="6" t="s">
        <v>767</v>
      </c>
      <c r="DN90" s="6" t="s">
        <v>767</v>
      </c>
      <c r="DO90" s="6" t="s">
        <v>767</v>
      </c>
      <c r="DP90" s="6" t="s">
        <v>767</v>
      </c>
      <c r="DQ90" s="6" t="s">
        <v>767</v>
      </c>
      <c r="DR90" s="6" t="s">
        <v>767</v>
      </c>
      <c r="DS90" s="6" t="s">
        <v>767</v>
      </c>
      <c r="DT90" s="6" t="s">
        <v>767</v>
      </c>
      <c r="DU90" s="6" t="s">
        <v>767</v>
      </c>
      <c r="DV90" s="6" t="s">
        <v>767</v>
      </c>
      <c r="DW90" s="6" t="s">
        <v>767</v>
      </c>
      <c r="DX90" s="6" t="s">
        <v>767</v>
      </c>
    </row>
    <row r="91" spans="1:128" ht="45">
      <c r="A91" s="4" t="s">
        <v>785</v>
      </c>
      <c r="B91" s="6" t="s">
        <v>927</v>
      </c>
      <c r="C91" s="6" t="s">
        <v>767</v>
      </c>
      <c r="D91" s="6" t="s">
        <v>767</v>
      </c>
      <c r="E91" s="6" t="s">
        <v>767</v>
      </c>
      <c r="F91" s="6" t="s">
        <v>767</v>
      </c>
      <c r="G91" s="6" t="s">
        <v>767</v>
      </c>
      <c r="H91" s="6" t="s">
        <v>767</v>
      </c>
      <c r="I91" s="6" t="s">
        <v>930</v>
      </c>
      <c r="J91" s="6" t="s">
        <v>767</v>
      </c>
      <c r="K91" s="6" t="s">
        <v>767</v>
      </c>
      <c r="L91" s="6" t="s">
        <v>767</v>
      </c>
      <c r="M91" s="6" t="s">
        <v>767</v>
      </c>
      <c r="N91" s="6" t="s">
        <v>767</v>
      </c>
      <c r="O91" s="6" t="s">
        <v>767</v>
      </c>
      <c r="P91" s="6" t="s">
        <v>767</v>
      </c>
      <c r="Q91" s="6" t="s">
        <v>767</v>
      </c>
      <c r="R91" s="6" t="s">
        <v>767</v>
      </c>
      <c r="S91" s="6" t="s">
        <v>767</v>
      </c>
      <c r="T91" s="6" t="s">
        <v>767</v>
      </c>
      <c r="U91" s="6" t="s">
        <v>767</v>
      </c>
      <c r="V91" s="6" t="s">
        <v>767</v>
      </c>
      <c r="W91" s="6" t="s">
        <v>767</v>
      </c>
      <c r="X91" s="6" t="s">
        <v>767</v>
      </c>
      <c r="Y91" s="6" t="s">
        <v>767</v>
      </c>
      <c r="Z91" s="6" t="s">
        <v>767</v>
      </c>
      <c r="AA91" s="6" t="s">
        <v>767</v>
      </c>
      <c r="AB91" s="6" t="s">
        <v>767</v>
      </c>
      <c r="AC91" s="6" t="s">
        <v>767</v>
      </c>
      <c r="AD91" s="6" t="s">
        <v>767</v>
      </c>
      <c r="AE91" s="6" t="s">
        <v>767</v>
      </c>
      <c r="AF91" s="6" t="s">
        <v>767</v>
      </c>
      <c r="AG91" s="6" t="s">
        <v>767</v>
      </c>
      <c r="AH91" s="6" t="s">
        <v>767</v>
      </c>
      <c r="AI91" s="6" t="s">
        <v>767</v>
      </c>
      <c r="AJ91" s="6" t="s">
        <v>767</v>
      </c>
      <c r="AK91" s="6" t="s">
        <v>767</v>
      </c>
      <c r="AL91" s="6" t="s">
        <v>767</v>
      </c>
      <c r="AM91" s="6" t="s">
        <v>767</v>
      </c>
      <c r="AN91" s="6" t="s">
        <v>767</v>
      </c>
      <c r="AO91" s="6" t="s">
        <v>767</v>
      </c>
      <c r="AP91" s="6" t="s">
        <v>767</v>
      </c>
      <c r="AQ91" s="6" t="s">
        <v>767</v>
      </c>
      <c r="AR91" s="6" t="s">
        <v>767</v>
      </c>
      <c r="AS91" s="6" t="s">
        <v>767</v>
      </c>
      <c r="AT91" s="6" t="s">
        <v>767</v>
      </c>
      <c r="AU91" s="6" t="s">
        <v>767</v>
      </c>
      <c r="AV91" s="6" t="s">
        <v>767</v>
      </c>
      <c r="AW91" s="6" t="s">
        <v>767</v>
      </c>
      <c r="AX91" s="6" t="s">
        <v>767</v>
      </c>
      <c r="AY91" s="6" t="s">
        <v>767</v>
      </c>
      <c r="AZ91" s="6" t="s">
        <v>767</v>
      </c>
      <c r="BA91" s="6" t="s">
        <v>767</v>
      </c>
      <c r="BB91" s="6" t="s">
        <v>767</v>
      </c>
      <c r="BC91" s="6" t="s">
        <v>767</v>
      </c>
      <c r="BD91" s="6" t="s">
        <v>767</v>
      </c>
      <c r="BE91" s="6" t="s">
        <v>767</v>
      </c>
      <c r="BF91" s="6" t="s">
        <v>767</v>
      </c>
      <c r="BG91" s="6" t="s">
        <v>767</v>
      </c>
      <c r="BH91" s="6" t="s">
        <v>767</v>
      </c>
      <c r="BI91" s="6" t="s">
        <v>767</v>
      </c>
      <c r="BJ91" s="6" t="s">
        <v>767</v>
      </c>
      <c r="BK91" s="6" t="s">
        <v>767</v>
      </c>
      <c r="BL91" s="6" t="s">
        <v>767</v>
      </c>
      <c r="BM91" s="6" t="s">
        <v>767</v>
      </c>
      <c r="BN91" s="6" t="s">
        <v>767</v>
      </c>
      <c r="BO91" s="6" t="s">
        <v>767</v>
      </c>
      <c r="BP91" s="6" t="s">
        <v>767</v>
      </c>
      <c r="BQ91" s="6" t="s">
        <v>767</v>
      </c>
      <c r="BR91" s="6" t="s">
        <v>767</v>
      </c>
      <c r="BS91" s="6" t="s">
        <v>767</v>
      </c>
      <c r="BT91" s="6" t="s">
        <v>767</v>
      </c>
      <c r="BU91" s="6" t="s">
        <v>767</v>
      </c>
      <c r="BV91" s="6" t="s">
        <v>767</v>
      </c>
      <c r="BW91" s="6" t="s">
        <v>767</v>
      </c>
      <c r="BX91" s="6" t="s">
        <v>767</v>
      </c>
      <c r="BY91" s="6" t="s">
        <v>767</v>
      </c>
      <c r="BZ91" s="6" t="s">
        <v>767</v>
      </c>
      <c r="CA91" s="6" t="s">
        <v>767</v>
      </c>
      <c r="CB91" s="6" t="s">
        <v>767</v>
      </c>
      <c r="CC91" s="6" t="s">
        <v>767</v>
      </c>
      <c r="CD91" s="6" t="s">
        <v>767</v>
      </c>
      <c r="CE91" s="6" t="s">
        <v>767</v>
      </c>
      <c r="CF91" s="6" t="s">
        <v>767</v>
      </c>
      <c r="CG91" s="6" t="s">
        <v>948</v>
      </c>
      <c r="CH91" s="6" t="s">
        <v>767</v>
      </c>
      <c r="CI91" s="6" t="s">
        <v>767</v>
      </c>
      <c r="CJ91" s="6" t="s">
        <v>767</v>
      </c>
      <c r="CK91" s="6" t="s">
        <v>767</v>
      </c>
      <c r="CL91" s="6" t="s">
        <v>767</v>
      </c>
      <c r="CM91" s="6" t="s">
        <v>767</v>
      </c>
      <c r="CN91" s="6" t="s">
        <v>767</v>
      </c>
      <c r="CO91" s="6" t="s">
        <v>767</v>
      </c>
      <c r="CP91" s="6" t="s">
        <v>767</v>
      </c>
      <c r="CQ91" s="6" t="s">
        <v>951</v>
      </c>
      <c r="CR91" s="6" t="s">
        <v>767</v>
      </c>
      <c r="CS91" s="6" t="s">
        <v>767</v>
      </c>
      <c r="CT91" s="6" t="s">
        <v>767</v>
      </c>
      <c r="CU91" s="6" t="s">
        <v>767</v>
      </c>
      <c r="CV91" s="6" t="s">
        <v>767</v>
      </c>
      <c r="CW91" s="6" t="s">
        <v>767</v>
      </c>
      <c r="CX91" s="6" t="s">
        <v>767</v>
      </c>
      <c r="CY91" s="6" t="s">
        <v>767</v>
      </c>
      <c r="CZ91" s="6" t="s">
        <v>767</v>
      </c>
      <c r="DA91" s="6" t="s">
        <v>767</v>
      </c>
      <c r="DB91" s="6" t="s">
        <v>767</v>
      </c>
      <c r="DC91" s="6" t="s">
        <v>767</v>
      </c>
      <c r="DD91" s="6" t="s">
        <v>767</v>
      </c>
      <c r="DE91" s="6" t="s">
        <v>767</v>
      </c>
      <c r="DF91" s="6" t="s">
        <v>767</v>
      </c>
      <c r="DG91" s="6" t="s">
        <v>767</v>
      </c>
      <c r="DH91" s="6" t="s">
        <v>767</v>
      </c>
      <c r="DI91" s="6" t="s">
        <v>767</v>
      </c>
      <c r="DJ91" s="6" t="s">
        <v>767</v>
      </c>
      <c r="DK91" s="6" t="s">
        <v>767</v>
      </c>
      <c r="DL91" s="6" t="s">
        <v>767</v>
      </c>
      <c r="DM91" s="6" t="s">
        <v>767</v>
      </c>
      <c r="DN91" s="6" t="s">
        <v>767</v>
      </c>
      <c r="DO91" s="6" t="s">
        <v>767</v>
      </c>
      <c r="DP91" s="6" t="s">
        <v>767</v>
      </c>
      <c r="DQ91" s="6" t="s">
        <v>767</v>
      </c>
      <c r="DR91" s="6" t="s">
        <v>767</v>
      </c>
      <c r="DS91" s="6" t="s">
        <v>767</v>
      </c>
      <c r="DT91" s="6" t="s">
        <v>767</v>
      </c>
      <c r="DU91" s="6" t="s">
        <v>767</v>
      </c>
      <c r="DV91" s="6" t="s">
        <v>767</v>
      </c>
      <c r="DW91" s="6" t="s">
        <v>767</v>
      </c>
      <c r="DX91" s="6" t="s">
        <v>767</v>
      </c>
    </row>
    <row r="92" spans="1:128" ht="45">
      <c r="A92" s="4" t="s">
        <v>786</v>
      </c>
      <c r="B92" s="6" t="s">
        <v>767</v>
      </c>
      <c r="C92" s="6" t="s">
        <v>767</v>
      </c>
      <c r="D92" s="6" t="s">
        <v>767</v>
      </c>
      <c r="E92" s="6" t="s">
        <v>767</v>
      </c>
      <c r="F92" s="6" t="s">
        <v>767</v>
      </c>
      <c r="G92" s="6" t="s">
        <v>767</v>
      </c>
      <c r="H92" s="6" t="s">
        <v>767</v>
      </c>
      <c r="I92" s="6" t="s">
        <v>930</v>
      </c>
      <c r="J92" s="6" t="s">
        <v>767</v>
      </c>
      <c r="K92" s="6" t="s">
        <v>767</v>
      </c>
      <c r="L92" s="6" t="s">
        <v>767</v>
      </c>
      <c r="M92" s="6" t="s">
        <v>767</v>
      </c>
      <c r="N92" s="6" t="s">
        <v>767</v>
      </c>
      <c r="O92" s="6" t="s">
        <v>767</v>
      </c>
      <c r="P92" s="6" t="s">
        <v>767</v>
      </c>
      <c r="Q92" s="6" t="s">
        <v>767</v>
      </c>
      <c r="R92" s="6" t="s">
        <v>767</v>
      </c>
      <c r="S92" s="6" t="s">
        <v>767</v>
      </c>
      <c r="T92" s="6" t="s">
        <v>767</v>
      </c>
      <c r="U92" s="6" t="s">
        <v>767</v>
      </c>
      <c r="V92" s="6" t="s">
        <v>767</v>
      </c>
      <c r="W92" s="6" t="s">
        <v>767</v>
      </c>
      <c r="X92" s="6" t="s">
        <v>767</v>
      </c>
      <c r="Y92" s="6" t="s">
        <v>767</v>
      </c>
      <c r="Z92" s="6" t="s">
        <v>767</v>
      </c>
      <c r="AA92" s="6" t="s">
        <v>767</v>
      </c>
      <c r="AB92" s="6" t="s">
        <v>767</v>
      </c>
      <c r="AC92" s="6" t="s">
        <v>767</v>
      </c>
      <c r="AD92" s="6" t="s">
        <v>767</v>
      </c>
      <c r="AE92" s="6" t="s">
        <v>767</v>
      </c>
      <c r="AF92" s="6" t="s">
        <v>767</v>
      </c>
      <c r="AG92" s="6" t="s">
        <v>767</v>
      </c>
      <c r="AH92" s="6" t="s">
        <v>767</v>
      </c>
      <c r="AI92" s="6" t="s">
        <v>767</v>
      </c>
      <c r="AJ92" s="6" t="s">
        <v>767</v>
      </c>
      <c r="AK92" s="6" t="s">
        <v>767</v>
      </c>
      <c r="AL92" s="6" t="s">
        <v>767</v>
      </c>
      <c r="AM92" s="6" t="s">
        <v>767</v>
      </c>
      <c r="AN92" s="6" t="s">
        <v>767</v>
      </c>
      <c r="AO92" s="6" t="s">
        <v>767</v>
      </c>
      <c r="AP92" s="6" t="s">
        <v>767</v>
      </c>
      <c r="AQ92" s="6" t="s">
        <v>767</v>
      </c>
      <c r="AR92" s="6" t="s">
        <v>767</v>
      </c>
      <c r="AS92" s="6" t="s">
        <v>767</v>
      </c>
      <c r="AT92" s="6" t="s">
        <v>767</v>
      </c>
      <c r="AU92" s="6" t="s">
        <v>767</v>
      </c>
      <c r="AV92" s="6" t="s">
        <v>767</v>
      </c>
      <c r="AW92" s="6" t="s">
        <v>767</v>
      </c>
      <c r="AX92" s="6" t="s">
        <v>767</v>
      </c>
      <c r="AY92" s="6" t="s">
        <v>767</v>
      </c>
      <c r="AZ92" s="6" t="s">
        <v>767</v>
      </c>
      <c r="BA92" s="6" t="s">
        <v>767</v>
      </c>
      <c r="BB92" s="6" t="s">
        <v>767</v>
      </c>
      <c r="BC92" s="6" t="s">
        <v>767</v>
      </c>
      <c r="BD92" s="6" t="s">
        <v>767</v>
      </c>
      <c r="BE92" s="6" t="s">
        <v>767</v>
      </c>
      <c r="BF92" s="6" t="s">
        <v>767</v>
      </c>
      <c r="BG92" s="6" t="s">
        <v>767</v>
      </c>
      <c r="BH92" s="6" t="s">
        <v>767</v>
      </c>
      <c r="BI92" s="6" t="s">
        <v>767</v>
      </c>
      <c r="BJ92" s="6" t="s">
        <v>767</v>
      </c>
      <c r="BK92" s="6" t="s">
        <v>767</v>
      </c>
      <c r="BL92" s="6" t="s">
        <v>767</v>
      </c>
      <c r="BM92" s="6" t="s">
        <v>767</v>
      </c>
      <c r="BN92" s="6" t="s">
        <v>767</v>
      </c>
      <c r="BO92" s="6" t="s">
        <v>767</v>
      </c>
      <c r="BP92" s="6" t="s">
        <v>767</v>
      </c>
      <c r="BQ92" s="6" t="s">
        <v>767</v>
      </c>
      <c r="BR92" s="6" t="s">
        <v>767</v>
      </c>
      <c r="BS92" s="6" t="s">
        <v>767</v>
      </c>
      <c r="BT92" s="6" t="s">
        <v>767</v>
      </c>
      <c r="BU92" s="6" t="s">
        <v>767</v>
      </c>
      <c r="BV92" s="6" t="s">
        <v>767</v>
      </c>
      <c r="BW92" s="6" t="s">
        <v>767</v>
      </c>
      <c r="BX92" s="6" t="s">
        <v>767</v>
      </c>
      <c r="BY92" s="6" t="s">
        <v>767</v>
      </c>
      <c r="BZ92" s="6" t="s">
        <v>767</v>
      </c>
      <c r="CA92" s="6" t="s">
        <v>767</v>
      </c>
      <c r="CB92" s="6" t="s">
        <v>767</v>
      </c>
      <c r="CC92" s="6" t="s">
        <v>767</v>
      </c>
      <c r="CD92" s="6" t="s">
        <v>767</v>
      </c>
      <c r="CE92" s="6" t="s">
        <v>767</v>
      </c>
      <c r="CF92" s="6" t="s">
        <v>767</v>
      </c>
      <c r="CG92" s="6" t="s">
        <v>767</v>
      </c>
      <c r="CH92" s="6" t="s">
        <v>767</v>
      </c>
      <c r="CI92" s="6" t="s">
        <v>767</v>
      </c>
      <c r="CJ92" s="6" t="s">
        <v>767</v>
      </c>
      <c r="CK92" s="6" t="s">
        <v>767</v>
      </c>
      <c r="CL92" s="6" t="s">
        <v>767</v>
      </c>
      <c r="CM92" s="6" t="s">
        <v>767</v>
      </c>
      <c r="CN92" s="6" t="s">
        <v>767</v>
      </c>
      <c r="CO92" s="6" t="s">
        <v>767</v>
      </c>
      <c r="CP92" s="6" t="s">
        <v>767</v>
      </c>
      <c r="CQ92" s="6" t="s">
        <v>951</v>
      </c>
      <c r="CR92" s="6" t="s">
        <v>767</v>
      </c>
      <c r="CS92" s="6" t="s">
        <v>767</v>
      </c>
      <c r="CT92" s="6" t="s">
        <v>767</v>
      </c>
      <c r="CU92" s="6" t="s">
        <v>767</v>
      </c>
      <c r="CV92" s="6" t="s">
        <v>767</v>
      </c>
      <c r="CW92" s="6" t="s">
        <v>767</v>
      </c>
      <c r="CX92" s="6" t="s">
        <v>767</v>
      </c>
      <c r="CY92" s="6" t="s">
        <v>767</v>
      </c>
      <c r="CZ92" s="6" t="s">
        <v>767</v>
      </c>
      <c r="DA92" s="6" t="s">
        <v>767</v>
      </c>
      <c r="DB92" s="6" t="s">
        <v>767</v>
      </c>
      <c r="DC92" s="6" t="s">
        <v>767</v>
      </c>
      <c r="DD92" s="6" t="s">
        <v>767</v>
      </c>
      <c r="DE92" s="6" t="s">
        <v>767</v>
      </c>
      <c r="DF92" s="6" t="s">
        <v>767</v>
      </c>
      <c r="DG92" s="6" t="s">
        <v>767</v>
      </c>
      <c r="DH92" s="6" t="s">
        <v>767</v>
      </c>
      <c r="DI92" s="6" t="s">
        <v>767</v>
      </c>
      <c r="DJ92" s="6" t="s">
        <v>767</v>
      </c>
      <c r="DK92" s="6" t="s">
        <v>767</v>
      </c>
      <c r="DL92" s="6" t="s">
        <v>767</v>
      </c>
      <c r="DM92" s="6" t="s">
        <v>767</v>
      </c>
      <c r="DN92" s="6" t="s">
        <v>767</v>
      </c>
      <c r="DO92" s="6" t="s">
        <v>767</v>
      </c>
      <c r="DP92" s="6" t="s">
        <v>767</v>
      </c>
      <c r="DQ92" s="6" t="s">
        <v>767</v>
      </c>
      <c r="DR92" s="6" t="s">
        <v>767</v>
      </c>
      <c r="DS92" s="6" t="s">
        <v>767</v>
      </c>
      <c r="DT92" s="6" t="s">
        <v>767</v>
      </c>
      <c r="DU92" s="6" t="s">
        <v>767</v>
      </c>
      <c r="DV92" s="6" t="s">
        <v>767</v>
      </c>
      <c r="DW92" s="6" t="s">
        <v>767</v>
      </c>
      <c r="DX92" s="6" t="s">
        <v>767</v>
      </c>
    </row>
    <row r="93" spans="1:128" ht="30">
      <c r="A93" s="4" t="s">
        <v>787</v>
      </c>
      <c r="B93" s="6" t="s">
        <v>767</v>
      </c>
      <c r="C93" s="6" t="s">
        <v>767</v>
      </c>
      <c r="D93" s="6" t="s">
        <v>767</v>
      </c>
      <c r="E93" s="6" t="s">
        <v>767</v>
      </c>
      <c r="F93" s="6" t="s">
        <v>767</v>
      </c>
      <c r="G93" s="6" t="s">
        <v>767</v>
      </c>
      <c r="H93" s="6" t="s">
        <v>767</v>
      </c>
      <c r="I93" s="6" t="s">
        <v>767</v>
      </c>
      <c r="J93" s="6" t="s">
        <v>767</v>
      </c>
      <c r="K93" s="6" t="s">
        <v>767</v>
      </c>
      <c r="L93" s="6" t="s">
        <v>767</v>
      </c>
      <c r="M93" s="6" t="s">
        <v>767</v>
      </c>
      <c r="N93" s="6" t="s">
        <v>767</v>
      </c>
      <c r="O93" s="6" t="s">
        <v>767</v>
      </c>
      <c r="P93" s="6" t="s">
        <v>767</v>
      </c>
      <c r="Q93" s="6" t="s">
        <v>767</v>
      </c>
      <c r="R93" s="6" t="s">
        <v>767</v>
      </c>
      <c r="S93" s="6" t="s">
        <v>767</v>
      </c>
      <c r="T93" s="6" t="s">
        <v>767</v>
      </c>
      <c r="U93" s="6" t="s">
        <v>767</v>
      </c>
      <c r="V93" s="6" t="s">
        <v>767</v>
      </c>
      <c r="W93" s="6" t="s">
        <v>767</v>
      </c>
      <c r="X93" s="6" t="s">
        <v>767</v>
      </c>
      <c r="Y93" s="6" t="s">
        <v>767</v>
      </c>
      <c r="Z93" s="6" t="s">
        <v>767</v>
      </c>
      <c r="AA93" s="6" t="s">
        <v>767</v>
      </c>
      <c r="AB93" s="6" t="s">
        <v>767</v>
      </c>
      <c r="AC93" s="6" t="s">
        <v>767</v>
      </c>
      <c r="AD93" s="6" t="s">
        <v>767</v>
      </c>
      <c r="AE93" s="6" t="s">
        <v>767</v>
      </c>
      <c r="AF93" s="6" t="s">
        <v>767</v>
      </c>
      <c r="AG93" s="6" t="s">
        <v>767</v>
      </c>
      <c r="AH93" s="6" t="s">
        <v>767</v>
      </c>
      <c r="AI93" s="6" t="s">
        <v>767</v>
      </c>
      <c r="AJ93" s="6" t="s">
        <v>767</v>
      </c>
      <c r="AK93" s="6" t="s">
        <v>767</v>
      </c>
      <c r="AL93" s="6" t="s">
        <v>767</v>
      </c>
      <c r="AM93" s="6" t="s">
        <v>767</v>
      </c>
      <c r="AN93" s="6" t="s">
        <v>767</v>
      </c>
      <c r="AO93" s="6" t="s">
        <v>767</v>
      </c>
      <c r="AP93" s="6" t="s">
        <v>767</v>
      </c>
      <c r="AQ93" s="6" t="s">
        <v>767</v>
      </c>
      <c r="AR93" s="6" t="s">
        <v>767</v>
      </c>
      <c r="AS93" s="6" t="s">
        <v>767</v>
      </c>
      <c r="AT93" s="6" t="s">
        <v>767</v>
      </c>
      <c r="AU93" s="6" t="s">
        <v>767</v>
      </c>
      <c r="AV93" s="6" t="s">
        <v>767</v>
      </c>
      <c r="AW93" s="6" t="s">
        <v>767</v>
      </c>
      <c r="AX93" s="6" t="s">
        <v>767</v>
      </c>
      <c r="AY93" s="6" t="s">
        <v>767</v>
      </c>
      <c r="AZ93" s="6" t="s">
        <v>767</v>
      </c>
      <c r="BA93" s="6" t="s">
        <v>767</v>
      </c>
      <c r="BB93" s="6" t="s">
        <v>767</v>
      </c>
      <c r="BC93" s="6" t="s">
        <v>767</v>
      </c>
      <c r="BD93" s="6" t="s">
        <v>767</v>
      </c>
      <c r="BE93" s="6" t="s">
        <v>767</v>
      </c>
      <c r="BF93" s="6" t="s">
        <v>767</v>
      </c>
      <c r="BG93" s="6" t="s">
        <v>767</v>
      </c>
      <c r="BH93" s="6" t="s">
        <v>767</v>
      </c>
      <c r="BI93" s="6" t="s">
        <v>767</v>
      </c>
      <c r="BJ93" s="6" t="s">
        <v>767</v>
      </c>
      <c r="BK93" s="6" t="s">
        <v>767</v>
      </c>
      <c r="BL93" s="6" t="s">
        <v>767</v>
      </c>
      <c r="BM93" s="6" t="s">
        <v>767</v>
      </c>
      <c r="BN93" s="6" t="s">
        <v>767</v>
      </c>
      <c r="BO93" s="6" t="s">
        <v>767</v>
      </c>
      <c r="BP93" s="6" t="s">
        <v>767</v>
      </c>
      <c r="BQ93" s="6" t="s">
        <v>767</v>
      </c>
      <c r="BR93" s="6" t="s">
        <v>767</v>
      </c>
      <c r="BS93" s="6" t="s">
        <v>767</v>
      </c>
      <c r="BT93" s="6" t="s">
        <v>767</v>
      </c>
      <c r="BU93" s="6" t="s">
        <v>767</v>
      </c>
      <c r="BV93" s="6" t="s">
        <v>767</v>
      </c>
      <c r="BW93" s="6" t="s">
        <v>767</v>
      </c>
      <c r="BX93" s="6" t="s">
        <v>767</v>
      </c>
      <c r="BY93" s="6" t="s">
        <v>767</v>
      </c>
      <c r="BZ93" s="6" t="s">
        <v>767</v>
      </c>
      <c r="CA93" s="6" t="s">
        <v>767</v>
      </c>
      <c r="CB93" s="6" t="s">
        <v>767</v>
      </c>
      <c r="CC93" s="6" t="s">
        <v>767</v>
      </c>
      <c r="CD93" s="6" t="s">
        <v>767</v>
      </c>
      <c r="CE93" s="6" t="s">
        <v>767</v>
      </c>
      <c r="CF93" s="6" t="s">
        <v>767</v>
      </c>
      <c r="CG93" s="6" t="s">
        <v>767</v>
      </c>
      <c r="CH93" s="6" t="s">
        <v>767</v>
      </c>
      <c r="CI93" s="6" t="s">
        <v>767</v>
      </c>
      <c r="CJ93" s="6" t="s">
        <v>767</v>
      </c>
      <c r="CK93" s="6" t="s">
        <v>767</v>
      </c>
      <c r="CL93" s="6" t="s">
        <v>767</v>
      </c>
      <c r="CM93" s="6" t="s">
        <v>767</v>
      </c>
      <c r="CN93" s="6" t="s">
        <v>767</v>
      </c>
      <c r="CO93" s="6" t="s">
        <v>767</v>
      </c>
      <c r="CP93" s="6" t="s">
        <v>767</v>
      </c>
      <c r="CQ93" s="6" t="s">
        <v>957</v>
      </c>
      <c r="CR93" s="6" t="s">
        <v>767</v>
      </c>
      <c r="CS93" s="6" t="s">
        <v>767</v>
      </c>
      <c r="CT93" s="6" t="s">
        <v>767</v>
      </c>
      <c r="CU93" s="6" t="s">
        <v>767</v>
      </c>
      <c r="CV93" s="6" t="s">
        <v>767</v>
      </c>
      <c r="CW93" s="6" t="s">
        <v>767</v>
      </c>
      <c r="CX93" s="6" t="s">
        <v>767</v>
      </c>
      <c r="CY93" s="6" t="s">
        <v>767</v>
      </c>
      <c r="CZ93" s="6" t="s">
        <v>767</v>
      </c>
      <c r="DA93" s="6" t="s">
        <v>767</v>
      </c>
      <c r="DB93" s="6" t="s">
        <v>767</v>
      </c>
      <c r="DC93" s="6" t="s">
        <v>767</v>
      </c>
      <c r="DD93" s="6" t="s">
        <v>767</v>
      </c>
      <c r="DE93" s="6" t="s">
        <v>767</v>
      </c>
      <c r="DF93" s="6" t="s">
        <v>767</v>
      </c>
      <c r="DG93" s="6" t="s">
        <v>767</v>
      </c>
      <c r="DH93" s="6" t="s">
        <v>767</v>
      </c>
      <c r="DI93" s="6" t="s">
        <v>767</v>
      </c>
      <c r="DJ93" s="6" t="s">
        <v>767</v>
      </c>
      <c r="DK93" s="6" t="s">
        <v>767</v>
      </c>
      <c r="DL93" s="6" t="s">
        <v>767</v>
      </c>
      <c r="DM93" s="6" t="s">
        <v>767</v>
      </c>
      <c r="DN93" s="6" t="s">
        <v>767</v>
      </c>
      <c r="DO93" s="6" t="s">
        <v>767</v>
      </c>
      <c r="DP93" s="6" t="s">
        <v>767</v>
      </c>
      <c r="DQ93" s="6" t="s">
        <v>767</v>
      </c>
      <c r="DR93" s="6" t="s">
        <v>767</v>
      </c>
      <c r="DS93" s="6" t="s">
        <v>767</v>
      </c>
      <c r="DT93" s="6" t="s">
        <v>767</v>
      </c>
      <c r="DU93" s="6" t="s">
        <v>767</v>
      </c>
      <c r="DV93" s="6" t="s">
        <v>767</v>
      </c>
      <c r="DW93" s="6" t="s">
        <v>767</v>
      </c>
      <c r="DX93" s="6" t="s">
        <v>767</v>
      </c>
    </row>
    <row r="94" spans="1:128" ht="30">
      <c r="A94" s="4" t="s">
        <v>788</v>
      </c>
      <c r="B94" s="6" t="s">
        <v>767</v>
      </c>
      <c r="C94" s="6" t="s">
        <v>767</v>
      </c>
      <c r="D94" s="6" t="s">
        <v>767</v>
      </c>
      <c r="E94" s="6" t="s">
        <v>767</v>
      </c>
      <c r="F94" s="6" t="s">
        <v>767</v>
      </c>
      <c r="G94" s="6" t="s">
        <v>767</v>
      </c>
      <c r="H94" s="6" t="s">
        <v>767</v>
      </c>
      <c r="I94" s="6" t="s">
        <v>767</v>
      </c>
      <c r="J94" s="6" t="s">
        <v>767</v>
      </c>
      <c r="K94" s="6" t="s">
        <v>767</v>
      </c>
      <c r="L94" s="6" t="s">
        <v>767</v>
      </c>
      <c r="M94" s="6" t="s">
        <v>767</v>
      </c>
      <c r="N94" s="6" t="s">
        <v>767</v>
      </c>
      <c r="O94" s="6" t="s">
        <v>767</v>
      </c>
      <c r="P94" s="6" t="s">
        <v>767</v>
      </c>
      <c r="Q94" s="6" t="s">
        <v>767</v>
      </c>
      <c r="R94" s="6" t="s">
        <v>767</v>
      </c>
      <c r="S94" s="6" t="s">
        <v>767</v>
      </c>
      <c r="T94" s="6" t="s">
        <v>767</v>
      </c>
      <c r="U94" s="6" t="s">
        <v>767</v>
      </c>
      <c r="V94" s="6" t="s">
        <v>767</v>
      </c>
      <c r="W94" s="6" t="s">
        <v>767</v>
      </c>
      <c r="X94" s="6" t="s">
        <v>767</v>
      </c>
      <c r="Y94" s="6" t="s">
        <v>767</v>
      </c>
      <c r="Z94" s="6" t="s">
        <v>767</v>
      </c>
      <c r="AA94" s="6" t="s">
        <v>767</v>
      </c>
      <c r="AB94" s="6" t="s">
        <v>767</v>
      </c>
      <c r="AC94" s="6" t="s">
        <v>767</v>
      </c>
      <c r="AD94" s="6" t="s">
        <v>767</v>
      </c>
      <c r="AE94" s="6" t="s">
        <v>767</v>
      </c>
      <c r="AF94" s="6" t="s">
        <v>767</v>
      </c>
      <c r="AG94" s="6" t="s">
        <v>767</v>
      </c>
      <c r="AH94" s="6" t="s">
        <v>767</v>
      </c>
      <c r="AI94" s="6" t="s">
        <v>767</v>
      </c>
      <c r="AJ94" s="6" t="s">
        <v>767</v>
      </c>
      <c r="AK94" s="6" t="s">
        <v>767</v>
      </c>
      <c r="AL94" s="6" t="s">
        <v>767</v>
      </c>
      <c r="AM94" s="6" t="s">
        <v>767</v>
      </c>
      <c r="AN94" s="6" t="s">
        <v>767</v>
      </c>
      <c r="AO94" s="6" t="s">
        <v>767</v>
      </c>
      <c r="AP94" s="6" t="s">
        <v>767</v>
      </c>
      <c r="AQ94" s="6" t="s">
        <v>767</v>
      </c>
      <c r="AR94" s="6" t="s">
        <v>767</v>
      </c>
      <c r="AS94" s="6" t="s">
        <v>767</v>
      </c>
      <c r="AT94" s="6" t="s">
        <v>767</v>
      </c>
      <c r="AU94" s="6" t="s">
        <v>767</v>
      </c>
      <c r="AV94" s="6" t="s">
        <v>767</v>
      </c>
      <c r="AW94" s="6" t="s">
        <v>767</v>
      </c>
      <c r="AX94" s="6" t="s">
        <v>767</v>
      </c>
      <c r="AY94" s="6" t="s">
        <v>767</v>
      </c>
      <c r="AZ94" s="6" t="s">
        <v>767</v>
      </c>
      <c r="BA94" s="6" t="s">
        <v>767</v>
      </c>
      <c r="BB94" s="6" t="s">
        <v>767</v>
      </c>
      <c r="BC94" s="6" t="s">
        <v>767</v>
      </c>
      <c r="BD94" s="6" t="s">
        <v>767</v>
      </c>
      <c r="BE94" s="6" t="s">
        <v>767</v>
      </c>
      <c r="BF94" s="6" t="s">
        <v>767</v>
      </c>
      <c r="BG94" s="6" t="s">
        <v>767</v>
      </c>
      <c r="BH94" s="6" t="s">
        <v>767</v>
      </c>
      <c r="BI94" s="6" t="s">
        <v>767</v>
      </c>
      <c r="BJ94" s="6" t="s">
        <v>767</v>
      </c>
      <c r="BK94" s="6" t="s">
        <v>767</v>
      </c>
      <c r="BL94" s="6" t="s">
        <v>767</v>
      </c>
      <c r="BM94" s="6" t="s">
        <v>767</v>
      </c>
      <c r="BN94" s="6" t="s">
        <v>767</v>
      </c>
      <c r="BO94" s="6" t="s">
        <v>767</v>
      </c>
      <c r="BP94" s="6" t="s">
        <v>767</v>
      </c>
      <c r="BQ94" s="6" t="s">
        <v>767</v>
      </c>
      <c r="BR94" s="6" t="s">
        <v>767</v>
      </c>
      <c r="BS94" s="6" t="s">
        <v>767</v>
      </c>
      <c r="BT94" s="6" t="s">
        <v>767</v>
      </c>
      <c r="BU94" s="6" t="s">
        <v>767</v>
      </c>
      <c r="BV94" s="6" t="s">
        <v>767</v>
      </c>
      <c r="BW94" s="6" t="s">
        <v>767</v>
      </c>
      <c r="BX94" s="6" t="s">
        <v>767</v>
      </c>
      <c r="BY94" s="6" t="s">
        <v>767</v>
      </c>
      <c r="BZ94" s="6" t="s">
        <v>767</v>
      </c>
      <c r="CA94" s="6" t="s">
        <v>767</v>
      </c>
      <c r="CB94" s="6" t="s">
        <v>767</v>
      </c>
      <c r="CC94" s="6" t="s">
        <v>767</v>
      </c>
      <c r="CD94" s="6" t="s">
        <v>767</v>
      </c>
      <c r="CE94" s="6" t="s">
        <v>767</v>
      </c>
      <c r="CF94" s="6" t="s">
        <v>767</v>
      </c>
      <c r="CG94" s="6" t="s">
        <v>767</v>
      </c>
      <c r="CH94" s="6" t="s">
        <v>767</v>
      </c>
      <c r="CI94" s="6" t="s">
        <v>767</v>
      </c>
      <c r="CJ94" s="6" t="s">
        <v>767</v>
      </c>
      <c r="CK94" s="6" t="s">
        <v>767</v>
      </c>
      <c r="CL94" s="6" t="s">
        <v>767</v>
      </c>
      <c r="CM94" s="6" t="s">
        <v>767</v>
      </c>
      <c r="CN94" s="6" t="s">
        <v>767</v>
      </c>
      <c r="CO94" s="6" t="s">
        <v>767</v>
      </c>
      <c r="CP94" s="6" t="s">
        <v>767</v>
      </c>
      <c r="CQ94" s="6" t="s">
        <v>957</v>
      </c>
      <c r="CR94" s="6" t="s">
        <v>767</v>
      </c>
      <c r="CS94" s="6" t="s">
        <v>767</v>
      </c>
      <c r="CT94" s="6" t="s">
        <v>767</v>
      </c>
      <c r="CU94" s="6" t="s">
        <v>767</v>
      </c>
      <c r="CV94" s="6" t="s">
        <v>767</v>
      </c>
      <c r="CW94" s="6" t="s">
        <v>767</v>
      </c>
      <c r="CX94" s="6" t="s">
        <v>767</v>
      </c>
      <c r="CY94" s="6" t="s">
        <v>767</v>
      </c>
      <c r="CZ94" s="6" t="s">
        <v>767</v>
      </c>
      <c r="DA94" s="6" t="s">
        <v>767</v>
      </c>
      <c r="DB94" s="6" t="s">
        <v>767</v>
      </c>
      <c r="DC94" s="6" t="s">
        <v>767</v>
      </c>
      <c r="DD94" s="6" t="s">
        <v>767</v>
      </c>
      <c r="DE94" s="6" t="s">
        <v>767</v>
      </c>
      <c r="DF94" s="6" t="s">
        <v>767</v>
      </c>
      <c r="DG94" s="6" t="s">
        <v>767</v>
      </c>
      <c r="DH94" s="6" t="s">
        <v>767</v>
      </c>
      <c r="DI94" s="6" t="s">
        <v>767</v>
      </c>
      <c r="DJ94" s="6" t="s">
        <v>767</v>
      </c>
      <c r="DK94" s="6" t="s">
        <v>767</v>
      </c>
      <c r="DL94" s="6" t="s">
        <v>767</v>
      </c>
      <c r="DM94" s="6" t="s">
        <v>767</v>
      </c>
      <c r="DN94" s="6" t="s">
        <v>767</v>
      </c>
      <c r="DO94" s="6" t="s">
        <v>767</v>
      </c>
      <c r="DP94" s="6" t="s">
        <v>767</v>
      </c>
      <c r="DQ94" s="6" t="s">
        <v>767</v>
      </c>
      <c r="DR94" s="6" t="s">
        <v>767</v>
      </c>
      <c r="DS94" s="6" t="s">
        <v>767</v>
      </c>
      <c r="DT94" s="6" t="s">
        <v>767</v>
      </c>
      <c r="DU94" s="6" t="s">
        <v>767</v>
      </c>
      <c r="DV94" s="6" t="s">
        <v>767</v>
      </c>
      <c r="DW94" s="6" t="s">
        <v>767</v>
      </c>
      <c r="DX94" s="6" t="s">
        <v>767</v>
      </c>
    </row>
    <row r="95" spans="1:128" ht="30">
      <c r="A95" s="4" t="s">
        <v>789</v>
      </c>
      <c r="B95" s="6" t="s">
        <v>767</v>
      </c>
      <c r="C95" s="6" t="s">
        <v>767</v>
      </c>
      <c r="D95" s="6" t="s">
        <v>767</v>
      </c>
      <c r="E95" s="6" t="s">
        <v>767</v>
      </c>
      <c r="F95" s="6" t="s">
        <v>767</v>
      </c>
      <c r="G95" s="6" t="s">
        <v>767</v>
      </c>
      <c r="H95" s="6" t="s">
        <v>767</v>
      </c>
      <c r="I95" s="6" t="s">
        <v>767</v>
      </c>
      <c r="J95" s="6" t="s">
        <v>767</v>
      </c>
      <c r="K95" s="6" t="s">
        <v>767</v>
      </c>
      <c r="L95" s="6" t="s">
        <v>767</v>
      </c>
      <c r="M95" s="6" t="s">
        <v>767</v>
      </c>
      <c r="N95" s="6" t="s">
        <v>767</v>
      </c>
      <c r="O95" s="6" t="s">
        <v>767</v>
      </c>
      <c r="P95" s="6" t="s">
        <v>767</v>
      </c>
      <c r="Q95" s="6" t="s">
        <v>767</v>
      </c>
      <c r="R95" s="6" t="s">
        <v>767</v>
      </c>
      <c r="S95" s="6" t="s">
        <v>767</v>
      </c>
      <c r="T95" s="6" t="s">
        <v>767</v>
      </c>
      <c r="U95" s="6" t="s">
        <v>767</v>
      </c>
      <c r="V95" s="6" t="s">
        <v>767</v>
      </c>
      <c r="W95" s="6" t="s">
        <v>767</v>
      </c>
      <c r="X95" s="6" t="s">
        <v>767</v>
      </c>
      <c r="Y95" s="6" t="s">
        <v>767</v>
      </c>
      <c r="Z95" s="6" t="s">
        <v>767</v>
      </c>
      <c r="AA95" s="6" t="s">
        <v>767</v>
      </c>
      <c r="AB95" s="6" t="s">
        <v>767</v>
      </c>
      <c r="AC95" s="6" t="s">
        <v>767</v>
      </c>
      <c r="AD95" s="6" t="s">
        <v>767</v>
      </c>
      <c r="AE95" s="6" t="s">
        <v>767</v>
      </c>
      <c r="AF95" s="6" t="s">
        <v>767</v>
      </c>
      <c r="AG95" s="6" t="s">
        <v>767</v>
      </c>
      <c r="AH95" s="6" t="s">
        <v>767</v>
      </c>
      <c r="AI95" s="6" t="s">
        <v>767</v>
      </c>
      <c r="AJ95" s="6" t="s">
        <v>767</v>
      </c>
      <c r="AK95" s="6" t="s">
        <v>767</v>
      </c>
      <c r="AL95" s="6" t="s">
        <v>767</v>
      </c>
      <c r="AM95" s="6" t="s">
        <v>767</v>
      </c>
      <c r="AN95" s="6" t="s">
        <v>767</v>
      </c>
      <c r="AO95" s="6" t="s">
        <v>767</v>
      </c>
      <c r="AP95" s="6" t="s">
        <v>767</v>
      </c>
      <c r="AQ95" s="6" t="s">
        <v>767</v>
      </c>
      <c r="AR95" s="6" t="s">
        <v>767</v>
      </c>
      <c r="AS95" s="6" t="s">
        <v>767</v>
      </c>
      <c r="AT95" s="6" t="s">
        <v>767</v>
      </c>
      <c r="AU95" s="6" t="s">
        <v>767</v>
      </c>
      <c r="AV95" s="6" t="s">
        <v>767</v>
      </c>
      <c r="AW95" s="6" t="s">
        <v>767</v>
      </c>
      <c r="AX95" s="6" t="s">
        <v>767</v>
      </c>
      <c r="AY95" s="6" t="s">
        <v>767</v>
      </c>
      <c r="AZ95" s="6" t="s">
        <v>767</v>
      </c>
      <c r="BA95" s="6" t="s">
        <v>767</v>
      </c>
      <c r="BB95" s="6" t="s">
        <v>767</v>
      </c>
      <c r="BC95" s="6" t="s">
        <v>767</v>
      </c>
      <c r="BD95" s="6" t="s">
        <v>767</v>
      </c>
      <c r="BE95" s="6" t="s">
        <v>767</v>
      </c>
      <c r="BF95" s="6" t="s">
        <v>767</v>
      </c>
      <c r="BG95" s="6" t="s">
        <v>767</v>
      </c>
      <c r="BH95" s="6" t="s">
        <v>767</v>
      </c>
      <c r="BI95" s="6" t="s">
        <v>767</v>
      </c>
      <c r="BJ95" s="6" t="s">
        <v>767</v>
      </c>
      <c r="BK95" s="6" t="s">
        <v>767</v>
      </c>
      <c r="BL95" s="6" t="s">
        <v>767</v>
      </c>
      <c r="BM95" s="6" t="s">
        <v>767</v>
      </c>
      <c r="BN95" s="6" t="s">
        <v>767</v>
      </c>
      <c r="BO95" s="6" t="s">
        <v>767</v>
      </c>
      <c r="BP95" s="6" t="s">
        <v>767</v>
      </c>
      <c r="BQ95" s="6" t="s">
        <v>767</v>
      </c>
      <c r="BR95" s="6" t="s">
        <v>767</v>
      </c>
      <c r="BS95" s="6" t="s">
        <v>767</v>
      </c>
      <c r="BT95" s="6" t="s">
        <v>767</v>
      </c>
      <c r="BU95" s="6" t="s">
        <v>767</v>
      </c>
      <c r="BV95" s="6" t="s">
        <v>767</v>
      </c>
      <c r="BW95" s="6" t="s">
        <v>767</v>
      </c>
      <c r="BX95" s="6" t="s">
        <v>767</v>
      </c>
      <c r="BY95" s="6" t="s">
        <v>767</v>
      </c>
      <c r="BZ95" s="6" t="s">
        <v>767</v>
      </c>
      <c r="CA95" s="6" t="s">
        <v>767</v>
      </c>
      <c r="CB95" s="6" t="s">
        <v>767</v>
      </c>
      <c r="CC95" s="6" t="s">
        <v>767</v>
      </c>
      <c r="CD95" s="6" t="s">
        <v>767</v>
      </c>
      <c r="CE95" s="6" t="s">
        <v>767</v>
      </c>
      <c r="CF95" s="6" t="s">
        <v>767</v>
      </c>
      <c r="CG95" s="6" t="s">
        <v>767</v>
      </c>
      <c r="CH95" s="6" t="s">
        <v>767</v>
      </c>
      <c r="CI95" s="6" t="s">
        <v>767</v>
      </c>
      <c r="CJ95" s="6" t="s">
        <v>767</v>
      </c>
      <c r="CK95" s="6" t="s">
        <v>767</v>
      </c>
      <c r="CL95" s="6" t="s">
        <v>767</v>
      </c>
      <c r="CM95" s="6" t="s">
        <v>767</v>
      </c>
      <c r="CN95" s="6" t="s">
        <v>767</v>
      </c>
      <c r="CO95" s="6" t="s">
        <v>767</v>
      </c>
      <c r="CP95" s="6" t="s">
        <v>767</v>
      </c>
      <c r="CQ95" s="6" t="s">
        <v>957</v>
      </c>
      <c r="CR95" s="6" t="s">
        <v>767</v>
      </c>
      <c r="CS95" s="6" t="s">
        <v>767</v>
      </c>
      <c r="CT95" s="6" t="s">
        <v>767</v>
      </c>
      <c r="CU95" s="6" t="s">
        <v>767</v>
      </c>
      <c r="CV95" s="6" t="s">
        <v>767</v>
      </c>
      <c r="CW95" s="6" t="s">
        <v>767</v>
      </c>
      <c r="CX95" s="6" t="s">
        <v>767</v>
      </c>
      <c r="CY95" s="6" t="s">
        <v>767</v>
      </c>
      <c r="CZ95" s="6" t="s">
        <v>767</v>
      </c>
      <c r="DA95" s="6" t="s">
        <v>767</v>
      </c>
      <c r="DB95" s="6" t="s">
        <v>767</v>
      </c>
      <c r="DC95" s="6" t="s">
        <v>767</v>
      </c>
      <c r="DD95" s="6" t="s">
        <v>767</v>
      </c>
      <c r="DE95" s="6" t="s">
        <v>767</v>
      </c>
      <c r="DF95" s="6" t="s">
        <v>767</v>
      </c>
      <c r="DG95" s="6" t="s">
        <v>767</v>
      </c>
      <c r="DH95" s="6" t="s">
        <v>767</v>
      </c>
      <c r="DI95" s="6" t="s">
        <v>767</v>
      </c>
      <c r="DJ95" s="6" t="s">
        <v>767</v>
      </c>
      <c r="DK95" s="6" t="s">
        <v>767</v>
      </c>
      <c r="DL95" s="6" t="s">
        <v>767</v>
      </c>
      <c r="DM95" s="6" t="s">
        <v>767</v>
      </c>
      <c r="DN95" s="6" t="s">
        <v>767</v>
      </c>
      <c r="DO95" s="6" t="s">
        <v>767</v>
      </c>
      <c r="DP95" s="6" t="s">
        <v>767</v>
      </c>
      <c r="DQ95" s="6" t="s">
        <v>767</v>
      </c>
      <c r="DR95" s="6" t="s">
        <v>767</v>
      </c>
      <c r="DS95" s="6" t="s">
        <v>767</v>
      </c>
      <c r="DT95" s="6" t="s">
        <v>767</v>
      </c>
      <c r="DU95" s="6" t="s">
        <v>767</v>
      </c>
      <c r="DV95" s="6" t="s">
        <v>767</v>
      </c>
      <c r="DW95" s="6" t="s">
        <v>767</v>
      </c>
      <c r="DX95" s="6" t="s">
        <v>767</v>
      </c>
    </row>
    <row r="96" spans="1:128" ht="30">
      <c r="A96" s="4" t="s">
        <v>790</v>
      </c>
      <c r="B96" s="6" t="s">
        <v>767</v>
      </c>
      <c r="C96" s="6" t="s">
        <v>767</v>
      </c>
      <c r="D96" s="6" t="s">
        <v>767</v>
      </c>
      <c r="E96" s="6" t="s">
        <v>767</v>
      </c>
      <c r="F96" s="6" t="s">
        <v>767</v>
      </c>
      <c r="G96" s="6" t="s">
        <v>767</v>
      </c>
      <c r="H96" s="6" t="s">
        <v>767</v>
      </c>
      <c r="I96" s="6" t="s">
        <v>767</v>
      </c>
      <c r="J96" s="6" t="s">
        <v>767</v>
      </c>
      <c r="K96" s="6" t="s">
        <v>767</v>
      </c>
      <c r="L96" s="6" t="s">
        <v>767</v>
      </c>
      <c r="M96" s="6" t="s">
        <v>767</v>
      </c>
      <c r="N96" s="6" t="s">
        <v>767</v>
      </c>
      <c r="O96" s="6" t="s">
        <v>767</v>
      </c>
      <c r="P96" s="6" t="s">
        <v>767</v>
      </c>
      <c r="Q96" s="6" t="s">
        <v>767</v>
      </c>
      <c r="R96" s="6" t="s">
        <v>767</v>
      </c>
      <c r="S96" s="6" t="s">
        <v>767</v>
      </c>
      <c r="T96" s="6" t="s">
        <v>767</v>
      </c>
      <c r="U96" s="6" t="s">
        <v>767</v>
      </c>
      <c r="V96" s="6" t="s">
        <v>767</v>
      </c>
      <c r="W96" s="6" t="s">
        <v>767</v>
      </c>
      <c r="X96" s="6" t="s">
        <v>767</v>
      </c>
      <c r="Y96" s="6" t="s">
        <v>767</v>
      </c>
      <c r="Z96" s="6" t="s">
        <v>767</v>
      </c>
      <c r="AA96" s="6" t="s">
        <v>767</v>
      </c>
      <c r="AB96" s="6" t="s">
        <v>767</v>
      </c>
      <c r="AC96" s="6" t="s">
        <v>767</v>
      </c>
      <c r="AD96" s="6" t="s">
        <v>767</v>
      </c>
      <c r="AE96" s="6" t="s">
        <v>767</v>
      </c>
      <c r="AF96" s="6" t="s">
        <v>767</v>
      </c>
      <c r="AG96" s="6" t="s">
        <v>767</v>
      </c>
      <c r="AH96" s="6" t="s">
        <v>767</v>
      </c>
      <c r="AI96" s="6" t="s">
        <v>767</v>
      </c>
      <c r="AJ96" s="6" t="s">
        <v>767</v>
      </c>
      <c r="AK96" s="6" t="s">
        <v>767</v>
      </c>
      <c r="AL96" s="6" t="s">
        <v>767</v>
      </c>
      <c r="AM96" s="6" t="s">
        <v>767</v>
      </c>
      <c r="AN96" s="6" t="s">
        <v>767</v>
      </c>
      <c r="AO96" s="6" t="s">
        <v>767</v>
      </c>
      <c r="AP96" s="6" t="s">
        <v>767</v>
      </c>
      <c r="AQ96" s="6" t="s">
        <v>767</v>
      </c>
      <c r="AR96" s="6" t="s">
        <v>767</v>
      </c>
      <c r="AS96" s="6" t="s">
        <v>767</v>
      </c>
      <c r="AT96" s="6" t="s">
        <v>767</v>
      </c>
      <c r="AU96" s="6" t="s">
        <v>767</v>
      </c>
      <c r="AV96" s="6" t="s">
        <v>767</v>
      </c>
      <c r="AW96" s="6" t="s">
        <v>767</v>
      </c>
      <c r="AX96" s="6" t="s">
        <v>767</v>
      </c>
      <c r="AY96" s="6" t="s">
        <v>767</v>
      </c>
      <c r="AZ96" s="6" t="s">
        <v>767</v>
      </c>
      <c r="BA96" s="6" t="s">
        <v>767</v>
      </c>
      <c r="BB96" s="6" t="s">
        <v>767</v>
      </c>
      <c r="BC96" s="6" t="s">
        <v>767</v>
      </c>
      <c r="BD96" s="6" t="s">
        <v>767</v>
      </c>
      <c r="BE96" s="6" t="s">
        <v>767</v>
      </c>
      <c r="BF96" s="6" t="s">
        <v>767</v>
      </c>
      <c r="BG96" s="6" t="s">
        <v>767</v>
      </c>
      <c r="BH96" s="6" t="s">
        <v>767</v>
      </c>
      <c r="BI96" s="6" t="s">
        <v>767</v>
      </c>
      <c r="BJ96" s="6" t="s">
        <v>767</v>
      </c>
      <c r="BK96" s="6" t="s">
        <v>767</v>
      </c>
      <c r="BL96" s="6" t="s">
        <v>767</v>
      </c>
      <c r="BM96" s="6" t="s">
        <v>767</v>
      </c>
      <c r="BN96" s="6" t="s">
        <v>767</v>
      </c>
      <c r="BO96" s="6" t="s">
        <v>767</v>
      </c>
      <c r="BP96" s="6" t="s">
        <v>767</v>
      </c>
      <c r="BQ96" s="6" t="s">
        <v>767</v>
      </c>
      <c r="BR96" s="6" t="s">
        <v>767</v>
      </c>
      <c r="BS96" s="6" t="s">
        <v>767</v>
      </c>
      <c r="BT96" s="6" t="s">
        <v>767</v>
      </c>
      <c r="BU96" s="6" t="s">
        <v>767</v>
      </c>
      <c r="BV96" s="6" t="s">
        <v>767</v>
      </c>
      <c r="BW96" s="6" t="s">
        <v>767</v>
      </c>
      <c r="BX96" s="6" t="s">
        <v>767</v>
      </c>
      <c r="BY96" s="6" t="s">
        <v>767</v>
      </c>
      <c r="BZ96" s="6" t="s">
        <v>767</v>
      </c>
      <c r="CA96" s="6" t="s">
        <v>767</v>
      </c>
      <c r="CB96" s="6" t="s">
        <v>767</v>
      </c>
      <c r="CC96" s="6" t="s">
        <v>767</v>
      </c>
      <c r="CD96" s="6" t="s">
        <v>767</v>
      </c>
      <c r="CE96" s="6" t="s">
        <v>767</v>
      </c>
      <c r="CF96" s="6" t="s">
        <v>767</v>
      </c>
      <c r="CG96" s="6" t="s">
        <v>767</v>
      </c>
      <c r="CH96" s="6" t="s">
        <v>767</v>
      </c>
      <c r="CI96" s="6" t="s">
        <v>767</v>
      </c>
      <c r="CJ96" s="6" t="s">
        <v>767</v>
      </c>
      <c r="CK96" s="6" t="s">
        <v>767</v>
      </c>
      <c r="CL96" s="6" t="s">
        <v>767</v>
      </c>
      <c r="CM96" s="6" t="s">
        <v>767</v>
      </c>
      <c r="CN96" s="6" t="s">
        <v>767</v>
      </c>
      <c r="CO96" s="6" t="s">
        <v>767</v>
      </c>
      <c r="CP96" s="6" t="s">
        <v>767</v>
      </c>
      <c r="CQ96" s="6" t="s">
        <v>957</v>
      </c>
      <c r="CR96" s="6" t="s">
        <v>767</v>
      </c>
      <c r="CS96" s="6" t="s">
        <v>767</v>
      </c>
      <c r="CT96" s="6" t="s">
        <v>767</v>
      </c>
      <c r="CU96" s="6" t="s">
        <v>767</v>
      </c>
      <c r="CV96" s="6" t="s">
        <v>767</v>
      </c>
      <c r="CW96" s="6" t="s">
        <v>767</v>
      </c>
      <c r="CX96" s="6" t="s">
        <v>767</v>
      </c>
      <c r="CY96" s="6" t="s">
        <v>767</v>
      </c>
      <c r="CZ96" s="6" t="s">
        <v>767</v>
      </c>
      <c r="DA96" s="6" t="s">
        <v>767</v>
      </c>
      <c r="DB96" s="6" t="s">
        <v>767</v>
      </c>
      <c r="DC96" s="6" t="s">
        <v>767</v>
      </c>
      <c r="DD96" s="6" t="s">
        <v>767</v>
      </c>
      <c r="DE96" s="6" t="s">
        <v>767</v>
      </c>
      <c r="DF96" s="6" t="s">
        <v>767</v>
      </c>
      <c r="DG96" s="6" t="s">
        <v>767</v>
      </c>
      <c r="DH96" s="6" t="s">
        <v>767</v>
      </c>
      <c r="DI96" s="6" t="s">
        <v>767</v>
      </c>
      <c r="DJ96" s="6" t="s">
        <v>767</v>
      </c>
      <c r="DK96" s="6" t="s">
        <v>767</v>
      </c>
      <c r="DL96" s="6" t="s">
        <v>767</v>
      </c>
      <c r="DM96" s="6" t="s">
        <v>767</v>
      </c>
      <c r="DN96" s="6" t="s">
        <v>767</v>
      </c>
      <c r="DO96" s="6" t="s">
        <v>767</v>
      </c>
      <c r="DP96" s="6" t="s">
        <v>767</v>
      </c>
      <c r="DQ96" s="6" t="s">
        <v>767</v>
      </c>
      <c r="DR96" s="6" t="s">
        <v>767</v>
      </c>
      <c r="DS96" s="6" t="s">
        <v>767</v>
      </c>
      <c r="DT96" s="6" t="s">
        <v>767</v>
      </c>
      <c r="DU96" s="6" t="s">
        <v>767</v>
      </c>
      <c r="DV96" s="6" t="s">
        <v>767</v>
      </c>
      <c r="DW96" s="6" t="s">
        <v>767</v>
      </c>
      <c r="DX96" s="6" t="s">
        <v>767</v>
      </c>
    </row>
    <row r="97" spans="1:128" ht="30">
      <c r="A97" s="4" t="s">
        <v>791</v>
      </c>
      <c r="B97" s="6" t="s">
        <v>767</v>
      </c>
      <c r="C97" s="6" t="s">
        <v>767</v>
      </c>
      <c r="D97" s="6" t="s">
        <v>767</v>
      </c>
      <c r="E97" s="6" t="s">
        <v>767</v>
      </c>
      <c r="F97" s="6" t="s">
        <v>767</v>
      </c>
      <c r="G97" s="6" t="s">
        <v>767</v>
      </c>
      <c r="H97" s="6" t="s">
        <v>767</v>
      </c>
      <c r="I97" s="6" t="s">
        <v>767</v>
      </c>
      <c r="J97" s="6" t="s">
        <v>767</v>
      </c>
      <c r="K97" s="6" t="s">
        <v>767</v>
      </c>
      <c r="L97" s="6" t="s">
        <v>767</v>
      </c>
      <c r="M97" s="6" t="s">
        <v>767</v>
      </c>
      <c r="N97" s="6" t="s">
        <v>767</v>
      </c>
      <c r="O97" s="6" t="s">
        <v>767</v>
      </c>
      <c r="P97" s="6" t="s">
        <v>767</v>
      </c>
      <c r="Q97" s="6" t="s">
        <v>767</v>
      </c>
      <c r="R97" s="6" t="s">
        <v>767</v>
      </c>
      <c r="S97" s="6" t="s">
        <v>767</v>
      </c>
      <c r="T97" s="6" t="s">
        <v>767</v>
      </c>
      <c r="U97" s="6" t="s">
        <v>767</v>
      </c>
      <c r="V97" s="6" t="s">
        <v>767</v>
      </c>
      <c r="W97" s="6" t="s">
        <v>767</v>
      </c>
      <c r="X97" s="6" t="s">
        <v>767</v>
      </c>
      <c r="Y97" s="6" t="s">
        <v>767</v>
      </c>
      <c r="Z97" s="6" t="s">
        <v>767</v>
      </c>
      <c r="AA97" s="6" t="s">
        <v>767</v>
      </c>
      <c r="AB97" s="6" t="s">
        <v>767</v>
      </c>
      <c r="AC97" s="6" t="s">
        <v>767</v>
      </c>
      <c r="AD97" s="6" t="s">
        <v>767</v>
      </c>
      <c r="AE97" s="6" t="s">
        <v>767</v>
      </c>
      <c r="AF97" s="6" t="s">
        <v>767</v>
      </c>
      <c r="AG97" s="6" t="s">
        <v>767</v>
      </c>
      <c r="AH97" s="6" t="s">
        <v>767</v>
      </c>
      <c r="AI97" s="6" t="s">
        <v>767</v>
      </c>
      <c r="AJ97" s="6" t="s">
        <v>767</v>
      </c>
      <c r="AK97" s="6" t="s">
        <v>767</v>
      </c>
      <c r="AL97" s="6" t="s">
        <v>767</v>
      </c>
      <c r="AM97" s="6" t="s">
        <v>767</v>
      </c>
      <c r="AN97" s="6" t="s">
        <v>767</v>
      </c>
      <c r="AO97" s="6" t="s">
        <v>767</v>
      </c>
      <c r="AP97" s="6" t="s">
        <v>767</v>
      </c>
      <c r="AQ97" s="6" t="s">
        <v>767</v>
      </c>
      <c r="AR97" s="6" t="s">
        <v>767</v>
      </c>
      <c r="AS97" s="6" t="s">
        <v>767</v>
      </c>
      <c r="AT97" s="6" t="s">
        <v>767</v>
      </c>
      <c r="AU97" s="6" t="s">
        <v>767</v>
      </c>
      <c r="AV97" s="6" t="s">
        <v>767</v>
      </c>
      <c r="AW97" s="6" t="s">
        <v>767</v>
      </c>
      <c r="AX97" s="6" t="s">
        <v>767</v>
      </c>
      <c r="AY97" s="6" t="s">
        <v>767</v>
      </c>
      <c r="AZ97" s="6" t="s">
        <v>767</v>
      </c>
      <c r="BA97" s="6" t="s">
        <v>767</v>
      </c>
      <c r="BB97" s="6" t="s">
        <v>767</v>
      </c>
      <c r="BC97" s="6" t="s">
        <v>767</v>
      </c>
      <c r="BD97" s="6" t="s">
        <v>767</v>
      </c>
      <c r="BE97" s="6" t="s">
        <v>767</v>
      </c>
      <c r="BF97" s="6" t="s">
        <v>767</v>
      </c>
      <c r="BG97" s="6" t="s">
        <v>767</v>
      </c>
      <c r="BH97" s="6" t="s">
        <v>767</v>
      </c>
      <c r="BI97" s="6" t="s">
        <v>767</v>
      </c>
      <c r="BJ97" s="6" t="s">
        <v>767</v>
      </c>
      <c r="BK97" s="6" t="s">
        <v>767</v>
      </c>
      <c r="BL97" s="6" t="s">
        <v>767</v>
      </c>
      <c r="BM97" s="6" t="s">
        <v>767</v>
      </c>
      <c r="BN97" s="6" t="s">
        <v>767</v>
      </c>
      <c r="BO97" s="6" t="s">
        <v>767</v>
      </c>
      <c r="BP97" s="6" t="s">
        <v>767</v>
      </c>
      <c r="BQ97" s="6" t="s">
        <v>767</v>
      </c>
      <c r="BR97" s="6" t="s">
        <v>767</v>
      </c>
      <c r="BS97" s="6" t="s">
        <v>767</v>
      </c>
      <c r="BT97" s="6" t="s">
        <v>767</v>
      </c>
      <c r="BU97" s="6" t="s">
        <v>767</v>
      </c>
      <c r="BV97" s="6" t="s">
        <v>767</v>
      </c>
      <c r="BW97" s="6" t="s">
        <v>767</v>
      </c>
      <c r="BX97" s="6" t="s">
        <v>767</v>
      </c>
      <c r="BY97" s="6" t="s">
        <v>767</v>
      </c>
      <c r="BZ97" s="6" t="s">
        <v>767</v>
      </c>
      <c r="CA97" s="6" t="s">
        <v>767</v>
      </c>
      <c r="CB97" s="6" t="s">
        <v>767</v>
      </c>
      <c r="CC97" s="6" t="s">
        <v>767</v>
      </c>
      <c r="CD97" s="6" t="s">
        <v>767</v>
      </c>
      <c r="CE97" s="6" t="s">
        <v>767</v>
      </c>
      <c r="CF97" s="6" t="s">
        <v>767</v>
      </c>
      <c r="CG97" s="6" t="s">
        <v>767</v>
      </c>
      <c r="CH97" s="6" t="s">
        <v>767</v>
      </c>
      <c r="CI97" s="6" t="s">
        <v>767</v>
      </c>
      <c r="CJ97" s="6" t="s">
        <v>767</v>
      </c>
      <c r="CK97" s="6" t="s">
        <v>767</v>
      </c>
      <c r="CL97" s="6" t="s">
        <v>767</v>
      </c>
      <c r="CM97" s="6" t="s">
        <v>767</v>
      </c>
      <c r="CN97" s="6" t="s">
        <v>767</v>
      </c>
      <c r="CO97" s="6" t="s">
        <v>767</v>
      </c>
      <c r="CP97" s="6" t="s">
        <v>767</v>
      </c>
      <c r="CQ97" s="6" t="s">
        <v>767</v>
      </c>
      <c r="CR97" s="6" t="s">
        <v>767</v>
      </c>
      <c r="CS97" s="6" t="s">
        <v>767</v>
      </c>
      <c r="CT97" s="6" t="s">
        <v>767</v>
      </c>
      <c r="CU97" s="6" t="s">
        <v>767</v>
      </c>
      <c r="CV97" s="6" t="s">
        <v>767</v>
      </c>
      <c r="CW97" s="6" t="s">
        <v>767</v>
      </c>
      <c r="CX97" s="6" t="s">
        <v>767</v>
      </c>
      <c r="CY97" s="6" t="s">
        <v>767</v>
      </c>
      <c r="CZ97" s="6" t="s">
        <v>767</v>
      </c>
      <c r="DA97" s="6" t="s">
        <v>767</v>
      </c>
      <c r="DB97" s="6" t="s">
        <v>767</v>
      </c>
      <c r="DC97" s="6" t="s">
        <v>767</v>
      </c>
      <c r="DD97" s="6" t="s">
        <v>767</v>
      </c>
      <c r="DE97" s="6" t="s">
        <v>767</v>
      </c>
      <c r="DF97" s="6" t="s">
        <v>767</v>
      </c>
      <c r="DG97" s="6" t="s">
        <v>767</v>
      </c>
      <c r="DH97" s="6" t="s">
        <v>767</v>
      </c>
      <c r="DI97" s="6" t="s">
        <v>767</v>
      </c>
      <c r="DJ97" s="6" t="s">
        <v>767</v>
      </c>
      <c r="DK97" s="6" t="s">
        <v>767</v>
      </c>
      <c r="DL97" s="6" t="s">
        <v>767</v>
      </c>
      <c r="DM97" s="6" t="s">
        <v>767</v>
      </c>
      <c r="DN97" s="6" t="s">
        <v>767</v>
      </c>
      <c r="DO97" s="6" t="s">
        <v>767</v>
      </c>
      <c r="DP97" s="6" t="s">
        <v>767</v>
      </c>
      <c r="DQ97" s="6" t="s">
        <v>767</v>
      </c>
      <c r="DR97" s="6" t="s">
        <v>767</v>
      </c>
      <c r="DS97" s="6" t="s">
        <v>767</v>
      </c>
      <c r="DT97" s="6" t="s">
        <v>767</v>
      </c>
      <c r="DU97" s="6" t="s">
        <v>767</v>
      </c>
      <c r="DV97" s="6" t="s">
        <v>767</v>
      </c>
      <c r="DW97" s="6" t="s">
        <v>767</v>
      </c>
      <c r="DX97" s="6" t="s">
        <v>767</v>
      </c>
    </row>
    <row r="98" spans="1:128" ht="30">
      <c r="A98" s="4" t="s">
        <v>792</v>
      </c>
      <c r="B98" s="6" t="s">
        <v>767</v>
      </c>
      <c r="C98" s="6" t="s">
        <v>767</v>
      </c>
      <c r="D98" s="6" t="s">
        <v>767</v>
      </c>
      <c r="E98" s="6" t="s">
        <v>767</v>
      </c>
      <c r="F98" s="6" t="s">
        <v>767</v>
      </c>
      <c r="G98" s="6" t="s">
        <v>767</v>
      </c>
      <c r="H98" s="6" t="s">
        <v>767</v>
      </c>
      <c r="I98" s="6" t="s">
        <v>767</v>
      </c>
      <c r="J98" s="6" t="s">
        <v>767</v>
      </c>
      <c r="K98" s="6" t="s">
        <v>767</v>
      </c>
      <c r="L98" s="6" t="s">
        <v>767</v>
      </c>
      <c r="M98" s="6" t="s">
        <v>767</v>
      </c>
      <c r="N98" s="6" t="s">
        <v>767</v>
      </c>
      <c r="O98" s="6" t="s">
        <v>767</v>
      </c>
      <c r="P98" s="6" t="s">
        <v>767</v>
      </c>
      <c r="Q98" s="6" t="s">
        <v>767</v>
      </c>
      <c r="R98" s="6" t="s">
        <v>767</v>
      </c>
      <c r="S98" s="6" t="s">
        <v>767</v>
      </c>
      <c r="T98" s="6" t="s">
        <v>767</v>
      </c>
      <c r="U98" s="6" t="s">
        <v>767</v>
      </c>
      <c r="V98" s="6" t="s">
        <v>767</v>
      </c>
      <c r="W98" s="6" t="s">
        <v>767</v>
      </c>
      <c r="X98" s="6" t="s">
        <v>767</v>
      </c>
      <c r="Y98" s="6" t="s">
        <v>767</v>
      </c>
      <c r="Z98" s="6" t="s">
        <v>767</v>
      </c>
      <c r="AA98" s="6" t="s">
        <v>767</v>
      </c>
      <c r="AB98" s="6" t="s">
        <v>767</v>
      </c>
      <c r="AC98" s="6" t="s">
        <v>767</v>
      </c>
      <c r="AD98" s="6" t="s">
        <v>767</v>
      </c>
      <c r="AE98" s="6" t="s">
        <v>767</v>
      </c>
      <c r="AF98" s="6" t="s">
        <v>767</v>
      </c>
      <c r="AG98" s="6" t="s">
        <v>767</v>
      </c>
      <c r="AH98" s="6" t="s">
        <v>767</v>
      </c>
      <c r="AI98" s="6" t="s">
        <v>767</v>
      </c>
      <c r="AJ98" s="6" t="s">
        <v>767</v>
      </c>
      <c r="AK98" s="6" t="s">
        <v>767</v>
      </c>
      <c r="AL98" s="6" t="s">
        <v>767</v>
      </c>
      <c r="AM98" s="6" t="s">
        <v>767</v>
      </c>
      <c r="AN98" s="6" t="s">
        <v>767</v>
      </c>
      <c r="AO98" s="6" t="s">
        <v>767</v>
      </c>
      <c r="AP98" s="6" t="s">
        <v>767</v>
      </c>
      <c r="AQ98" s="6" t="s">
        <v>767</v>
      </c>
      <c r="AR98" s="6" t="s">
        <v>767</v>
      </c>
      <c r="AS98" s="6" t="s">
        <v>767</v>
      </c>
      <c r="AT98" s="6" t="s">
        <v>767</v>
      </c>
      <c r="AU98" s="6" t="s">
        <v>767</v>
      </c>
      <c r="AV98" s="6" t="s">
        <v>767</v>
      </c>
      <c r="AW98" s="6" t="s">
        <v>767</v>
      </c>
      <c r="AX98" s="6" t="s">
        <v>767</v>
      </c>
      <c r="AY98" s="6" t="s">
        <v>767</v>
      </c>
      <c r="AZ98" s="6" t="s">
        <v>767</v>
      </c>
      <c r="BA98" s="6" t="s">
        <v>767</v>
      </c>
      <c r="BB98" s="6" t="s">
        <v>767</v>
      </c>
      <c r="BC98" s="6" t="s">
        <v>767</v>
      </c>
      <c r="BD98" s="6" t="s">
        <v>767</v>
      </c>
      <c r="BE98" s="6" t="s">
        <v>767</v>
      </c>
      <c r="BF98" s="6" t="s">
        <v>767</v>
      </c>
      <c r="BG98" s="6" t="s">
        <v>767</v>
      </c>
      <c r="BH98" s="6" t="s">
        <v>767</v>
      </c>
      <c r="BI98" s="6" t="s">
        <v>767</v>
      </c>
      <c r="BJ98" s="6" t="s">
        <v>767</v>
      </c>
      <c r="BK98" s="6" t="s">
        <v>767</v>
      </c>
      <c r="BL98" s="6" t="s">
        <v>767</v>
      </c>
      <c r="BM98" s="6" t="s">
        <v>767</v>
      </c>
      <c r="BN98" s="6" t="s">
        <v>767</v>
      </c>
      <c r="BO98" s="6" t="s">
        <v>767</v>
      </c>
      <c r="BP98" s="6" t="s">
        <v>767</v>
      </c>
      <c r="BQ98" s="6" t="s">
        <v>767</v>
      </c>
      <c r="BR98" s="6" t="s">
        <v>767</v>
      </c>
      <c r="BS98" s="6" t="s">
        <v>767</v>
      </c>
      <c r="BT98" s="6" t="s">
        <v>767</v>
      </c>
      <c r="BU98" s="6" t="s">
        <v>767</v>
      </c>
      <c r="BV98" s="6" t="s">
        <v>767</v>
      </c>
      <c r="BW98" s="6" t="s">
        <v>767</v>
      </c>
      <c r="BX98" s="6" t="s">
        <v>767</v>
      </c>
      <c r="BY98" s="6" t="s">
        <v>767</v>
      </c>
      <c r="BZ98" s="6" t="s">
        <v>767</v>
      </c>
      <c r="CA98" s="6" t="s">
        <v>767</v>
      </c>
      <c r="CB98" s="6" t="s">
        <v>767</v>
      </c>
      <c r="CC98" s="6" t="s">
        <v>767</v>
      </c>
      <c r="CD98" s="6" t="s">
        <v>767</v>
      </c>
      <c r="CE98" s="6" t="s">
        <v>767</v>
      </c>
      <c r="CF98" s="6" t="s">
        <v>767</v>
      </c>
      <c r="CG98" s="6" t="s">
        <v>767</v>
      </c>
      <c r="CH98" s="6" t="s">
        <v>767</v>
      </c>
      <c r="CI98" s="6" t="s">
        <v>767</v>
      </c>
      <c r="CJ98" s="6" t="s">
        <v>767</v>
      </c>
      <c r="CK98" s="6" t="s">
        <v>767</v>
      </c>
      <c r="CL98" s="6" t="s">
        <v>767</v>
      </c>
      <c r="CM98" s="6" t="s">
        <v>767</v>
      </c>
      <c r="CN98" s="6" t="s">
        <v>767</v>
      </c>
      <c r="CO98" s="6" t="s">
        <v>767</v>
      </c>
      <c r="CP98" s="6" t="s">
        <v>767</v>
      </c>
      <c r="CQ98" s="6" t="s">
        <v>767</v>
      </c>
      <c r="CR98" s="6" t="s">
        <v>767</v>
      </c>
      <c r="CS98" s="6" t="s">
        <v>767</v>
      </c>
      <c r="CT98" s="6" t="s">
        <v>767</v>
      </c>
      <c r="CU98" s="6" t="s">
        <v>767</v>
      </c>
      <c r="CV98" s="6" t="s">
        <v>767</v>
      </c>
      <c r="CW98" s="6" t="s">
        <v>767</v>
      </c>
      <c r="CX98" s="6" t="s">
        <v>767</v>
      </c>
      <c r="CY98" s="6" t="s">
        <v>767</v>
      </c>
      <c r="CZ98" s="6" t="s">
        <v>767</v>
      </c>
      <c r="DA98" s="6" t="s">
        <v>767</v>
      </c>
      <c r="DB98" s="6" t="s">
        <v>767</v>
      </c>
      <c r="DC98" s="6" t="s">
        <v>767</v>
      </c>
      <c r="DD98" s="6" t="s">
        <v>767</v>
      </c>
      <c r="DE98" s="6" t="s">
        <v>767</v>
      </c>
      <c r="DF98" s="6" t="s">
        <v>767</v>
      </c>
      <c r="DG98" s="6" t="s">
        <v>767</v>
      </c>
      <c r="DH98" s="6" t="s">
        <v>767</v>
      </c>
      <c r="DI98" s="6" t="s">
        <v>767</v>
      </c>
      <c r="DJ98" s="6" t="s">
        <v>767</v>
      </c>
      <c r="DK98" s="6" t="s">
        <v>767</v>
      </c>
      <c r="DL98" s="6" t="s">
        <v>767</v>
      </c>
      <c r="DM98" s="6" t="s">
        <v>767</v>
      </c>
      <c r="DN98" s="6" t="s">
        <v>767</v>
      </c>
      <c r="DO98" s="6" t="s">
        <v>767</v>
      </c>
      <c r="DP98" s="6" t="s">
        <v>767</v>
      </c>
      <c r="DQ98" s="6" t="s">
        <v>767</v>
      </c>
      <c r="DR98" s="6" t="s">
        <v>767</v>
      </c>
      <c r="DS98" s="6" t="s">
        <v>767</v>
      </c>
      <c r="DT98" s="6" t="s">
        <v>767</v>
      </c>
      <c r="DU98" s="6" t="s">
        <v>767</v>
      </c>
      <c r="DV98" s="6" t="s">
        <v>767</v>
      </c>
      <c r="DW98" s="6" t="s">
        <v>767</v>
      </c>
      <c r="DX98" s="6" t="s">
        <v>767</v>
      </c>
    </row>
    <row r="99" spans="1:128" ht="30">
      <c r="A99" s="4" t="s">
        <v>793</v>
      </c>
      <c r="B99" s="6" t="s">
        <v>767</v>
      </c>
      <c r="C99" s="6" t="s">
        <v>767</v>
      </c>
      <c r="D99" s="6" t="s">
        <v>767</v>
      </c>
      <c r="E99" s="6" t="s">
        <v>767</v>
      </c>
      <c r="F99" s="6" t="s">
        <v>767</v>
      </c>
      <c r="G99" s="6" t="s">
        <v>767</v>
      </c>
      <c r="H99" s="6" t="s">
        <v>767</v>
      </c>
      <c r="I99" s="6" t="s">
        <v>767</v>
      </c>
      <c r="J99" s="6" t="s">
        <v>767</v>
      </c>
      <c r="K99" s="6" t="s">
        <v>767</v>
      </c>
      <c r="L99" s="6" t="s">
        <v>767</v>
      </c>
      <c r="M99" s="6" t="s">
        <v>767</v>
      </c>
      <c r="N99" s="6" t="s">
        <v>767</v>
      </c>
      <c r="O99" s="6" t="s">
        <v>767</v>
      </c>
      <c r="P99" s="6" t="s">
        <v>767</v>
      </c>
      <c r="Q99" s="6" t="s">
        <v>767</v>
      </c>
      <c r="R99" s="6" t="s">
        <v>767</v>
      </c>
      <c r="S99" s="6" t="s">
        <v>767</v>
      </c>
      <c r="T99" s="6" t="s">
        <v>767</v>
      </c>
      <c r="U99" s="6" t="s">
        <v>767</v>
      </c>
      <c r="V99" s="6" t="s">
        <v>767</v>
      </c>
      <c r="W99" s="6" t="s">
        <v>767</v>
      </c>
      <c r="X99" s="6" t="s">
        <v>767</v>
      </c>
      <c r="Y99" s="6" t="s">
        <v>767</v>
      </c>
      <c r="Z99" s="6" t="s">
        <v>767</v>
      </c>
      <c r="AA99" s="6" t="s">
        <v>767</v>
      </c>
      <c r="AB99" s="6" t="s">
        <v>767</v>
      </c>
      <c r="AC99" s="6" t="s">
        <v>767</v>
      </c>
      <c r="AD99" s="6" t="s">
        <v>767</v>
      </c>
      <c r="AE99" s="6" t="s">
        <v>767</v>
      </c>
      <c r="AF99" s="6" t="s">
        <v>767</v>
      </c>
      <c r="AG99" s="6" t="s">
        <v>767</v>
      </c>
      <c r="AH99" s="6" t="s">
        <v>767</v>
      </c>
      <c r="AI99" s="6" t="s">
        <v>767</v>
      </c>
      <c r="AJ99" s="6" t="s">
        <v>767</v>
      </c>
      <c r="AK99" s="6" t="s">
        <v>767</v>
      </c>
      <c r="AL99" s="6" t="s">
        <v>767</v>
      </c>
      <c r="AM99" s="6" t="s">
        <v>767</v>
      </c>
      <c r="AN99" s="6" t="s">
        <v>767</v>
      </c>
      <c r="AO99" s="6" t="s">
        <v>767</v>
      </c>
      <c r="AP99" s="6" t="s">
        <v>767</v>
      </c>
      <c r="AQ99" s="6" t="s">
        <v>767</v>
      </c>
      <c r="AR99" s="6" t="s">
        <v>767</v>
      </c>
      <c r="AS99" s="6" t="s">
        <v>767</v>
      </c>
      <c r="AT99" s="6" t="s">
        <v>767</v>
      </c>
      <c r="AU99" s="6" t="s">
        <v>767</v>
      </c>
      <c r="AV99" s="6" t="s">
        <v>767</v>
      </c>
      <c r="AW99" s="6" t="s">
        <v>767</v>
      </c>
      <c r="AX99" s="6" t="s">
        <v>767</v>
      </c>
      <c r="AY99" s="6" t="s">
        <v>767</v>
      </c>
      <c r="AZ99" s="6" t="s">
        <v>767</v>
      </c>
      <c r="BA99" s="6" t="s">
        <v>767</v>
      </c>
      <c r="BB99" s="6" t="s">
        <v>767</v>
      </c>
      <c r="BC99" s="6" t="s">
        <v>767</v>
      </c>
      <c r="BD99" s="6" t="s">
        <v>767</v>
      </c>
      <c r="BE99" s="6" t="s">
        <v>767</v>
      </c>
      <c r="BF99" s="6" t="s">
        <v>767</v>
      </c>
      <c r="BG99" s="6" t="s">
        <v>767</v>
      </c>
      <c r="BH99" s="6" t="s">
        <v>767</v>
      </c>
      <c r="BI99" s="6" t="s">
        <v>767</v>
      </c>
      <c r="BJ99" s="6" t="s">
        <v>767</v>
      </c>
      <c r="BK99" s="6" t="s">
        <v>767</v>
      </c>
      <c r="BL99" s="6" t="s">
        <v>767</v>
      </c>
      <c r="BM99" s="6" t="s">
        <v>767</v>
      </c>
      <c r="BN99" s="6" t="s">
        <v>767</v>
      </c>
      <c r="BO99" s="6" t="s">
        <v>767</v>
      </c>
      <c r="BP99" s="6" t="s">
        <v>767</v>
      </c>
      <c r="BQ99" s="6" t="s">
        <v>767</v>
      </c>
      <c r="BR99" s="6" t="s">
        <v>767</v>
      </c>
      <c r="BS99" s="6" t="s">
        <v>767</v>
      </c>
      <c r="BT99" s="6" t="s">
        <v>767</v>
      </c>
      <c r="BU99" s="6" t="s">
        <v>767</v>
      </c>
      <c r="BV99" s="6" t="s">
        <v>767</v>
      </c>
      <c r="BW99" s="6" t="s">
        <v>767</v>
      </c>
      <c r="BX99" s="6" t="s">
        <v>767</v>
      </c>
      <c r="BY99" s="6" t="s">
        <v>767</v>
      </c>
      <c r="BZ99" s="6" t="s">
        <v>767</v>
      </c>
      <c r="CA99" s="6" t="s">
        <v>767</v>
      </c>
      <c r="CB99" s="6" t="s">
        <v>767</v>
      </c>
      <c r="CC99" s="6" t="s">
        <v>767</v>
      </c>
      <c r="CD99" s="6" t="s">
        <v>767</v>
      </c>
      <c r="CE99" s="6" t="s">
        <v>767</v>
      </c>
      <c r="CF99" s="6" t="s">
        <v>767</v>
      </c>
      <c r="CG99" s="6" t="s">
        <v>767</v>
      </c>
      <c r="CH99" s="6" t="s">
        <v>767</v>
      </c>
      <c r="CI99" s="6" t="s">
        <v>767</v>
      </c>
      <c r="CJ99" s="6" t="s">
        <v>767</v>
      </c>
      <c r="CK99" s="6" t="s">
        <v>767</v>
      </c>
      <c r="CL99" s="6" t="s">
        <v>767</v>
      </c>
      <c r="CM99" s="6" t="s">
        <v>767</v>
      </c>
      <c r="CN99" s="6" t="s">
        <v>767</v>
      </c>
      <c r="CO99" s="6" t="s">
        <v>767</v>
      </c>
      <c r="CP99" s="6" t="s">
        <v>767</v>
      </c>
      <c r="CQ99" s="6" t="s">
        <v>767</v>
      </c>
      <c r="CR99" s="6" t="s">
        <v>767</v>
      </c>
      <c r="CS99" s="6" t="s">
        <v>767</v>
      </c>
      <c r="CT99" s="6" t="s">
        <v>767</v>
      </c>
      <c r="CU99" s="6" t="s">
        <v>767</v>
      </c>
      <c r="CV99" s="6" t="s">
        <v>767</v>
      </c>
      <c r="CW99" s="6" t="s">
        <v>767</v>
      </c>
      <c r="CX99" s="6" t="s">
        <v>767</v>
      </c>
      <c r="CY99" s="6" t="s">
        <v>767</v>
      </c>
      <c r="CZ99" s="6" t="s">
        <v>767</v>
      </c>
      <c r="DA99" s="6" t="s">
        <v>767</v>
      </c>
      <c r="DB99" s="6" t="s">
        <v>767</v>
      </c>
      <c r="DC99" s="6" t="s">
        <v>767</v>
      </c>
      <c r="DD99" s="6" t="s">
        <v>767</v>
      </c>
      <c r="DE99" s="6" t="s">
        <v>767</v>
      </c>
      <c r="DF99" s="6" t="s">
        <v>767</v>
      </c>
      <c r="DG99" s="6" t="s">
        <v>767</v>
      </c>
      <c r="DH99" s="6" t="s">
        <v>767</v>
      </c>
      <c r="DI99" s="6" t="s">
        <v>767</v>
      </c>
      <c r="DJ99" s="6" t="s">
        <v>767</v>
      </c>
      <c r="DK99" s="6" t="s">
        <v>767</v>
      </c>
      <c r="DL99" s="6" t="s">
        <v>767</v>
      </c>
      <c r="DM99" s="6" t="s">
        <v>767</v>
      </c>
      <c r="DN99" s="6" t="s">
        <v>767</v>
      </c>
      <c r="DO99" s="6" t="s">
        <v>767</v>
      </c>
      <c r="DP99" s="6" t="s">
        <v>767</v>
      </c>
      <c r="DQ99" s="6" t="s">
        <v>767</v>
      </c>
      <c r="DR99" s="6" t="s">
        <v>767</v>
      </c>
      <c r="DS99" s="6" t="s">
        <v>767</v>
      </c>
      <c r="DT99" s="6" t="s">
        <v>767</v>
      </c>
      <c r="DU99" s="6" t="s">
        <v>767</v>
      </c>
      <c r="DV99" s="6" t="s">
        <v>767</v>
      </c>
      <c r="DW99" s="6" t="s">
        <v>767</v>
      </c>
      <c r="DX99" s="6" t="s">
        <v>767</v>
      </c>
    </row>
    <row r="101" spans="1:128" ht="30">
      <c r="A101" s="13" t="s">
        <v>765</v>
      </c>
      <c r="B101" s="43" t="s">
        <v>531</v>
      </c>
      <c r="C101" s="43" t="s">
        <v>532</v>
      </c>
      <c r="D101" s="43" t="s">
        <v>533</v>
      </c>
      <c r="E101" s="43" t="s">
        <v>534</v>
      </c>
      <c r="F101" s="43" t="s">
        <v>535</v>
      </c>
      <c r="G101" s="43" t="s">
        <v>536</v>
      </c>
      <c r="H101" s="43" t="s">
        <v>537</v>
      </c>
      <c r="I101" s="43" t="s">
        <v>538</v>
      </c>
      <c r="J101" s="43" t="s">
        <v>539</v>
      </c>
      <c r="K101" s="43" t="s">
        <v>540</v>
      </c>
      <c r="L101" s="43" t="s">
        <v>541</v>
      </c>
      <c r="M101" s="43" t="s">
        <v>542</v>
      </c>
      <c r="N101" s="43" t="s">
        <v>543</v>
      </c>
      <c r="O101" s="43" t="s">
        <v>544</v>
      </c>
      <c r="P101" s="43" t="s">
        <v>545</v>
      </c>
      <c r="Q101" s="43" t="s">
        <v>546</v>
      </c>
      <c r="R101" s="43" t="s">
        <v>547</v>
      </c>
      <c r="S101" s="43" t="s">
        <v>548</v>
      </c>
      <c r="T101" s="43" t="s">
        <v>549</v>
      </c>
      <c r="U101" s="43" t="s">
        <v>550</v>
      </c>
      <c r="V101" s="43" t="s">
        <v>551</v>
      </c>
      <c r="W101" s="43" t="s">
        <v>552</v>
      </c>
      <c r="X101" s="43" t="s">
        <v>553</v>
      </c>
      <c r="Y101" s="43" t="s">
        <v>554</v>
      </c>
      <c r="Z101" s="43" t="s">
        <v>555</v>
      </c>
      <c r="AA101" s="43" t="s">
        <v>556</v>
      </c>
      <c r="AB101" s="43" t="s">
        <v>557</v>
      </c>
      <c r="AC101" s="43" t="s">
        <v>558</v>
      </c>
      <c r="AD101" s="43" t="s">
        <v>559</v>
      </c>
      <c r="AE101" s="43" t="s">
        <v>560</v>
      </c>
      <c r="AF101" s="43" t="s">
        <v>561</v>
      </c>
      <c r="AG101" s="43" t="s">
        <v>562</v>
      </c>
      <c r="AH101" s="43" t="s">
        <v>563</v>
      </c>
      <c r="AI101" s="43" t="s">
        <v>564</v>
      </c>
      <c r="AJ101" s="43" t="s">
        <v>565</v>
      </c>
      <c r="AK101" s="43" t="s">
        <v>566</v>
      </c>
      <c r="AL101" s="43" t="s">
        <v>567</v>
      </c>
      <c r="AM101" s="43" t="s">
        <v>568</v>
      </c>
      <c r="AN101" s="43" t="s">
        <v>569</v>
      </c>
      <c r="AO101" s="43" t="s">
        <v>570</v>
      </c>
      <c r="AP101" s="43" t="s">
        <v>571</v>
      </c>
      <c r="AQ101" s="43" t="s">
        <v>572</v>
      </c>
      <c r="AR101" s="43" t="s">
        <v>573</v>
      </c>
      <c r="AS101" s="43" t="s">
        <v>574</v>
      </c>
      <c r="AT101" s="43" t="s">
        <v>575</v>
      </c>
      <c r="AU101" s="43" t="s">
        <v>576</v>
      </c>
      <c r="AV101" s="43" t="s">
        <v>577</v>
      </c>
      <c r="AW101" s="43" t="s">
        <v>578</v>
      </c>
      <c r="AX101" s="43" t="s">
        <v>579</v>
      </c>
      <c r="AY101" s="43" t="s">
        <v>580</v>
      </c>
      <c r="AZ101" s="43" t="s">
        <v>581</v>
      </c>
      <c r="BA101" s="43" t="s">
        <v>582</v>
      </c>
      <c r="BB101" s="43" t="s">
        <v>583</v>
      </c>
      <c r="BC101" s="43" t="s">
        <v>584</v>
      </c>
      <c r="BD101" s="43" t="s">
        <v>585</v>
      </c>
      <c r="BE101" s="43" t="s">
        <v>586</v>
      </c>
      <c r="BF101" s="43" t="s">
        <v>587</v>
      </c>
      <c r="BG101" s="43" t="s">
        <v>588</v>
      </c>
      <c r="BH101" s="43" t="s">
        <v>589</v>
      </c>
      <c r="BI101" s="43" t="s">
        <v>590</v>
      </c>
      <c r="BJ101" s="43" t="s">
        <v>591</v>
      </c>
      <c r="BK101" s="43" t="s">
        <v>592</v>
      </c>
      <c r="BL101" s="43" t="s">
        <v>593</v>
      </c>
      <c r="BM101" s="43" t="s">
        <v>594</v>
      </c>
      <c r="BN101" s="43" t="s">
        <v>595</v>
      </c>
      <c r="BO101" s="43" t="s">
        <v>596</v>
      </c>
      <c r="BP101" s="43" t="s">
        <v>597</v>
      </c>
      <c r="BQ101" s="43" t="s">
        <v>598</v>
      </c>
      <c r="BR101" s="43" t="s">
        <v>599</v>
      </c>
      <c r="BS101" s="43" t="s">
        <v>600</v>
      </c>
      <c r="BT101" s="43" t="s">
        <v>601</v>
      </c>
      <c r="BU101" s="43" t="s">
        <v>602</v>
      </c>
      <c r="BV101" s="43" t="s">
        <v>603</v>
      </c>
      <c r="BW101" s="43" t="s">
        <v>604</v>
      </c>
      <c r="BX101" s="43" t="s">
        <v>605</v>
      </c>
      <c r="BY101" s="43" t="s">
        <v>606</v>
      </c>
      <c r="BZ101" s="43" t="s">
        <v>607</v>
      </c>
      <c r="CA101" s="43" t="s">
        <v>608</v>
      </c>
      <c r="CB101" s="43" t="s">
        <v>609</v>
      </c>
      <c r="CC101" s="43" t="s">
        <v>610</v>
      </c>
      <c r="CD101" s="43" t="s">
        <v>611</v>
      </c>
      <c r="CE101" s="43" t="s">
        <v>612</v>
      </c>
      <c r="CF101" s="43" t="s">
        <v>613</v>
      </c>
      <c r="CG101" s="43" t="s">
        <v>614</v>
      </c>
      <c r="CH101" s="43" t="s">
        <v>615</v>
      </c>
      <c r="CI101" s="43" t="s">
        <v>616</v>
      </c>
      <c r="CJ101" s="43" t="s">
        <v>617</v>
      </c>
      <c r="CK101" s="43" t="s">
        <v>618</v>
      </c>
      <c r="CL101" s="43" t="s">
        <v>619</v>
      </c>
      <c r="CM101" s="43" t="s">
        <v>620</v>
      </c>
      <c r="CN101" s="43" t="s">
        <v>621</v>
      </c>
      <c r="CO101" s="43" t="s">
        <v>622</v>
      </c>
      <c r="CP101" s="43" t="s">
        <v>623</v>
      </c>
      <c r="CQ101" s="43" t="s">
        <v>624</v>
      </c>
      <c r="CR101" s="43" t="s">
        <v>625</v>
      </c>
      <c r="CS101" s="43" t="s">
        <v>626</v>
      </c>
      <c r="CT101" s="43" t="s">
        <v>627</v>
      </c>
      <c r="CU101" s="43" t="s">
        <v>628</v>
      </c>
      <c r="CV101" s="43" t="s">
        <v>629</v>
      </c>
      <c r="CW101" s="43" t="s">
        <v>630</v>
      </c>
      <c r="CX101" s="43" t="s">
        <v>631</v>
      </c>
      <c r="CY101" s="43" t="s">
        <v>632</v>
      </c>
      <c r="CZ101" s="43" t="s">
        <v>633</v>
      </c>
      <c r="DA101" s="43" t="s">
        <v>634</v>
      </c>
      <c r="DB101" s="43" t="s">
        <v>635</v>
      </c>
      <c r="DC101" s="43" t="s">
        <v>636</v>
      </c>
      <c r="DD101" s="43" t="s">
        <v>637</v>
      </c>
      <c r="DE101" s="43" t="s">
        <v>638</v>
      </c>
      <c r="DF101" s="43" t="s">
        <v>639</v>
      </c>
      <c r="DG101" s="43" t="s">
        <v>640</v>
      </c>
      <c r="DH101" s="43" t="s">
        <v>641</v>
      </c>
      <c r="DI101" s="43" t="s">
        <v>642</v>
      </c>
      <c r="DJ101" s="43" t="s">
        <v>643</v>
      </c>
      <c r="DK101" s="43" t="s">
        <v>644</v>
      </c>
      <c r="DL101" s="43" t="s">
        <v>645</v>
      </c>
      <c r="DM101" s="43" t="s">
        <v>646</v>
      </c>
      <c r="DN101" s="43" t="s">
        <v>647</v>
      </c>
      <c r="DO101" s="43" t="s">
        <v>648</v>
      </c>
      <c r="DP101" s="43" t="s">
        <v>649</v>
      </c>
      <c r="DQ101" s="43" t="s">
        <v>650</v>
      </c>
      <c r="DR101" s="43" t="s">
        <v>651</v>
      </c>
      <c r="DS101" s="43" t="s">
        <v>652</v>
      </c>
      <c r="DT101" s="43" t="s">
        <v>653</v>
      </c>
      <c r="DU101" s="43" t="s">
        <v>654</v>
      </c>
      <c r="DV101" s="43" t="s">
        <v>655</v>
      </c>
      <c r="DW101" s="43" t="s">
        <v>656</v>
      </c>
      <c r="DX101" s="43" t="s">
        <v>657</v>
      </c>
    </row>
    <row r="102" spans="1:128" ht="45">
      <c r="A102" s="14" t="s">
        <v>925</v>
      </c>
      <c r="B102" s="44"/>
      <c r="C102" s="44"/>
      <c r="D102" s="44"/>
      <c r="E102" s="44"/>
      <c r="F102" s="44"/>
      <c r="G102" s="44"/>
      <c r="H102" s="44"/>
      <c r="I102" s="44"/>
      <c r="J102" s="44"/>
      <c r="K102" s="44"/>
      <c r="L102" s="44"/>
      <c r="M102" s="44"/>
      <c r="N102" s="44"/>
      <c r="O102" s="44"/>
      <c r="P102" s="44"/>
      <c r="Q102" s="44"/>
      <c r="R102" s="44"/>
      <c r="S102" s="44"/>
      <c r="T102" s="44"/>
      <c r="U102" s="44"/>
      <c r="V102" s="44"/>
      <c r="W102" s="44"/>
      <c r="X102" s="44"/>
      <c r="Y102" s="44"/>
      <c r="Z102" s="44"/>
      <c r="AA102" s="44"/>
      <c r="AB102" s="44"/>
      <c r="AC102" s="44"/>
      <c r="AD102" s="44"/>
      <c r="AE102" s="44"/>
      <c r="AF102" s="44"/>
      <c r="AG102" s="44"/>
      <c r="AH102" s="44"/>
      <c r="AI102" s="44"/>
      <c r="AJ102" s="44"/>
      <c r="AK102" s="44"/>
      <c r="AL102" s="44"/>
      <c r="AM102" s="44"/>
      <c r="AN102" s="44"/>
      <c r="AO102" s="44"/>
      <c r="AP102" s="44"/>
      <c r="AQ102" s="44"/>
      <c r="AR102" s="44"/>
      <c r="AS102" s="44"/>
      <c r="AT102" s="44"/>
      <c r="AU102" s="44"/>
      <c r="AV102" s="44"/>
      <c r="AW102" s="44"/>
      <c r="AX102" s="44"/>
      <c r="AY102" s="44"/>
      <c r="AZ102" s="44"/>
      <c r="BA102" s="44"/>
      <c r="BB102" s="44"/>
      <c r="BC102" s="44"/>
      <c r="BD102" s="44"/>
      <c r="BE102" s="44"/>
      <c r="BF102" s="44"/>
      <c r="BG102" s="44"/>
      <c r="BH102" s="44"/>
      <c r="BI102" s="44"/>
      <c r="BJ102" s="44"/>
      <c r="BK102" s="44"/>
      <c r="BL102" s="44"/>
      <c r="BM102" s="44"/>
      <c r="BN102" s="44"/>
      <c r="BO102" s="44"/>
      <c r="BP102" s="44"/>
      <c r="BQ102" s="44"/>
      <c r="BR102" s="44"/>
      <c r="BS102" s="44"/>
      <c r="BT102" s="44"/>
      <c r="BU102" s="44"/>
      <c r="BV102" s="44"/>
      <c r="BW102" s="44"/>
      <c r="BX102" s="44"/>
      <c r="BY102" s="44"/>
      <c r="BZ102" s="44"/>
      <c r="CA102" s="44"/>
      <c r="CB102" s="44"/>
      <c r="CC102" s="44"/>
      <c r="CD102" s="44"/>
      <c r="CE102" s="44"/>
      <c r="CF102" s="44"/>
      <c r="CG102" s="44"/>
      <c r="CH102" s="44"/>
      <c r="CI102" s="44"/>
      <c r="CJ102" s="44"/>
      <c r="CK102" s="44"/>
      <c r="CL102" s="44"/>
      <c r="CM102" s="44"/>
      <c r="CN102" s="44"/>
      <c r="CO102" s="44"/>
      <c r="CP102" s="44"/>
      <c r="CQ102" s="44"/>
      <c r="CR102" s="44"/>
      <c r="CS102" s="44"/>
      <c r="CT102" s="44"/>
      <c r="CU102" s="44"/>
      <c r="CV102" s="44"/>
      <c r="CW102" s="44"/>
      <c r="CX102" s="44"/>
      <c r="CY102" s="44"/>
      <c r="CZ102" s="44"/>
      <c r="DA102" s="44"/>
      <c r="DB102" s="44"/>
      <c r="DC102" s="44"/>
      <c r="DD102" s="44"/>
      <c r="DE102" s="44"/>
      <c r="DF102" s="44"/>
      <c r="DG102" s="44"/>
      <c r="DH102" s="44"/>
      <c r="DI102" s="44"/>
      <c r="DJ102" s="44"/>
      <c r="DK102" s="44"/>
      <c r="DL102" s="44"/>
      <c r="DM102" s="44"/>
      <c r="DN102" s="44"/>
      <c r="DO102" s="44"/>
      <c r="DP102" s="44"/>
      <c r="DQ102" s="44"/>
      <c r="DR102" s="44"/>
      <c r="DS102" s="44"/>
      <c r="DT102" s="44"/>
      <c r="DU102" s="44"/>
      <c r="DV102" s="44"/>
      <c r="DW102" s="44"/>
      <c r="DX102" s="44"/>
    </row>
    <row r="103" spans="1:128">
      <c r="A103" s="4" t="s">
        <v>766</v>
      </c>
      <c r="B103" s="6">
        <v>141.9</v>
      </c>
      <c r="C103" s="6">
        <v>0</v>
      </c>
      <c r="D103" s="6">
        <v>0</v>
      </c>
      <c r="E103" s="6">
        <v>78.5</v>
      </c>
      <c r="F103" s="6">
        <v>0</v>
      </c>
      <c r="G103" s="6">
        <v>0</v>
      </c>
      <c r="H103" s="6">
        <v>6.8</v>
      </c>
      <c r="I103" s="6">
        <v>129.4</v>
      </c>
      <c r="J103" s="6">
        <v>0</v>
      </c>
      <c r="K103" s="6">
        <v>0</v>
      </c>
      <c r="L103" s="6">
        <v>45.9</v>
      </c>
      <c r="M103" s="6">
        <v>5</v>
      </c>
      <c r="N103" s="6">
        <v>218.7</v>
      </c>
      <c r="O103" s="6">
        <v>54.8</v>
      </c>
      <c r="P103" s="6">
        <v>115.4</v>
      </c>
      <c r="Q103" s="6">
        <v>0</v>
      </c>
      <c r="R103" s="6">
        <v>0</v>
      </c>
      <c r="S103" s="6">
        <v>0</v>
      </c>
      <c r="T103" s="6">
        <v>8575.2000000000007</v>
      </c>
      <c r="U103" s="6">
        <v>0</v>
      </c>
      <c r="V103" s="6">
        <v>0</v>
      </c>
      <c r="W103" s="6">
        <v>0</v>
      </c>
      <c r="X103" s="6">
        <v>0</v>
      </c>
      <c r="Y103" s="6">
        <v>0</v>
      </c>
      <c r="Z103" s="6">
        <v>0</v>
      </c>
      <c r="AA103" s="6">
        <v>0</v>
      </c>
      <c r="AB103" s="6">
        <v>90</v>
      </c>
      <c r="AC103" s="6">
        <v>19.399999999999999</v>
      </c>
      <c r="AD103" s="6">
        <v>0</v>
      </c>
      <c r="AE103" s="6">
        <v>0</v>
      </c>
      <c r="AF103" s="6">
        <v>0</v>
      </c>
      <c r="AG103" s="6">
        <v>0</v>
      </c>
      <c r="AH103" s="6">
        <v>0</v>
      </c>
      <c r="AI103" s="6">
        <v>0</v>
      </c>
      <c r="AJ103" s="6">
        <v>0</v>
      </c>
      <c r="AK103" s="6">
        <v>0</v>
      </c>
      <c r="AL103" s="6">
        <v>0</v>
      </c>
      <c r="AM103" s="6">
        <v>0</v>
      </c>
      <c r="AN103" s="6">
        <v>0</v>
      </c>
      <c r="AO103" s="6">
        <v>1434.9</v>
      </c>
      <c r="AP103" s="6">
        <v>0</v>
      </c>
      <c r="AQ103" s="6">
        <v>0</v>
      </c>
      <c r="AR103" s="6">
        <v>168.5</v>
      </c>
      <c r="AS103" s="6">
        <v>0</v>
      </c>
      <c r="AT103" s="6">
        <v>1052.8</v>
      </c>
      <c r="AU103" s="6">
        <v>0</v>
      </c>
      <c r="AV103" s="6">
        <v>0</v>
      </c>
      <c r="AW103" s="6">
        <v>0</v>
      </c>
      <c r="AX103" s="6">
        <v>0</v>
      </c>
      <c r="AY103" s="6">
        <v>0</v>
      </c>
      <c r="AZ103" s="6">
        <v>0</v>
      </c>
      <c r="BA103" s="6">
        <v>608.70000000000005</v>
      </c>
      <c r="BB103" s="6">
        <v>0</v>
      </c>
      <c r="BC103" s="6">
        <v>6075</v>
      </c>
      <c r="BD103" s="6">
        <v>0</v>
      </c>
      <c r="BE103" s="6">
        <v>0</v>
      </c>
      <c r="BF103" s="6">
        <v>0</v>
      </c>
      <c r="BG103" s="6">
        <v>0</v>
      </c>
      <c r="BH103" s="6">
        <v>0</v>
      </c>
      <c r="BI103" s="6">
        <v>0</v>
      </c>
      <c r="BJ103" s="6">
        <v>0</v>
      </c>
      <c r="BK103" s="6">
        <v>285.3</v>
      </c>
      <c r="BL103" s="6">
        <v>0</v>
      </c>
      <c r="BM103" s="6">
        <v>609.70000000000005</v>
      </c>
      <c r="BN103" s="6">
        <v>0</v>
      </c>
      <c r="BO103" s="6">
        <v>0</v>
      </c>
      <c r="BP103" s="6">
        <v>0</v>
      </c>
      <c r="BQ103" s="6">
        <v>0</v>
      </c>
      <c r="BR103" s="6">
        <v>0</v>
      </c>
      <c r="BS103" s="6">
        <v>0</v>
      </c>
      <c r="BT103" s="6">
        <v>0</v>
      </c>
      <c r="BU103" s="6">
        <v>0</v>
      </c>
      <c r="BV103" s="6">
        <v>0</v>
      </c>
      <c r="BW103" s="6">
        <v>0</v>
      </c>
      <c r="BX103" s="6">
        <v>0</v>
      </c>
      <c r="BY103" s="6">
        <v>0</v>
      </c>
      <c r="BZ103" s="6">
        <v>0</v>
      </c>
      <c r="CA103" s="6">
        <v>0</v>
      </c>
      <c r="CB103" s="6">
        <v>0</v>
      </c>
      <c r="CC103" s="6">
        <v>98.9</v>
      </c>
      <c r="CD103" s="6">
        <v>0</v>
      </c>
      <c r="CE103" s="6">
        <v>0</v>
      </c>
      <c r="CF103" s="6">
        <v>116.5</v>
      </c>
      <c r="CG103" s="6">
        <v>36.9</v>
      </c>
      <c r="CH103" s="6">
        <v>0</v>
      </c>
      <c r="CI103" s="6">
        <v>58.4</v>
      </c>
      <c r="CJ103" s="6">
        <v>0</v>
      </c>
      <c r="CK103" s="6">
        <v>0</v>
      </c>
      <c r="CL103" s="6">
        <v>638</v>
      </c>
      <c r="CM103" s="6">
        <v>0</v>
      </c>
      <c r="CN103" s="6">
        <v>0</v>
      </c>
      <c r="CO103" s="6">
        <v>0</v>
      </c>
      <c r="CP103" s="6">
        <v>0</v>
      </c>
      <c r="CQ103" s="6">
        <v>197.5</v>
      </c>
      <c r="CR103" s="6">
        <v>1601.9</v>
      </c>
      <c r="CS103" s="6">
        <v>0</v>
      </c>
      <c r="CT103" s="6">
        <v>0</v>
      </c>
      <c r="CU103" s="6">
        <v>0</v>
      </c>
      <c r="CV103" s="6">
        <v>0</v>
      </c>
      <c r="CW103" s="6">
        <v>0</v>
      </c>
      <c r="CX103" s="6">
        <v>0</v>
      </c>
      <c r="CY103" s="6">
        <v>0</v>
      </c>
      <c r="CZ103" s="6">
        <v>0</v>
      </c>
      <c r="DA103" s="6">
        <v>0</v>
      </c>
      <c r="DB103" s="6">
        <v>0</v>
      </c>
      <c r="DC103" s="6">
        <v>0</v>
      </c>
      <c r="DD103" s="6">
        <v>0</v>
      </c>
      <c r="DE103" s="6">
        <v>124</v>
      </c>
      <c r="DF103" s="6">
        <v>0</v>
      </c>
      <c r="DG103" s="6">
        <v>0</v>
      </c>
      <c r="DH103" s="6">
        <v>0</v>
      </c>
      <c r="DI103" s="6">
        <v>0</v>
      </c>
      <c r="DJ103" s="6">
        <v>0</v>
      </c>
      <c r="DK103" s="6">
        <v>0</v>
      </c>
      <c r="DL103" s="6">
        <v>0</v>
      </c>
      <c r="DM103" s="6">
        <v>0</v>
      </c>
      <c r="DN103" s="6">
        <v>240.9</v>
      </c>
      <c r="DO103" s="6">
        <v>0</v>
      </c>
      <c r="DP103" s="6">
        <v>0</v>
      </c>
      <c r="DQ103" s="6">
        <v>0</v>
      </c>
      <c r="DR103" s="6">
        <v>0</v>
      </c>
      <c r="DS103" s="6">
        <v>0</v>
      </c>
      <c r="DT103" s="6">
        <v>0</v>
      </c>
      <c r="DU103" s="6">
        <v>0</v>
      </c>
      <c r="DV103" s="6">
        <v>0</v>
      </c>
      <c r="DW103" s="6">
        <v>192.5</v>
      </c>
      <c r="DX103" s="6">
        <v>0</v>
      </c>
    </row>
    <row r="104" spans="1:128">
      <c r="A104" s="4" t="s">
        <v>768</v>
      </c>
      <c r="B104" s="6">
        <v>141.9</v>
      </c>
      <c r="C104" s="6">
        <v>0</v>
      </c>
      <c r="D104" s="6">
        <v>0</v>
      </c>
      <c r="E104" s="6">
        <v>78.5</v>
      </c>
      <c r="F104" s="6">
        <v>0</v>
      </c>
      <c r="G104" s="6">
        <v>0</v>
      </c>
      <c r="H104" s="6">
        <v>6.8</v>
      </c>
      <c r="I104" s="6">
        <v>129.4</v>
      </c>
      <c r="J104" s="6">
        <v>0</v>
      </c>
      <c r="K104" s="6">
        <v>0</v>
      </c>
      <c r="L104" s="6">
        <v>0</v>
      </c>
      <c r="M104" s="6">
        <v>0</v>
      </c>
      <c r="N104" s="6">
        <v>218.7</v>
      </c>
      <c r="O104" s="6">
        <v>0</v>
      </c>
      <c r="P104" s="6">
        <v>115.4</v>
      </c>
      <c r="Q104" s="6">
        <v>0</v>
      </c>
      <c r="R104" s="6">
        <v>0</v>
      </c>
      <c r="S104" s="6">
        <v>0</v>
      </c>
      <c r="T104" s="6">
        <v>0</v>
      </c>
      <c r="U104" s="6">
        <v>0</v>
      </c>
      <c r="V104" s="6">
        <v>0</v>
      </c>
      <c r="W104" s="6">
        <v>0</v>
      </c>
      <c r="X104" s="6">
        <v>0</v>
      </c>
      <c r="Y104" s="6">
        <v>0</v>
      </c>
      <c r="Z104" s="6">
        <v>0</v>
      </c>
      <c r="AA104" s="6">
        <v>0</v>
      </c>
      <c r="AB104" s="6">
        <v>90</v>
      </c>
      <c r="AC104" s="6">
        <v>19.399999999999999</v>
      </c>
      <c r="AD104" s="6">
        <v>0</v>
      </c>
      <c r="AE104" s="6">
        <v>0</v>
      </c>
      <c r="AF104" s="6">
        <v>0</v>
      </c>
      <c r="AG104" s="6">
        <v>0</v>
      </c>
      <c r="AH104" s="6">
        <v>0</v>
      </c>
      <c r="AI104" s="6">
        <v>0</v>
      </c>
      <c r="AJ104" s="6">
        <v>0</v>
      </c>
      <c r="AK104" s="6">
        <v>0</v>
      </c>
      <c r="AL104" s="6">
        <v>0</v>
      </c>
      <c r="AM104" s="6">
        <v>0</v>
      </c>
      <c r="AN104" s="6">
        <v>0</v>
      </c>
      <c r="AO104" s="6">
        <v>0</v>
      </c>
      <c r="AP104" s="6">
        <v>0</v>
      </c>
      <c r="AQ104" s="6">
        <v>0</v>
      </c>
      <c r="AR104" s="6">
        <v>168.5</v>
      </c>
      <c r="AS104" s="6">
        <v>0</v>
      </c>
      <c r="AT104" s="6">
        <v>0</v>
      </c>
      <c r="AU104" s="6">
        <v>0</v>
      </c>
      <c r="AV104" s="6">
        <v>0</v>
      </c>
      <c r="AW104" s="6">
        <v>0</v>
      </c>
      <c r="AX104" s="6">
        <v>0</v>
      </c>
      <c r="AY104" s="6">
        <v>0</v>
      </c>
      <c r="AZ104" s="6">
        <v>0</v>
      </c>
      <c r="BA104" s="6">
        <v>608.70000000000005</v>
      </c>
      <c r="BB104" s="6">
        <v>0</v>
      </c>
      <c r="BC104" s="6">
        <v>6075</v>
      </c>
      <c r="BD104" s="6">
        <v>0</v>
      </c>
      <c r="BE104" s="6">
        <v>0</v>
      </c>
      <c r="BF104" s="6">
        <v>0</v>
      </c>
      <c r="BG104" s="6">
        <v>0</v>
      </c>
      <c r="BH104" s="6">
        <v>0</v>
      </c>
      <c r="BI104" s="6">
        <v>0</v>
      </c>
      <c r="BJ104" s="6">
        <v>0</v>
      </c>
      <c r="BK104" s="6">
        <v>285.3</v>
      </c>
      <c r="BL104" s="6">
        <v>0</v>
      </c>
      <c r="BM104" s="6">
        <v>609.70000000000005</v>
      </c>
      <c r="BN104" s="6">
        <v>0</v>
      </c>
      <c r="BO104" s="6">
        <v>0</v>
      </c>
      <c r="BP104" s="6">
        <v>0</v>
      </c>
      <c r="BQ104" s="6">
        <v>0</v>
      </c>
      <c r="BR104" s="6">
        <v>0</v>
      </c>
      <c r="BS104" s="6">
        <v>0</v>
      </c>
      <c r="BT104" s="6">
        <v>0</v>
      </c>
      <c r="BU104" s="6">
        <v>0</v>
      </c>
      <c r="BV104" s="6">
        <v>0</v>
      </c>
      <c r="BW104" s="6">
        <v>0</v>
      </c>
      <c r="BX104" s="6">
        <v>0</v>
      </c>
      <c r="BY104" s="6">
        <v>0</v>
      </c>
      <c r="BZ104" s="6">
        <v>0</v>
      </c>
      <c r="CA104" s="6">
        <v>0</v>
      </c>
      <c r="CB104" s="6">
        <v>0</v>
      </c>
      <c r="CC104" s="6">
        <v>98.9</v>
      </c>
      <c r="CD104" s="6">
        <v>0</v>
      </c>
      <c r="CE104" s="6">
        <v>0</v>
      </c>
      <c r="CF104" s="6">
        <v>116.5</v>
      </c>
      <c r="CG104" s="6">
        <v>36.9</v>
      </c>
      <c r="CH104" s="6">
        <v>0</v>
      </c>
      <c r="CI104" s="6">
        <v>58.4</v>
      </c>
      <c r="CJ104" s="6">
        <v>0</v>
      </c>
      <c r="CK104" s="6">
        <v>0</v>
      </c>
      <c r="CL104" s="6">
        <v>638</v>
      </c>
      <c r="CM104" s="6">
        <v>0</v>
      </c>
      <c r="CN104" s="6">
        <v>0</v>
      </c>
      <c r="CO104" s="6">
        <v>0</v>
      </c>
      <c r="CP104" s="6">
        <v>0</v>
      </c>
      <c r="CQ104" s="6">
        <v>197.5</v>
      </c>
      <c r="CR104" s="6">
        <v>0</v>
      </c>
      <c r="CS104" s="6">
        <v>0</v>
      </c>
      <c r="CT104" s="6">
        <v>0</v>
      </c>
      <c r="CU104" s="6">
        <v>0</v>
      </c>
      <c r="CV104" s="6">
        <v>0</v>
      </c>
      <c r="CW104" s="6">
        <v>0</v>
      </c>
      <c r="CX104" s="6">
        <v>0</v>
      </c>
      <c r="CY104" s="6">
        <v>0</v>
      </c>
      <c r="CZ104" s="6">
        <v>0</v>
      </c>
      <c r="DA104" s="6">
        <v>0</v>
      </c>
      <c r="DB104" s="6">
        <v>0</v>
      </c>
      <c r="DC104" s="6">
        <v>0</v>
      </c>
      <c r="DD104" s="6">
        <v>0</v>
      </c>
      <c r="DE104" s="6">
        <v>124</v>
      </c>
      <c r="DF104" s="6">
        <v>0</v>
      </c>
      <c r="DG104" s="6">
        <v>0</v>
      </c>
      <c r="DH104" s="6">
        <v>0</v>
      </c>
      <c r="DI104" s="6">
        <v>0</v>
      </c>
      <c r="DJ104" s="6">
        <v>0</v>
      </c>
      <c r="DK104" s="6">
        <v>0</v>
      </c>
      <c r="DL104" s="6">
        <v>0</v>
      </c>
      <c r="DM104" s="6">
        <v>0</v>
      </c>
      <c r="DN104" s="6">
        <v>0</v>
      </c>
      <c r="DO104" s="6">
        <v>0</v>
      </c>
      <c r="DP104" s="6">
        <v>0</v>
      </c>
      <c r="DQ104" s="6">
        <v>0</v>
      </c>
      <c r="DR104" s="6">
        <v>0</v>
      </c>
      <c r="DS104" s="6">
        <v>0</v>
      </c>
      <c r="DT104" s="6">
        <v>0</v>
      </c>
      <c r="DU104" s="6">
        <v>0</v>
      </c>
      <c r="DV104" s="6">
        <v>0</v>
      </c>
      <c r="DW104" s="6">
        <v>192.5</v>
      </c>
      <c r="DX104" s="6">
        <v>0</v>
      </c>
    </row>
    <row r="105" spans="1:128">
      <c r="A105" s="4" t="s">
        <v>769</v>
      </c>
      <c r="B105" s="6">
        <v>141.9</v>
      </c>
      <c r="C105" s="6">
        <v>0</v>
      </c>
      <c r="D105" s="6">
        <v>0</v>
      </c>
      <c r="E105" s="6">
        <v>78.5</v>
      </c>
      <c r="F105" s="6">
        <v>0</v>
      </c>
      <c r="G105" s="6">
        <v>0</v>
      </c>
      <c r="H105" s="6">
        <v>6.8</v>
      </c>
      <c r="I105" s="6">
        <v>129.4</v>
      </c>
      <c r="J105" s="6">
        <v>0</v>
      </c>
      <c r="K105" s="6">
        <v>0</v>
      </c>
      <c r="L105" s="6">
        <v>0</v>
      </c>
      <c r="M105" s="6">
        <v>0</v>
      </c>
      <c r="N105" s="6">
        <v>0</v>
      </c>
      <c r="O105" s="6">
        <v>0</v>
      </c>
      <c r="P105" s="6">
        <v>0</v>
      </c>
      <c r="Q105" s="6">
        <v>0</v>
      </c>
      <c r="R105" s="6">
        <v>0</v>
      </c>
      <c r="S105" s="6">
        <v>0</v>
      </c>
      <c r="T105" s="6">
        <v>0</v>
      </c>
      <c r="U105" s="6">
        <v>0</v>
      </c>
      <c r="V105" s="6">
        <v>0</v>
      </c>
      <c r="W105" s="6">
        <v>0</v>
      </c>
      <c r="X105" s="6">
        <v>0</v>
      </c>
      <c r="Y105" s="6">
        <v>0</v>
      </c>
      <c r="Z105" s="6">
        <v>0</v>
      </c>
      <c r="AA105" s="6">
        <v>0</v>
      </c>
      <c r="AB105" s="6">
        <v>90</v>
      </c>
      <c r="AC105" s="6">
        <v>19.399999999999999</v>
      </c>
      <c r="AD105" s="6">
        <v>0</v>
      </c>
      <c r="AE105" s="6">
        <v>0</v>
      </c>
      <c r="AF105" s="6">
        <v>0</v>
      </c>
      <c r="AG105" s="6">
        <v>0</v>
      </c>
      <c r="AH105" s="6">
        <v>0</v>
      </c>
      <c r="AI105" s="6">
        <v>0</v>
      </c>
      <c r="AJ105" s="6">
        <v>0</v>
      </c>
      <c r="AK105" s="6">
        <v>0</v>
      </c>
      <c r="AL105" s="6">
        <v>0</v>
      </c>
      <c r="AM105" s="6">
        <v>0</v>
      </c>
      <c r="AN105" s="6">
        <v>0</v>
      </c>
      <c r="AO105" s="6">
        <v>0</v>
      </c>
      <c r="AP105" s="6">
        <v>0</v>
      </c>
      <c r="AQ105" s="6">
        <v>0</v>
      </c>
      <c r="AR105" s="6">
        <v>168.5</v>
      </c>
      <c r="AS105" s="6">
        <v>0</v>
      </c>
      <c r="AT105" s="6">
        <v>0</v>
      </c>
      <c r="AU105" s="6">
        <v>0</v>
      </c>
      <c r="AV105" s="6">
        <v>0</v>
      </c>
      <c r="AW105" s="6">
        <v>0</v>
      </c>
      <c r="AX105" s="6">
        <v>0</v>
      </c>
      <c r="AY105" s="6">
        <v>0</v>
      </c>
      <c r="AZ105" s="6">
        <v>0</v>
      </c>
      <c r="BA105" s="6">
        <v>608.70000000000005</v>
      </c>
      <c r="BB105" s="6">
        <v>0</v>
      </c>
      <c r="BC105" s="6">
        <v>6075</v>
      </c>
      <c r="BD105" s="6">
        <v>0</v>
      </c>
      <c r="BE105" s="6">
        <v>0</v>
      </c>
      <c r="BF105" s="6">
        <v>0</v>
      </c>
      <c r="BG105" s="6">
        <v>0</v>
      </c>
      <c r="BH105" s="6">
        <v>0</v>
      </c>
      <c r="BI105" s="6">
        <v>0</v>
      </c>
      <c r="BJ105" s="6">
        <v>0</v>
      </c>
      <c r="BK105" s="6">
        <v>0</v>
      </c>
      <c r="BL105" s="6">
        <v>0</v>
      </c>
      <c r="BM105" s="6">
        <v>0</v>
      </c>
      <c r="BN105" s="6">
        <v>0</v>
      </c>
      <c r="BO105" s="6">
        <v>0</v>
      </c>
      <c r="BP105" s="6">
        <v>0</v>
      </c>
      <c r="BQ105" s="6">
        <v>0</v>
      </c>
      <c r="BR105" s="6">
        <v>0</v>
      </c>
      <c r="BS105" s="6">
        <v>0</v>
      </c>
      <c r="BT105" s="6">
        <v>0</v>
      </c>
      <c r="BU105" s="6">
        <v>0</v>
      </c>
      <c r="BV105" s="6">
        <v>0</v>
      </c>
      <c r="BW105" s="6">
        <v>0</v>
      </c>
      <c r="BX105" s="6">
        <v>0</v>
      </c>
      <c r="BY105" s="6">
        <v>0</v>
      </c>
      <c r="BZ105" s="6">
        <v>0</v>
      </c>
      <c r="CA105" s="6">
        <v>0</v>
      </c>
      <c r="CB105" s="6">
        <v>0</v>
      </c>
      <c r="CC105" s="6">
        <v>0</v>
      </c>
      <c r="CD105" s="6">
        <v>0</v>
      </c>
      <c r="CE105" s="6">
        <v>0</v>
      </c>
      <c r="CF105" s="6">
        <v>116.5</v>
      </c>
      <c r="CG105" s="6">
        <v>36.9</v>
      </c>
      <c r="CH105" s="6">
        <v>0</v>
      </c>
      <c r="CI105" s="6">
        <v>58.4</v>
      </c>
      <c r="CJ105" s="6">
        <v>0</v>
      </c>
      <c r="CK105" s="6">
        <v>0</v>
      </c>
      <c r="CL105" s="6">
        <v>638</v>
      </c>
      <c r="CM105" s="6">
        <v>0</v>
      </c>
      <c r="CN105" s="6">
        <v>0</v>
      </c>
      <c r="CO105" s="6">
        <v>0</v>
      </c>
      <c r="CP105" s="6">
        <v>0</v>
      </c>
      <c r="CQ105" s="6">
        <v>197.5</v>
      </c>
      <c r="CR105" s="6">
        <v>0</v>
      </c>
      <c r="CS105" s="6">
        <v>0</v>
      </c>
      <c r="CT105" s="6">
        <v>0</v>
      </c>
      <c r="CU105" s="6">
        <v>0</v>
      </c>
      <c r="CV105" s="6">
        <v>0</v>
      </c>
      <c r="CW105" s="6">
        <v>0</v>
      </c>
      <c r="CX105" s="6">
        <v>0</v>
      </c>
      <c r="CY105" s="6">
        <v>0</v>
      </c>
      <c r="CZ105" s="6">
        <v>0</v>
      </c>
      <c r="DA105" s="6">
        <v>0</v>
      </c>
      <c r="DB105" s="6">
        <v>0</v>
      </c>
      <c r="DC105" s="6">
        <v>0</v>
      </c>
      <c r="DD105" s="6">
        <v>0</v>
      </c>
      <c r="DE105" s="6">
        <v>124</v>
      </c>
      <c r="DF105" s="6">
        <v>0</v>
      </c>
      <c r="DG105" s="6">
        <v>0</v>
      </c>
      <c r="DH105" s="6">
        <v>0</v>
      </c>
      <c r="DI105" s="6">
        <v>0</v>
      </c>
      <c r="DJ105" s="6">
        <v>0</v>
      </c>
      <c r="DK105" s="6">
        <v>0</v>
      </c>
      <c r="DL105" s="6">
        <v>0</v>
      </c>
      <c r="DM105" s="6">
        <v>0</v>
      </c>
      <c r="DN105" s="6">
        <v>0</v>
      </c>
      <c r="DO105" s="6">
        <v>0</v>
      </c>
      <c r="DP105" s="6">
        <v>0</v>
      </c>
      <c r="DQ105" s="6">
        <v>0</v>
      </c>
      <c r="DR105" s="6">
        <v>0</v>
      </c>
      <c r="DS105" s="6">
        <v>0</v>
      </c>
      <c r="DT105" s="6">
        <v>0</v>
      </c>
      <c r="DU105" s="6">
        <v>0</v>
      </c>
      <c r="DV105" s="6">
        <v>0</v>
      </c>
      <c r="DW105" s="6">
        <v>192.5</v>
      </c>
      <c r="DX105" s="6">
        <v>0</v>
      </c>
    </row>
    <row r="106" spans="1:128">
      <c r="A106" s="4" t="s">
        <v>770</v>
      </c>
      <c r="B106" s="6">
        <v>141.9</v>
      </c>
      <c r="C106" s="6">
        <v>0</v>
      </c>
      <c r="D106" s="6">
        <v>0</v>
      </c>
      <c r="E106" s="6">
        <v>78.5</v>
      </c>
      <c r="F106" s="6">
        <v>0</v>
      </c>
      <c r="G106" s="6">
        <v>0</v>
      </c>
      <c r="H106" s="6">
        <v>6.8</v>
      </c>
      <c r="I106" s="6">
        <v>129.4</v>
      </c>
      <c r="J106" s="6">
        <v>0</v>
      </c>
      <c r="K106" s="6">
        <v>0</v>
      </c>
      <c r="L106" s="6">
        <v>0</v>
      </c>
      <c r="M106" s="6">
        <v>0</v>
      </c>
      <c r="N106" s="6">
        <v>0</v>
      </c>
      <c r="O106" s="6">
        <v>0</v>
      </c>
      <c r="P106" s="6">
        <v>0</v>
      </c>
      <c r="Q106" s="6">
        <v>0</v>
      </c>
      <c r="R106" s="6">
        <v>0</v>
      </c>
      <c r="S106" s="6">
        <v>0</v>
      </c>
      <c r="T106" s="6">
        <v>0</v>
      </c>
      <c r="U106" s="6">
        <v>0</v>
      </c>
      <c r="V106" s="6">
        <v>0</v>
      </c>
      <c r="W106" s="6">
        <v>0</v>
      </c>
      <c r="X106" s="6">
        <v>0</v>
      </c>
      <c r="Y106" s="6">
        <v>0</v>
      </c>
      <c r="Z106" s="6">
        <v>0</v>
      </c>
      <c r="AA106" s="6">
        <v>0</v>
      </c>
      <c r="AB106" s="6">
        <v>0</v>
      </c>
      <c r="AC106" s="6">
        <v>19.399999999999999</v>
      </c>
      <c r="AD106" s="6">
        <v>0</v>
      </c>
      <c r="AE106" s="6">
        <v>0</v>
      </c>
      <c r="AF106" s="6">
        <v>0</v>
      </c>
      <c r="AG106" s="6">
        <v>0</v>
      </c>
      <c r="AH106" s="6">
        <v>0</v>
      </c>
      <c r="AI106" s="6">
        <v>0</v>
      </c>
      <c r="AJ106" s="6">
        <v>0</v>
      </c>
      <c r="AK106" s="6">
        <v>0</v>
      </c>
      <c r="AL106" s="6">
        <v>0</v>
      </c>
      <c r="AM106" s="6">
        <v>0</v>
      </c>
      <c r="AN106" s="6">
        <v>0</v>
      </c>
      <c r="AO106" s="6">
        <v>0</v>
      </c>
      <c r="AP106" s="6">
        <v>0</v>
      </c>
      <c r="AQ106" s="6">
        <v>0</v>
      </c>
      <c r="AR106" s="6">
        <v>168.5</v>
      </c>
      <c r="AS106" s="6">
        <v>0</v>
      </c>
      <c r="AT106" s="6">
        <v>0</v>
      </c>
      <c r="AU106" s="6">
        <v>0</v>
      </c>
      <c r="AV106" s="6">
        <v>0</v>
      </c>
      <c r="AW106" s="6">
        <v>0</v>
      </c>
      <c r="AX106" s="6">
        <v>0</v>
      </c>
      <c r="AY106" s="6">
        <v>0</v>
      </c>
      <c r="AZ106" s="6">
        <v>0</v>
      </c>
      <c r="BA106" s="6">
        <v>608.70000000000005</v>
      </c>
      <c r="BB106" s="6">
        <v>0</v>
      </c>
      <c r="BC106" s="6">
        <v>6075</v>
      </c>
      <c r="BD106" s="6">
        <v>0</v>
      </c>
      <c r="BE106" s="6">
        <v>0</v>
      </c>
      <c r="BF106" s="6">
        <v>0</v>
      </c>
      <c r="BG106" s="6">
        <v>0</v>
      </c>
      <c r="BH106" s="6">
        <v>0</v>
      </c>
      <c r="BI106" s="6">
        <v>0</v>
      </c>
      <c r="BJ106" s="6">
        <v>0</v>
      </c>
      <c r="BK106" s="6">
        <v>0</v>
      </c>
      <c r="BL106" s="6">
        <v>0</v>
      </c>
      <c r="BM106" s="6">
        <v>0</v>
      </c>
      <c r="BN106" s="6">
        <v>0</v>
      </c>
      <c r="BO106" s="6">
        <v>0</v>
      </c>
      <c r="BP106" s="6">
        <v>0</v>
      </c>
      <c r="BQ106" s="6">
        <v>0</v>
      </c>
      <c r="BR106" s="6">
        <v>0</v>
      </c>
      <c r="BS106" s="6">
        <v>0</v>
      </c>
      <c r="BT106" s="6">
        <v>0</v>
      </c>
      <c r="BU106" s="6">
        <v>0</v>
      </c>
      <c r="BV106" s="6">
        <v>0</v>
      </c>
      <c r="BW106" s="6">
        <v>0</v>
      </c>
      <c r="BX106" s="6">
        <v>0</v>
      </c>
      <c r="BY106" s="6">
        <v>0</v>
      </c>
      <c r="BZ106" s="6">
        <v>0</v>
      </c>
      <c r="CA106" s="6">
        <v>0</v>
      </c>
      <c r="CB106" s="6">
        <v>0</v>
      </c>
      <c r="CC106" s="6">
        <v>0</v>
      </c>
      <c r="CD106" s="6">
        <v>0</v>
      </c>
      <c r="CE106" s="6">
        <v>0</v>
      </c>
      <c r="CF106" s="6">
        <v>116.5</v>
      </c>
      <c r="CG106" s="6">
        <v>36.9</v>
      </c>
      <c r="CH106" s="6">
        <v>0</v>
      </c>
      <c r="CI106" s="6">
        <v>58.4</v>
      </c>
      <c r="CJ106" s="6">
        <v>0</v>
      </c>
      <c r="CK106" s="6">
        <v>0</v>
      </c>
      <c r="CL106" s="6">
        <v>638</v>
      </c>
      <c r="CM106" s="6">
        <v>0</v>
      </c>
      <c r="CN106" s="6">
        <v>0</v>
      </c>
      <c r="CO106" s="6">
        <v>0</v>
      </c>
      <c r="CP106" s="6">
        <v>0</v>
      </c>
      <c r="CQ106" s="6">
        <v>197.5</v>
      </c>
      <c r="CR106" s="6">
        <v>0</v>
      </c>
      <c r="CS106" s="6">
        <v>0</v>
      </c>
      <c r="CT106" s="6">
        <v>0</v>
      </c>
      <c r="CU106" s="6">
        <v>0</v>
      </c>
      <c r="CV106" s="6">
        <v>0</v>
      </c>
      <c r="CW106" s="6">
        <v>0</v>
      </c>
      <c r="CX106" s="6">
        <v>0</v>
      </c>
      <c r="CY106" s="6">
        <v>0</v>
      </c>
      <c r="CZ106" s="6">
        <v>0</v>
      </c>
      <c r="DA106" s="6">
        <v>0</v>
      </c>
      <c r="DB106" s="6">
        <v>0</v>
      </c>
      <c r="DC106" s="6">
        <v>0</v>
      </c>
      <c r="DD106" s="6">
        <v>0</v>
      </c>
      <c r="DE106" s="6">
        <v>124</v>
      </c>
      <c r="DF106" s="6">
        <v>0</v>
      </c>
      <c r="DG106" s="6">
        <v>0</v>
      </c>
      <c r="DH106" s="6">
        <v>0</v>
      </c>
      <c r="DI106" s="6">
        <v>0</v>
      </c>
      <c r="DJ106" s="6">
        <v>0</v>
      </c>
      <c r="DK106" s="6">
        <v>0</v>
      </c>
      <c r="DL106" s="6">
        <v>0</v>
      </c>
      <c r="DM106" s="6">
        <v>0</v>
      </c>
      <c r="DN106" s="6">
        <v>0</v>
      </c>
      <c r="DO106" s="6">
        <v>0</v>
      </c>
      <c r="DP106" s="6">
        <v>0</v>
      </c>
      <c r="DQ106" s="6">
        <v>0</v>
      </c>
      <c r="DR106" s="6">
        <v>0</v>
      </c>
      <c r="DS106" s="6">
        <v>0</v>
      </c>
      <c r="DT106" s="6">
        <v>0</v>
      </c>
      <c r="DU106" s="6">
        <v>0</v>
      </c>
      <c r="DV106" s="6">
        <v>0</v>
      </c>
      <c r="DW106" s="6">
        <v>0</v>
      </c>
      <c r="DX106" s="6">
        <v>0</v>
      </c>
    </row>
    <row r="107" spans="1:128">
      <c r="A107" s="4" t="s">
        <v>771</v>
      </c>
      <c r="B107" s="6">
        <v>141.9</v>
      </c>
      <c r="C107" s="6">
        <v>0</v>
      </c>
      <c r="D107" s="6">
        <v>0</v>
      </c>
      <c r="E107" s="6">
        <v>0</v>
      </c>
      <c r="F107" s="6">
        <v>0</v>
      </c>
      <c r="G107" s="6">
        <v>0</v>
      </c>
      <c r="H107" s="6">
        <v>6.8</v>
      </c>
      <c r="I107" s="6">
        <v>129.4</v>
      </c>
      <c r="J107" s="6">
        <v>0</v>
      </c>
      <c r="K107" s="6">
        <v>0</v>
      </c>
      <c r="L107" s="6">
        <v>0</v>
      </c>
      <c r="M107" s="6">
        <v>0</v>
      </c>
      <c r="N107" s="6">
        <v>0</v>
      </c>
      <c r="O107" s="6">
        <v>0</v>
      </c>
      <c r="P107" s="6">
        <v>0</v>
      </c>
      <c r="Q107" s="6">
        <v>0</v>
      </c>
      <c r="R107" s="6">
        <v>0</v>
      </c>
      <c r="S107" s="6">
        <v>0</v>
      </c>
      <c r="T107" s="6">
        <v>0</v>
      </c>
      <c r="U107" s="6">
        <v>0</v>
      </c>
      <c r="V107" s="6">
        <v>0</v>
      </c>
      <c r="W107" s="6">
        <v>0</v>
      </c>
      <c r="X107" s="6">
        <v>0</v>
      </c>
      <c r="Y107" s="6">
        <v>0</v>
      </c>
      <c r="Z107" s="6">
        <v>0</v>
      </c>
      <c r="AA107" s="6">
        <v>0</v>
      </c>
      <c r="AB107" s="6">
        <v>0</v>
      </c>
      <c r="AC107" s="6">
        <v>19.399999999999999</v>
      </c>
      <c r="AD107" s="6">
        <v>0</v>
      </c>
      <c r="AE107" s="6">
        <v>0</v>
      </c>
      <c r="AF107" s="6">
        <v>0</v>
      </c>
      <c r="AG107" s="6">
        <v>0</v>
      </c>
      <c r="AH107" s="6">
        <v>0</v>
      </c>
      <c r="AI107" s="6">
        <v>0</v>
      </c>
      <c r="AJ107" s="6">
        <v>0</v>
      </c>
      <c r="AK107" s="6">
        <v>0</v>
      </c>
      <c r="AL107" s="6">
        <v>0</v>
      </c>
      <c r="AM107" s="6">
        <v>0</v>
      </c>
      <c r="AN107" s="6">
        <v>0</v>
      </c>
      <c r="AO107" s="6">
        <v>0</v>
      </c>
      <c r="AP107" s="6">
        <v>0</v>
      </c>
      <c r="AQ107" s="6">
        <v>0</v>
      </c>
      <c r="AR107" s="6">
        <v>168.5</v>
      </c>
      <c r="AS107" s="6">
        <v>0</v>
      </c>
      <c r="AT107" s="6">
        <v>0</v>
      </c>
      <c r="AU107" s="6">
        <v>0</v>
      </c>
      <c r="AV107" s="6">
        <v>0</v>
      </c>
      <c r="AW107" s="6">
        <v>0</v>
      </c>
      <c r="AX107" s="6">
        <v>0</v>
      </c>
      <c r="AY107" s="6">
        <v>0</v>
      </c>
      <c r="AZ107" s="6">
        <v>0</v>
      </c>
      <c r="BA107" s="6">
        <v>608.70000000000005</v>
      </c>
      <c r="BB107" s="6">
        <v>0</v>
      </c>
      <c r="BC107" s="6">
        <v>6075</v>
      </c>
      <c r="BD107" s="6">
        <v>0</v>
      </c>
      <c r="BE107" s="6">
        <v>0</v>
      </c>
      <c r="BF107" s="6">
        <v>0</v>
      </c>
      <c r="BG107" s="6">
        <v>0</v>
      </c>
      <c r="BH107" s="6">
        <v>0</v>
      </c>
      <c r="BI107" s="6">
        <v>0</v>
      </c>
      <c r="BJ107" s="6">
        <v>0</v>
      </c>
      <c r="BK107" s="6">
        <v>0</v>
      </c>
      <c r="BL107" s="6">
        <v>0</v>
      </c>
      <c r="BM107" s="6">
        <v>0</v>
      </c>
      <c r="BN107" s="6">
        <v>0</v>
      </c>
      <c r="BO107" s="6">
        <v>0</v>
      </c>
      <c r="BP107" s="6">
        <v>0</v>
      </c>
      <c r="BQ107" s="6">
        <v>0</v>
      </c>
      <c r="BR107" s="6">
        <v>0</v>
      </c>
      <c r="BS107" s="6">
        <v>0</v>
      </c>
      <c r="BT107" s="6">
        <v>0</v>
      </c>
      <c r="BU107" s="6">
        <v>0</v>
      </c>
      <c r="BV107" s="6">
        <v>0</v>
      </c>
      <c r="BW107" s="6">
        <v>0</v>
      </c>
      <c r="BX107" s="6">
        <v>0</v>
      </c>
      <c r="BY107" s="6">
        <v>0</v>
      </c>
      <c r="BZ107" s="6">
        <v>0</v>
      </c>
      <c r="CA107" s="6">
        <v>0</v>
      </c>
      <c r="CB107" s="6">
        <v>0</v>
      </c>
      <c r="CC107" s="6">
        <v>0</v>
      </c>
      <c r="CD107" s="6">
        <v>0</v>
      </c>
      <c r="CE107" s="6">
        <v>0</v>
      </c>
      <c r="CF107" s="6">
        <v>116.5</v>
      </c>
      <c r="CG107" s="6">
        <v>36.9</v>
      </c>
      <c r="CH107" s="6">
        <v>0</v>
      </c>
      <c r="CI107" s="6">
        <v>0</v>
      </c>
      <c r="CJ107" s="6">
        <v>0</v>
      </c>
      <c r="CK107" s="6">
        <v>0</v>
      </c>
      <c r="CL107" s="6">
        <v>638</v>
      </c>
      <c r="CM107" s="6">
        <v>0</v>
      </c>
      <c r="CN107" s="6">
        <v>0</v>
      </c>
      <c r="CO107" s="6">
        <v>0</v>
      </c>
      <c r="CP107" s="6">
        <v>0</v>
      </c>
      <c r="CQ107" s="6">
        <v>197.5</v>
      </c>
      <c r="CR107" s="6">
        <v>0</v>
      </c>
      <c r="CS107" s="6">
        <v>0</v>
      </c>
      <c r="CT107" s="6">
        <v>0</v>
      </c>
      <c r="CU107" s="6">
        <v>0</v>
      </c>
      <c r="CV107" s="6">
        <v>0</v>
      </c>
      <c r="CW107" s="6">
        <v>0</v>
      </c>
      <c r="CX107" s="6">
        <v>0</v>
      </c>
      <c r="CY107" s="6">
        <v>0</v>
      </c>
      <c r="CZ107" s="6">
        <v>0</v>
      </c>
      <c r="DA107" s="6">
        <v>0</v>
      </c>
      <c r="DB107" s="6">
        <v>0</v>
      </c>
      <c r="DC107" s="6">
        <v>0</v>
      </c>
      <c r="DD107" s="6">
        <v>0</v>
      </c>
      <c r="DE107" s="6">
        <v>124</v>
      </c>
      <c r="DF107" s="6">
        <v>0</v>
      </c>
      <c r="DG107" s="6">
        <v>0</v>
      </c>
      <c r="DH107" s="6">
        <v>0</v>
      </c>
      <c r="DI107" s="6">
        <v>0</v>
      </c>
      <c r="DJ107" s="6">
        <v>0</v>
      </c>
      <c r="DK107" s="6">
        <v>0</v>
      </c>
      <c r="DL107" s="6">
        <v>0</v>
      </c>
      <c r="DM107" s="6">
        <v>0</v>
      </c>
      <c r="DN107" s="6">
        <v>0</v>
      </c>
      <c r="DO107" s="6">
        <v>0</v>
      </c>
      <c r="DP107" s="6">
        <v>0</v>
      </c>
      <c r="DQ107" s="6">
        <v>0</v>
      </c>
      <c r="DR107" s="6">
        <v>0</v>
      </c>
      <c r="DS107" s="6">
        <v>0</v>
      </c>
      <c r="DT107" s="6">
        <v>0</v>
      </c>
      <c r="DU107" s="6">
        <v>0</v>
      </c>
      <c r="DV107" s="6">
        <v>0</v>
      </c>
      <c r="DW107" s="6">
        <v>0</v>
      </c>
      <c r="DX107" s="6">
        <v>0</v>
      </c>
    </row>
    <row r="108" spans="1:128">
      <c r="A108" s="4" t="s">
        <v>772</v>
      </c>
      <c r="B108" s="6">
        <v>141.9</v>
      </c>
      <c r="C108" s="6">
        <v>0</v>
      </c>
      <c r="D108" s="6">
        <v>0</v>
      </c>
      <c r="E108" s="6">
        <v>0</v>
      </c>
      <c r="F108" s="6">
        <v>0</v>
      </c>
      <c r="G108" s="6">
        <v>0</v>
      </c>
      <c r="H108" s="6">
        <v>6.8</v>
      </c>
      <c r="I108" s="6">
        <v>129.4</v>
      </c>
      <c r="J108" s="6">
        <v>0</v>
      </c>
      <c r="K108" s="6">
        <v>0</v>
      </c>
      <c r="L108" s="6">
        <v>0</v>
      </c>
      <c r="M108" s="6">
        <v>0</v>
      </c>
      <c r="N108" s="6">
        <v>0</v>
      </c>
      <c r="O108" s="6">
        <v>0</v>
      </c>
      <c r="P108" s="6">
        <v>0</v>
      </c>
      <c r="Q108" s="6">
        <v>0</v>
      </c>
      <c r="R108" s="6">
        <v>0</v>
      </c>
      <c r="S108" s="6">
        <v>0</v>
      </c>
      <c r="T108" s="6">
        <v>0</v>
      </c>
      <c r="U108" s="6">
        <v>0</v>
      </c>
      <c r="V108" s="6">
        <v>0</v>
      </c>
      <c r="W108" s="6">
        <v>0</v>
      </c>
      <c r="X108" s="6">
        <v>0</v>
      </c>
      <c r="Y108" s="6">
        <v>0</v>
      </c>
      <c r="Z108" s="6">
        <v>0</v>
      </c>
      <c r="AA108" s="6">
        <v>0</v>
      </c>
      <c r="AB108" s="6">
        <v>0</v>
      </c>
      <c r="AC108" s="6">
        <v>19.399999999999999</v>
      </c>
      <c r="AD108" s="6">
        <v>0</v>
      </c>
      <c r="AE108" s="6">
        <v>0</v>
      </c>
      <c r="AF108" s="6">
        <v>0</v>
      </c>
      <c r="AG108" s="6">
        <v>0</v>
      </c>
      <c r="AH108" s="6">
        <v>0</v>
      </c>
      <c r="AI108" s="6">
        <v>0</v>
      </c>
      <c r="AJ108" s="6">
        <v>0</v>
      </c>
      <c r="AK108" s="6">
        <v>0</v>
      </c>
      <c r="AL108" s="6">
        <v>0</v>
      </c>
      <c r="AM108" s="6">
        <v>0</v>
      </c>
      <c r="AN108" s="6">
        <v>0</v>
      </c>
      <c r="AO108" s="6">
        <v>0</v>
      </c>
      <c r="AP108" s="6">
        <v>0</v>
      </c>
      <c r="AQ108" s="6">
        <v>0</v>
      </c>
      <c r="AR108" s="6">
        <v>168.5</v>
      </c>
      <c r="AS108" s="6">
        <v>0</v>
      </c>
      <c r="AT108" s="6">
        <v>0</v>
      </c>
      <c r="AU108" s="6">
        <v>0</v>
      </c>
      <c r="AV108" s="6">
        <v>0</v>
      </c>
      <c r="AW108" s="6">
        <v>0</v>
      </c>
      <c r="AX108" s="6">
        <v>0</v>
      </c>
      <c r="AY108" s="6">
        <v>0</v>
      </c>
      <c r="AZ108" s="6">
        <v>0</v>
      </c>
      <c r="BA108" s="6">
        <v>608.70000000000005</v>
      </c>
      <c r="BB108" s="6">
        <v>0</v>
      </c>
      <c r="BC108" s="6">
        <v>6075</v>
      </c>
      <c r="BD108" s="6">
        <v>0</v>
      </c>
      <c r="BE108" s="6">
        <v>0</v>
      </c>
      <c r="BF108" s="6">
        <v>0</v>
      </c>
      <c r="BG108" s="6">
        <v>0</v>
      </c>
      <c r="BH108" s="6">
        <v>0</v>
      </c>
      <c r="BI108" s="6">
        <v>0</v>
      </c>
      <c r="BJ108" s="6">
        <v>0</v>
      </c>
      <c r="BK108" s="6">
        <v>0</v>
      </c>
      <c r="BL108" s="6">
        <v>0</v>
      </c>
      <c r="BM108" s="6">
        <v>0</v>
      </c>
      <c r="BN108" s="6">
        <v>0</v>
      </c>
      <c r="BO108" s="6">
        <v>0</v>
      </c>
      <c r="BP108" s="6">
        <v>0</v>
      </c>
      <c r="BQ108" s="6">
        <v>0</v>
      </c>
      <c r="BR108" s="6">
        <v>0</v>
      </c>
      <c r="BS108" s="6">
        <v>0</v>
      </c>
      <c r="BT108" s="6">
        <v>0</v>
      </c>
      <c r="BU108" s="6">
        <v>0</v>
      </c>
      <c r="BV108" s="6">
        <v>0</v>
      </c>
      <c r="BW108" s="6">
        <v>0</v>
      </c>
      <c r="BX108" s="6">
        <v>0</v>
      </c>
      <c r="BY108" s="6">
        <v>0</v>
      </c>
      <c r="BZ108" s="6">
        <v>0</v>
      </c>
      <c r="CA108" s="6">
        <v>0</v>
      </c>
      <c r="CB108" s="6">
        <v>0</v>
      </c>
      <c r="CC108" s="6">
        <v>0</v>
      </c>
      <c r="CD108" s="6">
        <v>0</v>
      </c>
      <c r="CE108" s="6">
        <v>0</v>
      </c>
      <c r="CF108" s="6">
        <v>116.5</v>
      </c>
      <c r="CG108" s="6">
        <v>36.9</v>
      </c>
      <c r="CH108" s="6">
        <v>0</v>
      </c>
      <c r="CI108" s="6">
        <v>0</v>
      </c>
      <c r="CJ108" s="6">
        <v>0</v>
      </c>
      <c r="CK108" s="6">
        <v>0</v>
      </c>
      <c r="CL108" s="6">
        <v>638</v>
      </c>
      <c r="CM108" s="6">
        <v>0</v>
      </c>
      <c r="CN108" s="6">
        <v>0</v>
      </c>
      <c r="CO108" s="6">
        <v>0</v>
      </c>
      <c r="CP108" s="6">
        <v>0</v>
      </c>
      <c r="CQ108" s="6">
        <v>197.5</v>
      </c>
      <c r="CR108" s="6">
        <v>0</v>
      </c>
      <c r="CS108" s="6">
        <v>0</v>
      </c>
      <c r="CT108" s="6">
        <v>0</v>
      </c>
      <c r="CU108" s="6">
        <v>0</v>
      </c>
      <c r="CV108" s="6">
        <v>0</v>
      </c>
      <c r="CW108" s="6">
        <v>0</v>
      </c>
      <c r="CX108" s="6">
        <v>0</v>
      </c>
      <c r="CY108" s="6">
        <v>0</v>
      </c>
      <c r="CZ108" s="6">
        <v>0</v>
      </c>
      <c r="DA108" s="6">
        <v>0</v>
      </c>
      <c r="DB108" s="6">
        <v>0</v>
      </c>
      <c r="DC108" s="6">
        <v>0</v>
      </c>
      <c r="DD108" s="6">
        <v>0</v>
      </c>
      <c r="DE108" s="6">
        <v>124</v>
      </c>
      <c r="DF108" s="6">
        <v>0</v>
      </c>
      <c r="DG108" s="6">
        <v>0</v>
      </c>
      <c r="DH108" s="6">
        <v>0</v>
      </c>
      <c r="DI108" s="6">
        <v>0</v>
      </c>
      <c r="DJ108" s="6">
        <v>0</v>
      </c>
      <c r="DK108" s="6">
        <v>0</v>
      </c>
      <c r="DL108" s="6">
        <v>0</v>
      </c>
      <c r="DM108" s="6">
        <v>0</v>
      </c>
      <c r="DN108" s="6">
        <v>0</v>
      </c>
      <c r="DO108" s="6">
        <v>0</v>
      </c>
      <c r="DP108" s="6">
        <v>0</v>
      </c>
      <c r="DQ108" s="6">
        <v>0</v>
      </c>
      <c r="DR108" s="6">
        <v>0</v>
      </c>
      <c r="DS108" s="6">
        <v>0</v>
      </c>
      <c r="DT108" s="6">
        <v>0</v>
      </c>
      <c r="DU108" s="6">
        <v>0</v>
      </c>
      <c r="DV108" s="6">
        <v>0</v>
      </c>
      <c r="DW108" s="6">
        <v>0</v>
      </c>
      <c r="DX108" s="6">
        <v>0</v>
      </c>
    </row>
    <row r="109" spans="1:128">
      <c r="A109" s="4" t="s">
        <v>773</v>
      </c>
      <c r="B109" s="6">
        <v>141.9</v>
      </c>
      <c r="C109" s="6">
        <v>0</v>
      </c>
      <c r="D109" s="6">
        <v>0</v>
      </c>
      <c r="E109" s="6">
        <v>0</v>
      </c>
      <c r="F109" s="6">
        <v>0</v>
      </c>
      <c r="G109" s="6">
        <v>0</v>
      </c>
      <c r="H109" s="6">
        <v>6.8</v>
      </c>
      <c r="I109" s="6">
        <v>129.4</v>
      </c>
      <c r="J109" s="6">
        <v>0</v>
      </c>
      <c r="K109" s="6">
        <v>0</v>
      </c>
      <c r="L109" s="6">
        <v>0</v>
      </c>
      <c r="M109" s="6">
        <v>0</v>
      </c>
      <c r="N109" s="6">
        <v>0</v>
      </c>
      <c r="O109" s="6">
        <v>0</v>
      </c>
      <c r="P109" s="6">
        <v>0</v>
      </c>
      <c r="Q109" s="6">
        <v>0</v>
      </c>
      <c r="R109" s="6">
        <v>0</v>
      </c>
      <c r="S109" s="6">
        <v>0</v>
      </c>
      <c r="T109" s="6">
        <v>0</v>
      </c>
      <c r="U109" s="6">
        <v>0</v>
      </c>
      <c r="V109" s="6">
        <v>0</v>
      </c>
      <c r="W109" s="6">
        <v>0</v>
      </c>
      <c r="X109" s="6">
        <v>0</v>
      </c>
      <c r="Y109" s="6">
        <v>0</v>
      </c>
      <c r="Z109" s="6">
        <v>0</v>
      </c>
      <c r="AA109" s="6">
        <v>0</v>
      </c>
      <c r="AB109" s="6">
        <v>0</v>
      </c>
      <c r="AC109" s="6">
        <v>19.399999999999999</v>
      </c>
      <c r="AD109" s="6">
        <v>0</v>
      </c>
      <c r="AE109" s="6">
        <v>0</v>
      </c>
      <c r="AF109" s="6">
        <v>0</v>
      </c>
      <c r="AG109" s="6">
        <v>0</v>
      </c>
      <c r="AH109" s="6">
        <v>0</v>
      </c>
      <c r="AI109" s="6">
        <v>0</v>
      </c>
      <c r="AJ109" s="6">
        <v>0</v>
      </c>
      <c r="AK109" s="6">
        <v>0</v>
      </c>
      <c r="AL109" s="6">
        <v>0</v>
      </c>
      <c r="AM109" s="6">
        <v>0</v>
      </c>
      <c r="AN109" s="6">
        <v>0</v>
      </c>
      <c r="AO109" s="6">
        <v>0</v>
      </c>
      <c r="AP109" s="6">
        <v>0</v>
      </c>
      <c r="AQ109" s="6">
        <v>0</v>
      </c>
      <c r="AR109" s="6">
        <v>168.5</v>
      </c>
      <c r="AS109" s="6">
        <v>0</v>
      </c>
      <c r="AT109" s="6">
        <v>0</v>
      </c>
      <c r="AU109" s="6">
        <v>0</v>
      </c>
      <c r="AV109" s="6">
        <v>0</v>
      </c>
      <c r="AW109" s="6">
        <v>0</v>
      </c>
      <c r="AX109" s="6">
        <v>0</v>
      </c>
      <c r="AY109" s="6">
        <v>0</v>
      </c>
      <c r="AZ109" s="6">
        <v>0</v>
      </c>
      <c r="BA109" s="6">
        <v>608.70000000000005</v>
      </c>
      <c r="BB109" s="6">
        <v>0</v>
      </c>
      <c r="BC109" s="6">
        <v>6075</v>
      </c>
      <c r="BD109" s="6">
        <v>0</v>
      </c>
      <c r="BE109" s="6">
        <v>0</v>
      </c>
      <c r="BF109" s="6">
        <v>0</v>
      </c>
      <c r="BG109" s="6">
        <v>0</v>
      </c>
      <c r="BH109" s="6">
        <v>0</v>
      </c>
      <c r="BI109" s="6">
        <v>0</v>
      </c>
      <c r="BJ109" s="6">
        <v>0</v>
      </c>
      <c r="BK109" s="6">
        <v>0</v>
      </c>
      <c r="BL109" s="6">
        <v>0</v>
      </c>
      <c r="BM109" s="6">
        <v>0</v>
      </c>
      <c r="BN109" s="6">
        <v>0</v>
      </c>
      <c r="BO109" s="6">
        <v>0</v>
      </c>
      <c r="BP109" s="6">
        <v>0</v>
      </c>
      <c r="BQ109" s="6">
        <v>0</v>
      </c>
      <c r="BR109" s="6">
        <v>0</v>
      </c>
      <c r="BS109" s="6">
        <v>0</v>
      </c>
      <c r="BT109" s="6">
        <v>0</v>
      </c>
      <c r="BU109" s="6">
        <v>0</v>
      </c>
      <c r="BV109" s="6">
        <v>0</v>
      </c>
      <c r="BW109" s="6">
        <v>0</v>
      </c>
      <c r="BX109" s="6">
        <v>0</v>
      </c>
      <c r="BY109" s="6">
        <v>0</v>
      </c>
      <c r="BZ109" s="6">
        <v>0</v>
      </c>
      <c r="CA109" s="6">
        <v>0</v>
      </c>
      <c r="CB109" s="6">
        <v>0</v>
      </c>
      <c r="CC109" s="6">
        <v>0</v>
      </c>
      <c r="CD109" s="6">
        <v>0</v>
      </c>
      <c r="CE109" s="6">
        <v>0</v>
      </c>
      <c r="CF109" s="6">
        <v>116.5</v>
      </c>
      <c r="CG109" s="6">
        <v>36.9</v>
      </c>
      <c r="CH109" s="6">
        <v>0</v>
      </c>
      <c r="CI109" s="6">
        <v>0</v>
      </c>
      <c r="CJ109" s="6">
        <v>0</v>
      </c>
      <c r="CK109" s="6">
        <v>0</v>
      </c>
      <c r="CL109" s="6">
        <v>638</v>
      </c>
      <c r="CM109" s="6">
        <v>0</v>
      </c>
      <c r="CN109" s="6">
        <v>0</v>
      </c>
      <c r="CO109" s="6">
        <v>0</v>
      </c>
      <c r="CP109" s="6">
        <v>0</v>
      </c>
      <c r="CQ109" s="6">
        <v>197.5</v>
      </c>
      <c r="CR109" s="6">
        <v>0</v>
      </c>
      <c r="CS109" s="6">
        <v>0</v>
      </c>
      <c r="CT109" s="6">
        <v>0</v>
      </c>
      <c r="CU109" s="6">
        <v>0</v>
      </c>
      <c r="CV109" s="6">
        <v>0</v>
      </c>
      <c r="CW109" s="6">
        <v>0</v>
      </c>
      <c r="CX109" s="6">
        <v>0</v>
      </c>
      <c r="CY109" s="6">
        <v>0</v>
      </c>
      <c r="CZ109" s="6">
        <v>0</v>
      </c>
      <c r="DA109" s="6">
        <v>0</v>
      </c>
      <c r="DB109" s="6">
        <v>0</v>
      </c>
      <c r="DC109" s="6">
        <v>0</v>
      </c>
      <c r="DD109" s="6">
        <v>0</v>
      </c>
      <c r="DE109" s="6">
        <v>124</v>
      </c>
      <c r="DF109" s="6">
        <v>0</v>
      </c>
      <c r="DG109" s="6">
        <v>0</v>
      </c>
      <c r="DH109" s="6">
        <v>0</v>
      </c>
      <c r="DI109" s="6">
        <v>0</v>
      </c>
      <c r="DJ109" s="6">
        <v>0</v>
      </c>
      <c r="DK109" s="6">
        <v>0</v>
      </c>
      <c r="DL109" s="6">
        <v>0</v>
      </c>
      <c r="DM109" s="6">
        <v>0</v>
      </c>
      <c r="DN109" s="6">
        <v>0</v>
      </c>
      <c r="DO109" s="6">
        <v>0</v>
      </c>
      <c r="DP109" s="6">
        <v>0</v>
      </c>
      <c r="DQ109" s="6">
        <v>0</v>
      </c>
      <c r="DR109" s="6">
        <v>0</v>
      </c>
      <c r="DS109" s="6">
        <v>0</v>
      </c>
      <c r="DT109" s="6">
        <v>0</v>
      </c>
      <c r="DU109" s="6">
        <v>0</v>
      </c>
      <c r="DV109" s="6">
        <v>0</v>
      </c>
      <c r="DW109" s="6">
        <v>0</v>
      </c>
      <c r="DX109" s="6">
        <v>0</v>
      </c>
    </row>
    <row r="110" spans="1:128">
      <c r="A110" s="4" t="s">
        <v>774</v>
      </c>
      <c r="B110" s="6">
        <v>141.9</v>
      </c>
      <c r="C110" s="6">
        <v>0</v>
      </c>
      <c r="D110" s="6">
        <v>0</v>
      </c>
      <c r="E110" s="6">
        <v>0</v>
      </c>
      <c r="F110" s="6">
        <v>0</v>
      </c>
      <c r="G110" s="6">
        <v>0</v>
      </c>
      <c r="H110" s="6">
        <v>6.8</v>
      </c>
      <c r="I110" s="6">
        <v>129.4</v>
      </c>
      <c r="J110" s="6">
        <v>0</v>
      </c>
      <c r="K110" s="6">
        <v>0</v>
      </c>
      <c r="L110" s="6">
        <v>0</v>
      </c>
      <c r="M110" s="6">
        <v>0</v>
      </c>
      <c r="N110" s="6">
        <v>0</v>
      </c>
      <c r="O110" s="6">
        <v>0</v>
      </c>
      <c r="P110" s="6">
        <v>0</v>
      </c>
      <c r="Q110" s="6">
        <v>0</v>
      </c>
      <c r="R110" s="6">
        <v>0</v>
      </c>
      <c r="S110" s="6">
        <v>0</v>
      </c>
      <c r="T110" s="6">
        <v>0</v>
      </c>
      <c r="U110" s="6">
        <v>0</v>
      </c>
      <c r="V110" s="6">
        <v>0</v>
      </c>
      <c r="W110" s="6">
        <v>0</v>
      </c>
      <c r="X110" s="6">
        <v>0</v>
      </c>
      <c r="Y110" s="6">
        <v>0</v>
      </c>
      <c r="Z110" s="6">
        <v>0</v>
      </c>
      <c r="AA110" s="6">
        <v>0</v>
      </c>
      <c r="AB110" s="6">
        <v>0</v>
      </c>
      <c r="AC110" s="6">
        <v>19.399999999999999</v>
      </c>
      <c r="AD110" s="6">
        <v>0</v>
      </c>
      <c r="AE110" s="6">
        <v>0</v>
      </c>
      <c r="AF110" s="6">
        <v>0</v>
      </c>
      <c r="AG110" s="6">
        <v>0</v>
      </c>
      <c r="AH110" s="6">
        <v>0</v>
      </c>
      <c r="AI110" s="6">
        <v>0</v>
      </c>
      <c r="AJ110" s="6">
        <v>0</v>
      </c>
      <c r="AK110" s="6">
        <v>0</v>
      </c>
      <c r="AL110" s="6">
        <v>0</v>
      </c>
      <c r="AM110" s="6">
        <v>0</v>
      </c>
      <c r="AN110" s="6">
        <v>0</v>
      </c>
      <c r="AO110" s="6">
        <v>0</v>
      </c>
      <c r="AP110" s="6">
        <v>0</v>
      </c>
      <c r="AQ110" s="6">
        <v>0</v>
      </c>
      <c r="AR110" s="6">
        <v>168.5</v>
      </c>
      <c r="AS110" s="6">
        <v>0</v>
      </c>
      <c r="AT110" s="6">
        <v>0</v>
      </c>
      <c r="AU110" s="6">
        <v>0</v>
      </c>
      <c r="AV110" s="6">
        <v>0</v>
      </c>
      <c r="AW110" s="6">
        <v>0</v>
      </c>
      <c r="AX110" s="6">
        <v>0</v>
      </c>
      <c r="AY110" s="6">
        <v>0</v>
      </c>
      <c r="AZ110" s="6">
        <v>0</v>
      </c>
      <c r="BA110" s="6">
        <v>608.70000000000005</v>
      </c>
      <c r="BB110" s="6">
        <v>0</v>
      </c>
      <c r="BC110" s="6">
        <v>0</v>
      </c>
      <c r="BD110" s="6">
        <v>0</v>
      </c>
      <c r="BE110" s="6">
        <v>0</v>
      </c>
      <c r="BF110" s="6">
        <v>0</v>
      </c>
      <c r="BG110" s="6">
        <v>0</v>
      </c>
      <c r="BH110" s="6">
        <v>0</v>
      </c>
      <c r="BI110" s="6">
        <v>0</v>
      </c>
      <c r="BJ110" s="6">
        <v>0</v>
      </c>
      <c r="BK110" s="6">
        <v>0</v>
      </c>
      <c r="BL110" s="6">
        <v>0</v>
      </c>
      <c r="BM110" s="6">
        <v>0</v>
      </c>
      <c r="BN110" s="6">
        <v>0</v>
      </c>
      <c r="BO110" s="6">
        <v>0</v>
      </c>
      <c r="BP110" s="6">
        <v>0</v>
      </c>
      <c r="BQ110" s="6">
        <v>0</v>
      </c>
      <c r="BR110" s="6">
        <v>0</v>
      </c>
      <c r="BS110" s="6">
        <v>0</v>
      </c>
      <c r="BT110" s="6">
        <v>0</v>
      </c>
      <c r="BU110" s="6">
        <v>0</v>
      </c>
      <c r="BV110" s="6">
        <v>0</v>
      </c>
      <c r="BW110" s="6">
        <v>0</v>
      </c>
      <c r="BX110" s="6">
        <v>0</v>
      </c>
      <c r="BY110" s="6">
        <v>0</v>
      </c>
      <c r="BZ110" s="6">
        <v>0</v>
      </c>
      <c r="CA110" s="6">
        <v>0</v>
      </c>
      <c r="CB110" s="6">
        <v>0</v>
      </c>
      <c r="CC110" s="6">
        <v>0</v>
      </c>
      <c r="CD110" s="6">
        <v>0</v>
      </c>
      <c r="CE110" s="6">
        <v>0</v>
      </c>
      <c r="CF110" s="6">
        <v>116.5</v>
      </c>
      <c r="CG110" s="6">
        <v>36.9</v>
      </c>
      <c r="CH110" s="6">
        <v>0</v>
      </c>
      <c r="CI110" s="6">
        <v>0</v>
      </c>
      <c r="CJ110" s="6">
        <v>0</v>
      </c>
      <c r="CK110" s="6">
        <v>0</v>
      </c>
      <c r="CL110" s="6">
        <v>638</v>
      </c>
      <c r="CM110" s="6">
        <v>0</v>
      </c>
      <c r="CN110" s="6">
        <v>0</v>
      </c>
      <c r="CO110" s="6">
        <v>0</v>
      </c>
      <c r="CP110" s="6">
        <v>0</v>
      </c>
      <c r="CQ110" s="6">
        <v>197.5</v>
      </c>
      <c r="CR110" s="6">
        <v>0</v>
      </c>
      <c r="CS110" s="6">
        <v>0</v>
      </c>
      <c r="CT110" s="6">
        <v>0</v>
      </c>
      <c r="CU110" s="6">
        <v>0</v>
      </c>
      <c r="CV110" s="6">
        <v>0</v>
      </c>
      <c r="CW110" s="6">
        <v>0</v>
      </c>
      <c r="CX110" s="6">
        <v>0</v>
      </c>
      <c r="CY110" s="6">
        <v>0</v>
      </c>
      <c r="CZ110" s="6">
        <v>0</v>
      </c>
      <c r="DA110" s="6">
        <v>0</v>
      </c>
      <c r="DB110" s="6">
        <v>0</v>
      </c>
      <c r="DC110" s="6">
        <v>0</v>
      </c>
      <c r="DD110" s="6">
        <v>0</v>
      </c>
      <c r="DE110" s="6">
        <v>124</v>
      </c>
      <c r="DF110" s="6">
        <v>0</v>
      </c>
      <c r="DG110" s="6">
        <v>0</v>
      </c>
      <c r="DH110" s="6">
        <v>0</v>
      </c>
      <c r="DI110" s="6">
        <v>0</v>
      </c>
      <c r="DJ110" s="6">
        <v>0</v>
      </c>
      <c r="DK110" s="6">
        <v>0</v>
      </c>
      <c r="DL110" s="6">
        <v>0</v>
      </c>
      <c r="DM110" s="6">
        <v>0</v>
      </c>
      <c r="DN110" s="6">
        <v>0</v>
      </c>
      <c r="DO110" s="6">
        <v>0</v>
      </c>
      <c r="DP110" s="6">
        <v>0</v>
      </c>
      <c r="DQ110" s="6">
        <v>0</v>
      </c>
      <c r="DR110" s="6">
        <v>0</v>
      </c>
      <c r="DS110" s="6">
        <v>0</v>
      </c>
      <c r="DT110" s="6">
        <v>0</v>
      </c>
      <c r="DU110" s="6">
        <v>0</v>
      </c>
      <c r="DV110" s="6">
        <v>0</v>
      </c>
      <c r="DW110" s="6">
        <v>0</v>
      </c>
      <c r="DX110" s="6">
        <v>0</v>
      </c>
    </row>
    <row r="111" spans="1:128">
      <c r="A111" s="4" t="s">
        <v>775</v>
      </c>
      <c r="B111" s="6">
        <v>141.9</v>
      </c>
      <c r="C111" s="6">
        <v>0</v>
      </c>
      <c r="D111" s="6">
        <v>0</v>
      </c>
      <c r="E111" s="6">
        <v>0</v>
      </c>
      <c r="F111" s="6">
        <v>0</v>
      </c>
      <c r="G111" s="6">
        <v>0</v>
      </c>
      <c r="H111" s="6">
        <v>6.8</v>
      </c>
      <c r="I111" s="6">
        <v>129.4</v>
      </c>
      <c r="J111" s="6">
        <v>0</v>
      </c>
      <c r="K111" s="6">
        <v>0</v>
      </c>
      <c r="L111" s="6">
        <v>0</v>
      </c>
      <c r="M111" s="6">
        <v>0</v>
      </c>
      <c r="N111" s="6">
        <v>0</v>
      </c>
      <c r="O111" s="6">
        <v>0</v>
      </c>
      <c r="P111" s="6">
        <v>0</v>
      </c>
      <c r="Q111" s="6">
        <v>0</v>
      </c>
      <c r="R111" s="6">
        <v>0</v>
      </c>
      <c r="S111" s="6">
        <v>0</v>
      </c>
      <c r="T111" s="6">
        <v>0</v>
      </c>
      <c r="U111" s="6">
        <v>0</v>
      </c>
      <c r="V111" s="6">
        <v>0</v>
      </c>
      <c r="W111" s="6">
        <v>0</v>
      </c>
      <c r="X111" s="6">
        <v>0</v>
      </c>
      <c r="Y111" s="6">
        <v>0</v>
      </c>
      <c r="Z111" s="6">
        <v>0</v>
      </c>
      <c r="AA111" s="6">
        <v>0</v>
      </c>
      <c r="AB111" s="6">
        <v>0</v>
      </c>
      <c r="AC111" s="6">
        <v>0</v>
      </c>
      <c r="AD111" s="6">
        <v>0</v>
      </c>
      <c r="AE111" s="6">
        <v>0</v>
      </c>
      <c r="AF111" s="6">
        <v>0</v>
      </c>
      <c r="AG111" s="6">
        <v>0</v>
      </c>
      <c r="AH111" s="6">
        <v>0</v>
      </c>
      <c r="AI111" s="6">
        <v>0</v>
      </c>
      <c r="AJ111" s="6">
        <v>0</v>
      </c>
      <c r="AK111" s="6">
        <v>0</v>
      </c>
      <c r="AL111" s="6">
        <v>0</v>
      </c>
      <c r="AM111" s="6">
        <v>0</v>
      </c>
      <c r="AN111" s="6">
        <v>0</v>
      </c>
      <c r="AO111" s="6">
        <v>0</v>
      </c>
      <c r="AP111" s="6">
        <v>0</v>
      </c>
      <c r="AQ111" s="6">
        <v>0</v>
      </c>
      <c r="AR111" s="6">
        <v>168.5</v>
      </c>
      <c r="AS111" s="6">
        <v>0</v>
      </c>
      <c r="AT111" s="6">
        <v>0</v>
      </c>
      <c r="AU111" s="6">
        <v>0</v>
      </c>
      <c r="AV111" s="6">
        <v>0</v>
      </c>
      <c r="AW111" s="6">
        <v>0</v>
      </c>
      <c r="AX111" s="6">
        <v>0</v>
      </c>
      <c r="AY111" s="6">
        <v>0</v>
      </c>
      <c r="AZ111" s="6">
        <v>0</v>
      </c>
      <c r="BA111" s="6">
        <v>130.1</v>
      </c>
      <c r="BB111" s="6">
        <v>0</v>
      </c>
      <c r="BC111" s="6">
        <v>0</v>
      </c>
      <c r="BD111" s="6">
        <v>0</v>
      </c>
      <c r="BE111" s="6">
        <v>0</v>
      </c>
      <c r="BF111" s="6">
        <v>0</v>
      </c>
      <c r="BG111" s="6">
        <v>0</v>
      </c>
      <c r="BH111" s="6">
        <v>0</v>
      </c>
      <c r="BI111" s="6">
        <v>0</v>
      </c>
      <c r="BJ111" s="6">
        <v>0</v>
      </c>
      <c r="BK111" s="6">
        <v>0</v>
      </c>
      <c r="BL111" s="6">
        <v>0</v>
      </c>
      <c r="BM111" s="6">
        <v>0</v>
      </c>
      <c r="BN111" s="6">
        <v>0</v>
      </c>
      <c r="BO111" s="6">
        <v>0</v>
      </c>
      <c r="BP111" s="6">
        <v>0</v>
      </c>
      <c r="BQ111" s="6">
        <v>0</v>
      </c>
      <c r="BR111" s="6">
        <v>0</v>
      </c>
      <c r="BS111" s="6">
        <v>0</v>
      </c>
      <c r="BT111" s="6">
        <v>0</v>
      </c>
      <c r="BU111" s="6">
        <v>0</v>
      </c>
      <c r="BV111" s="6">
        <v>0</v>
      </c>
      <c r="BW111" s="6">
        <v>0</v>
      </c>
      <c r="BX111" s="6">
        <v>0</v>
      </c>
      <c r="BY111" s="6">
        <v>0</v>
      </c>
      <c r="BZ111" s="6">
        <v>0</v>
      </c>
      <c r="CA111" s="6">
        <v>0</v>
      </c>
      <c r="CB111" s="6">
        <v>0</v>
      </c>
      <c r="CC111" s="6">
        <v>0</v>
      </c>
      <c r="CD111" s="6">
        <v>0</v>
      </c>
      <c r="CE111" s="6">
        <v>0</v>
      </c>
      <c r="CF111" s="6">
        <v>116.5</v>
      </c>
      <c r="CG111" s="6">
        <v>36.9</v>
      </c>
      <c r="CH111" s="6">
        <v>0</v>
      </c>
      <c r="CI111" s="6">
        <v>0</v>
      </c>
      <c r="CJ111" s="6">
        <v>0</v>
      </c>
      <c r="CK111" s="6">
        <v>0</v>
      </c>
      <c r="CL111" s="6">
        <v>0</v>
      </c>
      <c r="CM111" s="6">
        <v>0</v>
      </c>
      <c r="CN111" s="6">
        <v>0</v>
      </c>
      <c r="CO111" s="6">
        <v>0</v>
      </c>
      <c r="CP111" s="6">
        <v>0</v>
      </c>
      <c r="CQ111" s="6">
        <v>197.5</v>
      </c>
      <c r="CR111" s="6">
        <v>0</v>
      </c>
      <c r="CS111" s="6">
        <v>0</v>
      </c>
      <c r="CT111" s="6">
        <v>0</v>
      </c>
      <c r="CU111" s="6">
        <v>0</v>
      </c>
      <c r="CV111" s="6">
        <v>0</v>
      </c>
      <c r="CW111" s="6">
        <v>0</v>
      </c>
      <c r="CX111" s="6">
        <v>0</v>
      </c>
      <c r="CY111" s="6">
        <v>0</v>
      </c>
      <c r="CZ111" s="6">
        <v>0</v>
      </c>
      <c r="DA111" s="6">
        <v>0</v>
      </c>
      <c r="DB111" s="6">
        <v>0</v>
      </c>
      <c r="DC111" s="6">
        <v>0</v>
      </c>
      <c r="DD111" s="6">
        <v>0</v>
      </c>
      <c r="DE111" s="6">
        <v>124</v>
      </c>
      <c r="DF111" s="6">
        <v>0</v>
      </c>
      <c r="DG111" s="6">
        <v>0</v>
      </c>
      <c r="DH111" s="6">
        <v>0</v>
      </c>
      <c r="DI111" s="6">
        <v>0</v>
      </c>
      <c r="DJ111" s="6">
        <v>0</v>
      </c>
      <c r="DK111" s="6">
        <v>0</v>
      </c>
      <c r="DL111" s="6">
        <v>0</v>
      </c>
      <c r="DM111" s="6">
        <v>0</v>
      </c>
      <c r="DN111" s="6">
        <v>0</v>
      </c>
      <c r="DO111" s="6">
        <v>0</v>
      </c>
      <c r="DP111" s="6">
        <v>0</v>
      </c>
      <c r="DQ111" s="6">
        <v>0</v>
      </c>
      <c r="DR111" s="6">
        <v>0</v>
      </c>
      <c r="DS111" s="6">
        <v>0</v>
      </c>
      <c r="DT111" s="6">
        <v>0</v>
      </c>
      <c r="DU111" s="6">
        <v>0</v>
      </c>
      <c r="DV111" s="6">
        <v>0</v>
      </c>
      <c r="DW111" s="6">
        <v>0</v>
      </c>
      <c r="DX111" s="6">
        <v>0</v>
      </c>
    </row>
    <row r="112" spans="1:128">
      <c r="A112" s="4" t="s">
        <v>776</v>
      </c>
      <c r="B112" s="6">
        <v>141.9</v>
      </c>
      <c r="C112" s="6">
        <v>0</v>
      </c>
      <c r="D112" s="6">
        <v>0</v>
      </c>
      <c r="E112" s="6">
        <v>0</v>
      </c>
      <c r="F112" s="6">
        <v>0</v>
      </c>
      <c r="G112" s="6">
        <v>0</v>
      </c>
      <c r="H112" s="6">
        <v>6.8</v>
      </c>
      <c r="I112" s="6">
        <v>129.4</v>
      </c>
      <c r="J112" s="6">
        <v>0</v>
      </c>
      <c r="K112" s="6">
        <v>0</v>
      </c>
      <c r="L112" s="6">
        <v>0</v>
      </c>
      <c r="M112" s="6">
        <v>0</v>
      </c>
      <c r="N112" s="6">
        <v>0</v>
      </c>
      <c r="O112" s="6">
        <v>0</v>
      </c>
      <c r="P112" s="6">
        <v>0</v>
      </c>
      <c r="Q112" s="6">
        <v>0</v>
      </c>
      <c r="R112" s="6">
        <v>0</v>
      </c>
      <c r="S112" s="6">
        <v>0</v>
      </c>
      <c r="T112" s="6">
        <v>0</v>
      </c>
      <c r="U112" s="6">
        <v>0</v>
      </c>
      <c r="V112" s="6">
        <v>0</v>
      </c>
      <c r="W112" s="6">
        <v>0</v>
      </c>
      <c r="X112" s="6">
        <v>0</v>
      </c>
      <c r="Y112" s="6">
        <v>0</v>
      </c>
      <c r="Z112" s="6">
        <v>0</v>
      </c>
      <c r="AA112" s="6">
        <v>0</v>
      </c>
      <c r="AB112" s="6">
        <v>0</v>
      </c>
      <c r="AC112" s="6">
        <v>0</v>
      </c>
      <c r="AD112" s="6">
        <v>0</v>
      </c>
      <c r="AE112" s="6">
        <v>0</v>
      </c>
      <c r="AF112" s="6">
        <v>0</v>
      </c>
      <c r="AG112" s="6">
        <v>0</v>
      </c>
      <c r="AH112" s="6">
        <v>0</v>
      </c>
      <c r="AI112" s="6">
        <v>0</v>
      </c>
      <c r="AJ112" s="6">
        <v>0</v>
      </c>
      <c r="AK112" s="6">
        <v>0</v>
      </c>
      <c r="AL112" s="6">
        <v>0</v>
      </c>
      <c r="AM112" s="6">
        <v>0</v>
      </c>
      <c r="AN112" s="6">
        <v>0</v>
      </c>
      <c r="AO112" s="6">
        <v>0</v>
      </c>
      <c r="AP112" s="6">
        <v>0</v>
      </c>
      <c r="AQ112" s="6">
        <v>0</v>
      </c>
      <c r="AR112" s="6">
        <v>168.5</v>
      </c>
      <c r="AS112" s="6">
        <v>0</v>
      </c>
      <c r="AT112" s="6">
        <v>0</v>
      </c>
      <c r="AU112" s="6">
        <v>0</v>
      </c>
      <c r="AV112" s="6">
        <v>0</v>
      </c>
      <c r="AW112" s="6">
        <v>0</v>
      </c>
      <c r="AX112" s="6">
        <v>0</v>
      </c>
      <c r="AY112" s="6">
        <v>0</v>
      </c>
      <c r="AZ112" s="6">
        <v>0</v>
      </c>
      <c r="BA112" s="6">
        <v>130.1</v>
      </c>
      <c r="BB112" s="6">
        <v>0</v>
      </c>
      <c r="BC112" s="6">
        <v>0</v>
      </c>
      <c r="BD112" s="6">
        <v>0</v>
      </c>
      <c r="BE112" s="6">
        <v>0</v>
      </c>
      <c r="BF112" s="6">
        <v>0</v>
      </c>
      <c r="BG112" s="6">
        <v>0</v>
      </c>
      <c r="BH112" s="6">
        <v>0</v>
      </c>
      <c r="BI112" s="6">
        <v>0</v>
      </c>
      <c r="BJ112" s="6">
        <v>0</v>
      </c>
      <c r="BK112" s="6">
        <v>0</v>
      </c>
      <c r="BL112" s="6">
        <v>0</v>
      </c>
      <c r="BM112" s="6">
        <v>0</v>
      </c>
      <c r="BN112" s="6">
        <v>0</v>
      </c>
      <c r="BO112" s="6">
        <v>0</v>
      </c>
      <c r="BP112" s="6">
        <v>0</v>
      </c>
      <c r="BQ112" s="6">
        <v>0</v>
      </c>
      <c r="BR112" s="6">
        <v>0</v>
      </c>
      <c r="BS112" s="6">
        <v>0</v>
      </c>
      <c r="BT112" s="6">
        <v>0</v>
      </c>
      <c r="BU112" s="6">
        <v>0</v>
      </c>
      <c r="BV112" s="6">
        <v>0</v>
      </c>
      <c r="BW112" s="6">
        <v>0</v>
      </c>
      <c r="BX112" s="6">
        <v>0</v>
      </c>
      <c r="BY112" s="6">
        <v>0</v>
      </c>
      <c r="BZ112" s="6">
        <v>0</v>
      </c>
      <c r="CA112" s="6">
        <v>0</v>
      </c>
      <c r="CB112" s="6">
        <v>0</v>
      </c>
      <c r="CC112" s="6">
        <v>0</v>
      </c>
      <c r="CD112" s="6">
        <v>0</v>
      </c>
      <c r="CE112" s="6">
        <v>0</v>
      </c>
      <c r="CF112" s="6">
        <v>116.5</v>
      </c>
      <c r="CG112" s="6">
        <v>36.9</v>
      </c>
      <c r="CH112" s="6">
        <v>0</v>
      </c>
      <c r="CI112" s="6">
        <v>0</v>
      </c>
      <c r="CJ112" s="6">
        <v>0</v>
      </c>
      <c r="CK112" s="6">
        <v>0</v>
      </c>
      <c r="CL112" s="6">
        <v>0</v>
      </c>
      <c r="CM112" s="6">
        <v>0</v>
      </c>
      <c r="CN112" s="6">
        <v>0</v>
      </c>
      <c r="CO112" s="6">
        <v>0</v>
      </c>
      <c r="CP112" s="6">
        <v>0</v>
      </c>
      <c r="CQ112" s="6">
        <v>197.5</v>
      </c>
      <c r="CR112" s="6">
        <v>0</v>
      </c>
      <c r="CS112" s="6">
        <v>0</v>
      </c>
      <c r="CT112" s="6">
        <v>0</v>
      </c>
      <c r="CU112" s="6">
        <v>0</v>
      </c>
      <c r="CV112" s="6">
        <v>0</v>
      </c>
      <c r="CW112" s="6">
        <v>0</v>
      </c>
      <c r="CX112" s="6">
        <v>0</v>
      </c>
      <c r="CY112" s="6">
        <v>0</v>
      </c>
      <c r="CZ112" s="6">
        <v>0</v>
      </c>
      <c r="DA112" s="6">
        <v>0</v>
      </c>
      <c r="DB112" s="6">
        <v>0</v>
      </c>
      <c r="DC112" s="6">
        <v>0</v>
      </c>
      <c r="DD112" s="6">
        <v>0</v>
      </c>
      <c r="DE112" s="6">
        <v>124</v>
      </c>
      <c r="DF112" s="6">
        <v>0</v>
      </c>
      <c r="DG112" s="6">
        <v>0</v>
      </c>
      <c r="DH112" s="6">
        <v>0</v>
      </c>
      <c r="DI112" s="6">
        <v>0</v>
      </c>
      <c r="DJ112" s="6">
        <v>0</v>
      </c>
      <c r="DK112" s="6">
        <v>0</v>
      </c>
      <c r="DL112" s="6">
        <v>0</v>
      </c>
      <c r="DM112" s="6">
        <v>0</v>
      </c>
      <c r="DN112" s="6">
        <v>0</v>
      </c>
      <c r="DO112" s="6">
        <v>0</v>
      </c>
      <c r="DP112" s="6">
        <v>0</v>
      </c>
      <c r="DQ112" s="6">
        <v>0</v>
      </c>
      <c r="DR112" s="6">
        <v>0</v>
      </c>
      <c r="DS112" s="6">
        <v>0</v>
      </c>
      <c r="DT112" s="6">
        <v>0</v>
      </c>
      <c r="DU112" s="6">
        <v>0</v>
      </c>
      <c r="DV112" s="6">
        <v>0</v>
      </c>
      <c r="DW112" s="6">
        <v>0</v>
      </c>
      <c r="DX112" s="6">
        <v>0</v>
      </c>
    </row>
    <row r="113" spans="1:128">
      <c r="A113" s="4" t="s">
        <v>777</v>
      </c>
      <c r="B113" s="6">
        <v>141.9</v>
      </c>
      <c r="C113" s="6">
        <v>0</v>
      </c>
      <c r="D113" s="6">
        <v>0</v>
      </c>
      <c r="E113" s="6">
        <v>0</v>
      </c>
      <c r="F113" s="6">
        <v>0</v>
      </c>
      <c r="G113" s="6">
        <v>0</v>
      </c>
      <c r="H113" s="6">
        <v>6.8</v>
      </c>
      <c r="I113" s="6">
        <v>129.4</v>
      </c>
      <c r="J113" s="6">
        <v>0</v>
      </c>
      <c r="K113" s="6">
        <v>0</v>
      </c>
      <c r="L113" s="6">
        <v>0</v>
      </c>
      <c r="M113" s="6">
        <v>0</v>
      </c>
      <c r="N113" s="6">
        <v>0</v>
      </c>
      <c r="O113" s="6">
        <v>0</v>
      </c>
      <c r="P113" s="6">
        <v>0</v>
      </c>
      <c r="Q113" s="6">
        <v>0</v>
      </c>
      <c r="R113" s="6">
        <v>0</v>
      </c>
      <c r="S113" s="6">
        <v>0</v>
      </c>
      <c r="T113" s="6">
        <v>0</v>
      </c>
      <c r="U113" s="6">
        <v>0</v>
      </c>
      <c r="V113" s="6">
        <v>0</v>
      </c>
      <c r="W113" s="6">
        <v>0</v>
      </c>
      <c r="X113" s="6">
        <v>0</v>
      </c>
      <c r="Y113" s="6">
        <v>0</v>
      </c>
      <c r="Z113" s="6">
        <v>0</v>
      </c>
      <c r="AA113" s="6">
        <v>0</v>
      </c>
      <c r="AB113" s="6">
        <v>0</v>
      </c>
      <c r="AC113" s="6">
        <v>0</v>
      </c>
      <c r="AD113" s="6">
        <v>0</v>
      </c>
      <c r="AE113" s="6">
        <v>0</v>
      </c>
      <c r="AF113" s="6">
        <v>0</v>
      </c>
      <c r="AG113" s="6">
        <v>0</v>
      </c>
      <c r="AH113" s="6">
        <v>0</v>
      </c>
      <c r="AI113" s="6">
        <v>0</v>
      </c>
      <c r="AJ113" s="6">
        <v>0</v>
      </c>
      <c r="AK113" s="6">
        <v>0</v>
      </c>
      <c r="AL113" s="6">
        <v>0</v>
      </c>
      <c r="AM113" s="6">
        <v>0</v>
      </c>
      <c r="AN113" s="6">
        <v>0</v>
      </c>
      <c r="AO113" s="6">
        <v>0</v>
      </c>
      <c r="AP113" s="6">
        <v>0</v>
      </c>
      <c r="AQ113" s="6">
        <v>0</v>
      </c>
      <c r="AR113" s="6">
        <v>0</v>
      </c>
      <c r="AS113" s="6">
        <v>0</v>
      </c>
      <c r="AT113" s="6">
        <v>0</v>
      </c>
      <c r="AU113" s="6">
        <v>0</v>
      </c>
      <c r="AV113" s="6">
        <v>0</v>
      </c>
      <c r="AW113" s="6">
        <v>0</v>
      </c>
      <c r="AX113" s="6">
        <v>0</v>
      </c>
      <c r="AY113" s="6">
        <v>0</v>
      </c>
      <c r="AZ113" s="6">
        <v>0</v>
      </c>
      <c r="BA113" s="6">
        <v>130.1</v>
      </c>
      <c r="BB113" s="6">
        <v>0</v>
      </c>
      <c r="BC113" s="6">
        <v>0</v>
      </c>
      <c r="BD113" s="6">
        <v>0</v>
      </c>
      <c r="BE113" s="6">
        <v>0</v>
      </c>
      <c r="BF113" s="6">
        <v>0</v>
      </c>
      <c r="BG113" s="6">
        <v>0</v>
      </c>
      <c r="BH113" s="6">
        <v>0</v>
      </c>
      <c r="BI113" s="6">
        <v>0</v>
      </c>
      <c r="BJ113" s="6">
        <v>0</v>
      </c>
      <c r="BK113" s="6">
        <v>0</v>
      </c>
      <c r="BL113" s="6">
        <v>0</v>
      </c>
      <c r="BM113" s="6">
        <v>0</v>
      </c>
      <c r="BN113" s="6">
        <v>0</v>
      </c>
      <c r="BO113" s="6">
        <v>0</v>
      </c>
      <c r="BP113" s="6">
        <v>0</v>
      </c>
      <c r="BQ113" s="6">
        <v>0</v>
      </c>
      <c r="BR113" s="6">
        <v>0</v>
      </c>
      <c r="BS113" s="6">
        <v>0</v>
      </c>
      <c r="BT113" s="6">
        <v>0</v>
      </c>
      <c r="BU113" s="6">
        <v>0</v>
      </c>
      <c r="BV113" s="6">
        <v>0</v>
      </c>
      <c r="BW113" s="6">
        <v>0</v>
      </c>
      <c r="BX113" s="6">
        <v>0</v>
      </c>
      <c r="BY113" s="6">
        <v>0</v>
      </c>
      <c r="BZ113" s="6">
        <v>0</v>
      </c>
      <c r="CA113" s="6">
        <v>0</v>
      </c>
      <c r="CB113" s="6">
        <v>0</v>
      </c>
      <c r="CC113" s="6">
        <v>0</v>
      </c>
      <c r="CD113" s="6">
        <v>0</v>
      </c>
      <c r="CE113" s="6">
        <v>0</v>
      </c>
      <c r="CF113" s="6">
        <v>116.5</v>
      </c>
      <c r="CG113" s="6">
        <v>36.9</v>
      </c>
      <c r="CH113" s="6">
        <v>0</v>
      </c>
      <c r="CI113" s="6">
        <v>0</v>
      </c>
      <c r="CJ113" s="6">
        <v>0</v>
      </c>
      <c r="CK113" s="6">
        <v>0</v>
      </c>
      <c r="CL113" s="6">
        <v>0</v>
      </c>
      <c r="CM113" s="6">
        <v>0</v>
      </c>
      <c r="CN113" s="6">
        <v>0</v>
      </c>
      <c r="CO113" s="6">
        <v>0</v>
      </c>
      <c r="CP113" s="6">
        <v>0</v>
      </c>
      <c r="CQ113" s="6">
        <v>197.5</v>
      </c>
      <c r="CR113" s="6">
        <v>0</v>
      </c>
      <c r="CS113" s="6">
        <v>0</v>
      </c>
      <c r="CT113" s="6">
        <v>0</v>
      </c>
      <c r="CU113" s="6">
        <v>0</v>
      </c>
      <c r="CV113" s="6">
        <v>0</v>
      </c>
      <c r="CW113" s="6">
        <v>0</v>
      </c>
      <c r="CX113" s="6">
        <v>0</v>
      </c>
      <c r="CY113" s="6">
        <v>0</v>
      </c>
      <c r="CZ113" s="6">
        <v>0</v>
      </c>
      <c r="DA113" s="6">
        <v>0</v>
      </c>
      <c r="DB113" s="6">
        <v>0</v>
      </c>
      <c r="DC113" s="6">
        <v>0</v>
      </c>
      <c r="DD113" s="6">
        <v>0</v>
      </c>
      <c r="DE113" s="6">
        <v>124</v>
      </c>
      <c r="DF113" s="6">
        <v>0</v>
      </c>
      <c r="DG113" s="6">
        <v>0</v>
      </c>
      <c r="DH113" s="6">
        <v>0</v>
      </c>
      <c r="DI113" s="6">
        <v>0</v>
      </c>
      <c r="DJ113" s="6">
        <v>0</v>
      </c>
      <c r="DK113" s="6">
        <v>0</v>
      </c>
      <c r="DL113" s="6">
        <v>0</v>
      </c>
      <c r="DM113" s="6">
        <v>0</v>
      </c>
      <c r="DN113" s="6">
        <v>0</v>
      </c>
      <c r="DO113" s="6">
        <v>0</v>
      </c>
      <c r="DP113" s="6">
        <v>0</v>
      </c>
      <c r="DQ113" s="6">
        <v>0</v>
      </c>
      <c r="DR113" s="6">
        <v>0</v>
      </c>
      <c r="DS113" s="6">
        <v>0</v>
      </c>
      <c r="DT113" s="6">
        <v>0</v>
      </c>
      <c r="DU113" s="6">
        <v>0</v>
      </c>
      <c r="DV113" s="6">
        <v>0</v>
      </c>
      <c r="DW113" s="6">
        <v>0</v>
      </c>
      <c r="DX113" s="6">
        <v>0</v>
      </c>
    </row>
    <row r="114" spans="1:128">
      <c r="A114" s="4" t="s">
        <v>778</v>
      </c>
      <c r="B114" s="6">
        <v>141.9</v>
      </c>
      <c r="C114" s="6">
        <v>0</v>
      </c>
      <c r="D114" s="6">
        <v>0</v>
      </c>
      <c r="E114" s="6">
        <v>0</v>
      </c>
      <c r="F114" s="6">
        <v>0</v>
      </c>
      <c r="G114" s="6">
        <v>0</v>
      </c>
      <c r="H114" s="6">
        <v>6.8</v>
      </c>
      <c r="I114" s="6">
        <v>129.4</v>
      </c>
      <c r="J114" s="6">
        <v>0</v>
      </c>
      <c r="K114" s="6">
        <v>0</v>
      </c>
      <c r="L114" s="6">
        <v>0</v>
      </c>
      <c r="M114" s="6">
        <v>0</v>
      </c>
      <c r="N114" s="6">
        <v>0</v>
      </c>
      <c r="O114" s="6">
        <v>0</v>
      </c>
      <c r="P114" s="6">
        <v>0</v>
      </c>
      <c r="Q114" s="6">
        <v>0</v>
      </c>
      <c r="R114" s="6">
        <v>0</v>
      </c>
      <c r="S114" s="6">
        <v>0</v>
      </c>
      <c r="T114" s="6">
        <v>0</v>
      </c>
      <c r="U114" s="6">
        <v>0</v>
      </c>
      <c r="V114" s="6">
        <v>0</v>
      </c>
      <c r="W114" s="6">
        <v>0</v>
      </c>
      <c r="X114" s="6">
        <v>0</v>
      </c>
      <c r="Y114" s="6">
        <v>0</v>
      </c>
      <c r="Z114" s="6">
        <v>0</v>
      </c>
      <c r="AA114" s="6">
        <v>0</v>
      </c>
      <c r="AB114" s="6">
        <v>0</v>
      </c>
      <c r="AC114" s="6">
        <v>0</v>
      </c>
      <c r="AD114" s="6">
        <v>0</v>
      </c>
      <c r="AE114" s="6">
        <v>0</v>
      </c>
      <c r="AF114" s="6">
        <v>0</v>
      </c>
      <c r="AG114" s="6">
        <v>0</v>
      </c>
      <c r="AH114" s="6">
        <v>0</v>
      </c>
      <c r="AI114" s="6">
        <v>0</v>
      </c>
      <c r="AJ114" s="6">
        <v>0</v>
      </c>
      <c r="AK114" s="6">
        <v>0</v>
      </c>
      <c r="AL114" s="6">
        <v>0</v>
      </c>
      <c r="AM114" s="6">
        <v>0</v>
      </c>
      <c r="AN114" s="6">
        <v>0</v>
      </c>
      <c r="AO114" s="6">
        <v>0</v>
      </c>
      <c r="AP114" s="6">
        <v>0</v>
      </c>
      <c r="AQ114" s="6">
        <v>0</v>
      </c>
      <c r="AR114" s="6">
        <v>0</v>
      </c>
      <c r="AS114" s="6">
        <v>0</v>
      </c>
      <c r="AT114" s="6">
        <v>0</v>
      </c>
      <c r="AU114" s="6">
        <v>0</v>
      </c>
      <c r="AV114" s="6">
        <v>0</v>
      </c>
      <c r="AW114" s="6">
        <v>0</v>
      </c>
      <c r="AX114" s="6">
        <v>0</v>
      </c>
      <c r="AY114" s="6">
        <v>0</v>
      </c>
      <c r="AZ114" s="6">
        <v>0</v>
      </c>
      <c r="BA114" s="6">
        <v>130.1</v>
      </c>
      <c r="BB114" s="6">
        <v>0</v>
      </c>
      <c r="BC114" s="6">
        <v>0</v>
      </c>
      <c r="BD114" s="6">
        <v>0</v>
      </c>
      <c r="BE114" s="6">
        <v>0</v>
      </c>
      <c r="BF114" s="6">
        <v>0</v>
      </c>
      <c r="BG114" s="6">
        <v>0</v>
      </c>
      <c r="BH114" s="6">
        <v>0</v>
      </c>
      <c r="BI114" s="6">
        <v>0</v>
      </c>
      <c r="BJ114" s="6">
        <v>0</v>
      </c>
      <c r="BK114" s="6">
        <v>0</v>
      </c>
      <c r="BL114" s="6">
        <v>0</v>
      </c>
      <c r="BM114" s="6">
        <v>0</v>
      </c>
      <c r="BN114" s="6">
        <v>0</v>
      </c>
      <c r="BO114" s="6">
        <v>0</v>
      </c>
      <c r="BP114" s="6">
        <v>0</v>
      </c>
      <c r="BQ114" s="6">
        <v>0</v>
      </c>
      <c r="BR114" s="6">
        <v>0</v>
      </c>
      <c r="BS114" s="6">
        <v>0</v>
      </c>
      <c r="BT114" s="6">
        <v>0</v>
      </c>
      <c r="BU114" s="6">
        <v>0</v>
      </c>
      <c r="BV114" s="6">
        <v>0</v>
      </c>
      <c r="BW114" s="6">
        <v>0</v>
      </c>
      <c r="BX114" s="6">
        <v>0</v>
      </c>
      <c r="BY114" s="6">
        <v>0</v>
      </c>
      <c r="BZ114" s="6">
        <v>0</v>
      </c>
      <c r="CA114" s="6">
        <v>0</v>
      </c>
      <c r="CB114" s="6">
        <v>0</v>
      </c>
      <c r="CC114" s="6">
        <v>0</v>
      </c>
      <c r="CD114" s="6">
        <v>0</v>
      </c>
      <c r="CE114" s="6">
        <v>0</v>
      </c>
      <c r="CF114" s="6">
        <v>0</v>
      </c>
      <c r="CG114" s="6">
        <v>36.9</v>
      </c>
      <c r="CH114" s="6">
        <v>0</v>
      </c>
      <c r="CI114" s="6">
        <v>0</v>
      </c>
      <c r="CJ114" s="6">
        <v>0</v>
      </c>
      <c r="CK114" s="6">
        <v>0</v>
      </c>
      <c r="CL114" s="6">
        <v>0</v>
      </c>
      <c r="CM114" s="6">
        <v>0</v>
      </c>
      <c r="CN114" s="6">
        <v>0</v>
      </c>
      <c r="CO114" s="6">
        <v>0</v>
      </c>
      <c r="CP114" s="6">
        <v>0</v>
      </c>
      <c r="CQ114" s="6">
        <v>197.5</v>
      </c>
      <c r="CR114" s="6">
        <v>0</v>
      </c>
      <c r="CS114" s="6">
        <v>0</v>
      </c>
      <c r="CT114" s="6">
        <v>0</v>
      </c>
      <c r="CU114" s="6">
        <v>0</v>
      </c>
      <c r="CV114" s="6">
        <v>0</v>
      </c>
      <c r="CW114" s="6">
        <v>0</v>
      </c>
      <c r="CX114" s="6">
        <v>0</v>
      </c>
      <c r="CY114" s="6">
        <v>0</v>
      </c>
      <c r="CZ114" s="6">
        <v>0</v>
      </c>
      <c r="DA114" s="6">
        <v>0</v>
      </c>
      <c r="DB114" s="6">
        <v>0</v>
      </c>
      <c r="DC114" s="6">
        <v>0</v>
      </c>
      <c r="DD114" s="6">
        <v>0</v>
      </c>
      <c r="DE114" s="6">
        <v>124</v>
      </c>
      <c r="DF114" s="6">
        <v>0</v>
      </c>
      <c r="DG114" s="6">
        <v>0</v>
      </c>
      <c r="DH114" s="6">
        <v>0</v>
      </c>
      <c r="DI114" s="6">
        <v>0</v>
      </c>
      <c r="DJ114" s="6">
        <v>0</v>
      </c>
      <c r="DK114" s="6">
        <v>0</v>
      </c>
      <c r="DL114" s="6">
        <v>0</v>
      </c>
      <c r="DM114" s="6">
        <v>0</v>
      </c>
      <c r="DN114" s="6">
        <v>0</v>
      </c>
      <c r="DO114" s="6">
        <v>0</v>
      </c>
      <c r="DP114" s="6">
        <v>0</v>
      </c>
      <c r="DQ114" s="6">
        <v>0</v>
      </c>
      <c r="DR114" s="6">
        <v>0</v>
      </c>
      <c r="DS114" s="6">
        <v>0</v>
      </c>
      <c r="DT114" s="6">
        <v>0</v>
      </c>
      <c r="DU114" s="6">
        <v>0</v>
      </c>
      <c r="DV114" s="6">
        <v>0</v>
      </c>
      <c r="DW114" s="6">
        <v>0</v>
      </c>
      <c r="DX114" s="6">
        <v>0</v>
      </c>
    </row>
    <row r="115" spans="1:128">
      <c r="A115" s="4" t="s">
        <v>779</v>
      </c>
      <c r="B115" s="6">
        <v>141.9</v>
      </c>
      <c r="C115" s="6">
        <v>0</v>
      </c>
      <c r="D115" s="6">
        <v>0</v>
      </c>
      <c r="E115" s="6">
        <v>0</v>
      </c>
      <c r="F115" s="6">
        <v>0</v>
      </c>
      <c r="G115" s="6">
        <v>0</v>
      </c>
      <c r="H115" s="6">
        <v>6.8</v>
      </c>
      <c r="I115" s="6">
        <v>129.4</v>
      </c>
      <c r="J115" s="6">
        <v>0</v>
      </c>
      <c r="K115" s="6">
        <v>0</v>
      </c>
      <c r="L115" s="6">
        <v>0</v>
      </c>
      <c r="M115" s="6">
        <v>0</v>
      </c>
      <c r="N115" s="6">
        <v>0</v>
      </c>
      <c r="O115" s="6">
        <v>0</v>
      </c>
      <c r="P115" s="6">
        <v>0</v>
      </c>
      <c r="Q115" s="6">
        <v>0</v>
      </c>
      <c r="R115" s="6">
        <v>0</v>
      </c>
      <c r="S115" s="6">
        <v>0</v>
      </c>
      <c r="T115" s="6">
        <v>0</v>
      </c>
      <c r="U115" s="6">
        <v>0</v>
      </c>
      <c r="V115" s="6">
        <v>0</v>
      </c>
      <c r="W115" s="6">
        <v>0</v>
      </c>
      <c r="X115" s="6">
        <v>0</v>
      </c>
      <c r="Y115" s="6">
        <v>0</v>
      </c>
      <c r="Z115" s="6">
        <v>0</v>
      </c>
      <c r="AA115" s="6">
        <v>0</v>
      </c>
      <c r="AB115" s="6">
        <v>0</v>
      </c>
      <c r="AC115" s="6">
        <v>0</v>
      </c>
      <c r="AD115" s="6">
        <v>0</v>
      </c>
      <c r="AE115" s="6">
        <v>0</v>
      </c>
      <c r="AF115" s="6">
        <v>0</v>
      </c>
      <c r="AG115" s="6">
        <v>0</v>
      </c>
      <c r="AH115" s="6">
        <v>0</v>
      </c>
      <c r="AI115" s="6">
        <v>0</v>
      </c>
      <c r="AJ115" s="6">
        <v>0</v>
      </c>
      <c r="AK115" s="6">
        <v>0</v>
      </c>
      <c r="AL115" s="6">
        <v>0</v>
      </c>
      <c r="AM115" s="6">
        <v>0</v>
      </c>
      <c r="AN115" s="6">
        <v>0</v>
      </c>
      <c r="AO115" s="6">
        <v>0</v>
      </c>
      <c r="AP115" s="6">
        <v>0</v>
      </c>
      <c r="AQ115" s="6">
        <v>0</v>
      </c>
      <c r="AR115" s="6">
        <v>0</v>
      </c>
      <c r="AS115" s="6">
        <v>0</v>
      </c>
      <c r="AT115" s="6">
        <v>0</v>
      </c>
      <c r="AU115" s="6">
        <v>0</v>
      </c>
      <c r="AV115" s="6">
        <v>0</v>
      </c>
      <c r="AW115" s="6">
        <v>0</v>
      </c>
      <c r="AX115" s="6">
        <v>0</v>
      </c>
      <c r="AY115" s="6">
        <v>0</v>
      </c>
      <c r="AZ115" s="6">
        <v>0</v>
      </c>
      <c r="BA115" s="6">
        <v>0</v>
      </c>
      <c r="BB115" s="6">
        <v>0</v>
      </c>
      <c r="BC115" s="6">
        <v>0</v>
      </c>
      <c r="BD115" s="6">
        <v>0</v>
      </c>
      <c r="BE115" s="6">
        <v>0</v>
      </c>
      <c r="BF115" s="6">
        <v>0</v>
      </c>
      <c r="BG115" s="6">
        <v>0</v>
      </c>
      <c r="BH115" s="6">
        <v>0</v>
      </c>
      <c r="BI115" s="6">
        <v>0</v>
      </c>
      <c r="BJ115" s="6">
        <v>0</v>
      </c>
      <c r="BK115" s="6">
        <v>0</v>
      </c>
      <c r="BL115" s="6">
        <v>0</v>
      </c>
      <c r="BM115" s="6">
        <v>0</v>
      </c>
      <c r="BN115" s="6">
        <v>0</v>
      </c>
      <c r="BO115" s="6">
        <v>0</v>
      </c>
      <c r="BP115" s="6">
        <v>0</v>
      </c>
      <c r="BQ115" s="6">
        <v>0</v>
      </c>
      <c r="BR115" s="6">
        <v>0</v>
      </c>
      <c r="BS115" s="6">
        <v>0</v>
      </c>
      <c r="BT115" s="6">
        <v>0</v>
      </c>
      <c r="BU115" s="6">
        <v>0</v>
      </c>
      <c r="BV115" s="6">
        <v>0</v>
      </c>
      <c r="BW115" s="6">
        <v>0</v>
      </c>
      <c r="BX115" s="6">
        <v>0</v>
      </c>
      <c r="BY115" s="6">
        <v>0</v>
      </c>
      <c r="BZ115" s="6">
        <v>0</v>
      </c>
      <c r="CA115" s="6">
        <v>0</v>
      </c>
      <c r="CB115" s="6">
        <v>0</v>
      </c>
      <c r="CC115" s="6">
        <v>0</v>
      </c>
      <c r="CD115" s="6">
        <v>0</v>
      </c>
      <c r="CE115" s="6">
        <v>0</v>
      </c>
      <c r="CF115" s="6">
        <v>0</v>
      </c>
      <c r="CG115" s="6">
        <v>36.9</v>
      </c>
      <c r="CH115" s="6">
        <v>0</v>
      </c>
      <c r="CI115" s="6">
        <v>0</v>
      </c>
      <c r="CJ115" s="6">
        <v>0</v>
      </c>
      <c r="CK115" s="6">
        <v>0</v>
      </c>
      <c r="CL115" s="6">
        <v>0</v>
      </c>
      <c r="CM115" s="6">
        <v>0</v>
      </c>
      <c r="CN115" s="6">
        <v>0</v>
      </c>
      <c r="CO115" s="6">
        <v>0</v>
      </c>
      <c r="CP115" s="6">
        <v>0</v>
      </c>
      <c r="CQ115" s="6">
        <v>197.5</v>
      </c>
      <c r="CR115" s="6">
        <v>0</v>
      </c>
      <c r="CS115" s="6">
        <v>0</v>
      </c>
      <c r="CT115" s="6">
        <v>0</v>
      </c>
      <c r="CU115" s="6">
        <v>0</v>
      </c>
      <c r="CV115" s="6">
        <v>0</v>
      </c>
      <c r="CW115" s="6">
        <v>0</v>
      </c>
      <c r="CX115" s="6">
        <v>0</v>
      </c>
      <c r="CY115" s="6">
        <v>0</v>
      </c>
      <c r="CZ115" s="6">
        <v>0</v>
      </c>
      <c r="DA115" s="6">
        <v>0</v>
      </c>
      <c r="DB115" s="6">
        <v>0</v>
      </c>
      <c r="DC115" s="6">
        <v>0</v>
      </c>
      <c r="DD115" s="6">
        <v>0</v>
      </c>
      <c r="DE115" s="6">
        <v>124</v>
      </c>
      <c r="DF115" s="6">
        <v>0</v>
      </c>
      <c r="DG115" s="6">
        <v>0</v>
      </c>
      <c r="DH115" s="6">
        <v>0</v>
      </c>
      <c r="DI115" s="6">
        <v>0</v>
      </c>
      <c r="DJ115" s="6">
        <v>0</v>
      </c>
      <c r="DK115" s="6">
        <v>0</v>
      </c>
      <c r="DL115" s="6">
        <v>0</v>
      </c>
      <c r="DM115" s="6">
        <v>0</v>
      </c>
      <c r="DN115" s="6">
        <v>0</v>
      </c>
      <c r="DO115" s="6">
        <v>0</v>
      </c>
      <c r="DP115" s="6">
        <v>0</v>
      </c>
      <c r="DQ115" s="6">
        <v>0</v>
      </c>
      <c r="DR115" s="6">
        <v>0</v>
      </c>
      <c r="DS115" s="6">
        <v>0</v>
      </c>
      <c r="DT115" s="6">
        <v>0</v>
      </c>
      <c r="DU115" s="6">
        <v>0</v>
      </c>
      <c r="DV115" s="6">
        <v>0</v>
      </c>
      <c r="DW115" s="6">
        <v>0</v>
      </c>
      <c r="DX115" s="6">
        <v>0</v>
      </c>
    </row>
    <row r="116" spans="1:128">
      <c r="A116" s="4" t="s">
        <v>780</v>
      </c>
      <c r="B116" s="6">
        <v>141.9</v>
      </c>
      <c r="C116" s="6">
        <v>0</v>
      </c>
      <c r="D116" s="6">
        <v>0</v>
      </c>
      <c r="E116" s="6">
        <v>0</v>
      </c>
      <c r="F116" s="6">
        <v>0</v>
      </c>
      <c r="G116" s="6">
        <v>0</v>
      </c>
      <c r="H116" s="6">
        <v>6.8</v>
      </c>
      <c r="I116" s="6">
        <v>129.4</v>
      </c>
      <c r="J116" s="6">
        <v>0</v>
      </c>
      <c r="K116" s="6">
        <v>0</v>
      </c>
      <c r="L116" s="6">
        <v>0</v>
      </c>
      <c r="M116" s="6">
        <v>0</v>
      </c>
      <c r="N116" s="6">
        <v>0</v>
      </c>
      <c r="O116" s="6">
        <v>0</v>
      </c>
      <c r="P116" s="6">
        <v>0</v>
      </c>
      <c r="Q116" s="6">
        <v>0</v>
      </c>
      <c r="R116" s="6">
        <v>0</v>
      </c>
      <c r="S116" s="6">
        <v>0</v>
      </c>
      <c r="T116" s="6">
        <v>0</v>
      </c>
      <c r="U116" s="6">
        <v>0</v>
      </c>
      <c r="V116" s="6">
        <v>0</v>
      </c>
      <c r="W116" s="6">
        <v>0</v>
      </c>
      <c r="X116" s="6">
        <v>0</v>
      </c>
      <c r="Y116" s="6">
        <v>0</v>
      </c>
      <c r="Z116" s="6">
        <v>0</v>
      </c>
      <c r="AA116" s="6">
        <v>0</v>
      </c>
      <c r="AB116" s="6">
        <v>0</v>
      </c>
      <c r="AC116" s="6">
        <v>0</v>
      </c>
      <c r="AD116" s="6">
        <v>0</v>
      </c>
      <c r="AE116" s="6">
        <v>0</v>
      </c>
      <c r="AF116" s="6">
        <v>0</v>
      </c>
      <c r="AG116" s="6">
        <v>0</v>
      </c>
      <c r="AH116" s="6">
        <v>0</v>
      </c>
      <c r="AI116" s="6">
        <v>0</v>
      </c>
      <c r="AJ116" s="6">
        <v>0</v>
      </c>
      <c r="AK116" s="6">
        <v>0</v>
      </c>
      <c r="AL116" s="6">
        <v>0</v>
      </c>
      <c r="AM116" s="6">
        <v>0</v>
      </c>
      <c r="AN116" s="6">
        <v>0</v>
      </c>
      <c r="AO116" s="6">
        <v>0</v>
      </c>
      <c r="AP116" s="6">
        <v>0</v>
      </c>
      <c r="AQ116" s="6">
        <v>0</v>
      </c>
      <c r="AR116" s="6">
        <v>0</v>
      </c>
      <c r="AS116" s="6">
        <v>0</v>
      </c>
      <c r="AT116" s="6">
        <v>0</v>
      </c>
      <c r="AU116" s="6">
        <v>0</v>
      </c>
      <c r="AV116" s="6">
        <v>0</v>
      </c>
      <c r="AW116" s="6">
        <v>0</v>
      </c>
      <c r="AX116" s="6">
        <v>0</v>
      </c>
      <c r="AY116" s="6">
        <v>0</v>
      </c>
      <c r="AZ116" s="6">
        <v>0</v>
      </c>
      <c r="BA116" s="6">
        <v>0</v>
      </c>
      <c r="BB116" s="6">
        <v>0</v>
      </c>
      <c r="BC116" s="6">
        <v>0</v>
      </c>
      <c r="BD116" s="6">
        <v>0</v>
      </c>
      <c r="BE116" s="6">
        <v>0</v>
      </c>
      <c r="BF116" s="6">
        <v>0</v>
      </c>
      <c r="BG116" s="6">
        <v>0</v>
      </c>
      <c r="BH116" s="6">
        <v>0</v>
      </c>
      <c r="BI116" s="6">
        <v>0</v>
      </c>
      <c r="BJ116" s="6">
        <v>0</v>
      </c>
      <c r="BK116" s="6">
        <v>0</v>
      </c>
      <c r="BL116" s="6">
        <v>0</v>
      </c>
      <c r="BM116" s="6">
        <v>0</v>
      </c>
      <c r="BN116" s="6">
        <v>0</v>
      </c>
      <c r="BO116" s="6">
        <v>0</v>
      </c>
      <c r="BP116" s="6">
        <v>0</v>
      </c>
      <c r="BQ116" s="6">
        <v>0</v>
      </c>
      <c r="BR116" s="6">
        <v>0</v>
      </c>
      <c r="BS116" s="6">
        <v>0</v>
      </c>
      <c r="BT116" s="6">
        <v>0</v>
      </c>
      <c r="BU116" s="6">
        <v>0</v>
      </c>
      <c r="BV116" s="6">
        <v>0</v>
      </c>
      <c r="BW116" s="6">
        <v>0</v>
      </c>
      <c r="BX116" s="6">
        <v>0</v>
      </c>
      <c r="BY116" s="6">
        <v>0</v>
      </c>
      <c r="BZ116" s="6">
        <v>0</v>
      </c>
      <c r="CA116" s="6">
        <v>0</v>
      </c>
      <c r="CB116" s="6">
        <v>0</v>
      </c>
      <c r="CC116" s="6">
        <v>0</v>
      </c>
      <c r="CD116" s="6">
        <v>0</v>
      </c>
      <c r="CE116" s="6">
        <v>0</v>
      </c>
      <c r="CF116" s="6">
        <v>0</v>
      </c>
      <c r="CG116" s="6">
        <v>36.9</v>
      </c>
      <c r="CH116" s="6">
        <v>0</v>
      </c>
      <c r="CI116" s="6">
        <v>0</v>
      </c>
      <c r="CJ116" s="6">
        <v>0</v>
      </c>
      <c r="CK116" s="6">
        <v>0</v>
      </c>
      <c r="CL116" s="6">
        <v>0</v>
      </c>
      <c r="CM116" s="6">
        <v>0</v>
      </c>
      <c r="CN116" s="6">
        <v>0</v>
      </c>
      <c r="CO116" s="6">
        <v>0</v>
      </c>
      <c r="CP116" s="6">
        <v>0</v>
      </c>
      <c r="CQ116" s="6">
        <v>197.5</v>
      </c>
      <c r="CR116" s="6">
        <v>0</v>
      </c>
      <c r="CS116" s="6">
        <v>0</v>
      </c>
      <c r="CT116" s="6">
        <v>0</v>
      </c>
      <c r="CU116" s="6">
        <v>0</v>
      </c>
      <c r="CV116" s="6">
        <v>0</v>
      </c>
      <c r="CW116" s="6">
        <v>0</v>
      </c>
      <c r="CX116" s="6">
        <v>0</v>
      </c>
      <c r="CY116" s="6">
        <v>0</v>
      </c>
      <c r="CZ116" s="6">
        <v>0</v>
      </c>
      <c r="DA116" s="6">
        <v>0</v>
      </c>
      <c r="DB116" s="6">
        <v>0</v>
      </c>
      <c r="DC116" s="6">
        <v>0</v>
      </c>
      <c r="DD116" s="6">
        <v>0</v>
      </c>
      <c r="DE116" s="6">
        <v>124</v>
      </c>
      <c r="DF116" s="6">
        <v>0</v>
      </c>
      <c r="DG116" s="6">
        <v>0</v>
      </c>
      <c r="DH116" s="6">
        <v>0</v>
      </c>
      <c r="DI116" s="6">
        <v>0</v>
      </c>
      <c r="DJ116" s="6">
        <v>0</v>
      </c>
      <c r="DK116" s="6">
        <v>0</v>
      </c>
      <c r="DL116" s="6">
        <v>0</v>
      </c>
      <c r="DM116" s="6">
        <v>0</v>
      </c>
      <c r="DN116" s="6">
        <v>0</v>
      </c>
      <c r="DO116" s="6">
        <v>0</v>
      </c>
      <c r="DP116" s="6">
        <v>0</v>
      </c>
      <c r="DQ116" s="6">
        <v>0</v>
      </c>
      <c r="DR116" s="6">
        <v>0</v>
      </c>
      <c r="DS116" s="6">
        <v>0</v>
      </c>
      <c r="DT116" s="6">
        <v>0</v>
      </c>
      <c r="DU116" s="6">
        <v>0</v>
      </c>
      <c r="DV116" s="6">
        <v>0</v>
      </c>
      <c r="DW116" s="6">
        <v>0</v>
      </c>
      <c r="DX116" s="6">
        <v>0</v>
      </c>
    </row>
    <row r="117" spans="1:128">
      <c r="A117" s="4" t="s">
        <v>781</v>
      </c>
      <c r="B117" s="6">
        <v>141.9</v>
      </c>
      <c r="C117" s="6">
        <v>0</v>
      </c>
      <c r="D117" s="6">
        <v>0</v>
      </c>
      <c r="E117" s="6">
        <v>0</v>
      </c>
      <c r="F117" s="6">
        <v>0</v>
      </c>
      <c r="G117" s="6">
        <v>0</v>
      </c>
      <c r="H117" s="6">
        <v>6.8</v>
      </c>
      <c r="I117" s="6">
        <v>129.4</v>
      </c>
      <c r="J117" s="6">
        <v>0</v>
      </c>
      <c r="K117" s="6">
        <v>0</v>
      </c>
      <c r="L117" s="6">
        <v>0</v>
      </c>
      <c r="M117" s="6">
        <v>0</v>
      </c>
      <c r="N117" s="6">
        <v>0</v>
      </c>
      <c r="O117" s="6">
        <v>0</v>
      </c>
      <c r="P117" s="6">
        <v>0</v>
      </c>
      <c r="Q117" s="6">
        <v>0</v>
      </c>
      <c r="R117" s="6">
        <v>0</v>
      </c>
      <c r="S117" s="6">
        <v>0</v>
      </c>
      <c r="T117" s="6">
        <v>0</v>
      </c>
      <c r="U117" s="6">
        <v>0</v>
      </c>
      <c r="V117" s="6">
        <v>0</v>
      </c>
      <c r="W117" s="6">
        <v>0</v>
      </c>
      <c r="X117" s="6">
        <v>0</v>
      </c>
      <c r="Y117" s="6">
        <v>0</v>
      </c>
      <c r="Z117" s="6">
        <v>0</v>
      </c>
      <c r="AA117" s="6">
        <v>0</v>
      </c>
      <c r="AB117" s="6">
        <v>0</v>
      </c>
      <c r="AC117" s="6">
        <v>0</v>
      </c>
      <c r="AD117" s="6">
        <v>0</v>
      </c>
      <c r="AE117" s="6">
        <v>0</v>
      </c>
      <c r="AF117" s="6">
        <v>0</v>
      </c>
      <c r="AG117" s="6">
        <v>0</v>
      </c>
      <c r="AH117" s="6">
        <v>0</v>
      </c>
      <c r="AI117" s="6">
        <v>0</v>
      </c>
      <c r="AJ117" s="6">
        <v>0</v>
      </c>
      <c r="AK117" s="6">
        <v>0</v>
      </c>
      <c r="AL117" s="6">
        <v>0</v>
      </c>
      <c r="AM117" s="6">
        <v>0</v>
      </c>
      <c r="AN117" s="6">
        <v>0</v>
      </c>
      <c r="AO117" s="6">
        <v>0</v>
      </c>
      <c r="AP117" s="6">
        <v>0</v>
      </c>
      <c r="AQ117" s="6">
        <v>0</v>
      </c>
      <c r="AR117" s="6">
        <v>0</v>
      </c>
      <c r="AS117" s="6">
        <v>0</v>
      </c>
      <c r="AT117" s="6">
        <v>0</v>
      </c>
      <c r="AU117" s="6">
        <v>0</v>
      </c>
      <c r="AV117" s="6">
        <v>0</v>
      </c>
      <c r="AW117" s="6">
        <v>0</v>
      </c>
      <c r="AX117" s="6">
        <v>0</v>
      </c>
      <c r="AY117" s="6">
        <v>0</v>
      </c>
      <c r="AZ117" s="6">
        <v>0</v>
      </c>
      <c r="BA117" s="6">
        <v>0</v>
      </c>
      <c r="BB117" s="6">
        <v>0</v>
      </c>
      <c r="BC117" s="6">
        <v>0</v>
      </c>
      <c r="BD117" s="6">
        <v>0</v>
      </c>
      <c r="BE117" s="6">
        <v>0</v>
      </c>
      <c r="BF117" s="6">
        <v>0</v>
      </c>
      <c r="BG117" s="6">
        <v>0</v>
      </c>
      <c r="BH117" s="6">
        <v>0</v>
      </c>
      <c r="BI117" s="6">
        <v>0</v>
      </c>
      <c r="BJ117" s="6">
        <v>0</v>
      </c>
      <c r="BK117" s="6">
        <v>0</v>
      </c>
      <c r="BL117" s="6">
        <v>0</v>
      </c>
      <c r="BM117" s="6">
        <v>0</v>
      </c>
      <c r="BN117" s="6">
        <v>0</v>
      </c>
      <c r="BO117" s="6">
        <v>0</v>
      </c>
      <c r="BP117" s="6">
        <v>0</v>
      </c>
      <c r="BQ117" s="6">
        <v>0</v>
      </c>
      <c r="BR117" s="6">
        <v>0</v>
      </c>
      <c r="BS117" s="6">
        <v>0</v>
      </c>
      <c r="BT117" s="6">
        <v>0</v>
      </c>
      <c r="BU117" s="6">
        <v>0</v>
      </c>
      <c r="BV117" s="6">
        <v>0</v>
      </c>
      <c r="BW117" s="6">
        <v>0</v>
      </c>
      <c r="BX117" s="6">
        <v>0</v>
      </c>
      <c r="BY117" s="6">
        <v>0</v>
      </c>
      <c r="BZ117" s="6">
        <v>0</v>
      </c>
      <c r="CA117" s="6">
        <v>0</v>
      </c>
      <c r="CB117" s="6">
        <v>0</v>
      </c>
      <c r="CC117" s="6">
        <v>0</v>
      </c>
      <c r="CD117" s="6">
        <v>0</v>
      </c>
      <c r="CE117" s="6">
        <v>0</v>
      </c>
      <c r="CF117" s="6">
        <v>0</v>
      </c>
      <c r="CG117" s="6">
        <v>36.9</v>
      </c>
      <c r="CH117" s="6">
        <v>0</v>
      </c>
      <c r="CI117" s="6">
        <v>0</v>
      </c>
      <c r="CJ117" s="6">
        <v>0</v>
      </c>
      <c r="CK117" s="6">
        <v>0</v>
      </c>
      <c r="CL117" s="6">
        <v>0</v>
      </c>
      <c r="CM117" s="6">
        <v>0</v>
      </c>
      <c r="CN117" s="6">
        <v>0</v>
      </c>
      <c r="CO117" s="6">
        <v>0</v>
      </c>
      <c r="CP117" s="6">
        <v>0</v>
      </c>
      <c r="CQ117" s="6">
        <v>197.5</v>
      </c>
      <c r="CR117" s="6">
        <v>0</v>
      </c>
      <c r="CS117" s="6">
        <v>0</v>
      </c>
      <c r="CT117" s="6">
        <v>0</v>
      </c>
      <c r="CU117" s="6">
        <v>0</v>
      </c>
      <c r="CV117" s="6">
        <v>0</v>
      </c>
      <c r="CW117" s="6">
        <v>0</v>
      </c>
      <c r="CX117" s="6">
        <v>0</v>
      </c>
      <c r="CY117" s="6">
        <v>0</v>
      </c>
      <c r="CZ117" s="6">
        <v>0</v>
      </c>
      <c r="DA117" s="6">
        <v>0</v>
      </c>
      <c r="DB117" s="6">
        <v>0</v>
      </c>
      <c r="DC117" s="6">
        <v>0</v>
      </c>
      <c r="DD117" s="6">
        <v>0</v>
      </c>
      <c r="DE117" s="6">
        <v>124</v>
      </c>
      <c r="DF117" s="6">
        <v>0</v>
      </c>
      <c r="DG117" s="6">
        <v>0</v>
      </c>
      <c r="DH117" s="6">
        <v>0</v>
      </c>
      <c r="DI117" s="6">
        <v>0</v>
      </c>
      <c r="DJ117" s="6">
        <v>0</v>
      </c>
      <c r="DK117" s="6">
        <v>0</v>
      </c>
      <c r="DL117" s="6">
        <v>0</v>
      </c>
      <c r="DM117" s="6">
        <v>0</v>
      </c>
      <c r="DN117" s="6">
        <v>0</v>
      </c>
      <c r="DO117" s="6">
        <v>0</v>
      </c>
      <c r="DP117" s="6">
        <v>0</v>
      </c>
      <c r="DQ117" s="6">
        <v>0</v>
      </c>
      <c r="DR117" s="6">
        <v>0</v>
      </c>
      <c r="DS117" s="6">
        <v>0</v>
      </c>
      <c r="DT117" s="6">
        <v>0</v>
      </c>
      <c r="DU117" s="6">
        <v>0</v>
      </c>
      <c r="DV117" s="6">
        <v>0</v>
      </c>
      <c r="DW117" s="6">
        <v>0</v>
      </c>
      <c r="DX117" s="6">
        <v>0</v>
      </c>
    </row>
    <row r="118" spans="1:128">
      <c r="A118" s="4" t="s">
        <v>782</v>
      </c>
      <c r="B118" s="6">
        <v>141.9</v>
      </c>
      <c r="C118" s="6">
        <v>0</v>
      </c>
      <c r="D118" s="6">
        <v>0</v>
      </c>
      <c r="E118" s="6">
        <v>0</v>
      </c>
      <c r="F118" s="6">
        <v>0</v>
      </c>
      <c r="G118" s="6">
        <v>0</v>
      </c>
      <c r="H118" s="6">
        <v>6.8</v>
      </c>
      <c r="I118" s="6">
        <v>129.4</v>
      </c>
      <c r="J118" s="6">
        <v>0</v>
      </c>
      <c r="K118" s="6">
        <v>0</v>
      </c>
      <c r="L118" s="6">
        <v>0</v>
      </c>
      <c r="M118" s="6">
        <v>0</v>
      </c>
      <c r="N118" s="6">
        <v>0</v>
      </c>
      <c r="O118" s="6">
        <v>0</v>
      </c>
      <c r="P118" s="6">
        <v>0</v>
      </c>
      <c r="Q118" s="6">
        <v>0</v>
      </c>
      <c r="R118" s="6">
        <v>0</v>
      </c>
      <c r="S118" s="6">
        <v>0</v>
      </c>
      <c r="T118" s="6">
        <v>0</v>
      </c>
      <c r="U118" s="6">
        <v>0</v>
      </c>
      <c r="V118" s="6">
        <v>0</v>
      </c>
      <c r="W118" s="6">
        <v>0</v>
      </c>
      <c r="X118" s="6">
        <v>0</v>
      </c>
      <c r="Y118" s="6">
        <v>0</v>
      </c>
      <c r="Z118" s="6">
        <v>0</v>
      </c>
      <c r="AA118" s="6">
        <v>0</v>
      </c>
      <c r="AB118" s="6">
        <v>0</v>
      </c>
      <c r="AC118" s="6">
        <v>0</v>
      </c>
      <c r="AD118" s="6">
        <v>0</v>
      </c>
      <c r="AE118" s="6">
        <v>0</v>
      </c>
      <c r="AF118" s="6">
        <v>0</v>
      </c>
      <c r="AG118" s="6">
        <v>0</v>
      </c>
      <c r="AH118" s="6">
        <v>0</v>
      </c>
      <c r="AI118" s="6">
        <v>0</v>
      </c>
      <c r="AJ118" s="6">
        <v>0</v>
      </c>
      <c r="AK118" s="6">
        <v>0</v>
      </c>
      <c r="AL118" s="6">
        <v>0</v>
      </c>
      <c r="AM118" s="6">
        <v>0</v>
      </c>
      <c r="AN118" s="6">
        <v>0</v>
      </c>
      <c r="AO118" s="6">
        <v>0</v>
      </c>
      <c r="AP118" s="6">
        <v>0</v>
      </c>
      <c r="AQ118" s="6">
        <v>0</v>
      </c>
      <c r="AR118" s="6">
        <v>0</v>
      </c>
      <c r="AS118" s="6">
        <v>0</v>
      </c>
      <c r="AT118" s="6">
        <v>0</v>
      </c>
      <c r="AU118" s="6">
        <v>0</v>
      </c>
      <c r="AV118" s="6">
        <v>0</v>
      </c>
      <c r="AW118" s="6">
        <v>0</v>
      </c>
      <c r="AX118" s="6">
        <v>0</v>
      </c>
      <c r="AY118" s="6">
        <v>0</v>
      </c>
      <c r="AZ118" s="6">
        <v>0</v>
      </c>
      <c r="BA118" s="6">
        <v>0</v>
      </c>
      <c r="BB118" s="6">
        <v>0</v>
      </c>
      <c r="BC118" s="6">
        <v>0</v>
      </c>
      <c r="BD118" s="6">
        <v>0</v>
      </c>
      <c r="BE118" s="6">
        <v>0</v>
      </c>
      <c r="BF118" s="6">
        <v>0</v>
      </c>
      <c r="BG118" s="6">
        <v>0</v>
      </c>
      <c r="BH118" s="6">
        <v>0</v>
      </c>
      <c r="BI118" s="6">
        <v>0</v>
      </c>
      <c r="BJ118" s="6">
        <v>0</v>
      </c>
      <c r="BK118" s="6">
        <v>0</v>
      </c>
      <c r="BL118" s="6">
        <v>0</v>
      </c>
      <c r="BM118" s="6">
        <v>0</v>
      </c>
      <c r="BN118" s="6">
        <v>0</v>
      </c>
      <c r="BO118" s="6">
        <v>0</v>
      </c>
      <c r="BP118" s="6">
        <v>0</v>
      </c>
      <c r="BQ118" s="6">
        <v>0</v>
      </c>
      <c r="BR118" s="6">
        <v>0</v>
      </c>
      <c r="BS118" s="6">
        <v>0</v>
      </c>
      <c r="BT118" s="6">
        <v>0</v>
      </c>
      <c r="BU118" s="6">
        <v>0</v>
      </c>
      <c r="BV118" s="6">
        <v>0</v>
      </c>
      <c r="BW118" s="6">
        <v>0</v>
      </c>
      <c r="BX118" s="6">
        <v>0</v>
      </c>
      <c r="BY118" s="6">
        <v>0</v>
      </c>
      <c r="BZ118" s="6">
        <v>0</v>
      </c>
      <c r="CA118" s="6">
        <v>0</v>
      </c>
      <c r="CB118" s="6">
        <v>0</v>
      </c>
      <c r="CC118" s="6">
        <v>0</v>
      </c>
      <c r="CD118" s="6">
        <v>0</v>
      </c>
      <c r="CE118" s="6">
        <v>0</v>
      </c>
      <c r="CF118" s="6">
        <v>0</v>
      </c>
      <c r="CG118" s="6">
        <v>36.9</v>
      </c>
      <c r="CH118" s="6">
        <v>0</v>
      </c>
      <c r="CI118" s="6">
        <v>0</v>
      </c>
      <c r="CJ118" s="6">
        <v>0</v>
      </c>
      <c r="CK118" s="6">
        <v>0</v>
      </c>
      <c r="CL118" s="6">
        <v>0</v>
      </c>
      <c r="CM118" s="6">
        <v>0</v>
      </c>
      <c r="CN118" s="6">
        <v>0</v>
      </c>
      <c r="CO118" s="6">
        <v>0</v>
      </c>
      <c r="CP118" s="6">
        <v>0</v>
      </c>
      <c r="CQ118" s="6">
        <v>197.5</v>
      </c>
      <c r="CR118" s="6">
        <v>0</v>
      </c>
      <c r="CS118" s="6">
        <v>0</v>
      </c>
      <c r="CT118" s="6">
        <v>0</v>
      </c>
      <c r="CU118" s="6">
        <v>0</v>
      </c>
      <c r="CV118" s="6">
        <v>0</v>
      </c>
      <c r="CW118" s="6">
        <v>0</v>
      </c>
      <c r="CX118" s="6">
        <v>0</v>
      </c>
      <c r="CY118" s="6">
        <v>0</v>
      </c>
      <c r="CZ118" s="6">
        <v>0</v>
      </c>
      <c r="DA118" s="6">
        <v>0</v>
      </c>
      <c r="DB118" s="6">
        <v>0</v>
      </c>
      <c r="DC118" s="6">
        <v>0</v>
      </c>
      <c r="DD118" s="6">
        <v>0</v>
      </c>
      <c r="DE118" s="6">
        <v>124</v>
      </c>
      <c r="DF118" s="6">
        <v>0</v>
      </c>
      <c r="DG118" s="6">
        <v>0</v>
      </c>
      <c r="DH118" s="6">
        <v>0</v>
      </c>
      <c r="DI118" s="6">
        <v>0</v>
      </c>
      <c r="DJ118" s="6">
        <v>0</v>
      </c>
      <c r="DK118" s="6">
        <v>0</v>
      </c>
      <c r="DL118" s="6">
        <v>0</v>
      </c>
      <c r="DM118" s="6">
        <v>0</v>
      </c>
      <c r="DN118" s="6">
        <v>0</v>
      </c>
      <c r="DO118" s="6">
        <v>0</v>
      </c>
      <c r="DP118" s="6">
        <v>0</v>
      </c>
      <c r="DQ118" s="6">
        <v>0</v>
      </c>
      <c r="DR118" s="6">
        <v>0</v>
      </c>
      <c r="DS118" s="6">
        <v>0</v>
      </c>
      <c r="DT118" s="6">
        <v>0</v>
      </c>
      <c r="DU118" s="6">
        <v>0</v>
      </c>
      <c r="DV118" s="6">
        <v>0</v>
      </c>
      <c r="DW118" s="6">
        <v>0</v>
      </c>
      <c r="DX118" s="6">
        <v>0</v>
      </c>
    </row>
    <row r="119" spans="1:128">
      <c r="A119" s="4" t="s">
        <v>783</v>
      </c>
      <c r="B119" s="6">
        <v>141.9</v>
      </c>
      <c r="C119" s="6">
        <v>0</v>
      </c>
      <c r="D119" s="6">
        <v>0</v>
      </c>
      <c r="E119" s="6">
        <v>0</v>
      </c>
      <c r="F119" s="6">
        <v>0</v>
      </c>
      <c r="G119" s="6">
        <v>0</v>
      </c>
      <c r="H119" s="6">
        <v>0</v>
      </c>
      <c r="I119" s="6">
        <v>129.4</v>
      </c>
      <c r="J119" s="6">
        <v>0</v>
      </c>
      <c r="K119" s="6">
        <v>0</v>
      </c>
      <c r="L119" s="6">
        <v>0</v>
      </c>
      <c r="M119" s="6">
        <v>0</v>
      </c>
      <c r="N119" s="6">
        <v>0</v>
      </c>
      <c r="O119" s="6">
        <v>0</v>
      </c>
      <c r="P119" s="6">
        <v>0</v>
      </c>
      <c r="Q119" s="6">
        <v>0</v>
      </c>
      <c r="R119" s="6">
        <v>0</v>
      </c>
      <c r="S119" s="6">
        <v>0</v>
      </c>
      <c r="T119" s="6">
        <v>0</v>
      </c>
      <c r="U119" s="6">
        <v>0</v>
      </c>
      <c r="V119" s="6">
        <v>0</v>
      </c>
      <c r="W119" s="6">
        <v>0</v>
      </c>
      <c r="X119" s="6">
        <v>0</v>
      </c>
      <c r="Y119" s="6">
        <v>0</v>
      </c>
      <c r="Z119" s="6">
        <v>0</v>
      </c>
      <c r="AA119" s="6">
        <v>0</v>
      </c>
      <c r="AB119" s="6">
        <v>0</v>
      </c>
      <c r="AC119" s="6">
        <v>0</v>
      </c>
      <c r="AD119" s="6">
        <v>0</v>
      </c>
      <c r="AE119" s="6">
        <v>0</v>
      </c>
      <c r="AF119" s="6">
        <v>0</v>
      </c>
      <c r="AG119" s="6">
        <v>0</v>
      </c>
      <c r="AH119" s="6">
        <v>0</v>
      </c>
      <c r="AI119" s="6">
        <v>0</v>
      </c>
      <c r="AJ119" s="6">
        <v>0</v>
      </c>
      <c r="AK119" s="6">
        <v>0</v>
      </c>
      <c r="AL119" s="6">
        <v>0</v>
      </c>
      <c r="AM119" s="6">
        <v>0</v>
      </c>
      <c r="AN119" s="6">
        <v>0</v>
      </c>
      <c r="AO119" s="6">
        <v>0</v>
      </c>
      <c r="AP119" s="6">
        <v>0</v>
      </c>
      <c r="AQ119" s="6">
        <v>0</v>
      </c>
      <c r="AR119" s="6">
        <v>0</v>
      </c>
      <c r="AS119" s="6">
        <v>0</v>
      </c>
      <c r="AT119" s="6">
        <v>0</v>
      </c>
      <c r="AU119" s="6">
        <v>0</v>
      </c>
      <c r="AV119" s="6">
        <v>0</v>
      </c>
      <c r="AW119" s="6">
        <v>0</v>
      </c>
      <c r="AX119" s="6">
        <v>0</v>
      </c>
      <c r="AY119" s="6">
        <v>0</v>
      </c>
      <c r="AZ119" s="6">
        <v>0</v>
      </c>
      <c r="BA119" s="6">
        <v>0</v>
      </c>
      <c r="BB119" s="6">
        <v>0</v>
      </c>
      <c r="BC119" s="6">
        <v>0</v>
      </c>
      <c r="BD119" s="6">
        <v>0</v>
      </c>
      <c r="BE119" s="6">
        <v>0</v>
      </c>
      <c r="BF119" s="6">
        <v>0</v>
      </c>
      <c r="BG119" s="6">
        <v>0</v>
      </c>
      <c r="BH119" s="6">
        <v>0</v>
      </c>
      <c r="BI119" s="6">
        <v>0</v>
      </c>
      <c r="BJ119" s="6">
        <v>0</v>
      </c>
      <c r="BK119" s="6">
        <v>0</v>
      </c>
      <c r="BL119" s="6">
        <v>0</v>
      </c>
      <c r="BM119" s="6">
        <v>0</v>
      </c>
      <c r="BN119" s="6">
        <v>0</v>
      </c>
      <c r="BO119" s="6">
        <v>0</v>
      </c>
      <c r="BP119" s="6">
        <v>0</v>
      </c>
      <c r="BQ119" s="6">
        <v>0</v>
      </c>
      <c r="BR119" s="6">
        <v>0</v>
      </c>
      <c r="BS119" s="6">
        <v>0</v>
      </c>
      <c r="BT119" s="6">
        <v>0</v>
      </c>
      <c r="BU119" s="6">
        <v>0</v>
      </c>
      <c r="BV119" s="6">
        <v>0</v>
      </c>
      <c r="BW119" s="6">
        <v>0</v>
      </c>
      <c r="BX119" s="6">
        <v>0</v>
      </c>
      <c r="BY119" s="6">
        <v>0</v>
      </c>
      <c r="BZ119" s="6">
        <v>0</v>
      </c>
      <c r="CA119" s="6">
        <v>0</v>
      </c>
      <c r="CB119" s="6">
        <v>0</v>
      </c>
      <c r="CC119" s="6">
        <v>0</v>
      </c>
      <c r="CD119" s="6">
        <v>0</v>
      </c>
      <c r="CE119" s="6">
        <v>0</v>
      </c>
      <c r="CF119" s="6">
        <v>0</v>
      </c>
      <c r="CG119" s="6">
        <v>36.9</v>
      </c>
      <c r="CH119" s="6">
        <v>0</v>
      </c>
      <c r="CI119" s="6">
        <v>0</v>
      </c>
      <c r="CJ119" s="6">
        <v>0</v>
      </c>
      <c r="CK119" s="6">
        <v>0</v>
      </c>
      <c r="CL119" s="6">
        <v>0</v>
      </c>
      <c r="CM119" s="6">
        <v>0</v>
      </c>
      <c r="CN119" s="6">
        <v>0</v>
      </c>
      <c r="CO119" s="6">
        <v>0</v>
      </c>
      <c r="CP119" s="6">
        <v>0</v>
      </c>
      <c r="CQ119" s="6">
        <v>197.5</v>
      </c>
      <c r="CR119" s="6">
        <v>0</v>
      </c>
      <c r="CS119" s="6">
        <v>0</v>
      </c>
      <c r="CT119" s="6">
        <v>0</v>
      </c>
      <c r="CU119" s="6">
        <v>0</v>
      </c>
      <c r="CV119" s="6">
        <v>0</v>
      </c>
      <c r="CW119" s="6">
        <v>0</v>
      </c>
      <c r="CX119" s="6">
        <v>0</v>
      </c>
      <c r="CY119" s="6">
        <v>0</v>
      </c>
      <c r="CZ119" s="6">
        <v>0</v>
      </c>
      <c r="DA119" s="6">
        <v>0</v>
      </c>
      <c r="DB119" s="6">
        <v>0</v>
      </c>
      <c r="DC119" s="6">
        <v>0</v>
      </c>
      <c r="DD119" s="6">
        <v>0</v>
      </c>
      <c r="DE119" s="6">
        <v>124</v>
      </c>
      <c r="DF119" s="6">
        <v>0</v>
      </c>
      <c r="DG119" s="6">
        <v>0</v>
      </c>
      <c r="DH119" s="6">
        <v>0</v>
      </c>
      <c r="DI119" s="6">
        <v>0</v>
      </c>
      <c r="DJ119" s="6">
        <v>0</v>
      </c>
      <c r="DK119" s="6">
        <v>0</v>
      </c>
      <c r="DL119" s="6">
        <v>0</v>
      </c>
      <c r="DM119" s="6">
        <v>0</v>
      </c>
      <c r="DN119" s="6">
        <v>0</v>
      </c>
      <c r="DO119" s="6">
        <v>0</v>
      </c>
      <c r="DP119" s="6">
        <v>0</v>
      </c>
      <c r="DQ119" s="6">
        <v>0</v>
      </c>
      <c r="DR119" s="6">
        <v>0</v>
      </c>
      <c r="DS119" s="6">
        <v>0</v>
      </c>
      <c r="DT119" s="6">
        <v>0</v>
      </c>
      <c r="DU119" s="6">
        <v>0</v>
      </c>
      <c r="DV119" s="6">
        <v>0</v>
      </c>
      <c r="DW119" s="6">
        <v>0</v>
      </c>
      <c r="DX119" s="6">
        <v>0</v>
      </c>
    </row>
    <row r="120" spans="1:128">
      <c r="A120" s="4" t="s">
        <v>784</v>
      </c>
      <c r="B120" s="6">
        <v>141.9</v>
      </c>
      <c r="C120" s="6">
        <v>0</v>
      </c>
      <c r="D120" s="6">
        <v>0</v>
      </c>
      <c r="E120" s="6">
        <v>0</v>
      </c>
      <c r="F120" s="6">
        <v>0</v>
      </c>
      <c r="G120" s="6">
        <v>0</v>
      </c>
      <c r="H120" s="6">
        <v>0</v>
      </c>
      <c r="I120" s="6">
        <v>129.4</v>
      </c>
      <c r="J120" s="6">
        <v>0</v>
      </c>
      <c r="K120" s="6">
        <v>0</v>
      </c>
      <c r="L120" s="6">
        <v>0</v>
      </c>
      <c r="M120" s="6">
        <v>0</v>
      </c>
      <c r="N120" s="6">
        <v>0</v>
      </c>
      <c r="O120" s="6">
        <v>0</v>
      </c>
      <c r="P120" s="6">
        <v>0</v>
      </c>
      <c r="Q120" s="6">
        <v>0</v>
      </c>
      <c r="R120" s="6">
        <v>0</v>
      </c>
      <c r="S120" s="6">
        <v>0</v>
      </c>
      <c r="T120" s="6">
        <v>0</v>
      </c>
      <c r="U120" s="6">
        <v>0</v>
      </c>
      <c r="V120" s="6">
        <v>0</v>
      </c>
      <c r="W120" s="6">
        <v>0</v>
      </c>
      <c r="X120" s="6">
        <v>0</v>
      </c>
      <c r="Y120" s="6">
        <v>0</v>
      </c>
      <c r="Z120" s="6">
        <v>0</v>
      </c>
      <c r="AA120" s="6">
        <v>0</v>
      </c>
      <c r="AB120" s="6">
        <v>0</v>
      </c>
      <c r="AC120" s="6">
        <v>0</v>
      </c>
      <c r="AD120" s="6">
        <v>0</v>
      </c>
      <c r="AE120" s="6">
        <v>0</v>
      </c>
      <c r="AF120" s="6">
        <v>0</v>
      </c>
      <c r="AG120" s="6">
        <v>0</v>
      </c>
      <c r="AH120" s="6">
        <v>0</v>
      </c>
      <c r="AI120" s="6">
        <v>0</v>
      </c>
      <c r="AJ120" s="6">
        <v>0</v>
      </c>
      <c r="AK120" s="6">
        <v>0</v>
      </c>
      <c r="AL120" s="6">
        <v>0</v>
      </c>
      <c r="AM120" s="6">
        <v>0</v>
      </c>
      <c r="AN120" s="6">
        <v>0</v>
      </c>
      <c r="AO120" s="6">
        <v>0</v>
      </c>
      <c r="AP120" s="6">
        <v>0</v>
      </c>
      <c r="AQ120" s="6">
        <v>0</v>
      </c>
      <c r="AR120" s="6">
        <v>0</v>
      </c>
      <c r="AS120" s="6">
        <v>0</v>
      </c>
      <c r="AT120" s="6">
        <v>0</v>
      </c>
      <c r="AU120" s="6">
        <v>0</v>
      </c>
      <c r="AV120" s="6">
        <v>0</v>
      </c>
      <c r="AW120" s="6">
        <v>0</v>
      </c>
      <c r="AX120" s="6">
        <v>0</v>
      </c>
      <c r="AY120" s="6">
        <v>0</v>
      </c>
      <c r="AZ120" s="6">
        <v>0</v>
      </c>
      <c r="BA120" s="6">
        <v>0</v>
      </c>
      <c r="BB120" s="6">
        <v>0</v>
      </c>
      <c r="BC120" s="6">
        <v>0</v>
      </c>
      <c r="BD120" s="6">
        <v>0</v>
      </c>
      <c r="BE120" s="6">
        <v>0</v>
      </c>
      <c r="BF120" s="6">
        <v>0</v>
      </c>
      <c r="BG120" s="6">
        <v>0</v>
      </c>
      <c r="BH120" s="6">
        <v>0</v>
      </c>
      <c r="BI120" s="6">
        <v>0</v>
      </c>
      <c r="BJ120" s="6">
        <v>0</v>
      </c>
      <c r="BK120" s="6">
        <v>0</v>
      </c>
      <c r="BL120" s="6">
        <v>0</v>
      </c>
      <c r="BM120" s="6">
        <v>0</v>
      </c>
      <c r="BN120" s="6">
        <v>0</v>
      </c>
      <c r="BO120" s="6">
        <v>0</v>
      </c>
      <c r="BP120" s="6">
        <v>0</v>
      </c>
      <c r="BQ120" s="6">
        <v>0</v>
      </c>
      <c r="BR120" s="6">
        <v>0</v>
      </c>
      <c r="BS120" s="6">
        <v>0</v>
      </c>
      <c r="BT120" s="6">
        <v>0</v>
      </c>
      <c r="BU120" s="6">
        <v>0</v>
      </c>
      <c r="BV120" s="6">
        <v>0</v>
      </c>
      <c r="BW120" s="6">
        <v>0</v>
      </c>
      <c r="BX120" s="6">
        <v>0</v>
      </c>
      <c r="BY120" s="6">
        <v>0</v>
      </c>
      <c r="BZ120" s="6">
        <v>0</v>
      </c>
      <c r="CA120" s="6">
        <v>0</v>
      </c>
      <c r="CB120" s="6">
        <v>0</v>
      </c>
      <c r="CC120" s="6">
        <v>0</v>
      </c>
      <c r="CD120" s="6">
        <v>0</v>
      </c>
      <c r="CE120" s="6">
        <v>0</v>
      </c>
      <c r="CF120" s="6">
        <v>0</v>
      </c>
      <c r="CG120" s="6">
        <v>36.9</v>
      </c>
      <c r="CH120" s="6">
        <v>0</v>
      </c>
      <c r="CI120" s="6">
        <v>0</v>
      </c>
      <c r="CJ120" s="6">
        <v>0</v>
      </c>
      <c r="CK120" s="6">
        <v>0</v>
      </c>
      <c r="CL120" s="6">
        <v>0</v>
      </c>
      <c r="CM120" s="6">
        <v>0</v>
      </c>
      <c r="CN120" s="6">
        <v>0</v>
      </c>
      <c r="CO120" s="6">
        <v>0</v>
      </c>
      <c r="CP120" s="6">
        <v>0</v>
      </c>
      <c r="CQ120" s="6">
        <v>197.5</v>
      </c>
      <c r="CR120" s="6">
        <v>0</v>
      </c>
      <c r="CS120" s="6">
        <v>0</v>
      </c>
      <c r="CT120" s="6">
        <v>0</v>
      </c>
      <c r="CU120" s="6">
        <v>0</v>
      </c>
      <c r="CV120" s="6">
        <v>0</v>
      </c>
      <c r="CW120" s="6">
        <v>0</v>
      </c>
      <c r="CX120" s="6">
        <v>0</v>
      </c>
      <c r="CY120" s="6">
        <v>0</v>
      </c>
      <c r="CZ120" s="6">
        <v>0</v>
      </c>
      <c r="DA120" s="6">
        <v>0</v>
      </c>
      <c r="DB120" s="6">
        <v>0</v>
      </c>
      <c r="DC120" s="6">
        <v>0</v>
      </c>
      <c r="DD120" s="6">
        <v>0</v>
      </c>
      <c r="DE120" s="6">
        <v>124</v>
      </c>
      <c r="DF120" s="6">
        <v>0</v>
      </c>
      <c r="DG120" s="6">
        <v>0</v>
      </c>
      <c r="DH120" s="6">
        <v>0</v>
      </c>
      <c r="DI120" s="6">
        <v>0</v>
      </c>
      <c r="DJ120" s="6">
        <v>0</v>
      </c>
      <c r="DK120" s="6">
        <v>0</v>
      </c>
      <c r="DL120" s="6">
        <v>0</v>
      </c>
      <c r="DM120" s="6">
        <v>0</v>
      </c>
      <c r="DN120" s="6">
        <v>0</v>
      </c>
      <c r="DO120" s="6">
        <v>0</v>
      </c>
      <c r="DP120" s="6">
        <v>0</v>
      </c>
      <c r="DQ120" s="6">
        <v>0</v>
      </c>
      <c r="DR120" s="6">
        <v>0</v>
      </c>
      <c r="DS120" s="6">
        <v>0</v>
      </c>
      <c r="DT120" s="6">
        <v>0</v>
      </c>
      <c r="DU120" s="6">
        <v>0</v>
      </c>
      <c r="DV120" s="6">
        <v>0</v>
      </c>
      <c r="DW120" s="6">
        <v>0</v>
      </c>
      <c r="DX120" s="6">
        <v>0</v>
      </c>
    </row>
    <row r="121" spans="1:128">
      <c r="A121" s="4" t="s">
        <v>785</v>
      </c>
      <c r="B121" s="6">
        <v>141.9</v>
      </c>
      <c r="C121" s="6">
        <v>0</v>
      </c>
      <c r="D121" s="6">
        <v>0</v>
      </c>
      <c r="E121" s="6">
        <v>0</v>
      </c>
      <c r="F121" s="6">
        <v>0</v>
      </c>
      <c r="G121" s="6">
        <v>0</v>
      </c>
      <c r="H121" s="6">
        <v>0</v>
      </c>
      <c r="I121" s="6">
        <v>129.4</v>
      </c>
      <c r="J121" s="6">
        <v>0</v>
      </c>
      <c r="K121" s="6">
        <v>0</v>
      </c>
      <c r="L121" s="6">
        <v>0</v>
      </c>
      <c r="M121" s="6">
        <v>0</v>
      </c>
      <c r="N121" s="6">
        <v>0</v>
      </c>
      <c r="O121" s="6">
        <v>0</v>
      </c>
      <c r="P121" s="6">
        <v>0</v>
      </c>
      <c r="Q121" s="6">
        <v>0</v>
      </c>
      <c r="R121" s="6">
        <v>0</v>
      </c>
      <c r="S121" s="6">
        <v>0</v>
      </c>
      <c r="T121" s="6">
        <v>0</v>
      </c>
      <c r="U121" s="6">
        <v>0</v>
      </c>
      <c r="V121" s="6">
        <v>0</v>
      </c>
      <c r="W121" s="6">
        <v>0</v>
      </c>
      <c r="X121" s="6">
        <v>0</v>
      </c>
      <c r="Y121" s="6">
        <v>0</v>
      </c>
      <c r="Z121" s="6">
        <v>0</v>
      </c>
      <c r="AA121" s="6">
        <v>0</v>
      </c>
      <c r="AB121" s="6">
        <v>0</v>
      </c>
      <c r="AC121" s="6">
        <v>0</v>
      </c>
      <c r="AD121" s="6">
        <v>0</v>
      </c>
      <c r="AE121" s="6">
        <v>0</v>
      </c>
      <c r="AF121" s="6">
        <v>0</v>
      </c>
      <c r="AG121" s="6">
        <v>0</v>
      </c>
      <c r="AH121" s="6">
        <v>0</v>
      </c>
      <c r="AI121" s="6">
        <v>0</v>
      </c>
      <c r="AJ121" s="6">
        <v>0</v>
      </c>
      <c r="AK121" s="6">
        <v>0</v>
      </c>
      <c r="AL121" s="6">
        <v>0</v>
      </c>
      <c r="AM121" s="6">
        <v>0</v>
      </c>
      <c r="AN121" s="6">
        <v>0</v>
      </c>
      <c r="AO121" s="6">
        <v>0</v>
      </c>
      <c r="AP121" s="6">
        <v>0</v>
      </c>
      <c r="AQ121" s="6">
        <v>0</v>
      </c>
      <c r="AR121" s="6">
        <v>0</v>
      </c>
      <c r="AS121" s="6">
        <v>0</v>
      </c>
      <c r="AT121" s="6">
        <v>0</v>
      </c>
      <c r="AU121" s="6">
        <v>0</v>
      </c>
      <c r="AV121" s="6">
        <v>0</v>
      </c>
      <c r="AW121" s="6">
        <v>0</v>
      </c>
      <c r="AX121" s="6">
        <v>0</v>
      </c>
      <c r="AY121" s="6">
        <v>0</v>
      </c>
      <c r="AZ121" s="6">
        <v>0</v>
      </c>
      <c r="BA121" s="6">
        <v>0</v>
      </c>
      <c r="BB121" s="6">
        <v>0</v>
      </c>
      <c r="BC121" s="6">
        <v>0</v>
      </c>
      <c r="BD121" s="6">
        <v>0</v>
      </c>
      <c r="BE121" s="6">
        <v>0</v>
      </c>
      <c r="BF121" s="6">
        <v>0</v>
      </c>
      <c r="BG121" s="6">
        <v>0</v>
      </c>
      <c r="BH121" s="6">
        <v>0</v>
      </c>
      <c r="BI121" s="6">
        <v>0</v>
      </c>
      <c r="BJ121" s="6">
        <v>0</v>
      </c>
      <c r="BK121" s="6">
        <v>0</v>
      </c>
      <c r="BL121" s="6">
        <v>0</v>
      </c>
      <c r="BM121" s="6">
        <v>0</v>
      </c>
      <c r="BN121" s="6">
        <v>0</v>
      </c>
      <c r="BO121" s="6">
        <v>0</v>
      </c>
      <c r="BP121" s="6">
        <v>0</v>
      </c>
      <c r="BQ121" s="6">
        <v>0</v>
      </c>
      <c r="BR121" s="6">
        <v>0</v>
      </c>
      <c r="BS121" s="6">
        <v>0</v>
      </c>
      <c r="BT121" s="6">
        <v>0</v>
      </c>
      <c r="BU121" s="6">
        <v>0</v>
      </c>
      <c r="BV121" s="6">
        <v>0</v>
      </c>
      <c r="BW121" s="6">
        <v>0</v>
      </c>
      <c r="BX121" s="6">
        <v>0</v>
      </c>
      <c r="BY121" s="6">
        <v>0</v>
      </c>
      <c r="BZ121" s="6">
        <v>0</v>
      </c>
      <c r="CA121" s="6">
        <v>0</v>
      </c>
      <c r="CB121" s="6">
        <v>0</v>
      </c>
      <c r="CC121" s="6">
        <v>0</v>
      </c>
      <c r="CD121" s="6">
        <v>0</v>
      </c>
      <c r="CE121" s="6">
        <v>0</v>
      </c>
      <c r="CF121" s="6">
        <v>0</v>
      </c>
      <c r="CG121" s="6">
        <v>36.9</v>
      </c>
      <c r="CH121" s="6">
        <v>0</v>
      </c>
      <c r="CI121" s="6">
        <v>0</v>
      </c>
      <c r="CJ121" s="6">
        <v>0</v>
      </c>
      <c r="CK121" s="6">
        <v>0</v>
      </c>
      <c r="CL121" s="6">
        <v>0</v>
      </c>
      <c r="CM121" s="6">
        <v>0</v>
      </c>
      <c r="CN121" s="6">
        <v>0</v>
      </c>
      <c r="CO121" s="6">
        <v>0</v>
      </c>
      <c r="CP121" s="6">
        <v>0</v>
      </c>
      <c r="CQ121" s="6">
        <v>197.5</v>
      </c>
      <c r="CR121" s="6">
        <v>0</v>
      </c>
      <c r="CS121" s="6">
        <v>0</v>
      </c>
      <c r="CT121" s="6">
        <v>0</v>
      </c>
      <c r="CU121" s="6">
        <v>0</v>
      </c>
      <c r="CV121" s="6">
        <v>0</v>
      </c>
      <c r="CW121" s="6">
        <v>0</v>
      </c>
      <c r="CX121" s="6">
        <v>0</v>
      </c>
      <c r="CY121" s="6">
        <v>0</v>
      </c>
      <c r="CZ121" s="6">
        <v>0</v>
      </c>
      <c r="DA121" s="6">
        <v>0</v>
      </c>
      <c r="DB121" s="6">
        <v>0</v>
      </c>
      <c r="DC121" s="6">
        <v>0</v>
      </c>
      <c r="DD121" s="6">
        <v>0</v>
      </c>
      <c r="DE121" s="6">
        <v>0</v>
      </c>
      <c r="DF121" s="6">
        <v>0</v>
      </c>
      <c r="DG121" s="6">
        <v>0</v>
      </c>
      <c r="DH121" s="6">
        <v>0</v>
      </c>
      <c r="DI121" s="6">
        <v>0</v>
      </c>
      <c r="DJ121" s="6">
        <v>0</v>
      </c>
      <c r="DK121" s="6">
        <v>0</v>
      </c>
      <c r="DL121" s="6">
        <v>0</v>
      </c>
      <c r="DM121" s="6">
        <v>0</v>
      </c>
      <c r="DN121" s="6">
        <v>0</v>
      </c>
      <c r="DO121" s="6">
        <v>0</v>
      </c>
      <c r="DP121" s="6">
        <v>0</v>
      </c>
      <c r="DQ121" s="6">
        <v>0</v>
      </c>
      <c r="DR121" s="6">
        <v>0</v>
      </c>
      <c r="DS121" s="6">
        <v>0</v>
      </c>
      <c r="DT121" s="6">
        <v>0</v>
      </c>
      <c r="DU121" s="6">
        <v>0</v>
      </c>
      <c r="DV121" s="6">
        <v>0</v>
      </c>
      <c r="DW121" s="6">
        <v>0</v>
      </c>
      <c r="DX121" s="6">
        <v>0</v>
      </c>
    </row>
    <row r="122" spans="1:128">
      <c r="A122" s="4" t="s">
        <v>786</v>
      </c>
      <c r="B122" s="6">
        <v>0</v>
      </c>
      <c r="C122" s="6">
        <v>0</v>
      </c>
      <c r="D122" s="6">
        <v>0</v>
      </c>
      <c r="E122" s="6">
        <v>0</v>
      </c>
      <c r="F122" s="6">
        <v>0</v>
      </c>
      <c r="G122" s="6">
        <v>0</v>
      </c>
      <c r="H122" s="6">
        <v>0</v>
      </c>
      <c r="I122" s="6">
        <v>129.4</v>
      </c>
      <c r="J122" s="6">
        <v>0</v>
      </c>
      <c r="K122" s="6">
        <v>0</v>
      </c>
      <c r="L122" s="6">
        <v>0</v>
      </c>
      <c r="M122" s="6">
        <v>0</v>
      </c>
      <c r="N122" s="6">
        <v>0</v>
      </c>
      <c r="O122" s="6">
        <v>0</v>
      </c>
      <c r="P122" s="6">
        <v>0</v>
      </c>
      <c r="Q122" s="6">
        <v>0</v>
      </c>
      <c r="R122" s="6">
        <v>0</v>
      </c>
      <c r="S122" s="6">
        <v>0</v>
      </c>
      <c r="T122" s="6">
        <v>0</v>
      </c>
      <c r="U122" s="6">
        <v>0</v>
      </c>
      <c r="V122" s="6">
        <v>0</v>
      </c>
      <c r="W122" s="6">
        <v>0</v>
      </c>
      <c r="X122" s="6">
        <v>0</v>
      </c>
      <c r="Y122" s="6">
        <v>0</v>
      </c>
      <c r="Z122" s="6">
        <v>0</v>
      </c>
      <c r="AA122" s="6">
        <v>0</v>
      </c>
      <c r="AB122" s="6">
        <v>0</v>
      </c>
      <c r="AC122" s="6">
        <v>0</v>
      </c>
      <c r="AD122" s="6">
        <v>0</v>
      </c>
      <c r="AE122" s="6">
        <v>0</v>
      </c>
      <c r="AF122" s="6">
        <v>0</v>
      </c>
      <c r="AG122" s="6">
        <v>0</v>
      </c>
      <c r="AH122" s="6">
        <v>0</v>
      </c>
      <c r="AI122" s="6">
        <v>0</v>
      </c>
      <c r="AJ122" s="6">
        <v>0</v>
      </c>
      <c r="AK122" s="6">
        <v>0</v>
      </c>
      <c r="AL122" s="6">
        <v>0</v>
      </c>
      <c r="AM122" s="6">
        <v>0</v>
      </c>
      <c r="AN122" s="6">
        <v>0</v>
      </c>
      <c r="AO122" s="6">
        <v>0</v>
      </c>
      <c r="AP122" s="6">
        <v>0</v>
      </c>
      <c r="AQ122" s="6">
        <v>0</v>
      </c>
      <c r="AR122" s="6">
        <v>0</v>
      </c>
      <c r="AS122" s="6">
        <v>0</v>
      </c>
      <c r="AT122" s="6">
        <v>0</v>
      </c>
      <c r="AU122" s="6">
        <v>0</v>
      </c>
      <c r="AV122" s="6">
        <v>0</v>
      </c>
      <c r="AW122" s="6">
        <v>0</v>
      </c>
      <c r="AX122" s="6">
        <v>0</v>
      </c>
      <c r="AY122" s="6">
        <v>0</v>
      </c>
      <c r="AZ122" s="6">
        <v>0</v>
      </c>
      <c r="BA122" s="6">
        <v>0</v>
      </c>
      <c r="BB122" s="6">
        <v>0</v>
      </c>
      <c r="BC122" s="6">
        <v>0</v>
      </c>
      <c r="BD122" s="6">
        <v>0</v>
      </c>
      <c r="BE122" s="6">
        <v>0</v>
      </c>
      <c r="BF122" s="6">
        <v>0</v>
      </c>
      <c r="BG122" s="6">
        <v>0</v>
      </c>
      <c r="BH122" s="6">
        <v>0</v>
      </c>
      <c r="BI122" s="6">
        <v>0</v>
      </c>
      <c r="BJ122" s="6">
        <v>0</v>
      </c>
      <c r="BK122" s="6">
        <v>0</v>
      </c>
      <c r="BL122" s="6">
        <v>0</v>
      </c>
      <c r="BM122" s="6">
        <v>0</v>
      </c>
      <c r="BN122" s="6">
        <v>0</v>
      </c>
      <c r="BO122" s="6">
        <v>0</v>
      </c>
      <c r="BP122" s="6">
        <v>0</v>
      </c>
      <c r="BQ122" s="6">
        <v>0</v>
      </c>
      <c r="BR122" s="6">
        <v>0</v>
      </c>
      <c r="BS122" s="6">
        <v>0</v>
      </c>
      <c r="BT122" s="6">
        <v>0</v>
      </c>
      <c r="BU122" s="6">
        <v>0</v>
      </c>
      <c r="BV122" s="6">
        <v>0</v>
      </c>
      <c r="BW122" s="6">
        <v>0</v>
      </c>
      <c r="BX122" s="6">
        <v>0</v>
      </c>
      <c r="BY122" s="6">
        <v>0</v>
      </c>
      <c r="BZ122" s="6">
        <v>0</v>
      </c>
      <c r="CA122" s="6">
        <v>0</v>
      </c>
      <c r="CB122" s="6">
        <v>0</v>
      </c>
      <c r="CC122" s="6">
        <v>0</v>
      </c>
      <c r="CD122" s="6">
        <v>0</v>
      </c>
      <c r="CE122" s="6">
        <v>0</v>
      </c>
      <c r="CF122" s="6">
        <v>0</v>
      </c>
      <c r="CG122" s="6">
        <v>0</v>
      </c>
      <c r="CH122" s="6">
        <v>0</v>
      </c>
      <c r="CI122" s="6">
        <v>0</v>
      </c>
      <c r="CJ122" s="6">
        <v>0</v>
      </c>
      <c r="CK122" s="6">
        <v>0</v>
      </c>
      <c r="CL122" s="6">
        <v>0</v>
      </c>
      <c r="CM122" s="6">
        <v>0</v>
      </c>
      <c r="CN122" s="6">
        <v>0</v>
      </c>
      <c r="CO122" s="6">
        <v>0</v>
      </c>
      <c r="CP122" s="6">
        <v>0</v>
      </c>
      <c r="CQ122" s="6">
        <v>197.5</v>
      </c>
      <c r="CR122" s="6">
        <v>0</v>
      </c>
      <c r="CS122" s="6">
        <v>0</v>
      </c>
      <c r="CT122" s="6">
        <v>0</v>
      </c>
      <c r="CU122" s="6">
        <v>0</v>
      </c>
      <c r="CV122" s="6">
        <v>0</v>
      </c>
      <c r="CW122" s="6">
        <v>0</v>
      </c>
      <c r="CX122" s="6">
        <v>0</v>
      </c>
      <c r="CY122" s="6">
        <v>0</v>
      </c>
      <c r="CZ122" s="6">
        <v>0</v>
      </c>
      <c r="DA122" s="6">
        <v>0</v>
      </c>
      <c r="DB122" s="6">
        <v>0</v>
      </c>
      <c r="DC122" s="6">
        <v>0</v>
      </c>
      <c r="DD122" s="6">
        <v>0</v>
      </c>
      <c r="DE122" s="6">
        <v>0</v>
      </c>
      <c r="DF122" s="6">
        <v>0</v>
      </c>
      <c r="DG122" s="6">
        <v>0</v>
      </c>
      <c r="DH122" s="6">
        <v>0</v>
      </c>
      <c r="DI122" s="6">
        <v>0</v>
      </c>
      <c r="DJ122" s="6">
        <v>0</v>
      </c>
      <c r="DK122" s="6">
        <v>0</v>
      </c>
      <c r="DL122" s="6">
        <v>0</v>
      </c>
      <c r="DM122" s="6">
        <v>0</v>
      </c>
      <c r="DN122" s="6">
        <v>0</v>
      </c>
      <c r="DO122" s="6">
        <v>0</v>
      </c>
      <c r="DP122" s="6">
        <v>0</v>
      </c>
      <c r="DQ122" s="6">
        <v>0</v>
      </c>
      <c r="DR122" s="6">
        <v>0</v>
      </c>
      <c r="DS122" s="6">
        <v>0</v>
      </c>
      <c r="DT122" s="6">
        <v>0</v>
      </c>
      <c r="DU122" s="6">
        <v>0</v>
      </c>
      <c r="DV122" s="6">
        <v>0</v>
      </c>
      <c r="DW122" s="6">
        <v>0</v>
      </c>
      <c r="DX122" s="6">
        <v>0</v>
      </c>
    </row>
    <row r="123" spans="1:128">
      <c r="A123" s="4" t="s">
        <v>787</v>
      </c>
      <c r="B123" s="6">
        <v>0</v>
      </c>
      <c r="C123" s="6">
        <v>0</v>
      </c>
      <c r="D123" s="6">
        <v>0</v>
      </c>
      <c r="E123" s="6">
        <v>0</v>
      </c>
      <c r="F123" s="6">
        <v>0</v>
      </c>
      <c r="G123" s="6">
        <v>0</v>
      </c>
      <c r="H123" s="6">
        <v>0</v>
      </c>
      <c r="I123" s="6">
        <v>0</v>
      </c>
      <c r="J123" s="6">
        <v>0</v>
      </c>
      <c r="K123" s="6">
        <v>0</v>
      </c>
      <c r="L123" s="6">
        <v>0</v>
      </c>
      <c r="M123" s="6">
        <v>0</v>
      </c>
      <c r="N123" s="6">
        <v>0</v>
      </c>
      <c r="O123" s="6">
        <v>0</v>
      </c>
      <c r="P123" s="6">
        <v>0</v>
      </c>
      <c r="Q123" s="6">
        <v>0</v>
      </c>
      <c r="R123" s="6">
        <v>0</v>
      </c>
      <c r="S123" s="6">
        <v>0</v>
      </c>
      <c r="T123" s="6">
        <v>0</v>
      </c>
      <c r="U123" s="6">
        <v>0</v>
      </c>
      <c r="V123" s="6">
        <v>0</v>
      </c>
      <c r="W123" s="6">
        <v>0</v>
      </c>
      <c r="X123" s="6">
        <v>0</v>
      </c>
      <c r="Y123" s="6">
        <v>0</v>
      </c>
      <c r="Z123" s="6">
        <v>0</v>
      </c>
      <c r="AA123" s="6">
        <v>0</v>
      </c>
      <c r="AB123" s="6">
        <v>0</v>
      </c>
      <c r="AC123" s="6">
        <v>0</v>
      </c>
      <c r="AD123" s="6">
        <v>0</v>
      </c>
      <c r="AE123" s="6">
        <v>0</v>
      </c>
      <c r="AF123" s="6">
        <v>0</v>
      </c>
      <c r="AG123" s="6">
        <v>0</v>
      </c>
      <c r="AH123" s="6">
        <v>0</v>
      </c>
      <c r="AI123" s="6">
        <v>0</v>
      </c>
      <c r="AJ123" s="6">
        <v>0</v>
      </c>
      <c r="AK123" s="6">
        <v>0</v>
      </c>
      <c r="AL123" s="6">
        <v>0</v>
      </c>
      <c r="AM123" s="6">
        <v>0</v>
      </c>
      <c r="AN123" s="6">
        <v>0</v>
      </c>
      <c r="AO123" s="6">
        <v>0</v>
      </c>
      <c r="AP123" s="6">
        <v>0</v>
      </c>
      <c r="AQ123" s="6">
        <v>0</v>
      </c>
      <c r="AR123" s="6">
        <v>0</v>
      </c>
      <c r="AS123" s="6">
        <v>0</v>
      </c>
      <c r="AT123" s="6">
        <v>0</v>
      </c>
      <c r="AU123" s="6">
        <v>0</v>
      </c>
      <c r="AV123" s="6">
        <v>0</v>
      </c>
      <c r="AW123" s="6">
        <v>0</v>
      </c>
      <c r="AX123" s="6">
        <v>0</v>
      </c>
      <c r="AY123" s="6">
        <v>0</v>
      </c>
      <c r="AZ123" s="6">
        <v>0</v>
      </c>
      <c r="BA123" s="6">
        <v>0</v>
      </c>
      <c r="BB123" s="6">
        <v>0</v>
      </c>
      <c r="BC123" s="6">
        <v>0</v>
      </c>
      <c r="BD123" s="6">
        <v>0</v>
      </c>
      <c r="BE123" s="6">
        <v>0</v>
      </c>
      <c r="BF123" s="6">
        <v>0</v>
      </c>
      <c r="BG123" s="6">
        <v>0</v>
      </c>
      <c r="BH123" s="6">
        <v>0</v>
      </c>
      <c r="BI123" s="6">
        <v>0</v>
      </c>
      <c r="BJ123" s="6">
        <v>0</v>
      </c>
      <c r="BK123" s="6">
        <v>0</v>
      </c>
      <c r="BL123" s="6">
        <v>0</v>
      </c>
      <c r="BM123" s="6">
        <v>0</v>
      </c>
      <c r="BN123" s="6">
        <v>0</v>
      </c>
      <c r="BO123" s="6">
        <v>0</v>
      </c>
      <c r="BP123" s="6">
        <v>0</v>
      </c>
      <c r="BQ123" s="6">
        <v>0</v>
      </c>
      <c r="BR123" s="6">
        <v>0</v>
      </c>
      <c r="BS123" s="6">
        <v>0</v>
      </c>
      <c r="BT123" s="6">
        <v>0</v>
      </c>
      <c r="BU123" s="6">
        <v>0</v>
      </c>
      <c r="BV123" s="6">
        <v>0</v>
      </c>
      <c r="BW123" s="6">
        <v>0</v>
      </c>
      <c r="BX123" s="6">
        <v>0</v>
      </c>
      <c r="BY123" s="6">
        <v>0</v>
      </c>
      <c r="BZ123" s="6">
        <v>0</v>
      </c>
      <c r="CA123" s="6">
        <v>0</v>
      </c>
      <c r="CB123" s="6">
        <v>0</v>
      </c>
      <c r="CC123" s="6">
        <v>0</v>
      </c>
      <c r="CD123" s="6">
        <v>0</v>
      </c>
      <c r="CE123" s="6">
        <v>0</v>
      </c>
      <c r="CF123" s="6">
        <v>0</v>
      </c>
      <c r="CG123" s="6">
        <v>0</v>
      </c>
      <c r="CH123" s="6">
        <v>0</v>
      </c>
      <c r="CI123" s="6">
        <v>0</v>
      </c>
      <c r="CJ123" s="6">
        <v>0</v>
      </c>
      <c r="CK123" s="6">
        <v>0</v>
      </c>
      <c r="CL123" s="6">
        <v>0</v>
      </c>
      <c r="CM123" s="6">
        <v>0</v>
      </c>
      <c r="CN123" s="6">
        <v>0</v>
      </c>
      <c r="CO123" s="6">
        <v>0</v>
      </c>
      <c r="CP123" s="6">
        <v>0</v>
      </c>
      <c r="CQ123" s="6">
        <v>15.1</v>
      </c>
      <c r="CR123" s="6">
        <v>0</v>
      </c>
      <c r="CS123" s="6">
        <v>0</v>
      </c>
      <c r="CT123" s="6">
        <v>0</v>
      </c>
      <c r="CU123" s="6">
        <v>0</v>
      </c>
      <c r="CV123" s="6">
        <v>0</v>
      </c>
      <c r="CW123" s="6">
        <v>0</v>
      </c>
      <c r="CX123" s="6">
        <v>0</v>
      </c>
      <c r="CY123" s="6">
        <v>0</v>
      </c>
      <c r="CZ123" s="6">
        <v>0</v>
      </c>
      <c r="DA123" s="6">
        <v>0</v>
      </c>
      <c r="DB123" s="6">
        <v>0</v>
      </c>
      <c r="DC123" s="6">
        <v>0</v>
      </c>
      <c r="DD123" s="6">
        <v>0</v>
      </c>
      <c r="DE123" s="6">
        <v>0</v>
      </c>
      <c r="DF123" s="6">
        <v>0</v>
      </c>
      <c r="DG123" s="6">
        <v>0</v>
      </c>
      <c r="DH123" s="6">
        <v>0</v>
      </c>
      <c r="DI123" s="6">
        <v>0</v>
      </c>
      <c r="DJ123" s="6">
        <v>0</v>
      </c>
      <c r="DK123" s="6">
        <v>0</v>
      </c>
      <c r="DL123" s="6">
        <v>0</v>
      </c>
      <c r="DM123" s="6">
        <v>0</v>
      </c>
      <c r="DN123" s="6">
        <v>0</v>
      </c>
      <c r="DO123" s="6">
        <v>0</v>
      </c>
      <c r="DP123" s="6">
        <v>0</v>
      </c>
      <c r="DQ123" s="6">
        <v>0</v>
      </c>
      <c r="DR123" s="6">
        <v>0</v>
      </c>
      <c r="DS123" s="6">
        <v>0</v>
      </c>
      <c r="DT123" s="6">
        <v>0</v>
      </c>
      <c r="DU123" s="6">
        <v>0</v>
      </c>
      <c r="DV123" s="6">
        <v>0</v>
      </c>
      <c r="DW123" s="6">
        <v>0</v>
      </c>
      <c r="DX123" s="6">
        <v>0</v>
      </c>
    </row>
    <row r="124" spans="1:128">
      <c r="A124" s="4" t="s">
        <v>788</v>
      </c>
      <c r="B124" s="6">
        <v>0</v>
      </c>
      <c r="C124" s="6">
        <v>0</v>
      </c>
      <c r="D124" s="6">
        <v>0</v>
      </c>
      <c r="E124" s="6">
        <v>0</v>
      </c>
      <c r="F124" s="6">
        <v>0</v>
      </c>
      <c r="G124" s="6">
        <v>0</v>
      </c>
      <c r="H124" s="6">
        <v>0</v>
      </c>
      <c r="I124" s="6">
        <v>0</v>
      </c>
      <c r="J124" s="6">
        <v>0</v>
      </c>
      <c r="K124" s="6">
        <v>0</v>
      </c>
      <c r="L124" s="6">
        <v>0</v>
      </c>
      <c r="M124" s="6">
        <v>0</v>
      </c>
      <c r="N124" s="6">
        <v>0</v>
      </c>
      <c r="O124" s="6">
        <v>0</v>
      </c>
      <c r="P124" s="6">
        <v>0</v>
      </c>
      <c r="Q124" s="6">
        <v>0</v>
      </c>
      <c r="R124" s="6">
        <v>0</v>
      </c>
      <c r="S124" s="6">
        <v>0</v>
      </c>
      <c r="T124" s="6">
        <v>0</v>
      </c>
      <c r="U124" s="6">
        <v>0</v>
      </c>
      <c r="V124" s="6">
        <v>0</v>
      </c>
      <c r="W124" s="6">
        <v>0</v>
      </c>
      <c r="X124" s="6">
        <v>0</v>
      </c>
      <c r="Y124" s="6">
        <v>0</v>
      </c>
      <c r="Z124" s="6">
        <v>0</v>
      </c>
      <c r="AA124" s="6">
        <v>0</v>
      </c>
      <c r="AB124" s="6">
        <v>0</v>
      </c>
      <c r="AC124" s="6">
        <v>0</v>
      </c>
      <c r="AD124" s="6">
        <v>0</v>
      </c>
      <c r="AE124" s="6">
        <v>0</v>
      </c>
      <c r="AF124" s="6">
        <v>0</v>
      </c>
      <c r="AG124" s="6">
        <v>0</v>
      </c>
      <c r="AH124" s="6">
        <v>0</v>
      </c>
      <c r="AI124" s="6">
        <v>0</v>
      </c>
      <c r="AJ124" s="6">
        <v>0</v>
      </c>
      <c r="AK124" s="6">
        <v>0</v>
      </c>
      <c r="AL124" s="6">
        <v>0</v>
      </c>
      <c r="AM124" s="6">
        <v>0</v>
      </c>
      <c r="AN124" s="6">
        <v>0</v>
      </c>
      <c r="AO124" s="6">
        <v>0</v>
      </c>
      <c r="AP124" s="6">
        <v>0</v>
      </c>
      <c r="AQ124" s="6">
        <v>0</v>
      </c>
      <c r="AR124" s="6">
        <v>0</v>
      </c>
      <c r="AS124" s="6">
        <v>0</v>
      </c>
      <c r="AT124" s="6">
        <v>0</v>
      </c>
      <c r="AU124" s="6">
        <v>0</v>
      </c>
      <c r="AV124" s="6">
        <v>0</v>
      </c>
      <c r="AW124" s="6">
        <v>0</v>
      </c>
      <c r="AX124" s="6">
        <v>0</v>
      </c>
      <c r="AY124" s="6">
        <v>0</v>
      </c>
      <c r="AZ124" s="6">
        <v>0</v>
      </c>
      <c r="BA124" s="6">
        <v>0</v>
      </c>
      <c r="BB124" s="6">
        <v>0</v>
      </c>
      <c r="BC124" s="6">
        <v>0</v>
      </c>
      <c r="BD124" s="6">
        <v>0</v>
      </c>
      <c r="BE124" s="6">
        <v>0</v>
      </c>
      <c r="BF124" s="6">
        <v>0</v>
      </c>
      <c r="BG124" s="6">
        <v>0</v>
      </c>
      <c r="BH124" s="6">
        <v>0</v>
      </c>
      <c r="BI124" s="6">
        <v>0</v>
      </c>
      <c r="BJ124" s="6">
        <v>0</v>
      </c>
      <c r="BK124" s="6">
        <v>0</v>
      </c>
      <c r="BL124" s="6">
        <v>0</v>
      </c>
      <c r="BM124" s="6">
        <v>0</v>
      </c>
      <c r="BN124" s="6">
        <v>0</v>
      </c>
      <c r="BO124" s="6">
        <v>0</v>
      </c>
      <c r="BP124" s="6">
        <v>0</v>
      </c>
      <c r="BQ124" s="6">
        <v>0</v>
      </c>
      <c r="BR124" s="6">
        <v>0</v>
      </c>
      <c r="BS124" s="6">
        <v>0</v>
      </c>
      <c r="BT124" s="6">
        <v>0</v>
      </c>
      <c r="BU124" s="6">
        <v>0</v>
      </c>
      <c r="BV124" s="6">
        <v>0</v>
      </c>
      <c r="BW124" s="6">
        <v>0</v>
      </c>
      <c r="BX124" s="6">
        <v>0</v>
      </c>
      <c r="BY124" s="6">
        <v>0</v>
      </c>
      <c r="BZ124" s="6">
        <v>0</v>
      </c>
      <c r="CA124" s="6">
        <v>0</v>
      </c>
      <c r="CB124" s="6">
        <v>0</v>
      </c>
      <c r="CC124" s="6">
        <v>0</v>
      </c>
      <c r="CD124" s="6">
        <v>0</v>
      </c>
      <c r="CE124" s="6">
        <v>0</v>
      </c>
      <c r="CF124" s="6">
        <v>0</v>
      </c>
      <c r="CG124" s="6">
        <v>0</v>
      </c>
      <c r="CH124" s="6">
        <v>0</v>
      </c>
      <c r="CI124" s="6">
        <v>0</v>
      </c>
      <c r="CJ124" s="6">
        <v>0</v>
      </c>
      <c r="CK124" s="6">
        <v>0</v>
      </c>
      <c r="CL124" s="6">
        <v>0</v>
      </c>
      <c r="CM124" s="6">
        <v>0</v>
      </c>
      <c r="CN124" s="6">
        <v>0</v>
      </c>
      <c r="CO124" s="6">
        <v>0</v>
      </c>
      <c r="CP124" s="6">
        <v>0</v>
      </c>
      <c r="CQ124" s="6">
        <v>15.1</v>
      </c>
      <c r="CR124" s="6">
        <v>0</v>
      </c>
      <c r="CS124" s="6">
        <v>0</v>
      </c>
      <c r="CT124" s="6">
        <v>0</v>
      </c>
      <c r="CU124" s="6">
        <v>0</v>
      </c>
      <c r="CV124" s="6">
        <v>0</v>
      </c>
      <c r="CW124" s="6">
        <v>0</v>
      </c>
      <c r="CX124" s="6">
        <v>0</v>
      </c>
      <c r="CY124" s="6">
        <v>0</v>
      </c>
      <c r="CZ124" s="6">
        <v>0</v>
      </c>
      <c r="DA124" s="6">
        <v>0</v>
      </c>
      <c r="DB124" s="6">
        <v>0</v>
      </c>
      <c r="DC124" s="6">
        <v>0</v>
      </c>
      <c r="DD124" s="6">
        <v>0</v>
      </c>
      <c r="DE124" s="6">
        <v>0</v>
      </c>
      <c r="DF124" s="6">
        <v>0</v>
      </c>
      <c r="DG124" s="6">
        <v>0</v>
      </c>
      <c r="DH124" s="6">
        <v>0</v>
      </c>
      <c r="DI124" s="6">
        <v>0</v>
      </c>
      <c r="DJ124" s="6">
        <v>0</v>
      </c>
      <c r="DK124" s="6">
        <v>0</v>
      </c>
      <c r="DL124" s="6">
        <v>0</v>
      </c>
      <c r="DM124" s="6">
        <v>0</v>
      </c>
      <c r="DN124" s="6">
        <v>0</v>
      </c>
      <c r="DO124" s="6">
        <v>0</v>
      </c>
      <c r="DP124" s="6">
        <v>0</v>
      </c>
      <c r="DQ124" s="6">
        <v>0</v>
      </c>
      <c r="DR124" s="6">
        <v>0</v>
      </c>
      <c r="DS124" s="6">
        <v>0</v>
      </c>
      <c r="DT124" s="6">
        <v>0</v>
      </c>
      <c r="DU124" s="6">
        <v>0</v>
      </c>
      <c r="DV124" s="6">
        <v>0</v>
      </c>
      <c r="DW124" s="6">
        <v>0</v>
      </c>
      <c r="DX124" s="6">
        <v>0</v>
      </c>
    </row>
    <row r="125" spans="1:128">
      <c r="A125" s="4" t="s">
        <v>789</v>
      </c>
      <c r="B125" s="6">
        <v>0</v>
      </c>
      <c r="C125" s="6">
        <v>0</v>
      </c>
      <c r="D125" s="6">
        <v>0</v>
      </c>
      <c r="E125" s="6">
        <v>0</v>
      </c>
      <c r="F125" s="6">
        <v>0</v>
      </c>
      <c r="G125" s="6">
        <v>0</v>
      </c>
      <c r="H125" s="6">
        <v>0</v>
      </c>
      <c r="I125" s="6">
        <v>0</v>
      </c>
      <c r="J125" s="6">
        <v>0</v>
      </c>
      <c r="K125" s="6">
        <v>0</v>
      </c>
      <c r="L125" s="6">
        <v>0</v>
      </c>
      <c r="M125" s="6">
        <v>0</v>
      </c>
      <c r="N125" s="6">
        <v>0</v>
      </c>
      <c r="O125" s="6">
        <v>0</v>
      </c>
      <c r="P125" s="6">
        <v>0</v>
      </c>
      <c r="Q125" s="6">
        <v>0</v>
      </c>
      <c r="R125" s="6">
        <v>0</v>
      </c>
      <c r="S125" s="6">
        <v>0</v>
      </c>
      <c r="T125" s="6">
        <v>0</v>
      </c>
      <c r="U125" s="6">
        <v>0</v>
      </c>
      <c r="V125" s="6">
        <v>0</v>
      </c>
      <c r="W125" s="6">
        <v>0</v>
      </c>
      <c r="X125" s="6">
        <v>0</v>
      </c>
      <c r="Y125" s="6">
        <v>0</v>
      </c>
      <c r="Z125" s="6">
        <v>0</v>
      </c>
      <c r="AA125" s="6">
        <v>0</v>
      </c>
      <c r="AB125" s="6">
        <v>0</v>
      </c>
      <c r="AC125" s="6">
        <v>0</v>
      </c>
      <c r="AD125" s="6">
        <v>0</v>
      </c>
      <c r="AE125" s="6">
        <v>0</v>
      </c>
      <c r="AF125" s="6">
        <v>0</v>
      </c>
      <c r="AG125" s="6">
        <v>0</v>
      </c>
      <c r="AH125" s="6">
        <v>0</v>
      </c>
      <c r="AI125" s="6">
        <v>0</v>
      </c>
      <c r="AJ125" s="6">
        <v>0</v>
      </c>
      <c r="AK125" s="6">
        <v>0</v>
      </c>
      <c r="AL125" s="6">
        <v>0</v>
      </c>
      <c r="AM125" s="6">
        <v>0</v>
      </c>
      <c r="AN125" s="6">
        <v>0</v>
      </c>
      <c r="AO125" s="6">
        <v>0</v>
      </c>
      <c r="AP125" s="6">
        <v>0</v>
      </c>
      <c r="AQ125" s="6">
        <v>0</v>
      </c>
      <c r="AR125" s="6">
        <v>0</v>
      </c>
      <c r="AS125" s="6">
        <v>0</v>
      </c>
      <c r="AT125" s="6">
        <v>0</v>
      </c>
      <c r="AU125" s="6">
        <v>0</v>
      </c>
      <c r="AV125" s="6">
        <v>0</v>
      </c>
      <c r="AW125" s="6">
        <v>0</v>
      </c>
      <c r="AX125" s="6">
        <v>0</v>
      </c>
      <c r="AY125" s="6">
        <v>0</v>
      </c>
      <c r="AZ125" s="6">
        <v>0</v>
      </c>
      <c r="BA125" s="6">
        <v>0</v>
      </c>
      <c r="BB125" s="6">
        <v>0</v>
      </c>
      <c r="BC125" s="6">
        <v>0</v>
      </c>
      <c r="BD125" s="6">
        <v>0</v>
      </c>
      <c r="BE125" s="6">
        <v>0</v>
      </c>
      <c r="BF125" s="6">
        <v>0</v>
      </c>
      <c r="BG125" s="6">
        <v>0</v>
      </c>
      <c r="BH125" s="6">
        <v>0</v>
      </c>
      <c r="BI125" s="6">
        <v>0</v>
      </c>
      <c r="BJ125" s="6">
        <v>0</v>
      </c>
      <c r="BK125" s="6">
        <v>0</v>
      </c>
      <c r="BL125" s="6">
        <v>0</v>
      </c>
      <c r="BM125" s="6">
        <v>0</v>
      </c>
      <c r="BN125" s="6">
        <v>0</v>
      </c>
      <c r="BO125" s="6">
        <v>0</v>
      </c>
      <c r="BP125" s="6">
        <v>0</v>
      </c>
      <c r="BQ125" s="6">
        <v>0</v>
      </c>
      <c r="BR125" s="6">
        <v>0</v>
      </c>
      <c r="BS125" s="6">
        <v>0</v>
      </c>
      <c r="BT125" s="6">
        <v>0</v>
      </c>
      <c r="BU125" s="6">
        <v>0</v>
      </c>
      <c r="BV125" s="6">
        <v>0</v>
      </c>
      <c r="BW125" s="6">
        <v>0</v>
      </c>
      <c r="BX125" s="6">
        <v>0</v>
      </c>
      <c r="BY125" s="6">
        <v>0</v>
      </c>
      <c r="BZ125" s="6">
        <v>0</v>
      </c>
      <c r="CA125" s="6">
        <v>0</v>
      </c>
      <c r="CB125" s="6">
        <v>0</v>
      </c>
      <c r="CC125" s="6">
        <v>0</v>
      </c>
      <c r="CD125" s="6">
        <v>0</v>
      </c>
      <c r="CE125" s="6">
        <v>0</v>
      </c>
      <c r="CF125" s="6">
        <v>0</v>
      </c>
      <c r="CG125" s="6">
        <v>0</v>
      </c>
      <c r="CH125" s="6">
        <v>0</v>
      </c>
      <c r="CI125" s="6">
        <v>0</v>
      </c>
      <c r="CJ125" s="6">
        <v>0</v>
      </c>
      <c r="CK125" s="6">
        <v>0</v>
      </c>
      <c r="CL125" s="6">
        <v>0</v>
      </c>
      <c r="CM125" s="6">
        <v>0</v>
      </c>
      <c r="CN125" s="6">
        <v>0</v>
      </c>
      <c r="CO125" s="6">
        <v>0</v>
      </c>
      <c r="CP125" s="6">
        <v>0</v>
      </c>
      <c r="CQ125" s="6">
        <v>15.1</v>
      </c>
      <c r="CR125" s="6">
        <v>0</v>
      </c>
      <c r="CS125" s="6">
        <v>0</v>
      </c>
      <c r="CT125" s="6">
        <v>0</v>
      </c>
      <c r="CU125" s="6">
        <v>0</v>
      </c>
      <c r="CV125" s="6">
        <v>0</v>
      </c>
      <c r="CW125" s="6">
        <v>0</v>
      </c>
      <c r="CX125" s="6">
        <v>0</v>
      </c>
      <c r="CY125" s="6">
        <v>0</v>
      </c>
      <c r="CZ125" s="6">
        <v>0</v>
      </c>
      <c r="DA125" s="6">
        <v>0</v>
      </c>
      <c r="DB125" s="6">
        <v>0</v>
      </c>
      <c r="DC125" s="6">
        <v>0</v>
      </c>
      <c r="DD125" s="6">
        <v>0</v>
      </c>
      <c r="DE125" s="6">
        <v>0</v>
      </c>
      <c r="DF125" s="6">
        <v>0</v>
      </c>
      <c r="DG125" s="6">
        <v>0</v>
      </c>
      <c r="DH125" s="6">
        <v>0</v>
      </c>
      <c r="DI125" s="6">
        <v>0</v>
      </c>
      <c r="DJ125" s="6">
        <v>0</v>
      </c>
      <c r="DK125" s="6">
        <v>0</v>
      </c>
      <c r="DL125" s="6">
        <v>0</v>
      </c>
      <c r="DM125" s="6">
        <v>0</v>
      </c>
      <c r="DN125" s="6">
        <v>0</v>
      </c>
      <c r="DO125" s="6">
        <v>0</v>
      </c>
      <c r="DP125" s="6">
        <v>0</v>
      </c>
      <c r="DQ125" s="6">
        <v>0</v>
      </c>
      <c r="DR125" s="6">
        <v>0</v>
      </c>
      <c r="DS125" s="6">
        <v>0</v>
      </c>
      <c r="DT125" s="6">
        <v>0</v>
      </c>
      <c r="DU125" s="6">
        <v>0</v>
      </c>
      <c r="DV125" s="6">
        <v>0</v>
      </c>
      <c r="DW125" s="6">
        <v>0</v>
      </c>
      <c r="DX125" s="6">
        <v>0</v>
      </c>
    </row>
    <row r="126" spans="1:128">
      <c r="A126" s="4" t="s">
        <v>790</v>
      </c>
      <c r="B126" s="6">
        <v>0</v>
      </c>
      <c r="C126" s="6">
        <v>0</v>
      </c>
      <c r="D126" s="6">
        <v>0</v>
      </c>
      <c r="E126" s="6">
        <v>0</v>
      </c>
      <c r="F126" s="6">
        <v>0</v>
      </c>
      <c r="G126" s="6">
        <v>0</v>
      </c>
      <c r="H126" s="6">
        <v>0</v>
      </c>
      <c r="I126" s="6">
        <v>0</v>
      </c>
      <c r="J126" s="6">
        <v>0</v>
      </c>
      <c r="K126" s="6">
        <v>0</v>
      </c>
      <c r="L126" s="6">
        <v>0</v>
      </c>
      <c r="M126" s="6">
        <v>0</v>
      </c>
      <c r="N126" s="6">
        <v>0</v>
      </c>
      <c r="O126" s="6">
        <v>0</v>
      </c>
      <c r="P126" s="6">
        <v>0</v>
      </c>
      <c r="Q126" s="6">
        <v>0</v>
      </c>
      <c r="R126" s="6">
        <v>0</v>
      </c>
      <c r="S126" s="6">
        <v>0</v>
      </c>
      <c r="T126" s="6">
        <v>0</v>
      </c>
      <c r="U126" s="6">
        <v>0</v>
      </c>
      <c r="V126" s="6">
        <v>0</v>
      </c>
      <c r="W126" s="6">
        <v>0</v>
      </c>
      <c r="X126" s="6">
        <v>0</v>
      </c>
      <c r="Y126" s="6">
        <v>0</v>
      </c>
      <c r="Z126" s="6">
        <v>0</v>
      </c>
      <c r="AA126" s="6">
        <v>0</v>
      </c>
      <c r="AB126" s="6">
        <v>0</v>
      </c>
      <c r="AC126" s="6">
        <v>0</v>
      </c>
      <c r="AD126" s="6">
        <v>0</v>
      </c>
      <c r="AE126" s="6">
        <v>0</v>
      </c>
      <c r="AF126" s="6">
        <v>0</v>
      </c>
      <c r="AG126" s="6">
        <v>0</v>
      </c>
      <c r="AH126" s="6">
        <v>0</v>
      </c>
      <c r="AI126" s="6">
        <v>0</v>
      </c>
      <c r="AJ126" s="6">
        <v>0</v>
      </c>
      <c r="AK126" s="6">
        <v>0</v>
      </c>
      <c r="AL126" s="6">
        <v>0</v>
      </c>
      <c r="AM126" s="6">
        <v>0</v>
      </c>
      <c r="AN126" s="6">
        <v>0</v>
      </c>
      <c r="AO126" s="6">
        <v>0</v>
      </c>
      <c r="AP126" s="6">
        <v>0</v>
      </c>
      <c r="AQ126" s="6">
        <v>0</v>
      </c>
      <c r="AR126" s="6">
        <v>0</v>
      </c>
      <c r="AS126" s="6">
        <v>0</v>
      </c>
      <c r="AT126" s="6">
        <v>0</v>
      </c>
      <c r="AU126" s="6">
        <v>0</v>
      </c>
      <c r="AV126" s="6">
        <v>0</v>
      </c>
      <c r="AW126" s="6">
        <v>0</v>
      </c>
      <c r="AX126" s="6">
        <v>0</v>
      </c>
      <c r="AY126" s="6">
        <v>0</v>
      </c>
      <c r="AZ126" s="6">
        <v>0</v>
      </c>
      <c r="BA126" s="6">
        <v>0</v>
      </c>
      <c r="BB126" s="6">
        <v>0</v>
      </c>
      <c r="BC126" s="6">
        <v>0</v>
      </c>
      <c r="BD126" s="6">
        <v>0</v>
      </c>
      <c r="BE126" s="6">
        <v>0</v>
      </c>
      <c r="BF126" s="6">
        <v>0</v>
      </c>
      <c r="BG126" s="6">
        <v>0</v>
      </c>
      <c r="BH126" s="6">
        <v>0</v>
      </c>
      <c r="BI126" s="6">
        <v>0</v>
      </c>
      <c r="BJ126" s="6">
        <v>0</v>
      </c>
      <c r="BK126" s="6">
        <v>0</v>
      </c>
      <c r="BL126" s="6">
        <v>0</v>
      </c>
      <c r="BM126" s="6">
        <v>0</v>
      </c>
      <c r="BN126" s="6">
        <v>0</v>
      </c>
      <c r="BO126" s="6">
        <v>0</v>
      </c>
      <c r="BP126" s="6">
        <v>0</v>
      </c>
      <c r="BQ126" s="6">
        <v>0</v>
      </c>
      <c r="BR126" s="6">
        <v>0</v>
      </c>
      <c r="BS126" s="6">
        <v>0</v>
      </c>
      <c r="BT126" s="6">
        <v>0</v>
      </c>
      <c r="BU126" s="6">
        <v>0</v>
      </c>
      <c r="BV126" s="6">
        <v>0</v>
      </c>
      <c r="BW126" s="6">
        <v>0</v>
      </c>
      <c r="BX126" s="6">
        <v>0</v>
      </c>
      <c r="BY126" s="6">
        <v>0</v>
      </c>
      <c r="BZ126" s="6">
        <v>0</v>
      </c>
      <c r="CA126" s="6">
        <v>0</v>
      </c>
      <c r="CB126" s="6">
        <v>0</v>
      </c>
      <c r="CC126" s="6">
        <v>0</v>
      </c>
      <c r="CD126" s="6">
        <v>0</v>
      </c>
      <c r="CE126" s="6">
        <v>0</v>
      </c>
      <c r="CF126" s="6">
        <v>0</v>
      </c>
      <c r="CG126" s="6">
        <v>0</v>
      </c>
      <c r="CH126" s="6">
        <v>0</v>
      </c>
      <c r="CI126" s="6">
        <v>0</v>
      </c>
      <c r="CJ126" s="6">
        <v>0</v>
      </c>
      <c r="CK126" s="6">
        <v>0</v>
      </c>
      <c r="CL126" s="6">
        <v>0</v>
      </c>
      <c r="CM126" s="6">
        <v>0</v>
      </c>
      <c r="CN126" s="6">
        <v>0</v>
      </c>
      <c r="CO126" s="6">
        <v>0</v>
      </c>
      <c r="CP126" s="6">
        <v>0</v>
      </c>
      <c r="CQ126" s="6">
        <v>15.1</v>
      </c>
      <c r="CR126" s="6">
        <v>0</v>
      </c>
      <c r="CS126" s="6">
        <v>0</v>
      </c>
      <c r="CT126" s="6">
        <v>0</v>
      </c>
      <c r="CU126" s="6">
        <v>0</v>
      </c>
      <c r="CV126" s="6">
        <v>0</v>
      </c>
      <c r="CW126" s="6">
        <v>0</v>
      </c>
      <c r="CX126" s="6">
        <v>0</v>
      </c>
      <c r="CY126" s="6">
        <v>0</v>
      </c>
      <c r="CZ126" s="6">
        <v>0</v>
      </c>
      <c r="DA126" s="6">
        <v>0</v>
      </c>
      <c r="DB126" s="6">
        <v>0</v>
      </c>
      <c r="DC126" s="6">
        <v>0</v>
      </c>
      <c r="DD126" s="6">
        <v>0</v>
      </c>
      <c r="DE126" s="6">
        <v>0</v>
      </c>
      <c r="DF126" s="6">
        <v>0</v>
      </c>
      <c r="DG126" s="6">
        <v>0</v>
      </c>
      <c r="DH126" s="6">
        <v>0</v>
      </c>
      <c r="DI126" s="6">
        <v>0</v>
      </c>
      <c r="DJ126" s="6">
        <v>0</v>
      </c>
      <c r="DK126" s="6">
        <v>0</v>
      </c>
      <c r="DL126" s="6">
        <v>0</v>
      </c>
      <c r="DM126" s="6">
        <v>0</v>
      </c>
      <c r="DN126" s="6">
        <v>0</v>
      </c>
      <c r="DO126" s="6">
        <v>0</v>
      </c>
      <c r="DP126" s="6">
        <v>0</v>
      </c>
      <c r="DQ126" s="6">
        <v>0</v>
      </c>
      <c r="DR126" s="6">
        <v>0</v>
      </c>
      <c r="DS126" s="6">
        <v>0</v>
      </c>
      <c r="DT126" s="6">
        <v>0</v>
      </c>
      <c r="DU126" s="6">
        <v>0</v>
      </c>
      <c r="DV126" s="6">
        <v>0</v>
      </c>
      <c r="DW126" s="6">
        <v>0</v>
      </c>
      <c r="DX126" s="6">
        <v>0</v>
      </c>
    </row>
    <row r="127" spans="1:128">
      <c r="A127" s="4" t="s">
        <v>791</v>
      </c>
      <c r="B127" s="6">
        <v>0</v>
      </c>
      <c r="C127" s="6">
        <v>0</v>
      </c>
      <c r="D127" s="6">
        <v>0</v>
      </c>
      <c r="E127" s="6">
        <v>0</v>
      </c>
      <c r="F127" s="6">
        <v>0</v>
      </c>
      <c r="G127" s="6">
        <v>0</v>
      </c>
      <c r="H127" s="6">
        <v>0</v>
      </c>
      <c r="I127" s="6">
        <v>0</v>
      </c>
      <c r="J127" s="6">
        <v>0</v>
      </c>
      <c r="K127" s="6">
        <v>0</v>
      </c>
      <c r="L127" s="6">
        <v>0</v>
      </c>
      <c r="M127" s="6">
        <v>0</v>
      </c>
      <c r="N127" s="6">
        <v>0</v>
      </c>
      <c r="O127" s="6">
        <v>0</v>
      </c>
      <c r="P127" s="6">
        <v>0</v>
      </c>
      <c r="Q127" s="6">
        <v>0</v>
      </c>
      <c r="R127" s="6">
        <v>0</v>
      </c>
      <c r="S127" s="6">
        <v>0</v>
      </c>
      <c r="T127" s="6">
        <v>0</v>
      </c>
      <c r="U127" s="6">
        <v>0</v>
      </c>
      <c r="V127" s="6">
        <v>0</v>
      </c>
      <c r="W127" s="6">
        <v>0</v>
      </c>
      <c r="X127" s="6">
        <v>0</v>
      </c>
      <c r="Y127" s="6">
        <v>0</v>
      </c>
      <c r="Z127" s="6">
        <v>0</v>
      </c>
      <c r="AA127" s="6">
        <v>0</v>
      </c>
      <c r="AB127" s="6">
        <v>0</v>
      </c>
      <c r="AC127" s="6">
        <v>0</v>
      </c>
      <c r="AD127" s="6">
        <v>0</v>
      </c>
      <c r="AE127" s="6">
        <v>0</v>
      </c>
      <c r="AF127" s="6">
        <v>0</v>
      </c>
      <c r="AG127" s="6">
        <v>0</v>
      </c>
      <c r="AH127" s="6">
        <v>0</v>
      </c>
      <c r="AI127" s="6">
        <v>0</v>
      </c>
      <c r="AJ127" s="6">
        <v>0</v>
      </c>
      <c r="AK127" s="6">
        <v>0</v>
      </c>
      <c r="AL127" s="6">
        <v>0</v>
      </c>
      <c r="AM127" s="6">
        <v>0</v>
      </c>
      <c r="AN127" s="6">
        <v>0</v>
      </c>
      <c r="AO127" s="6">
        <v>0</v>
      </c>
      <c r="AP127" s="6">
        <v>0</v>
      </c>
      <c r="AQ127" s="6">
        <v>0</v>
      </c>
      <c r="AR127" s="6">
        <v>0</v>
      </c>
      <c r="AS127" s="6">
        <v>0</v>
      </c>
      <c r="AT127" s="6">
        <v>0</v>
      </c>
      <c r="AU127" s="6">
        <v>0</v>
      </c>
      <c r="AV127" s="6">
        <v>0</v>
      </c>
      <c r="AW127" s="6">
        <v>0</v>
      </c>
      <c r="AX127" s="6">
        <v>0</v>
      </c>
      <c r="AY127" s="6">
        <v>0</v>
      </c>
      <c r="AZ127" s="6">
        <v>0</v>
      </c>
      <c r="BA127" s="6">
        <v>0</v>
      </c>
      <c r="BB127" s="6">
        <v>0</v>
      </c>
      <c r="BC127" s="6">
        <v>0</v>
      </c>
      <c r="BD127" s="6">
        <v>0</v>
      </c>
      <c r="BE127" s="6">
        <v>0</v>
      </c>
      <c r="BF127" s="6">
        <v>0</v>
      </c>
      <c r="BG127" s="6">
        <v>0</v>
      </c>
      <c r="BH127" s="6">
        <v>0</v>
      </c>
      <c r="BI127" s="6">
        <v>0</v>
      </c>
      <c r="BJ127" s="6">
        <v>0</v>
      </c>
      <c r="BK127" s="6">
        <v>0</v>
      </c>
      <c r="BL127" s="6">
        <v>0</v>
      </c>
      <c r="BM127" s="6">
        <v>0</v>
      </c>
      <c r="BN127" s="6">
        <v>0</v>
      </c>
      <c r="BO127" s="6">
        <v>0</v>
      </c>
      <c r="BP127" s="6">
        <v>0</v>
      </c>
      <c r="BQ127" s="6">
        <v>0</v>
      </c>
      <c r="BR127" s="6">
        <v>0</v>
      </c>
      <c r="BS127" s="6">
        <v>0</v>
      </c>
      <c r="BT127" s="6">
        <v>0</v>
      </c>
      <c r="BU127" s="6">
        <v>0</v>
      </c>
      <c r="BV127" s="6">
        <v>0</v>
      </c>
      <c r="BW127" s="6">
        <v>0</v>
      </c>
      <c r="BX127" s="6">
        <v>0</v>
      </c>
      <c r="BY127" s="6">
        <v>0</v>
      </c>
      <c r="BZ127" s="6">
        <v>0</v>
      </c>
      <c r="CA127" s="6">
        <v>0</v>
      </c>
      <c r="CB127" s="6">
        <v>0</v>
      </c>
      <c r="CC127" s="6">
        <v>0</v>
      </c>
      <c r="CD127" s="6">
        <v>0</v>
      </c>
      <c r="CE127" s="6">
        <v>0</v>
      </c>
      <c r="CF127" s="6">
        <v>0</v>
      </c>
      <c r="CG127" s="6">
        <v>0</v>
      </c>
      <c r="CH127" s="6">
        <v>0</v>
      </c>
      <c r="CI127" s="6">
        <v>0</v>
      </c>
      <c r="CJ127" s="6">
        <v>0</v>
      </c>
      <c r="CK127" s="6">
        <v>0</v>
      </c>
      <c r="CL127" s="6">
        <v>0</v>
      </c>
      <c r="CM127" s="6">
        <v>0</v>
      </c>
      <c r="CN127" s="6">
        <v>0</v>
      </c>
      <c r="CO127" s="6">
        <v>0</v>
      </c>
      <c r="CP127" s="6">
        <v>0</v>
      </c>
      <c r="CQ127" s="6">
        <v>0</v>
      </c>
      <c r="CR127" s="6">
        <v>0</v>
      </c>
      <c r="CS127" s="6">
        <v>0</v>
      </c>
      <c r="CT127" s="6">
        <v>0</v>
      </c>
      <c r="CU127" s="6">
        <v>0</v>
      </c>
      <c r="CV127" s="6">
        <v>0</v>
      </c>
      <c r="CW127" s="6">
        <v>0</v>
      </c>
      <c r="CX127" s="6">
        <v>0</v>
      </c>
      <c r="CY127" s="6">
        <v>0</v>
      </c>
      <c r="CZ127" s="6">
        <v>0</v>
      </c>
      <c r="DA127" s="6">
        <v>0</v>
      </c>
      <c r="DB127" s="6">
        <v>0</v>
      </c>
      <c r="DC127" s="6">
        <v>0</v>
      </c>
      <c r="DD127" s="6">
        <v>0</v>
      </c>
      <c r="DE127" s="6">
        <v>0</v>
      </c>
      <c r="DF127" s="6">
        <v>0</v>
      </c>
      <c r="DG127" s="6">
        <v>0</v>
      </c>
      <c r="DH127" s="6">
        <v>0</v>
      </c>
      <c r="DI127" s="6">
        <v>0</v>
      </c>
      <c r="DJ127" s="6">
        <v>0</v>
      </c>
      <c r="DK127" s="6">
        <v>0</v>
      </c>
      <c r="DL127" s="6">
        <v>0</v>
      </c>
      <c r="DM127" s="6">
        <v>0</v>
      </c>
      <c r="DN127" s="6">
        <v>0</v>
      </c>
      <c r="DO127" s="6">
        <v>0</v>
      </c>
      <c r="DP127" s="6">
        <v>0</v>
      </c>
      <c r="DQ127" s="6">
        <v>0</v>
      </c>
      <c r="DR127" s="6">
        <v>0</v>
      </c>
      <c r="DS127" s="6">
        <v>0</v>
      </c>
      <c r="DT127" s="6">
        <v>0</v>
      </c>
      <c r="DU127" s="6">
        <v>0</v>
      </c>
      <c r="DV127" s="6">
        <v>0</v>
      </c>
      <c r="DW127" s="6">
        <v>0</v>
      </c>
      <c r="DX127" s="6">
        <v>0</v>
      </c>
    </row>
    <row r="128" spans="1:128">
      <c r="A128" s="4" t="s">
        <v>792</v>
      </c>
      <c r="B128" s="6">
        <v>0</v>
      </c>
      <c r="C128" s="6">
        <v>0</v>
      </c>
      <c r="D128" s="6">
        <v>0</v>
      </c>
      <c r="E128" s="6">
        <v>0</v>
      </c>
      <c r="F128" s="6">
        <v>0</v>
      </c>
      <c r="G128" s="6">
        <v>0</v>
      </c>
      <c r="H128" s="6">
        <v>0</v>
      </c>
      <c r="I128" s="6">
        <v>0</v>
      </c>
      <c r="J128" s="6">
        <v>0</v>
      </c>
      <c r="K128" s="6">
        <v>0</v>
      </c>
      <c r="L128" s="6">
        <v>0</v>
      </c>
      <c r="M128" s="6">
        <v>0</v>
      </c>
      <c r="N128" s="6">
        <v>0</v>
      </c>
      <c r="O128" s="6">
        <v>0</v>
      </c>
      <c r="P128" s="6">
        <v>0</v>
      </c>
      <c r="Q128" s="6">
        <v>0</v>
      </c>
      <c r="R128" s="6">
        <v>0</v>
      </c>
      <c r="S128" s="6">
        <v>0</v>
      </c>
      <c r="T128" s="6">
        <v>0</v>
      </c>
      <c r="U128" s="6">
        <v>0</v>
      </c>
      <c r="V128" s="6">
        <v>0</v>
      </c>
      <c r="W128" s="6">
        <v>0</v>
      </c>
      <c r="X128" s="6">
        <v>0</v>
      </c>
      <c r="Y128" s="6">
        <v>0</v>
      </c>
      <c r="Z128" s="6">
        <v>0</v>
      </c>
      <c r="AA128" s="6">
        <v>0</v>
      </c>
      <c r="AB128" s="6">
        <v>0</v>
      </c>
      <c r="AC128" s="6">
        <v>0</v>
      </c>
      <c r="AD128" s="6">
        <v>0</v>
      </c>
      <c r="AE128" s="6">
        <v>0</v>
      </c>
      <c r="AF128" s="6">
        <v>0</v>
      </c>
      <c r="AG128" s="6">
        <v>0</v>
      </c>
      <c r="AH128" s="6">
        <v>0</v>
      </c>
      <c r="AI128" s="6">
        <v>0</v>
      </c>
      <c r="AJ128" s="6">
        <v>0</v>
      </c>
      <c r="AK128" s="6">
        <v>0</v>
      </c>
      <c r="AL128" s="6">
        <v>0</v>
      </c>
      <c r="AM128" s="6">
        <v>0</v>
      </c>
      <c r="AN128" s="6">
        <v>0</v>
      </c>
      <c r="AO128" s="6">
        <v>0</v>
      </c>
      <c r="AP128" s="6">
        <v>0</v>
      </c>
      <c r="AQ128" s="6">
        <v>0</v>
      </c>
      <c r="AR128" s="6">
        <v>0</v>
      </c>
      <c r="AS128" s="6">
        <v>0</v>
      </c>
      <c r="AT128" s="6">
        <v>0</v>
      </c>
      <c r="AU128" s="6">
        <v>0</v>
      </c>
      <c r="AV128" s="6">
        <v>0</v>
      </c>
      <c r="AW128" s="6">
        <v>0</v>
      </c>
      <c r="AX128" s="6">
        <v>0</v>
      </c>
      <c r="AY128" s="6">
        <v>0</v>
      </c>
      <c r="AZ128" s="6">
        <v>0</v>
      </c>
      <c r="BA128" s="6">
        <v>0</v>
      </c>
      <c r="BB128" s="6">
        <v>0</v>
      </c>
      <c r="BC128" s="6">
        <v>0</v>
      </c>
      <c r="BD128" s="6">
        <v>0</v>
      </c>
      <c r="BE128" s="6">
        <v>0</v>
      </c>
      <c r="BF128" s="6">
        <v>0</v>
      </c>
      <c r="BG128" s="6">
        <v>0</v>
      </c>
      <c r="BH128" s="6">
        <v>0</v>
      </c>
      <c r="BI128" s="6">
        <v>0</v>
      </c>
      <c r="BJ128" s="6">
        <v>0</v>
      </c>
      <c r="BK128" s="6">
        <v>0</v>
      </c>
      <c r="BL128" s="6">
        <v>0</v>
      </c>
      <c r="BM128" s="6">
        <v>0</v>
      </c>
      <c r="BN128" s="6">
        <v>0</v>
      </c>
      <c r="BO128" s="6">
        <v>0</v>
      </c>
      <c r="BP128" s="6">
        <v>0</v>
      </c>
      <c r="BQ128" s="6">
        <v>0</v>
      </c>
      <c r="BR128" s="6">
        <v>0</v>
      </c>
      <c r="BS128" s="6">
        <v>0</v>
      </c>
      <c r="BT128" s="6">
        <v>0</v>
      </c>
      <c r="BU128" s="6">
        <v>0</v>
      </c>
      <c r="BV128" s="6">
        <v>0</v>
      </c>
      <c r="BW128" s="6">
        <v>0</v>
      </c>
      <c r="BX128" s="6">
        <v>0</v>
      </c>
      <c r="BY128" s="6">
        <v>0</v>
      </c>
      <c r="BZ128" s="6">
        <v>0</v>
      </c>
      <c r="CA128" s="6">
        <v>0</v>
      </c>
      <c r="CB128" s="6">
        <v>0</v>
      </c>
      <c r="CC128" s="6">
        <v>0</v>
      </c>
      <c r="CD128" s="6">
        <v>0</v>
      </c>
      <c r="CE128" s="6">
        <v>0</v>
      </c>
      <c r="CF128" s="6">
        <v>0</v>
      </c>
      <c r="CG128" s="6">
        <v>0</v>
      </c>
      <c r="CH128" s="6">
        <v>0</v>
      </c>
      <c r="CI128" s="6">
        <v>0</v>
      </c>
      <c r="CJ128" s="6">
        <v>0</v>
      </c>
      <c r="CK128" s="6">
        <v>0</v>
      </c>
      <c r="CL128" s="6">
        <v>0</v>
      </c>
      <c r="CM128" s="6">
        <v>0</v>
      </c>
      <c r="CN128" s="6">
        <v>0</v>
      </c>
      <c r="CO128" s="6">
        <v>0</v>
      </c>
      <c r="CP128" s="6">
        <v>0</v>
      </c>
      <c r="CQ128" s="6">
        <v>0</v>
      </c>
      <c r="CR128" s="6">
        <v>0</v>
      </c>
      <c r="CS128" s="6">
        <v>0</v>
      </c>
      <c r="CT128" s="6">
        <v>0</v>
      </c>
      <c r="CU128" s="6">
        <v>0</v>
      </c>
      <c r="CV128" s="6">
        <v>0</v>
      </c>
      <c r="CW128" s="6">
        <v>0</v>
      </c>
      <c r="CX128" s="6">
        <v>0</v>
      </c>
      <c r="CY128" s="6">
        <v>0</v>
      </c>
      <c r="CZ128" s="6">
        <v>0</v>
      </c>
      <c r="DA128" s="6">
        <v>0</v>
      </c>
      <c r="DB128" s="6">
        <v>0</v>
      </c>
      <c r="DC128" s="6">
        <v>0</v>
      </c>
      <c r="DD128" s="6">
        <v>0</v>
      </c>
      <c r="DE128" s="6">
        <v>0</v>
      </c>
      <c r="DF128" s="6">
        <v>0</v>
      </c>
      <c r="DG128" s="6">
        <v>0</v>
      </c>
      <c r="DH128" s="6">
        <v>0</v>
      </c>
      <c r="DI128" s="6">
        <v>0</v>
      </c>
      <c r="DJ128" s="6">
        <v>0</v>
      </c>
      <c r="DK128" s="6">
        <v>0</v>
      </c>
      <c r="DL128" s="6">
        <v>0</v>
      </c>
      <c r="DM128" s="6">
        <v>0</v>
      </c>
      <c r="DN128" s="6">
        <v>0</v>
      </c>
      <c r="DO128" s="6">
        <v>0</v>
      </c>
      <c r="DP128" s="6">
        <v>0</v>
      </c>
      <c r="DQ128" s="6">
        <v>0</v>
      </c>
      <c r="DR128" s="6">
        <v>0</v>
      </c>
      <c r="DS128" s="6">
        <v>0</v>
      </c>
      <c r="DT128" s="6">
        <v>0</v>
      </c>
      <c r="DU128" s="6">
        <v>0</v>
      </c>
      <c r="DV128" s="6">
        <v>0</v>
      </c>
      <c r="DW128" s="6">
        <v>0</v>
      </c>
      <c r="DX128" s="6">
        <v>0</v>
      </c>
    </row>
    <row r="129" spans="1:132">
      <c r="A129" s="4" t="s">
        <v>793</v>
      </c>
      <c r="B129" s="6">
        <v>0</v>
      </c>
      <c r="C129" s="6">
        <v>0</v>
      </c>
      <c r="D129" s="6">
        <v>0</v>
      </c>
      <c r="E129" s="6">
        <v>0</v>
      </c>
      <c r="F129" s="6">
        <v>0</v>
      </c>
      <c r="G129" s="6">
        <v>0</v>
      </c>
      <c r="H129" s="6">
        <v>0</v>
      </c>
      <c r="I129" s="6">
        <v>0</v>
      </c>
      <c r="J129" s="6">
        <v>0</v>
      </c>
      <c r="K129" s="6">
        <v>0</v>
      </c>
      <c r="L129" s="6">
        <v>0</v>
      </c>
      <c r="M129" s="6">
        <v>0</v>
      </c>
      <c r="N129" s="6">
        <v>0</v>
      </c>
      <c r="O129" s="6">
        <v>0</v>
      </c>
      <c r="P129" s="6">
        <v>0</v>
      </c>
      <c r="Q129" s="6">
        <v>0</v>
      </c>
      <c r="R129" s="6">
        <v>0</v>
      </c>
      <c r="S129" s="6">
        <v>0</v>
      </c>
      <c r="T129" s="6">
        <v>0</v>
      </c>
      <c r="U129" s="6">
        <v>0</v>
      </c>
      <c r="V129" s="6">
        <v>0</v>
      </c>
      <c r="W129" s="6">
        <v>0</v>
      </c>
      <c r="X129" s="6">
        <v>0</v>
      </c>
      <c r="Y129" s="6">
        <v>0</v>
      </c>
      <c r="Z129" s="6">
        <v>0</v>
      </c>
      <c r="AA129" s="6">
        <v>0</v>
      </c>
      <c r="AB129" s="6">
        <v>0</v>
      </c>
      <c r="AC129" s="6">
        <v>0</v>
      </c>
      <c r="AD129" s="6">
        <v>0</v>
      </c>
      <c r="AE129" s="6">
        <v>0</v>
      </c>
      <c r="AF129" s="6">
        <v>0</v>
      </c>
      <c r="AG129" s="6">
        <v>0</v>
      </c>
      <c r="AH129" s="6">
        <v>0</v>
      </c>
      <c r="AI129" s="6">
        <v>0</v>
      </c>
      <c r="AJ129" s="6">
        <v>0</v>
      </c>
      <c r="AK129" s="6">
        <v>0</v>
      </c>
      <c r="AL129" s="6">
        <v>0</v>
      </c>
      <c r="AM129" s="6">
        <v>0</v>
      </c>
      <c r="AN129" s="6">
        <v>0</v>
      </c>
      <c r="AO129" s="6">
        <v>0</v>
      </c>
      <c r="AP129" s="6">
        <v>0</v>
      </c>
      <c r="AQ129" s="6">
        <v>0</v>
      </c>
      <c r="AR129" s="6">
        <v>0</v>
      </c>
      <c r="AS129" s="6">
        <v>0</v>
      </c>
      <c r="AT129" s="6">
        <v>0</v>
      </c>
      <c r="AU129" s="6">
        <v>0</v>
      </c>
      <c r="AV129" s="6">
        <v>0</v>
      </c>
      <c r="AW129" s="6">
        <v>0</v>
      </c>
      <c r="AX129" s="6">
        <v>0</v>
      </c>
      <c r="AY129" s="6">
        <v>0</v>
      </c>
      <c r="AZ129" s="6">
        <v>0</v>
      </c>
      <c r="BA129" s="6">
        <v>0</v>
      </c>
      <c r="BB129" s="6">
        <v>0</v>
      </c>
      <c r="BC129" s="6">
        <v>0</v>
      </c>
      <c r="BD129" s="6">
        <v>0</v>
      </c>
      <c r="BE129" s="6">
        <v>0</v>
      </c>
      <c r="BF129" s="6">
        <v>0</v>
      </c>
      <c r="BG129" s="6">
        <v>0</v>
      </c>
      <c r="BH129" s="6">
        <v>0</v>
      </c>
      <c r="BI129" s="6">
        <v>0</v>
      </c>
      <c r="BJ129" s="6">
        <v>0</v>
      </c>
      <c r="BK129" s="6">
        <v>0</v>
      </c>
      <c r="BL129" s="6">
        <v>0</v>
      </c>
      <c r="BM129" s="6">
        <v>0</v>
      </c>
      <c r="BN129" s="6">
        <v>0</v>
      </c>
      <c r="BO129" s="6">
        <v>0</v>
      </c>
      <c r="BP129" s="6">
        <v>0</v>
      </c>
      <c r="BQ129" s="6">
        <v>0</v>
      </c>
      <c r="BR129" s="6">
        <v>0</v>
      </c>
      <c r="BS129" s="6">
        <v>0</v>
      </c>
      <c r="BT129" s="6">
        <v>0</v>
      </c>
      <c r="BU129" s="6">
        <v>0</v>
      </c>
      <c r="BV129" s="6">
        <v>0</v>
      </c>
      <c r="BW129" s="6">
        <v>0</v>
      </c>
      <c r="BX129" s="6">
        <v>0</v>
      </c>
      <c r="BY129" s="6">
        <v>0</v>
      </c>
      <c r="BZ129" s="6">
        <v>0</v>
      </c>
      <c r="CA129" s="6">
        <v>0</v>
      </c>
      <c r="CB129" s="6">
        <v>0</v>
      </c>
      <c r="CC129" s="6">
        <v>0</v>
      </c>
      <c r="CD129" s="6">
        <v>0</v>
      </c>
      <c r="CE129" s="6">
        <v>0</v>
      </c>
      <c r="CF129" s="6">
        <v>0</v>
      </c>
      <c r="CG129" s="6">
        <v>0</v>
      </c>
      <c r="CH129" s="6">
        <v>0</v>
      </c>
      <c r="CI129" s="6">
        <v>0</v>
      </c>
      <c r="CJ129" s="6">
        <v>0</v>
      </c>
      <c r="CK129" s="6">
        <v>0</v>
      </c>
      <c r="CL129" s="6">
        <v>0</v>
      </c>
      <c r="CM129" s="6">
        <v>0</v>
      </c>
      <c r="CN129" s="6">
        <v>0</v>
      </c>
      <c r="CO129" s="6">
        <v>0</v>
      </c>
      <c r="CP129" s="6">
        <v>0</v>
      </c>
      <c r="CQ129" s="6">
        <v>0</v>
      </c>
      <c r="CR129" s="6">
        <v>0</v>
      </c>
      <c r="CS129" s="6">
        <v>0</v>
      </c>
      <c r="CT129" s="6">
        <v>0</v>
      </c>
      <c r="CU129" s="6">
        <v>0</v>
      </c>
      <c r="CV129" s="6">
        <v>0</v>
      </c>
      <c r="CW129" s="6">
        <v>0</v>
      </c>
      <c r="CX129" s="6">
        <v>0</v>
      </c>
      <c r="CY129" s="6">
        <v>0</v>
      </c>
      <c r="CZ129" s="6">
        <v>0</v>
      </c>
      <c r="DA129" s="6">
        <v>0</v>
      </c>
      <c r="DB129" s="6">
        <v>0</v>
      </c>
      <c r="DC129" s="6">
        <v>0</v>
      </c>
      <c r="DD129" s="6">
        <v>0</v>
      </c>
      <c r="DE129" s="6">
        <v>0</v>
      </c>
      <c r="DF129" s="6">
        <v>0</v>
      </c>
      <c r="DG129" s="6">
        <v>0</v>
      </c>
      <c r="DH129" s="6">
        <v>0</v>
      </c>
      <c r="DI129" s="6">
        <v>0</v>
      </c>
      <c r="DJ129" s="6">
        <v>0</v>
      </c>
      <c r="DK129" s="6">
        <v>0</v>
      </c>
      <c r="DL129" s="6">
        <v>0</v>
      </c>
      <c r="DM129" s="6">
        <v>0</v>
      </c>
      <c r="DN129" s="6">
        <v>0</v>
      </c>
      <c r="DO129" s="6">
        <v>0</v>
      </c>
      <c r="DP129" s="6">
        <v>0</v>
      </c>
      <c r="DQ129" s="6">
        <v>0</v>
      </c>
      <c r="DR129" s="6">
        <v>0</v>
      </c>
      <c r="DS129" s="6">
        <v>0</v>
      </c>
      <c r="DT129" s="6">
        <v>0</v>
      </c>
      <c r="DU129" s="6">
        <v>0</v>
      </c>
      <c r="DV129" s="6">
        <v>0</v>
      </c>
      <c r="DW129" s="6">
        <v>0</v>
      </c>
      <c r="DX129" s="6">
        <v>0</v>
      </c>
    </row>
    <row r="131" spans="1:132" ht="30" customHeight="1">
      <c r="A131" s="43" t="s">
        <v>958</v>
      </c>
      <c r="B131" s="43" t="str">
        <f>B2</f>
        <v xml:space="preserve">180 napon túli nyilvántartott álláskeresők száma, összesen </v>
      </c>
      <c r="C131" s="43" t="str">
        <f t="shared" ref="C131:BN131" si="0">C2</f>
        <v xml:space="preserve">A házi gyerekorvosok által ellátott szolgálatok száma </v>
      </c>
      <c r="D131" s="43" t="str">
        <f t="shared" si="0"/>
        <v xml:space="preserve">A háziorvosok által ellátott szolgálatok száma </v>
      </c>
      <c r="E131" s="43" t="str">
        <f t="shared" si="0"/>
        <v xml:space="preserve">Állandó népességből a 15-17 évesek száma </v>
      </c>
      <c r="F131" s="43" t="str">
        <f t="shared" si="0"/>
        <v xml:space="preserve">Általános iskolai főállású pedagógusok száma (gyógypedagógiai oktatással együtt) </v>
      </c>
      <c r="G131" s="43" t="str">
        <f t="shared" si="0"/>
        <v xml:space="preserve">Az év folyamán épített fürdőszobával ellátott lakások száma (üdülők nélkül) </v>
      </c>
      <c r="H131" s="43" t="str">
        <f t="shared" si="0"/>
        <v xml:space="preserve">Az év folyamán épített gázvezetékkel ellátott lakások száma (üdülők nélkül) </v>
      </c>
      <c r="I131" s="43" t="str">
        <f t="shared" si="0"/>
        <v xml:space="preserve">Az év folyamán épített kétszobás lakások száma (a másfél szobásokkal együtt, üdülők nélkül) </v>
      </c>
      <c r="J131" s="43" t="str">
        <f t="shared" si="0"/>
        <v xml:space="preserve">Az év folyamán központi költségvetési szerv által épített lakások száma </v>
      </c>
      <c r="K131" s="43" t="str">
        <f t="shared" si="0"/>
        <v xml:space="preserve">Az év folyamán lakásszövetkezetek által épített lakások száma </v>
      </c>
      <c r="L131" s="43" t="str">
        <f t="shared" si="0"/>
        <v xml:space="preserve">Az év folyamán megszűnt lakások száma egyéb ok miatt (üdülők nélkül) </v>
      </c>
      <c r="M131" s="43" t="str">
        <f t="shared" si="0"/>
        <v xml:space="preserve">Az év folyamán megszűnt lakások száma lakás műszaki megosztása miatt (üdülők nélkül) </v>
      </c>
      <c r="N131" s="43" t="str">
        <f t="shared" si="0"/>
        <v xml:space="preserve">Az időskorúak otthonai működő férőhelyeinek száma </v>
      </c>
      <c r="O131" s="43" t="str">
        <f t="shared" si="0"/>
        <v xml:space="preserve">Benzinüzemű tehergépkocsik száma </v>
      </c>
      <c r="P131" s="43" t="str">
        <f t="shared" si="0"/>
        <v xml:space="preserve">Bútor-, háztartásicikk-szaküzletek száma </v>
      </c>
      <c r="Q131" s="43" t="str">
        <f t="shared" si="0"/>
        <v xml:space="preserve">Cipő-, bőráruszaküzlet száma </v>
      </c>
      <c r="R131" s="43" t="str">
        <f t="shared" si="0"/>
        <v xml:space="preserve">Dohányáru-szaküzletek száma </v>
      </c>
      <c r="S131" s="43" t="str">
        <f t="shared" si="0"/>
        <v xml:space="preserve">Egyéb nem kiemelt élelmiszert forgalmazó szaküzletek száma </v>
      </c>
      <c r="T131" s="43" t="str">
        <f t="shared" si="0"/>
        <v xml:space="preserve">Egyéb, máshova nem sorolt iparcikk-szaküzletek száma </v>
      </c>
      <c r="U131" s="43" t="str">
        <f t="shared" si="0"/>
        <v xml:space="preserve">Egyéni vállalkozás által üzemeltetett dohányáru-szaküzletek száma </v>
      </c>
      <c r="V131" s="43" t="str">
        <f t="shared" si="0"/>
        <v xml:space="preserve">Egyéni vállalkozás által üzemeltetett egyéb, máshova nem sorolt iparcikk-szaküzletek száma </v>
      </c>
      <c r="W131" s="43" t="str">
        <f t="shared" si="0"/>
        <v xml:space="preserve">Egyéni vállalkozás által üzemeltetett elektromos háztartásicikk-szaküzletek száma </v>
      </c>
      <c r="X131" s="43" t="str">
        <f t="shared" si="0"/>
        <v xml:space="preserve">Egyéni vállalkozás által üzemeltetett éttermek, cukrászdák száma </v>
      </c>
      <c r="Y131" s="43" t="str">
        <f t="shared" si="0"/>
        <v xml:space="preserve">Egyéni vállalkozás által üzemeltetett illatszerszaküzletek száma </v>
      </c>
      <c r="Z131" s="43" t="str">
        <f t="shared" si="0"/>
        <v xml:space="preserve">Egyéni vállalkozás által üzemeltetett iparcikk jellegű üzletek és áruházak száma </v>
      </c>
      <c r="AA131" s="43" t="str">
        <f t="shared" si="0"/>
        <v xml:space="preserve">Egyéni vállalkozás által üzemeltetett motorkerékpár- és alkatrészszaküzletek száma </v>
      </c>
      <c r="AB131" s="43" t="str">
        <f t="shared" si="0"/>
        <v xml:space="preserve">Egyéni vállalkozás által üzemeltetett ruházati szaküzletek száma </v>
      </c>
      <c r="AC131" s="43" t="str">
        <f t="shared" si="0"/>
        <v xml:space="preserve">Egyéni vállalkozás által üzemeltetett textilszaküzletek száma </v>
      </c>
      <c r="AD131" s="43" t="str">
        <f t="shared" si="0"/>
        <v xml:space="preserve">Elektromos háztartásicikk-szaküzletek száma </v>
      </c>
      <c r="AE131" s="43" t="str">
        <f t="shared" si="0"/>
        <v xml:space="preserve">Érettségi vizsgát tett személyek száma a nappali oktatásban </v>
      </c>
      <c r="AF131" s="43" t="str">
        <f t="shared" si="0"/>
        <v xml:space="preserve">Éttermek, cukrászdák száma </v>
      </c>
      <c r="AG131" s="43" t="str">
        <f t="shared" si="0"/>
        <v xml:space="preserve">Falusi szállásadás szállásférőhelyeinek száma </v>
      </c>
      <c r="AH131" s="43" t="str">
        <f t="shared" si="0"/>
        <v xml:space="preserve">Falusi szállásadás vendéglátóinak száma </v>
      </c>
      <c r="AI131" s="43" t="str">
        <f t="shared" si="0"/>
        <v xml:space="preserve">Fizetővendéglátás vendéglátóinak száma </v>
      </c>
      <c r="AJ131" s="43" t="str">
        <f t="shared" si="0"/>
        <v xml:space="preserve">Főállású pedagógusok száma a szakiskolákban és a speciális szakiskolában </v>
      </c>
      <c r="AK131" s="43" t="str">
        <f t="shared" si="0"/>
        <v xml:space="preserve">Gépjárműalkatrész-szaküzletek száma </v>
      </c>
      <c r="AL131" s="43" t="str">
        <f t="shared" si="0"/>
        <v xml:space="preserve">Gimnáziumi feladatellátási helyek száma </v>
      </c>
      <c r="AM131" s="43" t="str">
        <f t="shared" si="0"/>
        <v xml:space="preserve">Gyógypedagógiai oktatásban részesülő általános iskolai tanulók száma </v>
      </c>
      <c r="AN131" s="43" t="str">
        <f t="shared" si="0"/>
        <v xml:space="preserve">Gyógypedagógiai oktatásban részesülő óvodás gyermekek száma </v>
      </c>
      <c r="AO131" s="43" t="str">
        <f t="shared" si="0"/>
        <v xml:space="preserve">Gyógyszállodák száma </v>
      </c>
      <c r="AP131" s="43" t="str">
        <f t="shared" si="0"/>
        <v xml:space="preserve">Hal- és halkészítmény-szaküzletek száma </v>
      </c>
      <c r="AQ131" s="43" t="str">
        <f t="shared" si="0"/>
        <v xml:space="preserve">Használtcikk-szaküzletek száma </v>
      </c>
      <c r="AR131" s="43" t="str">
        <f t="shared" si="0"/>
        <v xml:space="preserve">Háztartási gázfogyasztók száma </v>
      </c>
      <c r="AS131" s="43" t="str">
        <f t="shared" si="0"/>
        <v xml:space="preserve">Ifjúsági szállók férőhelyeinek száma </v>
      </c>
      <c r="AT131" s="43" t="str">
        <f t="shared" si="0"/>
        <v xml:space="preserve">Ifjúsági szállók száma </v>
      </c>
      <c r="AU131" s="43" t="str">
        <f t="shared" si="0"/>
        <v xml:space="preserve">Illatszerszaküzletek száma </v>
      </c>
      <c r="AV131" s="43" t="str">
        <f t="shared" si="0"/>
        <v xml:space="preserve">Iparcikk jellegű üzletek és áruházak száma </v>
      </c>
      <c r="AW131" s="43" t="str">
        <f t="shared" si="0"/>
        <v xml:space="preserve">Kollégiumba lakó általános iskolai tanulók száma (gyógypedagógiai oktatással együtt) </v>
      </c>
      <c r="AX131" s="43" t="str">
        <f t="shared" si="0"/>
        <v xml:space="preserve">Kollégiumba lakó szakiskolai és speciális szakiskolai tanulók száma </v>
      </c>
      <c r="AY131" s="43" t="str">
        <f t="shared" si="0"/>
        <v xml:space="preserve">Kollégiumban lakó középiskolai tanulók száma </v>
      </c>
      <c r="AZ131" s="43" t="str">
        <f t="shared" si="0"/>
        <v xml:space="preserve">Kollégiumi feladatellátási helyek száma </v>
      </c>
      <c r="BA131" s="43" t="str">
        <f t="shared" si="0"/>
        <v xml:space="preserve">Könyvtárral ellátott közoktatási intézmények száma (intézmény székhelye szerint) </v>
      </c>
      <c r="BB131" s="43" t="str">
        <f t="shared" si="0"/>
        <v xml:space="preserve">Közcsatornahálózat hosszából elválasztó rendszerű szennyvízcsatorna hossza </v>
      </c>
      <c r="BC131" s="43" t="str">
        <f t="shared" si="0"/>
        <v xml:space="preserve">Közcsatornán tisztítás nélkül elvezetett szennyvíz mennyisége </v>
      </c>
      <c r="BD131" s="43" t="str">
        <f t="shared" si="0"/>
        <v xml:space="preserve">Középiskolai felnőttoktatásban érettségi vizsgát tett tanulók száma az előző tanévben </v>
      </c>
      <c r="BE131" s="43" t="str">
        <f t="shared" si="0"/>
        <v xml:space="preserve">Középiskolai felnőttoktatásban tanulók száma </v>
      </c>
      <c r="BF131" s="43" t="str">
        <f t="shared" si="0"/>
        <v xml:space="preserve">Középiskolai főállású pedagógusok száma </v>
      </c>
      <c r="BG131" s="43" t="str">
        <f t="shared" si="0"/>
        <v xml:space="preserve">Középiskolai osztályok száma a nappali oktatásban </v>
      </c>
      <c r="BH131" s="43" t="str">
        <f t="shared" si="0"/>
        <v xml:space="preserve">Középiskolai osztálytermek száma </v>
      </c>
      <c r="BI131" s="43" t="str">
        <f t="shared" si="0"/>
        <v xml:space="preserve">Külföldi vendégek száma a fizetővendéglátásban </v>
      </c>
      <c r="BJ131" s="43" t="str">
        <f t="shared" si="0"/>
        <v xml:space="preserve">Külföldi vendégek száma a gyógyszállodákban </v>
      </c>
      <c r="BK131" s="43" t="str">
        <f t="shared" si="0"/>
        <v xml:space="preserve">Külföldi vendégek száma a kempingekben </v>
      </c>
      <c r="BL131" s="43" t="str">
        <f t="shared" si="0"/>
        <v xml:space="preserve">Külföldi vendégek száma a kereskedelmi szálláshelyeken </v>
      </c>
      <c r="BM131" s="43" t="str">
        <f t="shared" si="0"/>
        <v xml:space="preserve">Külföldi vendégek száma a magánszállásadásban </v>
      </c>
      <c r="BN131" s="43" t="str">
        <f t="shared" si="0"/>
        <v xml:space="preserve">Külföldi vendégek száma a panziókban </v>
      </c>
      <c r="BO131" s="43" t="str">
        <f t="shared" ref="BO131:DX131" si="1">BO2</f>
        <v xml:space="preserve">Külföldi vendégek száma a szállodákban </v>
      </c>
      <c r="BP131" s="43" t="str">
        <f t="shared" si="1"/>
        <v xml:space="preserve">Külföldi vendégek száma a turistaszállásokon </v>
      </c>
      <c r="BQ131" s="43" t="str">
        <f t="shared" si="1"/>
        <v xml:space="preserve">Külföldi vendégek száma az ifjúsági szállókban </v>
      </c>
      <c r="BR131" s="43" t="str">
        <f t="shared" si="1"/>
        <v xml:space="preserve">Külföldiek által eltöltött vendégéjszakák száma a fizetővendéglátásban </v>
      </c>
      <c r="BS131" s="43" t="str">
        <f t="shared" si="1"/>
        <v xml:space="preserve">Külföldiek által eltöltött vendégéjszakák száma a gyógyszállodákban </v>
      </c>
      <c r="BT131" s="43" t="str">
        <f t="shared" si="1"/>
        <v xml:space="preserve">Külföldiek által eltöltött vendégéjszakák száma a kempingekben </v>
      </c>
      <c r="BU131" s="43" t="str">
        <f t="shared" si="1"/>
        <v xml:space="preserve">Külföldiek által eltöltött vendégéjszakák száma a kereskedelmi szálláshelyeken </v>
      </c>
      <c r="BV131" s="43" t="str">
        <f t="shared" si="1"/>
        <v xml:space="preserve">Külföldiek által eltöltött vendégéjszakák száma a panziókban </v>
      </c>
      <c r="BW131" s="43" t="str">
        <f t="shared" si="1"/>
        <v xml:space="preserve">Külföldiek által eltöltött vendégéjszakák száma a szállodákban </v>
      </c>
      <c r="BX131" s="43" t="str">
        <f t="shared" si="1"/>
        <v xml:space="preserve">Külföldiek által eltöltött vendégéjszakák száma a turistaszállásokon </v>
      </c>
      <c r="BY131" s="43" t="str">
        <f t="shared" si="1"/>
        <v xml:space="preserve">Külföldiek által eltöltött vendégéjszakák száma az ifjúsági szállókban </v>
      </c>
      <c r="BZ131" s="43" t="str">
        <f t="shared" si="1"/>
        <v xml:space="preserve">Lakókocsik száma </v>
      </c>
      <c r="CA131" s="43" t="str">
        <f t="shared" si="1"/>
        <v xml:space="preserve">Magánszállásadás férőhelyeinek száma </v>
      </c>
      <c r="CB131" s="43" t="str">
        <f t="shared" si="1"/>
        <v xml:space="preserve">Magánszállásadás vendéglátóinak száma </v>
      </c>
      <c r="CC131" s="43" t="str">
        <f t="shared" si="1"/>
        <v xml:space="preserve">Motorkerékpár- és alkatrészszaküzletek száma </v>
      </c>
      <c r="CD131" s="43" t="str">
        <f t="shared" si="1"/>
        <v xml:space="preserve">Munkahelyi vendéglátóhelyek száma </v>
      </c>
      <c r="CE131" s="43" t="str">
        <f t="shared" si="1"/>
        <v xml:space="preserve">Naponta bejáró középiskolai tanulók száma a nappali oktatásban </v>
      </c>
      <c r="CF131" s="43" t="str">
        <f t="shared" si="1"/>
        <v xml:space="preserve">Óvodába beírt gyermekek száma (gyógypedagógiai neveléssel együtt) </v>
      </c>
      <c r="CG131" s="43" t="str">
        <f t="shared" si="1"/>
        <v xml:space="preserve">Óvodai férőhelyek száma (gyógypedagógiai neveléssel együtt) </v>
      </c>
      <c r="CH131" s="43" t="str">
        <f t="shared" si="1"/>
        <v xml:space="preserve">Összes vízkiszállítás a közegészségügyileg még nem megfelelő ivóvízzel rendelkező települések számára </v>
      </c>
      <c r="CI131" s="43" t="str">
        <f t="shared" si="1"/>
        <v xml:space="preserve">Panziók szállásférőhelyeinek száma </v>
      </c>
      <c r="CJ131" s="43" t="str">
        <f t="shared" si="1"/>
        <v xml:space="preserve">Panziók száma </v>
      </c>
      <c r="CK131" s="43" t="str">
        <f t="shared" si="1"/>
        <v xml:space="preserve">Regisztrált munkanélküliek száma általános iskola 8 osztályánál kevesebb végzettséggel </v>
      </c>
      <c r="CL131" s="43" t="str">
        <f t="shared" si="1"/>
        <v xml:space="preserve">Regisztrált munkanélküliek száma, férfi </v>
      </c>
      <c r="CM131" s="43" t="str">
        <f t="shared" si="1"/>
        <v xml:space="preserve">Regisztrált munkanélküliek száma, fizikai foglalkozású </v>
      </c>
      <c r="CN131" s="43" t="str">
        <f t="shared" si="1"/>
        <v xml:space="preserve">Regisztrált munkanélküliek száma, nő </v>
      </c>
      <c r="CO131" s="43" t="str">
        <f t="shared" si="1"/>
        <v xml:space="preserve">Regisztrált munkanélküliek száma összesen </v>
      </c>
      <c r="CP131" s="43" t="str">
        <f t="shared" si="1"/>
        <v xml:space="preserve">Regisztrált munkanélküliek száma szakközépiskolai, technikumi, gimnáziumi végzettséggel </v>
      </c>
      <c r="CQ131" s="43" t="str">
        <f t="shared" si="1"/>
        <v xml:space="preserve">Regisztrált munkanélküli pályakezdők száma </v>
      </c>
      <c r="CR131" s="43" t="str">
        <f t="shared" si="1"/>
        <v xml:space="preserve">Regisztrált munkanélküli pályakezdők száma, férfi </v>
      </c>
      <c r="CS131" s="43" t="str">
        <f t="shared" si="1"/>
        <v xml:space="preserve">Ruházati szaküzletek száma </v>
      </c>
      <c r="CT131" s="43" t="str">
        <f t="shared" si="1"/>
        <v xml:space="preserve">Szakiskolai és speciális szakiskolai feladatellátási helyek száma </v>
      </c>
      <c r="CU131" s="43" t="str">
        <f t="shared" si="1"/>
        <v xml:space="preserve">Szakiskolai és speciális szakiskolai felnőttoktatásban tanulók száma </v>
      </c>
      <c r="CV131" s="43" t="str">
        <f t="shared" si="1"/>
        <v xml:space="preserve">Szakiskolai és speciális szakiskolai osztályok száma a nappali oktatásban </v>
      </c>
      <c r="CW131" s="43" t="str">
        <f t="shared" si="1"/>
        <v xml:space="preserve">Szakiskolai és speciális szakiskolai osztálytermek száma </v>
      </c>
      <c r="CX131" s="43" t="str">
        <f t="shared" si="1"/>
        <v xml:space="preserve">Szakközépiskolai feladatellátási helyek száma </v>
      </c>
      <c r="CY131" s="43" t="str">
        <f t="shared" si="1"/>
        <v xml:space="preserve">Szállodák szállásférőhelyeinek száma </v>
      </c>
      <c r="CZ131" s="43" t="str">
        <f t="shared" si="1"/>
        <v xml:space="preserve">Számítógépek száma a közoktatási intézményekben </v>
      </c>
      <c r="DA131" s="43" t="str">
        <f t="shared" si="1"/>
        <v xml:space="preserve">Szobák száma a szállodákban </v>
      </c>
      <c r="DB131" s="43" t="str">
        <f t="shared" si="1"/>
        <v xml:space="preserve">Tornateremmel, tornaszobával ellátott közoktatási intézmények száma (intézmény székhelye szerint) </v>
      </c>
      <c r="DC131" s="43" t="str">
        <f t="shared" si="1"/>
        <v xml:space="preserve">Tornatermek, tornaszobák száma a közoktatási intézményekben (intézmény székhelye szerint) </v>
      </c>
      <c r="DD131" s="43" t="str">
        <f t="shared" si="1"/>
        <v xml:space="preserve">Turistaszállások szállásférőhelyeinek száma </v>
      </c>
      <c r="DE131" s="43" t="str">
        <f t="shared" si="1"/>
        <v xml:space="preserve">Válások száma </v>
      </c>
      <c r="DF131" s="43" t="str">
        <f t="shared" si="1"/>
        <v xml:space="preserve">Vendégéjszakák száma a fizetővendéglátásban </v>
      </c>
      <c r="DG131" s="43" t="str">
        <f t="shared" si="1"/>
        <v xml:space="preserve">Vendégéjszakák száma a kempingekben </v>
      </c>
      <c r="DH131" s="43" t="str">
        <f t="shared" si="1"/>
        <v xml:space="preserve">Vendégéjszakák száma a kereskedelmi szálláshelyeken </v>
      </c>
      <c r="DI131" s="43" t="str">
        <f t="shared" si="1"/>
        <v xml:space="preserve">Vendégéjszakák száma a magánszállásadásban </v>
      </c>
      <c r="DJ131" s="43" t="str">
        <f t="shared" si="1"/>
        <v xml:space="preserve">Vendégéjszakák száma a panziókban </v>
      </c>
      <c r="DK131" s="43" t="str">
        <f t="shared" si="1"/>
        <v xml:space="preserve">Vendégéjszakák száma a szállodákban </v>
      </c>
      <c r="DL131" s="43" t="str">
        <f t="shared" si="1"/>
        <v xml:space="preserve">Vendégéjszakák száma a turistaszállásokon </v>
      </c>
      <c r="DM131" s="43" t="str">
        <f t="shared" si="1"/>
        <v xml:space="preserve">Vendégéjszakák száma az ifjúsági szállókban </v>
      </c>
      <c r="DN131" s="43" t="str">
        <f t="shared" si="1"/>
        <v xml:space="preserve">Vendégek száma a falusi szállásadásban </v>
      </c>
      <c r="DO131" s="43" t="str">
        <f t="shared" si="1"/>
        <v xml:space="preserve">Vendégek száma a fizetővendéglátásban </v>
      </c>
      <c r="DP131" s="43" t="str">
        <f t="shared" si="1"/>
        <v xml:space="preserve">Vendégek száma a gyógyszállodákban </v>
      </c>
      <c r="DQ131" s="43" t="str">
        <f t="shared" si="1"/>
        <v xml:space="preserve">Vendégek száma a magánszállásadásban </v>
      </c>
      <c r="DR131" s="43" t="str">
        <f t="shared" si="1"/>
        <v xml:space="preserve">Vendégek száma a panziókban </v>
      </c>
      <c r="DS131" s="43" t="str">
        <f t="shared" si="1"/>
        <v xml:space="preserve">Vendégek száma a szállodákban </v>
      </c>
      <c r="DT131" s="43" t="str">
        <f t="shared" si="1"/>
        <v xml:space="preserve">Vendégek száma a turistaszállásokon </v>
      </c>
      <c r="DU131" s="43" t="str">
        <f t="shared" si="1"/>
        <v xml:space="preserve">Vendégek száma az ifjúsági szállókban </v>
      </c>
      <c r="DV131" s="43" t="str">
        <f t="shared" si="1"/>
        <v xml:space="preserve">Vendégek száma összesen a kereskedelmi szálláshelyeken </v>
      </c>
      <c r="DW131" s="43" t="str">
        <f t="shared" si="1"/>
        <v xml:space="preserve">Vendéglátóhelyek száma </v>
      </c>
      <c r="DX131" s="43" t="str">
        <f t="shared" si="1"/>
        <v xml:space="preserve">Zöldség-, gyümölcsszaküzletek száma </v>
      </c>
      <c r="DY131" s="43" t="s">
        <v>799</v>
      </c>
      <c r="DZ131" s="43" t="s">
        <v>802</v>
      </c>
      <c r="EA131" s="13" t="s">
        <v>795</v>
      </c>
      <c r="EB131" s="13" t="s">
        <v>797</v>
      </c>
    </row>
    <row r="132" spans="1:132">
      <c r="A132" s="44"/>
      <c r="B132" s="44"/>
      <c r="C132" s="44"/>
      <c r="D132" s="44"/>
      <c r="E132" s="44"/>
      <c r="F132" s="44"/>
      <c r="G132" s="44"/>
      <c r="H132" s="44"/>
      <c r="I132" s="44"/>
      <c r="J132" s="44"/>
      <c r="K132" s="44"/>
      <c r="L132" s="44"/>
      <c r="M132" s="44"/>
      <c r="N132" s="44"/>
      <c r="O132" s="44"/>
      <c r="P132" s="44"/>
      <c r="Q132" s="44"/>
      <c r="R132" s="44"/>
      <c r="S132" s="44"/>
      <c r="T132" s="44"/>
      <c r="U132" s="44"/>
      <c r="V132" s="44"/>
      <c r="W132" s="44"/>
      <c r="X132" s="44"/>
      <c r="Y132" s="44"/>
      <c r="Z132" s="44"/>
      <c r="AA132" s="44"/>
      <c r="AB132" s="44"/>
      <c r="AC132" s="44"/>
      <c r="AD132" s="44"/>
      <c r="AE132" s="44"/>
      <c r="AF132" s="44"/>
      <c r="AG132" s="44"/>
      <c r="AH132" s="44"/>
      <c r="AI132" s="44"/>
      <c r="AJ132" s="44"/>
      <c r="AK132" s="44"/>
      <c r="AL132" s="44"/>
      <c r="AM132" s="44"/>
      <c r="AN132" s="44"/>
      <c r="AO132" s="44"/>
      <c r="AP132" s="44"/>
      <c r="AQ132" s="44"/>
      <c r="AR132" s="44"/>
      <c r="AS132" s="44"/>
      <c r="AT132" s="44"/>
      <c r="AU132" s="44"/>
      <c r="AV132" s="44"/>
      <c r="AW132" s="44"/>
      <c r="AX132" s="44"/>
      <c r="AY132" s="44"/>
      <c r="AZ132" s="44"/>
      <c r="BA132" s="44"/>
      <c r="BB132" s="44"/>
      <c r="BC132" s="44"/>
      <c r="BD132" s="44"/>
      <c r="BE132" s="44"/>
      <c r="BF132" s="44"/>
      <c r="BG132" s="44"/>
      <c r="BH132" s="44"/>
      <c r="BI132" s="44"/>
      <c r="BJ132" s="44"/>
      <c r="BK132" s="44"/>
      <c r="BL132" s="44"/>
      <c r="BM132" s="44"/>
      <c r="BN132" s="44"/>
      <c r="BO132" s="44"/>
      <c r="BP132" s="44"/>
      <c r="BQ132" s="44"/>
      <c r="BR132" s="44"/>
      <c r="BS132" s="44"/>
      <c r="BT132" s="44"/>
      <c r="BU132" s="44"/>
      <c r="BV132" s="44"/>
      <c r="BW132" s="44"/>
      <c r="BX132" s="44"/>
      <c r="BY132" s="44"/>
      <c r="BZ132" s="44"/>
      <c r="CA132" s="44"/>
      <c r="CB132" s="44"/>
      <c r="CC132" s="44"/>
      <c r="CD132" s="44"/>
      <c r="CE132" s="44"/>
      <c r="CF132" s="44"/>
      <c r="CG132" s="44"/>
      <c r="CH132" s="44"/>
      <c r="CI132" s="44"/>
      <c r="CJ132" s="44"/>
      <c r="CK132" s="44"/>
      <c r="CL132" s="44"/>
      <c r="CM132" s="44"/>
      <c r="CN132" s="44"/>
      <c r="CO132" s="44"/>
      <c r="CP132" s="44"/>
      <c r="CQ132" s="44"/>
      <c r="CR132" s="44"/>
      <c r="CS132" s="44"/>
      <c r="CT132" s="44"/>
      <c r="CU132" s="44"/>
      <c r="CV132" s="44"/>
      <c r="CW132" s="44"/>
      <c r="CX132" s="44"/>
      <c r="CY132" s="44"/>
      <c r="CZ132" s="44"/>
      <c r="DA132" s="44"/>
      <c r="DB132" s="44"/>
      <c r="DC132" s="44"/>
      <c r="DD132" s="44"/>
      <c r="DE132" s="44"/>
      <c r="DF132" s="44"/>
      <c r="DG132" s="44"/>
      <c r="DH132" s="44"/>
      <c r="DI132" s="44"/>
      <c r="DJ132" s="44"/>
      <c r="DK132" s="44"/>
      <c r="DL132" s="44"/>
      <c r="DM132" s="44"/>
      <c r="DN132" s="44"/>
      <c r="DO132" s="44"/>
      <c r="DP132" s="44"/>
      <c r="DQ132" s="44"/>
      <c r="DR132" s="44"/>
      <c r="DS132" s="44"/>
      <c r="DT132" s="44"/>
      <c r="DU132" s="44"/>
      <c r="DV132" s="44"/>
      <c r="DW132" s="44"/>
      <c r="DX132" s="44"/>
      <c r="DY132" s="44"/>
      <c r="DZ132" s="44"/>
      <c r="EA132" s="14" t="s">
        <v>796</v>
      </c>
      <c r="EB132" s="14" t="s">
        <v>798</v>
      </c>
    </row>
    <row r="133" spans="1:132">
      <c r="A133" s="4" t="str">
        <f>A3</f>
        <v>Bánk</v>
      </c>
      <c r="B133" s="6">
        <v>141.9</v>
      </c>
      <c r="C133" s="6">
        <v>0</v>
      </c>
      <c r="D133" s="6">
        <v>0</v>
      </c>
      <c r="E133" s="6">
        <v>0</v>
      </c>
      <c r="F133" s="6">
        <v>0</v>
      </c>
      <c r="G133" s="6">
        <v>0</v>
      </c>
      <c r="H133" s="6">
        <v>0</v>
      </c>
      <c r="I133" s="6">
        <v>0</v>
      </c>
      <c r="J133" s="6">
        <v>0</v>
      </c>
      <c r="K133" s="6">
        <v>0</v>
      </c>
      <c r="L133" s="6">
        <v>0</v>
      </c>
      <c r="M133" s="6">
        <v>0</v>
      </c>
      <c r="N133" s="6">
        <v>0</v>
      </c>
      <c r="O133" s="6">
        <v>0</v>
      </c>
      <c r="P133" s="6">
        <v>0</v>
      </c>
      <c r="Q133" s="6">
        <v>0</v>
      </c>
      <c r="R133" s="6">
        <v>0</v>
      </c>
      <c r="S133" s="6">
        <v>0</v>
      </c>
      <c r="T133" s="6">
        <v>0</v>
      </c>
      <c r="U133" s="6">
        <v>0</v>
      </c>
      <c r="V133" s="6">
        <v>0</v>
      </c>
      <c r="W133" s="6">
        <v>0</v>
      </c>
      <c r="X133" s="6">
        <v>0</v>
      </c>
      <c r="Y133" s="6">
        <v>0</v>
      </c>
      <c r="Z133" s="6">
        <v>0</v>
      </c>
      <c r="AA133" s="6">
        <v>0</v>
      </c>
      <c r="AB133" s="6">
        <v>0</v>
      </c>
      <c r="AC133" s="6">
        <v>0</v>
      </c>
      <c r="AD133" s="6">
        <v>0</v>
      </c>
      <c r="AE133" s="6">
        <v>0</v>
      </c>
      <c r="AF133" s="6">
        <v>0</v>
      </c>
      <c r="AG133" s="6">
        <v>0</v>
      </c>
      <c r="AH133" s="6">
        <v>0</v>
      </c>
      <c r="AI133" s="6">
        <v>0</v>
      </c>
      <c r="AJ133" s="6">
        <v>0</v>
      </c>
      <c r="AK133" s="6">
        <v>0</v>
      </c>
      <c r="AL133" s="6">
        <v>0</v>
      </c>
      <c r="AM133" s="6">
        <v>0</v>
      </c>
      <c r="AN133" s="6">
        <v>0</v>
      </c>
      <c r="AO133" s="6">
        <v>0</v>
      </c>
      <c r="AP133" s="6">
        <v>0</v>
      </c>
      <c r="AQ133" s="6">
        <v>0</v>
      </c>
      <c r="AR133" s="6">
        <v>168.5</v>
      </c>
      <c r="AS133" s="6">
        <v>0</v>
      </c>
      <c r="AT133" s="6">
        <v>0</v>
      </c>
      <c r="AU133" s="6">
        <v>0</v>
      </c>
      <c r="AV133" s="6">
        <v>0</v>
      </c>
      <c r="AW133" s="6">
        <v>0</v>
      </c>
      <c r="AX133" s="6">
        <v>0</v>
      </c>
      <c r="AY133" s="6">
        <v>0</v>
      </c>
      <c r="AZ133" s="6">
        <v>0</v>
      </c>
      <c r="BA133" s="6">
        <v>0</v>
      </c>
      <c r="BB133" s="6">
        <v>0</v>
      </c>
      <c r="BC133" s="6">
        <v>6075</v>
      </c>
      <c r="BD133" s="6">
        <v>0</v>
      </c>
      <c r="BE133" s="6">
        <v>0</v>
      </c>
      <c r="BF133" s="6">
        <v>0</v>
      </c>
      <c r="BG133" s="6">
        <v>0</v>
      </c>
      <c r="BH133" s="6">
        <v>0</v>
      </c>
      <c r="BI133" s="6">
        <v>0</v>
      </c>
      <c r="BJ133" s="6">
        <v>0</v>
      </c>
      <c r="BK133" s="6">
        <v>0</v>
      </c>
      <c r="BL133" s="6">
        <v>0</v>
      </c>
      <c r="BM133" s="6">
        <v>609.70000000000005</v>
      </c>
      <c r="BN133" s="6">
        <v>0</v>
      </c>
      <c r="BO133" s="6">
        <v>0</v>
      </c>
      <c r="BP133" s="6">
        <v>0</v>
      </c>
      <c r="BQ133" s="6">
        <v>0</v>
      </c>
      <c r="BR133" s="6">
        <v>0</v>
      </c>
      <c r="BS133" s="6">
        <v>0</v>
      </c>
      <c r="BT133" s="6">
        <v>0</v>
      </c>
      <c r="BU133" s="6">
        <v>0</v>
      </c>
      <c r="BV133" s="6">
        <v>0</v>
      </c>
      <c r="BW133" s="6">
        <v>0</v>
      </c>
      <c r="BX133" s="6">
        <v>0</v>
      </c>
      <c r="BY133" s="6">
        <v>0</v>
      </c>
      <c r="BZ133" s="6">
        <v>0</v>
      </c>
      <c r="CA133" s="6">
        <v>0</v>
      </c>
      <c r="CB133" s="6">
        <v>0</v>
      </c>
      <c r="CC133" s="6">
        <v>0</v>
      </c>
      <c r="CD133" s="6">
        <v>0</v>
      </c>
      <c r="CE133" s="6">
        <v>0</v>
      </c>
      <c r="CF133" s="6">
        <v>0</v>
      </c>
      <c r="CG133" s="6">
        <v>36.9</v>
      </c>
      <c r="CH133" s="6">
        <v>0</v>
      </c>
      <c r="CI133" s="6">
        <v>58.4</v>
      </c>
      <c r="CJ133" s="6">
        <v>0</v>
      </c>
      <c r="CK133" s="6">
        <v>0</v>
      </c>
      <c r="CL133" s="6">
        <v>0</v>
      </c>
      <c r="CM133" s="6">
        <v>0</v>
      </c>
      <c r="CN133" s="6">
        <v>0</v>
      </c>
      <c r="CO133" s="6">
        <v>0</v>
      </c>
      <c r="CP133" s="6">
        <v>0</v>
      </c>
      <c r="CQ133" s="6">
        <v>197.5</v>
      </c>
      <c r="CR133" s="6">
        <v>0</v>
      </c>
      <c r="CS133" s="6">
        <v>0</v>
      </c>
      <c r="CT133" s="6">
        <v>0</v>
      </c>
      <c r="CU133" s="6">
        <v>0</v>
      </c>
      <c r="CV133" s="6">
        <v>0</v>
      </c>
      <c r="CW133" s="6">
        <v>0</v>
      </c>
      <c r="CX133" s="6">
        <v>0</v>
      </c>
      <c r="CY133" s="6">
        <v>0</v>
      </c>
      <c r="CZ133" s="6">
        <v>0</v>
      </c>
      <c r="DA133" s="6">
        <v>0</v>
      </c>
      <c r="DB133" s="6">
        <v>0</v>
      </c>
      <c r="DC133" s="6">
        <v>0</v>
      </c>
      <c r="DD133" s="6">
        <v>0</v>
      </c>
      <c r="DE133" s="6">
        <v>124</v>
      </c>
      <c r="DF133" s="6">
        <v>0</v>
      </c>
      <c r="DG133" s="6">
        <v>0</v>
      </c>
      <c r="DH133" s="6">
        <v>0</v>
      </c>
      <c r="DI133" s="6">
        <v>0</v>
      </c>
      <c r="DJ133" s="6">
        <v>0</v>
      </c>
      <c r="DK133" s="6">
        <v>0</v>
      </c>
      <c r="DL133" s="6">
        <v>0</v>
      </c>
      <c r="DM133" s="6">
        <v>0</v>
      </c>
      <c r="DN133" s="6">
        <v>0</v>
      </c>
      <c r="DO133" s="6">
        <v>0</v>
      </c>
      <c r="DP133" s="6">
        <v>0</v>
      </c>
      <c r="DQ133" s="6">
        <v>0</v>
      </c>
      <c r="DR133" s="6">
        <v>0</v>
      </c>
      <c r="DS133" s="6">
        <v>0</v>
      </c>
      <c r="DT133" s="6">
        <v>0</v>
      </c>
      <c r="DU133" s="6">
        <v>0</v>
      </c>
      <c r="DV133" s="6">
        <v>0</v>
      </c>
      <c r="DW133" s="6">
        <v>192.5</v>
      </c>
      <c r="DX133" s="6">
        <v>0</v>
      </c>
      <c r="DY133" s="6">
        <v>7604.5</v>
      </c>
      <c r="DZ133" s="6">
        <v>2546</v>
      </c>
      <c r="EA133" s="6">
        <v>-5058.5</v>
      </c>
      <c r="EB133" s="6">
        <v>-198.68</v>
      </c>
    </row>
    <row r="134" spans="1:132" ht="30">
      <c r="A134" s="4" t="str">
        <f t="shared" ref="A134:A159" si="2">A4</f>
        <v>Berkenye</v>
      </c>
      <c r="B134" s="6">
        <v>0</v>
      </c>
      <c r="C134" s="6">
        <v>0</v>
      </c>
      <c r="D134" s="6">
        <v>0</v>
      </c>
      <c r="E134" s="6">
        <v>0</v>
      </c>
      <c r="F134" s="6">
        <v>0</v>
      </c>
      <c r="G134" s="6">
        <v>0</v>
      </c>
      <c r="H134" s="6">
        <v>6.8</v>
      </c>
      <c r="I134" s="6">
        <v>129.4</v>
      </c>
      <c r="J134" s="6">
        <v>0</v>
      </c>
      <c r="K134" s="6">
        <v>0</v>
      </c>
      <c r="L134" s="6">
        <v>0</v>
      </c>
      <c r="M134" s="6">
        <v>0</v>
      </c>
      <c r="N134" s="6">
        <v>0</v>
      </c>
      <c r="O134" s="6">
        <v>0</v>
      </c>
      <c r="P134" s="6">
        <v>0</v>
      </c>
      <c r="Q134" s="6">
        <v>0</v>
      </c>
      <c r="R134" s="6">
        <v>0</v>
      </c>
      <c r="S134" s="6">
        <v>0</v>
      </c>
      <c r="T134" s="6">
        <v>0</v>
      </c>
      <c r="U134" s="6">
        <v>0</v>
      </c>
      <c r="V134" s="6">
        <v>0</v>
      </c>
      <c r="W134" s="6">
        <v>0</v>
      </c>
      <c r="X134" s="6">
        <v>0</v>
      </c>
      <c r="Y134" s="6">
        <v>0</v>
      </c>
      <c r="Z134" s="6">
        <v>0</v>
      </c>
      <c r="AA134" s="6">
        <v>0</v>
      </c>
      <c r="AB134" s="6">
        <v>0</v>
      </c>
      <c r="AC134" s="6">
        <v>0</v>
      </c>
      <c r="AD134" s="6">
        <v>0</v>
      </c>
      <c r="AE134" s="6">
        <v>0</v>
      </c>
      <c r="AF134" s="6">
        <v>0</v>
      </c>
      <c r="AG134" s="6">
        <v>0</v>
      </c>
      <c r="AH134" s="6">
        <v>0</v>
      </c>
      <c r="AI134" s="6">
        <v>0</v>
      </c>
      <c r="AJ134" s="6">
        <v>0</v>
      </c>
      <c r="AK134" s="6">
        <v>0</v>
      </c>
      <c r="AL134" s="6">
        <v>0</v>
      </c>
      <c r="AM134" s="6">
        <v>0</v>
      </c>
      <c r="AN134" s="6">
        <v>0</v>
      </c>
      <c r="AO134" s="6">
        <v>0</v>
      </c>
      <c r="AP134" s="6">
        <v>0</v>
      </c>
      <c r="AQ134" s="6">
        <v>0</v>
      </c>
      <c r="AR134" s="6">
        <v>168.5</v>
      </c>
      <c r="AS134" s="6">
        <v>0</v>
      </c>
      <c r="AT134" s="6">
        <v>0</v>
      </c>
      <c r="AU134" s="6">
        <v>0</v>
      </c>
      <c r="AV134" s="6">
        <v>0</v>
      </c>
      <c r="AW134" s="6">
        <v>0</v>
      </c>
      <c r="AX134" s="6">
        <v>0</v>
      </c>
      <c r="AY134" s="6">
        <v>0</v>
      </c>
      <c r="AZ134" s="6">
        <v>0</v>
      </c>
      <c r="BA134" s="6">
        <v>608.70000000000005</v>
      </c>
      <c r="BB134" s="6">
        <v>0</v>
      </c>
      <c r="BC134" s="6">
        <v>0</v>
      </c>
      <c r="BD134" s="6">
        <v>0</v>
      </c>
      <c r="BE134" s="6">
        <v>0</v>
      </c>
      <c r="BF134" s="6">
        <v>0</v>
      </c>
      <c r="BG134" s="6">
        <v>0</v>
      </c>
      <c r="BH134" s="6">
        <v>0</v>
      </c>
      <c r="BI134" s="6">
        <v>0</v>
      </c>
      <c r="BJ134" s="6">
        <v>0</v>
      </c>
      <c r="BK134" s="6">
        <v>0</v>
      </c>
      <c r="BL134" s="6">
        <v>0</v>
      </c>
      <c r="BM134" s="6">
        <v>0</v>
      </c>
      <c r="BN134" s="6">
        <v>0</v>
      </c>
      <c r="BO134" s="6">
        <v>0</v>
      </c>
      <c r="BP134" s="6">
        <v>0</v>
      </c>
      <c r="BQ134" s="6">
        <v>0</v>
      </c>
      <c r="BR134" s="6">
        <v>0</v>
      </c>
      <c r="BS134" s="6">
        <v>0</v>
      </c>
      <c r="BT134" s="6">
        <v>0</v>
      </c>
      <c r="BU134" s="6">
        <v>0</v>
      </c>
      <c r="BV134" s="6">
        <v>0</v>
      </c>
      <c r="BW134" s="6">
        <v>0</v>
      </c>
      <c r="BX134" s="6">
        <v>0</v>
      </c>
      <c r="BY134" s="6">
        <v>0</v>
      </c>
      <c r="BZ134" s="6">
        <v>0</v>
      </c>
      <c r="CA134" s="6">
        <v>0</v>
      </c>
      <c r="CB134" s="6">
        <v>0</v>
      </c>
      <c r="CC134" s="6">
        <v>0</v>
      </c>
      <c r="CD134" s="6">
        <v>0</v>
      </c>
      <c r="CE134" s="6">
        <v>0</v>
      </c>
      <c r="CF134" s="6">
        <v>116.5</v>
      </c>
      <c r="CG134" s="6">
        <v>36.9</v>
      </c>
      <c r="CH134" s="6">
        <v>0</v>
      </c>
      <c r="CI134" s="6">
        <v>58.4</v>
      </c>
      <c r="CJ134" s="6">
        <v>0</v>
      </c>
      <c r="CK134" s="6">
        <v>0</v>
      </c>
      <c r="CL134" s="6">
        <v>0</v>
      </c>
      <c r="CM134" s="6">
        <v>0</v>
      </c>
      <c r="CN134" s="6">
        <v>0</v>
      </c>
      <c r="CO134" s="6">
        <v>0</v>
      </c>
      <c r="CP134" s="6">
        <v>0</v>
      </c>
      <c r="CQ134" s="6">
        <v>15.1</v>
      </c>
      <c r="CR134" s="6">
        <v>0</v>
      </c>
      <c r="CS134" s="6">
        <v>0</v>
      </c>
      <c r="CT134" s="6">
        <v>0</v>
      </c>
      <c r="CU134" s="6">
        <v>0</v>
      </c>
      <c r="CV134" s="6">
        <v>0</v>
      </c>
      <c r="CW134" s="6">
        <v>0</v>
      </c>
      <c r="CX134" s="6">
        <v>0</v>
      </c>
      <c r="CY134" s="6">
        <v>0</v>
      </c>
      <c r="CZ134" s="6">
        <v>0</v>
      </c>
      <c r="DA134" s="6">
        <v>0</v>
      </c>
      <c r="DB134" s="6">
        <v>0</v>
      </c>
      <c r="DC134" s="6">
        <v>0</v>
      </c>
      <c r="DD134" s="6">
        <v>0</v>
      </c>
      <c r="DE134" s="6">
        <v>0</v>
      </c>
      <c r="DF134" s="6">
        <v>0</v>
      </c>
      <c r="DG134" s="6">
        <v>0</v>
      </c>
      <c r="DH134" s="6">
        <v>0</v>
      </c>
      <c r="DI134" s="6">
        <v>0</v>
      </c>
      <c r="DJ134" s="6">
        <v>0</v>
      </c>
      <c r="DK134" s="6">
        <v>0</v>
      </c>
      <c r="DL134" s="6">
        <v>0</v>
      </c>
      <c r="DM134" s="6">
        <v>0</v>
      </c>
      <c r="DN134" s="6">
        <v>0</v>
      </c>
      <c r="DO134" s="6">
        <v>0</v>
      </c>
      <c r="DP134" s="6">
        <v>0</v>
      </c>
      <c r="DQ134" s="6">
        <v>0</v>
      </c>
      <c r="DR134" s="6">
        <v>0</v>
      </c>
      <c r="DS134" s="6">
        <v>0</v>
      </c>
      <c r="DT134" s="6">
        <v>0</v>
      </c>
      <c r="DU134" s="6">
        <v>0</v>
      </c>
      <c r="DV134" s="6">
        <v>0</v>
      </c>
      <c r="DW134" s="6">
        <v>0</v>
      </c>
      <c r="DX134" s="6">
        <v>0</v>
      </c>
      <c r="DY134" s="6">
        <v>1140.2</v>
      </c>
      <c r="DZ134" s="6">
        <v>1164</v>
      </c>
      <c r="EA134" s="6">
        <v>23.8</v>
      </c>
      <c r="EB134" s="6">
        <v>2.04</v>
      </c>
    </row>
    <row r="135" spans="1:132" ht="30">
      <c r="A135" s="4" t="str">
        <f t="shared" si="2"/>
        <v>Borsosberény</v>
      </c>
      <c r="B135" s="6">
        <v>141.9</v>
      </c>
      <c r="C135" s="6">
        <v>0</v>
      </c>
      <c r="D135" s="6">
        <v>0</v>
      </c>
      <c r="E135" s="6">
        <v>78.5</v>
      </c>
      <c r="F135" s="6">
        <v>0</v>
      </c>
      <c r="G135" s="6">
        <v>0</v>
      </c>
      <c r="H135" s="6">
        <v>0</v>
      </c>
      <c r="I135" s="6">
        <v>129.4</v>
      </c>
      <c r="J135" s="6">
        <v>0</v>
      </c>
      <c r="K135" s="6">
        <v>0</v>
      </c>
      <c r="L135" s="6">
        <v>0</v>
      </c>
      <c r="M135" s="6">
        <v>0</v>
      </c>
      <c r="N135" s="6">
        <v>0</v>
      </c>
      <c r="O135" s="6">
        <v>0</v>
      </c>
      <c r="P135" s="6">
        <v>0</v>
      </c>
      <c r="Q135" s="6">
        <v>0</v>
      </c>
      <c r="R135" s="6">
        <v>0</v>
      </c>
      <c r="S135" s="6">
        <v>0</v>
      </c>
      <c r="T135" s="6">
        <v>0</v>
      </c>
      <c r="U135" s="6">
        <v>0</v>
      </c>
      <c r="V135" s="6">
        <v>0</v>
      </c>
      <c r="W135" s="6">
        <v>0</v>
      </c>
      <c r="X135" s="6">
        <v>0</v>
      </c>
      <c r="Y135" s="6">
        <v>0</v>
      </c>
      <c r="Z135" s="6">
        <v>0</v>
      </c>
      <c r="AA135" s="6">
        <v>0</v>
      </c>
      <c r="AB135" s="6">
        <v>0</v>
      </c>
      <c r="AC135" s="6">
        <v>0</v>
      </c>
      <c r="AD135" s="6">
        <v>0</v>
      </c>
      <c r="AE135" s="6">
        <v>0</v>
      </c>
      <c r="AF135" s="6">
        <v>0</v>
      </c>
      <c r="AG135" s="6">
        <v>0</v>
      </c>
      <c r="AH135" s="6">
        <v>0</v>
      </c>
      <c r="AI135" s="6">
        <v>0</v>
      </c>
      <c r="AJ135" s="6">
        <v>0</v>
      </c>
      <c r="AK135" s="6">
        <v>0</v>
      </c>
      <c r="AL135" s="6">
        <v>0</v>
      </c>
      <c r="AM135" s="6">
        <v>0</v>
      </c>
      <c r="AN135" s="6">
        <v>0</v>
      </c>
      <c r="AO135" s="6">
        <v>0</v>
      </c>
      <c r="AP135" s="6">
        <v>0</v>
      </c>
      <c r="AQ135" s="6">
        <v>0</v>
      </c>
      <c r="AR135" s="6">
        <v>0</v>
      </c>
      <c r="AS135" s="6">
        <v>0</v>
      </c>
      <c r="AT135" s="6">
        <v>0</v>
      </c>
      <c r="AU135" s="6">
        <v>0</v>
      </c>
      <c r="AV135" s="6">
        <v>0</v>
      </c>
      <c r="AW135" s="6">
        <v>0</v>
      </c>
      <c r="AX135" s="6">
        <v>0</v>
      </c>
      <c r="AY135" s="6">
        <v>0</v>
      </c>
      <c r="AZ135" s="6">
        <v>0</v>
      </c>
      <c r="BA135" s="6">
        <v>0</v>
      </c>
      <c r="BB135" s="6">
        <v>0</v>
      </c>
      <c r="BC135" s="6">
        <v>6075</v>
      </c>
      <c r="BD135" s="6">
        <v>0</v>
      </c>
      <c r="BE135" s="6">
        <v>0</v>
      </c>
      <c r="BF135" s="6">
        <v>0</v>
      </c>
      <c r="BG135" s="6">
        <v>0</v>
      </c>
      <c r="BH135" s="6">
        <v>0</v>
      </c>
      <c r="BI135" s="6">
        <v>0</v>
      </c>
      <c r="BJ135" s="6">
        <v>0</v>
      </c>
      <c r="BK135" s="6">
        <v>0</v>
      </c>
      <c r="BL135" s="6">
        <v>0</v>
      </c>
      <c r="BM135" s="6">
        <v>0</v>
      </c>
      <c r="BN135" s="6">
        <v>0</v>
      </c>
      <c r="BO135" s="6">
        <v>0</v>
      </c>
      <c r="BP135" s="6">
        <v>0</v>
      </c>
      <c r="BQ135" s="6">
        <v>0</v>
      </c>
      <c r="BR135" s="6">
        <v>0</v>
      </c>
      <c r="BS135" s="6">
        <v>0</v>
      </c>
      <c r="BT135" s="6">
        <v>0</v>
      </c>
      <c r="BU135" s="6">
        <v>0</v>
      </c>
      <c r="BV135" s="6">
        <v>0</v>
      </c>
      <c r="BW135" s="6">
        <v>0</v>
      </c>
      <c r="BX135" s="6">
        <v>0</v>
      </c>
      <c r="BY135" s="6">
        <v>0</v>
      </c>
      <c r="BZ135" s="6">
        <v>0</v>
      </c>
      <c r="CA135" s="6">
        <v>0</v>
      </c>
      <c r="CB135" s="6">
        <v>0</v>
      </c>
      <c r="CC135" s="6">
        <v>0</v>
      </c>
      <c r="CD135" s="6">
        <v>0</v>
      </c>
      <c r="CE135" s="6">
        <v>0</v>
      </c>
      <c r="CF135" s="6">
        <v>116.5</v>
      </c>
      <c r="CG135" s="6">
        <v>36.9</v>
      </c>
      <c r="CH135" s="6">
        <v>0</v>
      </c>
      <c r="CI135" s="6">
        <v>0</v>
      </c>
      <c r="CJ135" s="6">
        <v>0</v>
      </c>
      <c r="CK135" s="6">
        <v>0</v>
      </c>
      <c r="CL135" s="6">
        <v>638</v>
      </c>
      <c r="CM135" s="6">
        <v>0</v>
      </c>
      <c r="CN135" s="6">
        <v>0</v>
      </c>
      <c r="CO135" s="6">
        <v>0</v>
      </c>
      <c r="CP135" s="6">
        <v>0</v>
      </c>
      <c r="CQ135" s="6">
        <v>197.5</v>
      </c>
      <c r="CR135" s="6">
        <v>0</v>
      </c>
      <c r="CS135" s="6">
        <v>0</v>
      </c>
      <c r="CT135" s="6">
        <v>0</v>
      </c>
      <c r="CU135" s="6">
        <v>0</v>
      </c>
      <c r="CV135" s="6">
        <v>0</v>
      </c>
      <c r="CW135" s="6">
        <v>0</v>
      </c>
      <c r="CX135" s="6">
        <v>0</v>
      </c>
      <c r="CY135" s="6">
        <v>0</v>
      </c>
      <c r="CZ135" s="6">
        <v>0</v>
      </c>
      <c r="DA135" s="6">
        <v>0</v>
      </c>
      <c r="DB135" s="6">
        <v>0</v>
      </c>
      <c r="DC135" s="6">
        <v>0</v>
      </c>
      <c r="DD135" s="6">
        <v>0</v>
      </c>
      <c r="DE135" s="6">
        <v>124</v>
      </c>
      <c r="DF135" s="6">
        <v>0</v>
      </c>
      <c r="DG135" s="6">
        <v>0</v>
      </c>
      <c r="DH135" s="6">
        <v>0</v>
      </c>
      <c r="DI135" s="6">
        <v>0</v>
      </c>
      <c r="DJ135" s="6">
        <v>0</v>
      </c>
      <c r="DK135" s="6">
        <v>0</v>
      </c>
      <c r="DL135" s="6">
        <v>0</v>
      </c>
      <c r="DM135" s="6">
        <v>0</v>
      </c>
      <c r="DN135" s="6">
        <v>0</v>
      </c>
      <c r="DO135" s="6">
        <v>0</v>
      </c>
      <c r="DP135" s="6">
        <v>0</v>
      </c>
      <c r="DQ135" s="6">
        <v>0</v>
      </c>
      <c r="DR135" s="6">
        <v>0</v>
      </c>
      <c r="DS135" s="6">
        <v>0</v>
      </c>
      <c r="DT135" s="6">
        <v>0</v>
      </c>
      <c r="DU135" s="6">
        <v>0</v>
      </c>
      <c r="DV135" s="6">
        <v>0</v>
      </c>
      <c r="DW135" s="6">
        <v>0</v>
      </c>
      <c r="DX135" s="6">
        <v>0</v>
      </c>
      <c r="DY135" s="6">
        <v>7537.9</v>
      </c>
      <c r="DZ135" s="6">
        <v>689</v>
      </c>
      <c r="EA135" s="6">
        <v>-6848.9</v>
      </c>
      <c r="EB135" s="6">
        <v>-994.03</v>
      </c>
    </row>
    <row r="136" spans="1:132">
      <c r="A136" s="4" t="str">
        <f t="shared" si="2"/>
        <v>Diósjenő</v>
      </c>
      <c r="B136" s="6">
        <v>141.9</v>
      </c>
      <c r="C136" s="6">
        <v>0</v>
      </c>
      <c r="D136" s="6">
        <v>0</v>
      </c>
      <c r="E136" s="6">
        <v>0</v>
      </c>
      <c r="F136" s="6">
        <v>0</v>
      </c>
      <c r="G136" s="6">
        <v>0</v>
      </c>
      <c r="H136" s="6">
        <v>0</v>
      </c>
      <c r="I136" s="6">
        <v>129.4</v>
      </c>
      <c r="J136" s="6">
        <v>0</v>
      </c>
      <c r="K136" s="6">
        <v>0</v>
      </c>
      <c r="L136" s="6">
        <v>0</v>
      </c>
      <c r="M136" s="6">
        <v>0</v>
      </c>
      <c r="N136" s="6">
        <v>0</v>
      </c>
      <c r="O136" s="6">
        <v>0</v>
      </c>
      <c r="P136" s="6">
        <v>0</v>
      </c>
      <c r="Q136" s="6">
        <v>0</v>
      </c>
      <c r="R136" s="6">
        <v>0</v>
      </c>
      <c r="S136" s="6">
        <v>0</v>
      </c>
      <c r="T136" s="6">
        <v>0</v>
      </c>
      <c r="U136" s="6">
        <v>0</v>
      </c>
      <c r="V136" s="6">
        <v>0</v>
      </c>
      <c r="W136" s="6">
        <v>0</v>
      </c>
      <c r="X136" s="6">
        <v>0</v>
      </c>
      <c r="Y136" s="6">
        <v>0</v>
      </c>
      <c r="Z136" s="6">
        <v>0</v>
      </c>
      <c r="AA136" s="6">
        <v>0</v>
      </c>
      <c r="AB136" s="6">
        <v>0</v>
      </c>
      <c r="AC136" s="6">
        <v>0</v>
      </c>
      <c r="AD136" s="6">
        <v>0</v>
      </c>
      <c r="AE136" s="6">
        <v>0</v>
      </c>
      <c r="AF136" s="6">
        <v>0</v>
      </c>
      <c r="AG136" s="6">
        <v>0</v>
      </c>
      <c r="AH136" s="6">
        <v>0</v>
      </c>
      <c r="AI136" s="6">
        <v>0</v>
      </c>
      <c r="AJ136" s="6">
        <v>0</v>
      </c>
      <c r="AK136" s="6">
        <v>0</v>
      </c>
      <c r="AL136" s="6">
        <v>0</v>
      </c>
      <c r="AM136" s="6">
        <v>0</v>
      </c>
      <c r="AN136" s="6">
        <v>0</v>
      </c>
      <c r="AO136" s="6">
        <v>0</v>
      </c>
      <c r="AP136" s="6">
        <v>0</v>
      </c>
      <c r="AQ136" s="6">
        <v>0</v>
      </c>
      <c r="AR136" s="6">
        <v>0</v>
      </c>
      <c r="AS136" s="6">
        <v>0</v>
      </c>
      <c r="AT136" s="6">
        <v>0</v>
      </c>
      <c r="AU136" s="6">
        <v>0</v>
      </c>
      <c r="AV136" s="6">
        <v>0</v>
      </c>
      <c r="AW136" s="6">
        <v>0</v>
      </c>
      <c r="AX136" s="6">
        <v>0</v>
      </c>
      <c r="AY136" s="6">
        <v>0</v>
      </c>
      <c r="AZ136" s="6">
        <v>0</v>
      </c>
      <c r="BA136" s="6">
        <v>0</v>
      </c>
      <c r="BB136" s="6">
        <v>0</v>
      </c>
      <c r="BC136" s="6">
        <v>0</v>
      </c>
      <c r="BD136" s="6">
        <v>0</v>
      </c>
      <c r="BE136" s="6">
        <v>0</v>
      </c>
      <c r="BF136" s="6">
        <v>0</v>
      </c>
      <c r="BG136" s="6">
        <v>0</v>
      </c>
      <c r="BH136" s="6">
        <v>0</v>
      </c>
      <c r="BI136" s="6">
        <v>0</v>
      </c>
      <c r="BJ136" s="6">
        <v>0</v>
      </c>
      <c r="BK136" s="6">
        <v>285.3</v>
      </c>
      <c r="BL136" s="6">
        <v>0</v>
      </c>
      <c r="BM136" s="6">
        <v>0</v>
      </c>
      <c r="BN136" s="6">
        <v>0</v>
      </c>
      <c r="BO136" s="6">
        <v>0</v>
      </c>
      <c r="BP136" s="6">
        <v>0</v>
      </c>
      <c r="BQ136" s="6">
        <v>0</v>
      </c>
      <c r="BR136" s="6">
        <v>0</v>
      </c>
      <c r="BS136" s="6">
        <v>0</v>
      </c>
      <c r="BT136" s="6">
        <v>0</v>
      </c>
      <c r="BU136" s="6">
        <v>0</v>
      </c>
      <c r="BV136" s="6">
        <v>0</v>
      </c>
      <c r="BW136" s="6">
        <v>0</v>
      </c>
      <c r="BX136" s="6">
        <v>0</v>
      </c>
      <c r="BY136" s="6">
        <v>0</v>
      </c>
      <c r="BZ136" s="6">
        <v>0</v>
      </c>
      <c r="CA136" s="6">
        <v>0</v>
      </c>
      <c r="CB136" s="6">
        <v>0</v>
      </c>
      <c r="CC136" s="6">
        <v>0</v>
      </c>
      <c r="CD136" s="6">
        <v>0</v>
      </c>
      <c r="CE136" s="6">
        <v>0</v>
      </c>
      <c r="CF136" s="6">
        <v>116.5</v>
      </c>
      <c r="CG136" s="6">
        <v>36.9</v>
      </c>
      <c r="CH136" s="6">
        <v>0</v>
      </c>
      <c r="CI136" s="6">
        <v>0</v>
      </c>
      <c r="CJ136" s="6">
        <v>0</v>
      </c>
      <c r="CK136" s="6">
        <v>0</v>
      </c>
      <c r="CL136" s="6">
        <v>0</v>
      </c>
      <c r="CM136" s="6">
        <v>0</v>
      </c>
      <c r="CN136" s="6">
        <v>0</v>
      </c>
      <c r="CO136" s="6">
        <v>0</v>
      </c>
      <c r="CP136" s="6">
        <v>0</v>
      </c>
      <c r="CQ136" s="6">
        <v>197.5</v>
      </c>
      <c r="CR136" s="6">
        <v>0</v>
      </c>
      <c r="CS136" s="6">
        <v>0</v>
      </c>
      <c r="CT136" s="6">
        <v>0</v>
      </c>
      <c r="CU136" s="6">
        <v>0</v>
      </c>
      <c r="CV136" s="6">
        <v>0</v>
      </c>
      <c r="CW136" s="6">
        <v>0</v>
      </c>
      <c r="CX136" s="6">
        <v>0</v>
      </c>
      <c r="CY136" s="6">
        <v>0</v>
      </c>
      <c r="CZ136" s="6">
        <v>0</v>
      </c>
      <c r="DA136" s="6">
        <v>0</v>
      </c>
      <c r="DB136" s="6">
        <v>0</v>
      </c>
      <c r="DC136" s="6">
        <v>0</v>
      </c>
      <c r="DD136" s="6">
        <v>0</v>
      </c>
      <c r="DE136" s="6">
        <v>0</v>
      </c>
      <c r="DF136" s="6">
        <v>0</v>
      </c>
      <c r="DG136" s="6">
        <v>0</v>
      </c>
      <c r="DH136" s="6">
        <v>0</v>
      </c>
      <c r="DI136" s="6">
        <v>0</v>
      </c>
      <c r="DJ136" s="6">
        <v>0</v>
      </c>
      <c r="DK136" s="6">
        <v>0</v>
      </c>
      <c r="DL136" s="6">
        <v>0</v>
      </c>
      <c r="DM136" s="6">
        <v>0</v>
      </c>
      <c r="DN136" s="6">
        <v>0</v>
      </c>
      <c r="DO136" s="6">
        <v>0</v>
      </c>
      <c r="DP136" s="6">
        <v>0</v>
      </c>
      <c r="DQ136" s="6">
        <v>0</v>
      </c>
      <c r="DR136" s="6">
        <v>0</v>
      </c>
      <c r="DS136" s="6">
        <v>0</v>
      </c>
      <c r="DT136" s="6">
        <v>0</v>
      </c>
      <c r="DU136" s="6">
        <v>0</v>
      </c>
      <c r="DV136" s="6">
        <v>0</v>
      </c>
      <c r="DW136" s="6">
        <v>0</v>
      </c>
      <c r="DX136" s="6">
        <v>0</v>
      </c>
      <c r="DY136" s="6">
        <v>907.6</v>
      </c>
      <c r="DZ136" s="6">
        <v>1266</v>
      </c>
      <c r="EA136" s="6">
        <v>358.4</v>
      </c>
      <c r="EB136" s="6">
        <v>28.31</v>
      </c>
    </row>
    <row r="137" spans="1:132">
      <c r="A137" s="4" t="str">
        <f t="shared" si="2"/>
        <v>ÉMR</v>
      </c>
      <c r="B137" s="6">
        <v>141.9</v>
      </c>
      <c r="C137" s="6">
        <v>0</v>
      </c>
      <c r="D137" s="6">
        <v>0</v>
      </c>
      <c r="E137" s="6">
        <v>0</v>
      </c>
      <c r="F137" s="6">
        <v>0</v>
      </c>
      <c r="G137" s="6">
        <v>0</v>
      </c>
      <c r="H137" s="6">
        <v>0</v>
      </c>
      <c r="I137" s="6">
        <v>129.4</v>
      </c>
      <c r="J137" s="6">
        <v>0</v>
      </c>
      <c r="K137" s="6">
        <v>0</v>
      </c>
      <c r="L137" s="6">
        <v>0</v>
      </c>
      <c r="M137" s="6">
        <v>0</v>
      </c>
      <c r="N137" s="6">
        <v>0</v>
      </c>
      <c r="O137" s="6">
        <v>0</v>
      </c>
      <c r="P137" s="6">
        <v>0</v>
      </c>
      <c r="Q137" s="6">
        <v>0</v>
      </c>
      <c r="R137" s="6">
        <v>0</v>
      </c>
      <c r="S137" s="6">
        <v>0</v>
      </c>
      <c r="T137" s="6">
        <v>0</v>
      </c>
      <c r="U137" s="6">
        <v>0</v>
      </c>
      <c r="V137" s="6">
        <v>0</v>
      </c>
      <c r="W137" s="6">
        <v>0</v>
      </c>
      <c r="X137" s="6">
        <v>0</v>
      </c>
      <c r="Y137" s="6">
        <v>0</v>
      </c>
      <c r="Z137" s="6">
        <v>0</v>
      </c>
      <c r="AA137" s="6">
        <v>0</v>
      </c>
      <c r="AB137" s="6">
        <v>0</v>
      </c>
      <c r="AC137" s="6">
        <v>19.399999999999999</v>
      </c>
      <c r="AD137" s="6">
        <v>0</v>
      </c>
      <c r="AE137" s="6">
        <v>0</v>
      </c>
      <c r="AF137" s="6">
        <v>0</v>
      </c>
      <c r="AG137" s="6">
        <v>0</v>
      </c>
      <c r="AH137" s="6">
        <v>0</v>
      </c>
      <c r="AI137" s="6">
        <v>0</v>
      </c>
      <c r="AJ137" s="6">
        <v>0</v>
      </c>
      <c r="AK137" s="6">
        <v>0</v>
      </c>
      <c r="AL137" s="6">
        <v>0</v>
      </c>
      <c r="AM137" s="6">
        <v>0</v>
      </c>
      <c r="AN137" s="6">
        <v>0</v>
      </c>
      <c r="AO137" s="6">
        <v>0</v>
      </c>
      <c r="AP137" s="6">
        <v>0</v>
      </c>
      <c r="AQ137" s="6">
        <v>0</v>
      </c>
      <c r="AR137" s="6">
        <v>0</v>
      </c>
      <c r="AS137" s="6">
        <v>0</v>
      </c>
      <c r="AT137" s="6">
        <v>0</v>
      </c>
      <c r="AU137" s="6">
        <v>0</v>
      </c>
      <c r="AV137" s="6">
        <v>0</v>
      </c>
      <c r="AW137" s="6">
        <v>0</v>
      </c>
      <c r="AX137" s="6">
        <v>0</v>
      </c>
      <c r="AY137" s="6">
        <v>0</v>
      </c>
      <c r="AZ137" s="6">
        <v>0</v>
      </c>
      <c r="BA137" s="6">
        <v>0</v>
      </c>
      <c r="BB137" s="6">
        <v>0</v>
      </c>
      <c r="BC137" s="6">
        <v>0</v>
      </c>
      <c r="BD137" s="6">
        <v>0</v>
      </c>
      <c r="BE137" s="6">
        <v>0</v>
      </c>
      <c r="BF137" s="6">
        <v>0</v>
      </c>
      <c r="BG137" s="6">
        <v>0</v>
      </c>
      <c r="BH137" s="6">
        <v>0</v>
      </c>
      <c r="BI137" s="6">
        <v>0</v>
      </c>
      <c r="BJ137" s="6">
        <v>0</v>
      </c>
      <c r="BK137" s="6">
        <v>0</v>
      </c>
      <c r="BL137" s="6">
        <v>0</v>
      </c>
      <c r="BM137" s="6">
        <v>0</v>
      </c>
      <c r="BN137" s="6">
        <v>0</v>
      </c>
      <c r="BO137" s="6">
        <v>0</v>
      </c>
      <c r="BP137" s="6">
        <v>0</v>
      </c>
      <c r="BQ137" s="6">
        <v>0</v>
      </c>
      <c r="BR137" s="6">
        <v>0</v>
      </c>
      <c r="BS137" s="6">
        <v>0</v>
      </c>
      <c r="BT137" s="6">
        <v>0</v>
      </c>
      <c r="BU137" s="6">
        <v>0</v>
      </c>
      <c r="BV137" s="6">
        <v>0</v>
      </c>
      <c r="BW137" s="6">
        <v>0</v>
      </c>
      <c r="BX137" s="6">
        <v>0</v>
      </c>
      <c r="BY137" s="6">
        <v>0</v>
      </c>
      <c r="BZ137" s="6">
        <v>0</v>
      </c>
      <c r="CA137" s="6">
        <v>0</v>
      </c>
      <c r="CB137" s="6">
        <v>0</v>
      </c>
      <c r="CC137" s="6">
        <v>0</v>
      </c>
      <c r="CD137" s="6">
        <v>0</v>
      </c>
      <c r="CE137" s="6">
        <v>0</v>
      </c>
      <c r="CF137" s="6">
        <v>0</v>
      </c>
      <c r="CG137" s="6">
        <v>0</v>
      </c>
      <c r="CH137" s="6">
        <v>0</v>
      </c>
      <c r="CI137" s="6">
        <v>0</v>
      </c>
      <c r="CJ137" s="6">
        <v>0</v>
      </c>
      <c r="CK137" s="6">
        <v>0</v>
      </c>
      <c r="CL137" s="6">
        <v>638</v>
      </c>
      <c r="CM137" s="6">
        <v>0</v>
      </c>
      <c r="CN137" s="6">
        <v>0</v>
      </c>
      <c r="CO137" s="6">
        <v>0</v>
      </c>
      <c r="CP137" s="6">
        <v>0</v>
      </c>
      <c r="CQ137" s="6">
        <v>197.5</v>
      </c>
      <c r="CR137" s="6">
        <v>0</v>
      </c>
      <c r="CS137" s="6">
        <v>0</v>
      </c>
      <c r="CT137" s="6">
        <v>0</v>
      </c>
      <c r="CU137" s="6">
        <v>0</v>
      </c>
      <c r="CV137" s="6">
        <v>0</v>
      </c>
      <c r="CW137" s="6">
        <v>0</v>
      </c>
      <c r="CX137" s="6">
        <v>0</v>
      </c>
      <c r="CY137" s="6">
        <v>0</v>
      </c>
      <c r="CZ137" s="6">
        <v>0</v>
      </c>
      <c r="DA137" s="6">
        <v>0</v>
      </c>
      <c r="DB137" s="6">
        <v>0</v>
      </c>
      <c r="DC137" s="6">
        <v>0</v>
      </c>
      <c r="DD137" s="6">
        <v>0</v>
      </c>
      <c r="DE137" s="6">
        <v>124</v>
      </c>
      <c r="DF137" s="6">
        <v>0</v>
      </c>
      <c r="DG137" s="6">
        <v>0</v>
      </c>
      <c r="DH137" s="6">
        <v>0</v>
      </c>
      <c r="DI137" s="6">
        <v>0</v>
      </c>
      <c r="DJ137" s="6">
        <v>0</v>
      </c>
      <c r="DK137" s="6">
        <v>0</v>
      </c>
      <c r="DL137" s="6">
        <v>0</v>
      </c>
      <c r="DM137" s="6">
        <v>0</v>
      </c>
      <c r="DN137" s="6">
        <v>0</v>
      </c>
      <c r="DO137" s="6">
        <v>0</v>
      </c>
      <c r="DP137" s="6">
        <v>0</v>
      </c>
      <c r="DQ137" s="6">
        <v>0</v>
      </c>
      <c r="DR137" s="6">
        <v>0</v>
      </c>
      <c r="DS137" s="6">
        <v>0</v>
      </c>
      <c r="DT137" s="6">
        <v>0</v>
      </c>
      <c r="DU137" s="6">
        <v>0</v>
      </c>
      <c r="DV137" s="6">
        <v>0</v>
      </c>
      <c r="DW137" s="6">
        <v>0</v>
      </c>
      <c r="DX137" s="6">
        <v>0</v>
      </c>
      <c r="DY137" s="6">
        <v>1250.3</v>
      </c>
      <c r="DZ137" s="6">
        <v>42</v>
      </c>
      <c r="EA137" s="6">
        <v>-1208.3</v>
      </c>
      <c r="EB137" s="6">
        <v>-2876.9</v>
      </c>
    </row>
    <row r="138" spans="1:132" ht="30">
      <c r="A138" s="4" t="str">
        <f t="shared" si="2"/>
        <v>Felsőpetény</v>
      </c>
      <c r="B138" s="6">
        <v>141.9</v>
      </c>
      <c r="C138" s="6">
        <v>0</v>
      </c>
      <c r="D138" s="6">
        <v>0</v>
      </c>
      <c r="E138" s="6">
        <v>0</v>
      </c>
      <c r="F138" s="6">
        <v>0</v>
      </c>
      <c r="G138" s="6">
        <v>0</v>
      </c>
      <c r="H138" s="6">
        <v>6.8</v>
      </c>
      <c r="I138" s="6">
        <v>0</v>
      </c>
      <c r="J138" s="6">
        <v>0</v>
      </c>
      <c r="K138" s="6">
        <v>0</v>
      </c>
      <c r="L138" s="6">
        <v>0</v>
      </c>
      <c r="M138" s="6">
        <v>0</v>
      </c>
      <c r="N138" s="6">
        <v>0</v>
      </c>
      <c r="O138" s="6">
        <v>0</v>
      </c>
      <c r="P138" s="6">
        <v>0</v>
      </c>
      <c r="Q138" s="6">
        <v>0</v>
      </c>
      <c r="R138" s="6">
        <v>0</v>
      </c>
      <c r="S138" s="6">
        <v>0</v>
      </c>
      <c r="T138" s="6">
        <v>0</v>
      </c>
      <c r="U138" s="6">
        <v>0</v>
      </c>
      <c r="V138" s="6">
        <v>0</v>
      </c>
      <c r="W138" s="6">
        <v>0</v>
      </c>
      <c r="X138" s="6">
        <v>0</v>
      </c>
      <c r="Y138" s="6">
        <v>0</v>
      </c>
      <c r="Z138" s="6">
        <v>0</v>
      </c>
      <c r="AA138" s="6">
        <v>0</v>
      </c>
      <c r="AB138" s="6">
        <v>0</v>
      </c>
      <c r="AC138" s="6">
        <v>0</v>
      </c>
      <c r="AD138" s="6">
        <v>0</v>
      </c>
      <c r="AE138" s="6">
        <v>0</v>
      </c>
      <c r="AF138" s="6">
        <v>0</v>
      </c>
      <c r="AG138" s="6">
        <v>0</v>
      </c>
      <c r="AH138" s="6">
        <v>0</v>
      </c>
      <c r="AI138" s="6">
        <v>0</v>
      </c>
      <c r="AJ138" s="6">
        <v>0</v>
      </c>
      <c r="AK138" s="6">
        <v>0</v>
      </c>
      <c r="AL138" s="6">
        <v>0</v>
      </c>
      <c r="AM138" s="6">
        <v>0</v>
      </c>
      <c r="AN138" s="6">
        <v>0</v>
      </c>
      <c r="AO138" s="6">
        <v>0</v>
      </c>
      <c r="AP138" s="6">
        <v>0</v>
      </c>
      <c r="AQ138" s="6">
        <v>0</v>
      </c>
      <c r="AR138" s="6">
        <v>0</v>
      </c>
      <c r="AS138" s="6">
        <v>0</v>
      </c>
      <c r="AT138" s="6">
        <v>0</v>
      </c>
      <c r="AU138" s="6">
        <v>0</v>
      </c>
      <c r="AV138" s="6">
        <v>0</v>
      </c>
      <c r="AW138" s="6">
        <v>0</v>
      </c>
      <c r="AX138" s="6">
        <v>0</v>
      </c>
      <c r="AY138" s="6">
        <v>0</v>
      </c>
      <c r="AZ138" s="6">
        <v>0</v>
      </c>
      <c r="BA138" s="6">
        <v>0</v>
      </c>
      <c r="BB138" s="6">
        <v>0</v>
      </c>
      <c r="BC138" s="6">
        <v>0</v>
      </c>
      <c r="BD138" s="6">
        <v>0</v>
      </c>
      <c r="BE138" s="6">
        <v>0</v>
      </c>
      <c r="BF138" s="6">
        <v>0</v>
      </c>
      <c r="BG138" s="6">
        <v>0</v>
      </c>
      <c r="BH138" s="6">
        <v>0</v>
      </c>
      <c r="BI138" s="6">
        <v>0</v>
      </c>
      <c r="BJ138" s="6">
        <v>0</v>
      </c>
      <c r="BK138" s="6">
        <v>0</v>
      </c>
      <c r="BL138" s="6">
        <v>0</v>
      </c>
      <c r="BM138" s="6">
        <v>0</v>
      </c>
      <c r="BN138" s="6">
        <v>0</v>
      </c>
      <c r="BO138" s="6">
        <v>0</v>
      </c>
      <c r="BP138" s="6">
        <v>0</v>
      </c>
      <c r="BQ138" s="6">
        <v>0</v>
      </c>
      <c r="BR138" s="6">
        <v>0</v>
      </c>
      <c r="BS138" s="6">
        <v>0</v>
      </c>
      <c r="BT138" s="6">
        <v>0</v>
      </c>
      <c r="BU138" s="6">
        <v>0</v>
      </c>
      <c r="BV138" s="6">
        <v>0</v>
      </c>
      <c r="BW138" s="6">
        <v>0</v>
      </c>
      <c r="BX138" s="6">
        <v>0</v>
      </c>
      <c r="BY138" s="6">
        <v>0</v>
      </c>
      <c r="BZ138" s="6">
        <v>0</v>
      </c>
      <c r="CA138" s="6">
        <v>0</v>
      </c>
      <c r="CB138" s="6">
        <v>0</v>
      </c>
      <c r="CC138" s="6">
        <v>0</v>
      </c>
      <c r="CD138" s="6">
        <v>0</v>
      </c>
      <c r="CE138" s="6">
        <v>0</v>
      </c>
      <c r="CF138" s="6">
        <v>116.5</v>
      </c>
      <c r="CG138" s="6">
        <v>0</v>
      </c>
      <c r="CH138" s="6">
        <v>0</v>
      </c>
      <c r="CI138" s="6">
        <v>0</v>
      </c>
      <c r="CJ138" s="6">
        <v>0</v>
      </c>
      <c r="CK138" s="6">
        <v>0</v>
      </c>
      <c r="CL138" s="6">
        <v>0</v>
      </c>
      <c r="CM138" s="6">
        <v>0</v>
      </c>
      <c r="CN138" s="6">
        <v>0</v>
      </c>
      <c r="CO138" s="6">
        <v>0</v>
      </c>
      <c r="CP138" s="6">
        <v>0</v>
      </c>
      <c r="CQ138" s="6">
        <v>197.5</v>
      </c>
      <c r="CR138" s="6">
        <v>0</v>
      </c>
      <c r="CS138" s="6">
        <v>0</v>
      </c>
      <c r="CT138" s="6">
        <v>0</v>
      </c>
      <c r="CU138" s="6">
        <v>0</v>
      </c>
      <c r="CV138" s="6">
        <v>0</v>
      </c>
      <c r="CW138" s="6">
        <v>0</v>
      </c>
      <c r="CX138" s="6">
        <v>0</v>
      </c>
      <c r="CY138" s="6">
        <v>0</v>
      </c>
      <c r="CZ138" s="6">
        <v>0</v>
      </c>
      <c r="DA138" s="6">
        <v>0</v>
      </c>
      <c r="DB138" s="6">
        <v>0</v>
      </c>
      <c r="DC138" s="6">
        <v>0</v>
      </c>
      <c r="DD138" s="6">
        <v>0</v>
      </c>
      <c r="DE138" s="6">
        <v>0</v>
      </c>
      <c r="DF138" s="6">
        <v>0</v>
      </c>
      <c r="DG138" s="6">
        <v>0</v>
      </c>
      <c r="DH138" s="6">
        <v>0</v>
      </c>
      <c r="DI138" s="6">
        <v>0</v>
      </c>
      <c r="DJ138" s="6">
        <v>0</v>
      </c>
      <c r="DK138" s="6">
        <v>0</v>
      </c>
      <c r="DL138" s="6">
        <v>0</v>
      </c>
      <c r="DM138" s="6">
        <v>0</v>
      </c>
      <c r="DN138" s="6">
        <v>0</v>
      </c>
      <c r="DO138" s="6">
        <v>0</v>
      </c>
      <c r="DP138" s="6">
        <v>0</v>
      </c>
      <c r="DQ138" s="6">
        <v>0</v>
      </c>
      <c r="DR138" s="6">
        <v>0</v>
      </c>
      <c r="DS138" s="6">
        <v>0</v>
      </c>
      <c r="DT138" s="6">
        <v>0</v>
      </c>
      <c r="DU138" s="6">
        <v>0</v>
      </c>
      <c r="DV138" s="6">
        <v>0</v>
      </c>
      <c r="DW138" s="6">
        <v>0</v>
      </c>
      <c r="DX138" s="6">
        <v>0</v>
      </c>
      <c r="DY138" s="6">
        <v>462.8</v>
      </c>
      <c r="DZ138" s="6">
        <v>905</v>
      </c>
      <c r="EA138" s="6">
        <v>442.2</v>
      </c>
      <c r="EB138" s="6">
        <v>48.86</v>
      </c>
    </row>
    <row r="139" spans="1:132">
      <c r="A139" s="4" t="str">
        <f t="shared" si="2"/>
        <v>HU</v>
      </c>
      <c r="B139" s="6">
        <v>141.9</v>
      </c>
      <c r="C139" s="6">
        <v>0</v>
      </c>
      <c r="D139" s="6">
        <v>0</v>
      </c>
      <c r="E139" s="6">
        <v>0</v>
      </c>
      <c r="F139" s="6">
        <v>0</v>
      </c>
      <c r="G139" s="6">
        <v>0</v>
      </c>
      <c r="H139" s="6">
        <v>6.8</v>
      </c>
      <c r="I139" s="6">
        <v>129.4</v>
      </c>
      <c r="J139" s="6">
        <v>0</v>
      </c>
      <c r="K139" s="6">
        <v>0</v>
      </c>
      <c r="L139" s="6">
        <v>0</v>
      </c>
      <c r="M139" s="6">
        <v>0</v>
      </c>
      <c r="N139" s="6">
        <v>0</v>
      </c>
      <c r="O139" s="6">
        <v>0</v>
      </c>
      <c r="P139" s="6">
        <v>0</v>
      </c>
      <c r="Q139" s="6">
        <v>0</v>
      </c>
      <c r="R139" s="6">
        <v>0</v>
      </c>
      <c r="S139" s="6">
        <v>0</v>
      </c>
      <c r="T139" s="6">
        <v>0</v>
      </c>
      <c r="U139" s="6">
        <v>0</v>
      </c>
      <c r="V139" s="6">
        <v>0</v>
      </c>
      <c r="W139" s="6">
        <v>0</v>
      </c>
      <c r="X139" s="6">
        <v>0</v>
      </c>
      <c r="Y139" s="6">
        <v>0</v>
      </c>
      <c r="Z139" s="6">
        <v>0</v>
      </c>
      <c r="AA139" s="6">
        <v>0</v>
      </c>
      <c r="AB139" s="6">
        <v>0</v>
      </c>
      <c r="AC139" s="6">
        <v>19.399999999999999</v>
      </c>
      <c r="AD139" s="6">
        <v>0</v>
      </c>
      <c r="AE139" s="6">
        <v>0</v>
      </c>
      <c r="AF139" s="6">
        <v>0</v>
      </c>
      <c r="AG139" s="6">
        <v>0</v>
      </c>
      <c r="AH139" s="6">
        <v>0</v>
      </c>
      <c r="AI139" s="6">
        <v>0</v>
      </c>
      <c r="AJ139" s="6">
        <v>0</v>
      </c>
      <c r="AK139" s="6">
        <v>0</v>
      </c>
      <c r="AL139" s="6">
        <v>0</v>
      </c>
      <c r="AM139" s="6">
        <v>0</v>
      </c>
      <c r="AN139" s="6">
        <v>0</v>
      </c>
      <c r="AO139" s="6">
        <v>1434.9</v>
      </c>
      <c r="AP139" s="6">
        <v>0</v>
      </c>
      <c r="AQ139" s="6">
        <v>0</v>
      </c>
      <c r="AR139" s="6">
        <v>168.5</v>
      </c>
      <c r="AS139" s="6">
        <v>0</v>
      </c>
      <c r="AT139" s="6">
        <v>0</v>
      </c>
      <c r="AU139" s="6">
        <v>0</v>
      </c>
      <c r="AV139" s="6">
        <v>0</v>
      </c>
      <c r="AW139" s="6">
        <v>0</v>
      </c>
      <c r="AX139" s="6">
        <v>0</v>
      </c>
      <c r="AY139" s="6">
        <v>0</v>
      </c>
      <c r="AZ139" s="6">
        <v>0</v>
      </c>
      <c r="BA139" s="6">
        <v>0</v>
      </c>
      <c r="BB139" s="6">
        <v>0</v>
      </c>
      <c r="BC139" s="6">
        <v>6075</v>
      </c>
      <c r="BD139" s="6">
        <v>0</v>
      </c>
      <c r="BE139" s="6">
        <v>0</v>
      </c>
      <c r="BF139" s="6">
        <v>0</v>
      </c>
      <c r="BG139" s="6">
        <v>0</v>
      </c>
      <c r="BH139" s="6">
        <v>0</v>
      </c>
      <c r="BI139" s="6">
        <v>0</v>
      </c>
      <c r="BJ139" s="6">
        <v>0</v>
      </c>
      <c r="BK139" s="6">
        <v>285.3</v>
      </c>
      <c r="BL139" s="6">
        <v>0</v>
      </c>
      <c r="BM139" s="6">
        <v>0</v>
      </c>
      <c r="BN139" s="6">
        <v>0</v>
      </c>
      <c r="BO139" s="6">
        <v>0</v>
      </c>
      <c r="BP139" s="6">
        <v>0</v>
      </c>
      <c r="BQ139" s="6">
        <v>0</v>
      </c>
      <c r="BR139" s="6">
        <v>0</v>
      </c>
      <c r="BS139" s="6">
        <v>0</v>
      </c>
      <c r="BT139" s="6">
        <v>0</v>
      </c>
      <c r="BU139" s="6">
        <v>0</v>
      </c>
      <c r="BV139" s="6">
        <v>0</v>
      </c>
      <c r="BW139" s="6">
        <v>0</v>
      </c>
      <c r="BX139" s="6">
        <v>0</v>
      </c>
      <c r="BY139" s="6">
        <v>0</v>
      </c>
      <c r="BZ139" s="6">
        <v>0</v>
      </c>
      <c r="CA139" s="6">
        <v>0</v>
      </c>
      <c r="CB139" s="6">
        <v>0</v>
      </c>
      <c r="CC139" s="6">
        <v>0</v>
      </c>
      <c r="CD139" s="6">
        <v>0</v>
      </c>
      <c r="CE139" s="6">
        <v>0</v>
      </c>
      <c r="CF139" s="6">
        <v>0</v>
      </c>
      <c r="CG139" s="6">
        <v>0</v>
      </c>
      <c r="CH139" s="6">
        <v>0</v>
      </c>
      <c r="CI139" s="6">
        <v>0</v>
      </c>
      <c r="CJ139" s="6">
        <v>0</v>
      </c>
      <c r="CK139" s="6">
        <v>0</v>
      </c>
      <c r="CL139" s="6">
        <v>0</v>
      </c>
      <c r="CM139" s="6">
        <v>0</v>
      </c>
      <c r="CN139" s="6">
        <v>0</v>
      </c>
      <c r="CO139" s="6">
        <v>0</v>
      </c>
      <c r="CP139" s="6">
        <v>0</v>
      </c>
      <c r="CQ139" s="6">
        <v>197.5</v>
      </c>
      <c r="CR139" s="6">
        <v>0</v>
      </c>
      <c r="CS139" s="6">
        <v>0</v>
      </c>
      <c r="CT139" s="6">
        <v>0</v>
      </c>
      <c r="CU139" s="6">
        <v>0</v>
      </c>
      <c r="CV139" s="6">
        <v>0</v>
      </c>
      <c r="CW139" s="6">
        <v>0</v>
      </c>
      <c r="CX139" s="6">
        <v>0</v>
      </c>
      <c r="CY139" s="6">
        <v>0</v>
      </c>
      <c r="CZ139" s="6">
        <v>0</v>
      </c>
      <c r="DA139" s="6">
        <v>0</v>
      </c>
      <c r="DB139" s="6">
        <v>0</v>
      </c>
      <c r="DC139" s="6">
        <v>0</v>
      </c>
      <c r="DD139" s="6">
        <v>0</v>
      </c>
      <c r="DE139" s="6">
        <v>124</v>
      </c>
      <c r="DF139" s="6">
        <v>0</v>
      </c>
      <c r="DG139" s="6">
        <v>0</v>
      </c>
      <c r="DH139" s="6">
        <v>0</v>
      </c>
      <c r="DI139" s="6">
        <v>0</v>
      </c>
      <c r="DJ139" s="6">
        <v>0</v>
      </c>
      <c r="DK139" s="6">
        <v>0</v>
      </c>
      <c r="DL139" s="6">
        <v>0</v>
      </c>
      <c r="DM139" s="6">
        <v>0</v>
      </c>
      <c r="DN139" s="6">
        <v>0</v>
      </c>
      <c r="DO139" s="6">
        <v>0</v>
      </c>
      <c r="DP139" s="6">
        <v>0</v>
      </c>
      <c r="DQ139" s="6">
        <v>0</v>
      </c>
      <c r="DR139" s="6">
        <v>0</v>
      </c>
      <c r="DS139" s="6">
        <v>0</v>
      </c>
      <c r="DT139" s="6">
        <v>0</v>
      </c>
      <c r="DU139" s="6">
        <v>0</v>
      </c>
      <c r="DV139" s="6">
        <v>0</v>
      </c>
      <c r="DW139" s="6">
        <v>0</v>
      </c>
      <c r="DX139" s="6">
        <v>0</v>
      </c>
      <c r="DY139" s="6">
        <v>8582.7999999999993</v>
      </c>
      <c r="DZ139" s="6">
        <v>4860</v>
      </c>
      <c r="EA139" s="6">
        <v>-3722.8</v>
      </c>
      <c r="EB139" s="6">
        <v>-76.599999999999994</v>
      </c>
    </row>
    <row r="140" spans="1:132">
      <c r="A140" s="4" t="str">
        <f t="shared" si="2"/>
        <v>Keszeg</v>
      </c>
      <c r="B140" s="6">
        <v>141.9</v>
      </c>
      <c r="C140" s="6">
        <v>0</v>
      </c>
      <c r="D140" s="6">
        <v>0</v>
      </c>
      <c r="E140" s="6">
        <v>0</v>
      </c>
      <c r="F140" s="6">
        <v>0</v>
      </c>
      <c r="G140" s="6">
        <v>0</v>
      </c>
      <c r="H140" s="6">
        <v>6.8</v>
      </c>
      <c r="I140" s="6">
        <v>129.4</v>
      </c>
      <c r="J140" s="6">
        <v>0</v>
      </c>
      <c r="K140" s="6">
        <v>0</v>
      </c>
      <c r="L140" s="6">
        <v>0</v>
      </c>
      <c r="M140" s="6">
        <v>0</v>
      </c>
      <c r="N140" s="6">
        <v>0</v>
      </c>
      <c r="O140" s="6">
        <v>0</v>
      </c>
      <c r="P140" s="6">
        <v>0</v>
      </c>
      <c r="Q140" s="6">
        <v>0</v>
      </c>
      <c r="R140" s="6">
        <v>0</v>
      </c>
      <c r="S140" s="6">
        <v>0</v>
      </c>
      <c r="T140" s="6">
        <v>0</v>
      </c>
      <c r="U140" s="6">
        <v>0</v>
      </c>
      <c r="V140" s="6">
        <v>0</v>
      </c>
      <c r="W140" s="6">
        <v>0</v>
      </c>
      <c r="X140" s="6">
        <v>0</v>
      </c>
      <c r="Y140" s="6">
        <v>0</v>
      </c>
      <c r="Z140" s="6">
        <v>0</v>
      </c>
      <c r="AA140" s="6">
        <v>0</v>
      </c>
      <c r="AB140" s="6">
        <v>0</v>
      </c>
      <c r="AC140" s="6">
        <v>0</v>
      </c>
      <c r="AD140" s="6">
        <v>0</v>
      </c>
      <c r="AE140" s="6">
        <v>0</v>
      </c>
      <c r="AF140" s="6">
        <v>0</v>
      </c>
      <c r="AG140" s="6">
        <v>0</v>
      </c>
      <c r="AH140" s="6">
        <v>0</v>
      </c>
      <c r="AI140" s="6">
        <v>0</v>
      </c>
      <c r="AJ140" s="6">
        <v>0</v>
      </c>
      <c r="AK140" s="6">
        <v>0</v>
      </c>
      <c r="AL140" s="6">
        <v>0</v>
      </c>
      <c r="AM140" s="6">
        <v>0</v>
      </c>
      <c r="AN140" s="6">
        <v>0</v>
      </c>
      <c r="AO140" s="6">
        <v>0</v>
      </c>
      <c r="AP140" s="6">
        <v>0</v>
      </c>
      <c r="AQ140" s="6">
        <v>0</v>
      </c>
      <c r="AR140" s="6">
        <v>168.5</v>
      </c>
      <c r="AS140" s="6">
        <v>0</v>
      </c>
      <c r="AT140" s="6">
        <v>0</v>
      </c>
      <c r="AU140" s="6">
        <v>0</v>
      </c>
      <c r="AV140" s="6">
        <v>0</v>
      </c>
      <c r="AW140" s="6">
        <v>0</v>
      </c>
      <c r="AX140" s="6">
        <v>0</v>
      </c>
      <c r="AY140" s="6">
        <v>0</v>
      </c>
      <c r="AZ140" s="6">
        <v>0</v>
      </c>
      <c r="BA140" s="6">
        <v>0</v>
      </c>
      <c r="BB140" s="6">
        <v>0</v>
      </c>
      <c r="BC140" s="6">
        <v>6075</v>
      </c>
      <c r="BD140" s="6">
        <v>0</v>
      </c>
      <c r="BE140" s="6">
        <v>0</v>
      </c>
      <c r="BF140" s="6">
        <v>0</v>
      </c>
      <c r="BG140" s="6">
        <v>0</v>
      </c>
      <c r="BH140" s="6">
        <v>0</v>
      </c>
      <c r="BI140" s="6">
        <v>0</v>
      </c>
      <c r="BJ140" s="6">
        <v>0</v>
      </c>
      <c r="BK140" s="6">
        <v>0</v>
      </c>
      <c r="BL140" s="6">
        <v>0</v>
      </c>
      <c r="BM140" s="6">
        <v>0</v>
      </c>
      <c r="BN140" s="6">
        <v>0</v>
      </c>
      <c r="BO140" s="6">
        <v>0</v>
      </c>
      <c r="BP140" s="6">
        <v>0</v>
      </c>
      <c r="BQ140" s="6">
        <v>0</v>
      </c>
      <c r="BR140" s="6">
        <v>0</v>
      </c>
      <c r="BS140" s="6">
        <v>0</v>
      </c>
      <c r="BT140" s="6">
        <v>0</v>
      </c>
      <c r="BU140" s="6">
        <v>0</v>
      </c>
      <c r="BV140" s="6">
        <v>0</v>
      </c>
      <c r="BW140" s="6">
        <v>0</v>
      </c>
      <c r="BX140" s="6">
        <v>0</v>
      </c>
      <c r="BY140" s="6">
        <v>0</v>
      </c>
      <c r="BZ140" s="6">
        <v>0</v>
      </c>
      <c r="CA140" s="6">
        <v>0</v>
      </c>
      <c r="CB140" s="6">
        <v>0</v>
      </c>
      <c r="CC140" s="6">
        <v>0</v>
      </c>
      <c r="CD140" s="6">
        <v>0</v>
      </c>
      <c r="CE140" s="6">
        <v>0</v>
      </c>
      <c r="CF140" s="6">
        <v>0</v>
      </c>
      <c r="CG140" s="6">
        <v>36.9</v>
      </c>
      <c r="CH140" s="6">
        <v>0</v>
      </c>
      <c r="CI140" s="6">
        <v>0</v>
      </c>
      <c r="CJ140" s="6">
        <v>0</v>
      </c>
      <c r="CK140" s="6">
        <v>0</v>
      </c>
      <c r="CL140" s="6">
        <v>638</v>
      </c>
      <c r="CM140" s="6">
        <v>0</v>
      </c>
      <c r="CN140" s="6">
        <v>0</v>
      </c>
      <c r="CO140" s="6">
        <v>0</v>
      </c>
      <c r="CP140" s="6">
        <v>0</v>
      </c>
      <c r="CQ140" s="6">
        <v>197.5</v>
      </c>
      <c r="CR140" s="6">
        <v>0</v>
      </c>
      <c r="CS140" s="6">
        <v>0</v>
      </c>
      <c r="CT140" s="6">
        <v>0</v>
      </c>
      <c r="CU140" s="6">
        <v>0</v>
      </c>
      <c r="CV140" s="6">
        <v>0</v>
      </c>
      <c r="CW140" s="6">
        <v>0</v>
      </c>
      <c r="CX140" s="6">
        <v>0</v>
      </c>
      <c r="CY140" s="6">
        <v>0</v>
      </c>
      <c r="CZ140" s="6">
        <v>0</v>
      </c>
      <c r="DA140" s="6">
        <v>0</v>
      </c>
      <c r="DB140" s="6">
        <v>0</v>
      </c>
      <c r="DC140" s="6">
        <v>0</v>
      </c>
      <c r="DD140" s="6">
        <v>0</v>
      </c>
      <c r="DE140" s="6">
        <v>124</v>
      </c>
      <c r="DF140" s="6">
        <v>0</v>
      </c>
      <c r="DG140" s="6">
        <v>0</v>
      </c>
      <c r="DH140" s="6">
        <v>0</v>
      </c>
      <c r="DI140" s="6">
        <v>0</v>
      </c>
      <c r="DJ140" s="6">
        <v>0</v>
      </c>
      <c r="DK140" s="6">
        <v>0</v>
      </c>
      <c r="DL140" s="6">
        <v>0</v>
      </c>
      <c r="DM140" s="6">
        <v>0</v>
      </c>
      <c r="DN140" s="6">
        <v>0</v>
      </c>
      <c r="DO140" s="6">
        <v>0</v>
      </c>
      <c r="DP140" s="6">
        <v>0</v>
      </c>
      <c r="DQ140" s="6">
        <v>0</v>
      </c>
      <c r="DR140" s="6">
        <v>0</v>
      </c>
      <c r="DS140" s="6">
        <v>0</v>
      </c>
      <c r="DT140" s="6">
        <v>0</v>
      </c>
      <c r="DU140" s="6">
        <v>0</v>
      </c>
      <c r="DV140" s="6">
        <v>0</v>
      </c>
      <c r="DW140" s="6">
        <v>0</v>
      </c>
      <c r="DX140" s="6">
        <v>0</v>
      </c>
      <c r="DY140" s="6">
        <v>7518.2</v>
      </c>
      <c r="DZ140" s="6">
        <v>20809</v>
      </c>
      <c r="EA140" s="6">
        <v>13290.8</v>
      </c>
      <c r="EB140" s="6">
        <v>63.87</v>
      </c>
    </row>
    <row r="141" spans="1:132">
      <c r="A141" s="4" t="str">
        <f t="shared" si="2"/>
        <v>KMR</v>
      </c>
      <c r="B141" s="6">
        <v>0</v>
      </c>
      <c r="C141" s="6">
        <v>0</v>
      </c>
      <c r="D141" s="6">
        <v>0</v>
      </c>
      <c r="E141" s="6">
        <v>0</v>
      </c>
      <c r="F141" s="6">
        <v>0</v>
      </c>
      <c r="G141" s="6">
        <v>0</v>
      </c>
      <c r="H141" s="6">
        <v>6.8</v>
      </c>
      <c r="I141" s="6">
        <v>129.4</v>
      </c>
      <c r="J141" s="6">
        <v>0</v>
      </c>
      <c r="K141" s="6">
        <v>0</v>
      </c>
      <c r="L141" s="6">
        <v>0</v>
      </c>
      <c r="M141" s="6">
        <v>0</v>
      </c>
      <c r="N141" s="6">
        <v>0</v>
      </c>
      <c r="O141" s="6">
        <v>0</v>
      </c>
      <c r="P141" s="6">
        <v>0</v>
      </c>
      <c r="Q141" s="6">
        <v>0</v>
      </c>
      <c r="R141" s="6">
        <v>0</v>
      </c>
      <c r="S141" s="6">
        <v>0</v>
      </c>
      <c r="T141" s="6">
        <v>0</v>
      </c>
      <c r="U141" s="6">
        <v>0</v>
      </c>
      <c r="V141" s="6">
        <v>0</v>
      </c>
      <c r="W141" s="6">
        <v>0</v>
      </c>
      <c r="X141" s="6">
        <v>0</v>
      </c>
      <c r="Y141" s="6">
        <v>0</v>
      </c>
      <c r="Z141" s="6">
        <v>0</v>
      </c>
      <c r="AA141" s="6">
        <v>0</v>
      </c>
      <c r="AB141" s="6">
        <v>0</v>
      </c>
      <c r="AC141" s="6">
        <v>19.399999999999999</v>
      </c>
      <c r="AD141" s="6">
        <v>0</v>
      </c>
      <c r="AE141" s="6">
        <v>0</v>
      </c>
      <c r="AF141" s="6">
        <v>0</v>
      </c>
      <c r="AG141" s="6">
        <v>0</v>
      </c>
      <c r="AH141" s="6">
        <v>0</v>
      </c>
      <c r="AI141" s="6">
        <v>0</v>
      </c>
      <c r="AJ141" s="6">
        <v>0</v>
      </c>
      <c r="AK141" s="6">
        <v>0</v>
      </c>
      <c r="AL141" s="6">
        <v>0</v>
      </c>
      <c r="AM141" s="6">
        <v>0</v>
      </c>
      <c r="AN141" s="6">
        <v>0</v>
      </c>
      <c r="AO141" s="6">
        <v>0</v>
      </c>
      <c r="AP141" s="6">
        <v>0</v>
      </c>
      <c r="AQ141" s="6">
        <v>0</v>
      </c>
      <c r="AR141" s="6">
        <v>168.5</v>
      </c>
      <c r="AS141" s="6">
        <v>0</v>
      </c>
      <c r="AT141" s="6">
        <v>0</v>
      </c>
      <c r="AU141" s="6">
        <v>0</v>
      </c>
      <c r="AV141" s="6">
        <v>0</v>
      </c>
      <c r="AW141" s="6">
        <v>0</v>
      </c>
      <c r="AX141" s="6">
        <v>0</v>
      </c>
      <c r="AY141" s="6">
        <v>0</v>
      </c>
      <c r="AZ141" s="6">
        <v>0</v>
      </c>
      <c r="BA141" s="6">
        <v>0</v>
      </c>
      <c r="BB141" s="6">
        <v>0</v>
      </c>
      <c r="BC141" s="6">
        <v>6075</v>
      </c>
      <c r="BD141" s="6">
        <v>0</v>
      </c>
      <c r="BE141" s="6">
        <v>0</v>
      </c>
      <c r="BF141" s="6">
        <v>0</v>
      </c>
      <c r="BG141" s="6">
        <v>0</v>
      </c>
      <c r="BH141" s="6">
        <v>0</v>
      </c>
      <c r="BI141" s="6">
        <v>0</v>
      </c>
      <c r="BJ141" s="6">
        <v>0</v>
      </c>
      <c r="BK141" s="6">
        <v>0</v>
      </c>
      <c r="BL141" s="6">
        <v>0</v>
      </c>
      <c r="BM141" s="6">
        <v>0</v>
      </c>
      <c r="BN141" s="6">
        <v>0</v>
      </c>
      <c r="BO141" s="6">
        <v>0</v>
      </c>
      <c r="BP141" s="6">
        <v>0</v>
      </c>
      <c r="BQ141" s="6">
        <v>0</v>
      </c>
      <c r="BR141" s="6">
        <v>0</v>
      </c>
      <c r="BS141" s="6">
        <v>0</v>
      </c>
      <c r="BT141" s="6">
        <v>0</v>
      </c>
      <c r="BU141" s="6">
        <v>0</v>
      </c>
      <c r="BV141" s="6">
        <v>0</v>
      </c>
      <c r="BW141" s="6">
        <v>0</v>
      </c>
      <c r="BX141" s="6">
        <v>0</v>
      </c>
      <c r="BY141" s="6">
        <v>0</v>
      </c>
      <c r="BZ141" s="6">
        <v>0</v>
      </c>
      <c r="CA141" s="6">
        <v>0</v>
      </c>
      <c r="CB141" s="6">
        <v>0</v>
      </c>
      <c r="CC141" s="6">
        <v>0</v>
      </c>
      <c r="CD141" s="6">
        <v>0</v>
      </c>
      <c r="CE141" s="6">
        <v>0</v>
      </c>
      <c r="CF141" s="6">
        <v>0</v>
      </c>
      <c r="CG141" s="6">
        <v>0</v>
      </c>
      <c r="CH141" s="6">
        <v>0</v>
      </c>
      <c r="CI141" s="6">
        <v>0</v>
      </c>
      <c r="CJ141" s="6">
        <v>0</v>
      </c>
      <c r="CK141" s="6">
        <v>0</v>
      </c>
      <c r="CL141" s="6">
        <v>0</v>
      </c>
      <c r="CM141" s="6">
        <v>0</v>
      </c>
      <c r="CN141" s="6">
        <v>0</v>
      </c>
      <c r="CO141" s="6">
        <v>0</v>
      </c>
      <c r="CP141" s="6">
        <v>0</v>
      </c>
      <c r="CQ141" s="6">
        <v>0</v>
      </c>
      <c r="CR141" s="6">
        <v>0</v>
      </c>
      <c r="CS141" s="6">
        <v>0</v>
      </c>
      <c r="CT141" s="6">
        <v>0</v>
      </c>
      <c r="CU141" s="6">
        <v>0</v>
      </c>
      <c r="CV141" s="6">
        <v>0</v>
      </c>
      <c r="CW141" s="6">
        <v>0</v>
      </c>
      <c r="CX141" s="6">
        <v>0</v>
      </c>
      <c r="CY141" s="6">
        <v>0</v>
      </c>
      <c r="CZ141" s="6">
        <v>0</v>
      </c>
      <c r="DA141" s="6">
        <v>0</v>
      </c>
      <c r="DB141" s="6">
        <v>0</v>
      </c>
      <c r="DC141" s="6">
        <v>0</v>
      </c>
      <c r="DD141" s="6">
        <v>0</v>
      </c>
      <c r="DE141" s="6">
        <v>124</v>
      </c>
      <c r="DF141" s="6">
        <v>0</v>
      </c>
      <c r="DG141" s="6">
        <v>0</v>
      </c>
      <c r="DH141" s="6">
        <v>0</v>
      </c>
      <c r="DI141" s="6">
        <v>0</v>
      </c>
      <c r="DJ141" s="6">
        <v>0</v>
      </c>
      <c r="DK141" s="6">
        <v>0</v>
      </c>
      <c r="DL141" s="6">
        <v>0</v>
      </c>
      <c r="DM141" s="6">
        <v>0</v>
      </c>
      <c r="DN141" s="6">
        <v>0</v>
      </c>
      <c r="DO141" s="6">
        <v>0</v>
      </c>
      <c r="DP141" s="6">
        <v>0</v>
      </c>
      <c r="DQ141" s="6">
        <v>0</v>
      </c>
      <c r="DR141" s="6">
        <v>0</v>
      </c>
      <c r="DS141" s="6">
        <v>0</v>
      </c>
      <c r="DT141" s="6">
        <v>0</v>
      </c>
      <c r="DU141" s="6">
        <v>0</v>
      </c>
      <c r="DV141" s="6">
        <v>0</v>
      </c>
      <c r="DW141" s="6">
        <v>0</v>
      </c>
      <c r="DX141" s="6">
        <v>0</v>
      </c>
      <c r="DY141" s="6">
        <v>6523.1</v>
      </c>
      <c r="DZ141" s="6">
        <v>19</v>
      </c>
      <c r="EA141" s="6">
        <v>-6504.1</v>
      </c>
      <c r="EB141" s="6">
        <v>-34232.11</v>
      </c>
    </row>
    <row r="142" spans="1:132">
      <c r="A142" s="4" t="str">
        <f t="shared" si="2"/>
        <v>Kosd</v>
      </c>
      <c r="B142" s="6">
        <v>0</v>
      </c>
      <c r="C142" s="6">
        <v>0</v>
      </c>
      <c r="D142" s="6">
        <v>0</v>
      </c>
      <c r="E142" s="6">
        <v>0</v>
      </c>
      <c r="F142" s="6">
        <v>0</v>
      </c>
      <c r="G142" s="6">
        <v>0</v>
      </c>
      <c r="H142" s="6">
        <v>6.8</v>
      </c>
      <c r="I142" s="6">
        <v>129.4</v>
      </c>
      <c r="J142" s="6">
        <v>0</v>
      </c>
      <c r="K142" s="6">
        <v>0</v>
      </c>
      <c r="L142" s="6">
        <v>0</v>
      </c>
      <c r="M142" s="6">
        <v>0</v>
      </c>
      <c r="N142" s="6">
        <v>0</v>
      </c>
      <c r="O142" s="6">
        <v>0</v>
      </c>
      <c r="P142" s="6">
        <v>0</v>
      </c>
      <c r="Q142" s="6">
        <v>0</v>
      </c>
      <c r="R142" s="6">
        <v>0</v>
      </c>
      <c r="S142" s="6">
        <v>0</v>
      </c>
      <c r="T142" s="6">
        <v>0</v>
      </c>
      <c r="U142" s="6">
        <v>0</v>
      </c>
      <c r="V142" s="6">
        <v>0</v>
      </c>
      <c r="W142" s="6">
        <v>0</v>
      </c>
      <c r="X142" s="6">
        <v>0</v>
      </c>
      <c r="Y142" s="6">
        <v>0</v>
      </c>
      <c r="Z142" s="6">
        <v>0</v>
      </c>
      <c r="AA142" s="6">
        <v>0</v>
      </c>
      <c r="AB142" s="6">
        <v>0</v>
      </c>
      <c r="AC142" s="6">
        <v>0</v>
      </c>
      <c r="AD142" s="6">
        <v>0</v>
      </c>
      <c r="AE142" s="6">
        <v>0</v>
      </c>
      <c r="AF142" s="6">
        <v>0</v>
      </c>
      <c r="AG142" s="6">
        <v>0</v>
      </c>
      <c r="AH142" s="6">
        <v>0</v>
      </c>
      <c r="AI142" s="6">
        <v>0</v>
      </c>
      <c r="AJ142" s="6">
        <v>0</v>
      </c>
      <c r="AK142" s="6">
        <v>0</v>
      </c>
      <c r="AL142" s="6">
        <v>0</v>
      </c>
      <c r="AM142" s="6">
        <v>0</v>
      </c>
      <c r="AN142" s="6">
        <v>0</v>
      </c>
      <c r="AO142" s="6">
        <v>0</v>
      </c>
      <c r="AP142" s="6">
        <v>0</v>
      </c>
      <c r="AQ142" s="6">
        <v>0</v>
      </c>
      <c r="AR142" s="6">
        <v>0</v>
      </c>
      <c r="AS142" s="6">
        <v>0</v>
      </c>
      <c r="AT142" s="6">
        <v>0</v>
      </c>
      <c r="AU142" s="6">
        <v>0</v>
      </c>
      <c r="AV142" s="6">
        <v>0</v>
      </c>
      <c r="AW142" s="6">
        <v>0</v>
      </c>
      <c r="AX142" s="6">
        <v>0</v>
      </c>
      <c r="AY142" s="6">
        <v>0</v>
      </c>
      <c r="AZ142" s="6">
        <v>0</v>
      </c>
      <c r="BA142" s="6">
        <v>0</v>
      </c>
      <c r="BB142" s="6">
        <v>0</v>
      </c>
      <c r="BC142" s="6">
        <v>0</v>
      </c>
      <c r="BD142" s="6">
        <v>0</v>
      </c>
      <c r="BE142" s="6">
        <v>0</v>
      </c>
      <c r="BF142" s="6">
        <v>0</v>
      </c>
      <c r="BG142" s="6">
        <v>0</v>
      </c>
      <c r="BH142" s="6">
        <v>0</v>
      </c>
      <c r="BI142" s="6">
        <v>0</v>
      </c>
      <c r="BJ142" s="6">
        <v>0</v>
      </c>
      <c r="BK142" s="6">
        <v>0</v>
      </c>
      <c r="BL142" s="6">
        <v>0</v>
      </c>
      <c r="BM142" s="6">
        <v>0</v>
      </c>
      <c r="BN142" s="6">
        <v>0</v>
      </c>
      <c r="BO142" s="6">
        <v>0</v>
      </c>
      <c r="BP142" s="6">
        <v>0</v>
      </c>
      <c r="BQ142" s="6">
        <v>0</v>
      </c>
      <c r="BR142" s="6">
        <v>0</v>
      </c>
      <c r="BS142" s="6">
        <v>0</v>
      </c>
      <c r="BT142" s="6">
        <v>0</v>
      </c>
      <c r="BU142" s="6">
        <v>0</v>
      </c>
      <c r="BV142" s="6">
        <v>0</v>
      </c>
      <c r="BW142" s="6">
        <v>0</v>
      </c>
      <c r="BX142" s="6">
        <v>0</v>
      </c>
      <c r="BY142" s="6">
        <v>0</v>
      </c>
      <c r="BZ142" s="6">
        <v>0</v>
      </c>
      <c r="CA142" s="6">
        <v>0</v>
      </c>
      <c r="CB142" s="6">
        <v>0</v>
      </c>
      <c r="CC142" s="6">
        <v>0</v>
      </c>
      <c r="CD142" s="6">
        <v>0</v>
      </c>
      <c r="CE142" s="6">
        <v>0</v>
      </c>
      <c r="CF142" s="6">
        <v>116.5</v>
      </c>
      <c r="CG142" s="6">
        <v>36.9</v>
      </c>
      <c r="CH142" s="6">
        <v>0</v>
      </c>
      <c r="CI142" s="6">
        <v>0</v>
      </c>
      <c r="CJ142" s="6">
        <v>0</v>
      </c>
      <c r="CK142" s="6">
        <v>0</v>
      </c>
      <c r="CL142" s="6">
        <v>0</v>
      </c>
      <c r="CM142" s="6">
        <v>0</v>
      </c>
      <c r="CN142" s="6">
        <v>0</v>
      </c>
      <c r="CO142" s="6">
        <v>0</v>
      </c>
      <c r="CP142" s="6">
        <v>0</v>
      </c>
      <c r="CQ142" s="6">
        <v>15.1</v>
      </c>
      <c r="CR142" s="6">
        <v>0</v>
      </c>
      <c r="CS142" s="6">
        <v>0</v>
      </c>
      <c r="CT142" s="6">
        <v>0</v>
      </c>
      <c r="CU142" s="6">
        <v>0</v>
      </c>
      <c r="CV142" s="6">
        <v>0</v>
      </c>
      <c r="CW142" s="6">
        <v>0</v>
      </c>
      <c r="CX142" s="6">
        <v>0</v>
      </c>
      <c r="CY142" s="6">
        <v>0</v>
      </c>
      <c r="CZ142" s="6">
        <v>0</v>
      </c>
      <c r="DA142" s="6">
        <v>0</v>
      </c>
      <c r="DB142" s="6">
        <v>0</v>
      </c>
      <c r="DC142" s="6">
        <v>0</v>
      </c>
      <c r="DD142" s="6">
        <v>0</v>
      </c>
      <c r="DE142" s="6">
        <v>124</v>
      </c>
      <c r="DF142" s="6">
        <v>0</v>
      </c>
      <c r="DG142" s="6">
        <v>0</v>
      </c>
      <c r="DH142" s="6">
        <v>0</v>
      </c>
      <c r="DI142" s="6">
        <v>0</v>
      </c>
      <c r="DJ142" s="6">
        <v>0</v>
      </c>
      <c r="DK142" s="6">
        <v>0</v>
      </c>
      <c r="DL142" s="6">
        <v>0</v>
      </c>
      <c r="DM142" s="6">
        <v>0</v>
      </c>
      <c r="DN142" s="6">
        <v>0</v>
      </c>
      <c r="DO142" s="6">
        <v>0</v>
      </c>
      <c r="DP142" s="6">
        <v>0</v>
      </c>
      <c r="DQ142" s="6">
        <v>0</v>
      </c>
      <c r="DR142" s="6">
        <v>0</v>
      </c>
      <c r="DS142" s="6">
        <v>0</v>
      </c>
      <c r="DT142" s="6">
        <v>0</v>
      </c>
      <c r="DU142" s="6">
        <v>0</v>
      </c>
      <c r="DV142" s="6">
        <v>0</v>
      </c>
      <c r="DW142" s="6">
        <v>0</v>
      </c>
      <c r="DX142" s="6">
        <v>0</v>
      </c>
      <c r="DY142" s="6">
        <v>428.7</v>
      </c>
      <c r="DZ142" s="6">
        <v>489</v>
      </c>
      <c r="EA142" s="6">
        <v>60.3</v>
      </c>
      <c r="EB142" s="6">
        <v>12.33</v>
      </c>
    </row>
    <row r="143" spans="1:132">
      <c r="A143" s="4" t="str">
        <f t="shared" si="2"/>
        <v>Legénd</v>
      </c>
      <c r="B143" s="6">
        <v>141.9</v>
      </c>
      <c r="C143" s="6">
        <v>0</v>
      </c>
      <c r="D143" s="6">
        <v>0</v>
      </c>
      <c r="E143" s="6">
        <v>78.5</v>
      </c>
      <c r="F143" s="6">
        <v>0</v>
      </c>
      <c r="G143" s="6">
        <v>0</v>
      </c>
      <c r="H143" s="6">
        <v>0</v>
      </c>
      <c r="I143" s="6">
        <v>0</v>
      </c>
      <c r="J143" s="6">
        <v>0</v>
      </c>
      <c r="K143" s="6">
        <v>0</v>
      </c>
      <c r="L143" s="6">
        <v>0</v>
      </c>
      <c r="M143" s="6">
        <v>0</v>
      </c>
      <c r="N143" s="6">
        <v>0</v>
      </c>
      <c r="O143" s="6">
        <v>0</v>
      </c>
      <c r="P143" s="6">
        <v>0</v>
      </c>
      <c r="Q143" s="6">
        <v>0</v>
      </c>
      <c r="R143" s="6">
        <v>0</v>
      </c>
      <c r="S143" s="6">
        <v>0</v>
      </c>
      <c r="T143" s="6">
        <v>0</v>
      </c>
      <c r="U143" s="6">
        <v>0</v>
      </c>
      <c r="V143" s="6">
        <v>0</v>
      </c>
      <c r="W143" s="6">
        <v>0</v>
      </c>
      <c r="X143" s="6">
        <v>0</v>
      </c>
      <c r="Y143" s="6">
        <v>0</v>
      </c>
      <c r="Z143" s="6">
        <v>0</v>
      </c>
      <c r="AA143" s="6">
        <v>0</v>
      </c>
      <c r="AB143" s="6">
        <v>0</v>
      </c>
      <c r="AC143" s="6">
        <v>0</v>
      </c>
      <c r="AD143" s="6">
        <v>0</v>
      </c>
      <c r="AE143" s="6">
        <v>0</v>
      </c>
      <c r="AF143" s="6">
        <v>0</v>
      </c>
      <c r="AG143" s="6">
        <v>0</v>
      </c>
      <c r="AH143" s="6">
        <v>0</v>
      </c>
      <c r="AI143" s="6">
        <v>0</v>
      </c>
      <c r="AJ143" s="6">
        <v>0</v>
      </c>
      <c r="AK143" s="6">
        <v>0</v>
      </c>
      <c r="AL143" s="6">
        <v>0</v>
      </c>
      <c r="AM143" s="6">
        <v>0</v>
      </c>
      <c r="AN143" s="6">
        <v>0</v>
      </c>
      <c r="AO143" s="6">
        <v>0</v>
      </c>
      <c r="AP143" s="6">
        <v>0</v>
      </c>
      <c r="AQ143" s="6">
        <v>0</v>
      </c>
      <c r="AR143" s="6">
        <v>0</v>
      </c>
      <c r="AS143" s="6">
        <v>0</v>
      </c>
      <c r="AT143" s="6">
        <v>0</v>
      </c>
      <c r="AU143" s="6">
        <v>0</v>
      </c>
      <c r="AV143" s="6">
        <v>0</v>
      </c>
      <c r="AW143" s="6">
        <v>0</v>
      </c>
      <c r="AX143" s="6">
        <v>0</v>
      </c>
      <c r="AY143" s="6">
        <v>0</v>
      </c>
      <c r="AZ143" s="6">
        <v>0</v>
      </c>
      <c r="BA143" s="6">
        <v>608.70000000000005</v>
      </c>
      <c r="BB143" s="6">
        <v>0</v>
      </c>
      <c r="BC143" s="6">
        <v>6075</v>
      </c>
      <c r="BD143" s="6">
        <v>0</v>
      </c>
      <c r="BE143" s="6">
        <v>0</v>
      </c>
      <c r="BF143" s="6">
        <v>0</v>
      </c>
      <c r="BG143" s="6">
        <v>0</v>
      </c>
      <c r="BH143" s="6">
        <v>0</v>
      </c>
      <c r="BI143" s="6">
        <v>0</v>
      </c>
      <c r="BJ143" s="6">
        <v>0</v>
      </c>
      <c r="BK143" s="6">
        <v>0</v>
      </c>
      <c r="BL143" s="6">
        <v>0</v>
      </c>
      <c r="BM143" s="6">
        <v>0</v>
      </c>
      <c r="BN143" s="6">
        <v>0</v>
      </c>
      <c r="BO143" s="6">
        <v>0</v>
      </c>
      <c r="BP143" s="6">
        <v>0</v>
      </c>
      <c r="BQ143" s="6">
        <v>0</v>
      </c>
      <c r="BR143" s="6">
        <v>0</v>
      </c>
      <c r="BS143" s="6">
        <v>0</v>
      </c>
      <c r="BT143" s="6">
        <v>0</v>
      </c>
      <c r="BU143" s="6">
        <v>0</v>
      </c>
      <c r="BV143" s="6">
        <v>0</v>
      </c>
      <c r="BW143" s="6">
        <v>0</v>
      </c>
      <c r="BX143" s="6">
        <v>0</v>
      </c>
      <c r="BY143" s="6">
        <v>0</v>
      </c>
      <c r="BZ143" s="6">
        <v>0</v>
      </c>
      <c r="CA143" s="6">
        <v>0</v>
      </c>
      <c r="CB143" s="6">
        <v>0</v>
      </c>
      <c r="CC143" s="6">
        <v>0</v>
      </c>
      <c r="CD143" s="6">
        <v>0</v>
      </c>
      <c r="CE143" s="6">
        <v>0</v>
      </c>
      <c r="CF143" s="6">
        <v>116.5</v>
      </c>
      <c r="CG143" s="6">
        <v>36.9</v>
      </c>
      <c r="CH143" s="6">
        <v>0</v>
      </c>
      <c r="CI143" s="6">
        <v>0</v>
      </c>
      <c r="CJ143" s="6">
        <v>0</v>
      </c>
      <c r="CK143" s="6">
        <v>0</v>
      </c>
      <c r="CL143" s="6">
        <v>638</v>
      </c>
      <c r="CM143" s="6">
        <v>0</v>
      </c>
      <c r="CN143" s="6">
        <v>0</v>
      </c>
      <c r="CO143" s="6">
        <v>0</v>
      </c>
      <c r="CP143" s="6">
        <v>0</v>
      </c>
      <c r="CQ143" s="6">
        <v>197.5</v>
      </c>
      <c r="CR143" s="6">
        <v>0</v>
      </c>
      <c r="CS143" s="6">
        <v>0</v>
      </c>
      <c r="CT143" s="6">
        <v>0</v>
      </c>
      <c r="CU143" s="6">
        <v>0</v>
      </c>
      <c r="CV143" s="6">
        <v>0</v>
      </c>
      <c r="CW143" s="6">
        <v>0</v>
      </c>
      <c r="CX143" s="6">
        <v>0</v>
      </c>
      <c r="CY143" s="6">
        <v>0</v>
      </c>
      <c r="CZ143" s="6">
        <v>0</v>
      </c>
      <c r="DA143" s="6">
        <v>0</v>
      </c>
      <c r="DB143" s="6">
        <v>0</v>
      </c>
      <c r="DC143" s="6">
        <v>0</v>
      </c>
      <c r="DD143" s="6">
        <v>0</v>
      </c>
      <c r="DE143" s="6">
        <v>0</v>
      </c>
      <c r="DF143" s="6">
        <v>0</v>
      </c>
      <c r="DG143" s="6">
        <v>0</v>
      </c>
      <c r="DH143" s="6">
        <v>0</v>
      </c>
      <c r="DI143" s="6">
        <v>0</v>
      </c>
      <c r="DJ143" s="6">
        <v>0</v>
      </c>
      <c r="DK143" s="6">
        <v>0</v>
      </c>
      <c r="DL143" s="6">
        <v>0</v>
      </c>
      <c r="DM143" s="6">
        <v>0</v>
      </c>
      <c r="DN143" s="6">
        <v>0</v>
      </c>
      <c r="DO143" s="6">
        <v>0</v>
      </c>
      <c r="DP143" s="6">
        <v>0</v>
      </c>
      <c r="DQ143" s="6">
        <v>0</v>
      </c>
      <c r="DR143" s="6">
        <v>0</v>
      </c>
      <c r="DS143" s="6">
        <v>0</v>
      </c>
      <c r="DT143" s="6">
        <v>0</v>
      </c>
      <c r="DU143" s="6">
        <v>0</v>
      </c>
      <c r="DV143" s="6">
        <v>0</v>
      </c>
      <c r="DW143" s="6">
        <v>192.5</v>
      </c>
      <c r="DX143" s="6">
        <v>0</v>
      </c>
      <c r="DY143" s="6">
        <v>8085.6</v>
      </c>
      <c r="DZ143" s="6">
        <v>1738</v>
      </c>
      <c r="EA143" s="6">
        <v>-6347.6</v>
      </c>
      <c r="EB143" s="6">
        <v>-365.22</v>
      </c>
    </row>
    <row r="144" spans="1:132">
      <c r="A144" s="4" t="str">
        <f t="shared" si="2"/>
        <v>Nézsa</v>
      </c>
      <c r="B144" s="6">
        <v>141.9</v>
      </c>
      <c r="C144" s="6">
        <v>0</v>
      </c>
      <c r="D144" s="6">
        <v>0</v>
      </c>
      <c r="E144" s="6">
        <v>0</v>
      </c>
      <c r="F144" s="6">
        <v>0</v>
      </c>
      <c r="G144" s="6">
        <v>0</v>
      </c>
      <c r="H144" s="6">
        <v>0</v>
      </c>
      <c r="I144" s="6">
        <v>0</v>
      </c>
      <c r="J144" s="6">
        <v>0</v>
      </c>
      <c r="K144" s="6">
        <v>0</v>
      </c>
      <c r="L144" s="6">
        <v>0</v>
      </c>
      <c r="M144" s="6">
        <v>0</v>
      </c>
      <c r="N144" s="6">
        <v>0</v>
      </c>
      <c r="O144" s="6">
        <v>0</v>
      </c>
      <c r="P144" s="6">
        <v>115.4</v>
      </c>
      <c r="Q144" s="6">
        <v>0</v>
      </c>
      <c r="R144" s="6">
        <v>0</v>
      </c>
      <c r="S144" s="6">
        <v>0</v>
      </c>
      <c r="T144" s="6">
        <v>0</v>
      </c>
      <c r="U144" s="6">
        <v>0</v>
      </c>
      <c r="V144" s="6">
        <v>0</v>
      </c>
      <c r="W144" s="6">
        <v>0</v>
      </c>
      <c r="X144" s="6">
        <v>0</v>
      </c>
      <c r="Y144" s="6">
        <v>0</v>
      </c>
      <c r="Z144" s="6">
        <v>0</v>
      </c>
      <c r="AA144" s="6">
        <v>0</v>
      </c>
      <c r="AB144" s="6">
        <v>90</v>
      </c>
      <c r="AC144" s="6">
        <v>0</v>
      </c>
      <c r="AD144" s="6">
        <v>0</v>
      </c>
      <c r="AE144" s="6">
        <v>0</v>
      </c>
      <c r="AF144" s="6">
        <v>0</v>
      </c>
      <c r="AG144" s="6">
        <v>0</v>
      </c>
      <c r="AH144" s="6">
        <v>0</v>
      </c>
      <c r="AI144" s="6">
        <v>0</v>
      </c>
      <c r="AJ144" s="6">
        <v>0</v>
      </c>
      <c r="AK144" s="6">
        <v>0</v>
      </c>
      <c r="AL144" s="6">
        <v>0</v>
      </c>
      <c r="AM144" s="6">
        <v>0</v>
      </c>
      <c r="AN144" s="6">
        <v>0</v>
      </c>
      <c r="AO144" s="6">
        <v>0</v>
      </c>
      <c r="AP144" s="6">
        <v>0</v>
      </c>
      <c r="AQ144" s="6">
        <v>0</v>
      </c>
      <c r="AR144" s="6">
        <v>0</v>
      </c>
      <c r="AS144" s="6">
        <v>0</v>
      </c>
      <c r="AT144" s="6">
        <v>0</v>
      </c>
      <c r="AU144" s="6">
        <v>0</v>
      </c>
      <c r="AV144" s="6">
        <v>0</v>
      </c>
      <c r="AW144" s="6">
        <v>0</v>
      </c>
      <c r="AX144" s="6">
        <v>0</v>
      </c>
      <c r="AY144" s="6">
        <v>0</v>
      </c>
      <c r="AZ144" s="6">
        <v>0</v>
      </c>
      <c r="BA144" s="6">
        <v>608.70000000000005</v>
      </c>
      <c r="BB144" s="6">
        <v>0</v>
      </c>
      <c r="BC144" s="6">
        <v>0</v>
      </c>
      <c r="BD144" s="6">
        <v>0</v>
      </c>
      <c r="BE144" s="6">
        <v>0</v>
      </c>
      <c r="BF144" s="6">
        <v>0</v>
      </c>
      <c r="BG144" s="6">
        <v>0</v>
      </c>
      <c r="BH144" s="6">
        <v>0</v>
      </c>
      <c r="BI144" s="6">
        <v>0</v>
      </c>
      <c r="BJ144" s="6">
        <v>0</v>
      </c>
      <c r="BK144" s="6">
        <v>0</v>
      </c>
      <c r="BL144" s="6">
        <v>0</v>
      </c>
      <c r="BM144" s="6">
        <v>0</v>
      </c>
      <c r="BN144" s="6">
        <v>0</v>
      </c>
      <c r="BO144" s="6">
        <v>0</v>
      </c>
      <c r="BP144" s="6">
        <v>0</v>
      </c>
      <c r="BQ144" s="6">
        <v>0</v>
      </c>
      <c r="BR144" s="6">
        <v>0</v>
      </c>
      <c r="BS144" s="6">
        <v>0</v>
      </c>
      <c r="BT144" s="6">
        <v>0</v>
      </c>
      <c r="BU144" s="6">
        <v>0</v>
      </c>
      <c r="BV144" s="6">
        <v>0</v>
      </c>
      <c r="BW144" s="6">
        <v>0</v>
      </c>
      <c r="BX144" s="6">
        <v>0</v>
      </c>
      <c r="BY144" s="6">
        <v>0</v>
      </c>
      <c r="BZ144" s="6">
        <v>0</v>
      </c>
      <c r="CA144" s="6">
        <v>0</v>
      </c>
      <c r="CB144" s="6">
        <v>0</v>
      </c>
      <c r="CC144" s="6">
        <v>0</v>
      </c>
      <c r="CD144" s="6">
        <v>0</v>
      </c>
      <c r="CE144" s="6">
        <v>0</v>
      </c>
      <c r="CF144" s="6">
        <v>0</v>
      </c>
      <c r="CG144" s="6">
        <v>36.9</v>
      </c>
      <c r="CH144" s="6">
        <v>0</v>
      </c>
      <c r="CI144" s="6">
        <v>0</v>
      </c>
      <c r="CJ144" s="6">
        <v>0</v>
      </c>
      <c r="CK144" s="6">
        <v>0</v>
      </c>
      <c r="CL144" s="6">
        <v>638</v>
      </c>
      <c r="CM144" s="6">
        <v>0</v>
      </c>
      <c r="CN144" s="6">
        <v>0</v>
      </c>
      <c r="CO144" s="6">
        <v>0</v>
      </c>
      <c r="CP144" s="6">
        <v>0</v>
      </c>
      <c r="CQ144" s="6">
        <v>15.1</v>
      </c>
      <c r="CR144" s="6">
        <v>0</v>
      </c>
      <c r="CS144" s="6">
        <v>0</v>
      </c>
      <c r="CT144" s="6">
        <v>0</v>
      </c>
      <c r="CU144" s="6">
        <v>0</v>
      </c>
      <c r="CV144" s="6">
        <v>0</v>
      </c>
      <c r="CW144" s="6">
        <v>0</v>
      </c>
      <c r="CX144" s="6">
        <v>0</v>
      </c>
      <c r="CY144" s="6">
        <v>0</v>
      </c>
      <c r="CZ144" s="6">
        <v>0</v>
      </c>
      <c r="DA144" s="6">
        <v>0</v>
      </c>
      <c r="DB144" s="6">
        <v>0</v>
      </c>
      <c r="DC144" s="6">
        <v>0</v>
      </c>
      <c r="DD144" s="6">
        <v>0</v>
      </c>
      <c r="DE144" s="6">
        <v>124</v>
      </c>
      <c r="DF144" s="6">
        <v>0</v>
      </c>
      <c r="DG144" s="6">
        <v>0</v>
      </c>
      <c r="DH144" s="6">
        <v>0</v>
      </c>
      <c r="DI144" s="6">
        <v>0</v>
      </c>
      <c r="DJ144" s="6">
        <v>0</v>
      </c>
      <c r="DK144" s="6">
        <v>0</v>
      </c>
      <c r="DL144" s="6">
        <v>0</v>
      </c>
      <c r="DM144" s="6">
        <v>0</v>
      </c>
      <c r="DN144" s="6">
        <v>0</v>
      </c>
      <c r="DO144" s="6">
        <v>0</v>
      </c>
      <c r="DP144" s="6">
        <v>0</v>
      </c>
      <c r="DQ144" s="6">
        <v>0</v>
      </c>
      <c r="DR144" s="6">
        <v>0</v>
      </c>
      <c r="DS144" s="6">
        <v>0</v>
      </c>
      <c r="DT144" s="6">
        <v>0</v>
      </c>
      <c r="DU144" s="6">
        <v>0</v>
      </c>
      <c r="DV144" s="6">
        <v>0</v>
      </c>
      <c r="DW144" s="6">
        <v>0</v>
      </c>
      <c r="DX144" s="6">
        <v>0</v>
      </c>
      <c r="DY144" s="6">
        <v>1770</v>
      </c>
      <c r="DZ144" s="6">
        <v>1230</v>
      </c>
      <c r="EA144" s="6">
        <v>-540</v>
      </c>
      <c r="EB144" s="6">
        <v>-43.9</v>
      </c>
    </row>
    <row r="145" spans="1:132">
      <c r="A145" s="4" t="str">
        <f t="shared" si="2"/>
        <v>Nógrád</v>
      </c>
      <c r="B145" s="6">
        <v>141.9</v>
      </c>
      <c r="C145" s="6">
        <v>0</v>
      </c>
      <c r="D145" s="6">
        <v>0</v>
      </c>
      <c r="E145" s="6">
        <v>0</v>
      </c>
      <c r="F145" s="6">
        <v>0</v>
      </c>
      <c r="G145" s="6">
        <v>0</v>
      </c>
      <c r="H145" s="6">
        <v>0</v>
      </c>
      <c r="I145" s="6">
        <v>129.4</v>
      </c>
      <c r="J145" s="6">
        <v>0</v>
      </c>
      <c r="K145" s="6">
        <v>0</v>
      </c>
      <c r="L145" s="6">
        <v>0</v>
      </c>
      <c r="M145" s="6">
        <v>0</v>
      </c>
      <c r="N145" s="6">
        <v>0</v>
      </c>
      <c r="O145" s="6">
        <v>0</v>
      </c>
      <c r="P145" s="6">
        <v>0</v>
      </c>
      <c r="Q145" s="6">
        <v>0</v>
      </c>
      <c r="R145" s="6">
        <v>0</v>
      </c>
      <c r="S145" s="6">
        <v>0</v>
      </c>
      <c r="T145" s="6">
        <v>0</v>
      </c>
      <c r="U145" s="6">
        <v>0</v>
      </c>
      <c r="V145" s="6">
        <v>0</v>
      </c>
      <c r="W145" s="6">
        <v>0</v>
      </c>
      <c r="X145" s="6">
        <v>0</v>
      </c>
      <c r="Y145" s="6">
        <v>0</v>
      </c>
      <c r="Z145" s="6">
        <v>0</v>
      </c>
      <c r="AA145" s="6">
        <v>0</v>
      </c>
      <c r="AB145" s="6">
        <v>0</v>
      </c>
      <c r="AC145" s="6">
        <v>19.399999999999999</v>
      </c>
      <c r="AD145" s="6">
        <v>0</v>
      </c>
      <c r="AE145" s="6">
        <v>0</v>
      </c>
      <c r="AF145" s="6">
        <v>0</v>
      </c>
      <c r="AG145" s="6">
        <v>0</v>
      </c>
      <c r="AH145" s="6">
        <v>0</v>
      </c>
      <c r="AI145" s="6">
        <v>0</v>
      </c>
      <c r="AJ145" s="6">
        <v>0</v>
      </c>
      <c r="AK145" s="6">
        <v>0</v>
      </c>
      <c r="AL145" s="6">
        <v>0</v>
      </c>
      <c r="AM145" s="6">
        <v>0</v>
      </c>
      <c r="AN145" s="6">
        <v>0</v>
      </c>
      <c r="AO145" s="6">
        <v>0</v>
      </c>
      <c r="AP145" s="6">
        <v>0</v>
      </c>
      <c r="AQ145" s="6">
        <v>0</v>
      </c>
      <c r="AR145" s="6">
        <v>0</v>
      </c>
      <c r="AS145" s="6">
        <v>0</v>
      </c>
      <c r="AT145" s="6">
        <v>0</v>
      </c>
      <c r="AU145" s="6">
        <v>0</v>
      </c>
      <c r="AV145" s="6">
        <v>0</v>
      </c>
      <c r="AW145" s="6">
        <v>0</v>
      </c>
      <c r="AX145" s="6">
        <v>0</v>
      </c>
      <c r="AY145" s="6">
        <v>0</v>
      </c>
      <c r="AZ145" s="6">
        <v>0</v>
      </c>
      <c r="BA145" s="6">
        <v>608.70000000000005</v>
      </c>
      <c r="BB145" s="6">
        <v>0</v>
      </c>
      <c r="BC145" s="6">
        <v>0</v>
      </c>
      <c r="BD145" s="6">
        <v>0</v>
      </c>
      <c r="BE145" s="6">
        <v>0</v>
      </c>
      <c r="BF145" s="6">
        <v>0</v>
      </c>
      <c r="BG145" s="6">
        <v>0</v>
      </c>
      <c r="BH145" s="6">
        <v>0</v>
      </c>
      <c r="BI145" s="6">
        <v>0</v>
      </c>
      <c r="BJ145" s="6">
        <v>0</v>
      </c>
      <c r="BK145" s="6">
        <v>0</v>
      </c>
      <c r="BL145" s="6">
        <v>0</v>
      </c>
      <c r="BM145" s="6">
        <v>0</v>
      </c>
      <c r="BN145" s="6">
        <v>0</v>
      </c>
      <c r="BO145" s="6">
        <v>0</v>
      </c>
      <c r="BP145" s="6">
        <v>0</v>
      </c>
      <c r="BQ145" s="6">
        <v>0</v>
      </c>
      <c r="BR145" s="6">
        <v>0</v>
      </c>
      <c r="BS145" s="6">
        <v>0</v>
      </c>
      <c r="BT145" s="6">
        <v>0</v>
      </c>
      <c r="BU145" s="6">
        <v>0</v>
      </c>
      <c r="BV145" s="6">
        <v>0</v>
      </c>
      <c r="BW145" s="6">
        <v>0</v>
      </c>
      <c r="BX145" s="6">
        <v>0</v>
      </c>
      <c r="BY145" s="6">
        <v>0</v>
      </c>
      <c r="BZ145" s="6">
        <v>0</v>
      </c>
      <c r="CA145" s="6">
        <v>0</v>
      </c>
      <c r="CB145" s="6">
        <v>0</v>
      </c>
      <c r="CC145" s="6">
        <v>0</v>
      </c>
      <c r="CD145" s="6">
        <v>0</v>
      </c>
      <c r="CE145" s="6">
        <v>0</v>
      </c>
      <c r="CF145" s="6">
        <v>0</v>
      </c>
      <c r="CG145" s="6">
        <v>0</v>
      </c>
      <c r="CH145" s="6">
        <v>0</v>
      </c>
      <c r="CI145" s="6">
        <v>0</v>
      </c>
      <c r="CJ145" s="6">
        <v>0</v>
      </c>
      <c r="CK145" s="6">
        <v>0</v>
      </c>
      <c r="CL145" s="6">
        <v>0</v>
      </c>
      <c r="CM145" s="6">
        <v>0</v>
      </c>
      <c r="CN145" s="6">
        <v>0</v>
      </c>
      <c r="CO145" s="6">
        <v>0</v>
      </c>
      <c r="CP145" s="6">
        <v>0</v>
      </c>
      <c r="CQ145" s="6">
        <v>197.5</v>
      </c>
      <c r="CR145" s="6">
        <v>0</v>
      </c>
      <c r="CS145" s="6">
        <v>0</v>
      </c>
      <c r="CT145" s="6">
        <v>0</v>
      </c>
      <c r="CU145" s="6">
        <v>0</v>
      </c>
      <c r="CV145" s="6">
        <v>0</v>
      </c>
      <c r="CW145" s="6">
        <v>0</v>
      </c>
      <c r="CX145" s="6">
        <v>0</v>
      </c>
      <c r="CY145" s="6">
        <v>0</v>
      </c>
      <c r="CZ145" s="6">
        <v>0</v>
      </c>
      <c r="DA145" s="6">
        <v>0</v>
      </c>
      <c r="DB145" s="6">
        <v>0</v>
      </c>
      <c r="DC145" s="6">
        <v>0</v>
      </c>
      <c r="DD145" s="6">
        <v>0</v>
      </c>
      <c r="DE145" s="6">
        <v>124</v>
      </c>
      <c r="DF145" s="6">
        <v>0</v>
      </c>
      <c r="DG145" s="6">
        <v>0</v>
      </c>
      <c r="DH145" s="6">
        <v>0</v>
      </c>
      <c r="DI145" s="6">
        <v>0</v>
      </c>
      <c r="DJ145" s="6">
        <v>0</v>
      </c>
      <c r="DK145" s="6">
        <v>0</v>
      </c>
      <c r="DL145" s="6">
        <v>0</v>
      </c>
      <c r="DM145" s="6">
        <v>0</v>
      </c>
      <c r="DN145" s="6">
        <v>0</v>
      </c>
      <c r="DO145" s="6">
        <v>0</v>
      </c>
      <c r="DP145" s="6">
        <v>0</v>
      </c>
      <c r="DQ145" s="6">
        <v>0</v>
      </c>
      <c r="DR145" s="6">
        <v>0</v>
      </c>
      <c r="DS145" s="6">
        <v>0</v>
      </c>
      <c r="DT145" s="6">
        <v>0</v>
      </c>
      <c r="DU145" s="6">
        <v>0</v>
      </c>
      <c r="DV145" s="6">
        <v>0</v>
      </c>
      <c r="DW145" s="6">
        <v>0</v>
      </c>
      <c r="DX145" s="6">
        <v>0</v>
      </c>
      <c r="DY145" s="6">
        <v>1220.9000000000001</v>
      </c>
      <c r="DZ145" s="6">
        <v>2851</v>
      </c>
      <c r="EA145" s="6">
        <v>1630.1</v>
      </c>
      <c r="EB145" s="6">
        <v>57.18</v>
      </c>
    </row>
    <row r="146" spans="1:132" ht="30">
      <c r="A146" s="4" t="str">
        <f t="shared" si="2"/>
        <v>Nógrádmegye</v>
      </c>
      <c r="B146" s="6">
        <v>141.9</v>
      </c>
      <c r="C146" s="6">
        <v>0</v>
      </c>
      <c r="D146" s="6">
        <v>0</v>
      </c>
      <c r="E146" s="6">
        <v>0</v>
      </c>
      <c r="F146" s="6">
        <v>0</v>
      </c>
      <c r="G146" s="6">
        <v>0</v>
      </c>
      <c r="H146" s="6">
        <v>0</v>
      </c>
      <c r="I146" s="6">
        <v>129.4</v>
      </c>
      <c r="J146" s="6">
        <v>0</v>
      </c>
      <c r="K146" s="6">
        <v>0</v>
      </c>
      <c r="L146" s="6">
        <v>0</v>
      </c>
      <c r="M146" s="6">
        <v>0</v>
      </c>
      <c r="N146" s="6">
        <v>0</v>
      </c>
      <c r="O146" s="6">
        <v>0</v>
      </c>
      <c r="P146" s="6">
        <v>0</v>
      </c>
      <c r="Q146" s="6">
        <v>0</v>
      </c>
      <c r="R146" s="6">
        <v>0</v>
      </c>
      <c r="S146" s="6">
        <v>0</v>
      </c>
      <c r="T146" s="6">
        <v>0</v>
      </c>
      <c r="U146" s="6">
        <v>0</v>
      </c>
      <c r="V146" s="6">
        <v>0</v>
      </c>
      <c r="W146" s="6">
        <v>0</v>
      </c>
      <c r="X146" s="6">
        <v>0</v>
      </c>
      <c r="Y146" s="6">
        <v>0</v>
      </c>
      <c r="Z146" s="6">
        <v>0</v>
      </c>
      <c r="AA146" s="6">
        <v>0</v>
      </c>
      <c r="AB146" s="6">
        <v>0</v>
      </c>
      <c r="AC146" s="6">
        <v>19.399999999999999</v>
      </c>
      <c r="AD146" s="6">
        <v>0</v>
      </c>
      <c r="AE146" s="6">
        <v>0</v>
      </c>
      <c r="AF146" s="6">
        <v>0</v>
      </c>
      <c r="AG146" s="6">
        <v>0</v>
      </c>
      <c r="AH146" s="6">
        <v>0</v>
      </c>
      <c r="AI146" s="6">
        <v>0</v>
      </c>
      <c r="AJ146" s="6">
        <v>0</v>
      </c>
      <c r="AK146" s="6">
        <v>0</v>
      </c>
      <c r="AL146" s="6">
        <v>0</v>
      </c>
      <c r="AM146" s="6">
        <v>0</v>
      </c>
      <c r="AN146" s="6">
        <v>0</v>
      </c>
      <c r="AO146" s="6">
        <v>0</v>
      </c>
      <c r="AP146" s="6">
        <v>0</v>
      </c>
      <c r="AQ146" s="6">
        <v>0</v>
      </c>
      <c r="AR146" s="6">
        <v>0</v>
      </c>
      <c r="AS146" s="6">
        <v>0</v>
      </c>
      <c r="AT146" s="6">
        <v>1052.8</v>
      </c>
      <c r="AU146" s="6">
        <v>0</v>
      </c>
      <c r="AV146" s="6">
        <v>0</v>
      </c>
      <c r="AW146" s="6">
        <v>0</v>
      </c>
      <c r="AX146" s="6">
        <v>0</v>
      </c>
      <c r="AY146" s="6">
        <v>0</v>
      </c>
      <c r="AZ146" s="6">
        <v>0</v>
      </c>
      <c r="BA146" s="6">
        <v>130.1</v>
      </c>
      <c r="BB146" s="6">
        <v>0</v>
      </c>
      <c r="BC146" s="6">
        <v>0</v>
      </c>
      <c r="BD146" s="6">
        <v>0</v>
      </c>
      <c r="BE146" s="6">
        <v>0</v>
      </c>
      <c r="BF146" s="6">
        <v>0</v>
      </c>
      <c r="BG146" s="6">
        <v>0</v>
      </c>
      <c r="BH146" s="6">
        <v>0</v>
      </c>
      <c r="BI146" s="6">
        <v>0</v>
      </c>
      <c r="BJ146" s="6">
        <v>0</v>
      </c>
      <c r="BK146" s="6">
        <v>0</v>
      </c>
      <c r="BL146" s="6">
        <v>0</v>
      </c>
      <c r="BM146" s="6">
        <v>0</v>
      </c>
      <c r="BN146" s="6">
        <v>0</v>
      </c>
      <c r="BO146" s="6">
        <v>0</v>
      </c>
      <c r="BP146" s="6">
        <v>0</v>
      </c>
      <c r="BQ146" s="6">
        <v>0</v>
      </c>
      <c r="BR146" s="6">
        <v>0</v>
      </c>
      <c r="BS146" s="6">
        <v>0</v>
      </c>
      <c r="BT146" s="6">
        <v>0</v>
      </c>
      <c r="BU146" s="6">
        <v>0</v>
      </c>
      <c r="BV146" s="6">
        <v>0</v>
      </c>
      <c r="BW146" s="6">
        <v>0</v>
      </c>
      <c r="BX146" s="6">
        <v>0</v>
      </c>
      <c r="BY146" s="6">
        <v>0</v>
      </c>
      <c r="BZ146" s="6">
        <v>0</v>
      </c>
      <c r="CA146" s="6">
        <v>0</v>
      </c>
      <c r="CB146" s="6">
        <v>0</v>
      </c>
      <c r="CC146" s="6">
        <v>0</v>
      </c>
      <c r="CD146" s="6">
        <v>0</v>
      </c>
      <c r="CE146" s="6">
        <v>0</v>
      </c>
      <c r="CF146" s="6">
        <v>0</v>
      </c>
      <c r="CG146" s="6">
        <v>36.9</v>
      </c>
      <c r="CH146" s="6">
        <v>0</v>
      </c>
      <c r="CI146" s="6">
        <v>0</v>
      </c>
      <c r="CJ146" s="6">
        <v>0</v>
      </c>
      <c r="CK146" s="6">
        <v>0</v>
      </c>
      <c r="CL146" s="6">
        <v>638</v>
      </c>
      <c r="CM146" s="6">
        <v>0</v>
      </c>
      <c r="CN146" s="6">
        <v>0</v>
      </c>
      <c r="CO146" s="6">
        <v>0</v>
      </c>
      <c r="CP146" s="6">
        <v>0</v>
      </c>
      <c r="CQ146" s="6">
        <v>197.5</v>
      </c>
      <c r="CR146" s="6">
        <v>0</v>
      </c>
      <c r="CS146" s="6">
        <v>0</v>
      </c>
      <c r="CT146" s="6">
        <v>0</v>
      </c>
      <c r="CU146" s="6">
        <v>0</v>
      </c>
      <c r="CV146" s="6">
        <v>0</v>
      </c>
      <c r="CW146" s="6">
        <v>0</v>
      </c>
      <c r="CX146" s="6">
        <v>0</v>
      </c>
      <c r="CY146" s="6">
        <v>0</v>
      </c>
      <c r="CZ146" s="6">
        <v>0</v>
      </c>
      <c r="DA146" s="6">
        <v>0</v>
      </c>
      <c r="DB146" s="6">
        <v>0</v>
      </c>
      <c r="DC146" s="6">
        <v>0</v>
      </c>
      <c r="DD146" s="6">
        <v>0</v>
      </c>
      <c r="DE146" s="6">
        <v>124</v>
      </c>
      <c r="DF146" s="6">
        <v>0</v>
      </c>
      <c r="DG146" s="6">
        <v>0</v>
      </c>
      <c r="DH146" s="6">
        <v>0</v>
      </c>
      <c r="DI146" s="6">
        <v>0</v>
      </c>
      <c r="DJ146" s="6">
        <v>0</v>
      </c>
      <c r="DK146" s="6">
        <v>0</v>
      </c>
      <c r="DL146" s="6">
        <v>0</v>
      </c>
      <c r="DM146" s="6">
        <v>0</v>
      </c>
      <c r="DN146" s="6">
        <v>0</v>
      </c>
      <c r="DO146" s="6">
        <v>0</v>
      </c>
      <c r="DP146" s="6">
        <v>0</v>
      </c>
      <c r="DQ146" s="6">
        <v>0</v>
      </c>
      <c r="DR146" s="6">
        <v>0</v>
      </c>
      <c r="DS146" s="6">
        <v>0</v>
      </c>
      <c r="DT146" s="6">
        <v>0</v>
      </c>
      <c r="DU146" s="6">
        <v>0</v>
      </c>
      <c r="DV146" s="6">
        <v>0</v>
      </c>
      <c r="DW146" s="6">
        <v>0</v>
      </c>
      <c r="DX146" s="6">
        <v>0</v>
      </c>
      <c r="DY146" s="6">
        <v>2470.1</v>
      </c>
      <c r="DZ146" s="6">
        <v>3445</v>
      </c>
      <c r="EA146" s="6">
        <v>974.9</v>
      </c>
      <c r="EB146" s="6">
        <v>28.3</v>
      </c>
    </row>
    <row r="147" spans="1:132" ht="30">
      <c r="A147" s="4" t="str">
        <f t="shared" si="2"/>
        <v>Nógrádsáp</v>
      </c>
      <c r="B147" s="6">
        <v>141.9</v>
      </c>
      <c r="C147" s="6">
        <v>0</v>
      </c>
      <c r="D147" s="6">
        <v>0</v>
      </c>
      <c r="E147" s="6">
        <v>0</v>
      </c>
      <c r="F147" s="6">
        <v>0</v>
      </c>
      <c r="G147" s="6">
        <v>0</v>
      </c>
      <c r="H147" s="6">
        <v>0</v>
      </c>
      <c r="I147" s="6">
        <v>0</v>
      </c>
      <c r="J147" s="6">
        <v>0</v>
      </c>
      <c r="K147" s="6">
        <v>0</v>
      </c>
      <c r="L147" s="6">
        <v>0</v>
      </c>
      <c r="M147" s="6">
        <v>0</v>
      </c>
      <c r="N147" s="6">
        <v>0</v>
      </c>
      <c r="O147" s="6">
        <v>0</v>
      </c>
      <c r="P147" s="6">
        <v>0</v>
      </c>
      <c r="Q147" s="6">
        <v>0</v>
      </c>
      <c r="R147" s="6">
        <v>0</v>
      </c>
      <c r="S147" s="6">
        <v>0</v>
      </c>
      <c r="T147" s="6">
        <v>0</v>
      </c>
      <c r="U147" s="6">
        <v>0</v>
      </c>
      <c r="V147" s="6">
        <v>0</v>
      </c>
      <c r="W147" s="6">
        <v>0</v>
      </c>
      <c r="X147" s="6">
        <v>0</v>
      </c>
      <c r="Y147" s="6">
        <v>0</v>
      </c>
      <c r="Z147" s="6">
        <v>0</v>
      </c>
      <c r="AA147" s="6">
        <v>0</v>
      </c>
      <c r="AB147" s="6">
        <v>90</v>
      </c>
      <c r="AC147" s="6">
        <v>0</v>
      </c>
      <c r="AD147" s="6">
        <v>0</v>
      </c>
      <c r="AE147" s="6">
        <v>0</v>
      </c>
      <c r="AF147" s="6">
        <v>0</v>
      </c>
      <c r="AG147" s="6">
        <v>0</v>
      </c>
      <c r="AH147" s="6">
        <v>0</v>
      </c>
      <c r="AI147" s="6">
        <v>0</v>
      </c>
      <c r="AJ147" s="6">
        <v>0</v>
      </c>
      <c r="AK147" s="6">
        <v>0</v>
      </c>
      <c r="AL147" s="6">
        <v>0</v>
      </c>
      <c r="AM147" s="6">
        <v>0</v>
      </c>
      <c r="AN147" s="6">
        <v>0</v>
      </c>
      <c r="AO147" s="6">
        <v>0</v>
      </c>
      <c r="AP147" s="6">
        <v>0</v>
      </c>
      <c r="AQ147" s="6">
        <v>0</v>
      </c>
      <c r="AR147" s="6">
        <v>168.5</v>
      </c>
      <c r="AS147" s="6">
        <v>0</v>
      </c>
      <c r="AT147" s="6">
        <v>0</v>
      </c>
      <c r="AU147" s="6">
        <v>0</v>
      </c>
      <c r="AV147" s="6">
        <v>0</v>
      </c>
      <c r="AW147" s="6">
        <v>0</v>
      </c>
      <c r="AX147" s="6">
        <v>0</v>
      </c>
      <c r="AY147" s="6">
        <v>0</v>
      </c>
      <c r="AZ147" s="6">
        <v>0</v>
      </c>
      <c r="BA147" s="6">
        <v>608.70000000000005</v>
      </c>
      <c r="BB147" s="6">
        <v>0</v>
      </c>
      <c r="BC147" s="6">
        <v>6075</v>
      </c>
      <c r="BD147" s="6">
        <v>0</v>
      </c>
      <c r="BE147" s="6">
        <v>0</v>
      </c>
      <c r="BF147" s="6">
        <v>0</v>
      </c>
      <c r="BG147" s="6">
        <v>0</v>
      </c>
      <c r="BH147" s="6">
        <v>0</v>
      </c>
      <c r="BI147" s="6">
        <v>0</v>
      </c>
      <c r="BJ147" s="6">
        <v>0</v>
      </c>
      <c r="BK147" s="6">
        <v>0</v>
      </c>
      <c r="BL147" s="6">
        <v>0</v>
      </c>
      <c r="BM147" s="6">
        <v>0</v>
      </c>
      <c r="BN147" s="6">
        <v>0</v>
      </c>
      <c r="BO147" s="6">
        <v>0</v>
      </c>
      <c r="BP147" s="6">
        <v>0</v>
      </c>
      <c r="BQ147" s="6">
        <v>0</v>
      </c>
      <c r="BR147" s="6">
        <v>0</v>
      </c>
      <c r="BS147" s="6">
        <v>0</v>
      </c>
      <c r="BT147" s="6">
        <v>0</v>
      </c>
      <c r="BU147" s="6">
        <v>0</v>
      </c>
      <c r="BV147" s="6">
        <v>0</v>
      </c>
      <c r="BW147" s="6">
        <v>0</v>
      </c>
      <c r="BX147" s="6">
        <v>0</v>
      </c>
      <c r="BY147" s="6">
        <v>0</v>
      </c>
      <c r="BZ147" s="6">
        <v>0</v>
      </c>
      <c r="CA147" s="6">
        <v>0</v>
      </c>
      <c r="CB147" s="6">
        <v>0</v>
      </c>
      <c r="CC147" s="6">
        <v>0</v>
      </c>
      <c r="CD147" s="6">
        <v>0</v>
      </c>
      <c r="CE147" s="6">
        <v>0</v>
      </c>
      <c r="CF147" s="6">
        <v>0</v>
      </c>
      <c r="CG147" s="6">
        <v>36.9</v>
      </c>
      <c r="CH147" s="6">
        <v>0</v>
      </c>
      <c r="CI147" s="6">
        <v>0</v>
      </c>
      <c r="CJ147" s="6">
        <v>0</v>
      </c>
      <c r="CK147" s="6">
        <v>0</v>
      </c>
      <c r="CL147" s="6">
        <v>0</v>
      </c>
      <c r="CM147" s="6">
        <v>0</v>
      </c>
      <c r="CN147" s="6">
        <v>0</v>
      </c>
      <c r="CO147" s="6">
        <v>0</v>
      </c>
      <c r="CP147" s="6">
        <v>0</v>
      </c>
      <c r="CQ147" s="6">
        <v>197.5</v>
      </c>
      <c r="CR147" s="6">
        <v>0</v>
      </c>
      <c r="CS147" s="6">
        <v>0</v>
      </c>
      <c r="CT147" s="6">
        <v>0</v>
      </c>
      <c r="CU147" s="6">
        <v>0</v>
      </c>
      <c r="CV147" s="6">
        <v>0</v>
      </c>
      <c r="CW147" s="6">
        <v>0</v>
      </c>
      <c r="CX147" s="6">
        <v>0</v>
      </c>
      <c r="CY147" s="6">
        <v>0</v>
      </c>
      <c r="CZ147" s="6">
        <v>0</v>
      </c>
      <c r="DA147" s="6">
        <v>0</v>
      </c>
      <c r="DB147" s="6">
        <v>0</v>
      </c>
      <c r="DC147" s="6">
        <v>0</v>
      </c>
      <c r="DD147" s="6">
        <v>0</v>
      </c>
      <c r="DE147" s="6">
        <v>0</v>
      </c>
      <c r="DF147" s="6">
        <v>0</v>
      </c>
      <c r="DG147" s="6">
        <v>0</v>
      </c>
      <c r="DH147" s="6">
        <v>0</v>
      </c>
      <c r="DI147" s="6">
        <v>0</v>
      </c>
      <c r="DJ147" s="6">
        <v>0</v>
      </c>
      <c r="DK147" s="6">
        <v>0</v>
      </c>
      <c r="DL147" s="6">
        <v>0</v>
      </c>
      <c r="DM147" s="6">
        <v>0</v>
      </c>
      <c r="DN147" s="6">
        <v>0</v>
      </c>
      <c r="DO147" s="6">
        <v>0</v>
      </c>
      <c r="DP147" s="6">
        <v>0</v>
      </c>
      <c r="DQ147" s="6">
        <v>0</v>
      </c>
      <c r="DR147" s="6">
        <v>0</v>
      </c>
      <c r="DS147" s="6">
        <v>0</v>
      </c>
      <c r="DT147" s="6">
        <v>0</v>
      </c>
      <c r="DU147" s="6">
        <v>0</v>
      </c>
      <c r="DV147" s="6">
        <v>0</v>
      </c>
      <c r="DW147" s="6">
        <v>0</v>
      </c>
      <c r="DX147" s="6">
        <v>0</v>
      </c>
      <c r="DY147" s="6">
        <v>7318.5</v>
      </c>
      <c r="DZ147" s="6">
        <v>908</v>
      </c>
      <c r="EA147" s="6">
        <v>-6410.5</v>
      </c>
      <c r="EB147" s="6">
        <v>-706</v>
      </c>
    </row>
    <row r="148" spans="1:132">
      <c r="A148" s="4" t="str">
        <f t="shared" si="2"/>
        <v>Nőtincs</v>
      </c>
      <c r="B148" s="6">
        <v>141.9</v>
      </c>
      <c r="C148" s="6">
        <v>0</v>
      </c>
      <c r="D148" s="6">
        <v>0</v>
      </c>
      <c r="E148" s="6">
        <v>0</v>
      </c>
      <c r="F148" s="6">
        <v>0</v>
      </c>
      <c r="G148" s="6">
        <v>0</v>
      </c>
      <c r="H148" s="6">
        <v>6.8</v>
      </c>
      <c r="I148" s="6">
        <v>129.4</v>
      </c>
      <c r="J148" s="6">
        <v>0</v>
      </c>
      <c r="K148" s="6">
        <v>0</v>
      </c>
      <c r="L148" s="6">
        <v>0</v>
      </c>
      <c r="M148" s="6">
        <v>0</v>
      </c>
      <c r="N148" s="6">
        <v>0</v>
      </c>
      <c r="O148" s="6">
        <v>0</v>
      </c>
      <c r="P148" s="6">
        <v>0</v>
      </c>
      <c r="Q148" s="6">
        <v>0</v>
      </c>
      <c r="R148" s="6">
        <v>0</v>
      </c>
      <c r="S148" s="6">
        <v>0</v>
      </c>
      <c r="T148" s="6">
        <v>8575.2000000000007</v>
      </c>
      <c r="U148" s="6">
        <v>0</v>
      </c>
      <c r="V148" s="6">
        <v>0</v>
      </c>
      <c r="W148" s="6">
        <v>0</v>
      </c>
      <c r="X148" s="6">
        <v>0</v>
      </c>
      <c r="Y148" s="6">
        <v>0</v>
      </c>
      <c r="Z148" s="6">
        <v>0</v>
      </c>
      <c r="AA148" s="6">
        <v>0</v>
      </c>
      <c r="AB148" s="6">
        <v>0</v>
      </c>
      <c r="AC148" s="6">
        <v>0</v>
      </c>
      <c r="AD148" s="6">
        <v>0</v>
      </c>
      <c r="AE148" s="6">
        <v>0</v>
      </c>
      <c r="AF148" s="6">
        <v>0</v>
      </c>
      <c r="AG148" s="6">
        <v>0</v>
      </c>
      <c r="AH148" s="6">
        <v>0</v>
      </c>
      <c r="AI148" s="6">
        <v>0</v>
      </c>
      <c r="AJ148" s="6">
        <v>0</v>
      </c>
      <c r="AK148" s="6">
        <v>0</v>
      </c>
      <c r="AL148" s="6">
        <v>0</v>
      </c>
      <c r="AM148" s="6">
        <v>0</v>
      </c>
      <c r="AN148" s="6">
        <v>0</v>
      </c>
      <c r="AO148" s="6">
        <v>0</v>
      </c>
      <c r="AP148" s="6">
        <v>0</v>
      </c>
      <c r="AQ148" s="6">
        <v>0</v>
      </c>
      <c r="AR148" s="6">
        <v>168.5</v>
      </c>
      <c r="AS148" s="6">
        <v>0</v>
      </c>
      <c r="AT148" s="6">
        <v>0</v>
      </c>
      <c r="AU148" s="6">
        <v>0</v>
      </c>
      <c r="AV148" s="6">
        <v>0</v>
      </c>
      <c r="AW148" s="6">
        <v>0</v>
      </c>
      <c r="AX148" s="6">
        <v>0</v>
      </c>
      <c r="AY148" s="6">
        <v>0</v>
      </c>
      <c r="AZ148" s="6">
        <v>0</v>
      </c>
      <c r="BA148" s="6">
        <v>608.70000000000005</v>
      </c>
      <c r="BB148" s="6">
        <v>0</v>
      </c>
      <c r="BC148" s="6">
        <v>0</v>
      </c>
      <c r="BD148" s="6">
        <v>0</v>
      </c>
      <c r="BE148" s="6">
        <v>0</v>
      </c>
      <c r="BF148" s="6">
        <v>0</v>
      </c>
      <c r="BG148" s="6">
        <v>0</v>
      </c>
      <c r="BH148" s="6">
        <v>0</v>
      </c>
      <c r="BI148" s="6">
        <v>0</v>
      </c>
      <c r="BJ148" s="6">
        <v>0</v>
      </c>
      <c r="BK148" s="6">
        <v>0</v>
      </c>
      <c r="BL148" s="6">
        <v>0</v>
      </c>
      <c r="BM148" s="6">
        <v>0</v>
      </c>
      <c r="BN148" s="6">
        <v>0</v>
      </c>
      <c r="BO148" s="6">
        <v>0</v>
      </c>
      <c r="BP148" s="6">
        <v>0</v>
      </c>
      <c r="BQ148" s="6">
        <v>0</v>
      </c>
      <c r="BR148" s="6">
        <v>0</v>
      </c>
      <c r="BS148" s="6">
        <v>0</v>
      </c>
      <c r="BT148" s="6">
        <v>0</v>
      </c>
      <c r="BU148" s="6">
        <v>0</v>
      </c>
      <c r="BV148" s="6">
        <v>0</v>
      </c>
      <c r="BW148" s="6">
        <v>0</v>
      </c>
      <c r="BX148" s="6">
        <v>0</v>
      </c>
      <c r="BY148" s="6">
        <v>0</v>
      </c>
      <c r="BZ148" s="6">
        <v>0</v>
      </c>
      <c r="CA148" s="6">
        <v>0</v>
      </c>
      <c r="CB148" s="6">
        <v>0</v>
      </c>
      <c r="CC148" s="6">
        <v>0</v>
      </c>
      <c r="CD148" s="6">
        <v>0</v>
      </c>
      <c r="CE148" s="6">
        <v>0</v>
      </c>
      <c r="CF148" s="6">
        <v>0</v>
      </c>
      <c r="CG148" s="6">
        <v>36.9</v>
      </c>
      <c r="CH148" s="6">
        <v>0</v>
      </c>
      <c r="CI148" s="6">
        <v>0</v>
      </c>
      <c r="CJ148" s="6">
        <v>0</v>
      </c>
      <c r="CK148" s="6">
        <v>0</v>
      </c>
      <c r="CL148" s="6">
        <v>0</v>
      </c>
      <c r="CM148" s="6">
        <v>0</v>
      </c>
      <c r="CN148" s="6">
        <v>0</v>
      </c>
      <c r="CO148" s="6">
        <v>0</v>
      </c>
      <c r="CP148" s="6">
        <v>0</v>
      </c>
      <c r="CQ148" s="6">
        <v>197.5</v>
      </c>
      <c r="CR148" s="6">
        <v>0</v>
      </c>
      <c r="CS148" s="6">
        <v>0</v>
      </c>
      <c r="CT148" s="6">
        <v>0</v>
      </c>
      <c r="CU148" s="6">
        <v>0</v>
      </c>
      <c r="CV148" s="6">
        <v>0</v>
      </c>
      <c r="CW148" s="6">
        <v>0</v>
      </c>
      <c r="CX148" s="6">
        <v>0</v>
      </c>
      <c r="CY148" s="6">
        <v>0</v>
      </c>
      <c r="CZ148" s="6">
        <v>0</v>
      </c>
      <c r="DA148" s="6">
        <v>0</v>
      </c>
      <c r="DB148" s="6">
        <v>0</v>
      </c>
      <c r="DC148" s="6">
        <v>0</v>
      </c>
      <c r="DD148" s="6">
        <v>0</v>
      </c>
      <c r="DE148" s="6">
        <v>124</v>
      </c>
      <c r="DF148" s="6">
        <v>0</v>
      </c>
      <c r="DG148" s="6">
        <v>0</v>
      </c>
      <c r="DH148" s="6">
        <v>0</v>
      </c>
      <c r="DI148" s="6">
        <v>0</v>
      </c>
      <c r="DJ148" s="6">
        <v>0</v>
      </c>
      <c r="DK148" s="6">
        <v>0</v>
      </c>
      <c r="DL148" s="6">
        <v>0</v>
      </c>
      <c r="DM148" s="6">
        <v>0</v>
      </c>
      <c r="DN148" s="6">
        <v>0</v>
      </c>
      <c r="DO148" s="6">
        <v>0</v>
      </c>
      <c r="DP148" s="6">
        <v>0</v>
      </c>
      <c r="DQ148" s="6">
        <v>0</v>
      </c>
      <c r="DR148" s="6">
        <v>0</v>
      </c>
      <c r="DS148" s="6">
        <v>0</v>
      </c>
      <c r="DT148" s="6">
        <v>0</v>
      </c>
      <c r="DU148" s="6">
        <v>0</v>
      </c>
      <c r="DV148" s="6">
        <v>0</v>
      </c>
      <c r="DW148" s="6">
        <v>0</v>
      </c>
      <c r="DX148" s="6">
        <v>0</v>
      </c>
      <c r="DY148" s="6">
        <v>9989</v>
      </c>
      <c r="DZ148" s="6">
        <v>13933</v>
      </c>
      <c r="EA148" s="6">
        <v>3944</v>
      </c>
      <c r="EB148" s="6">
        <v>28.31</v>
      </c>
    </row>
    <row r="149" spans="1:132">
      <c r="A149" s="4" t="str">
        <f t="shared" si="2"/>
        <v>Ősagárd</v>
      </c>
      <c r="B149" s="6">
        <v>141.9</v>
      </c>
      <c r="C149" s="6">
        <v>0</v>
      </c>
      <c r="D149" s="6">
        <v>0</v>
      </c>
      <c r="E149" s="6">
        <v>0</v>
      </c>
      <c r="F149" s="6">
        <v>0</v>
      </c>
      <c r="G149" s="6">
        <v>0</v>
      </c>
      <c r="H149" s="6">
        <v>6.8</v>
      </c>
      <c r="I149" s="6">
        <v>129.4</v>
      </c>
      <c r="J149" s="6">
        <v>0</v>
      </c>
      <c r="K149" s="6">
        <v>0</v>
      </c>
      <c r="L149" s="6">
        <v>0</v>
      </c>
      <c r="M149" s="6">
        <v>0</v>
      </c>
      <c r="N149" s="6">
        <v>0</v>
      </c>
      <c r="O149" s="6">
        <v>0</v>
      </c>
      <c r="P149" s="6">
        <v>0</v>
      </c>
      <c r="Q149" s="6">
        <v>0</v>
      </c>
      <c r="R149" s="6">
        <v>0</v>
      </c>
      <c r="S149" s="6">
        <v>0</v>
      </c>
      <c r="T149" s="6">
        <v>0</v>
      </c>
      <c r="U149" s="6">
        <v>0</v>
      </c>
      <c r="V149" s="6">
        <v>0</v>
      </c>
      <c r="W149" s="6">
        <v>0</v>
      </c>
      <c r="X149" s="6">
        <v>0</v>
      </c>
      <c r="Y149" s="6">
        <v>0</v>
      </c>
      <c r="Z149" s="6">
        <v>0</v>
      </c>
      <c r="AA149" s="6">
        <v>0</v>
      </c>
      <c r="AB149" s="6">
        <v>0</v>
      </c>
      <c r="AC149" s="6">
        <v>0</v>
      </c>
      <c r="AD149" s="6">
        <v>0</v>
      </c>
      <c r="AE149" s="6">
        <v>0</v>
      </c>
      <c r="AF149" s="6">
        <v>0</v>
      </c>
      <c r="AG149" s="6">
        <v>0</v>
      </c>
      <c r="AH149" s="6">
        <v>0</v>
      </c>
      <c r="AI149" s="6">
        <v>0</v>
      </c>
      <c r="AJ149" s="6">
        <v>0</v>
      </c>
      <c r="AK149" s="6">
        <v>0</v>
      </c>
      <c r="AL149" s="6">
        <v>0</v>
      </c>
      <c r="AM149" s="6">
        <v>0</v>
      </c>
      <c r="AN149" s="6">
        <v>0</v>
      </c>
      <c r="AO149" s="6">
        <v>0</v>
      </c>
      <c r="AP149" s="6">
        <v>0</v>
      </c>
      <c r="AQ149" s="6">
        <v>0</v>
      </c>
      <c r="AR149" s="6">
        <v>168.5</v>
      </c>
      <c r="AS149" s="6">
        <v>0</v>
      </c>
      <c r="AT149" s="6">
        <v>0</v>
      </c>
      <c r="AU149" s="6">
        <v>0</v>
      </c>
      <c r="AV149" s="6">
        <v>0</v>
      </c>
      <c r="AW149" s="6">
        <v>0</v>
      </c>
      <c r="AX149" s="6">
        <v>0</v>
      </c>
      <c r="AY149" s="6">
        <v>0</v>
      </c>
      <c r="AZ149" s="6">
        <v>0</v>
      </c>
      <c r="BA149" s="6">
        <v>0</v>
      </c>
      <c r="BB149" s="6">
        <v>0</v>
      </c>
      <c r="BC149" s="6">
        <v>0</v>
      </c>
      <c r="BD149" s="6">
        <v>0</v>
      </c>
      <c r="BE149" s="6">
        <v>0</v>
      </c>
      <c r="BF149" s="6">
        <v>0</v>
      </c>
      <c r="BG149" s="6">
        <v>0</v>
      </c>
      <c r="BH149" s="6">
        <v>0</v>
      </c>
      <c r="BI149" s="6">
        <v>0</v>
      </c>
      <c r="BJ149" s="6">
        <v>0</v>
      </c>
      <c r="BK149" s="6">
        <v>0</v>
      </c>
      <c r="BL149" s="6">
        <v>0</v>
      </c>
      <c r="BM149" s="6">
        <v>0</v>
      </c>
      <c r="BN149" s="6">
        <v>0</v>
      </c>
      <c r="BO149" s="6">
        <v>0</v>
      </c>
      <c r="BP149" s="6">
        <v>0</v>
      </c>
      <c r="BQ149" s="6">
        <v>0</v>
      </c>
      <c r="BR149" s="6">
        <v>0</v>
      </c>
      <c r="BS149" s="6">
        <v>0</v>
      </c>
      <c r="BT149" s="6">
        <v>0</v>
      </c>
      <c r="BU149" s="6">
        <v>0</v>
      </c>
      <c r="BV149" s="6">
        <v>0</v>
      </c>
      <c r="BW149" s="6">
        <v>0</v>
      </c>
      <c r="BX149" s="6">
        <v>0</v>
      </c>
      <c r="BY149" s="6">
        <v>0</v>
      </c>
      <c r="BZ149" s="6">
        <v>0</v>
      </c>
      <c r="CA149" s="6">
        <v>0</v>
      </c>
      <c r="CB149" s="6">
        <v>0</v>
      </c>
      <c r="CC149" s="6">
        <v>0</v>
      </c>
      <c r="CD149" s="6">
        <v>0</v>
      </c>
      <c r="CE149" s="6">
        <v>0</v>
      </c>
      <c r="CF149" s="6">
        <v>0</v>
      </c>
      <c r="CG149" s="6">
        <v>36.9</v>
      </c>
      <c r="CH149" s="6">
        <v>0</v>
      </c>
      <c r="CI149" s="6">
        <v>0</v>
      </c>
      <c r="CJ149" s="6">
        <v>0</v>
      </c>
      <c r="CK149" s="6">
        <v>0</v>
      </c>
      <c r="CL149" s="6">
        <v>0</v>
      </c>
      <c r="CM149" s="6">
        <v>0</v>
      </c>
      <c r="CN149" s="6">
        <v>0</v>
      </c>
      <c r="CO149" s="6">
        <v>0</v>
      </c>
      <c r="CP149" s="6">
        <v>0</v>
      </c>
      <c r="CQ149" s="6">
        <v>197.5</v>
      </c>
      <c r="CR149" s="6">
        <v>1601.9</v>
      </c>
      <c r="CS149" s="6">
        <v>0</v>
      </c>
      <c r="CT149" s="6">
        <v>0</v>
      </c>
      <c r="CU149" s="6">
        <v>0</v>
      </c>
      <c r="CV149" s="6">
        <v>0</v>
      </c>
      <c r="CW149" s="6">
        <v>0</v>
      </c>
      <c r="CX149" s="6">
        <v>0</v>
      </c>
      <c r="CY149" s="6">
        <v>0</v>
      </c>
      <c r="CZ149" s="6">
        <v>0</v>
      </c>
      <c r="DA149" s="6">
        <v>0</v>
      </c>
      <c r="DB149" s="6">
        <v>0</v>
      </c>
      <c r="DC149" s="6">
        <v>0</v>
      </c>
      <c r="DD149" s="6">
        <v>0</v>
      </c>
      <c r="DE149" s="6">
        <v>0</v>
      </c>
      <c r="DF149" s="6">
        <v>0</v>
      </c>
      <c r="DG149" s="6">
        <v>0</v>
      </c>
      <c r="DH149" s="6">
        <v>0</v>
      </c>
      <c r="DI149" s="6">
        <v>0</v>
      </c>
      <c r="DJ149" s="6">
        <v>0</v>
      </c>
      <c r="DK149" s="6">
        <v>0</v>
      </c>
      <c r="DL149" s="6">
        <v>0</v>
      </c>
      <c r="DM149" s="6">
        <v>0</v>
      </c>
      <c r="DN149" s="6">
        <v>0</v>
      </c>
      <c r="DO149" s="6">
        <v>0</v>
      </c>
      <c r="DP149" s="6">
        <v>0</v>
      </c>
      <c r="DQ149" s="6">
        <v>0</v>
      </c>
      <c r="DR149" s="6">
        <v>0</v>
      </c>
      <c r="DS149" s="6">
        <v>0</v>
      </c>
      <c r="DT149" s="6">
        <v>0</v>
      </c>
      <c r="DU149" s="6">
        <v>0</v>
      </c>
      <c r="DV149" s="6">
        <v>0</v>
      </c>
      <c r="DW149" s="6">
        <v>0</v>
      </c>
      <c r="DX149" s="6">
        <v>0</v>
      </c>
      <c r="DY149" s="6">
        <v>2283</v>
      </c>
      <c r="DZ149" s="6">
        <v>3184</v>
      </c>
      <c r="EA149" s="6">
        <v>901</v>
      </c>
      <c r="EB149" s="6">
        <v>28.3</v>
      </c>
    </row>
    <row r="150" spans="1:132">
      <c r="A150" s="4" t="str">
        <f t="shared" si="2"/>
        <v>Penc</v>
      </c>
      <c r="B150" s="6">
        <v>0</v>
      </c>
      <c r="C150" s="6">
        <v>0</v>
      </c>
      <c r="D150" s="6">
        <v>0</v>
      </c>
      <c r="E150" s="6">
        <v>78.5</v>
      </c>
      <c r="F150" s="6">
        <v>0</v>
      </c>
      <c r="G150" s="6">
        <v>0</v>
      </c>
      <c r="H150" s="6">
        <v>6.8</v>
      </c>
      <c r="I150" s="6">
        <v>129.4</v>
      </c>
      <c r="J150" s="6">
        <v>0</v>
      </c>
      <c r="K150" s="6">
        <v>0</v>
      </c>
      <c r="L150" s="6">
        <v>0</v>
      </c>
      <c r="M150" s="6">
        <v>0</v>
      </c>
      <c r="N150" s="6">
        <v>0</v>
      </c>
      <c r="O150" s="6">
        <v>0</v>
      </c>
      <c r="P150" s="6">
        <v>0</v>
      </c>
      <c r="Q150" s="6">
        <v>0</v>
      </c>
      <c r="R150" s="6">
        <v>0</v>
      </c>
      <c r="S150" s="6">
        <v>0</v>
      </c>
      <c r="T150" s="6">
        <v>0</v>
      </c>
      <c r="U150" s="6">
        <v>0</v>
      </c>
      <c r="V150" s="6">
        <v>0</v>
      </c>
      <c r="W150" s="6">
        <v>0</v>
      </c>
      <c r="X150" s="6">
        <v>0</v>
      </c>
      <c r="Y150" s="6">
        <v>0</v>
      </c>
      <c r="Z150" s="6">
        <v>0</v>
      </c>
      <c r="AA150" s="6">
        <v>0</v>
      </c>
      <c r="AB150" s="6">
        <v>90</v>
      </c>
      <c r="AC150" s="6">
        <v>0</v>
      </c>
      <c r="AD150" s="6">
        <v>0</v>
      </c>
      <c r="AE150" s="6">
        <v>0</v>
      </c>
      <c r="AF150" s="6">
        <v>0</v>
      </c>
      <c r="AG150" s="6">
        <v>0</v>
      </c>
      <c r="AH150" s="6">
        <v>0</v>
      </c>
      <c r="AI150" s="6">
        <v>0</v>
      </c>
      <c r="AJ150" s="6">
        <v>0</v>
      </c>
      <c r="AK150" s="6">
        <v>0</v>
      </c>
      <c r="AL150" s="6">
        <v>0</v>
      </c>
      <c r="AM150" s="6">
        <v>0</v>
      </c>
      <c r="AN150" s="6">
        <v>0</v>
      </c>
      <c r="AO150" s="6">
        <v>0</v>
      </c>
      <c r="AP150" s="6">
        <v>0</v>
      </c>
      <c r="AQ150" s="6">
        <v>0</v>
      </c>
      <c r="AR150" s="6">
        <v>0</v>
      </c>
      <c r="AS150" s="6">
        <v>0</v>
      </c>
      <c r="AT150" s="6">
        <v>0</v>
      </c>
      <c r="AU150" s="6">
        <v>0</v>
      </c>
      <c r="AV150" s="6">
        <v>0</v>
      </c>
      <c r="AW150" s="6">
        <v>0</v>
      </c>
      <c r="AX150" s="6">
        <v>0</v>
      </c>
      <c r="AY150" s="6">
        <v>0</v>
      </c>
      <c r="AZ150" s="6">
        <v>0</v>
      </c>
      <c r="BA150" s="6">
        <v>0</v>
      </c>
      <c r="BB150" s="6">
        <v>0</v>
      </c>
      <c r="BC150" s="6">
        <v>0</v>
      </c>
      <c r="BD150" s="6">
        <v>0</v>
      </c>
      <c r="BE150" s="6">
        <v>0</v>
      </c>
      <c r="BF150" s="6">
        <v>0</v>
      </c>
      <c r="BG150" s="6">
        <v>0</v>
      </c>
      <c r="BH150" s="6">
        <v>0</v>
      </c>
      <c r="BI150" s="6">
        <v>0</v>
      </c>
      <c r="BJ150" s="6">
        <v>0</v>
      </c>
      <c r="BK150" s="6">
        <v>0</v>
      </c>
      <c r="BL150" s="6">
        <v>0</v>
      </c>
      <c r="BM150" s="6">
        <v>0</v>
      </c>
      <c r="BN150" s="6">
        <v>0</v>
      </c>
      <c r="BO150" s="6">
        <v>0</v>
      </c>
      <c r="BP150" s="6">
        <v>0</v>
      </c>
      <c r="BQ150" s="6">
        <v>0</v>
      </c>
      <c r="BR150" s="6">
        <v>0</v>
      </c>
      <c r="BS150" s="6">
        <v>0</v>
      </c>
      <c r="BT150" s="6">
        <v>0</v>
      </c>
      <c r="BU150" s="6">
        <v>0</v>
      </c>
      <c r="BV150" s="6">
        <v>0</v>
      </c>
      <c r="BW150" s="6">
        <v>0</v>
      </c>
      <c r="BX150" s="6">
        <v>0</v>
      </c>
      <c r="BY150" s="6">
        <v>0</v>
      </c>
      <c r="BZ150" s="6">
        <v>0</v>
      </c>
      <c r="CA150" s="6">
        <v>0</v>
      </c>
      <c r="CB150" s="6">
        <v>0</v>
      </c>
      <c r="CC150" s="6">
        <v>0</v>
      </c>
      <c r="CD150" s="6">
        <v>0</v>
      </c>
      <c r="CE150" s="6">
        <v>0</v>
      </c>
      <c r="CF150" s="6">
        <v>0</v>
      </c>
      <c r="CG150" s="6">
        <v>36.9</v>
      </c>
      <c r="CH150" s="6">
        <v>0</v>
      </c>
      <c r="CI150" s="6">
        <v>0</v>
      </c>
      <c r="CJ150" s="6">
        <v>0</v>
      </c>
      <c r="CK150" s="6">
        <v>0</v>
      </c>
      <c r="CL150" s="6">
        <v>0</v>
      </c>
      <c r="CM150" s="6">
        <v>0</v>
      </c>
      <c r="CN150" s="6">
        <v>0</v>
      </c>
      <c r="CO150" s="6">
        <v>0</v>
      </c>
      <c r="CP150" s="6">
        <v>0</v>
      </c>
      <c r="CQ150" s="6">
        <v>197.5</v>
      </c>
      <c r="CR150" s="6">
        <v>0</v>
      </c>
      <c r="CS150" s="6">
        <v>0</v>
      </c>
      <c r="CT150" s="6">
        <v>0</v>
      </c>
      <c r="CU150" s="6">
        <v>0</v>
      </c>
      <c r="CV150" s="6">
        <v>0</v>
      </c>
      <c r="CW150" s="6">
        <v>0</v>
      </c>
      <c r="CX150" s="6">
        <v>0</v>
      </c>
      <c r="CY150" s="6">
        <v>0</v>
      </c>
      <c r="CZ150" s="6">
        <v>0</v>
      </c>
      <c r="DA150" s="6">
        <v>0</v>
      </c>
      <c r="DB150" s="6">
        <v>0</v>
      </c>
      <c r="DC150" s="6">
        <v>0</v>
      </c>
      <c r="DD150" s="6">
        <v>0</v>
      </c>
      <c r="DE150" s="6">
        <v>124</v>
      </c>
      <c r="DF150" s="6">
        <v>0</v>
      </c>
      <c r="DG150" s="6">
        <v>0</v>
      </c>
      <c r="DH150" s="6">
        <v>0</v>
      </c>
      <c r="DI150" s="6">
        <v>0</v>
      </c>
      <c r="DJ150" s="6">
        <v>0</v>
      </c>
      <c r="DK150" s="6">
        <v>0</v>
      </c>
      <c r="DL150" s="6">
        <v>0</v>
      </c>
      <c r="DM150" s="6">
        <v>0</v>
      </c>
      <c r="DN150" s="6">
        <v>0</v>
      </c>
      <c r="DO150" s="6">
        <v>0</v>
      </c>
      <c r="DP150" s="6">
        <v>0</v>
      </c>
      <c r="DQ150" s="6">
        <v>0</v>
      </c>
      <c r="DR150" s="6">
        <v>0</v>
      </c>
      <c r="DS150" s="6">
        <v>0</v>
      </c>
      <c r="DT150" s="6">
        <v>0</v>
      </c>
      <c r="DU150" s="6">
        <v>0</v>
      </c>
      <c r="DV150" s="6">
        <v>0</v>
      </c>
      <c r="DW150" s="6">
        <v>0</v>
      </c>
      <c r="DX150" s="6">
        <v>0</v>
      </c>
      <c r="DY150" s="6">
        <v>663.1</v>
      </c>
      <c r="DZ150" s="6">
        <v>1216</v>
      </c>
      <c r="EA150" s="6">
        <v>552.9</v>
      </c>
      <c r="EB150" s="6">
        <v>45.47</v>
      </c>
    </row>
    <row r="151" spans="1:132" ht="30">
      <c r="A151" s="4" t="str">
        <f t="shared" si="2"/>
        <v>Pestmegye</v>
      </c>
      <c r="B151" s="6">
        <v>0</v>
      </c>
      <c r="C151" s="6">
        <v>0</v>
      </c>
      <c r="D151" s="6">
        <v>0</v>
      </c>
      <c r="E151" s="6">
        <v>0</v>
      </c>
      <c r="F151" s="6">
        <v>0</v>
      </c>
      <c r="G151" s="6">
        <v>0</v>
      </c>
      <c r="H151" s="6">
        <v>6.8</v>
      </c>
      <c r="I151" s="6">
        <v>129.4</v>
      </c>
      <c r="J151" s="6">
        <v>0</v>
      </c>
      <c r="K151" s="6">
        <v>0</v>
      </c>
      <c r="L151" s="6">
        <v>0</v>
      </c>
      <c r="M151" s="6">
        <v>0</v>
      </c>
      <c r="N151" s="6">
        <v>218.7</v>
      </c>
      <c r="O151" s="6">
        <v>0</v>
      </c>
      <c r="P151" s="6">
        <v>0</v>
      </c>
      <c r="Q151" s="6">
        <v>0</v>
      </c>
      <c r="R151" s="6">
        <v>0</v>
      </c>
      <c r="S151" s="6">
        <v>0</v>
      </c>
      <c r="T151" s="6">
        <v>0</v>
      </c>
      <c r="U151" s="6">
        <v>0</v>
      </c>
      <c r="V151" s="6">
        <v>0</v>
      </c>
      <c r="W151" s="6">
        <v>0</v>
      </c>
      <c r="X151" s="6">
        <v>0</v>
      </c>
      <c r="Y151" s="6">
        <v>0</v>
      </c>
      <c r="Z151" s="6">
        <v>0</v>
      </c>
      <c r="AA151" s="6">
        <v>0</v>
      </c>
      <c r="AB151" s="6">
        <v>0</v>
      </c>
      <c r="AC151" s="6">
        <v>19.399999999999999</v>
      </c>
      <c r="AD151" s="6">
        <v>0</v>
      </c>
      <c r="AE151" s="6">
        <v>0</v>
      </c>
      <c r="AF151" s="6">
        <v>0</v>
      </c>
      <c r="AG151" s="6">
        <v>0</v>
      </c>
      <c r="AH151" s="6">
        <v>0</v>
      </c>
      <c r="AI151" s="6">
        <v>0</v>
      </c>
      <c r="AJ151" s="6">
        <v>0</v>
      </c>
      <c r="AK151" s="6">
        <v>0</v>
      </c>
      <c r="AL151" s="6">
        <v>0</v>
      </c>
      <c r="AM151" s="6">
        <v>0</v>
      </c>
      <c r="AN151" s="6">
        <v>0</v>
      </c>
      <c r="AO151" s="6">
        <v>0</v>
      </c>
      <c r="AP151" s="6">
        <v>0</v>
      </c>
      <c r="AQ151" s="6">
        <v>0</v>
      </c>
      <c r="AR151" s="6">
        <v>168.5</v>
      </c>
      <c r="AS151" s="6">
        <v>0</v>
      </c>
      <c r="AT151" s="6">
        <v>0</v>
      </c>
      <c r="AU151" s="6">
        <v>0</v>
      </c>
      <c r="AV151" s="6">
        <v>0</v>
      </c>
      <c r="AW151" s="6">
        <v>0</v>
      </c>
      <c r="AX151" s="6">
        <v>0</v>
      </c>
      <c r="AY151" s="6">
        <v>0</v>
      </c>
      <c r="AZ151" s="6">
        <v>0</v>
      </c>
      <c r="BA151" s="6">
        <v>0</v>
      </c>
      <c r="BB151" s="6">
        <v>0</v>
      </c>
      <c r="BC151" s="6">
        <v>0</v>
      </c>
      <c r="BD151" s="6">
        <v>0</v>
      </c>
      <c r="BE151" s="6">
        <v>0</v>
      </c>
      <c r="BF151" s="6">
        <v>0</v>
      </c>
      <c r="BG151" s="6">
        <v>0</v>
      </c>
      <c r="BH151" s="6">
        <v>0</v>
      </c>
      <c r="BI151" s="6">
        <v>0</v>
      </c>
      <c r="BJ151" s="6">
        <v>0</v>
      </c>
      <c r="BK151" s="6">
        <v>0</v>
      </c>
      <c r="BL151" s="6">
        <v>0</v>
      </c>
      <c r="BM151" s="6">
        <v>0</v>
      </c>
      <c r="BN151" s="6">
        <v>0</v>
      </c>
      <c r="BO151" s="6">
        <v>0</v>
      </c>
      <c r="BP151" s="6">
        <v>0</v>
      </c>
      <c r="BQ151" s="6">
        <v>0</v>
      </c>
      <c r="BR151" s="6">
        <v>0</v>
      </c>
      <c r="BS151" s="6">
        <v>0</v>
      </c>
      <c r="BT151" s="6">
        <v>0</v>
      </c>
      <c r="BU151" s="6">
        <v>0</v>
      </c>
      <c r="BV151" s="6">
        <v>0</v>
      </c>
      <c r="BW151" s="6">
        <v>0</v>
      </c>
      <c r="BX151" s="6">
        <v>0</v>
      </c>
      <c r="BY151" s="6">
        <v>0</v>
      </c>
      <c r="BZ151" s="6">
        <v>0</v>
      </c>
      <c r="CA151" s="6">
        <v>0</v>
      </c>
      <c r="CB151" s="6">
        <v>0</v>
      </c>
      <c r="CC151" s="6">
        <v>98.9</v>
      </c>
      <c r="CD151" s="6">
        <v>0</v>
      </c>
      <c r="CE151" s="6">
        <v>0</v>
      </c>
      <c r="CF151" s="6">
        <v>116.5</v>
      </c>
      <c r="CG151" s="6">
        <v>0</v>
      </c>
      <c r="CH151" s="6">
        <v>0</v>
      </c>
      <c r="CI151" s="6">
        <v>0</v>
      </c>
      <c r="CJ151" s="6">
        <v>0</v>
      </c>
      <c r="CK151" s="6">
        <v>0</v>
      </c>
      <c r="CL151" s="6">
        <v>0</v>
      </c>
      <c r="CM151" s="6">
        <v>0</v>
      </c>
      <c r="CN151" s="6">
        <v>0</v>
      </c>
      <c r="CO151" s="6">
        <v>0</v>
      </c>
      <c r="CP151" s="6">
        <v>0</v>
      </c>
      <c r="CQ151" s="6">
        <v>0</v>
      </c>
      <c r="CR151" s="6">
        <v>0</v>
      </c>
      <c r="CS151" s="6">
        <v>0</v>
      </c>
      <c r="CT151" s="6">
        <v>0</v>
      </c>
      <c r="CU151" s="6">
        <v>0</v>
      </c>
      <c r="CV151" s="6">
        <v>0</v>
      </c>
      <c r="CW151" s="6">
        <v>0</v>
      </c>
      <c r="CX151" s="6">
        <v>0</v>
      </c>
      <c r="CY151" s="6">
        <v>0</v>
      </c>
      <c r="CZ151" s="6">
        <v>0</v>
      </c>
      <c r="DA151" s="6">
        <v>0</v>
      </c>
      <c r="DB151" s="6">
        <v>0</v>
      </c>
      <c r="DC151" s="6">
        <v>0</v>
      </c>
      <c r="DD151" s="6">
        <v>0</v>
      </c>
      <c r="DE151" s="6">
        <v>124</v>
      </c>
      <c r="DF151" s="6">
        <v>0</v>
      </c>
      <c r="DG151" s="6">
        <v>0</v>
      </c>
      <c r="DH151" s="6">
        <v>0</v>
      </c>
      <c r="DI151" s="6">
        <v>0</v>
      </c>
      <c r="DJ151" s="6">
        <v>0</v>
      </c>
      <c r="DK151" s="6">
        <v>0</v>
      </c>
      <c r="DL151" s="6">
        <v>0</v>
      </c>
      <c r="DM151" s="6">
        <v>0</v>
      </c>
      <c r="DN151" s="6">
        <v>0</v>
      </c>
      <c r="DO151" s="6">
        <v>0</v>
      </c>
      <c r="DP151" s="6">
        <v>0</v>
      </c>
      <c r="DQ151" s="6">
        <v>0</v>
      </c>
      <c r="DR151" s="6">
        <v>0</v>
      </c>
      <c r="DS151" s="6">
        <v>0</v>
      </c>
      <c r="DT151" s="6">
        <v>0</v>
      </c>
      <c r="DU151" s="6">
        <v>0</v>
      </c>
      <c r="DV151" s="6">
        <v>0</v>
      </c>
      <c r="DW151" s="6">
        <v>0</v>
      </c>
      <c r="DX151" s="6">
        <v>0</v>
      </c>
      <c r="DY151" s="6">
        <v>882.1</v>
      </c>
      <c r="DZ151" s="6">
        <v>1230</v>
      </c>
      <c r="EA151" s="6">
        <v>347.9</v>
      </c>
      <c r="EB151" s="6">
        <v>28.28</v>
      </c>
    </row>
    <row r="152" spans="1:132">
      <c r="A152" s="4" t="str">
        <f t="shared" si="2"/>
        <v>Rád</v>
      </c>
      <c r="B152" s="6">
        <v>0</v>
      </c>
      <c r="C152" s="6">
        <v>0</v>
      </c>
      <c r="D152" s="6">
        <v>0</v>
      </c>
      <c r="E152" s="6">
        <v>0</v>
      </c>
      <c r="F152" s="6">
        <v>0</v>
      </c>
      <c r="G152" s="6">
        <v>0</v>
      </c>
      <c r="H152" s="6">
        <v>6.8</v>
      </c>
      <c r="I152" s="6">
        <v>129.4</v>
      </c>
      <c r="J152" s="6">
        <v>0</v>
      </c>
      <c r="K152" s="6">
        <v>0</v>
      </c>
      <c r="L152" s="6">
        <v>0</v>
      </c>
      <c r="M152" s="6">
        <v>0</v>
      </c>
      <c r="N152" s="6">
        <v>0</v>
      </c>
      <c r="O152" s="6">
        <v>0</v>
      </c>
      <c r="P152" s="6">
        <v>0</v>
      </c>
      <c r="Q152" s="6">
        <v>0</v>
      </c>
      <c r="R152" s="6">
        <v>0</v>
      </c>
      <c r="S152" s="6">
        <v>0</v>
      </c>
      <c r="T152" s="6">
        <v>0</v>
      </c>
      <c r="U152" s="6">
        <v>0</v>
      </c>
      <c r="V152" s="6">
        <v>0</v>
      </c>
      <c r="W152" s="6">
        <v>0</v>
      </c>
      <c r="X152" s="6">
        <v>0</v>
      </c>
      <c r="Y152" s="6">
        <v>0</v>
      </c>
      <c r="Z152" s="6">
        <v>0</v>
      </c>
      <c r="AA152" s="6">
        <v>0</v>
      </c>
      <c r="AB152" s="6">
        <v>0</v>
      </c>
      <c r="AC152" s="6">
        <v>0</v>
      </c>
      <c r="AD152" s="6">
        <v>0</v>
      </c>
      <c r="AE152" s="6">
        <v>0</v>
      </c>
      <c r="AF152" s="6">
        <v>0</v>
      </c>
      <c r="AG152" s="6">
        <v>0</v>
      </c>
      <c r="AH152" s="6">
        <v>0</v>
      </c>
      <c r="AI152" s="6">
        <v>0</v>
      </c>
      <c r="AJ152" s="6">
        <v>0</v>
      </c>
      <c r="AK152" s="6">
        <v>0</v>
      </c>
      <c r="AL152" s="6">
        <v>0</v>
      </c>
      <c r="AM152" s="6">
        <v>0</v>
      </c>
      <c r="AN152" s="6">
        <v>0</v>
      </c>
      <c r="AO152" s="6">
        <v>0</v>
      </c>
      <c r="AP152" s="6">
        <v>0</v>
      </c>
      <c r="AQ152" s="6">
        <v>0</v>
      </c>
      <c r="AR152" s="6">
        <v>0</v>
      </c>
      <c r="AS152" s="6">
        <v>0</v>
      </c>
      <c r="AT152" s="6">
        <v>0</v>
      </c>
      <c r="AU152" s="6">
        <v>0</v>
      </c>
      <c r="AV152" s="6">
        <v>0</v>
      </c>
      <c r="AW152" s="6">
        <v>0</v>
      </c>
      <c r="AX152" s="6">
        <v>0</v>
      </c>
      <c r="AY152" s="6">
        <v>0</v>
      </c>
      <c r="AZ152" s="6">
        <v>0</v>
      </c>
      <c r="BA152" s="6">
        <v>130.1</v>
      </c>
      <c r="BB152" s="6">
        <v>0</v>
      </c>
      <c r="BC152" s="6">
        <v>0</v>
      </c>
      <c r="BD152" s="6">
        <v>0</v>
      </c>
      <c r="BE152" s="6">
        <v>0</v>
      </c>
      <c r="BF152" s="6">
        <v>0</v>
      </c>
      <c r="BG152" s="6">
        <v>0</v>
      </c>
      <c r="BH152" s="6">
        <v>0</v>
      </c>
      <c r="BI152" s="6">
        <v>0</v>
      </c>
      <c r="BJ152" s="6">
        <v>0</v>
      </c>
      <c r="BK152" s="6">
        <v>0</v>
      </c>
      <c r="BL152" s="6">
        <v>0</v>
      </c>
      <c r="BM152" s="6">
        <v>0</v>
      </c>
      <c r="BN152" s="6">
        <v>0</v>
      </c>
      <c r="BO152" s="6">
        <v>0</v>
      </c>
      <c r="BP152" s="6">
        <v>0</v>
      </c>
      <c r="BQ152" s="6">
        <v>0</v>
      </c>
      <c r="BR152" s="6">
        <v>0</v>
      </c>
      <c r="BS152" s="6">
        <v>0</v>
      </c>
      <c r="BT152" s="6">
        <v>0</v>
      </c>
      <c r="BU152" s="6">
        <v>0</v>
      </c>
      <c r="BV152" s="6">
        <v>0</v>
      </c>
      <c r="BW152" s="6">
        <v>0</v>
      </c>
      <c r="BX152" s="6">
        <v>0</v>
      </c>
      <c r="BY152" s="6">
        <v>0</v>
      </c>
      <c r="BZ152" s="6">
        <v>0</v>
      </c>
      <c r="CA152" s="6">
        <v>0</v>
      </c>
      <c r="CB152" s="6">
        <v>0</v>
      </c>
      <c r="CC152" s="6">
        <v>0</v>
      </c>
      <c r="CD152" s="6">
        <v>0</v>
      </c>
      <c r="CE152" s="6">
        <v>0</v>
      </c>
      <c r="CF152" s="6">
        <v>116.5</v>
      </c>
      <c r="CG152" s="6">
        <v>0</v>
      </c>
      <c r="CH152" s="6">
        <v>0</v>
      </c>
      <c r="CI152" s="6">
        <v>0</v>
      </c>
      <c r="CJ152" s="6">
        <v>0</v>
      </c>
      <c r="CK152" s="6">
        <v>0</v>
      </c>
      <c r="CL152" s="6">
        <v>0</v>
      </c>
      <c r="CM152" s="6">
        <v>0</v>
      </c>
      <c r="CN152" s="6">
        <v>0</v>
      </c>
      <c r="CO152" s="6">
        <v>0</v>
      </c>
      <c r="CP152" s="6">
        <v>0</v>
      </c>
      <c r="CQ152" s="6">
        <v>0</v>
      </c>
      <c r="CR152" s="6">
        <v>0</v>
      </c>
      <c r="CS152" s="6">
        <v>0</v>
      </c>
      <c r="CT152" s="6">
        <v>0</v>
      </c>
      <c r="CU152" s="6">
        <v>0</v>
      </c>
      <c r="CV152" s="6">
        <v>0</v>
      </c>
      <c r="CW152" s="6">
        <v>0</v>
      </c>
      <c r="CX152" s="6">
        <v>0</v>
      </c>
      <c r="CY152" s="6">
        <v>0</v>
      </c>
      <c r="CZ152" s="6">
        <v>0</v>
      </c>
      <c r="DA152" s="6">
        <v>0</v>
      </c>
      <c r="DB152" s="6">
        <v>0</v>
      </c>
      <c r="DC152" s="6">
        <v>0</v>
      </c>
      <c r="DD152" s="6">
        <v>0</v>
      </c>
      <c r="DE152" s="6">
        <v>124</v>
      </c>
      <c r="DF152" s="6">
        <v>0</v>
      </c>
      <c r="DG152" s="6">
        <v>0</v>
      </c>
      <c r="DH152" s="6">
        <v>0</v>
      </c>
      <c r="DI152" s="6">
        <v>0</v>
      </c>
      <c r="DJ152" s="6">
        <v>0</v>
      </c>
      <c r="DK152" s="6">
        <v>0</v>
      </c>
      <c r="DL152" s="6">
        <v>0</v>
      </c>
      <c r="DM152" s="6">
        <v>0</v>
      </c>
      <c r="DN152" s="6">
        <v>0</v>
      </c>
      <c r="DO152" s="6">
        <v>0</v>
      </c>
      <c r="DP152" s="6">
        <v>0</v>
      </c>
      <c r="DQ152" s="6">
        <v>0</v>
      </c>
      <c r="DR152" s="6">
        <v>0</v>
      </c>
      <c r="DS152" s="6">
        <v>0</v>
      </c>
      <c r="DT152" s="6">
        <v>0</v>
      </c>
      <c r="DU152" s="6">
        <v>0</v>
      </c>
      <c r="DV152" s="6">
        <v>0</v>
      </c>
      <c r="DW152" s="6">
        <v>0</v>
      </c>
      <c r="DX152" s="6">
        <v>0</v>
      </c>
      <c r="DY152" s="6">
        <v>506.8</v>
      </c>
      <c r="DZ152" s="6">
        <v>707</v>
      </c>
      <c r="EA152" s="6">
        <v>200.2</v>
      </c>
      <c r="EB152" s="6">
        <v>28.32</v>
      </c>
    </row>
    <row r="153" spans="1:132">
      <c r="A153" s="4" t="str">
        <f t="shared" si="2"/>
        <v>Rétság</v>
      </c>
      <c r="B153" s="6">
        <v>141.9</v>
      </c>
      <c r="C153" s="6">
        <v>0</v>
      </c>
      <c r="D153" s="6">
        <v>0</v>
      </c>
      <c r="E153" s="6">
        <v>0</v>
      </c>
      <c r="F153" s="6">
        <v>0</v>
      </c>
      <c r="G153" s="6">
        <v>0</v>
      </c>
      <c r="H153" s="6">
        <v>6.8</v>
      </c>
      <c r="I153" s="6">
        <v>129.4</v>
      </c>
      <c r="J153" s="6">
        <v>0</v>
      </c>
      <c r="K153" s="6">
        <v>0</v>
      </c>
      <c r="L153" s="6">
        <v>0</v>
      </c>
      <c r="M153" s="6">
        <v>0</v>
      </c>
      <c r="N153" s="6">
        <v>0</v>
      </c>
      <c r="O153" s="6">
        <v>54.8</v>
      </c>
      <c r="P153" s="6">
        <v>115.4</v>
      </c>
      <c r="Q153" s="6">
        <v>0</v>
      </c>
      <c r="R153" s="6">
        <v>0</v>
      </c>
      <c r="S153" s="6">
        <v>0</v>
      </c>
      <c r="T153" s="6">
        <v>0</v>
      </c>
      <c r="U153" s="6">
        <v>0</v>
      </c>
      <c r="V153" s="6">
        <v>0</v>
      </c>
      <c r="W153" s="6">
        <v>0</v>
      </c>
      <c r="X153" s="6">
        <v>0</v>
      </c>
      <c r="Y153" s="6">
        <v>0</v>
      </c>
      <c r="Z153" s="6">
        <v>0</v>
      </c>
      <c r="AA153" s="6">
        <v>0</v>
      </c>
      <c r="AB153" s="6">
        <v>0</v>
      </c>
      <c r="AC153" s="6">
        <v>19.399999999999999</v>
      </c>
      <c r="AD153" s="6">
        <v>0</v>
      </c>
      <c r="AE153" s="6">
        <v>0</v>
      </c>
      <c r="AF153" s="6">
        <v>0</v>
      </c>
      <c r="AG153" s="6">
        <v>0</v>
      </c>
      <c r="AH153" s="6">
        <v>0</v>
      </c>
      <c r="AI153" s="6">
        <v>0</v>
      </c>
      <c r="AJ153" s="6">
        <v>0</v>
      </c>
      <c r="AK153" s="6">
        <v>0</v>
      </c>
      <c r="AL153" s="6">
        <v>0</v>
      </c>
      <c r="AM153" s="6">
        <v>0</v>
      </c>
      <c r="AN153" s="6">
        <v>0</v>
      </c>
      <c r="AO153" s="6">
        <v>0</v>
      </c>
      <c r="AP153" s="6">
        <v>0</v>
      </c>
      <c r="AQ153" s="6">
        <v>0</v>
      </c>
      <c r="AR153" s="6">
        <v>0</v>
      </c>
      <c r="AS153" s="6">
        <v>0</v>
      </c>
      <c r="AT153" s="6">
        <v>0</v>
      </c>
      <c r="AU153" s="6">
        <v>0</v>
      </c>
      <c r="AV153" s="6">
        <v>0</v>
      </c>
      <c r="AW153" s="6">
        <v>0</v>
      </c>
      <c r="AX153" s="6">
        <v>0</v>
      </c>
      <c r="AY153" s="6">
        <v>0</v>
      </c>
      <c r="AZ153" s="6">
        <v>0</v>
      </c>
      <c r="BA153" s="6">
        <v>0</v>
      </c>
      <c r="BB153" s="6">
        <v>0</v>
      </c>
      <c r="BC153" s="6">
        <v>0</v>
      </c>
      <c r="BD153" s="6">
        <v>0</v>
      </c>
      <c r="BE153" s="6">
        <v>0</v>
      </c>
      <c r="BF153" s="6">
        <v>0</v>
      </c>
      <c r="BG153" s="6">
        <v>0</v>
      </c>
      <c r="BH153" s="6">
        <v>0</v>
      </c>
      <c r="BI153" s="6">
        <v>0</v>
      </c>
      <c r="BJ153" s="6">
        <v>0</v>
      </c>
      <c r="BK153" s="6">
        <v>0</v>
      </c>
      <c r="BL153" s="6">
        <v>0</v>
      </c>
      <c r="BM153" s="6">
        <v>0</v>
      </c>
      <c r="BN153" s="6">
        <v>0</v>
      </c>
      <c r="BO153" s="6">
        <v>0</v>
      </c>
      <c r="BP153" s="6">
        <v>0</v>
      </c>
      <c r="BQ153" s="6">
        <v>0</v>
      </c>
      <c r="BR153" s="6">
        <v>0</v>
      </c>
      <c r="BS153" s="6">
        <v>0</v>
      </c>
      <c r="BT153" s="6">
        <v>0</v>
      </c>
      <c r="BU153" s="6">
        <v>0</v>
      </c>
      <c r="BV153" s="6">
        <v>0</v>
      </c>
      <c r="BW153" s="6">
        <v>0</v>
      </c>
      <c r="BX153" s="6">
        <v>0</v>
      </c>
      <c r="BY153" s="6">
        <v>0</v>
      </c>
      <c r="BZ153" s="6">
        <v>0</v>
      </c>
      <c r="CA153" s="6">
        <v>0</v>
      </c>
      <c r="CB153" s="6">
        <v>0</v>
      </c>
      <c r="CC153" s="6">
        <v>98.9</v>
      </c>
      <c r="CD153" s="6">
        <v>0</v>
      </c>
      <c r="CE153" s="6">
        <v>0</v>
      </c>
      <c r="CF153" s="6">
        <v>116.5</v>
      </c>
      <c r="CG153" s="6">
        <v>36.9</v>
      </c>
      <c r="CH153" s="6">
        <v>0</v>
      </c>
      <c r="CI153" s="6">
        <v>58.4</v>
      </c>
      <c r="CJ153" s="6">
        <v>0</v>
      </c>
      <c r="CK153" s="6">
        <v>0</v>
      </c>
      <c r="CL153" s="6">
        <v>638</v>
      </c>
      <c r="CM153" s="6">
        <v>0</v>
      </c>
      <c r="CN153" s="6">
        <v>0</v>
      </c>
      <c r="CO153" s="6">
        <v>0</v>
      </c>
      <c r="CP153" s="6">
        <v>0</v>
      </c>
      <c r="CQ153" s="6">
        <v>197.5</v>
      </c>
      <c r="CR153" s="6">
        <v>0</v>
      </c>
      <c r="CS153" s="6">
        <v>0</v>
      </c>
      <c r="CT153" s="6">
        <v>0</v>
      </c>
      <c r="CU153" s="6">
        <v>0</v>
      </c>
      <c r="CV153" s="6">
        <v>0</v>
      </c>
      <c r="CW153" s="6">
        <v>0</v>
      </c>
      <c r="CX153" s="6">
        <v>0</v>
      </c>
      <c r="CY153" s="6">
        <v>0</v>
      </c>
      <c r="CZ153" s="6">
        <v>0</v>
      </c>
      <c r="DA153" s="6">
        <v>0</v>
      </c>
      <c r="DB153" s="6">
        <v>0</v>
      </c>
      <c r="DC153" s="6">
        <v>0</v>
      </c>
      <c r="DD153" s="6">
        <v>0</v>
      </c>
      <c r="DE153" s="6">
        <v>124</v>
      </c>
      <c r="DF153" s="6">
        <v>0</v>
      </c>
      <c r="DG153" s="6">
        <v>0</v>
      </c>
      <c r="DH153" s="6">
        <v>0</v>
      </c>
      <c r="DI153" s="6">
        <v>0</v>
      </c>
      <c r="DJ153" s="6">
        <v>0</v>
      </c>
      <c r="DK153" s="6">
        <v>0</v>
      </c>
      <c r="DL153" s="6">
        <v>0</v>
      </c>
      <c r="DM153" s="6">
        <v>0</v>
      </c>
      <c r="DN153" s="6">
        <v>0</v>
      </c>
      <c r="DO153" s="6">
        <v>0</v>
      </c>
      <c r="DP153" s="6">
        <v>0</v>
      </c>
      <c r="DQ153" s="6">
        <v>0</v>
      </c>
      <c r="DR153" s="6">
        <v>0</v>
      </c>
      <c r="DS153" s="6">
        <v>0</v>
      </c>
      <c r="DT153" s="6">
        <v>0</v>
      </c>
      <c r="DU153" s="6">
        <v>0</v>
      </c>
      <c r="DV153" s="6">
        <v>0</v>
      </c>
      <c r="DW153" s="6">
        <v>192.5</v>
      </c>
      <c r="DX153" s="6">
        <v>0</v>
      </c>
      <c r="DY153" s="6">
        <v>1930.6</v>
      </c>
      <c r="DZ153" s="6">
        <v>1940</v>
      </c>
      <c r="EA153" s="6">
        <v>9.4</v>
      </c>
      <c r="EB153" s="6">
        <v>0.48</v>
      </c>
    </row>
    <row r="154" spans="1:132">
      <c r="A154" s="4" t="str">
        <f t="shared" si="2"/>
        <v>Rétsági</v>
      </c>
      <c r="B154" s="6">
        <v>141.9</v>
      </c>
      <c r="C154" s="6">
        <v>0</v>
      </c>
      <c r="D154" s="6">
        <v>0</v>
      </c>
      <c r="E154" s="6">
        <v>0</v>
      </c>
      <c r="F154" s="6">
        <v>0</v>
      </c>
      <c r="G154" s="6">
        <v>0</v>
      </c>
      <c r="H154" s="6">
        <v>6.8</v>
      </c>
      <c r="I154" s="6">
        <v>129.4</v>
      </c>
      <c r="J154" s="6">
        <v>0</v>
      </c>
      <c r="K154" s="6">
        <v>0</v>
      </c>
      <c r="L154" s="6">
        <v>0</v>
      </c>
      <c r="M154" s="6">
        <v>0</v>
      </c>
      <c r="N154" s="6">
        <v>0</v>
      </c>
      <c r="O154" s="6">
        <v>0</v>
      </c>
      <c r="P154" s="6">
        <v>0</v>
      </c>
      <c r="Q154" s="6">
        <v>0</v>
      </c>
      <c r="R154" s="6">
        <v>0</v>
      </c>
      <c r="S154" s="6">
        <v>0</v>
      </c>
      <c r="T154" s="6">
        <v>0</v>
      </c>
      <c r="U154" s="6">
        <v>0</v>
      </c>
      <c r="V154" s="6">
        <v>0</v>
      </c>
      <c r="W154" s="6">
        <v>0</v>
      </c>
      <c r="X154" s="6">
        <v>0</v>
      </c>
      <c r="Y154" s="6">
        <v>0</v>
      </c>
      <c r="Z154" s="6">
        <v>0</v>
      </c>
      <c r="AA154" s="6">
        <v>0</v>
      </c>
      <c r="AB154" s="6">
        <v>0</v>
      </c>
      <c r="AC154" s="6">
        <v>0</v>
      </c>
      <c r="AD154" s="6">
        <v>0</v>
      </c>
      <c r="AE154" s="6">
        <v>0</v>
      </c>
      <c r="AF154" s="6">
        <v>0</v>
      </c>
      <c r="AG154" s="6">
        <v>0</v>
      </c>
      <c r="AH154" s="6">
        <v>0</v>
      </c>
      <c r="AI154" s="6">
        <v>0</v>
      </c>
      <c r="AJ154" s="6">
        <v>0</v>
      </c>
      <c r="AK154" s="6">
        <v>0</v>
      </c>
      <c r="AL154" s="6">
        <v>0</v>
      </c>
      <c r="AM154" s="6">
        <v>0</v>
      </c>
      <c r="AN154" s="6">
        <v>0</v>
      </c>
      <c r="AO154" s="6">
        <v>0</v>
      </c>
      <c r="AP154" s="6">
        <v>0</v>
      </c>
      <c r="AQ154" s="6">
        <v>0</v>
      </c>
      <c r="AR154" s="6">
        <v>0</v>
      </c>
      <c r="AS154" s="6">
        <v>0</v>
      </c>
      <c r="AT154" s="6">
        <v>0</v>
      </c>
      <c r="AU154" s="6">
        <v>0</v>
      </c>
      <c r="AV154" s="6">
        <v>0</v>
      </c>
      <c r="AW154" s="6">
        <v>0</v>
      </c>
      <c r="AX154" s="6">
        <v>0</v>
      </c>
      <c r="AY154" s="6">
        <v>0</v>
      </c>
      <c r="AZ154" s="6">
        <v>0</v>
      </c>
      <c r="BA154" s="6">
        <v>130.1</v>
      </c>
      <c r="BB154" s="6">
        <v>0</v>
      </c>
      <c r="BC154" s="6">
        <v>0</v>
      </c>
      <c r="BD154" s="6">
        <v>0</v>
      </c>
      <c r="BE154" s="6">
        <v>0</v>
      </c>
      <c r="BF154" s="6">
        <v>0</v>
      </c>
      <c r="BG154" s="6">
        <v>0</v>
      </c>
      <c r="BH154" s="6">
        <v>0</v>
      </c>
      <c r="BI154" s="6">
        <v>0</v>
      </c>
      <c r="BJ154" s="6">
        <v>0</v>
      </c>
      <c r="BK154" s="6">
        <v>0</v>
      </c>
      <c r="BL154" s="6">
        <v>0</v>
      </c>
      <c r="BM154" s="6">
        <v>0</v>
      </c>
      <c r="BN154" s="6">
        <v>0</v>
      </c>
      <c r="BO154" s="6">
        <v>0</v>
      </c>
      <c r="BP154" s="6">
        <v>0</v>
      </c>
      <c r="BQ154" s="6">
        <v>0</v>
      </c>
      <c r="BR154" s="6">
        <v>0</v>
      </c>
      <c r="BS154" s="6">
        <v>0</v>
      </c>
      <c r="BT154" s="6">
        <v>0</v>
      </c>
      <c r="BU154" s="6">
        <v>0</v>
      </c>
      <c r="BV154" s="6">
        <v>0</v>
      </c>
      <c r="BW154" s="6">
        <v>0</v>
      </c>
      <c r="BX154" s="6">
        <v>0</v>
      </c>
      <c r="BY154" s="6">
        <v>0</v>
      </c>
      <c r="BZ154" s="6">
        <v>0</v>
      </c>
      <c r="CA154" s="6">
        <v>0</v>
      </c>
      <c r="CB154" s="6">
        <v>0</v>
      </c>
      <c r="CC154" s="6">
        <v>0</v>
      </c>
      <c r="CD154" s="6">
        <v>0</v>
      </c>
      <c r="CE154" s="6">
        <v>0</v>
      </c>
      <c r="CF154" s="6">
        <v>0</v>
      </c>
      <c r="CG154" s="6">
        <v>36.9</v>
      </c>
      <c r="CH154" s="6">
        <v>0</v>
      </c>
      <c r="CI154" s="6">
        <v>58.4</v>
      </c>
      <c r="CJ154" s="6">
        <v>0</v>
      </c>
      <c r="CK154" s="6">
        <v>0</v>
      </c>
      <c r="CL154" s="6">
        <v>0</v>
      </c>
      <c r="CM154" s="6">
        <v>0</v>
      </c>
      <c r="CN154" s="6">
        <v>0</v>
      </c>
      <c r="CO154" s="6">
        <v>0</v>
      </c>
      <c r="CP154" s="6">
        <v>0</v>
      </c>
      <c r="CQ154" s="6">
        <v>197.5</v>
      </c>
      <c r="CR154" s="6">
        <v>0</v>
      </c>
      <c r="CS154" s="6">
        <v>0</v>
      </c>
      <c r="CT154" s="6">
        <v>0</v>
      </c>
      <c r="CU154" s="6">
        <v>0</v>
      </c>
      <c r="CV154" s="6">
        <v>0</v>
      </c>
      <c r="CW154" s="6">
        <v>0</v>
      </c>
      <c r="CX154" s="6">
        <v>0</v>
      </c>
      <c r="CY154" s="6">
        <v>0</v>
      </c>
      <c r="CZ154" s="6">
        <v>0</v>
      </c>
      <c r="DA154" s="6">
        <v>0</v>
      </c>
      <c r="DB154" s="6">
        <v>0</v>
      </c>
      <c r="DC154" s="6">
        <v>0</v>
      </c>
      <c r="DD154" s="6">
        <v>0</v>
      </c>
      <c r="DE154" s="6">
        <v>124</v>
      </c>
      <c r="DF154" s="6">
        <v>0</v>
      </c>
      <c r="DG154" s="6">
        <v>0</v>
      </c>
      <c r="DH154" s="6">
        <v>0</v>
      </c>
      <c r="DI154" s="6">
        <v>0</v>
      </c>
      <c r="DJ154" s="6">
        <v>0</v>
      </c>
      <c r="DK154" s="6">
        <v>0</v>
      </c>
      <c r="DL154" s="6">
        <v>0</v>
      </c>
      <c r="DM154" s="6">
        <v>0</v>
      </c>
      <c r="DN154" s="6">
        <v>0</v>
      </c>
      <c r="DO154" s="6">
        <v>0</v>
      </c>
      <c r="DP154" s="6">
        <v>0</v>
      </c>
      <c r="DQ154" s="6">
        <v>0</v>
      </c>
      <c r="DR154" s="6">
        <v>0</v>
      </c>
      <c r="DS154" s="6">
        <v>0</v>
      </c>
      <c r="DT154" s="6">
        <v>0</v>
      </c>
      <c r="DU154" s="6">
        <v>0</v>
      </c>
      <c r="DV154" s="6">
        <v>0</v>
      </c>
      <c r="DW154" s="6">
        <v>0</v>
      </c>
      <c r="DX154" s="6">
        <v>0</v>
      </c>
      <c r="DY154" s="6">
        <v>825.2</v>
      </c>
      <c r="DZ154" s="6">
        <v>985</v>
      </c>
      <c r="EA154" s="6">
        <v>159.80000000000001</v>
      </c>
      <c r="EB154" s="6">
        <v>16.22</v>
      </c>
    </row>
    <row r="155" spans="1:132" ht="30">
      <c r="A155" s="4" t="str">
        <f t="shared" si="2"/>
        <v>Szendehely</v>
      </c>
      <c r="B155" s="6">
        <v>141.9</v>
      </c>
      <c r="C155" s="6">
        <v>0</v>
      </c>
      <c r="D155" s="6">
        <v>0</v>
      </c>
      <c r="E155" s="6">
        <v>78.5</v>
      </c>
      <c r="F155" s="6">
        <v>0</v>
      </c>
      <c r="G155" s="6">
        <v>0</v>
      </c>
      <c r="H155" s="6">
        <v>6.8</v>
      </c>
      <c r="I155" s="6">
        <v>129.4</v>
      </c>
      <c r="J155" s="6">
        <v>0</v>
      </c>
      <c r="K155" s="6">
        <v>0</v>
      </c>
      <c r="L155" s="6">
        <v>0</v>
      </c>
      <c r="M155" s="6">
        <v>0</v>
      </c>
      <c r="N155" s="6">
        <v>0</v>
      </c>
      <c r="O155" s="6">
        <v>0</v>
      </c>
      <c r="P155" s="6">
        <v>0</v>
      </c>
      <c r="Q155" s="6">
        <v>0</v>
      </c>
      <c r="R155" s="6">
        <v>0</v>
      </c>
      <c r="S155" s="6">
        <v>0</v>
      </c>
      <c r="T155" s="6">
        <v>0</v>
      </c>
      <c r="U155" s="6">
        <v>0</v>
      </c>
      <c r="V155" s="6">
        <v>0</v>
      </c>
      <c r="W155" s="6">
        <v>0</v>
      </c>
      <c r="X155" s="6">
        <v>0</v>
      </c>
      <c r="Y155" s="6">
        <v>0</v>
      </c>
      <c r="Z155" s="6">
        <v>0</v>
      </c>
      <c r="AA155" s="6">
        <v>0</v>
      </c>
      <c r="AB155" s="6">
        <v>0</v>
      </c>
      <c r="AC155" s="6">
        <v>0</v>
      </c>
      <c r="AD155" s="6">
        <v>0</v>
      </c>
      <c r="AE155" s="6">
        <v>0</v>
      </c>
      <c r="AF155" s="6">
        <v>0</v>
      </c>
      <c r="AG155" s="6">
        <v>0</v>
      </c>
      <c r="AH155" s="6">
        <v>0</v>
      </c>
      <c r="AI155" s="6">
        <v>0</v>
      </c>
      <c r="AJ155" s="6">
        <v>0</v>
      </c>
      <c r="AK155" s="6">
        <v>0</v>
      </c>
      <c r="AL155" s="6">
        <v>0</v>
      </c>
      <c r="AM155" s="6">
        <v>0</v>
      </c>
      <c r="AN155" s="6">
        <v>0</v>
      </c>
      <c r="AO155" s="6">
        <v>0</v>
      </c>
      <c r="AP155" s="6">
        <v>0</v>
      </c>
      <c r="AQ155" s="6">
        <v>0</v>
      </c>
      <c r="AR155" s="6">
        <v>168.5</v>
      </c>
      <c r="AS155" s="6">
        <v>0</v>
      </c>
      <c r="AT155" s="6">
        <v>0</v>
      </c>
      <c r="AU155" s="6">
        <v>0</v>
      </c>
      <c r="AV155" s="6">
        <v>0</v>
      </c>
      <c r="AW155" s="6">
        <v>0</v>
      </c>
      <c r="AX155" s="6">
        <v>0</v>
      </c>
      <c r="AY155" s="6">
        <v>0</v>
      </c>
      <c r="AZ155" s="6">
        <v>0</v>
      </c>
      <c r="BA155" s="6">
        <v>608.70000000000005</v>
      </c>
      <c r="BB155" s="6">
        <v>0</v>
      </c>
      <c r="BC155" s="6">
        <v>0</v>
      </c>
      <c r="BD155" s="6">
        <v>0</v>
      </c>
      <c r="BE155" s="6">
        <v>0</v>
      </c>
      <c r="BF155" s="6">
        <v>0</v>
      </c>
      <c r="BG155" s="6">
        <v>0</v>
      </c>
      <c r="BH155" s="6">
        <v>0</v>
      </c>
      <c r="BI155" s="6">
        <v>0</v>
      </c>
      <c r="BJ155" s="6">
        <v>0</v>
      </c>
      <c r="BK155" s="6">
        <v>0</v>
      </c>
      <c r="BL155" s="6">
        <v>0</v>
      </c>
      <c r="BM155" s="6">
        <v>609.70000000000005</v>
      </c>
      <c r="BN155" s="6">
        <v>0</v>
      </c>
      <c r="BO155" s="6">
        <v>0</v>
      </c>
      <c r="BP155" s="6">
        <v>0</v>
      </c>
      <c r="BQ155" s="6">
        <v>0</v>
      </c>
      <c r="BR155" s="6">
        <v>0</v>
      </c>
      <c r="BS155" s="6">
        <v>0</v>
      </c>
      <c r="BT155" s="6">
        <v>0</v>
      </c>
      <c r="BU155" s="6">
        <v>0</v>
      </c>
      <c r="BV155" s="6">
        <v>0</v>
      </c>
      <c r="BW155" s="6">
        <v>0</v>
      </c>
      <c r="BX155" s="6">
        <v>0</v>
      </c>
      <c r="BY155" s="6">
        <v>0</v>
      </c>
      <c r="BZ155" s="6">
        <v>0</v>
      </c>
      <c r="CA155" s="6">
        <v>0</v>
      </c>
      <c r="CB155" s="6">
        <v>0</v>
      </c>
      <c r="CC155" s="6">
        <v>0</v>
      </c>
      <c r="CD155" s="6">
        <v>0</v>
      </c>
      <c r="CE155" s="6">
        <v>0</v>
      </c>
      <c r="CF155" s="6">
        <v>116.5</v>
      </c>
      <c r="CG155" s="6">
        <v>36.9</v>
      </c>
      <c r="CH155" s="6">
        <v>0</v>
      </c>
      <c r="CI155" s="6">
        <v>0</v>
      </c>
      <c r="CJ155" s="6">
        <v>0</v>
      </c>
      <c r="CK155" s="6">
        <v>0</v>
      </c>
      <c r="CL155" s="6">
        <v>0</v>
      </c>
      <c r="CM155" s="6">
        <v>0</v>
      </c>
      <c r="CN155" s="6">
        <v>0</v>
      </c>
      <c r="CO155" s="6">
        <v>0</v>
      </c>
      <c r="CP155" s="6">
        <v>0</v>
      </c>
      <c r="CQ155" s="6">
        <v>197.5</v>
      </c>
      <c r="CR155" s="6">
        <v>0</v>
      </c>
      <c r="CS155" s="6">
        <v>0</v>
      </c>
      <c r="CT155" s="6">
        <v>0</v>
      </c>
      <c r="CU155" s="6">
        <v>0</v>
      </c>
      <c r="CV155" s="6">
        <v>0</v>
      </c>
      <c r="CW155" s="6">
        <v>0</v>
      </c>
      <c r="CX155" s="6">
        <v>0</v>
      </c>
      <c r="CY155" s="6">
        <v>0</v>
      </c>
      <c r="CZ155" s="6">
        <v>0</v>
      </c>
      <c r="DA155" s="6">
        <v>0</v>
      </c>
      <c r="DB155" s="6">
        <v>0</v>
      </c>
      <c r="DC155" s="6">
        <v>0</v>
      </c>
      <c r="DD155" s="6">
        <v>0</v>
      </c>
      <c r="DE155" s="6">
        <v>0</v>
      </c>
      <c r="DF155" s="6">
        <v>0</v>
      </c>
      <c r="DG155" s="6">
        <v>0</v>
      </c>
      <c r="DH155" s="6">
        <v>0</v>
      </c>
      <c r="DI155" s="6">
        <v>0</v>
      </c>
      <c r="DJ155" s="6">
        <v>0</v>
      </c>
      <c r="DK155" s="6">
        <v>0</v>
      </c>
      <c r="DL155" s="6">
        <v>0</v>
      </c>
      <c r="DM155" s="6">
        <v>0</v>
      </c>
      <c r="DN155" s="6">
        <v>0</v>
      </c>
      <c r="DO155" s="6">
        <v>0</v>
      </c>
      <c r="DP155" s="6">
        <v>0</v>
      </c>
      <c r="DQ155" s="6">
        <v>0</v>
      </c>
      <c r="DR155" s="6">
        <v>0</v>
      </c>
      <c r="DS155" s="6">
        <v>0</v>
      </c>
      <c r="DT155" s="6">
        <v>0</v>
      </c>
      <c r="DU155" s="6">
        <v>0</v>
      </c>
      <c r="DV155" s="6">
        <v>0</v>
      </c>
      <c r="DW155" s="6">
        <v>0</v>
      </c>
      <c r="DX155" s="6">
        <v>0</v>
      </c>
      <c r="DY155" s="6">
        <v>2094.4</v>
      </c>
      <c r="DZ155" s="6">
        <v>2921</v>
      </c>
      <c r="EA155" s="6">
        <v>826.6</v>
      </c>
      <c r="EB155" s="6">
        <v>28.3</v>
      </c>
    </row>
    <row r="156" spans="1:132">
      <c r="A156" s="4" t="str">
        <f t="shared" si="2"/>
        <v>Tereske</v>
      </c>
      <c r="B156" s="6">
        <v>141.9</v>
      </c>
      <c r="C156" s="6">
        <v>0</v>
      </c>
      <c r="D156" s="6">
        <v>0</v>
      </c>
      <c r="E156" s="6">
        <v>0</v>
      </c>
      <c r="F156" s="6">
        <v>0</v>
      </c>
      <c r="G156" s="6">
        <v>0</v>
      </c>
      <c r="H156" s="6">
        <v>0</v>
      </c>
      <c r="I156" s="6">
        <v>0</v>
      </c>
      <c r="J156" s="6">
        <v>0</v>
      </c>
      <c r="K156" s="6">
        <v>0</v>
      </c>
      <c r="L156" s="6">
        <v>45.9</v>
      </c>
      <c r="M156" s="6">
        <v>0</v>
      </c>
      <c r="N156" s="6">
        <v>0</v>
      </c>
      <c r="O156" s="6">
        <v>0</v>
      </c>
      <c r="P156" s="6">
        <v>0</v>
      </c>
      <c r="Q156" s="6">
        <v>0</v>
      </c>
      <c r="R156" s="6">
        <v>0</v>
      </c>
      <c r="S156" s="6">
        <v>0</v>
      </c>
      <c r="T156" s="6">
        <v>0</v>
      </c>
      <c r="U156" s="6">
        <v>0</v>
      </c>
      <c r="V156" s="6">
        <v>0</v>
      </c>
      <c r="W156" s="6">
        <v>0</v>
      </c>
      <c r="X156" s="6">
        <v>0</v>
      </c>
      <c r="Y156" s="6">
        <v>0</v>
      </c>
      <c r="Z156" s="6">
        <v>0</v>
      </c>
      <c r="AA156" s="6">
        <v>0</v>
      </c>
      <c r="AB156" s="6">
        <v>0</v>
      </c>
      <c r="AC156" s="6">
        <v>0</v>
      </c>
      <c r="AD156" s="6">
        <v>0</v>
      </c>
      <c r="AE156" s="6">
        <v>0</v>
      </c>
      <c r="AF156" s="6">
        <v>0</v>
      </c>
      <c r="AG156" s="6">
        <v>0</v>
      </c>
      <c r="AH156" s="6">
        <v>0</v>
      </c>
      <c r="AI156" s="6">
        <v>0</v>
      </c>
      <c r="AJ156" s="6">
        <v>0</v>
      </c>
      <c r="AK156" s="6">
        <v>0</v>
      </c>
      <c r="AL156" s="6">
        <v>0</v>
      </c>
      <c r="AM156" s="6">
        <v>0</v>
      </c>
      <c r="AN156" s="6">
        <v>0</v>
      </c>
      <c r="AO156" s="6">
        <v>0</v>
      </c>
      <c r="AP156" s="6">
        <v>0</v>
      </c>
      <c r="AQ156" s="6">
        <v>0</v>
      </c>
      <c r="AR156" s="6">
        <v>0</v>
      </c>
      <c r="AS156" s="6">
        <v>0</v>
      </c>
      <c r="AT156" s="6">
        <v>0</v>
      </c>
      <c r="AU156" s="6">
        <v>0</v>
      </c>
      <c r="AV156" s="6">
        <v>0</v>
      </c>
      <c r="AW156" s="6">
        <v>0</v>
      </c>
      <c r="AX156" s="6">
        <v>0</v>
      </c>
      <c r="AY156" s="6">
        <v>0</v>
      </c>
      <c r="AZ156" s="6">
        <v>0</v>
      </c>
      <c r="BA156" s="6">
        <v>0</v>
      </c>
      <c r="BB156" s="6">
        <v>0</v>
      </c>
      <c r="BC156" s="6">
        <v>0</v>
      </c>
      <c r="BD156" s="6">
        <v>0</v>
      </c>
      <c r="BE156" s="6">
        <v>0</v>
      </c>
      <c r="BF156" s="6">
        <v>0</v>
      </c>
      <c r="BG156" s="6">
        <v>0</v>
      </c>
      <c r="BH156" s="6">
        <v>0</v>
      </c>
      <c r="BI156" s="6">
        <v>0</v>
      </c>
      <c r="BJ156" s="6">
        <v>0</v>
      </c>
      <c r="BK156" s="6">
        <v>0</v>
      </c>
      <c r="BL156" s="6">
        <v>0</v>
      </c>
      <c r="BM156" s="6">
        <v>0</v>
      </c>
      <c r="BN156" s="6">
        <v>0</v>
      </c>
      <c r="BO156" s="6">
        <v>0</v>
      </c>
      <c r="BP156" s="6">
        <v>0</v>
      </c>
      <c r="BQ156" s="6">
        <v>0</v>
      </c>
      <c r="BR156" s="6">
        <v>0</v>
      </c>
      <c r="BS156" s="6">
        <v>0</v>
      </c>
      <c r="BT156" s="6">
        <v>0</v>
      </c>
      <c r="BU156" s="6">
        <v>0</v>
      </c>
      <c r="BV156" s="6">
        <v>0</v>
      </c>
      <c r="BW156" s="6">
        <v>0</v>
      </c>
      <c r="BX156" s="6">
        <v>0</v>
      </c>
      <c r="BY156" s="6">
        <v>0</v>
      </c>
      <c r="BZ156" s="6">
        <v>0</v>
      </c>
      <c r="CA156" s="6">
        <v>0</v>
      </c>
      <c r="CB156" s="6">
        <v>0</v>
      </c>
      <c r="CC156" s="6">
        <v>0</v>
      </c>
      <c r="CD156" s="6">
        <v>0</v>
      </c>
      <c r="CE156" s="6">
        <v>0</v>
      </c>
      <c r="CF156" s="6">
        <v>116.5</v>
      </c>
      <c r="CG156" s="6">
        <v>36.9</v>
      </c>
      <c r="CH156" s="6">
        <v>0</v>
      </c>
      <c r="CI156" s="6">
        <v>0</v>
      </c>
      <c r="CJ156" s="6">
        <v>0</v>
      </c>
      <c r="CK156" s="6">
        <v>0</v>
      </c>
      <c r="CL156" s="6">
        <v>638</v>
      </c>
      <c r="CM156" s="6">
        <v>0</v>
      </c>
      <c r="CN156" s="6">
        <v>0</v>
      </c>
      <c r="CO156" s="6">
        <v>0</v>
      </c>
      <c r="CP156" s="6">
        <v>0</v>
      </c>
      <c r="CQ156" s="6">
        <v>197.5</v>
      </c>
      <c r="CR156" s="6">
        <v>0</v>
      </c>
      <c r="CS156" s="6">
        <v>0</v>
      </c>
      <c r="CT156" s="6">
        <v>0</v>
      </c>
      <c r="CU156" s="6">
        <v>0</v>
      </c>
      <c r="CV156" s="6">
        <v>0</v>
      </c>
      <c r="CW156" s="6">
        <v>0</v>
      </c>
      <c r="CX156" s="6">
        <v>0</v>
      </c>
      <c r="CY156" s="6">
        <v>0</v>
      </c>
      <c r="CZ156" s="6">
        <v>0</v>
      </c>
      <c r="DA156" s="6">
        <v>0</v>
      </c>
      <c r="DB156" s="6">
        <v>0</v>
      </c>
      <c r="DC156" s="6">
        <v>0</v>
      </c>
      <c r="DD156" s="6">
        <v>0</v>
      </c>
      <c r="DE156" s="6">
        <v>0</v>
      </c>
      <c r="DF156" s="6">
        <v>0</v>
      </c>
      <c r="DG156" s="6">
        <v>0</v>
      </c>
      <c r="DH156" s="6">
        <v>0</v>
      </c>
      <c r="DI156" s="6">
        <v>0</v>
      </c>
      <c r="DJ156" s="6">
        <v>0</v>
      </c>
      <c r="DK156" s="6">
        <v>0</v>
      </c>
      <c r="DL156" s="6">
        <v>0</v>
      </c>
      <c r="DM156" s="6">
        <v>0</v>
      </c>
      <c r="DN156" s="6">
        <v>0</v>
      </c>
      <c r="DO156" s="6">
        <v>0</v>
      </c>
      <c r="DP156" s="6">
        <v>0</v>
      </c>
      <c r="DQ156" s="6">
        <v>0</v>
      </c>
      <c r="DR156" s="6">
        <v>0</v>
      </c>
      <c r="DS156" s="6">
        <v>0</v>
      </c>
      <c r="DT156" s="6">
        <v>0</v>
      </c>
      <c r="DU156" s="6">
        <v>0</v>
      </c>
      <c r="DV156" s="6">
        <v>0</v>
      </c>
      <c r="DW156" s="6">
        <v>0</v>
      </c>
      <c r="DX156" s="6">
        <v>0</v>
      </c>
      <c r="DY156" s="6">
        <v>1176.8</v>
      </c>
      <c r="DZ156" s="6">
        <v>598</v>
      </c>
      <c r="EA156" s="6">
        <v>-578.79999999999995</v>
      </c>
      <c r="EB156" s="6">
        <v>-96.79</v>
      </c>
    </row>
    <row r="157" spans="1:132">
      <c r="A157" s="4" t="str">
        <f t="shared" si="2"/>
        <v>Tolmács</v>
      </c>
      <c r="B157" s="6">
        <v>0</v>
      </c>
      <c r="C157" s="6">
        <v>0</v>
      </c>
      <c r="D157" s="6">
        <v>0</v>
      </c>
      <c r="E157" s="6">
        <v>0</v>
      </c>
      <c r="F157" s="6">
        <v>0</v>
      </c>
      <c r="G157" s="6">
        <v>0</v>
      </c>
      <c r="H157" s="6">
        <v>0</v>
      </c>
      <c r="I157" s="6">
        <v>0</v>
      </c>
      <c r="J157" s="6">
        <v>0</v>
      </c>
      <c r="K157" s="6">
        <v>0</v>
      </c>
      <c r="L157" s="6">
        <v>0</v>
      </c>
      <c r="M157" s="6">
        <v>0</v>
      </c>
      <c r="N157" s="6">
        <v>0</v>
      </c>
      <c r="O157" s="6">
        <v>0</v>
      </c>
      <c r="P157" s="6">
        <v>0</v>
      </c>
      <c r="Q157" s="6">
        <v>0</v>
      </c>
      <c r="R157" s="6">
        <v>0</v>
      </c>
      <c r="S157" s="6">
        <v>0</v>
      </c>
      <c r="T157" s="6">
        <v>0</v>
      </c>
      <c r="U157" s="6">
        <v>0</v>
      </c>
      <c r="V157" s="6">
        <v>0</v>
      </c>
      <c r="W157" s="6">
        <v>0</v>
      </c>
      <c r="X157" s="6">
        <v>0</v>
      </c>
      <c r="Y157" s="6">
        <v>0</v>
      </c>
      <c r="Z157" s="6">
        <v>0</v>
      </c>
      <c r="AA157" s="6">
        <v>0</v>
      </c>
      <c r="AB157" s="6">
        <v>0</v>
      </c>
      <c r="AC157" s="6">
        <v>0</v>
      </c>
      <c r="AD157" s="6">
        <v>0</v>
      </c>
      <c r="AE157" s="6">
        <v>0</v>
      </c>
      <c r="AF157" s="6">
        <v>0</v>
      </c>
      <c r="AG157" s="6">
        <v>0</v>
      </c>
      <c r="AH157" s="6">
        <v>0</v>
      </c>
      <c r="AI157" s="6">
        <v>0</v>
      </c>
      <c r="AJ157" s="6">
        <v>0</v>
      </c>
      <c r="AK157" s="6">
        <v>0</v>
      </c>
      <c r="AL157" s="6">
        <v>0</v>
      </c>
      <c r="AM157" s="6">
        <v>0</v>
      </c>
      <c r="AN157" s="6">
        <v>0</v>
      </c>
      <c r="AO157" s="6">
        <v>0</v>
      </c>
      <c r="AP157" s="6">
        <v>0</v>
      </c>
      <c r="AQ157" s="6">
        <v>0</v>
      </c>
      <c r="AR157" s="6">
        <v>0</v>
      </c>
      <c r="AS157" s="6">
        <v>0</v>
      </c>
      <c r="AT157" s="6">
        <v>0</v>
      </c>
      <c r="AU157" s="6">
        <v>0</v>
      </c>
      <c r="AV157" s="6">
        <v>0</v>
      </c>
      <c r="AW157" s="6">
        <v>0</v>
      </c>
      <c r="AX157" s="6">
        <v>0</v>
      </c>
      <c r="AY157" s="6">
        <v>0</v>
      </c>
      <c r="AZ157" s="6">
        <v>0</v>
      </c>
      <c r="BA157" s="6">
        <v>608.70000000000005</v>
      </c>
      <c r="BB157" s="6">
        <v>0</v>
      </c>
      <c r="BC157" s="6">
        <v>0</v>
      </c>
      <c r="BD157" s="6">
        <v>0</v>
      </c>
      <c r="BE157" s="6">
        <v>0</v>
      </c>
      <c r="BF157" s="6">
        <v>0</v>
      </c>
      <c r="BG157" s="6">
        <v>0</v>
      </c>
      <c r="BH157" s="6">
        <v>0</v>
      </c>
      <c r="BI157" s="6">
        <v>0</v>
      </c>
      <c r="BJ157" s="6">
        <v>0</v>
      </c>
      <c r="BK157" s="6">
        <v>0</v>
      </c>
      <c r="BL157" s="6">
        <v>0</v>
      </c>
      <c r="BM157" s="6">
        <v>0</v>
      </c>
      <c r="BN157" s="6">
        <v>0</v>
      </c>
      <c r="BO157" s="6">
        <v>0</v>
      </c>
      <c r="BP157" s="6">
        <v>0</v>
      </c>
      <c r="BQ157" s="6">
        <v>0</v>
      </c>
      <c r="BR157" s="6">
        <v>0</v>
      </c>
      <c r="BS157" s="6">
        <v>0</v>
      </c>
      <c r="BT157" s="6">
        <v>0</v>
      </c>
      <c r="BU157" s="6">
        <v>0</v>
      </c>
      <c r="BV157" s="6">
        <v>0</v>
      </c>
      <c r="BW157" s="6">
        <v>0</v>
      </c>
      <c r="BX157" s="6">
        <v>0</v>
      </c>
      <c r="BY157" s="6">
        <v>0</v>
      </c>
      <c r="BZ157" s="6">
        <v>0</v>
      </c>
      <c r="CA157" s="6">
        <v>0</v>
      </c>
      <c r="CB157" s="6">
        <v>0</v>
      </c>
      <c r="CC157" s="6">
        <v>0</v>
      </c>
      <c r="CD157" s="6">
        <v>0</v>
      </c>
      <c r="CE157" s="6">
        <v>0</v>
      </c>
      <c r="CF157" s="6">
        <v>0</v>
      </c>
      <c r="CG157" s="6">
        <v>0</v>
      </c>
      <c r="CH157" s="6">
        <v>0</v>
      </c>
      <c r="CI157" s="6">
        <v>0</v>
      </c>
      <c r="CJ157" s="6">
        <v>0</v>
      </c>
      <c r="CK157" s="6">
        <v>0</v>
      </c>
      <c r="CL157" s="6">
        <v>0</v>
      </c>
      <c r="CM157" s="6">
        <v>0</v>
      </c>
      <c r="CN157" s="6">
        <v>0</v>
      </c>
      <c r="CO157" s="6">
        <v>0</v>
      </c>
      <c r="CP157" s="6">
        <v>0</v>
      </c>
      <c r="CQ157" s="6">
        <v>197.5</v>
      </c>
      <c r="CR157" s="6">
        <v>0</v>
      </c>
      <c r="CS157" s="6">
        <v>0</v>
      </c>
      <c r="CT157" s="6">
        <v>0</v>
      </c>
      <c r="CU157" s="6">
        <v>0</v>
      </c>
      <c r="CV157" s="6">
        <v>0</v>
      </c>
      <c r="CW157" s="6">
        <v>0</v>
      </c>
      <c r="CX157" s="6">
        <v>0</v>
      </c>
      <c r="CY157" s="6">
        <v>0</v>
      </c>
      <c r="CZ157" s="6">
        <v>0</v>
      </c>
      <c r="DA157" s="6">
        <v>0</v>
      </c>
      <c r="DB157" s="6">
        <v>0</v>
      </c>
      <c r="DC157" s="6">
        <v>0</v>
      </c>
      <c r="DD157" s="6">
        <v>0</v>
      </c>
      <c r="DE157" s="6">
        <v>0</v>
      </c>
      <c r="DF157" s="6">
        <v>0</v>
      </c>
      <c r="DG157" s="6">
        <v>0</v>
      </c>
      <c r="DH157" s="6">
        <v>0</v>
      </c>
      <c r="DI157" s="6">
        <v>0</v>
      </c>
      <c r="DJ157" s="6">
        <v>0</v>
      </c>
      <c r="DK157" s="6">
        <v>0</v>
      </c>
      <c r="DL157" s="6">
        <v>0</v>
      </c>
      <c r="DM157" s="6">
        <v>0</v>
      </c>
      <c r="DN157" s="6">
        <v>240.9</v>
      </c>
      <c r="DO157" s="6">
        <v>0</v>
      </c>
      <c r="DP157" s="6">
        <v>0</v>
      </c>
      <c r="DQ157" s="6">
        <v>0</v>
      </c>
      <c r="DR157" s="6">
        <v>0</v>
      </c>
      <c r="DS157" s="6">
        <v>0</v>
      </c>
      <c r="DT157" s="6">
        <v>0</v>
      </c>
      <c r="DU157" s="6">
        <v>0</v>
      </c>
      <c r="DV157" s="6">
        <v>0</v>
      </c>
      <c r="DW157" s="6">
        <v>0</v>
      </c>
      <c r="DX157" s="6">
        <v>0</v>
      </c>
      <c r="DY157" s="6">
        <v>1047</v>
      </c>
      <c r="DZ157" s="6">
        <v>1226</v>
      </c>
      <c r="EA157" s="6">
        <v>179</v>
      </c>
      <c r="EB157" s="6">
        <v>14.6</v>
      </c>
    </row>
    <row r="158" spans="1:132">
      <c r="A158" s="4" t="str">
        <f t="shared" si="2"/>
        <v>Váci</v>
      </c>
      <c r="B158" s="6">
        <v>0</v>
      </c>
      <c r="C158" s="6">
        <v>0</v>
      </c>
      <c r="D158" s="6">
        <v>0</v>
      </c>
      <c r="E158" s="6">
        <v>0</v>
      </c>
      <c r="F158" s="6">
        <v>0</v>
      </c>
      <c r="G158" s="6">
        <v>0</v>
      </c>
      <c r="H158" s="6">
        <v>6.8</v>
      </c>
      <c r="I158" s="6">
        <v>129.4</v>
      </c>
      <c r="J158" s="6">
        <v>0</v>
      </c>
      <c r="K158" s="6">
        <v>0</v>
      </c>
      <c r="L158" s="6">
        <v>0</v>
      </c>
      <c r="M158" s="6">
        <v>5</v>
      </c>
      <c r="N158" s="6">
        <v>218.7</v>
      </c>
      <c r="O158" s="6">
        <v>0</v>
      </c>
      <c r="P158" s="6">
        <v>0</v>
      </c>
      <c r="Q158" s="6">
        <v>0</v>
      </c>
      <c r="R158" s="6">
        <v>0</v>
      </c>
      <c r="S158" s="6">
        <v>0</v>
      </c>
      <c r="T158" s="6">
        <v>0</v>
      </c>
      <c r="U158" s="6">
        <v>0</v>
      </c>
      <c r="V158" s="6">
        <v>0</v>
      </c>
      <c r="W158" s="6">
        <v>0</v>
      </c>
      <c r="X158" s="6">
        <v>0</v>
      </c>
      <c r="Y158" s="6">
        <v>0</v>
      </c>
      <c r="Z158" s="6">
        <v>0</v>
      </c>
      <c r="AA158" s="6">
        <v>0</v>
      </c>
      <c r="AB158" s="6">
        <v>0</v>
      </c>
      <c r="AC158" s="6">
        <v>19.399999999999999</v>
      </c>
      <c r="AD158" s="6">
        <v>0</v>
      </c>
      <c r="AE158" s="6">
        <v>0</v>
      </c>
      <c r="AF158" s="6">
        <v>0</v>
      </c>
      <c r="AG158" s="6">
        <v>0</v>
      </c>
      <c r="AH158" s="6">
        <v>0</v>
      </c>
      <c r="AI158" s="6">
        <v>0</v>
      </c>
      <c r="AJ158" s="6">
        <v>0</v>
      </c>
      <c r="AK158" s="6">
        <v>0</v>
      </c>
      <c r="AL158" s="6">
        <v>0</v>
      </c>
      <c r="AM158" s="6">
        <v>0</v>
      </c>
      <c r="AN158" s="6">
        <v>0</v>
      </c>
      <c r="AO158" s="6">
        <v>0</v>
      </c>
      <c r="AP158" s="6">
        <v>0</v>
      </c>
      <c r="AQ158" s="6">
        <v>0</v>
      </c>
      <c r="AR158" s="6">
        <v>0</v>
      </c>
      <c r="AS158" s="6">
        <v>0</v>
      </c>
      <c r="AT158" s="6">
        <v>0</v>
      </c>
      <c r="AU158" s="6">
        <v>0</v>
      </c>
      <c r="AV158" s="6">
        <v>0</v>
      </c>
      <c r="AW158" s="6">
        <v>0</v>
      </c>
      <c r="AX158" s="6">
        <v>0</v>
      </c>
      <c r="AY158" s="6">
        <v>0</v>
      </c>
      <c r="AZ158" s="6">
        <v>0</v>
      </c>
      <c r="BA158" s="6">
        <v>0</v>
      </c>
      <c r="BB158" s="6">
        <v>0</v>
      </c>
      <c r="BC158" s="6">
        <v>0</v>
      </c>
      <c r="BD158" s="6">
        <v>0</v>
      </c>
      <c r="BE158" s="6">
        <v>0</v>
      </c>
      <c r="BF158" s="6">
        <v>0</v>
      </c>
      <c r="BG158" s="6">
        <v>0</v>
      </c>
      <c r="BH158" s="6">
        <v>0</v>
      </c>
      <c r="BI158" s="6">
        <v>0</v>
      </c>
      <c r="BJ158" s="6">
        <v>0</v>
      </c>
      <c r="BK158" s="6">
        <v>0</v>
      </c>
      <c r="BL158" s="6">
        <v>0</v>
      </c>
      <c r="BM158" s="6">
        <v>0</v>
      </c>
      <c r="BN158" s="6">
        <v>0</v>
      </c>
      <c r="BO158" s="6">
        <v>0</v>
      </c>
      <c r="BP158" s="6">
        <v>0</v>
      </c>
      <c r="BQ158" s="6">
        <v>0</v>
      </c>
      <c r="BR158" s="6">
        <v>0</v>
      </c>
      <c r="BS158" s="6">
        <v>0</v>
      </c>
      <c r="BT158" s="6">
        <v>0</v>
      </c>
      <c r="BU158" s="6">
        <v>0</v>
      </c>
      <c r="BV158" s="6">
        <v>0</v>
      </c>
      <c r="BW158" s="6">
        <v>0</v>
      </c>
      <c r="BX158" s="6">
        <v>0</v>
      </c>
      <c r="BY158" s="6">
        <v>0</v>
      </c>
      <c r="BZ158" s="6">
        <v>0</v>
      </c>
      <c r="CA158" s="6">
        <v>0</v>
      </c>
      <c r="CB158" s="6">
        <v>0</v>
      </c>
      <c r="CC158" s="6">
        <v>0</v>
      </c>
      <c r="CD158" s="6">
        <v>0</v>
      </c>
      <c r="CE158" s="6">
        <v>0</v>
      </c>
      <c r="CF158" s="6">
        <v>0</v>
      </c>
      <c r="CG158" s="6">
        <v>36.9</v>
      </c>
      <c r="CH158" s="6">
        <v>0</v>
      </c>
      <c r="CI158" s="6">
        <v>0</v>
      </c>
      <c r="CJ158" s="6">
        <v>0</v>
      </c>
      <c r="CK158" s="6">
        <v>0</v>
      </c>
      <c r="CL158" s="6">
        <v>0</v>
      </c>
      <c r="CM158" s="6">
        <v>0</v>
      </c>
      <c r="CN158" s="6">
        <v>0</v>
      </c>
      <c r="CO158" s="6">
        <v>0</v>
      </c>
      <c r="CP158" s="6">
        <v>0</v>
      </c>
      <c r="CQ158" s="6">
        <v>15.1</v>
      </c>
      <c r="CR158" s="6">
        <v>0</v>
      </c>
      <c r="CS158" s="6">
        <v>0</v>
      </c>
      <c r="CT158" s="6">
        <v>0</v>
      </c>
      <c r="CU158" s="6">
        <v>0</v>
      </c>
      <c r="CV158" s="6">
        <v>0</v>
      </c>
      <c r="CW158" s="6">
        <v>0</v>
      </c>
      <c r="CX158" s="6">
        <v>0</v>
      </c>
      <c r="CY158" s="6">
        <v>0</v>
      </c>
      <c r="CZ158" s="6">
        <v>0</v>
      </c>
      <c r="DA158" s="6">
        <v>0</v>
      </c>
      <c r="DB158" s="6">
        <v>0</v>
      </c>
      <c r="DC158" s="6">
        <v>0</v>
      </c>
      <c r="DD158" s="6">
        <v>0</v>
      </c>
      <c r="DE158" s="6">
        <v>124</v>
      </c>
      <c r="DF158" s="6">
        <v>0</v>
      </c>
      <c r="DG158" s="6">
        <v>0</v>
      </c>
      <c r="DH158" s="6">
        <v>0</v>
      </c>
      <c r="DI158" s="6">
        <v>0</v>
      </c>
      <c r="DJ158" s="6">
        <v>0</v>
      </c>
      <c r="DK158" s="6">
        <v>0</v>
      </c>
      <c r="DL158" s="6">
        <v>0</v>
      </c>
      <c r="DM158" s="6">
        <v>0</v>
      </c>
      <c r="DN158" s="6">
        <v>0</v>
      </c>
      <c r="DO158" s="6">
        <v>0</v>
      </c>
      <c r="DP158" s="6">
        <v>0</v>
      </c>
      <c r="DQ158" s="6">
        <v>0</v>
      </c>
      <c r="DR158" s="6">
        <v>0</v>
      </c>
      <c r="DS158" s="6">
        <v>0</v>
      </c>
      <c r="DT158" s="6">
        <v>0</v>
      </c>
      <c r="DU158" s="6">
        <v>0</v>
      </c>
      <c r="DV158" s="6">
        <v>0</v>
      </c>
      <c r="DW158" s="6">
        <v>0</v>
      </c>
      <c r="DX158" s="6">
        <v>0</v>
      </c>
      <c r="DY158" s="6">
        <v>555.20000000000005</v>
      </c>
      <c r="DZ158" s="6">
        <v>774</v>
      </c>
      <c r="EA158" s="6">
        <v>218.8</v>
      </c>
      <c r="EB158" s="6">
        <v>28.27</v>
      </c>
    </row>
    <row r="159" spans="1:132">
      <c r="A159" s="4" t="str">
        <f t="shared" si="2"/>
        <v>DIPO</v>
      </c>
      <c r="B159" s="6">
        <v>141.9</v>
      </c>
      <c r="C159" s="6">
        <v>0</v>
      </c>
      <c r="D159" s="6">
        <v>0</v>
      </c>
      <c r="E159" s="6">
        <v>0</v>
      </c>
      <c r="F159" s="6">
        <v>0</v>
      </c>
      <c r="G159" s="6">
        <v>0</v>
      </c>
      <c r="H159" s="6">
        <v>6.8</v>
      </c>
      <c r="I159" s="6">
        <v>129.4</v>
      </c>
      <c r="J159" s="6">
        <v>0</v>
      </c>
      <c r="K159" s="6">
        <v>0</v>
      </c>
      <c r="L159" s="6">
        <v>0</v>
      </c>
      <c r="M159" s="6">
        <v>0</v>
      </c>
      <c r="N159" s="6">
        <v>0</v>
      </c>
      <c r="O159" s="6">
        <v>0</v>
      </c>
      <c r="P159" s="6">
        <v>0</v>
      </c>
      <c r="Q159" s="6">
        <v>0</v>
      </c>
      <c r="R159" s="6">
        <v>0</v>
      </c>
      <c r="S159" s="6">
        <v>0</v>
      </c>
      <c r="T159" s="6">
        <v>0</v>
      </c>
      <c r="U159" s="6">
        <v>0</v>
      </c>
      <c r="V159" s="6">
        <v>0</v>
      </c>
      <c r="W159" s="6">
        <v>0</v>
      </c>
      <c r="X159" s="6">
        <v>0</v>
      </c>
      <c r="Y159" s="6">
        <v>0</v>
      </c>
      <c r="Z159" s="6">
        <v>0</v>
      </c>
      <c r="AA159" s="6">
        <v>0</v>
      </c>
      <c r="AB159" s="6">
        <v>0</v>
      </c>
      <c r="AC159" s="6">
        <v>0</v>
      </c>
      <c r="AD159" s="6">
        <v>0</v>
      </c>
      <c r="AE159" s="6">
        <v>0</v>
      </c>
      <c r="AF159" s="6">
        <v>0</v>
      </c>
      <c r="AG159" s="6">
        <v>0</v>
      </c>
      <c r="AH159" s="6">
        <v>0</v>
      </c>
      <c r="AI159" s="6">
        <v>0</v>
      </c>
      <c r="AJ159" s="6">
        <v>0</v>
      </c>
      <c r="AK159" s="6">
        <v>0</v>
      </c>
      <c r="AL159" s="6">
        <v>0</v>
      </c>
      <c r="AM159" s="6">
        <v>0</v>
      </c>
      <c r="AN159" s="6">
        <v>0</v>
      </c>
      <c r="AO159" s="6">
        <v>0</v>
      </c>
      <c r="AP159" s="6">
        <v>0</v>
      </c>
      <c r="AQ159" s="6">
        <v>0</v>
      </c>
      <c r="AR159" s="6">
        <v>0</v>
      </c>
      <c r="AS159" s="6">
        <v>0</v>
      </c>
      <c r="AT159" s="6">
        <v>0</v>
      </c>
      <c r="AU159" s="6">
        <v>0</v>
      </c>
      <c r="AV159" s="6">
        <v>0</v>
      </c>
      <c r="AW159" s="6">
        <v>0</v>
      </c>
      <c r="AX159" s="6">
        <v>0</v>
      </c>
      <c r="AY159" s="6">
        <v>0</v>
      </c>
      <c r="AZ159" s="6">
        <v>0</v>
      </c>
      <c r="BA159" s="6">
        <v>130.1</v>
      </c>
      <c r="BB159" s="6">
        <v>0</v>
      </c>
      <c r="BC159" s="6">
        <v>0</v>
      </c>
      <c r="BD159" s="6">
        <v>0</v>
      </c>
      <c r="BE159" s="6">
        <v>0</v>
      </c>
      <c r="BF159" s="6">
        <v>0</v>
      </c>
      <c r="BG159" s="6">
        <v>0</v>
      </c>
      <c r="BH159" s="6">
        <v>0</v>
      </c>
      <c r="BI159" s="6">
        <v>0</v>
      </c>
      <c r="BJ159" s="6">
        <v>0</v>
      </c>
      <c r="BK159" s="6">
        <v>0</v>
      </c>
      <c r="BL159" s="6">
        <v>0</v>
      </c>
      <c r="BM159" s="6">
        <v>0</v>
      </c>
      <c r="BN159" s="6">
        <v>0</v>
      </c>
      <c r="BO159" s="6">
        <v>0</v>
      </c>
      <c r="BP159" s="6">
        <v>0</v>
      </c>
      <c r="BQ159" s="6">
        <v>0</v>
      </c>
      <c r="BR159" s="6">
        <v>0</v>
      </c>
      <c r="BS159" s="6">
        <v>0</v>
      </c>
      <c r="BT159" s="6">
        <v>0</v>
      </c>
      <c r="BU159" s="6">
        <v>0</v>
      </c>
      <c r="BV159" s="6">
        <v>0</v>
      </c>
      <c r="BW159" s="6">
        <v>0</v>
      </c>
      <c r="BX159" s="6">
        <v>0</v>
      </c>
      <c r="BY159" s="6">
        <v>0</v>
      </c>
      <c r="BZ159" s="6">
        <v>0</v>
      </c>
      <c r="CA159" s="6">
        <v>0</v>
      </c>
      <c r="CB159" s="6">
        <v>0</v>
      </c>
      <c r="CC159" s="6">
        <v>0</v>
      </c>
      <c r="CD159" s="6">
        <v>0</v>
      </c>
      <c r="CE159" s="6">
        <v>0</v>
      </c>
      <c r="CF159" s="6">
        <v>0</v>
      </c>
      <c r="CG159" s="6">
        <v>36.9</v>
      </c>
      <c r="CH159" s="6">
        <v>0</v>
      </c>
      <c r="CI159" s="6">
        <v>0</v>
      </c>
      <c r="CJ159" s="6">
        <v>0</v>
      </c>
      <c r="CK159" s="6">
        <v>0</v>
      </c>
      <c r="CL159" s="6">
        <v>0</v>
      </c>
      <c r="CM159" s="6">
        <v>0</v>
      </c>
      <c r="CN159" s="6">
        <v>0</v>
      </c>
      <c r="CO159" s="6">
        <v>0</v>
      </c>
      <c r="CP159" s="6">
        <v>0</v>
      </c>
      <c r="CQ159" s="6">
        <v>197.5</v>
      </c>
      <c r="CR159" s="6">
        <v>0</v>
      </c>
      <c r="CS159" s="6">
        <v>0</v>
      </c>
      <c r="CT159" s="6">
        <v>0</v>
      </c>
      <c r="CU159" s="6">
        <v>0</v>
      </c>
      <c r="CV159" s="6">
        <v>0</v>
      </c>
      <c r="CW159" s="6">
        <v>0</v>
      </c>
      <c r="CX159" s="6">
        <v>0</v>
      </c>
      <c r="CY159" s="6">
        <v>0</v>
      </c>
      <c r="CZ159" s="6">
        <v>0</v>
      </c>
      <c r="DA159" s="6">
        <v>0</v>
      </c>
      <c r="DB159" s="6">
        <v>0</v>
      </c>
      <c r="DC159" s="6">
        <v>0</v>
      </c>
      <c r="DD159" s="6">
        <v>0</v>
      </c>
      <c r="DE159" s="6">
        <v>124</v>
      </c>
      <c r="DF159" s="6">
        <v>0</v>
      </c>
      <c r="DG159" s="6">
        <v>0</v>
      </c>
      <c r="DH159" s="6">
        <v>0</v>
      </c>
      <c r="DI159" s="6">
        <v>0</v>
      </c>
      <c r="DJ159" s="6">
        <v>0</v>
      </c>
      <c r="DK159" s="6">
        <v>0</v>
      </c>
      <c r="DL159" s="6">
        <v>0</v>
      </c>
      <c r="DM159" s="6">
        <v>0</v>
      </c>
      <c r="DN159" s="6">
        <v>0</v>
      </c>
      <c r="DO159" s="6">
        <v>0</v>
      </c>
      <c r="DP159" s="6">
        <v>0</v>
      </c>
      <c r="DQ159" s="6">
        <v>0</v>
      </c>
      <c r="DR159" s="6">
        <v>0</v>
      </c>
      <c r="DS159" s="6">
        <v>0</v>
      </c>
      <c r="DT159" s="6">
        <v>0</v>
      </c>
      <c r="DU159" s="6">
        <v>0</v>
      </c>
      <c r="DV159" s="6">
        <v>0</v>
      </c>
      <c r="DW159" s="6">
        <v>0</v>
      </c>
      <c r="DX159" s="6">
        <v>0</v>
      </c>
      <c r="DY159" s="6">
        <v>766.7</v>
      </c>
      <c r="DZ159" s="6">
        <v>527</v>
      </c>
      <c r="EA159" s="6">
        <v>-239.7</v>
      </c>
      <c r="EB159" s="6">
        <v>-45.48</v>
      </c>
    </row>
    <row r="160" spans="1:132">
      <c r="B160" s="20">
        <v>1</v>
      </c>
      <c r="C160" s="20">
        <v>2</v>
      </c>
      <c r="D160" s="20">
        <v>3</v>
      </c>
      <c r="E160" s="20">
        <v>4</v>
      </c>
      <c r="F160" s="20">
        <v>5</v>
      </c>
      <c r="G160" s="20">
        <v>6</v>
      </c>
      <c r="H160" s="20">
        <v>7</v>
      </c>
      <c r="I160" s="20">
        <v>8</v>
      </c>
      <c r="J160" s="20">
        <v>9</v>
      </c>
      <c r="K160" s="20">
        <v>10</v>
      </c>
      <c r="L160" s="20">
        <v>11</v>
      </c>
      <c r="M160" s="20">
        <v>12</v>
      </c>
      <c r="N160" s="20">
        <v>13</v>
      </c>
      <c r="O160" s="20">
        <v>14</v>
      </c>
      <c r="P160" s="20">
        <v>15</v>
      </c>
      <c r="Q160" s="20">
        <v>16</v>
      </c>
      <c r="R160" s="20">
        <v>17</v>
      </c>
      <c r="S160" s="20">
        <v>18</v>
      </c>
      <c r="T160" s="20">
        <v>19</v>
      </c>
      <c r="U160" s="20">
        <v>20</v>
      </c>
      <c r="V160" s="20">
        <v>21</v>
      </c>
      <c r="W160" s="20">
        <v>22</v>
      </c>
      <c r="X160" s="20">
        <v>23</v>
      </c>
      <c r="Y160" s="20">
        <v>24</v>
      </c>
      <c r="Z160" s="20">
        <v>25</v>
      </c>
      <c r="AA160" s="20">
        <v>26</v>
      </c>
      <c r="AB160" s="20">
        <v>27</v>
      </c>
      <c r="AC160" s="20">
        <v>28</v>
      </c>
      <c r="AD160" s="20">
        <v>29</v>
      </c>
      <c r="AE160" s="20">
        <v>30</v>
      </c>
      <c r="AF160" s="20">
        <v>31</v>
      </c>
      <c r="AG160" s="20">
        <v>32</v>
      </c>
      <c r="AH160" s="20">
        <v>33</v>
      </c>
      <c r="AI160" s="20">
        <v>34</v>
      </c>
      <c r="AJ160" s="20">
        <v>35</v>
      </c>
      <c r="AK160" s="20">
        <v>36</v>
      </c>
      <c r="AL160" s="20">
        <v>37</v>
      </c>
      <c r="AM160" s="20">
        <v>38</v>
      </c>
      <c r="AN160" s="20">
        <v>39</v>
      </c>
      <c r="AO160" s="20">
        <v>40</v>
      </c>
      <c r="AP160" s="20">
        <v>41</v>
      </c>
      <c r="AQ160" s="20">
        <v>42</v>
      </c>
      <c r="AR160" s="20">
        <v>43</v>
      </c>
      <c r="AS160" s="20">
        <v>44</v>
      </c>
      <c r="AT160" s="20">
        <v>45</v>
      </c>
      <c r="AU160" s="20">
        <v>46</v>
      </c>
      <c r="AV160" s="20">
        <v>47</v>
      </c>
      <c r="AW160" s="20">
        <v>48</v>
      </c>
      <c r="AX160" s="20">
        <v>49</v>
      </c>
      <c r="AY160" s="20">
        <v>50</v>
      </c>
      <c r="AZ160" s="20">
        <v>51</v>
      </c>
      <c r="BA160" s="20">
        <v>52</v>
      </c>
      <c r="BB160" s="20">
        <v>53</v>
      </c>
      <c r="BC160" s="20">
        <v>54</v>
      </c>
      <c r="BD160" s="20">
        <v>55</v>
      </c>
      <c r="BE160" s="20">
        <v>56</v>
      </c>
      <c r="BF160" s="20">
        <v>57</v>
      </c>
      <c r="BG160" s="20">
        <v>58</v>
      </c>
      <c r="BH160" s="20">
        <v>59</v>
      </c>
      <c r="BI160" s="20">
        <v>60</v>
      </c>
      <c r="BJ160" s="20">
        <v>61</v>
      </c>
      <c r="BK160" s="20">
        <v>62</v>
      </c>
      <c r="BL160" s="20">
        <v>63</v>
      </c>
      <c r="BM160" s="20">
        <v>64</v>
      </c>
      <c r="BN160" s="20">
        <v>65</v>
      </c>
      <c r="BO160" s="20">
        <v>66</v>
      </c>
      <c r="BP160" s="20">
        <v>67</v>
      </c>
      <c r="BQ160" s="20">
        <v>68</v>
      </c>
      <c r="BR160" s="20">
        <v>69</v>
      </c>
      <c r="BS160" s="20">
        <v>70</v>
      </c>
      <c r="BT160" s="20">
        <v>71</v>
      </c>
      <c r="BU160" s="20">
        <v>72</v>
      </c>
      <c r="BV160" s="20">
        <v>73</v>
      </c>
      <c r="BW160" s="20">
        <v>74</v>
      </c>
      <c r="BX160" s="20">
        <v>75</v>
      </c>
      <c r="BY160" s="20">
        <v>76</v>
      </c>
      <c r="BZ160" s="20">
        <v>77</v>
      </c>
      <c r="CA160" s="20">
        <v>78</v>
      </c>
      <c r="CB160" s="20">
        <v>79</v>
      </c>
      <c r="CC160" s="20">
        <v>80</v>
      </c>
      <c r="CD160" s="20">
        <v>81</v>
      </c>
      <c r="CE160" s="20">
        <v>82</v>
      </c>
      <c r="CF160" s="20">
        <v>83</v>
      </c>
      <c r="CG160" s="20">
        <v>84</v>
      </c>
      <c r="CH160" s="20">
        <v>85</v>
      </c>
      <c r="CI160" s="20">
        <v>86</v>
      </c>
      <c r="CJ160" s="20">
        <v>87</v>
      </c>
      <c r="CK160" s="20">
        <v>88</v>
      </c>
      <c r="CL160" s="20">
        <v>89</v>
      </c>
      <c r="CM160" s="20">
        <v>90</v>
      </c>
      <c r="CN160" s="20">
        <v>91</v>
      </c>
      <c r="CO160" s="20">
        <v>92</v>
      </c>
      <c r="CP160" s="20">
        <v>93</v>
      </c>
      <c r="CQ160" s="20">
        <v>94</v>
      </c>
      <c r="CR160" s="20">
        <v>95</v>
      </c>
      <c r="CS160" s="20">
        <v>96</v>
      </c>
      <c r="CT160" s="20">
        <v>97</v>
      </c>
      <c r="CU160" s="20">
        <v>98</v>
      </c>
      <c r="CV160" s="20">
        <v>99</v>
      </c>
      <c r="CW160" s="20">
        <v>100</v>
      </c>
      <c r="CX160" s="20">
        <v>101</v>
      </c>
      <c r="CY160" s="20">
        <v>102</v>
      </c>
      <c r="CZ160" s="20">
        <v>103</v>
      </c>
      <c r="DA160" s="20">
        <v>104</v>
      </c>
      <c r="DB160" s="20">
        <v>105</v>
      </c>
      <c r="DC160" s="20">
        <v>106</v>
      </c>
      <c r="DD160" s="20">
        <v>107</v>
      </c>
      <c r="DE160" s="20">
        <v>108</v>
      </c>
      <c r="DF160" s="20">
        <v>109</v>
      </c>
      <c r="DG160" s="20">
        <v>110</v>
      </c>
      <c r="DH160" s="20">
        <v>111</v>
      </c>
      <c r="DI160" s="20">
        <v>112</v>
      </c>
      <c r="DJ160" s="20">
        <v>113</v>
      </c>
      <c r="DK160" s="20">
        <v>114</v>
      </c>
      <c r="DL160" s="20">
        <v>115</v>
      </c>
      <c r="DM160" s="20">
        <v>116</v>
      </c>
      <c r="DN160" s="20">
        <v>117</v>
      </c>
      <c r="DO160" s="20">
        <v>118</v>
      </c>
      <c r="DP160" s="20">
        <v>119</v>
      </c>
      <c r="DQ160" s="20">
        <v>120</v>
      </c>
      <c r="DR160" s="20">
        <v>121</v>
      </c>
      <c r="DS160" s="20">
        <v>122</v>
      </c>
      <c r="DT160" s="20">
        <v>123</v>
      </c>
      <c r="DU160" s="20">
        <v>124</v>
      </c>
      <c r="DV160" s="20">
        <v>125</v>
      </c>
      <c r="DW160" s="20">
        <v>126</v>
      </c>
      <c r="DX160" s="20">
        <v>127</v>
      </c>
      <c r="DY160">
        <f>SUM(DY133:DY159)</f>
        <v>85541.099999999991</v>
      </c>
      <c r="DZ160" s="2">
        <f>SUM(DZ133:DZ159)</f>
        <v>72202</v>
      </c>
    </row>
    <row r="161" spans="1:156">
      <c r="DZ161">
        <f>DZ160/DY160</f>
        <v>0.84406209412785205</v>
      </c>
    </row>
    <row r="163" spans="1:156">
      <c r="B163" s="19" t="str">
        <f>B131</f>
        <v xml:space="preserve">180 napon túli nyilvántartott álláskeresők száma, összesen </v>
      </c>
      <c r="C163" s="2" t="str">
        <f t="shared" ref="C163:BN163" si="3">C131</f>
        <v xml:space="preserve">A házi gyerekorvosok által ellátott szolgálatok száma </v>
      </c>
      <c r="D163" s="2" t="str">
        <f t="shared" si="3"/>
        <v xml:space="preserve">A háziorvosok által ellátott szolgálatok száma </v>
      </c>
      <c r="E163" s="19" t="str">
        <f t="shared" si="3"/>
        <v xml:space="preserve">Állandó népességből a 15-17 évesek száma </v>
      </c>
      <c r="F163" s="2" t="str">
        <f t="shared" si="3"/>
        <v xml:space="preserve">Általános iskolai főállású pedagógusok száma (gyógypedagógiai oktatással együtt) </v>
      </c>
      <c r="G163" s="2" t="str">
        <f t="shared" si="3"/>
        <v xml:space="preserve">Az év folyamán épített fürdőszobával ellátott lakások száma (üdülők nélkül) </v>
      </c>
      <c r="H163" s="19" t="str">
        <f t="shared" si="3"/>
        <v xml:space="preserve">Az év folyamán épített gázvezetékkel ellátott lakások száma (üdülők nélkül) </v>
      </c>
      <c r="I163" s="19" t="str">
        <f t="shared" si="3"/>
        <v xml:space="preserve">Az év folyamán épített kétszobás lakások száma (a másfél szobásokkal együtt, üdülők nélkül) </v>
      </c>
      <c r="J163" s="2" t="str">
        <f t="shared" si="3"/>
        <v xml:space="preserve">Az év folyamán központi költségvetési szerv által épített lakások száma </v>
      </c>
      <c r="K163" s="2" t="str">
        <f t="shared" si="3"/>
        <v xml:space="preserve">Az év folyamán lakásszövetkezetek által épített lakások száma </v>
      </c>
      <c r="L163" s="19" t="str">
        <f t="shared" si="3"/>
        <v xml:space="preserve">Az év folyamán megszűnt lakások száma egyéb ok miatt (üdülők nélkül) </v>
      </c>
      <c r="M163" s="19" t="str">
        <f t="shared" si="3"/>
        <v xml:space="preserve">Az év folyamán megszűnt lakások száma lakás műszaki megosztása miatt (üdülők nélkül) </v>
      </c>
      <c r="N163" s="19" t="str">
        <f t="shared" si="3"/>
        <v xml:space="preserve">Az időskorúak otthonai működő férőhelyeinek száma </v>
      </c>
      <c r="O163" s="19" t="str">
        <f t="shared" si="3"/>
        <v xml:space="preserve">Benzinüzemű tehergépkocsik száma </v>
      </c>
      <c r="P163" s="19" t="str">
        <f t="shared" si="3"/>
        <v xml:space="preserve">Bútor-, háztartásicikk-szaküzletek száma </v>
      </c>
      <c r="Q163" s="2" t="str">
        <f t="shared" si="3"/>
        <v xml:space="preserve">Cipő-, bőráruszaküzlet száma </v>
      </c>
      <c r="R163" s="2" t="str">
        <f t="shared" si="3"/>
        <v xml:space="preserve">Dohányáru-szaküzletek száma </v>
      </c>
      <c r="S163" s="2" t="str">
        <f t="shared" si="3"/>
        <v xml:space="preserve">Egyéb nem kiemelt élelmiszert forgalmazó szaküzletek száma </v>
      </c>
      <c r="T163" s="19" t="str">
        <f t="shared" si="3"/>
        <v xml:space="preserve">Egyéb, máshova nem sorolt iparcikk-szaküzletek száma </v>
      </c>
      <c r="U163" s="2" t="str">
        <f t="shared" si="3"/>
        <v xml:space="preserve">Egyéni vállalkozás által üzemeltetett dohányáru-szaküzletek száma </v>
      </c>
      <c r="V163" s="2" t="str">
        <f t="shared" si="3"/>
        <v xml:space="preserve">Egyéni vállalkozás által üzemeltetett egyéb, máshova nem sorolt iparcikk-szaküzletek száma </v>
      </c>
      <c r="W163" s="2" t="str">
        <f t="shared" si="3"/>
        <v xml:space="preserve">Egyéni vállalkozás által üzemeltetett elektromos háztartásicikk-szaküzletek száma </v>
      </c>
      <c r="X163" s="2" t="str">
        <f t="shared" si="3"/>
        <v xml:space="preserve">Egyéni vállalkozás által üzemeltetett éttermek, cukrászdák száma </v>
      </c>
      <c r="Y163" s="2" t="str">
        <f t="shared" si="3"/>
        <v xml:space="preserve">Egyéni vállalkozás által üzemeltetett illatszerszaküzletek száma </v>
      </c>
      <c r="Z163" s="2" t="str">
        <f t="shared" si="3"/>
        <v xml:space="preserve">Egyéni vállalkozás által üzemeltetett iparcikk jellegű üzletek és áruházak száma </v>
      </c>
      <c r="AA163" s="2" t="str">
        <f t="shared" si="3"/>
        <v xml:space="preserve">Egyéni vállalkozás által üzemeltetett motorkerékpár- és alkatrészszaküzletek száma </v>
      </c>
      <c r="AB163" s="19" t="str">
        <f t="shared" si="3"/>
        <v xml:space="preserve">Egyéni vállalkozás által üzemeltetett ruházati szaküzletek száma </v>
      </c>
      <c r="AC163" s="19" t="str">
        <f t="shared" si="3"/>
        <v xml:space="preserve">Egyéni vállalkozás által üzemeltetett textilszaküzletek száma </v>
      </c>
      <c r="AD163" s="2" t="str">
        <f t="shared" si="3"/>
        <v xml:space="preserve">Elektromos háztartásicikk-szaküzletek száma </v>
      </c>
      <c r="AE163" s="2" t="str">
        <f t="shared" si="3"/>
        <v xml:space="preserve">Érettségi vizsgát tett személyek száma a nappali oktatásban </v>
      </c>
      <c r="AF163" s="2" t="str">
        <f t="shared" si="3"/>
        <v xml:space="preserve">Éttermek, cukrászdák száma </v>
      </c>
      <c r="AG163" s="2" t="str">
        <f t="shared" si="3"/>
        <v xml:space="preserve">Falusi szállásadás szállásférőhelyeinek száma </v>
      </c>
      <c r="AH163" s="2" t="str">
        <f t="shared" si="3"/>
        <v xml:space="preserve">Falusi szállásadás vendéglátóinak száma </v>
      </c>
      <c r="AI163" s="2" t="str">
        <f t="shared" si="3"/>
        <v xml:space="preserve">Fizetővendéglátás vendéglátóinak száma </v>
      </c>
      <c r="AJ163" s="2" t="str">
        <f t="shared" si="3"/>
        <v xml:space="preserve">Főállású pedagógusok száma a szakiskolákban és a speciális szakiskolában </v>
      </c>
      <c r="AK163" s="2" t="str">
        <f t="shared" si="3"/>
        <v xml:space="preserve">Gépjárműalkatrész-szaküzletek száma </v>
      </c>
      <c r="AL163" s="2" t="str">
        <f t="shared" si="3"/>
        <v xml:space="preserve">Gimnáziumi feladatellátási helyek száma </v>
      </c>
      <c r="AM163" s="2" t="str">
        <f t="shared" si="3"/>
        <v xml:space="preserve">Gyógypedagógiai oktatásban részesülő általános iskolai tanulók száma </v>
      </c>
      <c r="AN163" s="2" t="str">
        <f t="shared" si="3"/>
        <v xml:space="preserve">Gyógypedagógiai oktatásban részesülő óvodás gyermekek száma </v>
      </c>
      <c r="AO163" s="19" t="str">
        <f t="shared" si="3"/>
        <v xml:space="preserve">Gyógyszállodák száma </v>
      </c>
      <c r="AP163" s="2" t="str">
        <f t="shared" si="3"/>
        <v xml:space="preserve">Hal- és halkészítmény-szaküzletek száma </v>
      </c>
      <c r="AQ163" s="2" t="str">
        <f t="shared" si="3"/>
        <v xml:space="preserve">Használtcikk-szaküzletek száma </v>
      </c>
      <c r="AR163" s="19" t="str">
        <f t="shared" si="3"/>
        <v xml:space="preserve">Háztartási gázfogyasztók száma </v>
      </c>
      <c r="AS163" s="2" t="str">
        <f t="shared" si="3"/>
        <v xml:space="preserve">Ifjúsági szállók férőhelyeinek száma </v>
      </c>
      <c r="AT163" s="19" t="str">
        <f t="shared" si="3"/>
        <v xml:space="preserve">Ifjúsági szállók száma </v>
      </c>
      <c r="AU163" s="2" t="str">
        <f t="shared" si="3"/>
        <v xml:space="preserve">Illatszerszaküzletek száma </v>
      </c>
      <c r="AV163" s="2" t="str">
        <f t="shared" si="3"/>
        <v xml:space="preserve">Iparcikk jellegű üzletek és áruházak száma </v>
      </c>
      <c r="AW163" s="2" t="str">
        <f t="shared" si="3"/>
        <v xml:space="preserve">Kollégiumba lakó általános iskolai tanulók száma (gyógypedagógiai oktatással együtt) </v>
      </c>
      <c r="AX163" s="2" t="str">
        <f t="shared" si="3"/>
        <v xml:space="preserve">Kollégiumba lakó szakiskolai és speciális szakiskolai tanulók száma </v>
      </c>
      <c r="AY163" s="2" t="str">
        <f t="shared" si="3"/>
        <v xml:space="preserve">Kollégiumban lakó középiskolai tanulók száma </v>
      </c>
      <c r="AZ163" s="2" t="str">
        <f t="shared" si="3"/>
        <v xml:space="preserve">Kollégiumi feladatellátási helyek száma </v>
      </c>
      <c r="BA163" s="19" t="str">
        <f t="shared" si="3"/>
        <v xml:space="preserve">Könyvtárral ellátott közoktatási intézmények száma (intézmény székhelye szerint) </v>
      </c>
      <c r="BB163" s="2" t="str">
        <f t="shared" si="3"/>
        <v xml:space="preserve">Közcsatornahálózat hosszából elválasztó rendszerű szennyvízcsatorna hossza </v>
      </c>
      <c r="BC163" s="19" t="str">
        <f t="shared" si="3"/>
        <v xml:space="preserve">Közcsatornán tisztítás nélkül elvezetett szennyvíz mennyisége </v>
      </c>
      <c r="BD163" s="2" t="str">
        <f t="shared" si="3"/>
        <v xml:space="preserve">Középiskolai felnőttoktatásban érettségi vizsgát tett tanulók száma az előző tanévben </v>
      </c>
      <c r="BE163" s="2" t="str">
        <f t="shared" si="3"/>
        <v xml:space="preserve">Középiskolai felnőttoktatásban tanulók száma </v>
      </c>
      <c r="BF163" s="2" t="str">
        <f t="shared" si="3"/>
        <v xml:space="preserve">Középiskolai főállású pedagógusok száma </v>
      </c>
      <c r="BG163" s="2" t="str">
        <f t="shared" si="3"/>
        <v xml:space="preserve">Középiskolai osztályok száma a nappali oktatásban </v>
      </c>
      <c r="BH163" s="2" t="str">
        <f t="shared" si="3"/>
        <v xml:space="preserve">Középiskolai osztálytermek száma </v>
      </c>
      <c r="BI163" s="2" t="str">
        <f t="shared" si="3"/>
        <v xml:space="preserve">Külföldi vendégek száma a fizetővendéglátásban </v>
      </c>
      <c r="BJ163" s="2" t="str">
        <f t="shared" si="3"/>
        <v xml:space="preserve">Külföldi vendégek száma a gyógyszállodákban </v>
      </c>
      <c r="BK163" s="19" t="str">
        <f t="shared" si="3"/>
        <v xml:space="preserve">Külföldi vendégek száma a kempingekben </v>
      </c>
      <c r="BL163" s="2" t="str">
        <f t="shared" si="3"/>
        <v xml:space="preserve">Külföldi vendégek száma a kereskedelmi szálláshelyeken </v>
      </c>
      <c r="BM163" s="19" t="str">
        <f t="shared" si="3"/>
        <v xml:space="preserve">Külföldi vendégek száma a magánszállásadásban </v>
      </c>
      <c r="BN163" s="2" t="str">
        <f t="shared" si="3"/>
        <v xml:space="preserve">Külföldi vendégek száma a panziókban </v>
      </c>
      <c r="BO163" s="2" t="str">
        <f t="shared" ref="BO163:DZ163" si="4">BO131</f>
        <v xml:space="preserve">Külföldi vendégek száma a szállodákban </v>
      </c>
      <c r="BP163" s="2" t="str">
        <f t="shared" si="4"/>
        <v xml:space="preserve">Külföldi vendégek száma a turistaszállásokon </v>
      </c>
      <c r="BQ163" s="2" t="str">
        <f t="shared" si="4"/>
        <v xml:space="preserve">Külföldi vendégek száma az ifjúsági szállókban </v>
      </c>
      <c r="BR163" s="2" t="str">
        <f t="shared" si="4"/>
        <v xml:space="preserve">Külföldiek által eltöltött vendégéjszakák száma a fizetővendéglátásban </v>
      </c>
      <c r="BS163" s="2" t="str">
        <f t="shared" si="4"/>
        <v xml:space="preserve">Külföldiek által eltöltött vendégéjszakák száma a gyógyszállodákban </v>
      </c>
      <c r="BT163" s="2" t="str">
        <f t="shared" si="4"/>
        <v xml:space="preserve">Külföldiek által eltöltött vendégéjszakák száma a kempingekben </v>
      </c>
      <c r="BU163" s="2" t="str">
        <f t="shared" si="4"/>
        <v xml:space="preserve">Külföldiek által eltöltött vendégéjszakák száma a kereskedelmi szálláshelyeken </v>
      </c>
      <c r="BV163" s="2" t="str">
        <f t="shared" si="4"/>
        <v xml:space="preserve">Külföldiek által eltöltött vendégéjszakák száma a panziókban </v>
      </c>
      <c r="BW163" s="2" t="str">
        <f t="shared" si="4"/>
        <v xml:space="preserve">Külföldiek által eltöltött vendégéjszakák száma a szállodákban </v>
      </c>
      <c r="BX163" s="2" t="str">
        <f t="shared" si="4"/>
        <v xml:space="preserve">Külföldiek által eltöltött vendégéjszakák száma a turistaszállásokon </v>
      </c>
      <c r="BY163" s="2" t="str">
        <f t="shared" si="4"/>
        <v xml:space="preserve">Külföldiek által eltöltött vendégéjszakák száma az ifjúsági szállókban </v>
      </c>
      <c r="BZ163" s="2" t="str">
        <f t="shared" si="4"/>
        <v xml:space="preserve">Lakókocsik száma </v>
      </c>
      <c r="CA163" s="2" t="str">
        <f t="shared" si="4"/>
        <v xml:space="preserve">Magánszállásadás férőhelyeinek száma </v>
      </c>
      <c r="CB163" s="2" t="str">
        <f t="shared" si="4"/>
        <v xml:space="preserve">Magánszállásadás vendéglátóinak száma </v>
      </c>
      <c r="CC163" s="19" t="str">
        <f t="shared" si="4"/>
        <v xml:space="preserve">Motorkerékpár- és alkatrészszaküzletek száma </v>
      </c>
      <c r="CD163" s="2" t="str">
        <f t="shared" si="4"/>
        <v xml:space="preserve">Munkahelyi vendéglátóhelyek száma </v>
      </c>
      <c r="CE163" s="2" t="str">
        <f t="shared" si="4"/>
        <v xml:space="preserve">Naponta bejáró középiskolai tanulók száma a nappali oktatásban </v>
      </c>
      <c r="CF163" s="19" t="str">
        <f t="shared" si="4"/>
        <v xml:space="preserve">Óvodába beírt gyermekek száma (gyógypedagógiai neveléssel együtt) </v>
      </c>
      <c r="CG163" s="19" t="str">
        <f t="shared" si="4"/>
        <v xml:space="preserve">Óvodai férőhelyek száma (gyógypedagógiai neveléssel együtt) </v>
      </c>
      <c r="CH163" s="2" t="str">
        <f t="shared" si="4"/>
        <v xml:space="preserve">Összes vízkiszállítás a közegészségügyileg még nem megfelelő ivóvízzel rendelkező települések számára </v>
      </c>
      <c r="CI163" s="19" t="str">
        <f t="shared" si="4"/>
        <v xml:space="preserve">Panziók szállásférőhelyeinek száma </v>
      </c>
      <c r="CJ163" s="2" t="str">
        <f t="shared" si="4"/>
        <v xml:space="preserve">Panziók száma </v>
      </c>
      <c r="CK163" s="2" t="str">
        <f t="shared" si="4"/>
        <v xml:space="preserve">Regisztrált munkanélküliek száma általános iskola 8 osztályánál kevesebb végzettséggel </v>
      </c>
      <c r="CL163" s="19" t="str">
        <f t="shared" si="4"/>
        <v xml:space="preserve">Regisztrált munkanélküliek száma, férfi </v>
      </c>
      <c r="CM163" s="2" t="str">
        <f t="shared" si="4"/>
        <v xml:space="preserve">Regisztrált munkanélküliek száma, fizikai foglalkozású </v>
      </c>
      <c r="CN163" s="2" t="str">
        <f t="shared" si="4"/>
        <v xml:space="preserve">Regisztrált munkanélküliek száma, nő </v>
      </c>
      <c r="CO163" s="2" t="str">
        <f t="shared" si="4"/>
        <v xml:space="preserve">Regisztrált munkanélküliek száma összesen </v>
      </c>
      <c r="CP163" s="2" t="str">
        <f t="shared" si="4"/>
        <v xml:space="preserve">Regisztrált munkanélküliek száma szakközépiskolai, technikumi, gimnáziumi végzettséggel </v>
      </c>
      <c r="CQ163" s="19" t="str">
        <f t="shared" si="4"/>
        <v xml:space="preserve">Regisztrált munkanélküli pályakezdők száma </v>
      </c>
      <c r="CR163" s="19" t="str">
        <f t="shared" si="4"/>
        <v xml:space="preserve">Regisztrált munkanélküli pályakezdők száma, férfi </v>
      </c>
      <c r="CS163" s="2" t="str">
        <f t="shared" si="4"/>
        <v xml:space="preserve">Ruházati szaküzletek száma </v>
      </c>
      <c r="CT163" s="2" t="str">
        <f t="shared" si="4"/>
        <v xml:space="preserve">Szakiskolai és speciális szakiskolai feladatellátási helyek száma </v>
      </c>
      <c r="CU163" s="2" t="str">
        <f t="shared" si="4"/>
        <v xml:space="preserve">Szakiskolai és speciális szakiskolai felnőttoktatásban tanulók száma </v>
      </c>
      <c r="CV163" s="2" t="str">
        <f t="shared" si="4"/>
        <v xml:space="preserve">Szakiskolai és speciális szakiskolai osztályok száma a nappali oktatásban </v>
      </c>
      <c r="CW163" s="2" t="str">
        <f t="shared" si="4"/>
        <v xml:space="preserve">Szakiskolai és speciális szakiskolai osztálytermek száma </v>
      </c>
      <c r="CX163" s="2" t="str">
        <f t="shared" si="4"/>
        <v xml:space="preserve">Szakközépiskolai feladatellátási helyek száma </v>
      </c>
      <c r="CY163" s="2" t="str">
        <f t="shared" si="4"/>
        <v xml:space="preserve">Szállodák szállásférőhelyeinek száma </v>
      </c>
      <c r="CZ163" s="2" t="str">
        <f t="shared" si="4"/>
        <v xml:space="preserve">Számítógépek száma a közoktatási intézményekben </v>
      </c>
      <c r="DA163" s="2" t="str">
        <f t="shared" si="4"/>
        <v xml:space="preserve">Szobák száma a szállodákban </v>
      </c>
      <c r="DB163" s="2" t="str">
        <f t="shared" si="4"/>
        <v xml:space="preserve">Tornateremmel, tornaszobával ellátott közoktatási intézmények száma (intézmény székhelye szerint) </v>
      </c>
      <c r="DC163" s="2" t="str">
        <f t="shared" si="4"/>
        <v xml:space="preserve">Tornatermek, tornaszobák száma a közoktatási intézményekben (intézmény székhelye szerint) </v>
      </c>
      <c r="DD163" s="2" t="str">
        <f t="shared" si="4"/>
        <v xml:space="preserve">Turistaszállások szállásférőhelyeinek száma </v>
      </c>
      <c r="DE163" s="19" t="str">
        <f t="shared" si="4"/>
        <v xml:space="preserve">Válások száma </v>
      </c>
      <c r="DF163" s="2" t="str">
        <f t="shared" si="4"/>
        <v xml:space="preserve">Vendégéjszakák száma a fizetővendéglátásban </v>
      </c>
      <c r="DG163" s="2" t="str">
        <f t="shared" si="4"/>
        <v xml:space="preserve">Vendégéjszakák száma a kempingekben </v>
      </c>
      <c r="DH163" s="2" t="str">
        <f t="shared" si="4"/>
        <v xml:space="preserve">Vendégéjszakák száma a kereskedelmi szálláshelyeken </v>
      </c>
      <c r="DI163" s="2" t="str">
        <f t="shared" si="4"/>
        <v xml:space="preserve">Vendégéjszakák száma a magánszállásadásban </v>
      </c>
      <c r="DJ163" s="2" t="str">
        <f t="shared" si="4"/>
        <v xml:space="preserve">Vendégéjszakák száma a panziókban </v>
      </c>
      <c r="DK163" s="2" t="str">
        <f t="shared" si="4"/>
        <v xml:space="preserve">Vendégéjszakák száma a szállodákban </v>
      </c>
      <c r="DL163" s="2" t="str">
        <f t="shared" si="4"/>
        <v xml:space="preserve">Vendégéjszakák száma a turistaszállásokon </v>
      </c>
      <c r="DM163" s="2" t="str">
        <f t="shared" si="4"/>
        <v xml:space="preserve">Vendégéjszakák száma az ifjúsági szállókban </v>
      </c>
      <c r="DN163" s="19" t="str">
        <f t="shared" si="4"/>
        <v xml:space="preserve">Vendégek száma a falusi szállásadásban </v>
      </c>
      <c r="DO163" s="2" t="str">
        <f t="shared" si="4"/>
        <v xml:space="preserve">Vendégek száma a fizetővendéglátásban </v>
      </c>
      <c r="DP163" s="2" t="str">
        <f t="shared" si="4"/>
        <v xml:space="preserve">Vendégek száma a gyógyszállodákban </v>
      </c>
      <c r="DQ163" s="2" t="str">
        <f t="shared" si="4"/>
        <v xml:space="preserve">Vendégek száma a magánszállásadásban </v>
      </c>
      <c r="DR163" s="2" t="str">
        <f t="shared" si="4"/>
        <v xml:space="preserve">Vendégek száma a panziókban </v>
      </c>
      <c r="DS163" s="2" t="str">
        <f t="shared" si="4"/>
        <v xml:space="preserve">Vendégek száma a szállodákban </v>
      </c>
      <c r="DT163" s="2" t="str">
        <f t="shared" si="4"/>
        <v xml:space="preserve">Vendégek száma a turistaszállásokon </v>
      </c>
      <c r="DU163" s="2" t="str">
        <f t="shared" si="4"/>
        <v xml:space="preserve">Vendégek száma az ifjúsági szállókban </v>
      </c>
      <c r="DV163" s="2" t="str">
        <f t="shared" si="4"/>
        <v xml:space="preserve">Vendégek száma összesen a kereskedelmi szálláshelyeken </v>
      </c>
      <c r="DW163" s="19" t="str">
        <f t="shared" si="4"/>
        <v xml:space="preserve">Vendéglátóhelyek száma </v>
      </c>
      <c r="DX163" s="2" t="str">
        <f t="shared" si="4"/>
        <v xml:space="preserve">Zöldség-, gyümölcsszaküzletek száma </v>
      </c>
      <c r="DY163" s="2" t="str">
        <f t="shared" si="4"/>
        <v>becslés</v>
      </c>
      <c r="DZ163" s="2" t="str">
        <f t="shared" si="4"/>
        <v>tény</v>
      </c>
      <c r="EA163" s="2" t="str">
        <f t="shared" ref="EA163:EB163" si="5">EA131</f>
        <v>delta</v>
      </c>
      <c r="EB163" s="2" t="str">
        <f t="shared" si="5"/>
        <v>%</v>
      </c>
    </row>
    <row r="164" spans="1:156">
      <c r="A164" t="str">
        <f t="shared" ref="A164:A190" si="6">A133</f>
        <v>Bánk</v>
      </c>
      <c r="B164">
        <f>B133*$DZ$161</f>
        <v>119.77241115674221</v>
      </c>
      <c r="C164" s="2">
        <f t="shared" ref="C164:BN165" si="7">C133*$DZ$161</f>
        <v>0</v>
      </c>
      <c r="D164" s="2">
        <f t="shared" si="7"/>
        <v>0</v>
      </c>
      <c r="E164" s="2">
        <f t="shared" si="7"/>
        <v>0</v>
      </c>
      <c r="F164" s="2">
        <f t="shared" si="7"/>
        <v>0</v>
      </c>
      <c r="G164" s="2">
        <f t="shared" si="7"/>
        <v>0</v>
      </c>
      <c r="H164" s="2">
        <f t="shared" si="7"/>
        <v>0</v>
      </c>
      <c r="I164" s="2">
        <f t="shared" si="7"/>
        <v>0</v>
      </c>
      <c r="J164" s="2">
        <f t="shared" si="7"/>
        <v>0</v>
      </c>
      <c r="K164" s="2">
        <f t="shared" si="7"/>
        <v>0</v>
      </c>
      <c r="L164" s="2">
        <f t="shared" si="7"/>
        <v>0</v>
      </c>
      <c r="M164" s="2">
        <f t="shared" si="7"/>
        <v>0</v>
      </c>
      <c r="N164" s="2">
        <f t="shared" si="7"/>
        <v>0</v>
      </c>
      <c r="O164" s="2">
        <f t="shared" si="7"/>
        <v>0</v>
      </c>
      <c r="P164" s="2">
        <f t="shared" si="7"/>
        <v>0</v>
      </c>
      <c r="Q164" s="2">
        <f t="shared" si="7"/>
        <v>0</v>
      </c>
      <c r="R164" s="2">
        <f t="shared" si="7"/>
        <v>0</v>
      </c>
      <c r="S164" s="2">
        <f t="shared" si="7"/>
        <v>0</v>
      </c>
      <c r="T164" s="2">
        <f t="shared" si="7"/>
        <v>0</v>
      </c>
      <c r="U164" s="2">
        <f t="shared" si="7"/>
        <v>0</v>
      </c>
      <c r="V164" s="2">
        <f t="shared" si="7"/>
        <v>0</v>
      </c>
      <c r="W164" s="2">
        <f t="shared" si="7"/>
        <v>0</v>
      </c>
      <c r="X164" s="2">
        <f t="shared" si="7"/>
        <v>0</v>
      </c>
      <c r="Y164" s="2">
        <f t="shared" si="7"/>
        <v>0</v>
      </c>
      <c r="Z164" s="2">
        <f t="shared" si="7"/>
        <v>0</v>
      </c>
      <c r="AA164" s="2">
        <f t="shared" si="7"/>
        <v>0</v>
      </c>
      <c r="AB164" s="2">
        <f t="shared" si="7"/>
        <v>0</v>
      </c>
      <c r="AC164" s="2">
        <f t="shared" si="7"/>
        <v>0</v>
      </c>
      <c r="AD164" s="2">
        <f t="shared" si="7"/>
        <v>0</v>
      </c>
      <c r="AE164" s="2">
        <f t="shared" si="7"/>
        <v>0</v>
      </c>
      <c r="AF164" s="2">
        <f t="shared" si="7"/>
        <v>0</v>
      </c>
      <c r="AG164" s="2">
        <f t="shared" si="7"/>
        <v>0</v>
      </c>
      <c r="AH164" s="2">
        <f t="shared" si="7"/>
        <v>0</v>
      </c>
      <c r="AI164" s="2">
        <f t="shared" si="7"/>
        <v>0</v>
      </c>
      <c r="AJ164" s="2">
        <f t="shared" si="7"/>
        <v>0</v>
      </c>
      <c r="AK164" s="2">
        <f t="shared" si="7"/>
        <v>0</v>
      </c>
      <c r="AL164" s="2">
        <f t="shared" si="7"/>
        <v>0</v>
      </c>
      <c r="AM164" s="2">
        <f t="shared" si="7"/>
        <v>0</v>
      </c>
      <c r="AN164" s="2">
        <f t="shared" si="7"/>
        <v>0</v>
      </c>
      <c r="AO164" s="2">
        <f t="shared" si="7"/>
        <v>0</v>
      </c>
      <c r="AP164" s="2">
        <f t="shared" si="7"/>
        <v>0</v>
      </c>
      <c r="AQ164" s="2">
        <f t="shared" si="7"/>
        <v>0</v>
      </c>
      <c r="AR164" s="2">
        <f t="shared" si="7"/>
        <v>142.22446286054307</v>
      </c>
      <c r="AS164" s="2">
        <f t="shared" si="7"/>
        <v>0</v>
      </c>
      <c r="AT164" s="2">
        <f t="shared" si="7"/>
        <v>0</v>
      </c>
      <c r="AU164" s="2">
        <f t="shared" si="7"/>
        <v>0</v>
      </c>
      <c r="AV164" s="2">
        <f t="shared" si="7"/>
        <v>0</v>
      </c>
      <c r="AW164" s="2">
        <f t="shared" si="7"/>
        <v>0</v>
      </c>
      <c r="AX164" s="2">
        <f t="shared" si="7"/>
        <v>0</v>
      </c>
      <c r="AY164" s="2">
        <f t="shared" si="7"/>
        <v>0</v>
      </c>
      <c r="AZ164" s="2">
        <f t="shared" si="7"/>
        <v>0</v>
      </c>
      <c r="BA164" s="2">
        <f t="shared" si="7"/>
        <v>0</v>
      </c>
      <c r="BB164" s="2">
        <f t="shared" si="7"/>
        <v>0</v>
      </c>
      <c r="BC164" s="2">
        <f t="shared" si="7"/>
        <v>5127.6772218267015</v>
      </c>
      <c r="BD164" s="2">
        <f t="shared" si="7"/>
        <v>0</v>
      </c>
      <c r="BE164" s="2">
        <f t="shared" si="7"/>
        <v>0</v>
      </c>
      <c r="BF164" s="2">
        <f t="shared" si="7"/>
        <v>0</v>
      </c>
      <c r="BG164" s="2">
        <f t="shared" si="7"/>
        <v>0</v>
      </c>
      <c r="BH164" s="2">
        <f t="shared" si="7"/>
        <v>0</v>
      </c>
      <c r="BI164" s="2">
        <f t="shared" si="7"/>
        <v>0</v>
      </c>
      <c r="BJ164" s="2">
        <f t="shared" si="7"/>
        <v>0</v>
      </c>
      <c r="BK164" s="2">
        <f t="shared" si="7"/>
        <v>0</v>
      </c>
      <c r="BL164" s="2">
        <f t="shared" si="7"/>
        <v>0</v>
      </c>
      <c r="BM164" s="2">
        <f t="shared" si="7"/>
        <v>514.62465878975138</v>
      </c>
      <c r="BN164" s="2">
        <f t="shared" si="7"/>
        <v>0</v>
      </c>
      <c r="BO164" s="2">
        <f t="shared" ref="BO164:DX167" si="8">BO133*$DZ$161</f>
        <v>0</v>
      </c>
      <c r="BP164" s="2">
        <f t="shared" si="8"/>
        <v>0</v>
      </c>
      <c r="BQ164" s="2">
        <f t="shared" si="8"/>
        <v>0</v>
      </c>
      <c r="BR164" s="2">
        <f t="shared" si="8"/>
        <v>0</v>
      </c>
      <c r="BS164" s="2">
        <f t="shared" si="8"/>
        <v>0</v>
      </c>
      <c r="BT164" s="2">
        <f t="shared" si="8"/>
        <v>0</v>
      </c>
      <c r="BU164" s="2">
        <f t="shared" si="8"/>
        <v>0</v>
      </c>
      <c r="BV164" s="2">
        <f t="shared" si="8"/>
        <v>0</v>
      </c>
      <c r="BW164" s="2">
        <f t="shared" si="8"/>
        <v>0</v>
      </c>
      <c r="BX164" s="2">
        <f t="shared" si="8"/>
        <v>0</v>
      </c>
      <c r="BY164" s="2">
        <f t="shared" si="8"/>
        <v>0</v>
      </c>
      <c r="BZ164" s="2">
        <f t="shared" si="8"/>
        <v>0</v>
      </c>
      <c r="CA164" s="2">
        <f t="shared" si="8"/>
        <v>0</v>
      </c>
      <c r="CB164" s="2">
        <f t="shared" si="8"/>
        <v>0</v>
      </c>
      <c r="CC164" s="2">
        <f t="shared" si="8"/>
        <v>0</v>
      </c>
      <c r="CD164" s="2">
        <f t="shared" si="8"/>
        <v>0</v>
      </c>
      <c r="CE164" s="2">
        <f t="shared" si="8"/>
        <v>0</v>
      </c>
      <c r="CF164" s="2">
        <f t="shared" si="8"/>
        <v>0</v>
      </c>
      <c r="CG164" s="2">
        <f t="shared" si="8"/>
        <v>31.145891273317741</v>
      </c>
      <c r="CH164" s="2">
        <f t="shared" si="8"/>
        <v>0</v>
      </c>
      <c r="CI164" s="2">
        <f t="shared" si="8"/>
        <v>49.29322629706656</v>
      </c>
      <c r="CJ164" s="2">
        <f t="shared" si="8"/>
        <v>0</v>
      </c>
      <c r="CK164" s="2">
        <f t="shared" si="8"/>
        <v>0</v>
      </c>
      <c r="CL164" s="2">
        <f t="shared" si="8"/>
        <v>0</v>
      </c>
      <c r="CM164" s="2">
        <f t="shared" si="8"/>
        <v>0</v>
      </c>
      <c r="CN164" s="2">
        <f t="shared" si="8"/>
        <v>0</v>
      </c>
      <c r="CO164" s="2">
        <f t="shared" si="8"/>
        <v>0</v>
      </c>
      <c r="CP164" s="2">
        <f t="shared" si="8"/>
        <v>0</v>
      </c>
      <c r="CQ164" s="2">
        <f t="shared" si="8"/>
        <v>166.70226359025077</v>
      </c>
      <c r="CR164" s="2">
        <f t="shared" si="8"/>
        <v>0</v>
      </c>
      <c r="CS164" s="2">
        <f t="shared" si="8"/>
        <v>0</v>
      </c>
      <c r="CT164" s="2">
        <f t="shared" si="8"/>
        <v>0</v>
      </c>
      <c r="CU164" s="2">
        <f t="shared" si="8"/>
        <v>0</v>
      </c>
      <c r="CV164" s="2">
        <f t="shared" si="8"/>
        <v>0</v>
      </c>
      <c r="CW164" s="2">
        <f t="shared" si="8"/>
        <v>0</v>
      </c>
      <c r="CX164" s="2">
        <f t="shared" si="8"/>
        <v>0</v>
      </c>
      <c r="CY164" s="2">
        <f t="shared" si="8"/>
        <v>0</v>
      </c>
      <c r="CZ164" s="2">
        <f t="shared" si="8"/>
        <v>0</v>
      </c>
      <c r="DA164" s="2">
        <f t="shared" si="8"/>
        <v>0</v>
      </c>
      <c r="DB164" s="2">
        <f t="shared" si="8"/>
        <v>0</v>
      </c>
      <c r="DC164" s="2">
        <f t="shared" si="8"/>
        <v>0</v>
      </c>
      <c r="DD164" s="2">
        <f t="shared" si="8"/>
        <v>0</v>
      </c>
      <c r="DE164" s="2">
        <f t="shared" si="8"/>
        <v>104.66369967185365</v>
      </c>
      <c r="DF164" s="2">
        <f t="shared" si="8"/>
        <v>0</v>
      </c>
      <c r="DG164" s="2">
        <f t="shared" si="8"/>
        <v>0</v>
      </c>
      <c r="DH164" s="2">
        <f t="shared" si="8"/>
        <v>0</v>
      </c>
      <c r="DI164" s="2">
        <f t="shared" si="8"/>
        <v>0</v>
      </c>
      <c r="DJ164" s="2">
        <f t="shared" si="8"/>
        <v>0</v>
      </c>
      <c r="DK164" s="2">
        <f t="shared" si="8"/>
        <v>0</v>
      </c>
      <c r="DL164" s="2">
        <f t="shared" si="8"/>
        <v>0</v>
      </c>
      <c r="DM164" s="2">
        <f t="shared" si="8"/>
        <v>0</v>
      </c>
      <c r="DN164" s="2">
        <f t="shared" si="8"/>
        <v>0</v>
      </c>
      <c r="DO164" s="2">
        <f t="shared" si="8"/>
        <v>0</v>
      </c>
      <c r="DP164" s="2">
        <f t="shared" si="8"/>
        <v>0</v>
      </c>
      <c r="DQ164" s="2">
        <f t="shared" si="8"/>
        <v>0</v>
      </c>
      <c r="DR164" s="2">
        <f t="shared" si="8"/>
        <v>0</v>
      </c>
      <c r="DS164" s="2">
        <f t="shared" si="8"/>
        <v>0</v>
      </c>
      <c r="DT164" s="2">
        <f t="shared" si="8"/>
        <v>0</v>
      </c>
      <c r="DU164" s="2">
        <f t="shared" si="8"/>
        <v>0</v>
      </c>
      <c r="DV164" s="2">
        <f t="shared" si="8"/>
        <v>0</v>
      </c>
      <c r="DW164" s="2">
        <f t="shared" si="8"/>
        <v>162.48195311961152</v>
      </c>
      <c r="DX164" s="2">
        <f t="shared" si="8"/>
        <v>0</v>
      </c>
      <c r="DY164" s="2">
        <f>SUM(B164:DX164)</f>
        <v>6418.5857885858377</v>
      </c>
      <c r="DZ164" s="2">
        <f>DZ133</f>
        <v>2546</v>
      </c>
      <c r="EA164" s="2">
        <f>DZ164-DY164</f>
        <v>-3872.5857885858377</v>
      </c>
      <c r="EB164" s="21">
        <f>EA164/DZ164</f>
        <v>-1.5210470497194963</v>
      </c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W164" s="2"/>
      <c r="EX164" s="2"/>
      <c r="EY164" s="2"/>
      <c r="EZ164" s="2"/>
    </row>
    <row r="165" spans="1:156">
      <c r="A165" s="2" t="str">
        <f t="shared" si="6"/>
        <v>Berkenye</v>
      </c>
      <c r="B165" s="2">
        <f t="shared" ref="B165:Q190" si="9">B134*$DZ$161</f>
        <v>0</v>
      </c>
      <c r="C165" s="2">
        <f t="shared" si="9"/>
        <v>0</v>
      </c>
      <c r="D165" s="2">
        <f t="shared" si="9"/>
        <v>0</v>
      </c>
      <c r="E165" s="2">
        <f t="shared" si="9"/>
        <v>0</v>
      </c>
      <c r="F165" s="2">
        <f t="shared" si="9"/>
        <v>0</v>
      </c>
      <c r="G165" s="2">
        <f t="shared" si="9"/>
        <v>0</v>
      </c>
      <c r="H165" s="2">
        <f t="shared" si="9"/>
        <v>5.7396222400693935</v>
      </c>
      <c r="I165" s="2">
        <f t="shared" si="9"/>
        <v>109.22163498014406</v>
      </c>
      <c r="J165" s="2">
        <f t="shared" si="9"/>
        <v>0</v>
      </c>
      <c r="K165" s="2">
        <f t="shared" si="9"/>
        <v>0</v>
      </c>
      <c r="L165" s="2">
        <f t="shared" si="9"/>
        <v>0</v>
      </c>
      <c r="M165" s="2">
        <f t="shared" si="9"/>
        <v>0</v>
      </c>
      <c r="N165" s="2">
        <f t="shared" si="9"/>
        <v>0</v>
      </c>
      <c r="O165" s="2">
        <f t="shared" si="9"/>
        <v>0</v>
      </c>
      <c r="P165" s="2">
        <f t="shared" si="9"/>
        <v>0</v>
      </c>
      <c r="Q165" s="2">
        <f t="shared" si="9"/>
        <v>0</v>
      </c>
      <c r="R165" s="2">
        <f t="shared" si="7"/>
        <v>0</v>
      </c>
      <c r="S165" s="2">
        <f t="shared" si="7"/>
        <v>0</v>
      </c>
      <c r="T165" s="2">
        <f t="shared" si="7"/>
        <v>0</v>
      </c>
      <c r="U165" s="2">
        <f t="shared" si="7"/>
        <v>0</v>
      </c>
      <c r="V165" s="2">
        <f t="shared" si="7"/>
        <v>0</v>
      </c>
      <c r="W165" s="2">
        <f t="shared" si="7"/>
        <v>0</v>
      </c>
      <c r="X165" s="2">
        <f t="shared" si="7"/>
        <v>0</v>
      </c>
      <c r="Y165" s="2">
        <f t="shared" si="7"/>
        <v>0</v>
      </c>
      <c r="Z165" s="2">
        <f t="shared" si="7"/>
        <v>0</v>
      </c>
      <c r="AA165" s="2">
        <f t="shared" si="7"/>
        <v>0</v>
      </c>
      <c r="AB165" s="2">
        <f t="shared" si="7"/>
        <v>0</v>
      </c>
      <c r="AC165" s="2">
        <f t="shared" si="7"/>
        <v>0</v>
      </c>
      <c r="AD165" s="2">
        <f t="shared" si="7"/>
        <v>0</v>
      </c>
      <c r="AE165" s="2">
        <f t="shared" si="7"/>
        <v>0</v>
      </c>
      <c r="AF165" s="2">
        <f t="shared" si="7"/>
        <v>0</v>
      </c>
      <c r="AG165" s="2">
        <f t="shared" si="7"/>
        <v>0</v>
      </c>
      <c r="AH165" s="2">
        <f t="shared" si="7"/>
        <v>0</v>
      </c>
      <c r="AI165" s="2">
        <f t="shared" si="7"/>
        <v>0</v>
      </c>
      <c r="AJ165" s="2">
        <f t="shared" si="7"/>
        <v>0</v>
      </c>
      <c r="AK165" s="2">
        <f t="shared" si="7"/>
        <v>0</v>
      </c>
      <c r="AL165" s="2">
        <f t="shared" si="7"/>
        <v>0</v>
      </c>
      <c r="AM165" s="2">
        <f t="shared" si="7"/>
        <v>0</v>
      </c>
      <c r="AN165" s="2">
        <f t="shared" si="7"/>
        <v>0</v>
      </c>
      <c r="AO165" s="2">
        <f t="shared" si="7"/>
        <v>0</v>
      </c>
      <c r="AP165" s="2">
        <f t="shared" si="7"/>
        <v>0</v>
      </c>
      <c r="AQ165" s="2">
        <f t="shared" si="7"/>
        <v>0</v>
      </c>
      <c r="AR165" s="2">
        <f t="shared" si="7"/>
        <v>142.22446286054307</v>
      </c>
      <c r="AS165" s="2">
        <f t="shared" si="7"/>
        <v>0</v>
      </c>
      <c r="AT165" s="2">
        <f t="shared" si="7"/>
        <v>0</v>
      </c>
      <c r="AU165" s="2">
        <f t="shared" si="7"/>
        <v>0</v>
      </c>
      <c r="AV165" s="2">
        <f t="shared" si="7"/>
        <v>0</v>
      </c>
      <c r="AW165" s="2">
        <f t="shared" si="7"/>
        <v>0</v>
      </c>
      <c r="AX165" s="2">
        <f t="shared" si="7"/>
        <v>0</v>
      </c>
      <c r="AY165" s="2">
        <f t="shared" si="7"/>
        <v>0</v>
      </c>
      <c r="AZ165" s="2">
        <f t="shared" si="7"/>
        <v>0</v>
      </c>
      <c r="BA165" s="2">
        <f t="shared" si="7"/>
        <v>513.78059669562356</v>
      </c>
      <c r="BB165" s="2">
        <f t="shared" si="7"/>
        <v>0</v>
      </c>
      <c r="BC165" s="2">
        <f t="shared" si="7"/>
        <v>0</v>
      </c>
      <c r="BD165" s="2">
        <f t="shared" si="7"/>
        <v>0</v>
      </c>
      <c r="BE165" s="2">
        <f t="shared" si="7"/>
        <v>0</v>
      </c>
      <c r="BF165" s="2">
        <f t="shared" si="7"/>
        <v>0</v>
      </c>
      <c r="BG165" s="2">
        <f t="shared" si="7"/>
        <v>0</v>
      </c>
      <c r="BH165" s="2">
        <f t="shared" si="7"/>
        <v>0</v>
      </c>
      <c r="BI165" s="2">
        <f t="shared" si="7"/>
        <v>0</v>
      </c>
      <c r="BJ165" s="2">
        <f t="shared" si="7"/>
        <v>0</v>
      </c>
      <c r="BK165" s="2">
        <f t="shared" si="7"/>
        <v>0</v>
      </c>
      <c r="BL165" s="2">
        <f t="shared" si="7"/>
        <v>0</v>
      </c>
      <c r="BM165" s="2">
        <f t="shared" si="7"/>
        <v>0</v>
      </c>
      <c r="BN165" s="2">
        <f t="shared" si="7"/>
        <v>0</v>
      </c>
      <c r="BO165" s="2">
        <f t="shared" si="8"/>
        <v>0</v>
      </c>
      <c r="BP165" s="2">
        <f t="shared" si="8"/>
        <v>0</v>
      </c>
      <c r="BQ165" s="2">
        <f t="shared" si="8"/>
        <v>0</v>
      </c>
      <c r="BR165" s="2">
        <f t="shared" si="8"/>
        <v>0</v>
      </c>
      <c r="BS165" s="2">
        <f t="shared" si="8"/>
        <v>0</v>
      </c>
      <c r="BT165" s="2">
        <f t="shared" si="8"/>
        <v>0</v>
      </c>
      <c r="BU165" s="2">
        <f t="shared" si="8"/>
        <v>0</v>
      </c>
      <c r="BV165" s="2">
        <f t="shared" si="8"/>
        <v>0</v>
      </c>
      <c r="BW165" s="2">
        <f t="shared" si="8"/>
        <v>0</v>
      </c>
      <c r="BX165" s="2">
        <f t="shared" si="8"/>
        <v>0</v>
      </c>
      <c r="BY165" s="2">
        <f t="shared" si="8"/>
        <v>0</v>
      </c>
      <c r="BZ165" s="2">
        <f t="shared" si="8"/>
        <v>0</v>
      </c>
      <c r="CA165" s="2">
        <f t="shared" si="8"/>
        <v>0</v>
      </c>
      <c r="CB165" s="2">
        <f t="shared" si="8"/>
        <v>0</v>
      </c>
      <c r="CC165" s="2">
        <f t="shared" si="8"/>
        <v>0</v>
      </c>
      <c r="CD165" s="2">
        <f t="shared" si="8"/>
        <v>0</v>
      </c>
      <c r="CE165" s="2">
        <f t="shared" si="8"/>
        <v>0</v>
      </c>
      <c r="CF165" s="2">
        <f t="shared" si="8"/>
        <v>98.333233965894763</v>
      </c>
      <c r="CG165" s="2">
        <f t="shared" si="8"/>
        <v>31.145891273317741</v>
      </c>
      <c r="CH165" s="2">
        <f t="shared" si="8"/>
        <v>0</v>
      </c>
      <c r="CI165" s="2">
        <f t="shared" si="8"/>
        <v>49.29322629706656</v>
      </c>
      <c r="CJ165" s="2">
        <f t="shared" si="8"/>
        <v>0</v>
      </c>
      <c r="CK165" s="2">
        <f t="shared" si="8"/>
        <v>0</v>
      </c>
      <c r="CL165" s="2">
        <f t="shared" si="8"/>
        <v>0</v>
      </c>
      <c r="CM165" s="2">
        <f t="shared" si="8"/>
        <v>0</v>
      </c>
      <c r="CN165" s="2">
        <f t="shared" si="8"/>
        <v>0</v>
      </c>
      <c r="CO165" s="2">
        <f t="shared" si="8"/>
        <v>0</v>
      </c>
      <c r="CP165" s="2">
        <f t="shared" si="8"/>
        <v>0</v>
      </c>
      <c r="CQ165" s="2">
        <f t="shared" si="8"/>
        <v>12.745337621330565</v>
      </c>
      <c r="CR165" s="2">
        <f t="shared" si="8"/>
        <v>0</v>
      </c>
      <c r="CS165" s="2">
        <f t="shared" si="8"/>
        <v>0</v>
      </c>
      <c r="CT165" s="2">
        <f t="shared" si="8"/>
        <v>0</v>
      </c>
      <c r="CU165" s="2">
        <f t="shared" si="8"/>
        <v>0</v>
      </c>
      <c r="CV165" s="2">
        <f t="shared" si="8"/>
        <v>0</v>
      </c>
      <c r="CW165" s="2">
        <f t="shared" si="8"/>
        <v>0</v>
      </c>
      <c r="CX165" s="2">
        <f t="shared" si="8"/>
        <v>0</v>
      </c>
      <c r="CY165" s="2">
        <f t="shared" si="8"/>
        <v>0</v>
      </c>
      <c r="CZ165" s="2">
        <f t="shared" si="8"/>
        <v>0</v>
      </c>
      <c r="DA165" s="2">
        <f t="shared" si="8"/>
        <v>0</v>
      </c>
      <c r="DB165" s="2">
        <f t="shared" si="8"/>
        <v>0</v>
      </c>
      <c r="DC165" s="2">
        <f t="shared" si="8"/>
        <v>0</v>
      </c>
      <c r="DD165" s="2">
        <f t="shared" si="8"/>
        <v>0</v>
      </c>
      <c r="DE165" s="2">
        <f t="shared" si="8"/>
        <v>0</v>
      </c>
      <c r="DF165" s="2">
        <f t="shared" si="8"/>
        <v>0</v>
      </c>
      <c r="DG165" s="2">
        <f t="shared" si="8"/>
        <v>0</v>
      </c>
      <c r="DH165" s="2">
        <f t="shared" si="8"/>
        <v>0</v>
      </c>
      <c r="DI165" s="2">
        <f t="shared" si="8"/>
        <v>0</v>
      </c>
      <c r="DJ165" s="2">
        <f t="shared" si="8"/>
        <v>0</v>
      </c>
      <c r="DK165" s="2">
        <f t="shared" si="8"/>
        <v>0</v>
      </c>
      <c r="DL165" s="2">
        <f t="shared" si="8"/>
        <v>0</v>
      </c>
      <c r="DM165" s="2">
        <f t="shared" si="8"/>
        <v>0</v>
      </c>
      <c r="DN165" s="2">
        <f t="shared" si="8"/>
        <v>0</v>
      </c>
      <c r="DO165" s="2">
        <f t="shared" si="8"/>
        <v>0</v>
      </c>
      <c r="DP165" s="2">
        <f t="shared" si="8"/>
        <v>0</v>
      </c>
      <c r="DQ165" s="2">
        <f t="shared" si="8"/>
        <v>0</v>
      </c>
      <c r="DR165" s="2">
        <f t="shared" si="8"/>
        <v>0</v>
      </c>
      <c r="DS165" s="2">
        <f t="shared" si="8"/>
        <v>0</v>
      </c>
      <c r="DT165" s="2">
        <f t="shared" si="8"/>
        <v>0</v>
      </c>
      <c r="DU165" s="2">
        <f t="shared" si="8"/>
        <v>0</v>
      </c>
      <c r="DV165" s="2">
        <f t="shared" si="8"/>
        <v>0</v>
      </c>
      <c r="DW165" s="2">
        <f t="shared" si="8"/>
        <v>0</v>
      </c>
      <c r="DX165" s="2">
        <f t="shared" si="8"/>
        <v>0</v>
      </c>
      <c r="DY165" s="2">
        <f t="shared" ref="DY165:DY189" si="10">SUM(B165:DX165)</f>
        <v>962.48400593398981</v>
      </c>
      <c r="DZ165" s="2">
        <f t="shared" ref="DZ165:DZ190" si="11">DZ134</f>
        <v>1164</v>
      </c>
      <c r="EA165" s="2">
        <f t="shared" ref="EA165:EA189" si="12">DZ165-DY165</f>
        <v>201.51599406601019</v>
      </c>
      <c r="EB165" s="21">
        <f t="shared" ref="EB165:EB189" si="13">EA165/DZ165</f>
        <v>0.1731237062422768</v>
      </c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W165" s="2"/>
      <c r="EX165" s="2"/>
      <c r="EY165" s="2"/>
      <c r="EZ165" s="2"/>
    </row>
    <row r="166" spans="1:156">
      <c r="A166" s="2" t="str">
        <f t="shared" si="6"/>
        <v>Borsosberény</v>
      </c>
      <c r="B166" s="2">
        <f t="shared" si="9"/>
        <v>119.77241115674221</v>
      </c>
      <c r="C166" s="2">
        <f t="shared" ref="C166:BN169" si="14">C135*$DZ$161</f>
        <v>0</v>
      </c>
      <c r="D166" s="2">
        <f t="shared" si="14"/>
        <v>0</v>
      </c>
      <c r="E166" s="2">
        <f t="shared" si="14"/>
        <v>66.258874389036379</v>
      </c>
      <c r="F166" s="2">
        <f t="shared" si="14"/>
        <v>0</v>
      </c>
      <c r="G166" s="2">
        <f t="shared" si="14"/>
        <v>0</v>
      </c>
      <c r="H166" s="2">
        <f t="shared" si="14"/>
        <v>0</v>
      </c>
      <c r="I166" s="2">
        <f t="shared" si="14"/>
        <v>109.22163498014406</v>
      </c>
      <c r="J166" s="2">
        <f t="shared" si="14"/>
        <v>0</v>
      </c>
      <c r="K166" s="2">
        <f t="shared" si="14"/>
        <v>0</v>
      </c>
      <c r="L166" s="2">
        <f t="shared" si="14"/>
        <v>0</v>
      </c>
      <c r="M166" s="2">
        <f t="shared" si="14"/>
        <v>0</v>
      </c>
      <c r="N166" s="2">
        <f t="shared" si="14"/>
        <v>0</v>
      </c>
      <c r="O166" s="2">
        <f t="shared" si="14"/>
        <v>0</v>
      </c>
      <c r="P166" s="2">
        <f t="shared" si="14"/>
        <v>0</v>
      </c>
      <c r="Q166" s="2">
        <f t="shared" si="14"/>
        <v>0</v>
      </c>
      <c r="R166" s="2">
        <f t="shared" si="14"/>
        <v>0</v>
      </c>
      <c r="S166" s="2">
        <f t="shared" si="14"/>
        <v>0</v>
      </c>
      <c r="T166" s="2">
        <f t="shared" si="14"/>
        <v>0</v>
      </c>
      <c r="U166" s="2">
        <f t="shared" si="14"/>
        <v>0</v>
      </c>
      <c r="V166" s="2">
        <f t="shared" si="14"/>
        <v>0</v>
      </c>
      <c r="W166" s="2">
        <f t="shared" si="14"/>
        <v>0</v>
      </c>
      <c r="X166" s="2">
        <f t="shared" si="14"/>
        <v>0</v>
      </c>
      <c r="Y166" s="2">
        <f t="shared" si="14"/>
        <v>0</v>
      </c>
      <c r="Z166" s="2">
        <f t="shared" si="14"/>
        <v>0</v>
      </c>
      <c r="AA166" s="2">
        <f t="shared" si="14"/>
        <v>0</v>
      </c>
      <c r="AB166" s="2">
        <f t="shared" si="14"/>
        <v>0</v>
      </c>
      <c r="AC166" s="2">
        <f t="shared" si="14"/>
        <v>0</v>
      </c>
      <c r="AD166" s="2">
        <f t="shared" si="14"/>
        <v>0</v>
      </c>
      <c r="AE166" s="2">
        <f t="shared" si="14"/>
        <v>0</v>
      </c>
      <c r="AF166" s="2">
        <f t="shared" si="14"/>
        <v>0</v>
      </c>
      <c r="AG166" s="2">
        <f t="shared" si="14"/>
        <v>0</v>
      </c>
      <c r="AH166" s="2">
        <f t="shared" si="14"/>
        <v>0</v>
      </c>
      <c r="AI166" s="2">
        <f t="shared" si="14"/>
        <v>0</v>
      </c>
      <c r="AJ166" s="2">
        <f t="shared" si="14"/>
        <v>0</v>
      </c>
      <c r="AK166" s="2">
        <f t="shared" si="14"/>
        <v>0</v>
      </c>
      <c r="AL166" s="2">
        <f t="shared" si="14"/>
        <v>0</v>
      </c>
      <c r="AM166" s="2">
        <f t="shared" si="14"/>
        <v>0</v>
      </c>
      <c r="AN166" s="2">
        <f t="shared" si="14"/>
        <v>0</v>
      </c>
      <c r="AO166" s="2">
        <f t="shared" si="14"/>
        <v>0</v>
      </c>
      <c r="AP166" s="2">
        <f t="shared" si="14"/>
        <v>0</v>
      </c>
      <c r="AQ166" s="2">
        <f t="shared" si="14"/>
        <v>0</v>
      </c>
      <c r="AR166" s="2">
        <f t="shared" si="14"/>
        <v>0</v>
      </c>
      <c r="AS166" s="2">
        <f t="shared" si="14"/>
        <v>0</v>
      </c>
      <c r="AT166" s="2">
        <f t="shared" si="14"/>
        <v>0</v>
      </c>
      <c r="AU166" s="2">
        <f t="shared" si="14"/>
        <v>0</v>
      </c>
      <c r="AV166" s="2">
        <f t="shared" si="14"/>
        <v>0</v>
      </c>
      <c r="AW166" s="2">
        <f t="shared" si="14"/>
        <v>0</v>
      </c>
      <c r="AX166" s="2">
        <f t="shared" si="14"/>
        <v>0</v>
      </c>
      <c r="AY166" s="2">
        <f t="shared" si="14"/>
        <v>0</v>
      </c>
      <c r="AZ166" s="2">
        <f t="shared" si="14"/>
        <v>0</v>
      </c>
      <c r="BA166" s="2">
        <f t="shared" si="14"/>
        <v>0</v>
      </c>
      <c r="BB166" s="2">
        <f t="shared" si="14"/>
        <v>0</v>
      </c>
      <c r="BC166" s="2">
        <f t="shared" si="14"/>
        <v>5127.6772218267015</v>
      </c>
      <c r="BD166" s="2">
        <f t="shared" si="14"/>
        <v>0</v>
      </c>
      <c r="BE166" s="2">
        <f t="shared" si="14"/>
        <v>0</v>
      </c>
      <c r="BF166" s="2">
        <f t="shared" si="14"/>
        <v>0</v>
      </c>
      <c r="BG166" s="2">
        <f t="shared" si="14"/>
        <v>0</v>
      </c>
      <c r="BH166" s="2">
        <f t="shared" si="14"/>
        <v>0</v>
      </c>
      <c r="BI166" s="2">
        <f t="shared" si="14"/>
        <v>0</v>
      </c>
      <c r="BJ166" s="2">
        <f t="shared" si="14"/>
        <v>0</v>
      </c>
      <c r="BK166" s="2">
        <f t="shared" si="14"/>
        <v>0</v>
      </c>
      <c r="BL166" s="2">
        <f t="shared" si="14"/>
        <v>0</v>
      </c>
      <c r="BM166" s="2">
        <f t="shared" si="14"/>
        <v>0</v>
      </c>
      <c r="BN166" s="2">
        <f t="shared" si="14"/>
        <v>0</v>
      </c>
      <c r="BO166" s="2">
        <f t="shared" si="8"/>
        <v>0</v>
      </c>
      <c r="BP166" s="2">
        <f t="shared" si="8"/>
        <v>0</v>
      </c>
      <c r="BQ166" s="2">
        <f t="shared" si="8"/>
        <v>0</v>
      </c>
      <c r="BR166" s="2">
        <f t="shared" si="8"/>
        <v>0</v>
      </c>
      <c r="BS166" s="2">
        <f t="shared" si="8"/>
        <v>0</v>
      </c>
      <c r="BT166" s="2">
        <f t="shared" si="8"/>
        <v>0</v>
      </c>
      <c r="BU166" s="2">
        <f t="shared" si="8"/>
        <v>0</v>
      </c>
      <c r="BV166" s="2">
        <f t="shared" si="8"/>
        <v>0</v>
      </c>
      <c r="BW166" s="2">
        <f t="shared" si="8"/>
        <v>0</v>
      </c>
      <c r="BX166" s="2">
        <f t="shared" si="8"/>
        <v>0</v>
      </c>
      <c r="BY166" s="2">
        <f t="shared" si="8"/>
        <v>0</v>
      </c>
      <c r="BZ166" s="2">
        <f t="shared" si="8"/>
        <v>0</v>
      </c>
      <c r="CA166" s="2">
        <f t="shared" si="8"/>
        <v>0</v>
      </c>
      <c r="CB166" s="2">
        <f t="shared" si="8"/>
        <v>0</v>
      </c>
      <c r="CC166" s="2">
        <f t="shared" si="8"/>
        <v>0</v>
      </c>
      <c r="CD166" s="2">
        <f t="shared" si="8"/>
        <v>0</v>
      </c>
      <c r="CE166" s="2">
        <f t="shared" si="8"/>
        <v>0</v>
      </c>
      <c r="CF166" s="2">
        <f t="shared" si="8"/>
        <v>98.333233965894763</v>
      </c>
      <c r="CG166" s="2">
        <f t="shared" si="8"/>
        <v>31.145891273317741</v>
      </c>
      <c r="CH166" s="2">
        <f t="shared" si="8"/>
        <v>0</v>
      </c>
      <c r="CI166" s="2">
        <f t="shared" si="8"/>
        <v>0</v>
      </c>
      <c r="CJ166" s="2">
        <f t="shared" si="8"/>
        <v>0</v>
      </c>
      <c r="CK166" s="2">
        <f t="shared" si="8"/>
        <v>0</v>
      </c>
      <c r="CL166" s="2">
        <f t="shared" si="8"/>
        <v>538.51161605356958</v>
      </c>
      <c r="CM166" s="2">
        <f t="shared" si="8"/>
        <v>0</v>
      </c>
      <c r="CN166" s="2">
        <f t="shared" si="8"/>
        <v>0</v>
      </c>
      <c r="CO166" s="2">
        <f t="shared" si="8"/>
        <v>0</v>
      </c>
      <c r="CP166" s="2">
        <f t="shared" si="8"/>
        <v>0</v>
      </c>
      <c r="CQ166" s="2">
        <f t="shared" si="8"/>
        <v>166.70226359025077</v>
      </c>
      <c r="CR166" s="2">
        <f t="shared" si="8"/>
        <v>0</v>
      </c>
      <c r="CS166" s="2">
        <f t="shared" si="8"/>
        <v>0</v>
      </c>
      <c r="CT166" s="2">
        <f t="shared" si="8"/>
        <v>0</v>
      </c>
      <c r="CU166" s="2">
        <f t="shared" si="8"/>
        <v>0</v>
      </c>
      <c r="CV166" s="2">
        <f t="shared" si="8"/>
        <v>0</v>
      </c>
      <c r="CW166" s="2">
        <f t="shared" si="8"/>
        <v>0</v>
      </c>
      <c r="CX166" s="2">
        <f t="shared" si="8"/>
        <v>0</v>
      </c>
      <c r="CY166" s="2">
        <f t="shared" si="8"/>
        <v>0</v>
      </c>
      <c r="CZ166" s="2">
        <f t="shared" si="8"/>
        <v>0</v>
      </c>
      <c r="DA166" s="2">
        <f t="shared" si="8"/>
        <v>0</v>
      </c>
      <c r="DB166" s="2">
        <f t="shared" si="8"/>
        <v>0</v>
      </c>
      <c r="DC166" s="2">
        <f t="shared" si="8"/>
        <v>0</v>
      </c>
      <c r="DD166" s="2">
        <f t="shared" si="8"/>
        <v>0</v>
      </c>
      <c r="DE166" s="2">
        <f t="shared" si="8"/>
        <v>104.66369967185365</v>
      </c>
      <c r="DF166" s="2">
        <f t="shared" si="8"/>
        <v>0</v>
      </c>
      <c r="DG166" s="2">
        <f t="shared" si="8"/>
        <v>0</v>
      </c>
      <c r="DH166" s="2">
        <f t="shared" si="8"/>
        <v>0</v>
      </c>
      <c r="DI166" s="2">
        <f t="shared" si="8"/>
        <v>0</v>
      </c>
      <c r="DJ166" s="2">
        <f t="shared" si="8"/>
        <v>0</v>
      </c>
      <c r="DK166" s="2">
        <f t="shared" si="8"/>
        <v>0</v>
      </c>
      <c r="DL166" s="2">
        <f t="shared" si="8"/>
        <v>0</v>
      </c>
      <c r="DM166" s="2">
        <f t="shared" si="8"/>
        <v>0</v>
      </c>
      <c r="DN166" s="2">
        <f t="shared" si="8"/>
        <v>0</v>
      </c>
      <c r="DO166" s="2">
        <f t="shared" si="8"/>
        <v>0</v>
      </c>
      <c r="DP166" s="2">
        <f t="shared" si="8"/>
        <v>0</v>
      </c>
      <c r="DQ166" s="2">
        <f t="shared" si="8"/>
        <v>0</v>
      </c>
      <c r="DR166" s="2">
        <f t="shared" si="8"/>
        <v>0</v>
      </c>
      <c r="DS166" s="2">
        <f t="shared" si="8"/>
        <v>0</v>
      </c>
      <c r="DT166" s="2">
        <f t="shared" si="8"/>
        <v>0</v>
      </c>
      <c r="DU166" s="2">
        <f t="shared" si="8"/>
        <v>0</v>
      </c>
      <c r="DV166" s="2">
        <f t="shared" si="8"/>
        <v>0</v>
      </c>
      <c r="DW166" s="2">
        <f t="shared" si="8"/>
        <v>0</v>
      </c>
      <c r="DX166" s="2">
        <f t="shared" si="8"/>
        <v>0</v>
      </c>
      <c r="DY166" s="2">
        <f t="shared" si="10"/>
        <v>6362.2868469075102</v>
      </c>
      <c r="DZ166" s="2">
        <f t="shared" si="11"/>
        <v>689</v>
      </c>
      <c r="EA166" s="2">
        <f t="shared" si="12"/>
        <v>-5673.2868469075102</v>
      </c>
      <c r="EB166" s="21">
        <f t="shared" si="13"/>
        <v>-8.2340883119122061</v>
      </c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  <c r="EX166" s="2"/>
      <c r="EY166" s="2"/>
      <c r="EZ166" s="2"/>
    </row>
    <row r="167" spans="1:156">
      <c r="A167" s="2" t="str">
        <f t="shared" si="6"/>
        <v>Diósjenő</v>
      </c>
      <c r="B167" s="2">
        <f t="shared" si="9"/>
        <v>119.77241115674221</v>
      </c>
      <c r="C167" s="2">
        <f t="shared" si="14"/>
        <v>0</v>
      </c>
      <c r="D167" s="2">
        <f t="shared" si="14"/>
        <v>0</v>
      </c>
      <c r="E167" s="2">
        <f t="shared" si="14"/>
        <v>0</v>
      </c>
      <c r="F167" s="2">
        <f t="shared" si="14"/>
        <v>0</v>
      </c>
      <c r="G167" s="2">
        <f t="shared" si="14"/>
        <v>0</v>
      </c>
      <c r="H167" s="2">
        <f t="shared" si="14"/>
        <v>0</v>
      </c>
      <c r="I167" s="2">
        <f t="shared" si="14"/>
        <v>109.22163498014406</v>
      </c>
      <c r="J167" s="2">
        <f t="shared" si="14"/>
        <v>0</v>
      </c>
      <c r="K167" s="2">
        <f t="shared" si="14"/>
        <v>0</v>
      </c>
      <c r="L167" s="2">
        <f t="shared" si="14"/>
        <v>0</v>
      </c>
      <c r="M167" s="2">
        <f t="shared" si="14"/>
        <v>0</v>
      </c>
      <c r="N167" s="2">
        <f t="shared" si="14"/>
        <v>0</v>
      </c>
      <c r="O167" s="2">
        <f t="shared" si="14"/>
        <v>0</v>
      </c>
      <c r="P167" s="2">
        <f t="shared" si="14"/>
        <v>0</v>
      </c>
      <c r="Q167" s="2">
        <f t="shared" si="14"/>
        <v>0</v>
      </c>
      <c r="R167" s="2">
        <f t="shared" si="14"/>
        <v>0</v>
      </c>
      <c r="S167" s="2">
        <f t="shared" si="14"/>
        <v>0</v>
      </c>
      <c r="T167" s="2">
        <f t="shared" si="14"/>
        <v>0</v>
      </c>
      <c r="U167" s="2">
        <f t="shared" si="14"/>
        <v>0</v>
      </c>
      <c r="V167" s="2">
        <f t="shared" si="14"/>
        <v>0</v>
      </c>
      <c r="W167" s="2">
        <f t="shared" si="14"/>
        <v>0</v>
      </c>
      <c r="X167" s="2">
        <f t="shared" si="14"/>
        <v>0</v>
      </c>
      <c r="Y167" s="2">
        <f t="shared" si="14"/>
        <v>0</v>
      </c>
      <c r="Z167" s="2">
        <f t="shared" si="14"/>
        <v>0</v>
      </c>
      <c r="AA167" s="2">
        <f t="shared" si="14"/>
        <v>0</v>
      </c>
      <c r="AB167" s="2">
        <f t="shared" si="14"/>
        <v>0</v>
      </c>
      <c r="AC167" s="2">
        <f t="shared" si="14"/>
        <v>0</v>
      </c>
      <c r="AD167" s="2">
        <f t="shared" si="14"/>
        <v>0</v>
      </c>
      <c r="AE167" s="2">
        <f t="shared" si="14"/>
        <v>0</v>
      </c>
      <c r="AF167" s="2">
        <f t="shared" si="14"/>
        <v>0</v>
      </c>
      <c r="AG167" s="2">
        <f t="shared" si="14"/>
        <v>0</v>
      </c>
      <c r="AH167" s="2">
        <f t="shared" si="14"/>
        <v>0</v>
      </c>
      <c r="AI167" s="2">
        <f t="shared" si="14"/>
        <v>0</v>
      </c>
      <c r="AJ167" s="2">
        <f t="shared" si="14"/>
        <v>0</v>
      </c>
      <c r="AK167" s="2">
        <f t="shared" si="14"/>
        <v>0</v>
      </c>
      <c r="AL167" s="2">
        <f t="shared" si="14"/>
        <v>0</v>
      </c>
      <c r="AM167" s="2">
        <f t="shared" si="14"/>
        <v>0</v>
      </c>
      <c r="AN167" s="2">
        <f t="shared" si="14"/>
        <v>0</v>
      </c>
      <c r="AO167" s="2">
        <f t="shared" si="14"/>
        <v>0</v>
      </c>
      <c r="AP167" s="2">
        <f t="shared" si="14"/>
        <v>0</v>
      </c>
      <c r="AQ167" s="2">
        <f t="shared" si="14"/>
        <v>0</v>
      </c>
      <c r="AR167" s="2">
        <f t="shared" si="14"/>
        <v>0</v>
      </c>
      <c r="AS167" s="2">
        <f t="shared" si="14"/>
        <v>0</v>
      </c>
      <c r="AT167" s="2">
        <f t="shared" si="14"/>
        <v>0</v>
      </c>
      <c r="AU167" s="2">
        <f t="shared" si="14"/>
        <v>0</v>
      </c>
      <c r="AV167" s="2">
        <f t="shared" si="14"/>
        <v>0</v>
      </c>
      <c r="AW167" s="2">
        <f t="shared" si="14"/>
        <v>0</v>
      </c>
      <c r="AX167" s="2">
        <f t="shared" si="14"/>
        <v>0</v>
      </c>
      <c r="AY167" s="2">
        <f t="shared" si="14"/>
        <v>0</v>
      </c>
      <c r="AZ167" s="2">
        <f t="shared" si="14"/>
        <v>0</v>
      </c>
      <c r="BA167" s="2">
        <f t="shared" si="14"/>
        <v>0</v>
      </c>
      <c r="BB167" s="2">
        <f t="shared" si="14"/>
        <v>0</v>
      </c>
      <c r="BC167" s="2">
        <f t="shared" si="14"/>
        <v>0</v>
      </c>
      <c r="BD167" s="2">
        <f t="shared" si="14"/>
        <v>0</v>
      </c>
      <c r="BE167" s="2">
        <f t="shared" si="14"/>
        <v>0</v>
      </c>
      <c r="BF167" s="2">
        <f t="shared" si="14"/>
        <v>0</v>
      </c>
      <c r="BG167" s="2">
        <f t="shared" si="14"/>
        <v>0</v>
      </c>
      <c r="BH167" s="2">
        <f t="shared" si="14"/>
        <v>0</v>
      </c>
      <c r="BI167" s="2">
        <f t="shared" si="14"/>
        <v>0</v>
      </c>
      <c r="BJ167" s="2">
        <f t="shared" si="14"/>
        <v>0</v>
      </c>
      <c r="BK167" s="2">
        <f t="shared" si="14"/>
        <v>240.81091545467621</v>
      </c>
      <c r="BL167" s="2">
        <f t="shared" si="14"/>
        <v>0</v>
      </c>
      <c r="BM167" s="2">
        <f t="shared" si="14"/>
        <v>0</v>
      </c>
      <c r="BN167" s="2">
        <f t="shared" si="14"/>
        <v>0</v>
      </c>
      <c r="BO167" s="2">
        <f t="shared" si="8"/>
        <v>0</v>
      </c>
      <c r="BP167" s="2">
        <f t="shared" si="8"/>
        <v>0</v>
      </c>
      <c r="BQ167" s="2">
        <f t="shared" si="8"/>
        <v>0</v>
      </c>
      <c r="BR167" s="2">
        <f t="shared" si="8"/>
        <v>0</v>
      </c>
      <c r="BS167" s="2">
        <f t="shared" si="8"/>
        <v>0</v>
      </c>
      <c r="BT167" s="2">
        <f t="shared" si="8"/>
        <v>0</v>
      </c>
      <c r="BU167" s="2">
        <f t="shared" si="8"/>
        <v>0</v>
      </c>
      <c r="BV167" s="2">
        <f t="shared" si="8"/>
        <v>0</v>
      </c>
      <c r="BW167" s="2">
        <f t="shared" si="8"/>
        <v>0</v>
      </c>
      <c r="BX167" s="2">
        <f t="shared" si="8"/>
        <v>0</v>
      </c>
      <c r="BY167" s="2">
        <f t="shared" si="8"/>
        <v>0</v>
      </c>
      <c r="BZ167" s="2">
        <f t="shared" si="8"/>
        <v>0</v>
      </c>
      <c r="CA167" s="2">
        <f t="shared" si="8"/>
        <v>0</v>
      </c>
      <c r="CB167" s="2">
        <f t="shared" si="8"/>
        <v>0</v>
      </c>
      <c r="CC167" s="2">
        <f t="shared" si="8"/>
        <v>0</v>
      </c>
      <c r="CD167" s="2">
        <f t="shared" si="8"/>
        <v>0</v>
      </c>
      <c r="CE167" s="2">
        <f t="shared" si="8"/>
        <v>0</v>
      </c>
      <c r="CF167" s="2">
        <f t="shared" si="8"/>
        <v>98.333233965894763</v>
      </c>
      <c r="CG167" s="2">
        <f t="shared" si="8"/>
        <v>31.145891273317741</v>
      </c>
      <c r="CH167" s="2">
        <f t="shared" si="8"/>
        <v>0</v>
      </c>
      <c r="CI167" s="2">
        <f t="shared" si="8"/>
        <v>0</v>
      </c>
      <c r="CJ167" s="2">
        <f t="shared" si="8"/>
        <v>0</v>
      </c>
      <c r="CK167" s="2">
        <f t="shared" si="8"/>
        <v>0</v>
      </c>
      <c r="CL167" s="2">
        <f t="shared" si="8"/>
        <v>0</v>
      </c>
      <c r="CM167" s="2">
        <f t="shared" si="8"/>
        <v>0</v>
      </c>
      <c r="CN167" s="2">
        <f t="shared" si="8"/>
        <v>0</v>
      </c>
      <c r="CO167" s="2">
        <f t="shared" si="8"/>
        <v>0</v>
      </c>
      <c r="CP167" s="2">
        <f t="shared" si="8"/>
        <v>0</v>
      </c>
      <c r="CQ167" s="2">
        <f t="shared" si="8"/>
        <v>166.70226359025077</v>
      </c>
      <c r="CR167" s="2">
        <f t="shared" si="8"/>
        <v>0</v>
      </c>
      <c r="CS167" s="2">
        <f t="shared" si="8"/>
        <v>0</v>
      </c>
      <c r="CT167" s="2">
        <f t="shared" si="8"/>
        <v>0</v>
      </c>
      <c r="CU167" s="2">
        <f t="shared" si="8"/>
        <v>0</v>
      </c>
      <c r="CV167" s="2">
        <f t="shared" si="8"/>
        <v>0</v>
      </c>
      <c r="CW167" s="2">
        <f t="shared" si="8"/>
        <v>0</v>
      </c>
      <c r="CX167" s="2">
        <f t="shared" si="8"/>
        <v>0</v>
      </c>
      <c r="CY167" s="2">
        <f t="shared" si="8"/>
        <v>0</v>
      </c>
      <c r="CZ167" s="2">
        <f t="shared" si="8"/>
        <v>0</v>
      </c>
      <c r="DA167" s="2">
        <f t="shared" si="8"/>
        <v>0</v>
      </c>
      <c r="DB167" s="2">
        <f t="shared" si="8"/>
        <v>0</v>
      </c>
      <c r="DC167" s="2">
        <f t="shared" si="8"/>
        <v>0</v>
      </c>
      <c r="DD167" s="2">
        <f t="shared" si="8"/>
        <v>0</v>
      </c>
      <c r="DE167" s="2">
        <f t="shared" si="8"/>
        <v>0</v>
      </c>
      <c r="DF167" s="2">
        <f t="shared" si="8"/>
        <v>0</v>
      </c>
      <c r="DG167" s="2">
        <f t="shared" si="8"/>
        <v>0</v>
      </c>
      <c r="DH167" s="2">
        <f t="shared" si="8"/>
        <v>0</v>
      </c>
      <c r="DI167" s="2">
        <f t="shared" si="8"/>
        <v>0</v>
      </c>
      <c r="DJ167" s="2">
        <f t="shared" si="8"/>
        <v>0</v>
      </c>
      <c r="DK167" s="2">
        <f t="shared" si="8"/>
        <v>0</v>
      </c>
      <c r="DL167" s="2">
        <f t="shared" si="8"/>
        <v>0</v>
      </c>
      <c r="DM167" s="2">
        <f t="shared" si="8"/>
        <v>0</v>
      </c>
      <c r="DN167" s="2">
        <f t="shared" si="8"/>
        <v>0</v>
      </c>
      <c r="DO167" s="2">
        <f t="shared" si="8"/>
        <v>0</v>
      </c>
      <c r="DP167" s="2">
        <f t="shared" si="8"/>
        <v>0</v>
      </c>
      <c r="DQ167" s="2">
        <f t="shared" si="8"/>
        <v>0</v>
      </c>
      <c r="DR167" s="2">
        <f t="shared" si="8"/>
        <v>0</v>
      </c>
      <c r="DS167" s="2">
        <f t="shared" si="8"/>
        <v>0</v>
      </c>
      <c r="DT167" s="2">
        <f t="shared" si="8"/>
        <v>0</v>
      </c>
      <c r="DU167" s="2">
        <f t="shared" si="8"/>
        <v>0</v>
      </c>
      <c r="DV167" s="2">
        <f t="shared" si="8"/>
        <v>0</v>
      </c>
      <c r="DW167" s="2">
        <f t="shared" si="8"/>
        <v>0</v>
      </c>
      <c r="DX167" s="2">
        <f t="shared" si="8"/>
        <v>0</v>
      </c>
      <c r="DY167" s="2">
        <f t="shared" si="10"/>
        <v>765.98635042102569</v>
      </c>
      <c r="DZ167" s="2">
        <f t="shared" si="11"/>
        <v>1266</v>
      </c>
      <c r="EA167" s="2">
        <f t="shared" si="12"/>
        <v>500.01364957897431</v>
      </c>
      <c r="EB167" s="21">
        <f t="shared" si="13"/>
        <v>0.39495548939887387</v>
      </c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  <c r="EX167" s="2"/>
      <c r="EY167" s="2"/>
      <c r="EZ167" s="2"/>
    </row>
    <row r="168" spans="1:156">
      <c r="A168" s="2" t="str">
        <f t="shared" si="6"/>
        <v>ÉMR</v>
      </c>
      <c r="B168" s="2">
        <f t="shared" si="9"/>
        <v>119.77241115674221</v>
      </c>
      <c r="C168" s="2">
        <f t="shared" si="14"/>
        <v>0</v>
      </c>
      <c r="D168" s="2">
        <f t="shared" si="14"/>
        <v>0</v>
      </c>
      <c r="E168" s="2">
        <f t="shared" si="14"/>
        <v>0</v>
      </c>
      <c r="F168" s="2">
        <f t="shared" si="14"/>
        <v>0</v>
      </c>
      <c r="G168" s="2">
        <f t="shared" si="14"/>
        <v>0</v>
      </c>
      <c r="H168" s="2">
        <f t="shared" si="14"/>
        <v>0</v>
      </c>
      <c r="I168" s="2">
        <f t="shared" si="14"/>
        <v>109.22163498014406</v>
      </c>
      <c r="J168" s="2">
        <f t="shared" si="14"/>
        <v>0</v>
      </c>
      <c r="K168" s="2">
        <f t="shared" si="14"/>
        <v>0</v>
      </c>
      <c r="L168" s="2">
        <f t="shared" si="14"/>
        <v>0</v>
      </c>
      <c r="M168" s="2">
        <f t="shared" si="14"/>
        <v>0</v>
      </c>
      <c r="N168" s="2">
        <f t="shared" si="14"/>
        <v>0</v>
      </c>
      <c r="O168" s="2">
        <f t="shared" si="14"/>
        <v>0</v>
      </c>
      <c r="P168" s="2">
        <f t="shared" si="14"/>
        <v>0</v>
      </c>
      <c r="Q168" s="2">
        <f t="shared" si="14"/>
        <v>0</v>
      </c>
      <c r="R168" s="2">
        <f t="shared" si="14"/>
        <v>0</v>
      </c>
      <c r="S168" s="2">
        <f t="shared" si="14"/>
        <v>0</v>
      </c>
      <c r="T168" s="2">
        <f t="shared" si="14"/>
        <v>0</v>
      </c>
      <c r="U168" s="2">
        <f t="shared" si="14"/>
        <v>0</v>
      </c>
      <c r="V168" s="2">
        <f t="shared" si="14"/>
        <v>0</v>
      </c>
      <c r="W168" s="2">
        <f t="shared" si="14"/>
        <v>0</v>
      </c>
      <c r="X168" s="2">
        <f t="shared" si="14"/>
        <v>0</v>
      </c>
      <c r="Y168" s="2">
        <f t="shared" si="14"/>
        <v>0</v>
      </c>
      <c r="Z168" s="2">
        <f t="shared" si="14"/>
        <v>0</v>
      </c>
      <c r="AA168" s="2">
        <f t="shared" si="14"/>
        <v>0</v>
      </c>
      <c r="AB168" s="2">
        <f t="shared" si="14"/>
        <v>0</v>
      </c>
      <c r="AC168" s="2">
        <f t="shared" si="14"/>
        <v>16.37480462608033</v>
      </c>
      <c r="AD168" s="2">
        <f t="shared" si="14"/>
        <v>0</v>
      </c>
      <c r="AE168" s="2">
        <f t="shared" si="14"/>
        <v>0</v>
      </c>
      <c r="AF168" s="2">
        <f t="shared" si="14"/>
        <v>0</v>
      </c>
      <c r="AG168" s="2">
        <f t="shared" si="14"/>
        <v>0</v>
      </c>
      <c r="AH168" s="2">
        <f t="shared" si="14"/>
        <v>0</v>
      </c>
      <c r="AI168" s="2">
        <f t="shared" si="14"/>
        <v>0</v>
      </c>
      <c r="AJ168" s="2">
        <f t="shared" si="14"/>
        <v>0</v>
      </c>
      <c r="AK168" s="2">
        <f t="shared" si="14"/>
        <v>0</v>
      </c>
      <c r="AL168" s="2">
        <f t="shared" si="14"/>
        <v>0</v>
      </c>
      <c r="AM168" s="2">
        <f t="shared" si="14"/>
        <v>0</v>
      </c>
      <c r="AN168" s="2">
        <f t="shared" si="14"/>
        <v>0</v>
      </c>
      <c r="AO168" s="2">
        <f t="shared" si="14"/>
        <v>0</v>
      </c>
      <c r="AP168" s="2">
        <f t="shared" si="14"/>
        <v>0</v>
      </c>
      <c r="AQ168" s="2">
        <f t="shared" si="14"/>
        <v>0</v>
      </c>
      <c r="AR168" s="2">
        <f t="shared" si="14"/>
        <v>0</v>
      </c>
      <c r="AS168" s="2">
        <f t="shared" si="14"/>
        <v>0</v>
      </c>
      <c r="AT168" s="2">
        <f t="shared" si="14"/>
        <v>0</v>
      </c>
      <c r="AU168" s="2">
        <f t="shared" si="14"/>
        <v>0</v>
      </c>
      <c r="AV168" s="2">
        <f t="shared" si="14"/>
        <v>0</v>
      </c>
      <c r="AW168" s="2">
        <f t="shared" si="14"/>
        <v>0</v>
      </c>
      <c r="AX168" s="2">
        <f t="shared" si="14"/>
        <v>0</v>
      </c>
      <c r="AY168" s="2">
        <f t="shared" si="14"/>
        <v>0</v>
      </c>
      <c r="AZ168" s="2">
        <f t="shared" si="14"/>
        <v>0</v>
      </c>
      <c r="BA168" s="2">
        <f t="shared" si="14"/>
        <v>0</v>
      </c>
      <c r="BB168" s="2">
        <f t="shared" si="14"/>
        <v>0</v>
      </c>
      <c r="BC168" s="2">
        <f t="shared" si="14"/>
        <v>0</v>
      </c>
      <c r="BD168" s="2">
        <f t="shared" si="14"/>
        <v>0</v>
      </c>
      <c r="BE168" s="2">
        <f t="shared" si="14"/>
        <v>0</v>
      </c>
      <c r="BF168" s="2">
        <f t="shared" si="14"/>
        <v>0</v>
      </c>
      <c r="BG168" s="2">
        <f t="shared" si="14"/>
        <v>0</v>
      </c>
      <c r="BH168" s="2">
        <f t="shared" si="14"/>
        <v>0</v>
      </c>
      <c r="BI168" s="2">
        <f t="shared" si="14"/>
        <v>0</v>
      </c>
      <c r="BJ168" s="2">
        <f t="shared" si="14"/>
        <v>0</v>
      </c>
      <c r="BK168" s="2">
        <f t="shared" si="14"/>
        <v>0</v>
      </c>
      <c r="BL168" s="2">
        <f t="shared" si="14"/>
        <v>0</v>
      </c>
      <c r="BM168" s="2">
        <f t="shared" si="14"/>
        <v>0</v>
      </c>
      <c r="BN168" s="2">
        <f t="shared" si="14"/>
        <v>0</v>
      </c>
      <c r="BO168" s="2">
        <f t="shared" ref="BO168:DX168" si="15">BO137*$DZ$161</f>
        <v>0</v>
      </c>
      <c r="BP168" s="2">
        <f t="shared" si="15"/>
        <v>0</v>
      </c>
      <c r="BQ168" s="2">
        <f t="shared" si="15"/>
        <v>0</v>
      </c>
      <c r="BR168" s="2">
        <f t="shared" si="15"/>
        <v>0</v>
      </c>
      <c r="BS168" s="2">
        <f t="shared" si="15"/>
        <v>0</v>
      </c>
      <c r="BT168" s="2">
        <f t="shared" si="15"/>
        <v>0</v>
      </c>
      <c r="BU168" s="2">
        <f t="shared" si="15"/>
        <v>0</v>
      </c>
      <c r="BV168" s="2">
        <f t="shared" si="15"/>
        <v>0</v>
      </c>
      <c r="BW168" s="2">
        <f t="shared" si="15"/>
        <v>0</v>
      </c>
      <c r="BX168" s="2">
        <f t="shared" si="15"/>
        <v>0</v>
      </c>
      <c r="BY168" s="2">
        <f t="shared" si="15"/>
        <v>0</v>
      </c>
      <c r="BZ168" s="2">
        <f t="shared" si="15"/>
        <v>0</v>
      </c>
      <c r="CA168" s="2">
        <f t="shared" si="15"/>
        <v>0</v>
      </c>
      <c r="CB168" s="2">
        <f t="shared" si="15"/>
        <v>0</v>
      </c>
      <c r="CC168" s="2">
        <f t="shared" si="15"/>
        <v>0</v>
      </c>
      <c r="CD168" s="2">
        <f t="shared" si="15"/>
        <v>0</v>
      </c>
      <c r="CE168" s="2">
        <f t="shared" si="15"/>
        <v>0</v>
      </c>
      <c r="CF168" s="2">
        <f t="shared" si="15"/>
        <v>0</v>
      </c>
      <c r="CG168" s="2">
        <f t="shared" si="15"/>
        <v>0</v>
      </c>
      <c r="CH168" s="2">
        <f t="shared" si="15"/>
        <v>0</v>
      </c>
      <c r="CI168" s="2">
        <f t="shared" si="15"/>
        <v>0</v>
      </c>
      <c r="CJ168" s="2">
        <f t="shared" si="15"/>
        <v>0</v>
      </c>
      <c r="CK168" s="2">
        <f t="shared" si="15"/>
        <v>0</v>
      </c>
      <c r="CL168" s="2">
        <f t="shared" si="15"/>
        <v>538.51161605356958</v>
      </c>
      <c r="CM168" s="2">
        <f t="shared" si="15"/>
        <v>0</v>
      </c>
      <c r="CN168" s="2">
        <f t="shared" si="15"/>
        <v>0</v>
      </c>
      <c r="CO168" s="2">
        <f t="shared" si="15"/>
        <v>0</v>
      </c>
      <c r="CP168" s="2">
        <f t="shared" si="15"/>
        <v>0</v>
      </c>
      <c r="CQ168" s="2">
        <f t="shared" si="15"/>
        <v>166.70226359025077</v>
      </c>
      <c r="CR168" s="2">
        <f t="shared" si="15"/>
        <v>0</v>
      </c>
      <c r="CS168" s="2">
        <f t="shared" si="15"/>
        <v>0</v>
      </c>
      <c r="CT168" s="2">
        <f t="shared" si="15"/>
        <v>0</v>
      </c>
      <c r="CU168" s="2">
        <f t="shared" si="15"/>
        <v>0</v>
      </c>
      <c r="CV168" s="2">
        <f t="shared" si="15"/>
        <v>0</v>
      </c>
      <c r="CW168" s="2">
        <f t="shared" si="15"/>
        <v>0</v>
      </c>
      <c r="CX168" s="2">
        <f t="shared" si="15"/>
        <v>0</v>
      </c>
      <c r="CY168" s="2">
        <f t="shared" si="15"/>
        <v>0</v>
      </c>
      <c r="CZ168" s="2">
        <f t="shared" si="15"/>
        <v>0</v>
      </c>
      <c r="DA168" s="2">
        <f t="shared" si="15"/>
        <v>0</v>
      </c>
      <c r="DB168" s="2">
        <f t="shared" si="15"/>
        <v>0</v>
      </c>
      <c r="DC168" s="2">
        <f t="shared" si="15"/>
        <v>0</v>
      </c>
      <c r="DD168" s="2">
        <f t="shared" si="15"/>
        <v>0</v>
      </c>
      <c r="DE168" s="2">
        <f t="shared" si="15"/>
        <v>104.66369967185365</v>
      </c>
      <c r="DF168" s="2">
        <f t="shared" si="15"/>
        <v>0</v>
      </c>
      <c r="DG168" s="2">
        <f t="shared" si="15"/>
        <v>0</v>
      </c>
      <c r="DH168" s="2">
        <f t="shared" si="15"/>
        <v>0</v>
      </c>
      <c r="DI168" s="2">
        <f t="shared" si="15"/>
        <v>0</v>
      </c>
      <c r="DJ168" s="2">
        <f t="shared" si="15"/>
        <v>0</v>
      </c>
      <c r="DK168" s="2">
        <f t="shared" si="15"/>
        <v>0</v>
      </c>
      <c r="DL168" s="2">
        <f t="shared" si="15"/>
        <v>0</v>
      </c>
      <c r="DM168" s="2">
        <f t="shared" si="15"/>
        <v>0</v>
      </c>
      <c r="DN168" s="2">
        <f t="shared" si="15"/>
        <v>0</v>
      </c>
      <c r="DO168" s="2">
        <f t="shared" si="15"/>
        <v>0</v>
      </c>
      <c r="DP168" s="2">
        <f t="shared" si="15"/>
        <v>0</v>
      </c>
      <c r="DQ168" s="2">
        <f t="shared" si="15"/>
        <v>0</v>
      </c>
      <c r="DR168" s="2">
        <f t="shared" si="15"/>
        <v>0</v>
      </c>
      <c r="DS168" s="2">
        <f t="shared" si="15"/>
        <v>0</v>
      </c>
      <c r="DT168" s="2">
        <f t="shared" si="15"/>
        <v>0</v>
      </c>
      <c r="DU168" s="2">
        <f t="shared" si="15"/>
        <v>0</v>
      </c>
      <c r="DV168" s="2">
        <f t="shared" si="15"/>
        <v>0</v>
      </c>
      <c r="DW168" s="2">
        <f t="shared" si="15"/>
        <v>0</v>
      </c>
      <c r="DX168" s="2">
        <f t="shared" si="15"/>
        <v>0</v>
      </c>
      <c r="DY168" s="2">
        <f t="shared" si="10"/>
        <v>1055.2464300786407</v>
      </c>
      <c r="DZ168" s="2">
        <f t="shared" si="11"/>
        <v>42</v>
      </c>
      <c r="EA168" s="2">
        <f t="shared" si="12"/>
        <v>-1013.2464300786407</v>
      </c>
      <c r="EB168" s="21">
        <f t="shared" si="13"/>
        <v>-24.124915001872399</v>
      </c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  <c r="EX168" s="2"/>
      <c r="EY168" s="2"/>
      <c r="EZ168" s="2"/>
    </row>
    <row r="169" spans="1:156">
      <c r="A169" s="2" t="str">
        <f t="shared" si="6"/>
        <v>Felsőpetény</v>
      </c>
      <c r="B169" s="2">
        <f t="shared" si="9"/>
        <v>119.77241115674221</v>
      </c>
      <c r="C169" s="2">
        <f t="shared" si="14"/>
        <v>0</v>
      </c>
      <c r="D169" s="2">
        <f t="shared" si="14"/>
        <v>0</v>
      </c>
      <c r="E169" s="2">
        <f t="shared" si="14"/>
        <v>0</v>
      </c>
      <c r="F169" s="2">
        <f t="shared" si="14"/>
        <v>0</v>
      </c>
      <c r="G169" s="2">
        <f t="shared" si="14"/>
        <v>0</v>
      </c>
      <c r="H169" s="2">
        <f t="shared" si="14"/>
        <v>5.7396222400693935</v>
      </c>
      <c r="I169" s="2">
        <f t="shared" si="14"/>
        <v>0</v>
      </c>
      <c r="J169" s="2">
        <f t="shared" si="14"/>
        <v>0</v>
      </c>
      <c r="K169" s="2">
        <f t="shared" si="14"/>
        <v>0</v>
      </c>
      <c r="L169" s="2">
        <f t="shared" si="14"/>
        <v>0</v>
      </c>
      <c r="M169" s="2">
        <f t="shared" si="14"/>
        <v>0</v>
      </c>
      <c r="N169" s="2">
        <f t="shared" si="14"/>
        <v>0</v>
      </c>
      <c r="O169" s="2">
        <f t="shared" si="14"/>
        <v>0</v>
      </c>
      <c r="P169" s="2">
        <f t="shared" si="14"/>
        <v>0</v>
      </c>
      <c r="Q169" s="2">
        <f t="shared" si="14"/>
        <v>0</v>
      </c>
      <c r="R169" s="2">
        <f t="shared" si="14"/>
        <v>0</v>
      </c>
      <c r="S169" s="2">
        <f t="shared" si="14"/>
        <v>0</v>
      </c>
      <c r="T169" s="2">
        <f t="shared" si="14"/>
        <v>0</v>
      </c>
      <c r="U169" s="2">
        <f t="shared" si="14"/>
        <v>0</v>
      </c>
      <c r="V169" s="2">
        <f t="shared" si="14"/>
        <v>0</v>
      </c>
      <c r="W169" s="2">
        <f t="shared" si="14"/>
        <v>0</v>
      </c>
      <c r="X169" s="2">
        <f t="shared" si="14"/>
        <v>0</v>
      </c>
      <c r="Y169" s="2">
        <f t="shared" si="14"/>
        <v>0</v>
      </c>
      <c r="Z169" s="2">
        <f t="shared" si="14"/>
        <v>0</v>
      </c>
      <c r="AA169" s="2">
        <f t="shared" si="14"/>
        <v>0</v>
      </c>
      <c r="AB169" s="2">
        <f t="shared" si="14"/>
        <v>0</v>
      </c>
      <c r="AC169" s="2">
        <f t="shared" si="14"/>
        <v>0</v>
      </c>
      <c r="AD169" s="2">
        <f t="shared" si="14"/>
        <v>0</v>
      </c>
      <c r="AE169" s="2">
        <f t="shared" si="14"/>
        <v>0</v>
      </c>
      <c r="AF169" s="2">
        <f t="shared" si="14"/>
        <v>0</v>
      </c>
      <c r="AG169" s="2">
        <f t="shared" si="14"/>
        <v>0</v>
      </c>
      <c r="AH169" s="2">
        <f t="shared" si="14"/>
        <v>0</v>
      </c>
      <c r="AI169" s="2">
        <f t="shared" si="14"/>
        <v>0</v>
      </c>
      <c r="AJ169" s="2">
        <f t="shared" si="14"/>
        <v>0</v>
      </c>
      <c r="AK169" s="2">
        <f t="shared" si="14"/>
        <v>0</v>
      </c>
      <c r="AL169" s="2">
        <f t="shared" si="14"/>
        <v>0</v>
      </c>
      <c r="AM169" s="2">
        <f t="shared" si="14"/>
        <v>0</v>
      </c>
      <c r="AN169" s="2">
        <f t="shared" si="14"/>
        <v>0</v>
      </c>
      <c r="AO169" s="2">
        <f t="shared" si="14"/>
        <v>0</v>
      </c>
      <c r="AP169" s="2">
        <f t="shared" si="14"/>
        <v>0</v>
      </c>
      <c r="AQ169" s="2">
        <f t="shared" si="14"/>
        <v>0</v>
      </c>
      <c r="AR169" s="2">
        <f t="shared" si="14"/>
        <v>0</v>
      </c>
      <c r="AS169" s="2">
        <f t="shared" si="14"/>
        <v>0</v>
      </c>
      <c r="AT169" s="2">
        <f t="shared" si="14"/>
        <v>0</v>
      </c>
      <c r="AU169" s="2">
        <f t="shared" si="14"/>
        <v>0</v>
      </c>
      <c r="AV169" s="2">
        <f t="shared" si="14"/>
        <v>0</v>
      </c>
      <c r="AW169" s="2">
        <f t="shared" si="14"/>
        <v>0</v>
      </c>
      <c r="AX169" s="2">
        <f t="shared" si="14"/>
        <v>0</v>
      </c>
      <c r="AY169" s="2">
        <f t="shared" si="14"/>
        <v>0</v>
      </c>
      <c r="AZ169" s="2">
        <f t="shared" si="14"/>
        <v>0</v>
      </c>
      <c r="BA169" s="2">
        <f t="shared" si="14"/>
        <v>0</v>
      </c>
      <c r="BB169" s="2">
        <f t="shared" si="14"/>
        <v>0</v>
      </c>
      <c r="BC169" s="2">
        <f t="shared" si="14"/>
        <v>0</v>
      </c>
      <c r="BD169" s="2">
        <f t="shared" si="14"/>
        <v>0</v>
      </c>
      <c r="BE169" s="2">
        <f t="shared" si="14"/>
        <v>0</v>
      </c>
      <c r="BF169" s="2">
        <f t="shared" si="14"/>
        <v>0</v>
      </c>
      <c r="BG169" s="2">
        <f t="shared" si="14"/>
        <v>0</v>
      </c>
      <c r="BH169" s="2">
        <f t="shared" si="14"/>
        <v>0</v>
      </c>
      <c r="BI169" s="2">
        <f t="shared" si="14"/>
        <v>0</v>
      </c>
      <c r="BJ169" s="2">
        <f t="shared" si="14"/>
        <v>0</v>
      </c>
      <c r="BK169" s="2">
        <f t="shared" si="14"/>
        <v>0</v>
      </c>
      <c r="BL169" s="2">
        <f t="shared" si="14"/>
        <v>0</v>
      </c>
      <c r="BM169" s="2">
        <f t="shared" si="14"/>
        <v>0</v>
      </c>
      <c r="BN169" s="2">
        <f t="shared" ref="BN169:DX172" si="16">BN138*$DZ$161</f>
        <v>0</v>
      </c>
      <c r="BO169" s="2">
        <f t="shared" si="16"/>
        <v>0</v>
      </c>
      <c r="BP169" s="2">
        <f t="shared" si="16"/>
        <v>0</v>
      </c>
      <c r="BQ169" s="2">
        <f t="shared" si="16"/>
        <v>0</v>
      </c>
      <c r="BR169" s="2">
        <f t="shared" si="16"/>
        <v>0</v>
      </c>
      <c r="BS169" s="2">
        <f t="shared" si="16"/>
        <v>0</v>
      </c>
      <c r="BT169" s="2">
        <f t="shared" si="16"/>
        <v>0</v>
      </c>
      <c r="BU169" s="2">
        <f t="shared" si="16"/>
        <v>0</v>
      </c>
      <c r="BV169" s="2">
        <f t="shared" si="16"/>
        <v>0</v>
      </c>
      <c r="BW169" s="2">
        <f t="shared" si="16"/>
        <v>0</v>
      </c>
      <c r="BX169" s="2">
        <f t="shared" si="16"/>
        <v>0</v>
      </c>
      <c r="BY169" s="2">
        <f t="shared" si="16"/>
        <v>0</v>
      </c>
      <c r="BZ169" s="2">
        <f t="shared" si="16"/>
        <v>0</v>
      </c>
      <c r="CA169" s="2">
        <f t="shared" si="16"/>
        <v>0</v>
      </c>
      <c r="CB169" s="2">
        <f t="shared" si="16"/>
        <v>0</v>
      </c>
      <c r="CC169" s="2">
        <f t="shared" si="16"/>
        <v>0</v>
      </c>
      <c r="CD169" s="2">
        <f t="shared" si="16"/>
        <v>0</v>
      </c>
      <c r="CE169" s="2">
        <f t="shared" si="16"/>
        <v>0</v>
      </c>
      <c r="CF169" s="2">
        <f t="shared" si="16"/>
        <v>98.333233965894763</v>
      </c>
      <c r="CG169" s="2">
        <f t="shared" si="16"/>
        <v>0</v>
      </c>
      <c r="CH169" s="2">
        <f t="shared" si="16"/>
        <v>0</v>
      </c>
      <c r="CI169" s="2">
        <f t="shared" si="16"/>
        <v>0</v>
      </c>
      <c r="CJ169" s="2">
        <f t="shared" si="16"/>
        <v>0</v>
      </c>
      <c r="CK169" s="2">
        <f t="shared" si="16"/>
        <v>0</v>
      </c>
      <c r="CL169" s="2">
        <f t="shared" si="16"/>
        <v>0</v>
      </c>
      <c r="CM169" s="2">
        <f t="shared" si="16"/>
        <v>0</v>
      </c>
      <c r="CN169" s="2">
        <f t="shared" si="16"/>
        <v>0</v>
      </c>
      <c r="CO169" s="2">
        <f t="shared" si="16"/>
        <v>0</v>
      </c>
      <c r="CP169" s="2">
        <f t="shared" si="16"/>
        <v>0</v>
      </c>
      <c r="CQ169" s="2">
        <f t="shared" si="16"/>
        <v>166.70226359025077</v>
      </c>
      <c r="CR169" s="2">
        <f t="shared" si="16"/>
        <v>0</v>
      </c>
      <c r="CS169" s="2">
        <f t="shared" si="16"/>
        <v>0</v>
      </c>
      <c r="CT169" s="2">
        <f t="shared" si="16"/>
        <v>0</v>
      </c>
      <c r="CU169" s="2">
        <f t="shared" si="16"/>
        <v>0</v>
      </c>
      <c r="CV169" s="2">
        <f t="shared" si="16"/>
        <v>0</v>
      </c>
      <c r="CW169" s="2">
        <f t="shared" si="16"/>
        <v>0</v>
      </c>
      <c r="CX169" s="2">
        <f t="shared" si="16"/>
        <v>0</v>
      </c>
      <c r="CY169" s="2">
        <f t="shared" si="16"/>
        <v>0</v>
      </c>
      <c r="CZ169" s="2">
        <f t="shared" si="16"/>
        <v>0</v>
      </c>
      <c r="DA169" s="2">
        <f t="shared" si="16"/>
        <v>0</v>
      </c>
      <c r="DB169" s="2">
        <f t="shared" si="16"/>
        <v>0</v>
      </c>
      <c r="DC169" s="2">
        <f t="shared" si="16"/>
        <v>0</v>
      </c>
      <c r="DD169" s="2">
        <f t="shared" si="16"/>
        <v>0</v>
      </c>
      <c r="DE169" s="2">
        <f t="shared" si="16"/>
        <v>0</v>
      </c>
      <c r="DF169" s="2">
        <f t="shared" si="16"/>
        <v>0</v>
      </c>
      <c r="DG169" s="2">
        <f t="shared" si="16"/>
        <v>0</v>
      </c>
      <c r="DH169" s="2">
        <f t="shared" si="16"/>
        <v>0</v>
      </c>
      <c r="DI169" s="2">
        <f t="shared" si="16"/>
        <v>0</v>
      </c>
      <c r="DJ169" s="2">
        <f t="shared" si="16"/>
        <v>0</v>
      </c>
      <c r="DK169" s="2">
        <f t="shared" si="16"/>
        <v>0</v>
      </c>
      <c r="DL169" s="2">
        <f t="shared" si="16"/>
        <v>0</v>
      </c>
      <c r="DM169" s="2">
        <f t="shared" si="16"/>
        <v>0</v>
      </c>
      <c r="DN169" s="2">
        <f t="shared" si="16"/>
        <v>0</v>
      </c>
      <c r="DO169" s="2">
        <f t="shared" si="16"/>
        <v>0</v>
      </c>
      <c r="DP169" s="2">
        <f t="shared" si="16"/>
        <v>0</v>
      </c>
      <c r="DQ169" s="2">
        <f t="shared" si="16"/>
        <v>0</v>
      </c>
      <c r="DR169" s="2">
        <f t="shared" si="16"/>
        <v>0</v>
      </c>
      <c r="DS169" s="2">
        <f t="shared" si="16"/>
        <v>0</v>
      </c>
      <c r="DT169" s="2">
        <f t="shared" si="16"/>
        <v>0</v>
      </c>
      <c r="DU169" s="2">
        <f t="shared" si="16"/>
        <v>0</v>
      </c>
      <c r="DV169" s="2">
        <f t="shared" si="16"/>
        <v>0</v>
      </c>
      <c r="DW169" s="2">
        <f t="shared" si="16"/>
        <v>0</v>
      </c>
      <c r="DX169" s="2">
        <f t="shared" si="16"/>
        <v>0</v>
      </c>
      <c r="DY169" s="2">
        <f t="shared" si="10"/>
        <v>390.54753095295712</v>
      </c>
      <c r="DZ169" s="2">
        <f t="shared" si="11"/>
        <v>905</v>
      </c>
      <c r="EA169" s="2">
        <f t="shared" si="12"/>
        <v>514.45246904704288</v>
      </c>
      <c r="EB169" s="21">
        <f t="shared" si="13"/>
        <v>0.56845576690280986</v>
      </c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  <c r="EX169" s="2"/>
      <c r="EY169" s="2"/>
      <c r="EZ169" s="2"/>
    </row>
    <row r="170" spans="1:156">
      <c r="A170" s="2" t="str">
        <f t="shared" si="6"/>
        <v>HU</v>
      </c>
      <c r="B170" s="2">
        <f t="shared" si="9"/>
        <v>119.77241115674221</v>
      </c>
      <c r="C170" s="2">
        <f t="shared" ref="C170:BN173" si="17">C139*$DZ$161</f>
        <v>0</v>
      </c>
      <c r="D170" s="2">
        <f t="shared" si="17"/>
        <v>0</v>
      </c>
      <c r="E170" s="2">
        <f t="shared" si="17"/>
        <v>0</v>
      </c>
      <c r="F170" s="2">
        <f t="shared" si="17"/>
        <v>0</v>
      </c>
      <c r="G170" s="2">
        <f t="shared" si="17"/>
        <v>0</v>
      </c>
      <c r="H170" s="2">
        <f t="shared" si="17"/>
        <v>5.7396222400693935</v>
      </c>
      <c r="I170" s="2">
        <f t="shared" si="17"/>
        <v>109.22163498014406</v>
      </c>
      <c r="J170" s="2">
        <f t="shared" si="17"/>
        <v>0</v>
      </c>
      <c r="K170" s="2">
        <f t="shared" si="17"/>
        <v>0</v>
      </c>
      <c r="L170" s="2">
        <f t="shared" si="17"/>
        <v>0</v>
      </c>
      <c r="M170" s="2">
        <f t="shared" si="17"/>
        <v>0</v>
      </c>
      <c r="N170" s="2">
        <f t="shared" si="17"/>
        <v>0</v>
      </c>
      <c r="O170" s="2">
        <f t="shared" si="17"/>
        <v>0</v>
      </c>
      <c r="P170" s="2">
        <f t="shared" si="17"/>
        <v>0</v>
      </c>
      <c r="Q170" s="2">
        <f t="shared" si="17"/>
        <v>0</v>
      </c>
      <c r="R170" s="2">
        <f t="shared" si="17"/>
        <v>0</v>
      </c>
      <c r="S170" s="2">
        <f t="shared" si="17"/>
        <v>0</v>
      </c>
      <c r="T170" s="2">
        <f t="shared" si="17"/>
        <v>0</v>
      </c>
      <c r="U170" s="2">
        <f t="shared" si="17"/>
        <v>0</v>
      </c>
      <c r="V170" s="2">
        <f t="shared" si="17"/>
        <v>0</v>
      </c>
      <c r="W170" s="2">
        <f t="shared" si="17"/>
        <v>0</v>
      </c>
      <c r="X170" s="2">
        <f t="shared" si="17"/>
        <v>0</v>
      </c>
      <c r="Y170" s="2">
        <f t="shared" si="17"/>
        <v>0</v>
      </c>
      <c r="Z170" s="2">
        <f t="shared" si="17"/>
        <v>0</v>
      </c>
      <c r="AA170" s="2">
        <f t="shared" si="17"/>
        <v>0</v>
      </c>
      <c r="AB170" s="2">
        <f t="shared" si="17"/>
        <v>0</v>
      </c>
      <c r="AC170" s="2">
        <f t="shared" si="17"/>
        <v>16.37480462608033</v>
      </c>
      <c r="AD170" s="2">
        <f t="shared" si="17"/>
        <v>0</v>
      </c>
      <c r="AE170" s="2">
        <f t="shared" si="17"/>
        <v>0</v>
      </c>
      <c r="AF170" s="2">
        <f t="shared" si="17"/>
        <v>0</v>
      </c>
      <c r="AG170" s="2">
        <f t="shared" si="17"/>
        <v>0</v>
      </c>
      <c r="AH170" s="2">
        <f t="shared" si="17"/>
        <v>0</v>
      </c>
      <c r="AI170" s="2">
        <f t="shared" si="17"/>
        <v>0</v>
      </c>
      <c r="AJ170" s="2">
        <f t="shared" si="17"/>
        <v>0</v>
      </c>
      <c r="AK170" s="2">
        <f t="shared" si="17"/>
        <v>0</v>
      </c>
      <c r="AL170" s="2">
        <f t="shared" si="17"/>
        <v>0</v>
      </c>
      <c r="AM170" s="2">
        <f t="shared" si="17"/>
        <v>0</v>
      </c>
      <c r="AN170" s="2">
        <f t="shared" si="17"/>
        <v>0</v>
      </c>
      <c r="AO170" s="2">
        <f t="shared" si="17"/>
        <v>1211.144698864055</v>
      </c>
      <c r="AP170" s="2">
        <f t="shared" si="17"/>
        <v>0</v>
      </c>
      <c r="AQ170" s="2">
        <f t="shared" si="17"/>
        <v>0</v>
      </c>
      <c r="AR170" s="2">
        <f t="shared" si="17"/>
        <v>142.22446286054307</v>
      </c>
      <c r="AS170" s="2">
        <f t="shared" si="17"/>
        <v>0</v>
      </c>
      <c r="AT170" s="2">
        <f t="shared" si="17"/>
        <v>0</v>
      </c>
      <c r="AU170" s="2">
        <f t="shared" si="17"/>
        <v>0</v>
      </c>
      <c r="AV170" s="2">
        <f t="shared" si="17"/>
        <v>0</v>
      </c>
      <c r="AW170" s="2">
        <f t="shared" si="17"/>
        <v>0</v>
      </c>
      <c r="AX170" s="2">
        <f t="shared" si="17"/>
        <v>0</v>
      </c>
      <c r="AY170" s="2">
        <f t="shared" si="17"/>
        <v>0</v>
      </c>
      <c r="AZ170" s="2">
        <f t="shared" si="17"/>
        <v>0</v>
      </c>
      <c r="BA170" s="2">
        <f t="shared" si="17"/>
        <v>0</v>
      </c>
      <c r="BB170" s="2">
        <f t="shared" si="17"/>
        <v>0</v>
      </c>
      <c r="BC170" s="2">
        <f t="shared" si="17"/>
        <v>5127.6772218267015</v>
      </c>
      <c r="BD170" s="2">
        <f t="shared" si="17"/>
        <v>0</v>
      </c>
      <c r="BE170" s="2">
        <f t="shared" si="17"/>
        <v>0</v>
      </c>
      <c r="BF170" s="2">
        <f t="shared" si="17"/>
        <v>0</v>
      </c>
      <c r="BG170" s="2">
        <f t="shared" si="17"/>
        <v>0</v>
      </c>
      <c r="BH170" s="2">
        <f t="shared" si="17"/>
        <v>0</v>
      </c>
      <c r="BI170" s="2">
        <f t="shared" si="17"/>
        <v>0</v>
      </c>
      <c r="BJ170" s="2">
        <f t="shared" si="17"/>
        <v>0</v>
      </c>
      <c r="BK170" s="2">
        <f t="shared" si="17"/>
        <v>240.81091545467621</v>
      </c>
      <c r="BL170" s="2">
        <f t="shared" si="17"/>
        <v>0</v>
      </c>
      <c r="BM170" s="2">
        <f t="shared" si="17"/>
        <v>0</v>
      </c>
      <c r="BN170" s="2">
        <f t="shared" si="17"/>
        <v>0</v>
      </c>
      <c r="BO170" s="2">
        <f t="shared" si="16"/>
        <v>0</v>
      </c>
      <c r="BP170" s="2">
        <f t="shared" si="16"/>
        <v>0</v>
      </c>
      <c r="BQ170" s="2">
        <f t="shared" si="16"/>
        <v>0</v>
      </c>
      <c r="BR170" s="2">
        <f t="shared" si="16"/>
        <v>0</v>
      </c>
      <c r="BS170" s="2">
        <f t="shared" si="16"/>
        <v>0</v>
      </c>
      <c r="BT170" s="2">
        <f t="shared" si="16"/>
        <v>0</v>
      </c>
      <c r="BU170" s="2">
        <f t="shared" si="16"/>
        <v>0</v>
      </c>
      <c r="BV170" s="2">
        <f t="shared" si="16"/>
        <v>0</v>
      </c>
      <c r="BW170" s="2">
        <f t="shared" si="16"/>
        <v>0</v>
      </c>
      <c r="BX170" s="2">
        <f t="shared" si="16"/>
        <v>0</v>
      </c>
      <c r="BY170" s="2">
        <f t="shared" si="16"/>
        <v>0</v>
      </c>
      <c r="BZ170" s="2">
        <f t="shared" si="16"/>
        <v>0</v>
      </c>
      <c r="CA170" s="2">
        <f t="shared" si="16"/>
        <v>0</v>
      </c>
      <c r="CB170" s="2">
        <f t="shared" si="16"/>
        <v>0</v>
      </c>
      <c r="CC170" s="2">
        <f t="shared" si="16"/>
        <v>0</v>
      </c>
      <c r="CD170" s="2">
        <f t="shared" si="16"/>
        <v>0</v>
      </c>
      <c r="CE170" s="2">
        <f t="shared" si="16"/>
        <v>0</v>
      </c>
      <c r="CF170" s="2">
        <f t="shared" si="16"/>
        <v>0</v>
      </c>
      <c r="CG170" s="2">
        <f t="shared" si="16"/>
        <v>0</v>
      </c>
      <c r="CH170" s="2">
        <f t="shared" si="16"/>
        <v>0</v>
      </c>
      <c r="CI170" s="2">
        <f t="shared" si="16"/>
        <v>0</v>
      </c>
      <c r="CJ170" s="2">
        <f t="shared" si="16"/>
        <v>0</v>
      </c>
      <c r="CK170" s="2">
        <f t="shared" si="16"/>
        <v>0</v>
      </c>
      <c r="CL170" s="2">
        <f t="shared" si="16"/>
        <v>0</v>
      </c>
      <c r="CM170" s="2">
        <f t="shared" si="16"/>
        <v>0</v>
      </c>
      <c r="CN170" s="2">
        <f t="shared" si="16"/>
        <v>0</v>
      </c>
      <c r="CO170" s="2">
        <f t="shared" si="16"/>
        <v>0</v>
      </c>
      <c r="CP170" s="2">
        <f t="shared" si="16"/>
        <v>0</v>
      </c>
      <c r="CQ170" s="2">
        <f t="shared" si="16"/>
        <v>166.70226359025077</v>
      </c>
      <c r="CR170" s="2">
        <f t="shared" si="16"/>
        <v>0</v>
      </c>
      <c r="CS170" s="2">
        <f t="shared" si="16"/>
        <v>0</v>
      </c>
      <c r="CT170" s="2">
        <f t="shared" si="16"/>
        <v>0</v>
      </c>
      <c r="CU170" s="2">
        <f t="shared" si="16"/>
        <v>0</v>
      </c>
      <c r="CV170" s="2">
        <f t="shared" si="16"/>
        <v>0</v>
      </c>
      <c r="CW170" s="2">
        <f t="shared" si="16"/>
        <v>0</v>
      </c>
      <c r="CX170" s="2">
        <f t="shared" si="16"/>
        <v>0</v>
      </c>
      <c r="CY170" s="2">
        <f t="shared" si="16"/>
        <v>0</v>
      </c>
      <c r="CZ170" s="2">
        <f t="shared" si="16"/>
        <v>0</v>
      </c>
      <c r="DA170" s="2">
        <f t="shared" si="16"/>
        <v>0</v>
      </c>
      <c r="DB170" s="2">
        <f t="shared" si="16"/>
        <v>0</v>
      </c>
      <c r="DC170" s="2">
        <f t="shared" si="16"/>
        <v>0</v>
      </c>
      <c r="DD170" s="2">
        <f t="shared" si="16"/>
        <v>0</v>
      </c>
      <c r="DE170" s="2">
        <f t="shared" si="16"/>
        <v>104.66369967185365</v>
      </c>
      <c r="DF170" s="2">
        <f t="shared" si="16"/>
        <v>0</v>
      </c>
      <c r="DG170" s="2">
        <f t="shared" si="16"/>
        <v>0</v>
      </c>
      <c r="DH170" s="2">
        <f t="shared" si="16"/>
        <v>0</v>
      </c>
      <c r="DI170" s="2">
        <f t="shared" si="16"/>
        <v>0</v>
      </c>
      <c r="DJ170" s="2">
        <f t="shared" si="16"/>
        <v>0</v>
      </c>
      <c r="DK170" s="2">
        <f t="shared" si="16"/>
        <v>0</v>
      </c>
      <c r="DL170" s="2">
        <f t="shared" si="16"/>
        <v>0</v>
      </c>
      <c r="DM170" s="2">
        <f t="shared" si="16"/>
        <v>0</v>
      </c>
      <c r="DN170" s="2">
        <f t="shared" si="16"/>
        <v>0</v>
      </c>
      <c r="DO170" s="2">
        <f t="shared" si="16"/>
        <v>0</v>
      </c>
      <c r="DP170" s="2">
        <f t="shared" si="16"/>
        <v>0</v>
      </c>
      <c r="DQ170" s="2">
        <f t="shared" si="16"/>
        <v>0</v>
      </c>
      <c r="DR170" s="2">
        <f t="shared" si="16"/>
        <v>0</v>
      </c>
      <c r="DS170" s="2">
        <f t="shared" si="16"/>
        <v>0</v>
      </c>
      <c r="DT170" s="2">
        <f t="shared" si="16"/>
        <v>0</v>
      </c>
      <c r="DU170" s="2">
        <f t="shared" si="16"/>
        <v>0</v>
      </c>
      <c r="DV170" s="2">
        <f t="shared" si="16"/>
        <v>0</v>
      </c>
      <c r="DW170" s="2">
        <f t="shared" si="16"/>
        <v>0</v>
      </c>
      <c r="DX170" s="2">
        <f t="shared" si="16"/>
        <v>0</v>
      </c>
      <c r="DY170" s="2">
        <f t="shared" si="10"/>
        <v>7244.3317352711165</v>
      </c>
      <c r="DZ170" s="2">
        <f t="shared" si="11"/>
        <v>4860</v>
      </c>
      <c r="EA170" s="2">
        <f t="shared" si="12"/>
        <v>-2384.3317352711165</v>
      </c>
      <c r="EB170" s="21">
        <f t="shared" si="13"/>
        <v>-0.49060323771010628</v>
      </c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  <c r="EX170" s="2"/>
      <c r="EY170" s="2"/>
      <c r="EZ170" s="2"/>
    </row>
    <row r="171" spans="1:156">
      <c r="A171" s="2" t="str">
        <f t="shared" si="6"/>
        <v>Keszeg</v>
      </c>
      <c r="B171" s="2">
        <f t="shared" si="9"/>
        <v>119.77241115674221</v>
      </c>
      <c r="C171" s="2">
        <f t="shared" si="17"/>
        <v>0</v>
      </c>
      <c r="D171" s="2">
        <f t="shared" si="17"/>
        <v>0</v>
      </c>
      <c r="E171" s="2">
        <f t="shared" si="17"/>
        <v>0</v>
      </c>
      <c r="F171" s="2">
        <f t="shared" si="17"/>
        <v>0</v>
      </c>
      <c r="G171" s="2">
        <f t="shared" si="17"/>
        <v>0</v>
      </c>
      <c r="H171" s="2">
        <f t="shared" si="17"/>
        <v>5.7396222400693935</v>
      </c>
      <c r="I171" s="2">
        <f t="shared" si="17"/>
        <v>109.22163498014406</v>
      </c>
      <c r="J171" s="2">
        <f t="shared" si="17"/>
        <v>0</v>
      </c>
      <c r="K171" s="2">
        <f t="shared" si="17"/>
        <v>0</v>
      </c>
      <c r="L171" s="2">
        <f t="shared" si="17"/>
        <v>0</v>
      </c>
      <c r="M171" s="2">
        <f t="shared" si="17"/>
        <v>0</v>
      </c>
      <c r="N171" s="2">
        <f t="shared" si="17"/>
        <v>0</v>
      </c>
      <c r="O171" s="2">
        <f t="shared" si="17"/>
        <v>0</v>
      </c>
      <c r="P171" s="2">
        <f t="shared" si="17"/>
        <v>0</v>
      </c>
      <c r="Q171" s="2">
        <f t="shared" si="17"/>
        <v>0</v>
      </c>
      <c r="R171" s="2">
        <f t="shared" si="17"/>
        <v>0</v>
      </c>
      <c r="S171" s="2">
        <f t="shared" si="17"/>
        <v>0</v>
      </c>
      <c r="T171" s="2">
        <f t="shared" si="17"/>
        <v>0</v>
      </c>
      <c r="U171" s="2">
        <f t="shared" si="17"/>
        <v>0</v>
      </c>
      <c r="V171" s="2">
        <f t="shared" si="17"/>
        <v>0</v>
      </c>
      <c r="W171" s="2">
        <f t="shared" si="17"/>
        <v>0</v>
      </c>
      <c r="X171" s="2">
        <f t="shared" si="17"/>
        <v>0</v>
      </c>
      <c r="Y171" s="2">
        <f t="shared" si="17"/>
        <v>0</v>
      </c>
      <c r="Z171" s="2">
        <f t="shared" si="17"/>
        <v>0</v>
      </c>
      <c r="AA171" s="2">
        <f t="shared" si="17"/>
        <v>0</v>
      </c>
      <c r="AB171" s="2">
        <f t="shared" si="17"/>
        <v>0</v>
      </c>
      <c r="AC171" s="2">
        <f t="shared" si="17"/>
        <v>0</v>
      </c>
      <c r="AD171" s="2">
        <f t="shared" si="17"/>
        <v>0</v>
      </c>
      <c r="AE171" s="2">
        <f t="shared" si="17"/>
        <v>0</v>
      </c>
      <c r="AF171" s="2">
        <f t="shared" si="17"/>
        <v>0</v>
      </c>
      <c r="AG171" s="2">
        <f t="shared" si="17"/>
        <v>0</v>
      </c>
      <c r="AH171" s="2">
        <f t="shared" si="17"/>
        <v>0</v>
      </c>
      <c r="AI171" s="2">
        <f t="shared" si="17"/>
        <v>0</v>
      </c>
      <c r="AJ171" s="2">
        <f t="shared" si="17"/>
        <v>0</v>
      </c>
      <c r="AK171" s="2">
        <f t="shared" si="17"/>
        <v>0</v>
      </c>
      <c r="AL171" s="2">
        <f t="shared" si="17"/>
        <v>0</v>
      </c>
      <c r="AM171" s="2">
        <f t="shared" si="17"/>
        <v>0</v>
      </c>
      <c r="AN171" s="2">
        <f t="shared" si="17"/>
        <v>0</v>
      </c>
      <c r="AO171" s="2">
        <f t="shared" si="17"/>
        <v>0</v>
      </c>
      <c r="AP171" s="2">
        <f t="shared" si="17"/>
        <v>0</v>
      </c>
      <c r="AQ171" s="2">
        <f t="shared" si="17"/>
        <v>0</v>
      </c>
      <c r="AR171" s="2">
        <f t="shared" si="17"/>
        <v>142.22446286054307</v>
      </c>
      <c r="AS171" s="2">
        <f t="shared" si="17"/>
        <v>0</v>
      </c>
      <c r="AT171" s="2">
        <f t="shared" si="17"/>
        <v>0</v>
      </c>
      <c r="AU171" s="2">
        <f t="shared" si="17"/>
        <v>0</v>
      </c>
      <c r="AV171" s="2">
        <f t="shared" si="17"/>
        <v>0</v>
      </c>
      <c r="AW171" s="2">
        <f t="shared" si="17"/>
        <v>0</v>
      </c>
      <c r="AX171" s="2">
        <f t="shared" si="17"/>
        <v>0</v>
      </c>
      <c r="AY171" s="2">
        <f t="shared" si="17"/>
        <v>0</v>
      </c>
      <c r="AZ171" s="2">
        <f t="shared" si="17"/>
        <v>0</v>
      </c>
      <c r="BA171" s="2">
        <f t="shared" si="17"/>
        <v>0</v>
      </c>
      <c r="BB171" s="2">
        <f t="shared" si="17"/>
        <v>0</v>
      </c>
      <c r="BC171" s="2">
        <f t="shared" si="17"/>
        <v>5127.6772218267015</v>
      </c>
      <c r="BD171" s="2">
        <f t="shared" si="17"/>
        <v>0</v>
      </c>
      <c r="BE171" s="2">
        <f t="shared" si="17"/>
        <v>0</v>
      </c>
      <c r="BF171" s="2">
        <f t="shared" si="17"/>
        <v>0</v>
      </c>
      <c r="BG171" s="2">
        <f t="shared" si="17"/>
        <v>0</v>
      </c>
      <c r="BH171" s="2">
        <f t="shared" si="17"/>
        <v>0</v>
      </c>
      <c r="BI171" s="2">
        <f t="shared" si="17"/>
        <v>0</v>
      </c>
      <c r="BJ171" s="2">
        <f t="shared" si="17"/>
        <v>0</v>
      </c>
      <c r="BK171" s="2">
        <f t="shared" si="17"/>
        <v>0</v>
      </c>
      <c r="BL171" s="2">
        <f t="shared" si="17"/>
        <v>0</v>
      </c>
      <c r="BM171" s="2">
        <f t="shared" si="17"/>
        <v>0</v>
      </c>
      <c r="BN171" s="2">
        <f t="shared" si="17"/>
        <v>0</v>
      </c>
      <c r="BO171" s="2">
        <f t="shared" si="16"/>
        <v>0</v>
      </c>
      <c r="BP171" s="2">
        <f t="shared" si="16"/>
        <v>0</v>
      </c>
      <c r="BQ171" s="2">
        <f t="shared" si="16"/>
        <v>0</v>
      </c>
      <c r="BR171" s="2">
        <f t="shared" si="16"/>
        <v>0</v>
      </c>
      <c r="BS171" s="2">
        <f t="shared" si="16"/>
        <v>0</v>
      </c>
      <c r="BT171" s="2">
        <f t="shared" si="16"/>
        <v>0</v>
      </c>
      <c r="BU171" s="2">
        <f t="shared" si="16"/>
        <v>0</v>
      </c>
      <c r="BV171" s="2">
        <f t="shared" si="16"/>
        <v>0</v>
      </c>
      <c r="BW171" s="2">
        <f t="shared" si="16"/>
        <v>0</v>
      </c>
      <c r="BX171" s="2">
        <f t="shared" si="16"/>
        <v>0</v>
      </c>
      <c r="BY171" s="2">
        <f t="shared" si="16"/>
        <v>0</v>
      </c>
      <c r="BZ171" s="2">
        <f t="shared" si="16"/>
        <v>0</v>
      </c>
      <c r="CA171" s="2">
        <f t="shared" si="16"/>
        <v>0</v>
      </c>
      <c r="CB171" s="2">
        <f t="shared" si="16"/>
        <v>0</v>
      </c>
      <c r="CC171" s="2">
        <f t="shared" si="16"/>
        <v>0</v>
      </c>
      <c r="CD171" s="2">
        <f t="shared" si="16"/>
        <v>0</v>
      </c>
      <c r="CE171" s="2">
        <f t="shared" si="16"/>
        <v>0</v>
      </c>
      <c r="CF171" s="2">
        <f t="shared" si="16"/>
        <v>0</v>
      </c>
      <c r="CG171" s="2">
        <f t="shared" si="16"/>
        <v>31.145891273317741</v>
      </c>
      <c r="CH171" s="2">
        <f t="shared" si="16"/>
        <v>0</v>
      </c>
      <c r="CI171" s="2">
        <f t="shared" si="16"/>
        <v>0</v>
      </c>
      <c r="CJ171" s="2">
        <f t="shared" si="16"/>
        <v>0</v>
      </c>
      <c r="CK171" s="2">
        <f t="shared" si="16"/>
        <v>0</v>
      </c>
      <c r="CL171" s="2">
        <f t="shared" si="16"/>
        <v>538.51161605356958</v>
      </c>
      <c r="CM171" s="2">
        <f t="shared" si="16"/>
        <v>0</v>
      </c>
      <c r="CN171" s="2">
        <f t="shared" si="16"/>
        <v>0</v>
      </c>
      <c r="CO171" s="2">
        <f t="shared" si="16"/>
        <v>0</v>
      </c>
      <c r="CP171" s="2">
        <f t="shared" si="16"/>
        <v>0</v>
      </c>
      <c r="CQ171" s="2">
        <f t="shared" si="16"/>
        <v>166.70226359025077</v>
      </c>
      <c r="CR171" s="2">
        <f t="shared" si="16"/>
        <v>0</v>
      </c>
      <c r="CS171" s="2">
        <f t="shared" si="16"/>
        <v>0</v>
      </c>
      <c r="CT171" s="2">
        <f t="shared" si="16"/>
        <v>0</v>
      </c>
      <c r="CU171" s="2">
        <f t="shared" si="16"/>
        <v>0</v>
      </c>
      <c r="CV171" s="2">
        <f t="shared" si="16"/>
        <v>0</v>
      </c>
      <c r="CW171" s="2">
        <f t="shared" si="16"/>
        <v>0</v>
      </c>
      <c r="CX171" s="2">
        <f t="shared" si="16"/>
        <v>0</v>
      </c>
      <c r="CY171" s="2">
        <f t="shared" si="16"/>
        <v>0</v>
      </c>
      <c r="CZ171" s="2">
        <f t="shared" si="16"/>
        <v>0</v>
      </c>
      <c r="DA171" s="2">
        <f t="shared" si="16"/>
        <v>0</v>
      </c>
      <c r="DB171" s="2">
        <f t="shared" si="16"/>
        <v>0</v>
      </c>
      <c r="DC171" s="2">
        <f t="shared" si="16"/>
        <v>0</v>
      </c>
      <c r="DD171" s="2">
        <f t="shared" si="16"/>
        <v>0</v>
      </c>
      <c r="DE171" s="2">
        <f t="shared" si="16"/>
        <v>104.66369967185365</v>
      </c>
      <c r="DF171" s="2">
        <f t="shared" si="16"/>
        <v>0</v>
      </c>
      <c r="DG171" s="2">
        <f t="shared" si="16"/>
        <v>0</v>
      </c>
      <c r="DH171" s="2">
        <f t="shared" si="16"/>
        <v>0</v>
      </c>
      <c r="DI171" s="2">
        <f t="shared" si="16"/>
        <v>0</v>
      </c>
      <c r="DJ171" s="2">
        <f t="shared" si="16"/>
        <v>0</v>
      </c>
      <c r="DK171" s="2">
        <f t="shared" si="16"/>
        <v>0</v>
      </c>
      <c r="DL171" s="2">
        <f t="shared" si="16"/>
        <v>0</v>
      </c>
      <c r="DM171" s="2">
        <f t="shared" si="16"/>
        <v>0</v>
      </c>
      <c r="DN171" s="2">
        <f t="shared" si="16"/>
        <v>0</v>
      </c>
      <c r="DO171" s="2">
        <f t="shared" si="16"/>
        <v>0</v>
      </c>
      <c r="DP171" s="2">
        <f t="shared" si="16"/>
        <v>0</v>
      </c>
      <c r="DQ171" s="2">
        <f t="shared" si="16"/>
        <v>0</v>
      </c>
      <c r="DR171" s="2">
        <f t="shared" si="16"/>
        <v>0</v>
      </c>
      <c r="DS171" s="2">
        <f t="shared" si="16"/>
        <v>0</v>
      </c>
      <c r="DT171" s="2">
        <f t="shared" si="16"/>
        <v>0</v>
      </c>
      <c r="DU171" s="2">
        <f t="shared" si="16"/>
        <v>0</v>
      </c>
      <c r="DV171" s="2">
        <f t="shared" si="16"/>
        <v>0</v>
      </c>
      <c r="DW171" s="2">
        <f t="shared" si="16"/>
        <v>0</v>
      </c>
      <c r="DX171" s="2">
        <f t="shared" si="16"/>
        <v>0</v>
      </c>
      <c r="DY171" s="2">
        <f t="shared" si="10"/>
        <v>6345.6588236531916</v>
      </c>
      <c r="DZ171" s="2">
        <f t="shared" si="11"/>
        <v>20809</v>
      </c>
      <c r="EA171" s="2">
        <f t="shared" si="12"/>
        <v>14463.341176346808</v>
      </c>
      <c r="EB171" s="21">
        <f t="shared" si="13"/>
        <v>0.69505219743124647</v>
      </c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  <c r="EX171" s="2"/>
      <c r="EY171" s="2"/>
      <c r="EZ171" s="2"/>
    </row>
    <row r="172" spans="1:156">
      <c r="A172" s="2" t="str">
        <f t="shared" si="6"/>
        <v>KMR</v>
      </c>
      <c r="B172" s="2">
        <f t="shared" si="9"/>
        <v>0</v>
      </c>
      <c r="C172" s="2">
        <f t="shared" si="17"/>
        <v>0</v>
      </c>
      <c r="D172" s="2">
        <f t="shared" si="17"/>
        <v>0</v>
      </c>
      <c r="E172" s="2">
        <f t="shared" si="17"/>
        <v>0</v>
      </c>
      <c r="F172" s="2">
        <f t="shared" si="17"/>
        <v>0</v>
      </c>
      <c r="G172" s="2">
        <f t="shared" si="17"/>
        <v>0</v>
      </c>
      <c r="H172" s="2">
        <f t="shared" si="17"/>
        <v>5.7396222400693935</v>
      </c>
      <c r="I172" s="2">
        <f t="shared" si="17"/>
        <v>109.22163498014406</v>
      </c>
      <c r="J172" s="2">
        <f t="shared" si="17"/>
        <v>0</v>
      </c>
      <c r="K172" s="2">
        <f t="shared" si="17"/>
        <v>0</v>
      </c>
      <c r="L172" s="2">
        <f t="shared" si="17"/>
        <v>0</v>
      </c>
      <c r="M172" s="2">
        <f t="shared" si="17"/>
        <v>0</v>
      </c>
      <c r="N172" s="2">
        <f t="shared" si="17"/>
        <v>0</v>
      </c>
      <c r="O172" s="2">
        <f t="shared" si="17"/>
        <v>0</v>
      </c>
      <c r="P172" s="2">
        <f t="shared" si="17"/>
        <v>0</v>
      </c>
      <c r="Q172" s="2">
        <f t="shared" si="17"/>
        <v>0</v>
      </c>
      <c r="R172" s="2">
        <f t="shared" si="17"/>
        <v>0</v>
      </c>
      <c r="S172" s="2">
        <f t="shared" si="17"/>
        <v>0</v>
      </c>
      <c r="T172" s="2">
        <f t="shared" si="17"/>
        <v>0</v>
      </c>
      <c r="U172" s="2">
        <f t="shared" si="17"/>
        <v>0</v>
      </c>
      <c r="V172" s="2">
        <f t="shared" si="17"/>
        <v>0</v>
      </c>
      <c r="W172" s="2">
        <f t="shared" si="17"/>
        <v>0</v>
      </c>
      <c r="X172" s="2">
        <f t="shared" si="17"/>
        <v>0</v>
      </c>
      <c r="Y172" s="2">
        <f t="shared" si="17"/>
        <v>0</v>
      </c>
      <c r="Z172" s="2">
        <f t="shared" si="17"/>
        <v>0</v>
      </c>
      <c r="AA172" s="2">
        <f t="shared" si="17"/>
        <v>0</v>
      </c>
      <c r="AB172" s="2">
        <f t="shared" si="17"/>
        <v>0</v>
      </c>
      <c r="AC172" s="2">
        <f t="shared" si="17"/>
        <v>16.37480462608033</v>
      </c>
      <c r="AD172" s="2">
        <f t="shared" si="17"/>
        <v>0</v>
      </c>
      <c r="AE172" s="2">
        <f t="shared" si="17"/>
        <v>0</v>
      </c>
      <c r="AF172" s="2">
        <f t="shared" si="17"/>
        <v>0</v>
      </c>
      <c r="AG172" s="2">
        <f t="shared" si="17"/>
        <v>0</v>
      </c>
      <c r="AH172" s="2">
        <f t="shared" si="17"/>
        <v>0</v>
      </c>
      <c r="AI172" s="2">
        <f t="shared" si="17"/>
        <v>0</v>
      </c>
      <c r="AJ172" s="2">
        <f t="shared" si="17"/>
        <v>0</v>
      </c>
      <c r="AK172" s="2">
        <f t="shared" si="17"/>
        <v>0</v>
      </c>
      <c r="AL172" s="2">
        <f t="shared" si="17"/>
        <v>0</v>
      </c>
      <c r="AM172" s="2">
        <f t="shared" si="17"/>
        <v>0</v>
      </c>
      <c r="AN172" s="2">
        <f t="shared" si="17"/>
        <v>0</v>
      </c>
      <c r="AO172" s="2">
        <f t="shared" si="17"/>
        <v>0</v>
      </c>
      <c r="AP172" s="2">
        <f t="shared" si="17"/>
        <v>0</v>
      </c>
      <c r="AQ172" s="2">
        <f t="shared" si="17"/>
        <v>0</v>
      </c>
      <c r="AR172" s="2">
        <f t="shared" si="17"/>
        <v>142.22446286054307</v>
      </c>
      <c r="AS172" s="2">
        <f t="shared" si="17"/>
        <v>0</v>
      </c>
      <c r="AT172" s="2">
        <f t="shared" si="17"/>
        <v>0</v>
      </c>
      <c r="AU172" s="2">
        <f t="shared" si="17"/>
        <v>0</v>
      </c>
      <c r="AV172" s="2">
        <f t="shared" si="17"/>
        <v>0</v>
      </c>
      <c r="AW172" s="2">
        <f t="shared" si="17"/>
        <v>0</v>
      </c>
      <c r="AX172" s="2">
        <f t="shared" si="17"/>
        <v>0</v>
      </c>
      <c r="AY172" s="2">
        <f t="shared" si="17"/>
        <v>0</v>
      </c>
      <c r="AZ172" s="2">
        <f t="shared" si="17"/>
        <v>0</v>
      </c>
      <c r="BA172" s="2">
        <f t="shared" si="17"/>
        <v>0</v>
      </c>
      <c r="BB172" s="2">
        <f t="shared" si="17"/>
        <v>0</v>
      </c>
      <c r="BC172" s="2">
        <f t="shared" si="17"/>
        <v>5127.6772218267015</v>
      </c>
      <c r="BD172" s="2">
        <f t="shared" si="17"/>
        <v>0</v>
      </c>
      <c r="BE172" s="2">
        <f t="shared" si="17"/>
        <v>0</v>
      </c>
      <c r="BF172" s="2">
        <f t="shared" si="17"/>
        <v>0</v>
      </c>
      <c r="BG172" s="2">
        <f t="shared" si="17"/>
        <v>0</v>
      </c>
      <c r="BH172" s="2">
        <f t="shared" si="17"/>
        <v>0</v>
      </c>
      <c r="BI172" s="2">
        <f t="shared" si="17"/>
        <v>0</v>
      </c>
      <c r="BJ172" s="2">
        <f t="shared" si="17"/>
        <v>0</v>
      </c>
      <c r="BK172" s="2">
        <f t="shared" si="17"/>
        <v>0</v>
      </c>
      <c r="BL172" s="2">
        <f t="shared" si="17"/>
        <v>0</v>
      </c>
      <c r="BM172" s="2">
        <f t="shared" si="17"/>
        <v>0</v>
      </c>
      <c r="BN172" s="2">
        <f t="shared" si="17"/>
        <v>0</v>
      </c>
      <c r="BO172" s="2">
        <f t="shared" si="16"/>
        <v>0</v>
      </c>
      <c r="BP172" s="2">
        <f t="shared" si="16"/>
        <v>0</v>
      </c>
      <c r="BQ172" s="2">
        <f t="shared" si="16"/>
        <v>0</v>
      </c>
      <c r="BR172" s="2">
        <f t="shared" si="16"/>
        <v>0</v>
      </c>
      <c r="BS172" s="2">
        <f t="shared" si="16"/>
        <v>0</v>
      </c>
      <c r="BT172" s="2">
        <f t="shared" si="16"/>
        <v>0</v>
      </c>
      <c r="BU172" s="2">
        <f t="shared" si="16"/>
        <v>0</v>
      </c>
      <c r="BV172" s="2">
        <f t="shared" si="16"/>
        <v>0</v>
      </c>
      <c r="BW172" s="2">
        <f t="shared" si="16"/>
        <v>0</v>
      </c>
      <c r="BX172" s="2">
        <f t="shared" si="16"/>
        <v>0</v>
      </c>
      <c r="BY172" s="2">
        <f t="shared" si="16"/>
        <v>0</v>
      </c>
      <c r="BZ172" s="2">
        <f t="shared" si="16"/>
        <v>0</v>
      </c>
      <c r="CA172" s="2">
        <f t="shared" si="16"/>
        <v>0</v>
      </c>
      <c r="CB172" s="2">
        <f t="shared" si="16"/>
        <v>0</v>
      </c>
      <c r="CC172" s="2">
        <f t="shared" si="16"/>
        <v>0</v>
      </c>
      <c r="CD172" s="2">
        <f t="shared" si="16"/>
        <v>0</v>
      </c>
      <c r="CE172" s="2">
        <f t="shared" si="16"/>
        <v>0</v>
      </c>
      <c r="CF172" s="2">
        <f t="shared" si="16"/>
        <v>0</v>
      </c>
      <c r="CG172" s="2">
        <f t="shared" si="16"/>
        <v>0</v>
      </c>
      <c r="CH172" s="2">
        <f t="shared" si="16"/>
        <v>0</v>
      </c>
      <c r="CI172" s="2">
        <f t="shared" si="16"/>
        <v>0</v>
      </c>
      <c r="CJ172" s="2">
        <f t="shared" si="16"/>
        <v>0</v>
      </c>
      <c r="CK172" s="2">
        <f t="shared" si="16"/>
        <v>0</v>
      </c>
      <c r="CL172" s="2">
        <f t="shared" si="16"/>
        <v>0</v>
      </c>
      <c r="CM172" s="2">
        <f t="shared" si="16"/>
        <v>0</v>
      </c>
      <c r="CN172" s="2">
        <f t="shared" si="16"/>
        <v>0</v>
      </c>
      <c r="CO172" s="2">
        <f t="shared" si="16"/>
        <v>0</v>
      </c>
      <c r="CP172" s="2">
        <f t="shared" si="16"/>
        <v>0</v>
      </c>
      <c r="CQ172" s="2">
        <f t="shared" si="16"/>
        <v>0</v>
      </c>
      <c r="CR172" s="2">
        <f t="shared" si="16"/>
        <v>0</v>
      </c>
      <c r="CS172" s="2">
        <f t="shared" si="16"/>
        <v>0</v>
      </c>
      <c r="CT172" s="2">
        <f t="shared" si="16"/>
        <v>0</v>
      </c>
      <c r="CU172" s="2">
        <f t="shared" si="16"/>
        <v>0</v>
      </c>
      <c r="CV172" s="2">
        <f t="shared" si="16"/>
        <v>0</v>
      </c>
      <c r="CW172" s="2">
        <f t="shared" si="16"/>
        <v>0</v>
      </c>
      <c r="CX172" s="2">
        <f t="shared" si="16"/>
        <v>0</v>
      </c>
      <c r="CY172" s="2">
        <f t="shared" si="16"/>
        <v>0</v>
      </c>
      <c r="CZ172" s="2">
        <f t="shared" si="16"/>
        <v>0</v>
      </c>
      <c r="DA172" s="2">
        <f t="shared" si="16"/>
        <v>0</v>
      </c>
      <c r="DB172" s="2">
        <f t="shared" si="16"/>
        <v>0</v>
      </c>
      <c r="DC172" s="2">
        <f t="shared" si="16"/>
        <v>0</v>
      </c>
      <c r="DD172" s="2">
        <f t="shared" si="16"/>
        <v>0</v>
      </c>
      <c r="DE172" s="2">
        <f t="shared" si="16"/>
        <v>104.66369967185365</v>
      </c>
      <c r="DF172" s="2">
        <f t="shared" si="16"/>
        <v>0</v>
      </c>
      <c r="DG172" s="2">
        <f t="shared" si="16"/>
        <v>0</v>
      </c>
      <c r="DH172" s="2">
        <f t="shared" si="16"/>
        <v>0</v>
      </c>
      <c r="DI172" s="2">
        <f t="shared" si="16"/>
        <v>0</v>
      </c>
      <c r="DJ172" s="2">
        <f t="shared" si="16"/>
        <v>0</v>
      </c>
      <c r="DK172" s="2">
        <f t="shared" si="16"/>
        <v>0</v>
      </c>
      <c r="DL172" s="2">
        <f t="shared" si="16"/>
        <v>0</v>
      </c>
      <c r="DM172" s="2">
        <f t="shared" si="16"/>
        <v>0</v>
      </c>
      <c r="DN172" s="2">
        <f t="shared" si="16"/>
        <v>0</v>
      </c>
      <c r="DO172" s="2">
        <f t="shared" si="16"/>
        <v>0</v>
      </c>
      <c r="DP172" s="2">
        <f t="shared" si="16"/>
        <v>0</v>
      </c>
      <c r="DQ172" s="2">
        <f t="shared" si="16"/>
        <v>0</v>
      </c>
      <c r="DR172" s="2">
        <f t="shared" si="16"/>
        <v>0</v>
      </c>
      <c r="DS172" s="2">
        <f t="shared" si="16"/>
        <v>0</v>
      </c>
      <c r="DT172" s="2">
        <f t="shared" si="16"/>
        <v>0</v>
      </c>
      <c r="DU172" s="2">
        <f t="shared" si="16"/>
        <v>0</v>
      </c>
      <c r="DV172" s="2">
        <f t="shared" si="16"/>
        <v>0</v>
      </c>
      <c r="DW172" s="2">
        <f t="shared" si="16"/>
        <v>0</v>
      </c>
      <c r="DX172" s="2">
        <f t="shared" si="16"/>
        <v>0</v>
      </c>
      <c r="DY172" s="2">
        <f t="shared" si="10"/>
        <v>5505.9014462053919</v>
      </c>
      <c r="DZ172" s="2">
        <f t="shared" si="11"/>
        <v>19</v>
      </c>
      <c r="EA172" s="2">
        <f t="shared" si="12"/>
        <v>-5486.9014462053919</v>
      </c>
      <c r="EB172" s="21">
        <f t="shared" si="13"/>
        <v>-288.78428664238908</v>
      </c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  <c r="EW172" s="2"/>
      <c r="EX172" s="2"/>
      <c r="EY172" s="2"/>
      <c r="EZ172" s="2"/>
    </row>
    <row r="173" spans="1:156">
      <c r="A173" s="2" t="str">
        <f t="shared" si="6"/>
        <v>Kosd</v>
      </c>
      <c r="B173" s="2">
        <f t="shared" si="9"/>
        <v>0</v>
      </c>
      <c r="C173" s="2">
        <f t="shared" si="17"/>
        <v>0</v>
      </c>
      <c r="D173" s="2">
        <f t="shared" si="17"/>
        <v>0</v>
      </c>
      <c r="E173" s="2">
        <f t="shared" si="17"/>
        <v>0</v>
      </c>
      <c r="F173" s="2">
        <f t="shared" si="17"/>
        <v>0</v>
      </c>
      <c r="G173" s="2">
        <f t="shared" si="17"/>
        <v>0</v>
      </c>
      <c r="H173" s="2">
        <f t="shared" si="17"/>
        <v>5.7396222400693935</v>
      </c>
      <c r="I173" s="2">
        <f t="shared" si="17"/>
        <v>109.22163498014406</v>
      </c>
      <c r="J173" s="2">
        <f t="shared" si="17"/>
        <v>0</v>
      </c>
      <c r="K173" s="2">
        <f t="shared" si="17"/>
        <v>0</v>
      </c>
      <c r="L173" s="2">
        <f t="shared" si="17"/>
        <v>0</v>
      </c>
      <c r="M173" s="2">
        <f t="shared" si="17"/>
        <v>0</v>
      </c>
      <c r="N173" s="2">
        <f t="shared" si="17"/>
        <v>0</v>
      </c>
      <c r="O173" s="2">
        <f t="shared" si="17"/>
        <v>0</v>
      </c>
      <c r="P173" s="2">
        <f t="shared" si="17"/>
        <v>0</v>
      </c>
      <c r="Q173" s="2">
        <f t="shared" si="17"/>
        <v>0</v>
      </c>
      <c r="R173" s="2">
        <f t="shared" si="17"/>
        <v>0</v>
      </c>
      <c r="S173" s="2">
        <f t="shared" si="17"/>
        <v>0</v>
      </c>
      <c r="T173" s="2">
        <f t="shared" si="17"/>
        <v>0</v>
      </c>
      <c r="U173" s="2">
        <f t="shared" si="17"/>
        <v>0</v>
      </c>
      <c r="V173" s="2">
        <f t="shared" si="17"/>
        <v>0</v>
      </c>
      <c r="W173" s="2">
        <f t="shared" si="17"/>
        <v>0</v>
      </c>
      <c r="X173" s="2">
        <f t="shared" si="17"/>
        <v>0</v>
      </c>
      <c r="Y173" s="2">
        <f t="shared" si="17"/>
        <v>0</v>
      </c>
      <c r="Z173" s="2">
        <f t="shared" si="17"/>
        <v>0</v>
      </c>
      <c r="AA173" s="2">
        <f t="shared" si="17"/>
        <v>0</v>
      </c>
      <c r="AB173" s="2">
        <f t="shared" si="17"/>
        <v>0</v>
      </c>
      <c r="AC173" s="2">
        <f t="shared" si="17"/>
        <v>0</v>
      </c>
      <c r="AD173" s="2">
        <f t="shared" si="17"/>
        <v>0</v>
      </c>
      <c r="AE173" s="2">
        <f t="shared" si="17"/>
        <v>0</v>
      </c>
      <c r="AF173" s="2">
        <f t="shared" si="17"/>
        <v>0</v>
      </c>
      <c r="AG173" s="2">
        <f t="shared" si="17"/>
        <v>0</v>
      </c>
      <c r="AH173" s="2">
        <f t="shared" si="17"/>
        <v>0</v>
      </c>
      <c r="AI173" s="2">
        <f t="shared" si="17"/>
        <v>0</v>
      </c>
      <c r="AJ173" s="2">
        <f t="shared" si="17"/>
        <v>0</v>
      </c>
      <c r="AK173" s="2">
        <f t="shared" si="17"/>
        <v>0</v>
      </c>
      <c r="AL173" s="2">
        <f t="shared" si="17"/>
        <v>0</v>
      </c>
      <c r="AM173" s="2">
        <f t="shared" si="17"/>
        <v>0</v>
      </c>
      <c r="AN173" s="2">
        <f t="shared" si="17"/>
        <v>0</v>
      </c>
      <c r="AO173" s="2">
        <f t="shared" si="17"/>
        <v>0</v>
      </c>
      <c r="AP173" s="2">
        <f t="shared" si="17"/>
        <v>0</v>
      </c>
      <c r="AQ173" s="2">
        <f t="shared" si="17"/>
        <v>0</v>
      </c>
      <c r="AR173" s="2">
        <f t="shared" si="17"/>
        <v>0</v>
      </c>
      <c r="AS173" s="2">
        <f t="shared" si="17"/>
        <v>0</v>
      </c>
      <c r="AT173" s="2">
        <f t="shared" si="17"/>
        <v>0</v>
      </c>
      <c r="AU173" s="2">
        <f t="shared" si="17"/>
        <v>0</v>
      </c>
      <c r="AV173" s="2">
        <f t="shared" si="17"/>
        <v>0</v>
      </c>
      <c r="AW173" s="2">
        <f t="shared" si="17"/>
        <v>0</v>
      </c>
      <c r="AX173" s="2">
        <f t="shared" si="17"/>
        <v>0</v>
      </c>
      <c r="AY173" s="2">
        <f t="shared" si="17"/>
        <v>0</v>
      </c>
      <c r="AZ173" s="2">
        <f t="shared" si="17"/>
        <v>0</v>
      </c>
      <c r="BA173" s="2">
        <f t="shared" si="17"/>
        <v>0</v>
      </c>
      <c r="BB173" s="2">
        <f t="shared" si="17"/>
        <v>0</v>
      </c>
      <c r="BC173" s="2">
        <f t="shared" si="17"/>
        <v>0</v>
      </c>
      <c r="BD173" s="2">
        <f t="shared" si="17"/>
        <v>0</v>
      </c>
      <c r="BE173" s="2">
        <f t="shared" si="17"/>
        <v>0</v>
      </c>
      <c r="BF173" s="2">
        <f t="shared" si="17"/>
        <v>0</v>
      </c>
      <c r="BG173" s="2">
        <f t="shared" si="17"/>
        <v>0</v>
      </c>
      <c r="BH173" s="2">
        <f t="shared" si="17"/>
        <v>0</v>
      </c>
      <c r="BI173" s="2">
        <f t="shared" si="17"/>
        <v>0</v>
      </c>
      <c r="BJ173" s="2">
        <f t="shared" si="17"/>
        <v>0</v>
      </c>
      <c r="BK173" s="2">
        <f t="shared" si="17"/>
        <v>0</v>
      </c>
      <c r="BL173" s="2">
        <f t="shared" si="17"/>
        <v>0</v>
      </c>
      <c r="BM173" s="2">
        <f t="shared" si="17"/>
        <v>0</v>
      </c>
      <c r="BN173" s="2">
        <f t="shared" ref="BN173:DX176" si="18">BN142*$DZ$161</f>
        <v>0</v>
      </c>
      <c r="BO173" s="2">
        <f t="shared" si="18"/>
        <v>0</v>
      </c>
      <c r="BP173" s="2">
        <f t="shared" si="18"/>
        <v>0</v>
      </c>
      <c r="BQ173" s="2">
        <f t="shared" si="18"/>
        <v>0</v>
      </c>
      <c r="BR173" s="2">
        <f t="shared" si="18"/>
        <v>0</v>
      </c>
      <c r="BS173" s="2">
        <f t="shared" si="18"/>
        <v>0</v>
      </c>
      <c r="BT173" s="2">
        <f t="shared" si="18"/>
        <v>0</v>
      </c>
      <c r="BU173" s="2">
        <f t="shared" si="18"/>
        <v>0</v>
      </c>
      <c r="BV173" s="2">
        <f t="shared" si="18"/>
        <v>0</v>
      </c>
      <c r="BW173" s="2">
        <f t="shared" si="18"/>
        <v>0</v>
      </c>
      <c r="BX173" s="2">
        <f t="shared" si="18"/>
        <v>0</v>
      </c>
      <c r="BY173" s="2">
        <f t="shared" si="18"/>
        <v>0</v>
      </c>
      <c r="BZ173" s="2">
        <f t="shared" si="18"/>
        <v>0</v>
      </c>
      <c r="CA173" s="2">
        <f t="shared" si="18"/>
        <v>0</v>
      </c>
      <c r="CB173" s="2">
        <f t="shared" si="18"/>
        <v>0</v>
      </c>
      <c r="CC173" s="2">
        <f t="shared" si="18"/>
        <v>0</v>
      </c>
      <c r="CD173" s="2">
        <f t="shared" si="18"/>
        <v>0</v>
      </c>
      <c r="CE173" s="2">
        <f t="shared" si="18"/>
        <v>0</v>
      </c>
      <c r="CF173" s="2">
        <f t="shared" si="18"/>
        <v>98.333233965894763</v>
      </c>
      <c r="CG173" s="2">
        <f t="shared" si="18"/>
        <v>31.145891273317741</v>
      </c>
      <c r="CH173" s="2">
        <f t="shared" si="18"/>
        <v>0</v>
      </c>
      <c r="CI173" s="2">
        <f t="shared" si="18"/>
        <v>0</v>
      </c>
      <c r="CJ173" s="2">
        <f t="shared" si="18"/>
        <v>0</v>
      </c>
      <c r="CK173" s="2">
        <f t="shared" si="18"/>
        <v>0</v>
      </c>
      <c r="CL173" s="2">
        <f t="shared" si="18"/>
        <v>0</v>
      </c>
      <c r="CM173" s="2">
        <f t="shared" si="18"/>
        <v>0</v>
      </c>
      <c r="CN173" s="2">
        <f t="shared" si="18"/>
        <v>0</v>
      </c>
      <c r="CO173" s="2">
        <f t="shared" si="18"/>
        <v>0</v>
      </c>
      <c r="CP173" s="2">
        <f t="shared" si="18"/>
        <v>0</v>
      </c>
      <c r="CQ173" s="2">
        <f t="shared" si="18"/>
        <v>12.745337621330565</v>
      </c>
      <c r="CR173" s="2">
        <f t="shared" si="18"/>
        <v>0</v>
      </c>
      <c r="CS173" s="2">
        <f t="shared" si="18"/>
        <v>0</v>
      </c>
      <c r="CT173" s="2">
        <f t="shared" si="18"/>
        <v>0</v>
      </c>
      <c r="CU173" s="2">
        <f t="shared" si="18"/>
        <v>0</v>
      </c>
      <c r="CV173" s="2">
        <f t="shared" si="18"/>
        <v>0</v>
      </c>
      <c r="CW173" s="2">
        <f t="shared" si="18"/>
        <v>0</v>
      </c>
      <c r="CX173" s="2">
        <f t="shared" si="18"/>
        <v>0</v>
      </c>
      <c r="CY173" s="2">
        <f t="shared" si="18"/>
        <v>0</v>
      </c>
      <c r="CZ173" s="2">
        <f t="shared" si="18"/>
        <v>0</v>
      </c>
      <c r="DA173" s="2">
        <f t="shared" si="18"/>
        <v>0</v>
      </c>
      <c r="DB173" s="2">
        <f t="shared" si="18"/>
        <v>0</v>
      </c>
      <c r="DC173" s="2">
        <f t="shared" si="18"/>
        <v>0</v>
      </c>
      <c r="DD173" s="2">
        <f t="shared" si="18"/>
        <v>0</v>
      </c>
      <c r="DE173" s="2">
        <f t="shared" si="18"/>
        <v>104.66369967185365</v>
      </c>
      <c r="DF173" s="2">
        <f t="shared" si="18"/>
        <v>0</v>
      </c>
      <c r="DG173" s="2">
        <f t="shared" si="18"/>
        <v>0</v>
      </c>
      <c r="DH173" s="2">
        <f t="shared" si="18"/>
        <v>0</v>
      </c>
      <c r="DI173" s="2">
        <f t="shared" si="18"/>
        <v>0</v>
      </c>
      <c r="DJ173" s="2">
        <f t="shared" si="18"/>
        <v>0</v>
      </c>
      <c r="DK173" s="2">
        <f t="shared" si="18"/>
        <v>0</v>
      </c>
      <c r="DL173" s="2">
        <f t="shared" si="18"/>
        <v>0</v>
      </c>
      <c r="DM173" s="2">
        <f t="shared" si="18"/>
        <v>0</v>
      </c>
      <c r="DN173" s="2">
        <f t="shared" si="18"/>
        <v>0</v>
      </c>
      <c r="DO173" s="2">
        <f t="shared" si="18"/>
        <v>0</v>
      </c>
      <c r="DP173" s="2">
        <f t="shared" si="18"/>
        <v>0</v>
      </c>
      <c r="DQ173" s="2">
        <f t="shared" si="18"/>
        <v>0</v>
      </c>
      <c r="DR173" s="2">
        <f t="shared" si="18"/>
        <v>0</v>
      </c>
      <c r="DS173" s="2">
        <f t="shared" si="18"/>
        <v>0</v>
      </c>
      <c r="DT173" s="2">
        <f t="shared" si="18"/>
        <v>0</v>
      </c>
      <c r="DU173" s="2">
        <f t="shared" si="18"/>
        <v>0</v>
      </c>
      <c r="DV173" s="2">
        <f t="shared" si="18"/>
        <v>0</v>
      </c>
      <c r="DW173" s="2">
        <f t="shared" si="18"/>
        <v>0</v>
      </c>
      <c r="DX173" s="2">
        <f t="shared" si="18"/>
        <v>0</v>
      </c>
      <c r="DY173" s="2">
        <f t="shared" si="10"/>
        <v>361.84941975261017</v>
      </c>
      <c r="DZ173" s="2">
        <f t="shared" si="11"/>
        <v>489</v>
      </c>
      <c r="EA173" s="2">
        <f t="shared" si="12"/>
        <v>127.15058024738983</v>
      </c>
      <c r="EB173" s="21">
        <f t="shared" si="13"/>
        <v>0.26002163649772969</v>
      </c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  <c r="EV173" s="2"/>
      <c r="EW173" s="2"/>
      <c r="EX173" s="2"/>
      <c r="EY173" s="2"/>
      <c r="EZ173" s="2"/>
    </row>
    <row r="174" spans="1:156">
      <c r="A174" s="2" t="str">
        <f t="shared" si="6"/>
        <v>Legénd</v>
      </c>
      <c r="B174" s="2">
        <f t="shared" si="9"/>
        <v>119.77241115674221</v>
      </c>
      <c r="C174" s="2">
        <f t="shared" ref="C174:BN177" si="19">C143*$DZ$161</f>
        <v>0</v>
      </c>
      <c r="D174" s="2">
        <f t="shared" si="19"/>
        <v>0</v>
      </c>
      <c r="E174" s="2">
        <f t="shared" si="19"/>
        <v>66.258874389036379</v>
      </c>
      <c r="F174" s="2">
        <f t="shared" si="19"/>
        <v>0</v>
      </c>
      <c r="G174" s="2">
        <f t="shared" si="19"/>
        <v>0</v>
      </c>
      <c r="H174" s="2">
        <f t="shared" si="19"/>
        <v>0</v>
      </c>
      <c r="I174" s="2">
        <f t="shared" si="19"/>
        <v>0</v>
      </c>
      <c r="J174" s="2">
        <f t="shared" si="19"/>
        <v>0</v>
      </c>
      <c r="K174" s="2">
        <f t="shared" si="19"/>
        <v>0</v>
      </c>
      <c r="L174" s="2">
        <f t="shared" si="19"/>
        <v>0</v>
      </c>
      <c r="M174" s="2">
        <f t="shared" si="19"/>
        <v>0</v>
      </c>
      <c r="N174" s="2">
        <f t="shared" si="19"/>
        <v>0</v>
      </c>
      <c r="O174" s="2">
        <f t="shared" si="19"/>
        <v>0</v>
      </c>
      <c r="P174" s="2">
        <f t="shared" si="19"/>
        <v>0</v>
      </c>
      <c r="Q174" s="2">
        <f t="shared" si="19"/>
        <v>0</v>
      </c>
      <c r="R174" s="2">
        <f t="shared" si="19"/>
        <v>0</v>
      </c>
      <c r="S174" s="2">
        <f t="shared" si="19"/>
        <v>0</v>
      </c>
      <c r="T174" s="2">
        <f t="shared" si="19"/>
        <v>0</v>
      </c>
      <c r="U174" s="2">
        <f t="shared" si="19"/>
        <v>0</v>
      </c>
      <c r="V174" s="2">
        <f t="shared" si="19"/>
        <v>0</v>
      </c>
      <c r="W174" s="2">
        <f t="shared" si="19"/>
        <v>0</v>
      </c>
      <c r="X174" s="2">
        <f t="shared" si="19"/>
        <v>0</v>
      </c>
      <c r="Y174" s="2">
        <f t="shared" si="19"/>
        <v>0</v>
      </c>
      <c r="Z174" s="2">
        <f t="shared" si="19"/>
        <v>0</v>
      </c>
      <c r="AA174" s="2">
        <f t="shared" si="19"/>
        <v>0</v>
      </c>
      <c r="AB174" s="2">
        <f t="shared" si="19"/>
        <v>0</v>
      </c>
      <c r="AC174" s="2">
        <f t="shared" si="19"/>
        <v>0</v>
      </c>
      <c r="AD174" s="2">
        <f t="shared" si="19"/>
        <v>0</v>
      </c>
      <c r="AE174" s="2">
        <f t="shared" si="19"/>
        <v>0</v>
      </c>
      <c r="AF174" s="2">
        <f t="shared" si="19"/>
        <v>0</v>
      </c>
      <c r="AG174" s="2">
        <f t="shared" si="19"/>
        <v>0</v>
      </c>
      <c r="AH174" s="2">
        <f t="shared" si="19"/>
        <v>0</v>
      </c>
      <c r="AI174" s="2">
        <f t="shared" si="19"/>
        <v>0</v>
      </c>
      <c r="AJ174" s="2">
        <f t="shared" si="19"/>
        <v>0</v>
      </c>
      <c r="AK174" s="2">
        <f t="shared" si="19"/>
        <v>0</v>
      </c>
      <c r="AL174" s="2">
        <f t="shared" si="19"/>
        <v>0</v>
      </c>
      <c r="AM174" s="2">
        <f t="shared" si="19"/>
        <v>0</v>
      </c>
      <c r="AN174" s="2">
        <f t="shared" si="19"/>
        <v>0</v>
      </c>
      <c r="AO174" s="2">
        <f t="shared" si="19"/>
        <v>0</v>
      </c>
      <c r="AP174" s="2">
        <f t="shared" si="19"/>
        <v>0</v>
      </c>
      <c r="AQ174" s="2">
        <f t="shared" si="19"/>
        <v>0</v>
      </c>
      <c r="AR174" s="2">
        <f t="shared" si="19"/>
        <v>0</v>
      </c>
      <c r="AS174" s="2">
        <f t="shared" si="19"/>
        <v>0</v>
      </c>
      <c r="AT174" s="2">
        <f t="shared" si="19"/>
        <v>0</v>
      </c>
      <c r="AU174" s="2">
        <f t="shared" si="19"/>
        <v>0</v>
      </c>
      <c r="AV174" s="2">
        <f t="shared" si="19"/>
        <v>0</v>
      </c>
      <c r="AW174" s="2">
        <f t="shared" si="19"/>
        <v>0</v>
      </c>
      <c r="AX174" s="2">
        <f t="shared" si="19"/>
        <v>0</v>
      </c>
      <c r="AY174" s="2">
        <f t="shared" si="19"/>
        <v>0</v>
      </c>
      <c r="AZ174" s="2">
        <f t="shared" si="19"/>
        <v>0</v>
      </c>
      <c r="BA174" s="2">
        <f t="shared" si="19"/>
        <v>513.78059669562356</v>
      </c>
      <c r="BB174" s="2">
        <f t="shared" si="19"/>
        <v>0</v>
      </c>
      <c r="BC174" s="2">
        <f t="shared" si="19"/>
        <v>5127.6772218267015</v>
      </c>
      <c r="BD174" s="2">
        <f t="shared" si="19"/>
        <v>0</v>
      </c>
      <c r="BE174" s="2">
        <f t="shared" si="19"/>
        <v>0</v>
      </c>
      <c r="BF174" s="2">
        <f t="shared" si="19"/>
        <v>0</v>
      </c>
      <c r="BG174" s="2">
        <f t="shared" si="19"/>
        <v>0</v>
      </c>
      <c r="BH174" s="2">
        <f t="shared" si="19"/>
        <v>0</v>
      </c>
      <c r="BI174" s="2">
        <f t="shared" si="19"/>
        <v>0</v>
      </c>
      <c r="BJ174" s="2">
        <f t="shared" si="19"/>
        <v>0</v>
      </c>
      <c r="BK174" s="2">
        <f t="shared" si="19"/>
        <v>0</v>
      </c>
      <c r="BL174" s="2">
        <f t="shared" si="19"/>
        <v>0</v>
      </c>
      <c r="BM174" s="2">
        <f t="shared" si="19"/>
        <v>0</v>
      </c>
      <c r="BN174" s="2">
        <f t="shared" si="19"/>
        <v>0</v>
      </c>
      <c r="BO174" s="2">
        <f t="shared" si="18"/>
        <v>0</v>
      </c>
      <c r="BP174" s="2">
        <f t="shared" si="18"/>
        <v>0</v>
      </c>
      <c r="BQ174" s="2">
        <f t="shared" si="18"/>
        <v>0</v>
      </c>
      <c r="BR174" s="2">
        <f t="shared" si="18"/>
        <v>0</v>
      </c>
      <c r="BS174" s="2">
        <f t="shared" si="18"/>
        <v>0</v>
      </c>
      <c r="BT174" s="2">
        <f t="shared" si="18"/>
        <v>0</v>
      </c>
      <c r="BU174" s="2">
        <f t="shared" si="18"/>
        <v>0</v>
      </c>
      <c r="BV174" s="2">
        <f t="shared" si="18"/>
        <v>0</v>
      </c>
      <c r="BW174" s="2">
        <f t="shared" si="18"/>
        <v>0</v>
      </c>
      <c r="BX174" s="2">
        <f t="shared" si="18"/>
        <v>0</v>
      </c>
      <c r="BY174" s="2">
        <f t="shared" si="18"/>
        <v>0</v>
      </c>
      <c r="BZ174" s="2">
        <f t="shared" si="18"/>
        <v>0</v>
      </c>
      <c r="CA174" s="2">
        <f t="shared" si="18"/>
        <v>0</v>
      </c>
      <c r="CB174" s="2">
        <f t="shared" si="18"/>
        <v>0</v>
      </c>
      <c r="CC174" s="2">
        <f t="shared" si="18"/>
        <v>0</v>
      </c>
      <c r="CD174" s="2">
        <f t="shared" si="18"/>
        <v>0</v>
      </c>
      <c r="CE174" s="2">
        <f t="shared" si="18"/>
        <v>0</v>
      </c>
      <c r="CF174" s="2">
        <f t="shared" si="18"/>
        <v>98.333233965894763</v>
      </c>
      <c r="CG174" s="2">
        <f t="shared" si="18"/>
        <v>31.145891273317741</v>
      </c>
      <c r="CH174" s="2">
        <f t="shared" si="18"/>
        <v>0</v>
      </c>
      <c r="CI174" s="2">
        <f t="shared" si="18"/>
        <v>0</v>
      </c>
      <c r="CJ174" s="2">
        <f t="shared" si="18"/>
        <v>0</v>
      </c>
      <c r="CK174" s="2">
        <f t="shared" si="18"/>
        <v>0</v>
      </c>
      <c r="CL174" s="2">
        <f t="shared" si="18"/>
        <v>538.51161605356958</v>
      </c>
      <c r="CM174" s="2">
        <f t="shared" si="18"/>
        <v>0</v>
      </c>
      <c r="CN174" s="2">
        <f t="shared" si="18"/>
        <v>0</v>
      </c>
      <c r="CO174" s="2">
        <f t="shared" si="18"/>
        <v>0</v>
      </c>
      <c r="CP174" s="2">
        <f t="shared" si="18"/>
        <v>0</v>
      </c>
      <c r="CQ174" s="2">
        <f t="shared" si="18"/>
        <v>166.70226359025077</v>
      </c>
      <c r="CR174" s="2">
        <f t="shared" si="18"/>
        <v>0</v>
      </c>
      <c r="CS174" s="2">
        <f t="shared" si="18"/>
        <v>0</v>
      </c>
      <c r="CT174" s="2">
        <f t="shared" si="18"/>
        <v>0</v>
      </c>
      <c r="CU174" s="2">
        <f t="shared" si="18"/>
        <v>0</v>
      </c>
      <c r="CV174" s="2">
        <f t="shared" si="18"/>
        <v>0</v>
      </c>
      <c r="CW174" s="2">
        <f t="shared" si="18"/>
        <v>0</v>
      </c>
      <c r="CX174" s="2">
        <f t="shared" si="18"/>
        <v>0</v>
      </c>
      <c r="CY174" s="2">
        <f t="shared" si="18"/>
        <v>0</v>
      </c>
      <c r="CZ174" s="2">
        <f t="shared" si="18"/>
        <v>0</v>
      </c>
      <c r="DA174" s="2">
        <f t="shared" si="18"/>
        <v>0</v>
      </c>
      <c r="DB174" s="2">
        <f t="shared" si="18"/>
        <v>0</v>
      </c>
      <c r="DC174" s="2">
        <f t="shared" si="18"/>
        <v>0</v>
      </c>
      <c r="DD174" s="2">
        <f t="shared" si="18"/>
        <v>0</v>
      </c>
      <c r="DE174" s="2">
        <f t="shared" si="18"/>
        <v>0</v>
      </c>
      <c r="DF174" s="2">
        <f t="shared" si="18"/>
        <v>0</v>
      </c>
      <c r="DG174" s="2">
        <f t="shared" si="18"/>
        <v>0</v>
      </c>
      <c r="DH174" s="2">
        <f t="shared" si="18"/>
        <v>0</v>
      </c>
      <c r="DI174" s="2">
        <f t="shared" si="18"/>
        <v>0</v>
      </c>
      <c r="DJ174" s="2">
        <f t="shared" si="18"/>
        <v>0</v>
      </c>
      <c r="DK174" s="2">
        <f t="shared" si="18"/>
        <v>0</v>
      </c>
      <c r="DL174" s="2">
        <f t="shared" si="18"/>
        <v>0</v>
      </c>
      <c r="DM174" s="2">
        <f t="shared" si="18"/>
        <v>0</v>
      </c>
      <c r="DN174" s="2">
        <f t="shared" si="18"/>
        <v>0</v>
      </c>
      <c r="DO174" s="2">
        <f t="shared" si="18"/>
        <v>0</v>
      </c>
      <c r="DP174" s="2">
        <f t="shared" si="18"/>
        <v>0</v>
      </c>
      <c r="DQ174" s="2">
        <f t="shared" si="18"/>
        <v>0</v>
      </c>
      <c r="DR174" s="2">
        <f t="shared" si="18"/>
        <v>0</v>
      </c>
      <c r="DS174" s="2">
        <f t="shared" si="18"/>
        <v>0</v>
      </c>
      <c r="DT174" s="2">
        <f t="shared" si="18"/>
        <v>0</v>
      </c>
      <c r="DU174" s="2">
        <f t="shared" si="18"/>
        <v>0</v>
      </c>
      <c r="DV174" s="2">
        <f t="shared" si="18"/>
        <v>0</v>
      </c>
      <c r="DW174" s="2">
        <f t="shared" si="18"/>
        <v>162.48195311961152</v>
      </c>
      <c r="DX174" s="2">
        <f t="shared" si="18"/>
        <v>0</v>
      </c>
      <c r="DY174" s="2">
        <f t="shared" si="10"/>
        <v>6824.6640620707476</v>
      </c>
      <c r="DZ174" s="2">
        <f t="shared" si="11"/>
        <v>1738</v>
      </c>
      <c r="EA174" s="2">
        <f t="shared" si="12"/>
        <v>-5086.6640620707476</v>
      </c>
      <c r="EB174" s="21">
        <f t="shared" si="13"/>
        <v>-2.9267342129290839</v>
      </c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  <c r="EV174" s="2"/>
      <c r="EW174" s="2"/>
      <c r="EX174" s="2"/>
      <c r="EY174" s="2"/>
      <c r="EZ174" s="2"/>
    </row>
    <row r="175" spans="1:156">
      <c r="A175" s="2" t="str">
        <f t="shared" si="6"/>
        <v>Nézsa</v>
      </c>
      <c r="B175" s="2">
        <f t="shared" si="9"/>
        <v>119.77241115674221</v>
      </c>
      <c r="C175" s="2">
        <f t="shared" si="19"/>
        <v>0</v>
      </c>
      <c r="D175" s="2">
        <f t="shared" si="19"/>
        <v>0</v>
      </c>
      <c r="E175" s="2">
        <f t="shared" si="19"/>
        <v>0</v>
      </c>
      <c r="F175" s="2">
        <f t="shared" si="19"/>
        <v>0</v>
      </c>
      <c r="G175" s="2">
        <f t="shared" si="19"/>
        <v>0</v>
      </c>
      <c r="H175" s="2">
        <f t="shared" si="19"/>
        <v>0</v>
      </c>
      <c r="I175" s="2">
        <f t="shared" si="19"/>
        <v>0</v>
      </c>
      <c r="J175" s="2">
        <f t="shared" si="19"/>
        <v>0</v>
      </c>
      <c r="K175" s="2">
        <f t="shared" si="19"/>
        <v>0</v>
      </c>
      <c r="L175" s="2">
        <f t="shared" si="19"/>
        <v>0</v>
      </c>
      <c r="M175" s="2">
        <f t="shared" si="19"/>
        <v>0</v>
      </c>
      <c r="N175" s="2">
        <f t="shared" si="19"/>
        <v>0</v>
      </c>
      <c r="O175" s="2">
        <f t="shared" si="19"/>
        <v>0</v>
      </c>
      <c r="P175" s="2">
        <f t="shared" si="19"/>
        <v>97.404765662354137</v>
      </c>
      <c r="Q175" s="2">
        <f t="shared" si="19"/>
        <v>0</v>
      </c>
      <c r="R175" s="2">
        <f t="shared" si="19"/>
        <v>0</v>
      </c>
      <c r="S175" s="2">
        <f t="shared" si="19"/>
        <v>0</v>
      </c>
      <c r="T175" s="2">
        <f t="shared" si="19"/>
        <v>0</v>
      </c>
      <c r="U175" s="2">
        <f t="shared" si="19"/>
        <v>0</v>
      </c>
      <c r="V175" s="2">
        <f t="shared" si="19"/>
        <v>0</v>
      </c>
      <c r="W175" s="2">
        <f t="shared" si="19"/>
        <v>0</v>
      </c>
      <c r="X175" s="2">
        <f t="shared" si="19"/>
        <v>0</v>
      </c>
      <c r="Y175" s="2">
        <f t="shared" si="19"/>
        <v>0</v>
      </c>
      <c r="Z175" s="2">
        <f t="shared" si="19"/>
        <v>0</v>
      </c>
      <c r="AA175" s="2">
        <f t="shared" si="19"/>
        <v>0</v>
      </c>
      <c r="AB175" s="2">
        <f t="shared" si="19"/>
        <v>75.965588471506678</v>
      </c>
      <c r="AC175" s="2">
        <f t="shared" si="19"/>
        <v>0</v>
      </c>
      <c r="AD175" s="2">
        <f t="shared" si="19"/>
        <v>0</v>
      </c>
      <c r="AE175" s="2">
        <f t="shared" si="19"/>
        <v>0</v>
      </c>
      <c r="AF175" s="2">
        <f t="shared" si="19"/>
        <v>0</v>
      </c>
      <c r="AG175" s="2">
        <f t="shared" si="19"/>
        <v>0</v>
      </c>
      <c r="AH175" s="2">
        <f t="shared" si="19"/>
        <v>0</v>
      </c>
      <c r="AI175" s="2">
        <f t="shared" si="19"/>
        <v>0</v>
      </c>
      <c r="AJ175" s="2">
        <f t="shared" si="19"/>
        <v>0</v>
      </c>
      <c r="AK175" s="2">
        <f t="shared" si="19"/>
        <v>0</v>
      </c>
      <c r="AL175" s="2">
        <f t="shared" si="19"/>
        <v>0</v>
      </c>
      <c r="AM175" s="2">
        <f t="shared" si="19"/>
        <v>0</v>
      </c>
      <c r="AN175" s="2">
        <f t="shared" si="19"/>
        <v>0</v>
      </c>
      <c r="AO175" s="2">
        <f t="shared" si="19"/>
        <v>0</v>
      </c>
      <c r="AP175" s="2">
        <f t="shared" si="19"/>
        <v>0</v>
      </c>
      <c r="AQ175" s="2">
        <f t="shared" si="19"/>
        <v>0</v>
      </c>
      <c r="AR175" s="2">
        <f t="shared" si="19"/>
        <v>0</v>
      </c>
      <c r="AS175" s="2">
        <f t="shared" si="19"/>
        <v>0</v>
      </c>
      <c r="AT175" s="2">
        <f t="shared" si="19"/>
        <v>0</v>
      </c>
      <c r="AU175" s="2">
        <f t="shared" si="19"/>
        <v>0</v>
      </c>
      <c r="AV175" s="2">
        <f t="shared" si="19"/>
        <v>0</v>
      </c>
      <c r="AW175" s="2">
        <f t="shared" si="19"/>
        <v>0</v>
      </c>
      <c r="AX175" s="2">
        <f t="shared" si="19"/>
        <v>0</v>
      </c>
      <c r="AY175" s="2">
        <f t="shared" si="19"/>
        <v>0</v>
      </c>
      <c r="AZ175" s="2">
        <f t="shared" si="19"/>
        <v>0</v>
      </c>
      <c r="BA175" s="2">
        <f t="shared" si="19"/>
        <v>513.78059669562356</v>
      </c>
      <c r="BB175" s="2">
        <f t="shared" si="19"/>
        <v>0</v>
      </c>
      <c r="BC175" s="2">
        <f t="shared" si="19"/>
        <v>0</v>
      </c>
      <c r="BD175" s="2">
        <f t="shared" si="19"/>
        <v>0</v>
      </c>
      <c r="BE175" s="2">
        <f t="shared" si="19"/>
        <v>0</v>
      </c>
      <c r="BF175" s="2">
        <f t="shared" si="19"/>
        <v>0</v>
      </c>
      <c r="BG175" s="2">
        <f t="shared" si="19"/>
        <v>0</v>
      </c>
      <c r="BH175" s="2">
        <f t="shared" si="19"/>
        <v>0</v>
      </c>
      <c r="BI175" s="2">
        <f t="shared" si="19"/>
        <v>0</v>
      </c>
      <c r="BJ175" s="2">
        <f t="shared" si="19"/>
        <v>0</v>
      </c>
      <c r="BK175" s="2">
        <f t="shared" si="19"/>
        <v>0</v>
      </c>
      <c r="BL175" s="2">
        <f t="shared" si="19"/>
        <v>0</v>
      </c>
      <c r="BM175" s="2">
        <f t="shared" si="19"/>
        <v>0</v>
      </c>
      <c r="BN175" s="2">
        <f t="shared" si="19"/>
        <v>0</v>
      </c>
      <c r="BO175" s="2">
        <f t="shared" si="18"/>
        <v>0</v>
      </c>
      <c r="BP175" s="2">
        <f t="shared" si="18"/>
        <v>0</v>
      </c>
      <c r="BQ175" s="2">
        <f t="shared" si="18"/>
        <v>0</v>
      </c>
      <c r="BR175" s="2">
        <f t="shared" si="18"/>
        <v>0</v>
      </c>
      <c r="BS175" s="2">
        <f t="shared" si="18"/>
        <v>0</v>
      </c>
      <c r="BT175" s="2">
        <f t="shared" si="18"/>
        <v>0</v>
      </c>
      <c r="BU175" s="2">
        <f t="shared" si="18"/>
        <v>0</v>
      </c>
      <c r="BV175" s="2">
        <f t="shared" si="18"/>
        <v>0</v>
      </c>
      <c r="BW175" s="2">
        <f t="shared" si="18"/>
        <v>0</v>
      </c>
      <c r="BX175" s="2">
        <f t="shared" si="18"/>
        <v>0</v>
      </c>
      <c r="BY175" s="2">
        <f t="shared" si="18"/>
        <v>0</v>
      </c>
      <c r="BZ175" s="2">
        <f t="shared" si="18"/>
        <v>0</v>
      </c>
      <c r="CA175" s="2">
        <f t="shared" si="18"/>
        <v>0</v>
      </c>
      <c r="CB175" s="2">
        <f t="shared" si="18"/>
        <v>0</v>
      </c>
      <c r="CC175" s="2">
        <f t="shared" si="18"/>
        <v>0</v>
      </c>
      <c r="CD175" s="2">
        <f t="shared" si="18"/>
        <v>0</v>
      </c>
      <c r="CE175" s="2">
        <f t="shared" si="18"/>
        <v>0</v>
      </c>
      <c r="CF175" s="2">
        <f t="shared" si="18"/>
        <v>0</v>
      </c>
      <c r="CG175" s="2">
        <f t="shared" si="18"/>
        <v>31.145891273317741</v>
      </c>
      <c r="CH175" s="2">
        <f t="shared" si="18"/>
        <v>0</v>
      </c>
      <c r="CI175" s="2">
        <f t="shared" si="18"/>
        <v>0</v>
      </c>
      <c r="CJ175" s="2">
        <f t="shared" si="18"/>
        <v>0</v>
      </c>
      <c r="CK175" s="2">
        <f t="shared" si="18"/>
        <v>0</v>
      </c>
      <c r="CL175" s="2">
        <f t="shared" si="18"/>
        <v>538.51161605356958</v>
      </c>
      <c r="CM175" s="2">
        <f t="shared" si="18"/>
        <v>0</v>
      </c>
      <c r="CN175" s="2">
        <f t="shared" si="18"/>
        <v>0</v>
      </c>
      <c r="CO175" s="2">
        <f t="shared" si="18"/>
        <v>0</v>
      </c>
      <c r="CP175" s="2">
        <f t="shared" si="18"/>
        <v>0</v>
      </c>
      <c r="CQ175" s="2">
        <f t="shared" si="18"/>
        <v>12.745337621330565</v>
      </c>
      <c r="CR175" s="2">
        <f t="shared" si="18"/>
        <v>0</v>
      </c>
      <c r="CS175" s="2">
        <f t="shared" si="18"/>
        <v>0</v>
      </c>
      <c r="CT175" s="2">
        <f t="shared" si="18"/>
        <v>0</v>
      </c>
      <c r="CU175" s="2">
        <f t="shared" si="18"/>
        <v>0</v>
      </c>
      <c r="CV175" s="2">
        <f t="shared" si="18"/>
        <v>0</v>
      </c>
      <c r="CW175" s="2">
        <f t="shared" si="18"/>
        <v>0</v>
      </c>
      <c r="CX175" s="2">
        <f t="shared" si="18"/>
        <v>0</v>
      </c>
      <c r="CY175" s="2">
        <f t="shared" si="18"/>
        <v>0</v>
      </c>
      <c r="CZ175" s="2">
        <f t="shared" si="18"/>
        <v>0</v>
      </c>
      <c r="DA175" s="2">
        <f t="shared" si="18"/>
        <v>0</v>
      </c>
      <c r="DB175" s="2">
        <f t="shared" si="18"/>
        <v>0</v>
      </c>
      <c r="DC175" s="2">
        <f t="shared" si="18"/>
        <v>0</v>
      </c>
      <c r="DD175" s="2">
        <f t="shared" si="18"/>
        <v>0</v>
      </c>
      <c r="DE175" s="2">
        <f t="shared" si="18"/>
        <v>104.66369967185365</v>
      </c>
      <c r="DF175" s="2">
        <f t="shared" si="18"/>
        <v>0</v>
      </c>
      <c r="DG175" s="2">
        <f t="shared" si="18"/>
        <v>0</v>
      </c>
      <c r="DH175" s="2">
        <f t="shared" si="18"/>
        <v>0</v>
      </c>
      <c r="DI175" s="2">
        <f t="shared" si="18"/>
        <v>0</v>
      </c>
      <c r="DJ175" s="2">
        <f t="shared" si="18"/>
        <v>0</v>
      </c>
      <c r="DK175" s="2">
        <f t="shared" si="18"/>
        <v>0</v>
      </c>
      <c r="DL175" s="2">
        <f t="shared" si="18"/>
        <v>0</v>
      </c>
      <c r="DM175" s="2">
        <f t="shared" si="18"/>
        <v>0</v>
      </c>
      <c r="DN175" s="2">
        <f t="shared" si="18"/>
        <v>0</v>
      </c>
      <c r="DO175" s="2">
        <f t="shared" si="18"/>
        <v>0</v>
      </c>
      <c r="DP175" s="2">
        <f t="shared" si="18"/>
        <v>0</v>
      </c>
      <c r="DQ175" s="2">
        <f t="shared" si="18"/>
        <v>0</v>
      </c>
      <c r="DR175" s="2">
        <f t="shared" si="18"/>
        <v>0</v>
      </c>
      <c r="DS175" s="2">
        <f t="shared" si="18"/>
        <v>0</v>
      </c>
      <c r="DT175" s="2">
        <f t="shared" si="18"/>
        <v>0</v>
      </c>
      <c r="DU175" s="2">
        <f t="shared" si="18"/>
        <v>0</v>
      </c>
      <c r="DV175" s="2">
        <f t="shared" si="18"/>
        <v>0</v>
      </c>
      <c r="DW175" s="2">
        <f t="shared" si="18"/>
        <v>0</v>
      </c>
      <c r="DX175" s="2">
        <f t="shared" si="18"/>
        <v>0</v>
      </c>
      <c r="DY175" s="2">
        <f t="shared" si="10"/>
        <v>1493.9899066062981</v>
      </c>
      <c r="DZ175" s="2">
        <f t="shared" si="11"/>
        <v>1230</v>
      </c>
      <c r="EA175" s="2">
        <f t="shared" si="12"/>
        <v>-263.98990660629806</v>
      </c>
      <c r="EB175" s="21">
        <f t="shared" si="13"/>
        <v>-0.21462594033032362</v>
      </c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  <c r="EW175" s="2"/>
      <c r="EX175" s="2"/>
      <c r="EY175" s="2"/>
      <c r="EZ175" s="2"/>
    </row>
    <row r="176" spans="1:156">
      <c r="A176" s="2" t="str">
        <f t="shared" si="6"/>
        <v>Nógrád</v>
      </c>
      <c r="B176" s="2">
        <f t="shared" si="9"/>
        <v>119.77241115674221</v>
      </c>
      <c r="C176" s="2">
        <f t="shared" si="19"/>
        <v>0</v>
      </c>
      <c r="D176" s="2">
        <f t="shared" si="19"/>
        <v>0</v>
      </c>
      <c r="E176" s="2">
        <f t="shared" si="19"/>
        <v>0</v>
      </c>
      <c r="F176" s="2">
        <f t="shared" si="19"/>
        <v>0</v>
      </c>
      <c r="G176" s="2">
        <f t="shared" si="19"/>
        <v>0</v>
      </c>
      <c r="H176" s="2">
        <f t="shared" si="19"/>
        <v>0</v>
      </c>
      <c r="I176" s="2">
        <f t="shared" si="19"/>
        <v>109.22163498014406</v>
      </c>
      <c r="J176" s="2">
        <f t="shared" si="19"/>
        <v>0</v>
      </c>
      <c r="K176" s="2">
        <f t="shared" si="19"/>
        <v>0</v>
      </c>
      <c r="L176" s="2">
        <f t="shared" si="19"/>
        <v>0</v>
      </c>
      <c r="M176" s="2">
        <f t="shared" si="19"/>
        <v>0</v>
      </c>
      <c r="N176" s="2">
        <f t="shared" si="19"/>
        <v>0</v>
      </c>
      <c r="O176" s="2">
        <f t="shared" si="19"/>
        <v>0</v>
      </c>
      <c r="P176" s="2">
        <f t="shared" si="19"/>
        <v>0</v>
      </c>
      <c r="Q176" s="2">
        <f t="shared" si="19"/>
        <v>0</v>
      </c>
      <c r="R176" s="2">
        <f t="shared" si="19"/>
        <v>0</v>
      </c>
      <c r="S176" s="2">
        <f t="shared" si="19"/>
        <v>0</v>
      </c>
      <c r="T176" s="2">
        <f t="shared" si="19"/>
        <v>0</v>
      </c>
      <c r="U176" s="2">
        <f t="shared" si="19"/>
        <v>0</v>
      </c>
      <c r="V176" s="2">
        <f t="shared" si="19"/>
        <v>0</v>
      </c>
      <c r="W176" s="2">
        <f t="shared" si="19"/>
        <v>0</v>
      </c>
      <c r="X176" s="2">
        <f t="shared" si="19"/>
        <v>0</v>
      </c>
      <c r="Y176" s="2">
        <f t="shared" si="19"/>
        <v>0</v>
      </c>
      <c r="Z176" s="2">
        <f t="shared" si="19"/>
        <v>0</v>
      </c>
      <c r="AA176" s="2">
        <f t="shared" si="19"/>
        <v>0</v>
      </c>
      <c r="AB176" s="2">
        <f t="shared" si="19"/>
        <v>0</v>
      </c>
      <c r="AC176" s="2">
        <f t="shared" si="19"/>
        <v>16.37480462608033</v>
      </c>
      <c r="AD176" s="2">
        <f t="shared" si="19"/>
        <v>0</v>
      </c>
      <c r="AE176" s="2">
        <f t="shared" si="19"/>
        <v>0</v>
      </c>
      <c r="AF176" s="2">
        <f t="shared" si="19"/>
        <v>0</v>
      </c>
      <c r="AG176" s="2">
        <f t="shared" si="19"/>
        <v>0</v>
      </c>
      <c r="AH176" s="2">
        <f t="shared" si="19"/>
        <v>0</v>
      </c>
      <c r="AI176" s="2">
        <f t="shared" si="19"/>
        <v>0</v>
      </c>
      <c r="AJ176" s="2">
        <f t="shared" si="19"/>
        <v>0</v>
      </c>
      <c r="AK176" s="2">
        <f t="shared" si="19"/>
        <v>0</v>
      </c>
      <c r="AL176" s="2">
        <f t="shared" si="19"/>
        <v>0</v>
      </c>
      <c r="AM176" s="2">
        <f t="shared" si="19"/>
        <v>0</v>
      </c>
      <c r="AN176" s="2">
        <f t="shared" si="19"/>
        <v>0</v>
      </c>
      <c r="AO176" s="2">
        <f t="shared" si="19"/>
        <v>0</v>
      </c>
      <c r="AP176" s="2">
        <f t="shared" si="19"/>
        <v>0</v>
      </c>
      <c r="AQ176" s="2">
        <f t="shared" si="19"/>
        <v>0</v>
      </c>
      <c r="AR176" s="2">
        <f t="shared" si="19"/>
        <v>0</v>
      </c>
      <c r="AS176" s="2">
        <f t="shared" si="19"/>
        <v>0</v>
      </c>
      <c r="AT176" s="2">
        <f t="shared" si="19"/>
        <v>0</v>
      </c>
      <c r="AU176" s="2">
        <f t="shared" si="19"/>
        <v>0</v>
      </c>
      <c r="AV176" s="2">
        <f t="shared" si="19"/>
        <v>0</v>
      </c>
      <c r="AW176" s="2">
        <f t="shared" si="19"/>
        <v>0</v>
      </c>
      <c r="AX176" s="2">
        <f t="shared" si="19"/>
        <v>0</v>
      </c>
      <c r="AY176" s="2">
        <f t="shared" si="19"/>
        <v>0</v>
      </c>
      <c r="AZ176" s="2">
        <f t="shared" si="19"/>
        <v>0</v>
      </c>
      <c r="BA176" s="2">
        <f t="shared" si="19"/>
        <v>513.78059669562356</v>
      </c>
      <c r="BB176" s="2">
        <f t="shared" si="19"/>
        <v>0</v>
      </c>
      <c r="BC176" s="2">
        <f t="shared" si="19"/>
        <v>0</v>
      </c>
      <c r="BD176" s="2">
        <f t="shared" si="19"/>
        <v>0</v>
      </c>
      <c r="BE176" s="2">
        <f t="shared" si="19"/>
        <v>0</v>
      </c>
      <c r="BF176" s="2">
        <f t="shared" si="19"/>
        <v>0</v>
      </c>
      <c r="BG176" s="2">
        <f t="shared" si="19"/>
        <v>0</v>
      </c>
      <c r="BH176" s="2">
        <f t="shared" si="19"/>
        <v>0</v>
      </c>
      <c r="BI176" s="2">
        <f t="shared" si="19"/>
        <v>0</v>
      </c>
      <c r="BJ176" s="2">
        <f t="shared" si="19"/>
        <v>0</v>
      </c>
      <c r="BK176" s="2">
        <f t="shared" si="19"/>
        <v>0</v>
      </c>
      <c r="BL176" s="2">
        <f t="shared" si="19"/>
        <v>0</v>
      </c>
      <c r="BM176" s="2">
        <f t="shared" si="19"/>
        <v>0</v>
      </c>
      <c r="BN176" s="2">
        <f t="shared" si="19"/>
        <v>0</v>
      </c>
      <c r="BO176" s="2">
        <f t="shared" si="18"/>
        <v>0</v>
      </c>
      <c r="BP176" s="2">
        <f t="shared" si="18"/>
        <v>0</v>
      </c>
      <c r="BQ176" s="2">
        <f t="shared" si="18"/>
        <v>0</v>
      </c>
      <c r="BR176" s="2">
        <f t="shared" si="18"/>
        <v>0</v>
      </c>
      <c r="BS176" s="2">
        <f t="shared" si="18"/>
        <v>0</v>
      </c>
      <c r="BT176" s="2">
        <f t="shared" si="18"/>
        <v>0</v>
      </c>
      <c r="BU176" s="2">
        <f t="shared" si="18"/>
        <v>0</v>
      </c>
      <c r="BV176" s="2">
        <f t="shared" si="18"/>
        <v>0</v>
      </c>
      <c r="BW176" s="2">
        <f t="shared" si="18"/>
        <v>0</v>
      </c>
      <c r="BX176" s="2">
        <f t="shared" si="18"/>
        <v>0</v>
      </c>
      <c r="BY176" s="2">
        <f t="shared" si="18"/>
        <v>0</v>
      </c>
      <c r="BZ176" s="2">
        <f t="shared" si="18"/>
        <v>0</v>
      </c>
      <c r="CA176" s="2">
        <f t="shared" si="18"/>
        <v>0</v>
      </c>
      <c r="CB176" s="2">
        <f t="shared" si="18"/>
        <v>0</v>
      </c>
      <c r="CC176" s="2">
        <f t="shared" si="18"/>
        <v>0</v>
      </c>
      <c r="CD176" s="2">
        <f t="shared" si="18"/>
        <v>0</v>
      </c>
      <c r="CE176" s="2">
        <f t="shared" si="18"/>
        <v>0</v>
      </c>
      <c r="CF176" s="2">
        <f t="shared" si="18"/>
        <v>0</v>
      </c>
      <c r="CG176" s="2">
        <f t="shared" si="18"/>
        <v>0</v>
      </c>
      <c r="CH176" s="2">
        <f t="shared" si="18"/>
        <v>0</v>
      </c>
      <c r="CI176" s="2">
        <f t="shared" si="18"/>
        <v>0</v>
      </c>
      <c r="CJ176" s="2">
        <f t="shared" si="18"/>
        <v>0</v>
      </c>
      <c r="CK176" s="2">
        <f t="shared" si="18"/>
        <v>0</v>
      </c>
      <c r="CL176" s="2">
        <f t="shared" si="18"/>
        <v>0</v>
      </c>
      <c r="CM176" s="2">
        <f t="shared" si="18"/>
        <v>0</v>
      </c>
      <c r="CN176" s="2">
        <f t="shared" si="18"/>
        <v>0</v>
      </c>
      <c r="CO176" s="2">
        <f t="shared" si="18"/>
        <v>0</v>
      </c>
      <c r="CP176" s="2">
        <f t="shared" si="18"/>
        <v>0</v>
      </c>
      <c r="CQ176" s="2">
        <f t="shared" si="18"/>
        <v>166.70226359025077</v>
      </c>
      <c r="CR176" s="2">
        <f t="shared" si="18"/>
        <v>0</v>
      </c>
      <c r="CS176" s="2">
        <f t="shared" si="18"/>
        <v>0</v>
      </c>
      <c r="CT176" s="2">
        <f t="shared" si="18"/>
        <v>0</v>
      </c>
      <c r="CU176" s="2">
        <f t="shared" si="18"/>
        <v>0</v>
      </c>
      <c r="CV176" s="2">
        <f t="shared" si="18"/>
        <v>0</v>
      </c>
      <c r="CW176" s="2">
        <f t="shared" si="18"/>
        <v>0</v>
      </c>
      <c r="CX176" s="2">
        <f t="shared" si="18"/>
        <v>0</v>
      </c>
      <c r="CY176" s="2">
        <f t="shared" si="18"/>
        <v>0</v>
      </c>
      <c r="CZ176" s="2">
        <f t="shared" si="18"/>
        <v>0</v>
      </c>
      <c r="DA176" s="2">
        <f t="shared" si="18"/>
        <v>0</v>
      </c>
      <c r="DB176" s="2">
        <f t="shared" si="18"/>
        <v>0</v>
      </c>
      <c r="DC176" s="2">
        <f t="shared" si="18"/>
        <v>0</v>
      </c>
      <c r="DD176" s="2">
        <f t="shared" si="18"/>
        <v>0</v>
      </c>
      <c r="DE176" s="2">
        <f t="shared" si="18"/>
        <v>104.66369967185365</v>
      </c>
      <c r="DF176" s="2">
        <f t="shared" si="18"/>
        <v>0</v>
      </c>
      <c r="DG176" s="2">
        <f t="shared" si="18"/>
        <v>0</v>
      </c>
      <c r="DH176" s="2">
        <f t="shared" si="18"/>
        <v>0</v>
      </c>
      <c r="DI176" s="2">
        <f t="shared" si="18"/>
        <v>0</v>
      </c>
      <c r="DJ176" s="2">
        <f t="shared" si="18"/>
        <v>0</v>
      </c>
      <c r="DK176" s="2">
        <f t="shared" si="18"/>
        <v>0</v>
      </c>
      <c r="DL176" s="2">
        <f t="shared" si="18"/>
        <v>0</v>
      </c>
      <c r="DM176" s="2">
        <f t="shared" si="18"/>
        <v>0</v>
      </c>
      <c r="DN176" s="2">
        <f t="shared" si="18"/>
        <v>0</v>
      </c>
      <c r="DO176" s="2">
        <f t="shared" si="18"/>
        <v>0</v>
      </c>
      <c r="DP176" s="2">
        <f t="shared" si="18"/>
        <v>0</v>
      </c>
      <c r="DQ176" s="2">
        <f t="shared" si="18"/>
        <v>0</v>
      </c>
      <c r="DR176" s="2">
        <f t="shared" si="18"/>
        <v>0</v>
      </c>
      <c r="DS176" s="2">
        <f t="shared" si="18"/>
        <v>0</v>
      </c>
      <c r="DT176" s="2">
        <f t="shared" si="18"/>
        <v>0</v>
      </c>
      <c r="DU176" s="2">
        <f t="shared" si="18"/>
        <v>0</v>
      </c>
      <c r="DV176" s="2">
        <f t="shared" si="18"/>
        <v>0</v>
      </c>
      <c r="DW176" s="2">
        <f t="shared" si="18"/>
        <v>0</v>
      </c>
      <c r="DX176" s="2">
        <f t="shared" si="18"/>
        <v>0</v>
      </c>
      <c r="DY176" s="2">
        <f t="shared" si="10"/>
        <v>1030.5154107206947</v>
      </c>
      <c r="DZ176" s="2">
        <f t="shared" si="11"/>
        <v>2851</v>
      </c>
      <c r="EA176" s="2">
        <f t="shared" si="12"/>
        <v>1820.4845892793053</v>
      </c>
      <c r="EB176" s="21">
        <f t="shared" si="13"/>
        <v>0.63854247256376895</v>
      </c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  <c r="EV176" s="2"/>
      <c r="EW176" s="2"/>
      <c r="EX176" s="2"/>
      <c r="EY176" s="2"/>
      <c r="EZ176" s="2"/>
    </row>
    <row r="177" spans="1:156">
      <c r="A177" s="2" t="str">
        <f t="shared" si="6"/>
        <v>Nógrádmegye</v>
      </c>
      <c r="B177" s="2">
        <f t="shared" si="9"/>
        <v>119.77241115674221</v>
      </c>
      <c r="C177" s="2">
        <f t="shared" si="19"/>
        <v>0</v>
      </c>
      <c r="D177" s="2">
        <f t="shared" si="19"/>
        <v>0</v>
      </c>
      <c r="E177" s="2">
        <f t="shared" si="19"/>
        <v>0</v>
      </c>
      <c r="F177" s="2">
        <f t="shared" si="19"/>
        <v>0</v>
      </c>
      <c r="G177" s="2">
        <f t="shared" si="19"/>
        <v>0</v>
      </c>
      <c r="H177" s="2">
        <f t="shared" si="19"/>
        <v>0</v>
      </c>
      <c r="I177" s="2">
        <f t="shared" si="19"/>
        <v>109.22163498014406</v>
      </c>
      <c r="J177" s="2">
        <f t="shared" si="19"/>
        <v>0</v>
      </c>
      <c r="K177" s="2">
        <f t="shared" si="19"/>
        <v>0</v>
      </c>
      <c r="L177" s="2">
        <f t="shared" si="19"/>
        <v>0</v>
      </c>
      <c r="M177" s="2">
        <f t="shared" si="19"/>
        <v>0</v>
      </c>
      <c r="N177" s="2">
        <f t="shared" si="19"/>
        <v>0</v>
      </c>
      <c r="O177" s="2">
        <f t="shared" si="19"/>
        <v>0</v>
      </c>
      <c r="P177" s="2">
        <f t="shared" si="19"/>
        <v>0</v>
      </c>
      <c r="Q177" s="2">
        <f t="shared" si="19"/>
        <v>0</v>
      </c>
      <c r="R177" s="2">
        <f t="shared" si="19"/>
        <v>0</v>
      </c>
      <c r="S177" s="2">
        <f t="shared" si="19"/>
        <v>0</v>
      </c>
      <c r="T177" s="2">
        <f t="shared" si="19"/>
        <v>0</v>
      </c>
      <c r="U177" s="2">
        <f t="shared" si="19"/>
        <v>0</v>
      </c>
      <c r="V177" s="2">
        <f t="shared" si="19"/>
        <v>0</v>
      </c>
      <c r="W177" s="2">
        <f t="shared" si="19"/>
        <v>0</v>
      </c>
      <c r="X177" s="2">
        <f t="shared" si="19"/>
        <v>0</v>
      </c>
      <c r="Y177" s="2">
        <f t="shared" si="19"/>
        <v>0</v>
      </c>
      <c r="Z177" s="2">
        <f t="shared" si="19"/>
        <v>0</v>
      </c>
      <c r="AA177" s="2">
        <f t="shared" si="19"/>
        <v>0</v>
      </c>
      <c r="AB177" s="2">
        <f t="shared" si="19"/>
        <v>0</v>
      </c>
      <c r="AC177" s="2">
        <f t="shared" si="19"/>
        <v>16.37480462608033</v>
      </c>
      <c r="AD177" s="2">
        <f t="shared" si="19"/>
        <v>0</v>
      </c>
      <c r="AE177" s="2">
        <f t="shared" si="19"/>
        <v>0</v>
      </c>
      <c r="AF177" s="2">
        <f t="shared" si="19"/>
        <v>0</v>
      </c>
      <c r="AG177" s="2">
        <f t="shared" si="19"/>
        <v>0</v>
      </c>
      <c r="AH177" s="2">
        <f t="shared" si="19"/>
        <v>0</v>
      </c>
      <c r="AI177" s="2">
        <f t="shared" si="19"/>
        <v>0</v>
      </c>
      <c r="AJ177" s="2">
        <f t="shared" si="19"/>
        <v>0</v>
      </c>
      <c r="AK177" s="2">
        <f t="shared" si="19"/>
        <v>0</v>
      </c>
      <c r="AL177" s="2">
        <f t="shared" si="19"/>
        <v>0</v>
      </c>
      <c r="AM177" s="2">
        <f t="shared" si="19"/>
        <v>0</v>
      </c>
      <c r="AN177" s="2">
        <f t="shared" si="19"/>
        <v>0</v>
      </c>
      <c r="AO177" s="2">
        <f t="shared" si="19"/>
        <v>0</v>
      </c>
      <c r="AP177" s="2">
        <f t="shared" si="19"/>
        <v>0</v>
      </c>
      <c r="AQ177" s="2">
        <f t="shared" si="19"/>
        <v>0</v>
      </c>
      <c r="AR177" s="2">
        <f t="shared" si="19"/>
        <v>0</v>
      </c>
      <c r="AS177" s="2">
        <f t="shared" si="19"/>
        <v>0</v>
      </c>
      <c r="AT177" s="2">
        <f t="shared" si="19"/>
        <v>888.62857269780261</v>
      </c>
      <c r="AU177" s="2">
        <f t="shared" si="19"/>
        <v>0</v>
      </c>
      <c r="AV177" s="2">
        <f t="shared" si="19"/>
        <v>0</v>
      </c>
      <c r="AW177" s="2">
        <f t="shared" si="19"/>
        <v>0</v>
      </c>
      <c r="AX177" s="2">
        <f t="shared" si="19"/>
        <v>0</v>
      </c>
      <c r="AY177" s="2">
        <f t="shared" si="19"/>
        <v>0</v>
      </c>
      <c r="AZ177" s="2">
        <f t="shared" si="19"/>
        <v>0</v>
      </c>
      <c r="BA177" s="2">
        <f t="shared" si="19"/>
        <v>109.81247844603355</v>
      </c>
      <c r="BB177" s="2">
        <f t="shared" si="19"/>
        <v>0</v>
      </c>
      <c r="BC177" s="2">
        <f t="shared" si="19"/>
        <v>0</v>
      </c>
      <c r="BD177" s="2">
        <f t="shared" si="19"/>
        <v>0</v>
      </c>
      <c r="BE177" s="2">
        <f t="shared" si="19"/>
        <v>0</v>
      </c>
      <c r="BF177" s="2">
        <f t="shared" si="19"/>
        <v>0</v>
      </c>
      <c r="BG177" s="2">
        <f t="shared" si="19"/>
        <v>0</v>
      </c>
      <c r="BH177" s="2">
        <f t="shared" si="19"/>
        <v>0</v>
      </c>
      <c r="BI177" s="2">
        <f t="shared" si="19"/>
        <v>0</v>
      </c>
      <c r="BJ177" s="2">
        <f t="shared" si="19"/>
        <v>0</v>
      </c>
      <c r="BK177" s="2">
        <f t="shared" si="19"/>
        <v>0</v>
      </c>
      <c r="BL177" s="2">
        <f t="shared" si="19"/>
        <v>0</v>
      </c>
      <c r="BM177" s="2">
        <f t="shared" si="19"/>
        <v>0</v>
      </c>
      <c r="BN177" s="2">
        <f t="shared" ref="BN177:DX180" si="20">BN146*$DZ$161</f>
        <v>0</v>
      </c>
      <c r="BO177" s="2">
        <f t="shared" si="20"/>
        <v>0</v>
      </c>
      <c r="BP177" s="2">
        <f t="shared" si="20"/>
        <v>0</v>
      </c>
      <c r="BQ177" s="2">
        <f t="shared" si="20"/>
        <v>0</v>
      </c>
      <c r="BR177" s="2">
        <f t="shared" si="20"/>
        <v>0</v>
      </c>
      <c r="BS177" s="2">
        <f t="shared" si="20"/>
        <v>0</v>
      </c>
      <c r="BT177" s="2">
        <f t="shared" si="20"/>
        <v>0</v>
      </c>
      <c r="BU177" s="2">
        <f t="shared" si="20"/>
        <v>0</v>
      </c>
      <c r="BV177" s="2">
        <f t="shared" si="20"/>
        <v>0</v>
      </c>
      <c r="BW177" s="2">
        <f t="shared" si="20"/>
        <v>0</v>
      </c>
      <c r="BX177" s="2">
        <f t="shared" si="20"/>
        <v>0</v>
      </c>
      <c r="BY177" s="2">
        <f t="shared" si="20"/>
        <v>0</v>
      </c>
      <c r="BZ177" s="2">
        <f t="shared" si="20"/>
        <v>0</v>
      </c>
      <c r="CA177" s="2">
        <f t="shared" si="20"/>
        <v>0</v>
      </c>
      <c r="CB177" s="2">
        <f t="shared" si="20"/>
        <v>0</v>
      </c>
      <c r="CC177" s="2">
        <f t="shared" si="20"/>
        <v>0</v>
      </c>
      <c r="CD177" s="2">
        <f t="shared" si="20"/>
        <v>0</v>
      </c>
      <c r="CE177" s="2">
        <f t="shared" si="20"/>
        <v>0</v>
      </c>
      <c r="CF177" s="2">
        <f t="shared" si="20"/>
        <v>0</v>
      </c>
      <c r="CG177" s="2">
        <f t="shared" si="20"/>
        <v>31.145891273317741</v>
      </c>
      <c r="CH177" s="2">
        <f t="shared" si="20"/>
        <v>0</v>
      </c>
      <c r="CI177" s="2">
        <f t="shared" si="20"/>
        <v>0</v>
      </c>
      <c r="CJ177" s="2">
        <f t="shared" si="20"/>
        <v>0</v>
      </c>
      <c r="CK177" s="2">
        <f t="shared" si="20"/>
        <v>0</v>
      </c>
      <c r="CL177" s="2">
        <f t="shared" si="20"/>
        <v>538.51161605356958</v>
      </c>
      <c r="CM177" s="2">
        <f t="shared" si="20"/>
        <v>0</v>
      </c>
      <c r="CN177" s="2">
        <f t="shared" si="20"/>
        <v>0</v>
      </c>
      <c r="CO177" s="2">
        <f t="shared" si="20"/>
        <v>0</v>
      </c>
      <c r="CP177" s="2">
        <f t="shared" si="20"/>
        <v>0</v>
      </c>
      <c r="CQ177" s="2">
        <f t="shared" si="20"/>
        <v>166.70226359025077</v>
      </c>
      <c r="CR177" s="2">
        <f t="shared" si="20"/>
        <v>0</v>
      </c>
      <c r="CS177" s="2">
        <f t="shared" si="20"/>
        <v>0</v>
      </c>
      <c r="CT177" s="2">
        <f t="shared" si="20"/>
        <v>0</v>
      </c>
      <c r="CU177" s="2">
        <f t="shared" si="20"/>
        <v>0</v>
      </c>
      <c r="CV177" s="2">
        <f t="shared" si="20"/>
        <v>0</v>
      </c>
      <c r="CW177" s="2">
        <f t="shared" si="20"/>
        <v>0</v>
      </c>
      <c r="CX177" s="2">
        <f t="shared" si="20"/>
        <v>0</v>
      </c>
      <c r="CY177" s="2">
        <f t="shared" si="20"/>
        <v>0</v>
      </c>
      <c r="CZ177" s="2">
        <f t="shared" si="20"/>
        <v>0</v>
      </c>
      <c r="DA177" s="2">
        <f t="shared" si="20"/>
        <v>0</v>
      </c>
      <c r="DB177" s="2">
        <f t="shared" si="20"/>
        <v>0</v>
      </c>
      <c r="DC177" s="2">
        <f t="shared" si="20"/>
        <v>0</v>
      </c>
      <c r="DD177" s="2">
        <f t="shared" si="20"/>
        <v>0</v>
      </c>
      <c r="DE177" s="2">
        <f t="shared" si="20"/>
        <v>104.66369967185365</v>
      </c>
      <c r="DF177" s="2">
        <f t="shared" si="20"/>
        <v>0</v>
      </c>
      <c r="DG177" s="2">
        <f t="shared" si="20"/>
        <v>0</v>
      </c>
      <c r="DH177" s="2">
        <f t="shared" si="20"/>
        <v>0</v>
      </c>
      <c r="DI177" s="2">
        <f t="shared" si="20"/>
        <v>0</v>
      </c>
      <c r="DJ177" s="2">
        <f t="shared" si="20"/>
        <v>0</v>
      </c>
      <c r="DK177" s="2">
        <f t="shared" si="20"/>
        <v>0</v>
      </c>
      <c r="DL177" s="2">
        <f t="shared" si="20"/>
        <v>0</v>
      </c>
      <c r="DM177" s="2">
        <f t="shared" si="20"/>
        <v>0</v>
      </c>
      <c r="DN177" s="2">
        <f t="shared" si="20"/>
        <v>0</v>
      </c>
      <c r="DO177" s="2">
        <f t="shared" si="20"/>
        <v>0</v>
      </c>
      <c r="DP177" s="2">
        <f t="shared" si="20"/>
        <v>0</v>
      </c>
      <c r="DQ177" s="2">
        <f t="shared" si="20"/>
        <v>0</v>
      </c>
      <c r="DR177" s="2">
        <f t="shared" si="20"/>
        <v>0</v>
      </c>
      <c r="DS177" s="2">
        <f t="shared" si="20"/>
        <v>0</v>
      </c>
      <c r="DT177" s="2">
        <f t="shared" si="20"/>
        <v>0</v>
      </c>
      <c r="DU177" s="2">
        <f t="shared" si="20"/>
        <v>0</v>
      </c>
      <c r="DV177" s="2">
        <f t="shared" si="20"/>
        <v>0</v>
      </c>
      <c r="DW177" s="2">
        <f t="shared" si="20"/>
        <v>0</v>
      </c>
      <c r="DX177" s="2">
        <f t="shared" si="20"/>
        <v>0</v>
      </c>
      <c r="DY177" s="2">
        <f t="shared" si="10"/>
        <v>2084.8333724957943</v>
      </c>
      <c r="DZ177" s="2">
        <f t="shared" si="11"/>
        <v>3445</v>
      </c>
      <c r="EA177" s="2">
        <f t="shared" si="12"/>
        <v>1360.1666275042057</v>
      </c>
      <c r="EB177" s="21">
        <f t="shared" si="13"/>
        <v>0.39482340421021939</v>
      </c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  <c r="EW177" s="2"/>
      <c r="EX177" s="2"/>
      <c r="EY177" s="2"/>
      <c r="EZ177" s="2"/>
    </row>
    <row r="178" spans="1:156">
      <c r="A178" s="2" t="str">
        <f t="shared" si="6"/>
        <v>Nógrádsáp</v>
      </c>
      <c r="B178" s="2">
        <f t="shared" si="9"/>
        <v>119.77241115674221</v>
      </c>
      <c r="C178" s="2">
        <f t="shared" ref="C178:BN181" si="21">C147*$DZ$161</f>
        <v>0</v>
      </c>
      <c r="D178" s="2">
        <f t="shared" si="21"/>
        <v>0</v>
      </c>
      <c r="E178" s="2">
        <f t="shared" si="21"/>
        <v>0</v>
      </c>
      <c r="F178" s="2">
        <f t="shared" si="21"/>
        <v>0</v>
      </c>
      <c r="G178" s="2">
        <f t="shared" si="21"/>
        <v>0</v>
      </c>
      <c r="H178" s="2">
        <f t="shared" si="21"/>
        <v>0</v>
      </c>
      <c r="I178" s="2">
        <f t="shared" si="21"/>
        <v>0</v>
      </c>
      <c r="J178" s="2">
        <f t="shared" si="21"/>
        <v>0</v>
      </c>
      <c r="K178" s="2">
        <f t="shared" si="21"/>
        <v>0</v>
      </c>
      <c r="L178" s="2">
        <f t="shared" si="21"/>
        <v>0</v>
      </c>
      <c r="M178" s="2">
        <f t="shared" si="21"/>
        <v>0</v>
      </c>
      <c r="N178" s="2">
        <f t="shared" si="21"/>
        <v>0</v>
      </c>
      <c r="O178" s="2">
        <f t="shared" si="21"/>
        <v>0</v>
      </c>
      <c r="P178" s="2">
        <f t="shared" si="21"/>
        <v>0</v>
      </c>
      <c r="Q178" s="2">
        <f t="shared" si="21"/>
        <v>0</v>
      </c>
      <c r="R178" s="2">
        <f t="shared" si="21"/>
        <v>0</v>
      </c>
      <c r="S178" s="2">
        <f t="shared" si="21"/>
        <v>0</v>
      </c>
      <c r="T178" s="2">
        <f t="shared" si="21"/>
        <v>0</v>
      </c>
      <c r="U178" s="2">
        <f t="shared" si="21"/>
        <v>0</v>
      </c>
      <c r="V178" s="2">
        <f t="shared" si="21"/>
        <v>0</v>
      </c>
      <c r="W178" s="2">
        <f t="shared" si="21"/>
        <v>0</v>
      </c>
      <c r="X178" s="2">
        <f t="shared" si="21"/>
        <v>0</v>
      </c>
      <c r="Y178" s="2">
        <f t="shared" si="21"/>
        <v>0</v>
      </c>
      <c r="Z178" s="2">
        <f t="shared" si="21"/>
        <v>0</v>
      </c>
      <c r="AA178" s="2">
        <f t="shared" si="21"/>
        <v>0</v>
      </c>
      <c r="AB178" s="2">
        <f t="shared" si="21"/>
        <v>75.965588471506678</v>
      </c>
      <c r="AC178" s="2">
        <f t="shared" si="21"/>
        <v>0</v>
      </c>
      <c r="AD178" s="2">
        <f t="shared" si="21"/>
        <v>0</v>
      </c>
      <c r="AE178" s="2">
        <f t="shared" si="21"/>
        <v>0</v>
      </c>
      <c r="AF178" s="2">
        <f t="shared" si="21"/>
        <v>0</v>
      </c>
      <c r="AG178" s="2">
        <f t="shared" si="21"/>
        <v>0</v>
      </c>
      <c r="AH178" s="2">
        <f t="shared" si="21"/>
        <v>0</v>
      </c>
      <c r="AI178" s="2">
        <f t="shared" si="21"/>
        <v>0</v>
      </c>
      <c r="AJ178" s="2">
        <f t="shared" si="21"/>
        <v>0</v>
      </c>
      <c r="AK178" s="2">
        <f t="shared" si="21"/>
        <v>0</v>
      </c>
      <c r="AL178" s="2">
        <f t="shared" si="21"/>
        <v>0</v>
      </c>
      <c r="AM178" s="2">
        <f t="shared" si="21"/>
        <v>0</v>
      </c>
      <c r="AN178" s="2">
        <f t="shared" si="21"/>
        <v>0</v>
      </c>
      <c r="AO178" s="2">
        <f t="shared" si="21"/>
        <v>0</v>
      </c>
      <c r="AP178" s="2">
        <f t="shared" si="21"/>
        <v>0</v>
      </c>
      <c r="AQ178" s="2">
        <f t="shared" si="21"/>
        <v>0</v>
      </c>
      <c r="AR178" s="2">
        <f t="shared" si="21"/>
        <v>142.22446286054307</v>
      </c>
      <c r="AS178" s="2">
        <f t="shared" si="21"/>
        <v>0</v>
      </c>
      <c r="AT178" s="2">
        <f t="shared" si="21"/>
        <v>0</v>
      </c>
      <c r="AU178" s="2">
        <f t="shared" si="21"/>
        <v>0</v>
      </c>
      <c r="AV178" s="2">
        <f t="shared" si="21"/>
        <v>0</v>
      </c>
      <c r="AW178" s="2">
        <f t="shared" si="21"/>
        <v>0</v>
      </c>
      <c r="AX178" s="2">
        <f t="shared" si="21"/>
        <v>0</v>
      </c>
      <c r="AY178" s="2">
        <f t="shared" si="21"/>
        <v>0</v>
      </c>
      <c r="AZ178" s="2">
        <f t="shared" si="21"/>
        <v>0</v>
      </c>
      <c r="BA178" s="2">
        <f t="shared" si="21"/>
        <v>513.78059669562356</v>
      </c>
      <c r="BB178" s="2">
        <f t="shared" si="21"/>
        <v>0</v>
      </c>
      <c r="BC178" s="2">
        <f t="shared" si="21"/>
        <v>5127.6772218267015</v>
      </c>
      <c r="BD178" s="2">
        <f t="shared" si="21"/>
        <v>0</v>
      </c>
      <c r="BE178" s="2">
        <f t="shared" si="21"/>
        <v>0</v>
      </c>
      <c r="BF178" s="2">
        <f t="shared" si="21"/>
        <v>0</v>
      </c>
      <c r="BG178" s="2">
        <f t="shared" si="21"/>
        <v>0</v>
      </c>
      <c r="BH178" s="2">
        <f t="shared" si="21"/>
        <v>0</v>
      </c>
      <c r="BI178" s="2">
        <f t="shared" si="21"/>
        <v>0</v>
      </c>
      <c r="BJ178" s="2">
        <f t="shared" si="21"/>
        <v>0</v>
      </c>
      <c r="BK178" s="2">
        <f t="shared" si="21"/>
        <v>0</v>
      </c>
      <c r="BL178" s="2">
        <f t="shared" si="21"/>
        <v>0</v>
      </c>
      <c r="BM178" s="2">
        <f t="shared" si="21"/>
        <v>0</v>
      </c>
      <c r="BN178" s="2">
        <f t="shared" si="21"/>
        <v>0</v>
      </c>
      <c r="BO178" s="2">
        <f t="shared" si="20"/>
        <v>0</v>
      </c>
      <c r="BP178" s="2">
        <f t="shared" si="20"/>
        <v>0</v>
      </c>
      <c r="BQ178" s="2">
        <f t="shared" si="20"/>
        <v>0</v>
      </c>
      <c r="BR178" s="2">
        <f t="shared" si="20"/>
        <v>0</v>
      </c>
      <c r="BS178" s="2">
        <f t="shared" si="20"/>
        <v>0</v>
      </c>
      <c r="BT178" s="2">
        <f t="shared" si="20"/>
        <v>0</v>
      </c>
      <c r="BU178" s="2">
        <f t="shared" si="20"/>
        <v>0</v>
      </c>
      <c r="BV178" s="2">
        <f t="shared" si="20"/>
        <v>0</v>
      </c>
      <c r="BW178" s="2">
        <f t="shared" si="20"/>
        <v>0</v>
      </c>
      <c r="BX178" s="2">
        <f t="shared" si="20"/>
        <v>0</v>
      </c>
      <c r="BY178" s="2">
        <f t="shared" si="20"/>
        <v>0</v>
      </c>
      <c r="BZ178" s="2">
        <f t="shared" si="20"/>
        <v>0</v>
      </c>
      <c r="CA178" s="2">
        <f t="shared" si="20"/>
        <v>0</v>
      </c>
      <c r="CB178" s="2">
        <f t="shared" si="20"/>
        <v>0</v>
      </c>
      <c r="CC178" s="2">
        <f t="shared" si="20"/>
        <v>0</v>
      </c>
      <c r="CD178" s="2">
        <f t="shared" si="20"/>
        <v>0</v>
      </c>
      <c r="CE178" s="2">
        <f t="shared" si="20"/>
        <v>0</v>
      </c>
      <c r="CF178" s="2">
        <f t="shared" si="20"/>
        <v>0</v>
      </c>
      <c r="CG178" s="2">
        <f t="shared" si="20"/>
        <v>31.145891273317741</v>
      </c>
      <c r="CH178" s="2">
        <f t="shared" si="20"/>
        <v>0</v>
      </c>
      <c r="CI178" s="2">
        <f t="shared" si="20"/>
        <v>0</v>
      </c>
      <c r="CJ178" s="2">
        <f t="shared" si="20"/>
        <v>0</v>
      </c>
      <c r="CK178" s="2">
        <f t="shared" si="20"/>
        <v>0</v>
      </c>
      <c r="CL178" s="2">
        <f t="shared" si="20"/>
        <v>0</v>
      </c>
      <c r="CM178" s="2">
        <f t="shared" si="20"/>
        <v>0</v>
      </c>
      <c r="CN178" s="2">
        <f t="shared" si="20"/>
        <v>0</v>
      </c>
      <c r="CO178" s="2">
        <f t="shared" si="20"/>
        <v>0</v>
      </c>
      <c r="CP178" s="2">
        <f t="shared" si="20"/>
        <v>0</v>
      </c>
      <c r="CQ178" s="2">
        <f t="shared" si="20"/>
        <v>166.70226359025077</v>
      </c>
      <c r="CR178" s="2">
        <f t="shared" si="20"/>
        <v>0</v>
      </c>
      <c r="CS178" s="2">
        <f t="shared" si="20"/>
        <v>0</v>
      </c>
      <c r="CT178" s="2">
        <f t="shared" si="20"/>
        <v>0</v>
      </c>
      <c r="CU178" s="2">
        <f t="shared" si="20"/>
        <v>0</v>
      </c>
      <c r="CV178" s="2">
        <f t="shared" si="20"/>
        <v>0</v>
      </c>
      <c r="CW178" s="2">
        <f t="shared" si="20"/>
        <v>0</v>
      </c>
      <c r="CX178" s="2">
        <f t="shared" si="20"/>
        <v>0</v>
      </c>
      <c r="CY178" s="2">
        <f t="shared" si="20"/>
        <v>0</v>
      </c>
      <c r="CZ178" s="2">
        <f t="shared" si="20"/>
        <v>0</v>
      </c>
      <c r="DA178" s="2">
        <f t="shared" si="20"/>
        <v>0</v>
      </c>
      <c r="DB178" s="2">
        <f t="shared" si="20"/>
        <v>0</v>
      </c>
      <c r="DC178" s="2">
        <f t="shared" si="20"/>
        <v>0</v>
      </c>
      <c r="DD178" s="2">
        <f t="shared" si="20"/>
        <v>0</v>
      </c>
      <c r="DE178" s="2">
        <f t="shared" si="20"/>
        <v>0</v>
      </c>
      <c r="DF178" s="2">
        <f t="shared" si="20"/>
        <v>0</v>
      </c>
      <c r="DG178" s="2">
        <f t="shared" si="20"/>
        <v>0</v>
      </c>
      <c r="DH178" s="2">
        <f t="shared" si="20"/>
        <v>0</v>
      </c>
      <c r="DI178" s="2">
        <f t="shared" si="20"/>
        <v>0</v>
      </c>
      <c r="DJ178" s="2">
        <f t="shared" si="20"/>
        <v>0</v>
      </c>
      <c r="DK178" s="2">
        <f t="shared" si="20"/>
        <v>0</v>
      </c>
      <c r="DL178" s="2">
        <f t="shared" si="20"/>
        <v>0</v>
      </c>
      <c r="DM178" s="2">
        <f t="shared" si="20"/>
        <v>0</v>
      </c>
      <c r="DN178" s="2">
        <f t="shared" si="20"/>
        <v>0</v>
      </c>
      <c r="DO178" s="2">
        <f t="shared" si="20"/>
        <v>0</v>
      </c>
      <c r="DP178" s="2">
        <f t="shared" si="20"/>
        <v>0</v>
      </c>
      <c r="DQ178" s="2">
        <f t="shared" si="20"/>
        <v>0</v>
      </c>
      <c r="DR178" s="2">
        <f t="shared" si="20"/>
        <v>0</v>
      </c>
      <c r="DS178" s="2">
        <f t="shared" si="20"/>
        <v>0</v>
      </c>
      <c r="DT178" s="2">
        <f t="shared" si="20"/>
        <v>0</v>
      </c>
      <c r="DU178" s="2">
        <f t="shared" si="20"/>
        <v>0</v>
      </c>
      <c r="DV178" s="2">
        <f t="shared" si="20"/>
        <v>0</v>
      </c>
      <c r="DW178" s="2">
        <f t="shared" si="20"/>
        <v>0</v>
      </c>
      <c r="DX178" s="2">
        <f t="shared" si="20"/>
        <v>0</v>
      </c>
      <c r="DY178" s="2">
        <f t="shared" si="10"/>
        <v>6177.2684358746856</v>
      </c>
      <c r="DZ178" s="2">
        <f t="shared" si="11"/>
        <v>908</v>
      </c>
      <c r="EA178" s="2">
        <f t="shared" si="12"/>
        <v>-5269.2684358746856</v>
      </c>
      <c r="EB178" s="21">
        <f t="shared" si="13"/>
        <v>-5.8031590703465703</v>
      </c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  <c r="EW178" s="2"/>
      <c r="EX178" s="2"/>
      <c r="EY178" s="2"/>
      <c r="EZ178" s="2"/>
    </row>
    <row r="179" spans="1:156">
      <c r="A179" s="2" t="str">
        <f t="shared" si="6"/>
        <v>Nőtincs</v>
      </c>
      <c r="B179" s="2">
        <f t="shared" si="9"/>
        <v>119.77241115674221</v>
      </c>
      <c r="C179" s="2">
        <f t="shared" si="21"/>
        <v>0</v>
      </c>
      <c r="D179" s="2">
        <f t="shared" si="21"/>
        <v>0</v>
      </c>
      <c r="E179" s="2">
        <f t="shared" si="21"/>
        <v>0</v>
      </c>
      <c r="F179" s="2">
        <f t="shared" si="21"/>
        <v>0</v>
      </c>
      <c r="G179" s="2">
        <f t="shared" si="21"/>
        <v>0</v>
      </c>
      <c r="H179" s="2">
        <f t="shared" si="21"/>
        <v>5.7396222400693935</v>
      </c>
      <c r="I179" s="2">
        <f t="shared" si="21"/>
        <v>109.22163498014406</v>
      </c>
      <c r="J179" s="2">
        <f t="shared" si="21"/>
        <v>0</v>
      </c>
      <c r="K179" s="2">
        <f t="shared" si="21"/>
        <v>0</v>
      </c>
      <c r="L179" s="2">
        <f t="shared" si="21"/>
        <v>0</v>
      </c>
      <c r="M179" s="2">
        <f t="shared" si="21"/>
        <v>0</v>
      </c>
      <c r="N179" s="2">
        <f t="shared" si="21"/>
        <v>0</v>
      </c>
      <c r="O179" s="2">
        <f t="shared" si="21"/>
        <v>0</v>
      </c>
      <c r="P179" s="2">
        <f t="shared" si="21"/>
        <v>0</v>
      </c>
      <c r="Q179" s="2">
        <f t="shared" si="21"/>
        <v>0</v>
      </c>
      <c r="R179" s="2">
        <f t="shared" si="21"/>
        <v>0</v>
      </c>
      <c r="S179" s="2">
        <f t="shared" si="21"/>
        <v>0</v>
      </c>
      <c r="T179" s="2">
        <f t="shared" si="21"/>
        <v>7238.0012695651576</v>
      </c>
      <c r="U179" s="2">
        <f t="shared" si="21"/>
        <v>0</v>
      </c>
      <c r="V179" s="2">
        <f t="shared" si="21"/>
        <v>0</v>
      </c>
      <c r="W179" s="2">
        <f t="shared" si="21"/>
        <v>0</v>
      </c>
      <c r="X179" s="2">
        <f t="shared" si="21"/>
        <v>0</v>
      </c>
      <c r="Y179" s="2">
        <f t="shared" si="21"/>
        <v>0</v>
      </c>
      <c r="Z179" s="2">
        <f t="shared" si="21"/>
        <v>0</v>
      </c>
      <c r="AA179" s="2">
        <f t="shared" si="21"/>
        <v>0</v>
      </c>
      <c r="AB179" s="2">
        <f t="shared" si="21"/>
        <v>0</v>
      </c>
      <c r="AC179" s="2">
        <f t="shared" si="21"/>
        <v>0</v>
      </c>
      <c r="AD179" s="2">
        <f t="shared" si="21"/>
        <v>0</v>
      </c>
      <c r="AE179" s="2">
        <f t="shared" si="21"/>
        <v>0</v>
      </c>
      <c r="AF179" s="2">
        <f t="shared" si="21"/>
        <v>0</v>
      </c>
      <c r="AG179" s="2">
        <f t="shared" si="21"/>
        <v>0</v>
      </c>
      <c r="AH179" s="2">
        <f t="shared" si="21"/>
        <v>0</v>
      </c>
      <c r="AI179" s="2">
        <f t="shared" si="21"/>
        <v>0</v>
      </c>
      <c r="AJ179" s="2">
        <f t="shared" si="21"/>
        <v>0</v>
      </c>
      <c r="AK179" s="2">
        <f t="shared" si="21"/>
        <v>0</v>
      </c>
      <c r="AL179" s="2">
        <f t="shared" si="21"/>
        <v>0</v>
      </c>
      <c r="AM179" s="2">
        <f t="shared" si="21"/>
        <v>0</v>
      </c>
      <c r="AN179" s="2">
        <f t="shared" si="21"/>
        <v>0</v>
      </c>
      <c r="AO179" s="2">
        <f t="shared" si="21"/>
        <v>0</v>
      </c>
      <c r="AP179" s="2">
        <f t="shared" si="21"/>
        <v>0</v>
      </c>
      <c r="AQ179" s="2">
        <f t="shared" si="21"/>
        <v>0</v>
      </c>
      <c r="AR179" s="2">
        <f t="shared" si="21"/>
        <v>142.22446286054307</v>
      </c>
      <c r="AS179" s="2">
        <f t="shared" si="21"/>
        <v>0</v>
      </c>
      <c r="AT179" s="2">
        <f t="shared" si="21"/>
        <v>0</v>
      </c>
      <c r="AU179" s="2">
        <f t="shared" si="21"/>
        <v>0</v>
      </c>
      <c r="AV179" s="2">
        <f t="shared" si="21"/>
        <v>0</v>
      </c>
      <c r="AW179" s="2">
        <f t="shared" si="21"/>
        <v>0</v>
      </c>
      <c r="AX179" s="2">
        <f t="shared" si="21"/>
        <v>0</v>
      </c>
      <c r="AY179" s="2">
        <f t="shared" si="21"/>
        <v>0</v>
      </c>
      <c r="AZ179" s="2">
        <f t="shared" si="21"/>
        <v>0</v>
      </c>
      <c r="BA179" s="2">
        <f t="shared" si="21"/>
        <v>513.78059669562356</v>
      </c>
      <c r="BB179" s="2">
        <f t="shared" si="21"/>
        <v>0</v>
      </c>
      <c r="BC179" s="2">
        <f t="shared" si="21"/>
        <v>0</v>
      </c>
      <c r="BD179" s="2">
        <f t="shared" si="21"/>
        <v>0</v>
      </c>
      <c r="BE179" s="2">
        <f t="shared" si="21"/>
        <v>0</v>
      </c>
      <c r="BF179" s="2">
        <f t="shared" si="21"/>
        <v>0</v>
      </c>
      <c r="BG179" s="2">
        <f t="shared" si="21"/>
        <v>0</v>
      </c>
      <c r="BH179" s="2">
        <f t="shared" si="21"/>
        <v>0</v>
      </c>
      <c r="BI179" s="2">
        <f t="shared" si="21"/>
        <v>0</v>
      </c>
      <c r="BJ179" s="2">
        <f t="shared" si="21"/>
        <v>0</v>
      </c>
      <c r="BK179" s="2">
        <f t="shared" si="21"/>
        <v>0</v>
      </c>
      <c r="BL179" s="2">
        <f t="shared" si="21"/>
        <v>0</v>
      </c>
      <c r="BM179" s="2">
        <f t="shared" si="21"/>
        <v>0</v>
      </c>
      <c r="BN179" s="2">
        <f t="shared" si="21"/>
        <v>0</v>
      </c>
      <c r="BO179" s="2">
        <f t="shared" si="20"/>
        <v>0</v>
      </c>
      <c r="BP179" s="2">
        <f t="shared" si="20"/>
        <v>0</v>
      </c>
      <c r="BQ179" s="2">
        <f t="shared" si="20"/>
        <v>0</v>
      </c>
      <c r="BR179" s="2">
        <f t="shared" si="20"/>
        <v>0</v>
      </c>
      <c r="BS179" s="2">
        <f t="shared" si="20"/>
        <v>0</v>
      </c>
      <c r="BT179" s="2">
        <f t="shared" si="20"/>
        <v>0</v>
      </c>
      <c r="BU179" s="2">
        <f t="shared" si="20"/>
        <v>0</v>
      </c>
      <c r="BV179" s="2">
        <f t="shared" si="20"/>
        <v>0</v>
      </c>
      <c r="BW179" s="2">
        <f t="shared" si="20"/>
        <v>0</v>
      </c>
      <c r="BX179" s="2">
        <f t="shared" si="20"/>
        <v>0</v>
      </c>
      <c r="BY179" s="2">
        <f t="shared" si="20"/>
        <v>0</v>
      </c>
      <c r="BZ179" s="2">
        <f t="shared" si="20"/>
        <v>0</v>
      </c>
      <c r="CA179" s="2">
        <f t="shared" si="20"/>
        <v>0</v>
      </c>
      <c r="CB179" s="2">
        <f t="shared" si="20"/>
        <v>0</v>
      </c>
      <c r="CC179" s="2">
        <f t="shared" si="20"/>
        <v>0</v>
      </c>
      <c r="CD179" s="2">
        <f t="shared" si="20"/>
        <v>0</v>
      </c>
      <c r="CE179" s="2">
        <f t="shared" si="20"/>
        <v>0</v>
      </c>
      <c r="CF179" s="2">
        <f t="shared" si="20"/>
        <v>0</v>
      </c>
      <c r="CG179" s="2">
        <f t="shared" si="20"/>
        <v>31.145891273317741</v>
      </c>
      <c r="CH179" s="2">
        <f t="shared" si="20"/>
        <v>0</v>
      </c>
      <c r="CI179" s="2">
        <f t="shared" si="20"/>
        <v>0</v>
      </c>
      <c r="CJ179" s="2">
        <f t="shared" si="20"/>
        <v>0</v>
      </c>
      <c r="CK179" s="2">
        <f t="shared" si="20"/>
        <v>0</v>
      </c>
      <c r="CL179" s="2">
        <f t="shared" si="20"/>
        <v>0</v>
      </c>
      <c r="CM179" s="2">
        <f t="shared" si="20"/>
        <v>0</v>
      </c>
      <c r="CN179" s="2">
        <f t="shared" si="20"/>
        <v>0</v>
      </c>
      <c r="CO179" s="2">
        <f t="shared" si="20"/>
        <v>0</v>
      </c>
      <c r="CP179" s="2">
        <f t="shared" si="20"/>
        <v>0</v>
      </c>
      <c r="CQ179" s="2">
        <f t="shared" si="20"/>
        <v>166.70226359025077</v>
      </c>
      <c r="CR179" s="2">
        <f t="shared" si="20"/>
        <v>0</v>
      </c>
      <c r="CS179" s="2">
        <f t="shared" si="20"/>
        <v>0</v>
      </c>
      <c r="CT179" s="2">
        <f t="shared" si="20"/>
        <v>0</v>
      </c>
      <c r="CU179" s="2">
        <f t="shared" si="20"/>
        <v>0</v>
      </c>
      <c r="CV179" s="2">
        <f t="shared" si="20"/>
        <v>0</v>
      </c>
      <c r="CW179" s="2">
        <f t="shared" si="20"/>
        <v>0</v>
      </c>
      <c r="CX179" s="2">
        <f t="shared" si="20"/>
        <v>0</v>
      </c>
      <c r="CY179" s="2">
        <f t="shared" si="20"/>
        <v>0</v>
      </c>
      <c r="CZ179" s="2">
        <f t="shared" si="20"/>
        <v>0</v>
      </c>
      <c r="DA179" s="2">
        <f t="shared" si="20"/>
        <v>0</v>
      </c>
      <c r="DB179" s="2">
        <f t="shared" si="20"/>
        <v>0</v>
      </c>
      <c r="DC179" s="2">
        <f t="shared" si="20"/>
        <v>0</v>
      </c>
      <c r="DD179" s="2">
        <f t="shared" si="20"/>
        <v>0</v>
      </c>
      <c r="DE179" s="2">
        <f t="shared" si="20"/>
        <v>104.66369967185365</v>
      </c>
      <c r="DF179" s="2">
        <f t="shared" si="20"/>
        <v>0</v>
      </c>
      <c r="DG179" s="2">
        <f t="shared" si="20"/>
        <v>0</v>
      </c>
      <c r="DH179" s="2">
        <f t="shared" si="20"/>
        <v>0</v>
      </c>
      <c r="DI179" s="2">
        <f t="shared" si="20"/>
        <v>0</v>
      </c>
      <c r="DJ179" s="2">
        <f t="shared" si="20"/>
        <v>0</v>
      </c>
      <c r="DK179" s="2">
        <f t="shared" si="20"/>
        <v>0</v>
      </c>
      <c r="DL179" s="2">
        <f t="shared" si="20"/>
        <v>0</v>
      </c>
      <c r="DM179" s="2">
        <f t="shared" si="20"/>
        <v>0</v>
      </c>
      <c r="DN179" s="2">
        <f t="shared" si="20"/>
        <v>0</v>
      </c>
      <c r="DO179" s="2">
        <f t="shared" si="20"/>
        <v>0</v>
      </c>
      <c r="DP179" s="2">
        <f t="shared" si="20"/>
        <v>0</v>
      </c>
      <c r="DQ179" s="2">
        <f t="shared" si="20"/>
        <v>0</v>
      </c>
      <c r="DR179" s="2">
        <f t="shared" si="20"/>
        <v>0</v>
      </c>
      <c r="DS179" s="2">
        <f t="shared" si="20"/>
        <v>0</v>
      </c>
      <c r="DT179" s="2">
        <f t="shared" si="20"/>
        <v>0</v>
      </c>
      <c r="DU179" s="2">
        <f t="shared" si="20"/>
        <v>0</v>
      </c>
      <c r="DV179" s="2">
        <f t="shared" si="20"/>
        <v>0</v>
      </c>
      <c r="DW179" s="2">
        <f t="shared" si="20"/>
        <v>0</v>
      </c>
      <c r="DX179" s="2">
        <f t="shared" si="20"/>
        <v>0</v>
      </c>
      <c r="DY179" s="2">
        <f t="shared" si="10"/>
        <v>8431.2518520337017</v>
      </c>
      <c r="DZ179" s="2">
        <f t="shared" si="11"/>
        <v>13933</v>
      </c>
      <c r="EA179" s="2">
        <f t="shared" si="12"/>
        <v>5501.7481479662983</v>
      </c>
      <c r="EB179" s="21">
        <f t="shared" si="13"/>
        <v>0.39487175396298702</v>
      </c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  <c r="EV179" s="2"/>
      <c r="EW179" s="2"/>
      <c r="EX179" s="2"/>
      <c r="EY179" s="2"/>
      <c r="EZ179" s="2"/>
    </row>
    <row r="180" spans="1:156">
      <c r="A180" s="2" t="str">
        <f t="shared" si="6"/>
        <v>Ősagárd</v>
      </c>
      <c r="B180" s="2">
        <f t="shared" si="9"/>
        <v>119.77241115674221</v>
      </c>
      <c r="C180" s="2">
        <f t="shared" si="21"/>
        <v>0</v>
      </c>
      <c r="D180" s="2">
        <f t="shared" si="21"/>
        <v>0</v>
      </c>
      <c r="E180" s="2">
        <f t="shared" si="21"/>
        <v>0</v>
      </c>
      <c r="F180" s="2">
        <f t="shared" si="21"/>
        <v>0</v>
      </c>
      <c r="G180" s="2">
        <f t="shared" si="21"/>
        <v>0</v>
      </c>
      <c r="H180" s="2">
        <f t="shared" si="21"/>
        <v>5.7396222400693935</v>
      </c>
      <c r="I180" s="2">
        <f t="shared" si="21"/>
        <v>109.22163498014406</v>
      </c>
      <c r="J180" s="2">
        <f t="shared" si="21"/>
        <v>0</v>
      </c>
      <c r="K180" s="2">
        <f t="shared" si="21"/>
        <v>0</v>
      </c>
      <c r="L180" s="2">
        <f t="shared" si="21"/>
        <v>0</v>
      </c>
      <c r="M180" s="2">
        <f t="shared" si="21"/>
        <v>0</v>
      </c>
      <c r="N180" s="2">
        <f t="shared" si="21"/>
        <v>0</v>
      </c>
      <c r="O180" s="2">
        <f t="shared" si="21"/>
        <v>0</v>
      </c>
      <c r="P180" s="2">
        <f t="shared" si="21"/>
        <v>0</v>
      </c>
      <c r="Q180" s="2">
        <f t="shared" si="21"/>
        <v>0</v>
      </c>
      <c r="R180" s="2">
        <f t="shared" si="21"/>
        <v>0</v>
      </c>
      <c r="S180" s="2">
        <f t="shared" si="21"/>
        <v>0</v>
      </c>
      <c r="T180" s="2">
        <f t="shared" si="21"/>
        <v>0</v>
      </c>
      <c r="U180" s="2">
        <f t="shared" si="21"/>
        <v>0</v>
      </c>
      <c r="V180" s="2">
        <f t="shared" si="21"/>
        <v>0</v>
      </c>
      <c r="W180" s="2">
        <f t="shared" si="21"/>
        <v>0</v>
      </c>
      <c r="X180" s="2">
        <f t="shared" si="21"/>
        <v>0</v>
      </c>
      <c r="Y180" s="2">
        <f t="shared" si="21"/>
        <v>0</v>
      </c>
      <c r="Z180" s="2">
        <f t="shared" si="21"/>
        <v>0</v>
      </c>
      <c r="AA180" s="2">
        <f t="shared" si="21"/>
        <v>0</v>
      </c>
      <c r="AB180" s="2">
        <f t="shared" si="21"/>
        <v>0</v>
      </c>
      <c r="AC180" s="2">
        <f t="shared" si="21"/>
        <v>0</v>
      </c>
      <c r="AD180" s="2">
        <f t="shared" si="21"/>
        <v>0</v>
      </c>
      <c r="AE180" s="2">
        <f t="shared" si="21"/>
        <v>0</v>
      </c>
      <c r="AF180" s="2">
        <f t="shared" si="21"/>
        <v>0</v>
      </c>
      <c r="AG180" s="2">
        <f t="shared" si="21"/>
        <v>0</v>
      </c>
      <c r="AH180" s="2">
        <f t="shared" si="21"/>
        <v>0</v>
      </c>
      <c r="AI180" s="2">
        <f t="shared" si="21"/>
        <v>0</v>
      </c>
      <c r="AJ180" s="2">
        <f t="shared" si="21"/>
        <v>0</v>
      </c>
      <c r="AK180" s="2">
        <f t="shared" si="21"/>
        <v>0</v>
      </c>
      <c r="AL180" s="2">
        <f t="shared" si="21"/>
        <v>0</v>
      </c>
      <c r="AM180" s="2">
        <f t="shared" si="21"/>
        <v>0</v>
      </c>
      <c r="AN180" s="2">
        <f t="shared" si="21"/>
        <v>0</v>
      </c>
      <c r="AO180" s="2">
        <f t="shared" si="21"/>
        <v>0</v>
      </c>
      <c r="AP180" s="2">
        <f t="shared" si="21"/>
        <v>0</v>
      </c>
      <c r="AQ180" s="2">
        <f t="shared" si="21"/>
        <v>0</v>
      </c>
      <c r="AR180" s="2">
        <f t="shared" si="21"/>
        <v>142.22446286054307</v>
      </c>
      <c r="AS180" s="2">
        <f t="shared" si="21"/>
        <v>0</v>
      </c>
      <c r="AT180" s="2">
        <f t="shared" si="21"/>
        <v>0</v>
      </c>
      <c r="AU180" s="2">
        <f t="shared" si="21"/>
        <v>0</v>
      </c>
      <c r="AV180" s="2">
        <f t="shared" si="21"/>
        <v>0</v>
      </c>
      <c r="AW180" s="2">
        <f t="shared" si="21"/>
        <v>0</v>
      </c>
      <c r="AX180" s="2">
        <f t="shared" si="21"/>
        <v>0</v>
      </c>
      <c r="AY180" s="2">
        <f t="shared" si="21"/>
        <v>0</v>
      </c>
      <c r="AZ180" s="2">
        <f t="shared" si="21"/>
        <v>0</v>
      </c>
      <c r="BA180" s="2">
        <f t="shared" si="21"/>
        <v>0</v>
      </c>
      <c r="BB180" s="2">
        <f t="shared" si="21"/>
        <v>0</v>
      </c>
      <c r="BC180" s="2">
        <f t="shared" si="21"/>
        <v>0</v>
      </c>
      <c r="BD180" s="2">
        <f t="shared" si="21"/>
        <v>0</v>
      </c>
      <c r="BE180" s="2">
        <f t="shared" si="21"/>
        <v>0</v>
      </c>
      <c r="BF180" s="2">
        <f t="shared" si="21"/>
        <v>0</v>
      </c>
      <c r="BG180" s="2">
        <f t="shared" si="21"/>
        <v>0</v>
      </c>
      <c r="BH180" s="2">
        <f t="shared" si="21"/>
        <v>0</v>
      </c>
      <c r="BI180" s="2">
        <f t="shared" si="21"/>
        <v>0</v>
      </c>
      <c r="BJ180" s="2">
        <f t="shared" si="21"/>
        <v>0</v>
      </c>
      <c r="BK180" s="2">
        <f t="shared" si="21"/>
        <v>0</v>
      </c>
      <c r="BL180" s="2">
        <f t="shared" si="21"/>
        <v>0</v>
      </c>
      <c r="BM180" s="2">
        <f t="shared" si="21"/>
        <v>0</v>
      </c>
      <c r="BN180" s="2">
        <f t="shared" si="21"/>
        <v>0</v>
      </c>
      <c r="BO180" s="2">
        <f t="shared" si="20"/>
        <v>0</v>
      </c>
      <c r="BP180" s="2">
        <f t="shared" si="20"/>
        <v>0</v>
      </c>
      <c r="BQ180" s="2">
        <f t="shared" si="20"/>
        <v>0</v>
      </c>
      <c r="BR180" s="2">
        <f t="shared" si="20"/>
        <v>0</v>
      </c>
      <c r="BS180" s="2">
        <f t="shared" si="20"/>
        <v>0</v>
      </c>
      <c r="BT180" s="2">
        <f t="shared" si="20"/>
        <v>0</v>
      </c>
      <c r="BU180" s="2">
        <f t="shared" si="20"/>
        <v>0</v>
      </c>
      <c r="BV180" s="2">
        <f t="shared" si="20"/>
        <v>0</v>
      </c>
      <c r="BW180" s="2">
        <f t="shared" si="20"/>
        <v>0</v>
      </c>
      <c r="BX180" s="2">
        <f t="shared" si="20"/>
        <v>0</v>
      </c>
      <c r="BY180" s="2">
        <f t="shared" si="20"/>
        <v>0</v>
      </c>
      <c r="BZ180" s="2">
        <f t="shared" si="20"/>
        <v>0</v>
      </c>
      <c r="CA180" s="2">
        <f t="shared" si="20"/>
        <v>0</v>
      </c>
      <c r="CB180" s="2">
        <f t="shared" si="20"/>
        <v>0</v>
      </c>
      <c r="CC180" s="2">
        <f t="shared" si="20"/>
        <v>0</v>
      </c>
      <c r="CD180" s="2">
        <f t="shared" si="20"/>
        <v>0</v>
      </c>
      <c r="CE180" s="2">
        <f t="shared" si="20"/>
        <v>0</v>
      </c>
      <c r="CF180" s="2">
        <f t="shared" si="20"/>
        <v>0</v>
      </c>
      <c r="CG180" s="2">
        <f t="shared" si="20"/>
        <v>31.145891273317741</v>
      </c>
      <c r="CH180" s="2">
        <f t="shared" si="20"/>
        <v>0</v>
      </c>
      <c r="CI180" s="2">
        <f t="shared" si="20"/>
        <v>0</v>
      </c>
      <c r="CJ180" s="2">
        <f t="shared" si="20"/>
        <v>0</v>
      </c>
      <c r="CK180" s="2">
        <f t="shared" si="20"/>
        <v>0</v>
      </c>
      <c r="CL180" s="2">
        <f t="shared" si="20"/>
        <v>0</v>
      </c>
      <c r="CM180" s="2">
        <f t="shared" si="20"/>
        <v>0</v>
      </c>
      <c r="CN180" s="2">
        <f t="shared" si="20"/>
        <v>0</v>
      </c>
      <c r="CO180" s="2">
        <f t="shared" si="20"/>
        <v>0</v>
      </c>
      <c r="CP180" s="2">
        <f t="shared" si="20"/>
        <v>0</v>
      </c>
      <c r="CQ180" s="2">
        <f t="shared" si="20"/>
        <v>166.70226359025077</v>
      </c>
      <c r="CR180" s="2">
        <f t="shared" si="20"/>
        <v>1352.1030685834062</v>
      </c>
      <c r="CS180" s="2">
        <f t="shared" si="20"/>
        <v>0</v>
      </c>
      <c r="CT180" s="2">
        <f t="shared" si="20"/>
        <v>0</v>
      </c>
      <c r="CU180" s="2">
        <f t="shared" si="20"/>
        <v>0</v>
      </c>
      <c r="CV180" s="2">
        <f t="shared" si="20"/>
        <v>0</v>
      </c>
      <c r="CW180" s="2">
        <f t="shared" si="20"/>
        <v>0</v>
      </c>
      <c r="CX180" s="2">
        <f t="shared" si="20"/>
        <v>0</v>
      </c>
      <c r="CY180" s="2">
        <f t="shared" si="20"/>
        <v>0</v>
      </c>
      <c r="CZ180" s="2">
        <f t="shared" si="20"/>
        <v>0</v>
      </c>
      <c r="DA180" s="2">
        <f t="shared" si="20"/>
        <v>0</v>
      </c>
      <c r="DB180" s="2">
        <f t="shared" si="20"/>
        <v>0</v>
      </c>
      <c r="DC180" s="2">
        <f t="shared" si="20"/>
        <v>0</v>
      </c>
      <c r="DD180" s="2">
        <f t="shared" si="20"/>
        <v>0</v>
      </c>
      <c r="DE180" s="2">
        <f t="shared" si="20"/>
        <v>0</v>
      </c>
      <c r="DF180" s="2">
        <f t="shared" si="20"/>
        <v>0</v>
      </c>
      <c r="DG180" s="2">
        <f t="shared" si="20"/>
        <v>0</v>
      </c>
      <c r="DH180" s="2">
        <f t="shared" si="20"/>
        <v>0</v>
      </c>
      <c r="DI180" s="2">
        <f t="shared" si="20"/>
        <v>0</v>
      </c>
      <c r="DJ180" s="2">
        <f t="shared" si="20"/>
        <v>0</v>
      </c>
      <c r="DK180" s="2">
        <f t="shared" si="20"/>
        <v>0</v>
      </c>
      <c r="DL180" s="2">
        <f t="shared" si="20"/>
        <v>0</v>
      </c>
      <c r="DM180" s="2">
        <f t="shared" si="20"/>
        <v>0</v>
      </c>
      <c r="DN180" s="2">
        <f t="shared" si="20"/>
        <v>0</v>
      </c>
      <c r="DO180" s="2">
        <f t="shared" si="20"/>
        <v>0</v>
      </c>
      <c r="DP180" s="2">
        <f t="shared" si="20"/>
        <v>0</v>
      </c>
      <c r="DQ180" s="2">
        <f t="shared" si="20"/>
        <v>0</v>
      </c>
      <c r="DR180" s="2">
        <f t="shared" si="20"/>
        <v>0</v>
      </c>
      <c r="DS180" s="2">
        <f t="shared" si="20"/>
        <v>0</v>
      </c>
      <c r="DT180" s="2">
        <f t="shared" si="20"/>
        <v>0</v>
      </c>
      <c r="DU180" s="2">
        <f t="shared" si="20"/>
        <v>0</v>
      </c>
      <c r="DV180" s="2">
        <f t="shared" si="20"/>
        <v>0</v>
      </c>
      <c r="DW180" s="2">
        <f t="shared" si="20"/>
        <v>0</v>
      </c>
      <c r="DX180" s="2">
        <f t="shared" si="20"/>
        <v>0</v>
      </c>
      <c r="DY180" s="2">
        <f t="shared" si="10"/>
        <v>1926.9093546844733</v>
      </c>
      <c r="DZ180" s="2">
        <f t="shared" si="11"/>
        <v>3184</v>
      </c>
      <c r="EA180" s="2">
        <f t="shared" si="12"/>
        <v>1257.0906453155267</v>
      </c>
      <c r="EB180" s="21">
        <f t="shared" si="13"/>
        <v>0.39481490116693679</v>
      </c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  <c r="EV180" s="2"/>
      <c r="EW180" s="2"/>
      <c r="EX180" s="2"/>
      <c r="EY180" s="2"/>
      <c r="EZ180" s="2"/>
    </row>
    <row r="181" spans="1:156">
      <c r="A181" s="2" t="str">
        <f t="shared" si="6"/>
        <v>Penc</v>
      </c>
      <c r="B181" s="2">
        <f t="shared" si="9"/>
        <v>0</v>
      </c>
      <c r="C181" s="2">
        <f t="shared" si="21"/>
        <v>0</v>
      </c>
      <c r="D181" s="2">
        <f t="shared" si="21"/>
        <v>0</v>
      </c>
      <c r="E181" s="2">
        <f t="shared" si="21"/>
        <v>66.258874389036379</v>
      </c>
      <c r="F181" s="2">
        <f t="shared" si="21"/>
        <v>0</v>
      </c>
      <c r="G181" s="2">
        <f t="shared" si="21"/>
        <v>0</v>
      </c>
      <c r="H181" s="2">
        <f t="shared" si="21"/>
        <v>5.7396222400693935</v>
      </c>
      <c r="I181" s="2">
        <f t="shared" si="21"/>
        <v>109.22163498014406</v>
      </c>
      <c r="J181" s="2">
        <f t="shared" si="21"/>
        <v>0</v>
      </c>
      <c r="K181" s="2">
        <f t="shared" si="21"/>
        <v>0</v>
      </c>
      <c r="L181" s="2">
        <f t="shared" si="21"/>
        <v>0</v>
      </c>
      <c r="M181" s="2">
        <f t="shared" si="21"/>
        <v>0</v>
      </c>
      <c r="N181" s="2">
        <f t="shared" si="21"/>
        <v>0</v>
      </c>
      <c r="O181" s="2">
        <f t="shared" si="21"/>
        <v>0</v>
      </c>
      <c r="P181" s="2">
        <f t="shared" si="21"/>
        <v>0</v>
      </c>
      <c r="Q181" s="2">
        <f t="shared" si="21"/>
        <v>0</v>
      </c>
      <c r="R181" s="2">
        <f t="shared" si="21"/>
        <v>0</v>
      </c>
      <c r="S181" s="2">
        <f t="shared" si="21"/>
        <v>0</v>
      </c>
      <c r="T181" s="2">
        <f t="shared" si="21"/>
        <v>0</v>
      </c>
      <c r="U181" s="2">
        <f t="shared" si="21"/>
        <v>0</v>
      </c>
      <c r="V181" s="2">
        <f t="shared" si="21"/>
        <v>0</v>
      </c>
      <c r="W181" s="2">
        <f t="shared" si="21"/>
        <v>0</v>
      </c>
      <c r="X181" s="2">
        <f t="shared" si="21"/>
        <v>0</v>
      </c>
      <c r="Y181" s="2">
        <f t="shared" si="21"/>
        <v>0</v>
      </c>
      <c r="Z181" s="2">
        <f t="shared" si="21"/>
        <v>0</v>
      </c>
      <c r="AA181" s="2">
        <f t="shared" si="21"/>
        <v>0</v>
      </c>
      <c r="AB181" s="2">
        <f t="shared" si="21"/>
        <v>75.965588471506678</v>
      </c>
      <c r="AC181" s="2">
        <f t="shared" si="21"/>
        <v>0</v>
      </c>
      <c r="AD181" s="2">
        <f t="shared" si="21"/>
        <v>0</v>
      </c>
      <c r="AE181" s="2">
        <f t="shared" si="21"/>
        <v>0</v>
      </c>
      <c r="AF181" s="2">
        <f t="shared" si="21"/>
        <v>0</v>
      </c>
      <c r="AG181" s="2">
        <f t="shared" si="21"/>
        <v>0</v>
      </c>
      <c r="AH181" s="2">
        <f t="shared" si="21"/>
        <v>0</v>
      </c>
      <c r="AI181" s="2">
        <f t="shared" si="21"/>
        <v>0</v>
      </c>
      <c r="AJ181" s="2">
        <f t="shared" si="21"/>
        <v>0</v>
      </c>
      <c r="AK181" s="2">
        <f t="shared" si="21"/>
        <v>0</v>
      </c>
      <c r="AL181" s="2">
        <f t="shared" si="21"/>
        <v>0</v>
      </c>
      <c r="AM181" s="2">
        <f t="shared" si="21"/>
        <v>0</v>
      </c>
      <c r="AN181" s="2">
        <f t="shared" si="21"/>
        <v>0</v>
      </c>
      <c r="AO181" s="2">
        <f t="shared" si="21"/>
        <v>0</v>
      </c>
      <c r="AP181" s="2">
        <f t="shared" si="21"/>
        <v>0</v>
      </c>
      <c r="AQ181" s="2">
        <f t="shared" si="21"/>
        <v>0</v>
      </c>
      <c r="AR181" s="2">
        <f t="shared" si="21"/>
        <v>0</v>
      </c>
      <c r="AS181" s="2">
        <f t="shared" si="21"/>
        <v>0</v>
      </c>
      <c r="AT181" s="2">
        <f t="shared" si="21"/>
        <v>0</v>
      </c>
      <c r="AU181" s="2">
        <f t="shared" si="21"/>
        <v>0</v>
      </c>
      <c r="AV181" s="2">
        <f t="shared" si="21"/>
        <v>0</v>
      </c>
      <c r="AW181" s="2">
        <f t="shared" si="21"/>
        <v>0</v>
      </c>
      <c r="AX181" s="2">
        <f t="shared" si="21"/>
        <v>0</v>
      </c>
      <c r="AY181" s="2">
        <f t="shared" si="21"/>
        <v>0</v>
      </c>
      <c r="AZ181" s="2">
        <f t="shared" si="21"/>
        <v>0</v>
      </c>
      <c r="BA181" s="2">
        <f t="shared" si="21"/>
        <v>0</v>
      </c>
      <c r="BB181" s="2">
        <f t="shared" si="21"/>
        <v>0</v>
      </c>
      <c r="BC181" s="2">
        <f t="shared" si="21"/>
        <v>0</v>
      </c>
      <c r="BD181" s="2">
        <f t="shared" si="21"/>
        <v>0</v>
      </c>
      <c r="BE181" s="2">
        <f t="shared" si="21"/>
        <v>0</v>
      </c>
      <c r="BF181" s="2">
        <f t="shared" si="21"/>
        <v>0</v>
      </c>
      <c r="BG181" s="2">
        <f t="shared" si="21"/>
        <v>0</v>
      </c>
      <c r="BH181" s="2">
        <f t="shared" si="21"/>
        <v>0</v>
      </c>
      <c r="BI181" s="2">
        <f t="shared" si="21"/>
        <v>0</v>
      </c>
      <c r="BJ181" s="2">
        <f t="shared" si="21"/>
        <v>0</v>
      </c>
      <c r="BK181" s="2">
        <f t="shared" si="21"/>
        <v>0</v>
      </c>
      <c r="BL181" s="2">
        <f t="shared" si="21"/>
        <v>0</v>
      </c>
      <c r="BM181" s="2">
        <f t="shared" si="21"/>
        <v>0</v>
      </c>
      <c r="BN181" s="2">
        <f t="shared" ref="BN181:DX184" si="22">BN150*$DZ$161</f>
        <v>0</v>
      </c>
      <c r="BO181" s="2">
        <f t="shared" si="22"/>
        <v>0</v>
      </c>
      <c r="BP181" s="2">
        <f t="shared" si="22"/>
        <v>0</v>
      </c>
      <c r="BQ181" s="2">
        <f t="shared" si="22"/>
        <v>0</v>
      </c>
      <c r="BR181" s="2">
        <f t="shared" si="22"/>
        <v>0</v>
      </c>
      <c r="BS181" s="2">
        <f t="shared" si="22"/>
        <v>0</v>
      </c>
      <c r="BT181" s="2">
        <f t="shared" si="22"/>
        <v>0</v>
      </c>
      <c r="BU181" s="2">
        <f t="shared" si="22"/>
        <v>0</v>
      </c>
      <c r="BV181" s="2">
        <f t="shared" si="22"/>
        <v>0</v>
      </c>
      <c r="BW181" s="2">
        <f t="shared" si="22"/>
        <v>0</v>
      </c>
      <c r="BX181" s="2">
        <f t="shared" si="22"/>
        <v>0</v>
      </c>
      <c r="BY181" s="2">
        <f t="shared" si="22"/>
        <v>0</v>
      </c>
      <c r="BZ181" s="2">
        <f t="shared" si="22"/>
        <v>0</v>
      </c>
      <c r="CA181" s="2">
        <f t="shared" si="22"/>
        <v>0</v>
      </c>
      <c r="CB181" s="2">
        <f t="shared" si="22"/>
        <v>0</v>
      </c>
      <c r="CC181" s="2">
        <f t="shared" si="22"/>
        <v>0</v>
      </c>
      <c r="CD181" s="2">
        <f t="shared" si="22"/>
        <v>0</v>
      </c>
      <c r="CE181" s="2">
        <f t="shared" si="22"/>
        <v>0</v>
      </c>
      <c r="CF181" s="2">
        <f t="shared" si="22"/>
        <v>0</v>
      </c>
      <c r="CG181" s="2">
        <f t="shared" si="22"/>
        <v>31.145891273317741</v>
      </c>
      <c r="CH181" s="2">
        <f t="shared" si="22"/>
        <v>0</v>
      </c>
      <c r="CI181" s="2">
        <f t="shared" si="22"/>
        <v>0</v>
      </c>
      <c r="CJ181" s="2">
        <f t="shared" si="22"/>
        <v>0</v>
      </c>
      <c r="CK181" s="2">
        <f t="shared" si="22"/>
        <v>0</v>
      </c>
      <c r="CL181" s="2">
        <f t="shared" si="22"/>
        <v>0</v>
      </c>
      <c r="CM181" s="2">
        <f t="shared" si="22"/>
        <v>0</v>
      </c>
      <c r="CN181" s="2">
        <f t="shared" si="22"/>
        <v>0</v>
      </c>
      <c r="CO181" s="2">
        <f t="shared" si="22"/>
        <v>0</v>
      </c>
      <c r="CP181" s="2">
        <f t="shared" si="22"/>
        <v>0</v>
      </c>
      <c r="CQ181" s="2">
        <f t="shared" si="22"/>
        <v>166.70226359025077</v>
      </c>
      <c r="CR181" s="2">
        <f t="shared" si="22"/>
        <v>0</v>
      </c>
      <c r="CS181" s="2">
        <f t="shared" si="22"/>
        <v>0</v>
      </c>
      <c r="CT181" s="2">
        <f t="shared" si="22"/>
        <v>0</v>
      </c>
      <c r="CU181" s="2">
        <f t="shared" si="22"/>
        <v>0</v>
      </c>
      <c r="CV181" s="2">
        <f t="shared" si="22"/>
        <v>0</v>
      </c>
      <c r="CW181" s="2">
        <f t="shared" si="22"/>
        <v>0</v>
      </c>
      <c r="CX181" s="2">
        <f t="shared" si="22"/>
        <v>0</v>
      </c>
      <c r="CY181" s="2">
        <f t="shared" si="22"/>
        <v>0</v>
      </c>
      <c r="CZ181" s="2">
        <f t="shared" si="22"/>
        <v>0</v>
      </c>
      <c r="DA181" s="2">
        <f t="shared" si="22"/>
        <v>0</v>
      </c>
      <c r="DB181" s="2">
        <f t="shared" si="22"/>
        <v>0</v>
      </c>
      <c r="DC181" s="2">
        <f t="shared" si="22"/>
        <v>0</v>
      </c>
      <c r="DD181" s="2">
        <f t="shared" si="22"/>
        <v>0</v>
      </c>
      <c r="DE181" s="2">
        <f t="shared" si="22"/>
        <v>104.66369967185365</v>
      </c>
      <c r="DF181" s="2">
        <f t="shared" si="22"/>
        <v>0</v>
      </c>
      <c r="DG181" s="2">
        <f t="shared" si="22"/>
        <v>0</v>
      </c>
      <c r="DH181" s="2">
        <f t="shared" si="22"/>
        <v>0</v>
      </c>
      <c r="DI181" s="2">
        <f t="shared" si="22"/>
        <v>0</v>
      </c>
      <c r="DJ181" s="2">
        <f t="shared" si="22"/>
        <v>0</v>
      </c>
      <c r="DK181" s="2">
        <f t="shared" si="22"/>
        <v>0</v>
      </c>
      <c r="DL181" s="2">
        <f t="shared" si="22"/>
        <v>0</v>
      </c>
      <c r="DM181" s="2">
        <f t="shared" si="22"/>
        <v>0</v>
      </c>
      <c r="DN181" s="2">
        <f t="shared" si="22"/>
        <v>0</v>
      </c>
      <c r="DO181" s="2">
        <f t="shared" si="22"/>
        <v>0</v>
      </c>
      <c r="DP181" s="2">
        <f t="shared" si="22"/>
        <v>0</v>
      </c>
      <c r="DQ181" s="2">
        <f t="shared" si="22"/>
        <v>0</v>
      </c>
      <c r="DR181" s="2">
        <f t="shared" si="22"/>
        <v>0</v>
      </c>
      <c r="DS181" s="2">
        <f t="shared" si="22"/>
        <v>0</v>
      </c>
      <c r="DT181" s="2">
        <f t="shared" si="22"/>
        <v>0</v>
      </c>
      <c r="DU181" s="2">
        <f t="shared" si="22"/>
        <v>0</v>
      </c>
      <c r="DV181" s="2">
        <f t="shared" si="22"/>
        <v>0</v>
      </c>
      <c r="DW181" s="2">
        <f t="shared" si="22"/>
        <v>0</v>
      </c>
      <c r="DX181" s="2">
        <f t="shared" si="22"/>
        <v>0</v>
      </c>
      <c r="DY181" s="2">
        <f t="shared" si="10"/>
        <v>559.69757461617871</v>
      </c>
      <c r="DZ181" s="2">
        <f t="shared" si="11"/>
        <v>1216</v>
      </c>
      <c r="EA181" s="2">
        <f t="shared" si="12"/>
        <v>656.30242538382129</v>
      </c>
      <c r="EB181" s="21">
        <f t="shared" si="13"/>
        <v>0.53972238929590566</v>
      </c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  <c r="EV181" s="2"/>
      <c r="EW181" s="2"/>
      <c r="EX181" s="2"/>
      <c r="EY181" s="2"/>
      <c r="EZ181" s="2"/>
    </row>
    <row r="182" spans="1:156">
      <c r="A182" s="2" t="str">
        <f t="shared" si="6"/>
        <v>Pestmegye</v>
      </c>
      <c r="B182" s="2">
        <f t="shared" si="9"/>
        <v>0</v>
      </c>
      <c r="C182" s="2">
        <f t="shared" ref="C182:BN185" si="23">C151*$DZ$161</f>
        <v>0</v>
      </c>
      <c r="D182" s="2">
        <f t="shared" si="23"/>
        <v>0</v>
      </c>
      <c r="E182" s="2">
        <f t="shared" si="23"/>
        <v>0</v>
      </c>
      <c r="F182" s="2">
        <f t="shared" si="23"/>
        <v>0</v>
      </c>
      <c r="G182" s="2">
        <f t="shared" si="23"/>
        <v>0</v>
      </c>
      <c r="H182" s="2">
        <f t="shared" si="23"/>
        <v>5.7396222400693935</v>
      </c>
      <c r="I182" s="2">
        <f t="shared" si="23"/>
        <v>109.22163498014406</v>
      </c>
      <c r="J182" s="2">
        <f t="shared" si="23"/>
        <v>0</v>
      </c>
      <c r="K182" s="2">
        <f t="shared" si="23"/>
        <v>0</v>
      </c>
      <c r="L182" s="2">
        <f t="shared" si="23"/>
        <v>0</v>
      </c>
      <c r="M182" s="2">
        <f t="shared" si="23"/>
        <v>0</v>
      </c>
      <c r="N182" s="2">
        <f t="shared" si="23"/>
        <v>184.59637998576125</v>
      </c>
      <c r="O182" s="2">
        <f t="shared" si="23"/>
        <v>0</v>
      </c>
      <c r="P182" s="2">
        <f t="shared" si="23"/>
        <v>0</v>
      </c>
      <c r="Q182" s="2">
        <f t="shared" si="23"/>
        <v>0</v>
      </c>
      <c r="R182" s="2">
        <f t="shared" si="23"/>
        <v>0</v>
      </c>
      <c r="S182" s="2">
        <f t="shared" si="23"/>
        <v>0</v>
      </c>
      <c r="T182" s="2">
        <f t="shared" si="23"/>
        <v>0</v>
      </c>
      <c r="U182" s="2">
        <f t="shared" si="23"/>
        <v>0</v>
      </c>
      <c r="V182" s="2">
        <f t="shared" si="23"/>
        <v>0</v>
      </c>
      <c r="W182" s="2">
        <f t="shared" si="23"/>
        <v>0</v>
      </c>
      <c r="X182" s="2">
        <f t="shared" si="23"/>
        <v>0</v>
      </c>
      <c r="Y182" s="2">
        <f t="shared" si="23"/>
        <v>0</v>
      </c>
      <c r="Z182" s="2">
        <f t="shared" si="23"/>
        <v>0</v>
      </c>
      <c r="AA182" s="2">
        <f t="shared" si="23"/>
        <v>0</v>
      </c>
      <c r="AB182" s="2">
        <f t="shared" si="23"/>
        <v>0</v>
      </c>
      <c r="AC182" s="2">
        <f t="shared" si="23"/>
        <v>16.37480462608033</v>
      </c>
      <c r="AD182" s="2">
        <f t="shared" si="23"/>
        <v>0</v>
      </c>
      <c r="AE182" s="2">
        <f t="shared" si="23"/>
        <v>0</v>
      </c>
      <c r="AF182" s="2">
        <f t="shared" si="23"/>
        <v>0</v>
      </c>
      <c r="AG182" s="2">
        <f t="shared" si="23"/>
        <v>0</v>
      </c>
      <c r="AH182" s="2">
        <f t="shared" si="23"/>
        <v>0</v>
      </c>
      <c r="AI182" s="2">
        <f t="shared" si="23"/>
        <v>0</v>
      </c>
      <c r="AJ182" s="2">
        <f t="shared" si="23"/>
        <v>0</v>
      </c>
      <c r="AK182" s="2">
        <f t="shared" si="23"/>
        <v>0</v>
      </c>
      <c r="AL182" s="2">
        <f t="shared" si="23"/>
        <v>0</v>
      </c>
      <c r="AM182" s="2">
        <f t="shared" si="23"/>
        <v>0</v>
      </c>
      <c r="AN182" s="2">
        <f t="shared" si="23"/>
        <v>0</v>
      </c>
      <c r="AO182" s="2">
        <f t="shared" si="23"/>
        <v>0</v>
      </c>
      <c r="AP182" s="2">
        <f t="shared" si="23"/>
        <v>0</v>
      </c>
      <c r="AQ182" s="2">
        <f t="shared" si="23"/>
        <v>0</v>
      </c>
      <c r="AR182" s="2">
        <f t="shared" si="23"/>
        <v>142.22446286054307</v>
      </c>
      <c r="AS182" s="2">
        <f t="shared" si="23"/>
        <v>0</v>
      </c>
      <c r="AT182" s="2">
        <f t="shared" si="23"/>
        <v>0</v>
      </c>
      <c r="AU182" s="2">
        <f t="shared" si="23"/>
        <v>0</v>
      </c>
      <c r="AV182" s="2">
        <f t="shared" si="23"/>
        <v>0</v>
      </c>
      <c r="AW182" s="2">
        <f t="shared" si="23"/>
        <v>0</v>
      </c>
      <c r="AX182" s="2">
        <f t="shared" si="23"/>
        <v>0</v>
      </c>
      <c r="AY182" s="2">
        <f t="shared" si="23"/>
        <v>0</v>
      </c>
      <c r="AZ182" s="2">
        <f t="shared" si="23"/>
        <v>0</v>
      </c>
      <c r="BA182" s="2">
        <f t="shared" si="23"/>
        <v>0</v>
      </c>
      <c r="BB182" s="2">
        <f t="shared" si="23"/>
        <v>0</v>
      </c>
      <c r="BC182" s="2">
        <f t="shared" si="23"/>
        <v>0</v>
      </c>
      <c r="BD182" s="2">
        <f t="shared" si="23"/>
        <v>0</v>
      </c>
      <c r="BE182" s="2">
        <f t="shared" si="23"/>
        <v>0</v>
      </c>
      <c r="BF182" s="2">
        <f t="shared" si="23"/>
        <v>0</v>
      </c>
      <c r="BG182" s="2">
        <f t="shared" si="23"/>
        <v>0</v>
      </c>
      <c r="BH182" s="2">
        <f t="shared" si="23"/>
        <v>0</v>
      </c>
      <c r="BI182" s="2">
        <f t="shared" si="23"/>
        <v>0</v>
      </c>
      <c r="BJ182" s="2">
        <f t="shared" si="23"/>
        <v>0</v>
      </c>
      <c r="BK182" s="2">
        <f t="shared" si="23"/>
        <v>0</v>
      </c>
      <c r="BL182" s="2">
        <f t="shared" si="23"/>
        <v>0</v>
      </c>
      <c r="BM182" s="2">
        <f t="shared" si="23"/>
        <v>0</v>
      </c>
      <c r="BN182" s="2">
        <f t="shared" si="23"/>
        <v>0</v>
      </c>
      <c r="BO182" s="2">
        <f t="shared" si="22"/>
        <v>0</v>
      </c>
      <c r="BP182" s="2">
        <f t="shared" si="22"/>
        <v>0</v>
      </c>
      <c r="BQ182" s="2">
        <f t="shared" si="22"/>
        <v>0</v>
      </c>
      <c r="BR182" s="2">
        <f t="shared" si="22"/>
        <v>0</v>
      </c>
      <c r="BS182" s="2">
        <f t="shared" si="22"/>
        <v>0</v>
      </c>
      <c r="BT182" s="2">
        <f t="shared" si="22"/>
        <v>0</v>
      </c>
      <c r="BU182" s="2">
        <f t="shared" si="22"/>
        <v>0</v>
      </c>
      <c r="BV182" s="2">
        <f t="shared" si="22"/>
        <v>0</v>
      </c>
      <c r="BW182" s="2">
        <f t="shared" si="22"/>
        <v>0</v>
      </c>
      <c r="BX182" s="2">
        <f t="shared" si="22"/>
        <v>0</v>
      </c>
      <c r="BY182" s="2">
        <f t="shared" si="22"/>
        <v>0</v>
      </c>
      <c r="BZ182" s="2">
        <f t="shared" si="22"/>
        <v>0</v>
      </c>
      <c r="CA182" s="2">
        <f t="shared" si="22"/>
        <v>0</v>
      </c>
      <c r="CB182" s="2">
        <f t="shared" si="22"/>
        <v>0</v>
      </c>
      <c r="CC182" s="2">
        <f t="shared" si="22"/>
        <v>83.477741109244576</v>
      </c>
      <c r="CD182" s="2">
        <f t="shared" si="22"/>
        <v>0</v>
      </c>
      <c r="CE182" s="2">
        <f t="shared" si="22"/>
        <v>0</v>
      </c>
      <c r="CF182" s="2">
        <f t="shared" si="22"/>
        <v>98.333233965894763</v>
      </c>
      <c r="CG182" s="2">
        <f t="shared" si="22"/>
        <v>0</v>
      </c>
      <c r="CH182" s="2">
        <f t="shared" si="22"/>
        <v>0</v>
      </c>
      <c r="CI182" s="2">
        <f t="shared" si="22"/>
        <v>0</v>
      </c>
      <c r="CJ182" s="2">
        <f t="shared" si="22"/>
        <v>0</v>
      </c>
      <c r="CK182" s="2">
        <f t="shared" si="22"/>
        <v>0</v>
      </c>
      <c r="CL182" s="2">
        <f t="shared" si="22"/>
        <v>0</v>
      </c>
      <c r="CM182" s="2">
        <f t="shared" si="22"/>
        <v>0</v>
      </c>
      <c r="CN182" s="2">
        <f t="shared" si="22"/>
        <v>0</v>
      </c>
      <c r="CO182" s="2">
        <f t="shared" si="22"/>
        <v>0</v>
      </c>
      <c r="CP182" s="2">
        <f t="shared" si="22"/>
        <v>0</v>
      </c>
      <c r="CQ182" s="2">
        <f t="shared" si="22"/>
        <v>0</v>
      </c>
      <c r="CR182" s="2">
        <f t="shared" si="22"/>
        <v>0</v>
      </c>
      <c r="CS182" s="2">
        <f t="shared" si="22"/>
        <v>0</v>
      </c>
      <c r="CT182" s="2">
        <f t="shared" si="22"/>
        <v>0</v>
      </c>
      <c r="CU182" s="2">
        <f t="shared" si="22"/>
        <v>0</v>
      </c>
      <c r="CV182" s="2">
        <f t="shared" si="22"/>
        <v>0</v>
      </c>
      <c r="CW182" s="2">
        <f t="shared" si="22"/>
        <v>0</v>
      </c>
      <c r="CX182" s="2">
        <f t="shared" si="22"/>
        <v>0</v>
      </c>
      <c r="CY182" s="2">
        <f t="shared" si="22"/>
        <v>0</v>
      </c>
      <c r="CZ182" s="2">
        <f t="shared" si="22"/>
        <v>0</v>
      </c>
      <c r="DA182" s="2">
        <f t="shared" si="22"/>
        <v>0</v>
      </c>
      <c r="DB182" s="2">
        <f t="shared" si="22"/>
        <v>0</v>
      </c>
      <c r="DC182" s="2">
        <f t="shared" si="22"/>
        <v>0</v>
      </c>
      <c r="DD182" s="2">
        <f t="shared" si="22"/>
        <v>0</v>
      </c>
      <c r="DE182" s="2">
        <f t="shared" si="22"/>
        <v>104.66369967185365</v>
      </c>
      <c r="DF182" s="2">
        <f t="shared" si="22"/>
        <v>0</v>
      </c>
      <c r="DG182" s="2">
        <f t="shared" si="22"/>
        <v>0</v>
      </c>
      <c r="DH182" s="2">
        <f t="shared" si="22"/>
        <v>0</v>
      </c>
      <c r="DI182" s="2">
        <f t="shared" si="22"/>
        <v>0</v>
      </c>
      <c r="DJ182" s="2">
        <f t="shared" si="22"/>
        <v>0</v>
      </c>
      <c r="DK182" s="2">
        <f t="shared" si="22"/>
        <v>0</v>
      </c>
      <c r="DL182" s="2">
        <f t="shared" si="22"/>
        <v>0</v>
      </c>
      <c r="DM182" s="2">
        <f t="shared" si="22"/>
        <v>0</v>
      </c>
      <c r="DN182" s="2">
        <f t="shared" si="22"/>
        <v>0</v>
      </c>
      <c r="DO182" s="2">
        <f t="shared" si="22"/>
        <v>0</v>
      </c>
      <c r="DP182" s="2">
        <f t="shared" si="22"/>
        <v>0</v>
      </c>
      <c r="DQ182" s="2">
        <f t="shared" si="22"/>
        <v>0</v>
      </c>
      <c r="DR182" s="2">
        <f t="shared" si="22"/>
        <v>0</v>
      </c>
      <c r="DS182" s="2">
        <f t="shared" si="22"/>
        <v>0</v>
      </c>
      <c r="DT182" s="2">
        <f t="shared" si="22"/>
        <v>0</v>
      </c>
      <c r="DU182" s="2">
        <f t="shared" si="22"/>
        <v>0</v>
      </c>
      <c r="DV182" s="2">
        <f t="shared" si="22"/>
        <v>0</v>
      </c>
      <c r="DW182" s="2">
        <f t="shared" si="22"/>
        <v>0</v>
      </c>
      <c r="DX182" s="2">
        <f t="shared" si="22"/>
        <v>0</v>
      </c>
      <c r="DY182" s="2">
        <f t="shared" si="10"/>
        <v>744.63157943959118</v>
      </c>
      <c r="DZ182" s="2">
        <f t="shared" si="11"/>
        <v>1230</v>
      </c>
      <c r="EA182" s="2">
        <f t="shared" si="12"/>
        <v>485.36842056040882</v>
      </c>
      <c r="EB182" s="21">
        <f t="shared" si="13"/>
        <v>0.39460847200033239</v>
      </c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  <c r="EV182" s="2"/>
      <c r="EW182" s="2"/>
      <c r="EX182" s="2"/>
      <c r="EY182" s="2"/>
      <c r="EZ182" s="2"/>
    </row>
    <row r="183" spans="1:156">
      <c r="A183" s="2" t="str">
        <f t="shared" si="6"/>
        <v>Rád</v>
      </c>
      <c r="B183" s="2">
        <f t="shared" si="9"/>
        <v>0</v>
      </c>
      <c r="C183" s="2">
        <f t="shared" si="23"/>
        <v>0</v>
      </c>
      <c r="D183" s="2">
        <f t="shared" si="23"/>
        <v>0</v>
      </c>
      <c r="E183" s="2">
        <f t="shared" si="23"/>
        <v>0</v>
      </c>
      <c r="F183" s="2">
        <f t="shared" si="23"/>
        <v>0</v>
      </c>
      <c r="G183" s="2">
        <f t="shared" si="23"/>
        <v>0</v>
      </c>
      <c r="H183" s="2">
        <f t="shared" si="23"/>
        <v>5.7396222400693935</v>
      </c>
      <c r="I183" s="2">
        <f t="shared" si="23"/>
        <v>109.22163498014406</v>
      </c>
      <c r="J183" s="2">
        <f t="shared" si="23"/>
        <v>0</v>
      </c>
      <c r="K183" s="2">
        <f t="shared" si="23"/>
        <v>0</v>
      </c>
      <c r="L183" s="2">
        <f t="shared" si="23"/>
        <v>0</v>
      </c>
      <c r="M183" s="2">
        <f t="shared" si="23"/>
        <v>0</v>
      </c>
      <c r="N183" s="2">
        <f t="shared" si="23"/>
        <v>0</v>
      </c>
      <c r="O183" s="2">
        <f t="shared" si="23"/>
        <v>0</v>
      </c>
      <c r="P183" s="2">
        <f t="shared" si="23"/>
        <v>0</v>
      </c>
      <c r="Q183" s="2">
        <f t="shared" si="23"/>
        <v>0</v>
      </c>
      <c r="R183" s="2">
        <f t="shared" si="23"/>
        <v>0</v>
      </c>
      <c r="S183" s="2">
        <f t="shared" si="23"/>
        <v>0</v>
      </c>
      <c r="T183" s="2">
        <f t="shared" si="23"/>
        <v>0</v>
      </c>
      <c r="U183" s="2">
        <f t="shared" si="23"/>
        <v>0</v>
      </c>
      <c r="V183" s="2">
        <f t="shared" si="23"/>
        <v>0</v>
      </c>
      <c r="W183" s="2">
        <f t="shared" si="23"/>
        <v>0</v>
      </c>
      <c r="X183" s="2">
        <f t="shared" si="23"/>
        <v>0</v>
      </c>
      <c r="Y183" s="2">
        <f t="shared" si="23"/>
        <v>0</v>
      </c>
      <c r="Z183" s="2">
        <f t="shared" si="23"/>
        <v>0</v>
      </c>
      <c r="AA183" s="2">
        <f t="shared" si="23"/>
        <v>0</v>
      </c>
      <c r="AB183" s="2">
        <f t="shared" si="23"/>
        <v>0</v>
      </c>
      <c r="AC183" s="2">
        <f t="shared" si="23"/>
        <v>0</v>
      </c>
      <c r="AD183" s="2">
        <f t="shared" si="23"/>
        <v>0</v>
      </c>
      <c r="AE183" s="2">
        <f t="shared" si="23"/>
        <v>0</v>
      </c>
      <c r="AF183" s="2">
        <f t="shared" si="23"/>
        <v>0</v>
      </c>
      <c r="AG183" s="2">
        <f t="shared" si="23"/>
        <v>0</v>
      </c>
      <c r="AH183" s="2">
        <f t="shared" si="23"/>
        <v>0</v>
      </c>
      <c r="AI183" s="2">
        <f t="shared" si="23"/>
        <v>0</v>
      </c>
      <c r="AJ183" s="2">
        <f t="shared" si="23"/>
        <v>0</v>
      </c>
      <c r="AK183" s="2">
        <f t="shared" si="23"/>
        <v>0</v>
      </c>
      <c r="AL183" s="2">
        <f t="shared" si="23"/>
        <v>0</v>
      </c>
      <c r="AM183" s="2">
        <f t="shared" si="23"/>
        <v>0</v>
      </c>
      <c r="AN183" s="2">
        <f t="shared" si="23"/>
        <v>0</v>
      </c>
      <c r="AO183" s="2">
        <f t="shared" si="23"/>
        <v>0</v>
      </c>
      <c r="AP183" s="2">
        <f t="shared" si="23"/>
        <v>0</v>
      </c>
      <c r="AQ183" s="2">
        <f t="shared" si="23"/>
        <v>0</v>
      </c>
      <c r="AR183" s="2">
        <f t="shared" si="23"/>
        <v>0</v>
      </c>
      <c r="AS183" s="2">
        <f t="shared" si="23"/>
        <v>0</v>
      </c>
      <c r="AT183" s="2">
        <f t="shared" si="23"/>
        <v>0</v>
      </c>
      <c r="AU183" s="2">
        <f t="shared" si="23"/>
        <v>0</v>
      </c>
      <c r="AV183" s="2">
        <f t="shared" si="23"/>
        <v>0</v>
      </c>
      <c r="AW183" s="2">
        <f t="shared" si="23"/>
        <v>0</v>
      </c>
      <c r="AX183" s="2">
        <f t="shared" si="23"/>
        <v>0</v>
      </c>
      <c r="AY183" s="2">
        <f t="shared" si="23"/>
        <v>0</v>
      </c>
      <c r="AZ183" s="2">
        <f t="shared" si="23"/>
        <v>0</v>
      </c>
      <c r="BA183" s="2">
        <f t="shared" si="23"/>
        <v>109.81247844603355</v>
      </c>
      <c r="BB183" s="2">
        <f t="shared" si="23"/>
        <v>0</v>
      </c>
      <c r="BC183" s="2">
        <f t="shared" si="23"/>
        <v>0</v>
      </c>
      <c r="BD183" s="2">
        <f t="shared" si="23"/>
        <v>0</v>
      </c>
      <c r="BE183" s="2">
        <f t="shared" si="23"/>
        <v>0</v>
      </c>
      <c r="BF183" s="2">
        <f t="shared" si="23"/>
        <v>0</v>
      </c>
      <c r="BG183" s="2">
        <f t="shared" si="23"/>
        <v>0</v>
      </c>
      <c r="BH183" s="2">
        <f t="shared" si="23"/>
        <v>0</v>
      </c>
      <c r="BI183" s="2">
        <f t="shared" si="23"/>
        <v>0</v>
      </c>
      <c r="BJ183" s="2">
        <f t="shared" si="23"/>
        <v>0</v>
      </c>
      <c r="BK183" s="2">
        <f t="shared" si="23"/>
        <v>0</v>
      </c>
      <c r="BL183" s="2">
        <f t="shared" si="23"/>
        <v>0</v>
      </c>
      <c r="BM183" s="2">
        <f t="shared" si="23"/>
        <v>0</v>
      </c>
      <c r="BN183" s="2">
        <f t="shared" si="23"/>
        <v>0</v>
      </c>
      <c r="BO183" s="2">
        <f t="shared" si="22"/>
        <v>0</v>
      </c>
      <c r="BP183" s="2">
        <f t="shared" si="22"/>
        <v>0</v>
      </c>
      <c r="BQ183" s="2">
        <f t="shared" si="22"/>
        <v>0</v>
      </c>
      <c r="BR183" s="2">
        <f t="shared" si="22"/>
        <v>0</v>
      </c>
      <c r="BS183" s="2">
        <f t="shared" si="22"/>
        <v>0</v>
      </c>
      <c r="BT183" s="2">
        <f t="shared" si="22"/>
        <v>0</v>
      </c>
      <c r="BU183" s="2">
        <f t="shared" si="22"/>
        <v>0</v>
      </c>
      <c r="BV183" s="2">
        <f t="shared" si="22"/>
        <v>0</v>
      </c>
      <c r="BW183" s="2">
        <f t="shared" si="22"/>
        <v>0</v>
      </c>
      <c r="BX183" s="2">
        <f t="shared" si="22"/>
        <v>0</v>
      </c>
      <c r="BY183" s="2">
        <f t="shared" si="22"/>
        <v>0</v>
      </c>
      <c r="BZ183" s="2">
        <f t="shared" si="22"/>
        <v>0</v>
      </c>
      <c r="CA183" s="2">
        <f t="shared" si="22"/>
        <v>0</v>
      </c>
      <c r="CB183" s="2">
        <f t="shared" si="22"/>
        <v>0</v>
      </c>
      <c r="CC183" s="2">
        <f t="shared" si="22"/>
        <v>0</v>
      </c>
      <c r="CD183" s="2">
        <f t="shared" si="22"/>
        <v>0</v>
      </c>
      <c r="CE183" s="2">
        <f t="shared" si="22"/>
        <v>0</v>
      </c>
      <c r="CF183" s="2">
        <f t="shared" si="22"/>
        <v>98.333233965894763</v>
      </c>
      <c r="CG183" s="2">
        <f t="shared" si="22"/>
        <v>0</v>
      </c>
      <c r="CH183" s="2">
        <f t="shared" si="22"/>
        <v>0</v>
      </c>
      <c r="CI183" s="2">
        <f t="shared" si="22"/>
        <v>0</v>
      </c>
      <c r="CJ183" s="2">
        <f t="shared" si="22"/>
        <v>0</v>
      </c>
      <c r="CK183" s="2">
        <f t="shared" si="22"/>
        <v>0</v>
      </c>
      <c r="CL183" s="2">
        <f t="shared" si="22"/>
        <v>0</v>
      </c>
      <c r="CM183" s="2">
        <f t="shared" si="22"/>
        <v>0</v>
      </c>
      <c r="CN183" s="2">
        <f t="shared" si="22"/>
        <v>0</v>
      </c>
      <c r="CO183" s="2">
        <f t="shared" si="22"/>
        <v>0</v>
      </c>
      <c r="CP183" s="2">
        <f t="shared" si="22"/>
        <v>0</v>
      </c>
      <c r="CQ183" s="2">
        <f t="shared" si="22"/>
        <v>0</v>
      </c>
      <c r="CR183" s="2">
        <f t="shared" si="22"/>
        <v>0</v>
      </c>
      <c r="CS183" s="2">
        <f t="shared" si="22"/>
        <v>0</v>
      </c>
      <c r="CT183" s="2">
        <f t="shared" si="22"/>
        <v>0</v>
      </c>
      <c r="CU183" s="2">
        <f t="shared" si="22"/>
        <v>0</v>
      </c>
      <c r="CV183" s="2">
        <f t="shared" si="22"/>
        <v>0</v>
      </c>
      <c r="CW183" s="2">
        <f t="shared" si="22"/>
        <v>0</v>
      </c>
      <c r="CX183" s="2">
        <f t="shared" si="22"/>
        <v>0</v>
      </c>
      <c r="CY183" s="2">
        <f t="shared" si="22"/>
        <v>0</v>
      </c>
      <c r="CZ183" s="2">
        <f t="shared" si="22"/>
        <v>0</v>
      </c>
      <c r="DA183" s="2">
        <f t="shared" si="22"/>
        <v>0</v>
      </c>
      <c r="DB183" s="2">
        <f t="shared" si="22"/>
        <v>0</v>
      </c>
      <c r="DC183" s="2">
        <f t="shared" si="22"/>
        <v>0</v>
      </c>
      <c r="DD183" s="2">
        <f t="shared" si="22"/>
        <v>0</v>
      </c>
      <c r="DE183" s="2">
        <f t="shared" si="22"/>
        <v>104.66369967185365</v>
      </c>
      <c r="DF183" s="2">
        <f t="shared" si="22"/>
        <v>0</v>
      </c>
      <c r="DG183" s="2">
        <f t="shared" si="22"/>
        <v>0</v>
      </c>
      <c r="DH183" s="2">
        <f t="shared" si="22"/>
        <v>0</v>
      </c>
      <c r="DI183" s="2">
        <f t="shared" si="22"/>
        <v>0</v>
      </c>
      <c r="DJ183" s="2">
        <f t="shared" si="22"/>
        <v>0</v>
      </c>
      <c r="DK183" s="2">
        <f t="shared" si="22"/>
        <v>0</v>
      </c>
      <c r="DL183" s="2">
        <f t="shared" si="22"/>
        <v>0</v>
      </c>
      <c r="DM183" s="2">
        <f t="shared" si="22"/>
        <v>0</v>
      </c>
      <c r="DN183" s="2">
        <f t="shared" si="22"/>
        <v>0</v>
      </c>
      <c r="DO183" s="2">
        <f t="shared" si="22"/>
        <v>0</v>
      </c>
      <c r="DP183" s="2">
        <f t="shared" si="22"/>
        <v>0</v>
      </c>
      <c r="DQ183" s="2">
        <f t="shared" si="22"/>
        <v>0</v>
      </c>
      <c r="DR183" s="2">
        <f t="shared" si="22"/>
        <v>0</v>
      </c>
      <c r="DS183" s="2">
        <f t="shared" si="22"/>
        <v>0</v>
      </c>
      <c r="DT183" s="2">
        <f t="shared" si="22"/>
        <v>0</v>
      </c>
      <c r="DU183" s="2">
        <f t="shared" si="22"/>
        <v>0</v>
      </c>
      <c r="DV183" s="2">
        <f t="shared" si="22"/>
        <v>0</v>
      </c>
      <c r="DW183" s="2">
        <f t="shared" si="22"/>
        <v>0</v>
      </c>
      <c r="DX183" s="2">
        <f t="shared" si="22"/>
        <v>0</v>
      </c>
      <c r="DY183" s="2">
        <f t="shared" si="10"/>
        <v>427.77066930399542</v>
      </c>
      <c r="DZ183" s="2">
        <f t="shared" si="11"/>
        <v>707</v>
      </c>
      <c r="EA183" s="2">
        <f t="shared" si="12"/>
        <v>279.22933069600458</v>
      </c>
      <c r="EB183" s="21">
        <f t="shared" si="13"/>
        <v>0.39494954836775753</v>
      </c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  <c r="EW183" s="2"/>
      <c r="EX183" s="2"/>
      <c r="EY183" s="2"/>
      <c r="EZ183" s="2"/>
    </row>
    <row r="184" spans="1:156">
      <c r="A184" s="2" t="str">
        <f t="shared" si="6"/>
        <v>Rétság</v>
      </c>
      <c r="B184" s="2">
        <f t="shared" si="9"/>
        <v>119.77241115674221</v>
      </c>
      <c r="C184" s="2">
        <f t="shared" si="23"/>
        <v>0</v>
      </c>
      <c r="D184" s="2">
        <f t="shared" si="23"/>
        <v>0</v>
      </c>
      <c r="E184" s="2">
        <f t="shared" si="23"/>
        <v>0</v>
      </c>
      <c r="F184" s="2">
        <f t="shared" si="23"/>
        <v>0</v>
      </c>
      <c r="G184" s="2">
        <f t="shared" si="23"/>
        <v>0</v>
      </c>
      <c r="H184" s="2">
        <f t="shared" si="23"/>
        <v>5.7396222400693935</v>
      </c>
      <c r="I184" s="2">
        <f t="shared" si="23"/>
        <v>109.22163498014406</v>
      </c>
      <c r="J184" s="2">
        <f t="shared" si="23"/>
        <v>0</v>
      </c>
      <c r="K184" s="2">
        <f t="shared" si="23"/>
        <v>0</v>
      </c>
      <c r="L184" s="2">
        <f t="shared" si="23"/>
        <v>0</v>
      </c>
      <c r="M184" s="2">
        <f t="shared" si="23"/>
        <v>0</v>
      </c>
      <c r="N184" s="2">
        <f t="shared" si="23"/>
        <v>0</v>
      </c>
      <c r="O184" s="2">
        <f t="shared" si="23"/>
        <v>46.254602758206289</v>
      </c>
      <c r="P184" s="2">
        <f t="shared" si="23"/>
        <v>97.404765662354137</v>
      </c>
      <c r="Q184" s="2">
        <f t="shared" si="23"/>
        <v>0</v>
      </c>
      <c r="R184" s="2">
        <f t="shared" si="23"/>
        <v>0</v>
      </c>
      <c r="S184" s="2">
        <f t="shared" si="23"/>
        <v>0</v>
      </c>
      <c r="T184" s="2">
        <f t="shared" si="23"/>
        <v>0</v>
      </c>
      <c r="U184" s="2">
        <f t="shared" si="23"/>
        <v>0</v>
      </c>
      <c r="V184" s="2">
        <f t="shared" si="23"/>
        <v>0</v>
      </c>
      <c r="W184" s="2">
        <f t="shared" si="23"/>
        <v>0</v>
      </c>
      <c r="X184" s="2">
        <f t="shared" si="23"/>
        <v>0</v>
      </c>
      <c r="Y184" s="2">
        <f t="shared" si="23"/>
        <v>0</v>
      </c>
      <c r="Z184" s="2">
        <f t="shared" si="23"/>
        <v>0</v>
      </c>
      <c r="AA184" s="2">
        <f t="shared" si="23"/>
        <v>0</v>
      </c>
      <c r="AB184" s="2">
        <f t="shared" si="23"/>
        <v>0</v>
      </c>
      <c r="AC184" s="2">
        <f t="shared" si="23"/>
        <v>16.37480462608033</v>
      </c>
      <c r="AD184" s="2">
        <f t="shared" si="23"/>
        <v>0</v>
      </c>
      <c r="AE184" s="2">
        <f t="shared" si="23"/>
        <v>0</v>
      </c>
      <c r="AF184" s="2">
        <f t="shared" si="23"/>
        <v>0</v>
      </c>
      <c r="AG184" s="2">
        <f t="shared" si="23"/>
        <v>0</v>
      </c>
      <c r="AH184" s="2">
        <f t="shared" si="23"/>
        <v>0</v>
      </c>
      <c r="AI184" s="2">
        <f t="shared" si="23"/>
        <v>0</v>
      </c>
      <c r="AJ184" s="2">
        <f t="shared" si="23"/>
        <v>0</v>
      </c>
      <c r="AK184" s="2">
        <f t="shared" si="23"/>
        <v>0</v>
      </c>
      <c r="AL184" s="2">
        <f t="shared" si="23"/>
        <v>0</v>
      </c>
      <c r="AM184" s="2">
        <f t="shared" si="23"/>
        <v>0</v>
      </c>
      <c r="AN184" s="2">
        <f t="shared" si="23"/>
        <v>0</v>
      </c>
      <c r="AO184" s="2">
        <f t="shared" si="23"/>
        <v>0</v>
      </c>
      <c r="AP184" s="2">
        <f t="shared" si="23"/>
        <v>0</v>
      </c>
      <c r="AQ184" s="2">
        <f t="shared" si="23"/>
        <v>0</v>
      </c>
      <c r="AR184" s="2">
        <f t="shared" si="23"/>
        <v>0</v>
      </c>
      <c r="AS184" s="2">
        <f t="shared" si="23"/>
        <v>0</v>
      </c>
      <c r="AT184" s="2">
        <f t="shared" si="23"/>
        <v>0</v>
      </c>
      <c r="AU184" s="2">
        <f t="shared" si="23"/>
        <v>0</v>
      </c>
      <c r="AV184" s="2">
        <f t="shared" si="23"/>
        <v>0</v>
      </c>
      <c r="AW184" s="2">
        <f t="shared" si="23"/>
        <v>0</v>
      </c>
      <c r="AX184" s="2">
        <f t="shared" si="23"/>
        <v>0</v>
      </c>
      <c r="AY184" s="2">
        <f t="shared" si="23"/>
        <v>0</v>
      </c>
      <c r="AZ184" s="2">
        <f t="shared" si="23"/>
        <v>0</v>
      </c>
      <c r="BA184" s="2">
        <f t="shared" si="23"/>
        <v>0</v>
      </c>
      <c r="BB184" s="2">
        <f t="shared" si="23"/>
        <v>0</v>
      </c>
      <c r="BC184" s="2">
        <f t="shared" si="23"/>
        <v>0</v>
      </c>
      <c r="BD184" s="2">
        <f t="shared" si="23"/>
        <v>0</v>
      </c>
      <c r="BE184" s="2">
        <f t="shared" si="23"/>
        <v>0</v>
      </c>
      <c r="BF184" s="2">
        <f t="shared" si="23"/>
        <v>0</v>
      </c>
      <c r="BG184" s="2">
        <f t="shared" si="23"/>
        <v>0</v>
      </c>
      <c r="BH184" s="2">
        <f t="shared" si="23"/>
        <v>0</v>
      </c>
      <c r="BI184" s="2">
        <f t="shared" si="23"/>
        <v>0</v>
      </c>
      <c r="BJ184" s="2">
        <f t="shared" si="23"/>
        <v>0</v>
      </c>
      <c r="BK184" s="2">
        <f t="shared" si="23"/>
        <v>0</v>
      </c>
      <c r="BL184" s="2">
        <f t="shared" si="23"/>
        <v>0</v>
      </c>
      <c r="BM184" s="2">
        <f t="shared" si="23"/>
        <v>0</v>
      </c>
      <c r="BN184" s="2">
        <f t="shared" si="23"/>
        <v>0</v>
      </c>
      <c r="BO184" s="2">
        <f t="shared" si="22"/>
        <v>0</v>
      </c>
      <c r="BP184" s="2">
        <f t="shared" si="22"/>
        <v>0</v>
      </c>
      <c r="BQ184" s="2">
        <f t="shared" si="22"/>
        <v>0</v>
      </c>
      <c r="BR184" s="2">
        <f t="shared" si="22"/>
        <v>0</v>
      </c>
      <c r="BS184" s="2">
        <f t="shared" si="22"/>
        <v>0</v>
      </c>
      <c r="BT184" s="2">
        <f t="shared" si="22"/>
        <v>0</v>
      </c>
      <c r="BU184" s="2">
        <f t="shared" si="22"/>
        <v>0</v>
      </c>
      <c r="BV184" s="2">
        <f t="shared" si="22"/>
        <v>0</v>
      </c>
      <c r="BW184" s="2">
        <f t="shared" si="22"/>
        <v>0</v>
      </c>
      <c r="BX184" s="2">
        <f t="shared" si="22"/>
        <v>0</v>
      </c>
      <c r="BY184" s="2">
        <f t="shared" si="22"/>
        <v>0</v>
      </c>
      <c r="BZ184" s="2">
        <f t="shared" si="22"/>
        <v>0</v>
      </c>
      <c r="CA184" s="2">
        <f t="shared" si="22"/>
        <v>0</v>
      </c>
      <c r="CB184" s="2">
        <f t="shared" si="22"/>
        <v>0</v>
      </c>
      <c r="CC184" s="2">
        <f t="shared" si="22"/>
        <v>83.477741109244576</v>
      </c>
      <c r="CD184" s="2">
        <f t="shared" si="22"/>
        <v>0</v>
      </c>
      <c r="CE184" s="2">
        <f t="shared" si="22"/>
        <v>0</v>
      </c>
      <c r="CF184" s="2">
        <f t="shared" si="22"/>
        <v>98.333233965894763</v>
      </c>
      <c r="CG184" s="2">
        <f t="shared" si="22"/>
        <v>31.145891273317741</v>
      </c>
      <c r="CH184" s="2">
        <f t="shared" si="22"/>
        <v>0</v>
      </c>
      <c r="CI184" s="2">
        <f t="shared" si="22"/>
        <v>49.29322629706656</v>
      </c>
      <c r="CJ184" s="2">
        <f t="shared" si="22"/>
        <v>0</v>
      </c>
      <c r="CK184" s="2">
        <f t="shared" si="22"/>
        <v>0</v>
      </c>
      <c r="CL184" s="2">
        <f t="shared" si="22"/>
        <v>538.51161605356958</v>
      </c>
      <c r="CM184" s="2">
        <f t="shared" si="22"/>
        <v>0</v>
      </c>
      <c r="CN184" s="2">
        <f t="shared" si="22"/>
        <v>0</v>
      </c>
      <c r="CO184" s="2">
        <f t="shared" si="22"/>
        <v>0</v>
      </c>
      <c r="CP184" s="2">
        <f t="shared" si="22"/>
        <v>0</v>
      </c>
      <c r="CQ184" s="2">
        <f t="shared" si="22"/>
        <v>166.70226359025077</v>
      </c>
      <c r="CR184" s="2">
        <f t="shared" si="22"/>
        <v>0</v>
      </c>
      <c r="CS184" s="2">
        <f t="shared" si="22"/>
        <v>0</v>
      </c>
      <c r="CT184" s="2">
        <f t="shared" si="22"/>
        <v>0</v>
      </c>
      <c r="CU184" s="2">
        <f t="shared" si="22"/>
        <v>0</v>
      </c>
      <c r="CV184" s="2">
        <f t="shared" si="22"/>
        <v>0</v>
      </c>
      <c r="CW184" s="2">
        <f t="shared" si="22"/>
        <v>0</v>
      </c>
      <c r="CX184" s="2">
        <f t="shared" si="22"/>
        <v>0</v>
      </c>
      <c r="CY184" s="2">
        <f t="shared" si="22"/>
        <v>0</v>
      </c>
      <c r="CZ184" s="2">
        <f t="shared" si="22"/>
        <v>0</v>
      </c>
      <c r="DA184" s="2">
        <f t="shared" si="22"/>
        <v>0</v>
      </c>
      <c r="DB184" s="2">
        <f t="shared" si="22"/>
        <v>0</v>
      </c>
      <c r="DC184" s="2">
        <f t="shared" si="22"/>
        <v>0</v>
      </c>
      <c r="DD184" s="2">
        <f t="shared" si="22"/>
        <v>0</v>
      </c>
      <c r="DE184" s="2">
        <f t="shared" si="22"/>
        <v>104.66369967185365</v>
      </c>
      <c r="DF184" s="2">
        <f t="shared" si="22"/>
        <v>0</v>
      </c>
      <c r="DG184" s="2">
        <f t="shared" si="22"/>
        <v>0</v>
      </c>
      <c r="DH184" s="2">
        <f t="shared" si="22"/>
        <v>0</v>
      </c>
      <c r="DI184" s="2">
        <f t="shared" si="22"/>
        <v>0</v>
      </c>
      <c r="DJ184" s="2">
        <f t="shared" si="22"/>
        <v>0</v>
      </c>
      <c r="DK184" s="2">
        <f t="shared" si="22"/>
        <v>0</v>
      </c>
      <c r="DL184" s="2">
        <f t="shared" si="22"/>
        <v>0</v>
      </c>
      <c r="DM184" s="2">
        <f t="shared" si="22"/>
        <v>0</v>
      </c>
      <c r="DN184" s="2">
        <f t="shared" si="22"/>
        <v>0</v>
      </c>
      <c r="DO184" s="2">
        <f t="shared" si="22"/>
        <v>0</v>
      </c>
      <c r="DP184" s="2">
        <f t="shared" si="22"/>
        <v>0</v>
      </c>
      <c r="DQ184" s="2">
        <f t="shared" si="22"/>
        <v>0</v>
      </c>
      <c r="DR184" s="2">
        <f t="shared" si="22"/>
        <v>0</v>
      </c>
      <c r="DS184" s="2">
        <f t="shared" si="22"/>
        <v>0</v>
      </c>
      <c r="DT184" s="2">
        <f t="shared" si="22"/>
        <v>0</v>
      </c>
      <c r="DU184" s="2">
        <f t="shared" si="22"/>
        <v>0</v>
      </c>
      <c r="DV184" s="2">
        <f t="shared" si="22"/>
        <v>0</v>
      </c>
      <c r="DW184" s="2">
        <f t="shared" si="22"/>
        <v>162.48195311961152</v>
      </c>
      <c r="DX184" s="2">
        <f t="shared" si="22"/>
        <v>0</v>
      </c>
      <c r="DY184" s="2">
        <f t="shared" si="10"/>
        <v>1629.3774665044057</v>
      </c>
      <c r="DZ184" s="2">
        <f t="shared" si="11"/>
        <v>1940</v>
      </c>
      <c r="EA184" s="2">
        <f t="shared" si="12"/>
        <v>310.62253349559433</v>
      </c>
      <c r="EB184" s="21">
        <f t="shared" si="13"/>
        <v>0.16011470798741975</v>
      </c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  <c r="EW184" s="2"/>
      <c r="EX184" s="2"/>
      <c r="EY184" s="2"/>
      <c r="EZ184" s="2"/>
    </row>
    <row r="185" spans="1:156">
      <c r="A185" s="2" t="str">
        <f t="shared" si="6"/>
        <v>Rétsági</v>
      </c>
      <c r="B185" s="2">
        <f t="shared" si="9"/>
        <v>119.77241115674221</v>
      </c>
      <c r="C185" s="2">
        <f t="shared" si="23"/>
        <v>0</v>
      </c>
      <c r="D185" s="2">
        <f t="shared" si="23"/>
        <v>0</v>
      </c>
      <c r="E185" s="2">
        <f t="shared" si="23"/>
        <v>0</v>
      </c>
      <c r="F185" s="2">
        <f t="shared" si="23"/>
        <v>0</v>
      </c>
      <c r="G185" s="2">
        <f t="shared" si="23"/>
        <v>0</v>
      </c>
      <c r="H185" s="2">
        <f t="shared" si="23"/>
        <v>5.7396222400693935</v>
      </c>
      <c r="I185" s="2">
        <f t="shared" si="23"/>
        <v>109.22163498014406</v>
      </c>
      <c r="J185" s="2">
        <f t="shared" si="23"/>
        <v>0</v>
      </c>
      <c r="K185" s="2">
        <f t="shared" si="23"/>
        <v>0</v>
      </c>
      <c r="L185" s="2">
        <f t="shared" si="23"/>
        <v>0</v>
      </c>
      <c r="M185" s="2">
        <f t="shared" si="23"/>
        <v>0</v>
      </c>
      <c r="N185" s="2">
        <f t="shared" si="23"/>
        <v>0</v>
      </c>
      <c r="O185" s="2">
        <f t="shared" si="23"/>
        <v>0</v>
      </c>
      <c r="P185" s="2">
        <f t="shared" si="23"/>
        <v>0</v>
      </c>
      <c r="Q185" s="2">
        <f t="shared" si="23"/>
        <v>0</v>
      </c>
      <c r="R185" s="2">
        <f t="shared" si="23"/>
        <v>0</v>
      </c>
      <c r="S185" s="2">
        <f t="shared" si="23"/>
        <v>0</v>
      </c>
      <c r="T185" s="2">
        <f t="shared" si="23"/>
        <v>0</v>
      </c>
      <c r="U185" s="2">
        <f t="shared" si="23"/>
        <v>0</v>
      </c>
      <c r="V185" s="2">
        <f t="shared" si="23"/>
        <v>0</v>
      </c>
      <c r="W185" s="2">
        <f t="shared" si="23"/>
        <v>0</v>
      </c>
      <c r="X185" s="2">
        <f t="shared" si="23"/>
        <v>0</v>
      </c>
      <c r="Y185" s="2">
        <f t="shared" si="23"/>
        <v>0</v>
      </c>
      <c r="Z185" s="2">
        <f t="shared" si="23"/>
        <v>0</v>
      </c>
      <c r="AA185" s="2">
        <f t="shared" si="23"/>
        <v>0</v>
      </c>
      <c r="AB185" s="2">
        <f t="shared" si="23"/>
        <v>0</v>
      </c>
      <c r="AC185" s="2">
        <f t="shared" si="23"/>
        <v>0</v>
      </c>
      <c r="AD185" s="2">
        <f t="shared" si="23"/>
        <v>0</v>
      </c>
      <c r="AE185" s="2">
        <f t="shared" si="23"/>
        <v>0</v>
      </c>
      <c r="AF185" s="2">
        <f t="shared" si="23"/>
        <v>0</v>
      </c>
      <c r="AG185" s="2">
        <f t="shared" si="23"/>
        <v>0</v>
      </c>
      <c r="AH185" s="2">
        <f t="shared" si="23"/>
        <v>0</v>
      </c>
      <c r="AI185" s="2">
        <f t="shared" si="23"/>
        <v>0</v>
      </c>
      <c r="AJ185" s="2">
        <f t="shared" si="23"/>
        <v>0</v>
      </c>
      <c r="AK185" s="2">
        <f t="shared" si="23"/>
        <v>0</v>
      </c>
      <c r="AL185" s="2">
        <f t="shared" si="23"/>
        <v>0</v>
      </c>
      <c r="AM185" s="2">
        <f t="shared" si="23"/>
        <v>0</v>
      </c>
      <c r="AN185" s="2">
        <f t="shared" si="23"/>
        <v>0</v>
      </c>
      <c r="AO185" s="2">
        <f t="shared" si="23"/>
        <v>0</v>
      </c>
      <c r="AP185" s="2">
        <f t="shared" si="23"/>
        <v>0</v>
      </c>
      <c r="AQ185" s="2">
        <f t="shared" si="23"/>
        <v>0</v>
      </c>
      <c r="AR185" s="2">
        <f t="shared" si="23"/>
        <v>0</v>
      </c>
      <c r="AS185" s="2">
        <f t="shared" si="23"/>
        <v>0</v>
      </c>
      <c r="AT185" s="2">
        <f t="shared" si="23"/>
        <v>0</v>
      </c>
      <c r="AU185" s="2">
        <f t="shared" si="23"/>
        <v>0</v>
      </c>
      <c r="AV185" s="2">
        <f t="shared" si="23"/>
        <v>0</v>
      </c>
      <c r="AW185" s="2">
        <f t="shared" si="23"/>
        <v>0</v>
      </c>
      <c r="AX185" s="2">
        <f t="shared" si="23"/>
        <v>0</v>
      </c>
      <c r="AY185" s="2">
        <f t="shared" si="23"/>
        <v>0</v>
      </c>
      <c r="AZ185" s="2">
        <f t="shared" si="23"/>
        <v>0</v>
      </c>
      <c r="BA185" s="2">
        <f t="shared" si="23"/>
        <v>109.81247844603355</v>
      </c>
      <c r="BB185" s="2">
        <f t="shared" si="23"/>
        <v>0</v>
      </c>
      <c r="BC185" s="2">
        <f t="shared" si="23"/>
        <v>0</v>
      </c>
      <c r="BD185" s="2">
        <f t="shared" si="23"/>
        <v>0</v>
      </c>
      <c r="BE185" s="2">
        <f t="shared" si="23"/>
        <v>0</v>
      </c>
      <c r="BF185" s="2">
        <f t="shared" si="23"/>
        <v>0</v>
      </c>
      <c r="BG185" s="2">
        <f t="shared" si="23"/>
        <v>0</v>
      </c>
      <c r="BH185" s="2">
        <f t="shared" si="23"/>
        <v>0</v>
      </c>
      <c r="BI185" s="2">
        <f t="shared" si="23"/>
        <v>0</v>
      </c>
      <c r="BJ185" s="2">
        <f t="shared" si="23"/>
        <v>0</v>
      </c>
      <c r="BK185" s="2">
        <f t="shared" si="23"/>
        <v>0</v>
      </c>
      <c r="BL185" s="2">
        <f t="shared" si="23"/>
        <v>0</v>
      </c>
      <c r="BM185" s="2">
        <f t="shared" si="23"/>
        <v>0</v>
      </c>
      <c r="BN185" s="2">
        <f t="shared" ref="BN185:DX188" si="24">BN154*$DZ$161</f>
        <v>0</v>
      </c>
      <c r="BO185" s="2">
        <f t="shared" si="24"/>
        <v>0</v>
      </c>
      <c r="BP185" s="2">
        <f t="shared" si="24"/>
        <v>0</v>
      </c>
      <c r="BQ185" s="2">
        <f t="shared" si="24"/>
        <v>0</v>
      </c>
      <c r="BR185" s="2">
        <f t="shared" si="24"/>
        <v>0</v>
      </c>
      <c r="BS185" s="2">
        <f t="shared" si="24"/>
        <v>0</v>
      </c>
      <c r="BT185" s="2">
        <f t="shared" si="24"/>
        <v>0</v>
      </c>
      <c r="BU185" s="2">
        <f t="shared" si="24"/>
        <v>0</v>
      </c>
      <c r="BV185" s="2">
        <f t="shared" si="24"/>
        <v>0</v>
      </c>
      <c r="BW185" s="2">
        <f t="shared" si="24"/>
        <v>0</v>
      </c>
      <c r="BX185" s="2">
        <f t="shared" si="24"/>
        <v>0</v>
      </c>
      <c r="BY185" s="2">
        <f t="shared" si="24"/>
        <v>0</v>
      </c>
      <c r="BZ185" s="2">
        <f t="shared" si="24"/>
        <v>0</v>
      </c>
      <c r="CA185" s="2">
        <f t="shared" si="24"/>
        <v>0</v>
      </c>
      <c r="CB185" s="2">
        <f t="shared" si="24"/>
        <v>0</v>
      </c>
      <c r="CC185" s="2">
        <f t="shared" si="24"/>
        <v>0</v>
      </c>
      <c r="CD185" s="2">
        <f t="shared" si="24"/>
        <v>0</v>
      </c>
      <c r="CE185" s="2">
        <f t="shared" si="24"/>
        <v>0</v>
      </c>
      <c r="CF185" s="2">
        <f t="shared" si="24"/>
        <v>0</v>
      </c>
      <c r="CG185" s="2">
        <f t="shared" si="24"/>
        <v>31.145891273317741</v>
      </c>
      <c r="CH185" s="2">
        <f t="shared" si="24"/>
        <v>0</v>
      </c>
      <c r="CI185" s="2">
        <f t="shared" si="24"/>
        <v>49.29322629706656</v>
      </c>
      <c r="CJ185" s="2">
        <f t="shared" si="24"/>
        <v>0</v>
      </c>
      <c r="CK185" s="2">
        <f t="shared" si="24"/>
        <v>0</v>
      </c>
      <c r="CL185" s="2">
        <f t="shared" si="24"/>
        <v>0</v>
      </c>
      <c r="CM185" s="2">
        <f t="shared" si="24"/>
        <v>0</v>
      </c>
      <c r="CN185" s="2">
        <f t="shared" si="24"/>
        <v>0</v>
      </c>
      <c r="CO185" s="2">
        <f t="shared" si="24"/>
        <v>0</v>
      </c>
      <c r="CP185" s="2">
        <f t="shared" si="24"/>
        <v>0</v>
      </c>
      <c r="CQ185" s="2">
        <f t="shared" si="24"/>
        <v>166.70226359025077</v>
      </c>
      <c r="CR185" s="2">
        <f t="shared" si="24"/>
        <v>0</v>
      </c>
      <c r="CS185" s="2">
        <f t="shared" si="24"/>
        <v>0</v>
      </c>
      <c r="CT185" s="2">
        <f t="shared" si="24"/>
        <v>0</v>
      </c>
      <c r="CU185" s="2">
        <f t="shared" si="24"/>
        <v>0</v>
      </c>
      <c r="CV185" s="2">
        <f t="shared" si="24"/>
        <v>0</v>
      </c>
      <c r="CW185" s="2">
        <f t="shared" si="24"/>
        <v>0</v>
      </c>
      <c r="CX185" s="2">
        <f t="shared" si="24"/>
        <v>0</v>
      </c>
      <c r="CY185" s="2">
        <f t="shared" si="24"/>
        <v>0</v>
      </c>
      <c r="CZ185" s="2">
        <f t="shared" si="24"/>
        <v>0</v>
      </c>
      <c r="DA185" s="2">
        <f t="shared" si="24"/>
        <v>0</v>
      </c>
      <c r="DB185" s="2">
        <f t="shared" si="24"/>
        <v>0</v>
      </c>
      <c r="DC185" s="2">
        <f t="shared" si="24"/>
        <v>0</v>
      </c>
      <c r="DD185" s="2">
        <f t="shared" si="24"/>
        <v>0</v>
      </c>
      <c r="DE185" s="2">
        <f t="shared" si="24"/>
        <v>104.66369967185365</v>
      </c>
      <c r="DF185" s="2">
        <f t="shared" si="24"/>
        <v>0</v>
      </c>
      <c r="DG185" s="2">
        <f t="shared" si="24"/>
        <v>0</v>
      </c>
      <c r="DH185" s="2">
        <f t="shared" si="24"/>
        <v>0</v>
      </c>
      <c r="DI185" s="2">
        <f t="shared" si="24"/>
        <v>0</v>
      </c>
      <c r="DJ185" s="2">
        <f t="shared" si="24"/>
        <v>0</v>
      </c>
      <c r="DK185" s="2">
        <f t="shared" si="24"/>
        <v>0</v>
      </c>
      <c r="DL185" s="2">
        <f t="shared" si="24"/>
        <v>0</v>
      </c>
      <c r="DM185" s="2">
        <f t="shared" si="24"/>
        <v>0</v>
      </c>
      <c r="DN185" s="2">
        <f t="shared" si="24"/>
        <v>0</v>
      </c>
      <c r="DO185" s="2">
        <f t="shared" si="24"/>
        <v>0</v>
      </c>
      <c r="DP185" s="2">
        <f t="shared" si="24"/>
        <v>0</v>
      </c>
      <c r="DQ185" s="2">
        <f t="shared" si="24"/>
        <v>0</v>
      </c>
      <c r="DR185" s="2">
        <f t="shared" si="24"/>
        <v>0</v>
      </c>
      <c r="DS185" s="2">
        <f t="shared" si="24"/>
        <v>0</v>
      </c>
      <c r="DT185" s="2">
        <f t="shared" si="24"/>
        <v>0</v>
      </c>
      <c r="DU185" s="2">
        <f t="shared" si="24"/>
        <v>0</v>
      </c>
      <c r="DV185" s="2">
        <f t="shared" si="24"/>
        <v>0</v>
      </c>
      <c r="DW185" s="2">
        <f t="shared" si="24"/>
        <v>0</v>
      </c>
      <c r="DX185" s="2">
        <f t="shared" si="24"/>
        <v>0</v>
      </c>
      <c r="DY185" s="2">
        <f t="shared" si="10"/>
        <v>696.35122765547794</v>
      </c>
      <c r="DZ185" s="2">
        <f t="shared" si="11"/>
        <v>985</v>
      </c>
      <c r="EA185" s="2">
        <f t="shared" si="12"/>
        <v>288.64877234452206</v>
      </c>
      <c r="EB185" s="21">
        <f t="shared" si="13"/>
        <v>0.29304443892844878</v>
      </c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  <c r="EV185" s="2"/>
      <c r="EW185" s="2"/>
      <c r="EX185" s="2"/>
      <c r="EY185" s="2"/>
      <c r="EZ185" s="2"/>
    </row>
    <row r="186" spans="1:156">
      <c r="A186" s="2" t="str">
        <f t="shared" si="6"/>
        <v>Szendehely</v>
      </c>
      <c r="B186" s="2">
        <f t="shared" si="9"/>
        <v>119.77241115674221</v>
      </c>
      <c r="C186" s="2">
        <f t="shared" ref="C186:BN188" si="25">C155*$DZ$161</f>
        <v>0</v>
      </c>
      <c r="D186" s="2">
        <f t="shared" si="25"/>
        <v>0</v>
      </c>
      <c r="E186" s="2">
        <f t="shared" si="25"/>
        <v>66.258874389036379</v>
      </c>
      <c r="F186" s="2">
        <f t="shared" si="25"/>
        <v>0</v>
      </c>
      <c r="G186" s="2">
        <f t="shared" si="25"/>
        <v>0</v>
      </c>
      <c r="H186" s="2">
        <f t="shared" si="25"/>
        <v>5.7396222400693935</v>
      </c>
      <c r="I186" s="2">
        <f t="shared" si="25"/>
        <v>109.22163498014406</v>
      </c>
      <c r="J186" s="2">
        <f t="shared" si="25"/>
        <v>0</v>
      </c>
      <c r="K186" s="2">
        <f t="shared" si="25"/>
        <v>0</v>
      </c>
      <c r="L186" s="2">
        <f t="shared" si="25"/>
        <v>0</v>
      </c>
      <c r="M186" s="2">
        <f t="shared" si="25"/>
        <v>0</v>
      </c>
      <c r="N186" s="2">
        <f t="shared" si="25"/>
        <v>0</v>
      </c>
      <c r="O186" s="2">
        <f t="shared" si="25"/>
        <v>0</v>
      </c>
      <c r="P186" s="2">
        <f t="shared" si="25"/>
        <v>0</v>
      </c>
      <c r="Q186" s="2">
        <f t="shared" si="25"/>
        <v>0</v>
      </c>
      <c r="R186" s="2">
        <f t="shared" si="25"/>
        <v>0</v>
      </c>
      <c r="S186" s="2">
        <f t="shared" si="25"/>
        <v>0</v>
      </c>
      <c r="T186" s="2">
        <f t="shared" si="25"/>
        <v>0</v>
      </c>
      <c r="U186" s="2">
        <f t="shared" si="25"/>
        <v>0</v>
      </c>
      <c r="V186" s="2">
        <f t="shared" si="25"/>
        <v>0</v>
      </c>
      <c r="W186" s="2">
        <f t="shared" si="25"/>
        <v>0</v>
      </c>
      <c r="X186" s="2">
        <f t="shared" si="25"/>
        <v>0</v>
      </c>
      <c r="Y186" s="2">
        <f t="shared" si="25"/>
        <v>0</v>
      </c>
      <c r="Z186" s="2">
        <f t="shared" si="25"/>
        <v>0</v>
      </c>
      <c r="AA186" s="2">
        <f t="shared" si="25"/>
        <v>0</v>
      </c>
      <c r="AB186" s="2">
        <f t="shared" si="25"/>
        <v>0</v>
      </c>
      <c r="AC186" s="2">
        <f t="shared" si="25"/>
        <v>0</v>
      </c>
      <c r="AD186" s="2">
        <f t="shared" si="25"/>
        <v>0</v>
      </c>
      <c r="AE186" s="2">
        <f t="shared" si="25"/>
        <v>0</v>
      </c>
      <c r="AF186" s="2">
        <f t="shared" si="25"/>
        <v>0</v>
      </c>
      <c r="AG186" s="2">
        <f t="shared" si="25"/>
        <v>0</v>
      </c>
      <c r="AH186" s="2">
        <f t="shared" si="25"/>
        <v>0</v>
      </c>
      <c r="AI186" s="2">
        <f t="shared" si="25"/>
        <v>0</v>
      </c>
      <c r="AJ186" s="2">
        <f t="shared" si="25"/>
        <v>0</v>
      </c>
      <c r="AK186" s="2">
        <f t="shared" si="25"/>
        <v>0</v>
      </c>
      <c r="AL186" s="2">
        <f t="shared" si="25"/>
        <v>0</v>
      </c>
      <c r="AM186" s="2">
        <f t="shared" si="25"/>
        <v>0</v>
      </c>
      <c r="AN186" s="2">
        <f t="shared" si="25"/>
        <v>0</v>
      </c>
      <c r="AO186" s="2">
        <f t="shared" si="25"/>
        <v>0</v>
      </c>
      <c r="AP186" s="2">
        <f t="shared" si="25"/>
        <v>0</v>
      </c>
      <c r="AQ186" s="2">
        <f t="shared" si="25"/>
        <v>0</v>
      </c>
      <c r="AR186" s="2">
        <f t="shared" si="25"/>
        <v>142.22446286054307</v>
      </c>
      <c r="AS186" s="2">
        <f t="shared" si="25"/>
        <v>0</v>
      </c>
      <c r="AT186" s="2">
        <f t="shared" si="25"/>
        <v>0</v>
      </c>
      <c r="AU186" s="2">
        <f t="shared" si="25"/>
        <v>0</v>
      </c>
      <c r="AV186" s="2">
        <f t="shared" si="25"/>
        <v>0</v>
      </c>
      <c r="AW186" s="2">
        <f t="shared" si="25"/>
        <v>0</v>
      </c>
      <c r="AX186" s="2">
        <f t="shared" si="25"/>
        <v>0</v>
      </c>
      <c r="AY186" s="2">
        <f t="shared" si="25"/>
        <v>0</v>
      </c>
      <c r="AZ186" s="2">
        <f t="shared" si="25"/>
        <v>0</v>
      </c>
      <c r="BA186" s="2">
        <f t="shared" si="25"/>
        <v>513.78059669562356</v>
      </c>
      <c r="BB186" s="2">
        <f t="shared" si="25"/>
        <v>0</v>
      </c>
      <c r="BC186" s="2">
        <f t="shared" si="25"/>
        <v>0</v>
      </c>
      <c r="BD186" s="2">
        <f t="shared" si="25"/>
        <v>0</v>
      </c>
      <c r="BE186" s="2">
        <f t="shared" si="25"/>
        <v>0</v>
      </c>
      <c r="BF186" s="2">
        <f t="shared" si="25"/>
        <v>0</v>
      </c>
      <c r="BG186" s="2">
        <f t="shared" si="25"/>
        <v>0</v>
      </c>
      <c r="BH186" s="2">
        <f t="shared" si="25"/>
        <v>0</v>
      </c>
      <c r="BI186" s="2">
        <f t="shared" si="25"/>
        <v>0</v>
      </c>
      <c r="BJ186" s="2">
        <f t="shared" si="25"/>
        <v>0</v>
      </c>
      <c r="BK186" s="2">
        <f t="shared" si="25"/>
        <v>0</v>
      </c>
      <c r="BL186" s="2">
        <f t="shared" si="25"/>
        <v>0</v>
      </c>
      <c r="BM186" s="2">
        <f t="shared" si="25"/>
        <v>514.62465878975138</v>
      </c>
      <c r="BN186" s="2">
        <f t="shared" si="25"/>
        <v>0</v>
      </c>
      <c r="BO186" s="2">
        <f t="shared" si="24"/>
        <v>0</v>
      </c>
      <c r="BP186" s="2">
        <f t="shared" si="24"/>
        <v>0</v>
      </c>
      <c r="BQ186" s="2">
        <f t="shared" si="24"/>
        <v>0</v>
      </c>
      <c r="BR186" s="2">
        <f t="shared" si="24"/>
        <v>0</v>
      </c>
      <c r="BS186" s="2">
        <f t="shared" si="24"/>
        <v>0</v>
      </c>
      <c r="BT186" s="2">
        <f t="shared" si="24"/>
        <v>0</v>
      </c>
      <c r="BU186" s="2">
        <f t="shared" si="24"/>
        <v>0</v>
      </c>
      <c r="BV186" s="2">
        <f t="shared" si="24"/>
        <v>0</v>
      </c>
      <c r="BW186" s="2">
        <f t="shared" si="24"/>
        <v>0</v>
      </c>
      <c r="BX186" s="2">
        <f t="shared" si="24"/>
        <v>0</v>
      </c>
      <c r="BY186" s="2">
        <f t="shared" si="24"/>
        <v>0</v>
      </c>
      <c r="BZ186" s="2">
        <f t="shared" si="24"/>
        <v>0</v>
      </c>
      <c r="CA186" s="2">
        <f t="shared" si="24"/>
        <v>0</v>
      </c>
      <c r="CB186" s="2">
        <f t="shared" si="24"/>
        <v>0</v>
      </c>
      <c r="CC186" s="2">
        <f t="shared" si="24"/>
        <v>0</v>
      </c>
      <c r="CD186" s="2">
        <f t="shared" si="24"/>
        <v>0</v>
      </c>
      <c r="CE186" s="2">
        <f t="shared" si="24"/>
        <v>0</v>
      </c>
      <c r="CF186" s="2">
        <f t="shared" si="24"/>
        <v>98.333233965894763</v>
      </c>
      <c r="CG186" s="2">
        <f t="shared" si="24"/>
        <v>31.145891273317741</v>
      </c>
      <c r="CH186" s="2">
        <f t="shared" si="24"/>
        <v>0</v>
      </c>
      <c r="CI186" s="2">
        <f t="shared" si="24"/>
        <v>0</v>
      </c>
      <c r="CJ186" s="2">
        <f t="shared" si="24"/>
        <v>0</v>
      </c>
      <c r="CK186" s="2">
        <f t="shared" si="24"/>
        <v>0</v>
      </c>
      <c r="CL186" s="2">
        <f t="shared" si="24"/>
        <v>0</v>
      </c>
      <c r="CM186" s="2">
        <f t="shared" si="24"/>
        <v>0</v>
      </c>
      <c r="CN186" s="2">
        <f t="shared" si="24"/>
        <v>0</v>
      </c>
      <c r="CO186" s="2">
        <f t="shared" si="24"/>
        <v>0</v>
      </c>
      <c r="CP186" s="2">
        <f t="shared" si="24"/>
        <v>0</v>
      </c>
      <c r="CQ186" s="2">
        <f t="shared" si="24"/>
        <v>166.70226359025077</v>
      </c>
      <c r="CR186" s="2">
        <f t="shared" si="24"/>
        <v>0</v>
      </c>
      <c r="CS186" s="2">
        <f t="shared" si="24"/>
        <v>0</v>
      </c>
      <c r="CT186" s="2">
        <f t="shared" si="24"/>
        <v>0</v>
      </c>
      <c r="CU186" s="2">
        <f t="shared" si="24"/>
        <v>0</v>
      </c>
      <c r="CV186" s="2">
        <f t="shared" si="24"/>
        <v>0</v>
      </c>
      <c r="CW186" s="2">
        <f t="shared" si="24"/>
        <v>0</v>
      </c>
      <c r="CX186" s="2">
        <f t="shared" si="24"/>
        <v>0</v>
      </c>
      <c r="CY186" s="2">
        <f t="shared" si="24"/>
        <v>0</v>
      </c>
      <c r="CZ186" s="2">
        <f t="shared" si="24"/>
        <v>0</v>
      </c>
      <c r="DA186" s="2">
        <f t="shared" si="24"/>
        <v>0</v>
      </c>
      <c r="DB186" s="2">
        <f t="shared" si="24"/>
        <v>0</v>
      </c>
      <c r="DC186" s="2">
        <f t="shared" si="24"/>
        <v>0</v>
      </c>
      <c r="DD186" s="2">
        <f t="shared" si="24"/>
        <v>0</v>
      </c>
      <c r="DE186" s="2">
        <f t="shared" si="24"/>
        <v>0</v>
      </c>
      <c r="DF186" s="2">
        <f t="shared" si="24"/>
        <v>0</v>
      </c>
      <c r="DG186" s="2">
        <f t="shared" si="24"/>
        <v>0</v>
      </c>
      <c r="DH186" s="2">
        <f t="shared" si="24"/>
        <v>0</v>
      </c>
      <c r="DI186" s="2">
        <f t="shared" si="24"/>
        <v>0</v>
      </c>
      <c r="DJ186" s="2">
        <f t="shared" si="24"/>
        <v>0</v>
      </c>
      <c r="DK186" s="2">
        <f t="shared" si="24"/>
        <v>0</v>
      </c>
      <c r="DL186" s="2">
        <f t="shared" si="24"/>
        <v>0</v>
      </c>
      <c r="DM186" s="2">
        <f t="shared" si="24"/>
        <v>0</v>
      </c>
      <c r="DN186" s="2">
        <f t="shared" si="24"/>
        <v>0</v>
      </c>
      <c r="DO186" s="2">
        <f t="shared" si="24"/>
        <v>0</v>
      </c>
      <c r="DP186" s="2">
        <f t="shared" si="24"/>
        <v>0</v>
      </c>
      <c r="DQ186" s="2">
        <f t="shared" si="24"/>
        <v>0</v>
      </c>
      <c r="DR186" s="2">
        <f t="shared" si="24"/>
        <v>0</v>
      </c>
      <c r="DS186" s="2">
        <f t="shared" si="24"/>
        <v>0</v>
      </c>
      <c r="DT186" s="2">
        <f t="shared" si="24"/>
        <v>0</v>
      </c>
      <c r="DU186" s="2">
        <f t="shared" si="24"/>
        <v>0</v>
      </c>
      <c r="DV186" s="2">
        <f t="shared" si="24"/>
        <v>0</v>
      </c>
      <c r="DW186" s="2">
        <f t="shared" si="24"/>
        <v>0</v>
      </c>
      <c r="DX186" s="2">
        <f t="shared" si="24"/>
        <v>0</v>
      </c>
      <c r="DY186" s="2">
        <f t="shared" si="10"/>
        <v>1767.8036499413736</v>
      </c>
      <c r="DZ186" s="2">
        <f t="shared" si="11"/>
        <v>2921</v>
      </c>
      <c r="EA186" s="2">
        <f t="shared" si="12"/>
        <v>1153.1963500586264</v>
      </c>
      <c r="EB186" s="21">
        <f t="shared" si="13"/>
        <v>0.39479505308408985</v>
      </c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  <c r="EV186" s="2"/>
      <c r="EW186" s="2"/>
      <c r="EX186" s="2"/>
      <c r="EY186" s="2"/>
      <c r="EZ186" s="2"/>
    </row>
    <row r="187" spans="1:156">
      <c r="A187" s="2" t="str">
        <f t="shared" si="6"/>
        <v>Tereske</v>
      </c>
      <c r="B187" s="2">
        <f t="shared" si="9"/>
        <v>119.77241115674221</v>
      </c>
      <c r="C187" s="2">
        <f t="shared" si="25"/>
        <v>0</v>
      </c>
      <c r="D187" s="2">
        <f t="shared" si="25"/>
        <v>0</v>
      </c>
      <c r="E187" s="2">
        <f t="shared" si="25"/>
        <v>0</v>
      </c>
      <c r="F187" s="2">
        <f t="shared" si="25"/>
        <v>0</v>
      </c>
      <c r="G187" s="2">
        <f t="shared" si="25"/>
        <v>0</v>
      </c>
      <c r="H187" s="2">
        <f t="shared" si="25"/>
        <v>0</v>
      </c>
      <c r="I187" s="2">
        <f t="shared" si="25"/>
        <v>0</v>
      </c>
      <c r="J187" s="2">
        <f t="shared" si="25"/>
        <v>0</v>
      </c>
      <c r="K187" s="2">
        <f t="shared" si="25"/>
        <v>0</v>
      </c>
      <c r="L187" s="2">
        <f t="shared" si="25"/>
        <v>38.742450120468405</v>
      </c>
      <c r="M187" s="2">
        <f t="shared" si="25"/>
        <v>0</v>
      </c>
      <c r="N187" s="2">
        <f t="shared" si="25"/>
        <v>0</v>
      </c>
      <c r="O187" s="2">
        <f t="shared" si="25"/>
        <v>0</v>
      </c>
      <c r="P187" s="2">
        <f t="shared" si="25"/>
        <v>0</v>
      </c>
      <c r="Q187" s="2">
        <f t="shared" si="25"/>
        <v>0</v>
      </c>
      <c r="R187" s="2">
        <f t="shared" si="25"/>
        <v>0</v>
      </c>
      <c r="S187" s="2">
        <f t="shared" si="25"/>
        <v>0</v>
      </c>
      <c r="T187" s="2">
        <f t="shared" si="25"/>
        <v>0</v>
      </c>
      <c r="U187" s="2">
        <f t="shared" si="25"/>
        <v>0</v>
      </c>
      <c r="V187" s="2">
        <f t="shared" si="25"/>
        <v>0</v>
      </c>
      <c r="W187" s="2">
        <f t="shared" si="25"/>
        <v>0</v>
      </c>
      <c r="X187" s="2">
        <f t="shared" si="25"/>
        <v>0</v>
      </c>
      <c r="Y187" s="2">
        <f t="shared" si="25"/>
        <v>0</v>
      </c>
      <c r="Z187" s="2">
        <f t="shared" si="25"/>
        <v>0</v>
      </c>
      <c r="AA187" s="2">
        <f t="shared" si="25"/>
        <v>0</v>
      </c>
      <c r="AB187" s="2">
        <f t="shared" si="25"/>
        <v>0</v>
      </c>
      <c r="AC187" s="2">
        <f t="shared" si="25"/>
        <v>0</v>
      </c>
      <c r="AD187" s="2">
        <f t="shared" si="25"/>
        <v>0</v>
      </c>
      <c r="AE187" s="2">
        <f t="shared" si="25"/>
        <v>0</v>
      </c>
      <c r="AF187" s="2">
        <f t="shared" si="25"/>
        <v>0</v>
      </c>
      <c r="AG187" s="2">
        <f t="shared" si="25"/>
        <v>0</v>
      </c>
      <c r="AH187" s="2">
        <f t="shared" si="25"/>
        <v>0</v>
      </c>
      <c r="AI187" s="2">
        <f t="shared" si="25"/>
        <v>0</v>
      </c>
      <c r="AJ187" s="2">
        <f t="shared" si="25"/>
        <v>0</v>
      </c>
      <c r="AK187" s="2">
        <f t="shared" si="25"/>
        <v>0</v>
      </c>
      <c r="AL187" s="2">
        <f t="shared" si="25"/>
        <v>0</v>
      </c>
      <c r="AM187" s="2">
        <f t="shared" si="25"/>
        <v>0</v>
      </c>
      <c r="AN187" s="2">
        <f t="shared" si="25"/>
        <v>0</v>
      </c>
      <c r="AO187" s="2">
        <f t="shared" si="25"/>
        <v>0</v>
      </c>
      <c r="AP187" s="2">
        <f t="shared" si="25"/>
        <v>0</v>
      </c>
      <c r="AQ187" s="2">
        <f t="shared" si="25"/>
        <v>0</v>
      </c>
      <c r="AR187" s="2">
        <f t="shared" si="25"/>
        <v>0</v>
      </c>
      <c r="AS187" s="2">
        <f t="shared" si="25"/>
        <v>0</v>
      </c>
      <c r="AT187" s="2">
        <f t="shared" si="25"/>
        <v>0</v>
      </c>
      <c r="AU187" s="2">
        <f t="shared" si="25"/>
        <v>0</v>
      </c>
      <c r="AV187" s="2">
        <f t="shared" si="25"/>
        <v>0</v>
      </c>
      <c r="AW187" s="2">
        <f t="shared" si="25"/>
        <v>0</v>
      </c>
      <c r="AX187" s="2">
        <f t="shared" si="25"/>
        <v>0</v>
      </c>
      <c r="AY187" s="2">
        <f t="shared" si="25"/>
        <v>0</v>
      </c>
      <c r="AZ187" s="2">
        <f t="shared" si="25"/>
        <v>0</v>
      </c>
      <c r="BA187" s="2">
        <f t="shared" si="25"/>
        <v>0</v>
      </c>
      <c r="BB187" s="2">
        <f t="shared" si="25"/>
        <v>0</v>
      </c>
      <c r="BC187" s="2">
        <f t="shared" si="25"/>
        <v>0</v>
      </c>
      <c r="BD187" s="2">
        <f t="shared" si="25"/>
        <v>0</v>
      </c>
      <c r="BE187" s="2">
        <f t="shared" si="25"/>
        <v>0</v>
      </c>
      <c r="BF187" s="2">
        <f t="shared" si="25"/>
        <v>0</v>
      </c>
      <c r="BG187" s="2">
        <f t="shared" si="25"/>
        <v>0</v>
      </c>
      <c r="BH187" s="2">
        <f t="shared" si="25"/>
        <v>0</v>
      </c>
      <c r="BI187" s="2">
        <f t="shared" si="25"/>
        <v>0</v>
      </c>
      <c r="BJ187" s="2">
        <f t="shared" si="25"/>
        <v>0</v>
      </c>
      <c r="BK187" s="2">
        <f t="shared" si="25"/>
        <v>0</v>
      </c>
      <c r="BL187" s="2">
        <f t="shared" si="25"/>
        <v>0</v>
      </c>
      <c r="BM187" s="2">
        <f t="shared" si="25"/>
        <v>0</v>
      </c>
      <c r="BN187" s="2">
        <f t="shared" si="25"/>
        <v>0</v>
      </c>
      <c r="BO187" s="2">
        <f t="shared" si="24"/>
        <v>0</v>
      </c>
      <c r="BP187" s="2">
        <f t="shared" si="24"/>
        <v>0</v>
      </c>
      <c r="BQ187" s="2">
        <f t="shared" si="24"/>
        <v>0</v>
      </c>
      <c r="BR187" s="2">
        <f t="shared" si="24"/>
        <v>0</v>
      </c>
      <c r="BS187" s="2">
        <f t="shared" si="24"/>
        <v>0</v>
      </c>
      <c r="BT187" s="2">
        <f t="shared" si="24"/>
        <v>0</v>
      </c>
      <c r="BU187" s="2">
        <f t="shared" si="24"/>
        <v>0</v>
      </c>
      <c r="BV187" s="2">
        <f t="shared" si="24"/>
        <v>0</v>
      </c>
      <c r="BW187" s="2">
        <f t="shared" si="24"/>
        <v>0</v>
      </c>
      <c r="BX187" s="2">
        <f t="shared" si="24"/>
        <v>0</v>
      </c>
      <c r="BY187" s="2">
        <f t="shared" si="24"/>
        <v>0</v>
      </c>
      <c r="BZ187" s="2">
        <f t="shared" si="24"/>
        <v>0</v>
      </c>
      <c r="CA187" s="2">
        <f t="shared" si="24"/>
        <v>0</v>
      </c>
      <c r="CB187" s="2">
        <f t="shared" si="24"/>
        <v>0</v>
      </c>
      <c r="CC187" s="2">
        <f t="shared" si="24"/>
        <v>0</v>
      </c>
      <c r="CD187" s="2">
        <f t="shared" si="24"/>
        <v>0</v>
      </c>
      <c r="CE187" s="2">
        <f t="shared" si="24"/>
        <v>0</v>
      </c>
      <c r="CF187" s="2">
        <f t="shared" si="24"/>
        <v>98.333233965894763</v>
      </c>
      <c r="CG187" s="2">
        <f t="shared" si="24"/>
        <v>31.145891273317741</v>
      </c>
      <c r="CH187" s="2">
        <f t="shared" si="24"/>
        <v>0</v>
      </c>
      <c r="CI187" s="2">
        <f t="shared" si="24"/>
        <v>0</v>
      </c>
      <c r="CJ187" s="2">
        <f t="shared" si="24"/>
        <v>0</v>
      </c>
      <c r="CK187" s="2">
        <f t="shared" si="24"/>
        <v>0</v>
      </c>
      <c r="CL187" s="2">
        <f t="shared" si="24"/>
        <v>538.51161605356958</v>
      </c>
      <c r="CM187" s="2">
        <f t="shared" si="24"/>
        <v>0</v>
      </c>
      <c r="CN187" s="2">
        <f t="shared" si="24"/>
        <v>0</v>
      </c>
      <c r="CO187" s="2">
        <f t="shared" si="24"/>
        <v>0</v>
      </c>
      <c r="CP187" s="2">
        <f t="shared" si="24"/>
        <v>0</v>
      </c>
      <c r="CQ187" s="2">
        <f t="shared" si="24"/>
        <v>166.70226359025077</v>
      </c>
      <c r="CR187" s="2">
        <f t="shared" si="24"/>
        <v>0</v>
      </c>
      <c r="CS187" s="2">
        <f t="shared" si="24"/>
        <v>0</v>
      </c>
      <c r="CT187" s="2">
        <f t="shared" si="24"/>
        <v>0</v>
      </c>
      <c r="CU187" s="2">
        <f t="shared" si="24"/>
        <v>0</v>
      </c>
      <c r="CV187" s="2">
        <f t="shared" si="24"/>
        <v>0</v>
      </c>
      <c r="CW187" s="2">
        <f t="shared" si="24"/>
        <v>0</v>
      </c>
      <c r="CX187" s="2">
        <f t="shared" si="24"/>
        <v>0</v>
      </c>
      <c r="CY187" s="2">
        <f t="shared" si="24"/>
        <v>0</v>
      </c>
      <c r="CZ187" s="2">
        <f t="shared" si="24"/>
        <v>0</v>
      </c>
      <c r="DA187" s="2">
        <f t="shared" si="24"/>
        <v>0</v>
      </c>
      <c r="DB187" s="2">
        <f t="shared" si="24"/>
        <v>0</v>
      </c>
      <c r="DC187" s="2">
        <f t="shared" si="24"/>
        <v>0</v>
      </c>
      <c r="DD187" s="2">
        <f t="shared" si="24"/>
        <v>0</v>
      </c>
      <c r="DE187" s="2">
        <f t="shared" si="24"/>
        <v>0</v>
      </c>
      <c r="DF187" s="2">
        <f t="shared" si="24"/>
        <v>0</v>
      </c>
      <c r="DG187" s="2">
        <f t="shared" si="24"/>
        <v>0</v>
      </c>
      <c r="DH187" s="2">
        <f t="shared" si="24"/>
        <v>0</v>
      </c>
      <c r="DI187" s="2">
        <f t="shared" si="24"/>
        <v>0</v>
      </c>
      <c r="DJ187" s="2">
        <f t="shared" si="24"/>
        <v>0</v>
      </c>
      <c r="DK187" s="2">
        <f t="shared" si="24"/>
        <v>0</v>
      </c>
      <c r="DL187" s="2">
        <f t="shared" si="24"/>
        <v>0</v>
      </c>
      <c r="DM187" s="2">
        <f t="shared" si="24"/>
        <v>0</v>
      </c>
      <c r="DN187" s="2">
        <f t="shared" si="24"/>
        <v>0</v>
      </c>
      <c r="DO187" s="2">
        <f t="shared" si="24"/>
        <v>0</v>
      </c>
      <c r="DP187" s="2">
        <f t="shared" si="24"/>
        <v>0</v>
      </c>
      <c r="DQ187" s="2">
        <f t="shared" si="24"/>
        <v>0</v>
      </c>
      <c r="DR187" s="2">
        <f t="shared" si="24"/>
        <v>0</v>
      </c>
      <c r="DS187" s="2">
        <f t="shared" si="24"/>
        <v>0</v>
      </c>
      <c r="DT187" s="2">
        <f t="shared" si="24"/>
        <v>0</v>
      </c>
      <c r="DU187" s="2">
        <f t="shared" si="24"/>
        <v>0</v>
      </c>
      <c r="DV187" s="2">
        <f t="shared" si="24"/>
        <v>0</v>
      </c>
      <c r="DW187" s="2">
        <f t="shared" si="24"/>
        <v>0</v>
      </c>
      <c r="DX187" s="2">
        <f t="shared" si="24"/>
        <v>0</v>
      </c>
      <c r="DY187" s="2">
        <f t="shared" si="10"/>
        <v>993.20786616024338</v>
      </c>
      <c r="DZ187" s="2">
        <f t="shared" si="11"/>
        <v>598</v>
      </c>
      <c r="EA187" s="2">
        <f t="shared" si="12"/>
        <v>-395.20786616024338</v>
      </c>
      <c r="EB187" s="21">
        <f t="shared" si="13"/>
        <v>-0.66088271933151066</v>
      </c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/>
      <c r="EV187" s="2"/>
      <c r="EW187" s="2"/>
      <c r="EX187" s="2"/>
      <c r="EY187" s="2"/>
      <c r="EZ187" s="2"/>
    </row>
    <row r="188" spans="1:156">
      <c r="A188" s="2" t="str">
        <f t="shared" si="6"/>
        <v>Tolmács</v>
      </c>
      <c r="B188" s="2">
        <f t="shared" si="9"/>
        <v>0</v>
      </c>
      <c r="C188" s="2">
        <f t="shared" si="25"/>
        <v>0</v>
      </c>
      <c r="D188" s="2">
        <f t="shared" si="25"/>
        <v>0</v>
      </c>
      <c r="E188" s="2">
        <f t="shared" si="25"/>
        <v>0</v>
      </c>
      <c r="F188" s="2">
        <f t="shared" si="25"/>
        <v>0</v>
      </c>
      <c r="G188" s="2">
        <f t="shared" si="25"/>
        <v>0</v>
      </c>
      <c r="H188" s="2">
        <f t="shared" si="25"/>
        <v>0</v>
      </c>
      <c r="I188" s="2">
        <f t="shared" si="25"/>
        <v>0</v>
      </c>
      <c r="J188" s="2">
        <f t="shared" si="25"/>
        <v>0</v>
      </c>
      <c r="K188" s="2">
        <f t="shared" si="25"/>
        <v>0</v>
      </c>
      <c r="L188" s="2">
        <f t="shared" si="25"/>
        <v>0</v>
      </c>
      <c r="M188" s="2">
        <f t="shared" si="25"/>
        <v>0</v>
      </c>
      <c r="N188" s="2">
        <f t="shared" si="25"/>
        <v>0</v>
      </c>
      <c r="O188" s="2">
        <f t="shared" si="25"/>
        <v>0</v>
      </c>
      <c r="P188" s="2">
        <f t="shared" si="25"/>
        <v>0</v>
      </c>
      <c r="Q188" s="2">
        <f t="shared" si="25"/>
        <v>0</v>
      </c>
      <c r="R188" s="2">
        <f t="shared" si="25"/>
        <v>0</v>
      </c>
      <c r="S188" s="2">
        <f t="shared" si="25"/>
        <v>0</v>
      </c>
      <c r="T188" s="2">
        <f t="shared" si="25"/>
        <v>0</v>
      </c>
      <c r="U188" s="2">
        <f t="shared" si="25"/>
        <v>0</v>
      </c>
      <c r="V188" s="2">
        <f t="shared" si="25"/>
        <v>0</v>
      </c>
      <c r="W188" s="2">
        <f t="shared" si="25"/>
        <v>0</v>
      </c>
      <c r="X188" s="2">
        <f t="shared" si="25"/>
        <v>0</v>
      </c>
      <c r="Y188" s="2">
        <f t="shared" si="25"/>
        <v>0</v>
      </c>
      <c r="Z188" s="2">
        <f t="shared" si="25"/>
        <v>0</v>
      </c>
      <c r="AA188" s="2">
        <f t="shared" si="25"/>
        <v>0</v>
      </c>
      <c r="AB188" s="2">
        <f t="shared" si="25"/>
        <v>0</v>
      </c>
      <c r="AC188" s="2">
        <f t="shared" si="25"/>
        <v>0</v>
      </c>
      <c r="AD188" s="2">
        <f t="shared" si="25"/>
        <v>0</v>
      </c>
      <c r="AE188" s="2">
        <f t="shared" si="25"/>
        <v>0</v>
      </c>
      <c r="AF188" s="2">
        <f t="shared" si="25"/>
        <v>0</v>
      </c>
      <c r="AG188" s="2">
        <f t="shared" si="25"/>
        <v>0</v>
      </c>
      <c r="AH188" s="2">
        <f t="shared" si="25"/>
        <v>0</v>
      </c>
      <c r="AI188" s="2">
        <f t="shared" si="25"/>
        <v>0</v>
      </c>
      <c r="AJ188" s="2">
        <f t="shared" si="25"/>
        <v>0</v>
      </c>
      <c r="AK188" s="2">
        <f t="shared" si="25"/>
        <v>0</v>
      </c>
      <c r="AL188" s="2">
        <f t="shared" si="25"/>
        <v>0</v>
      </c>
      <c r="AM188" s="2">
        <f t="shared" si="25"/>
        <v>0</v>
      </c>
      <c r="AN188" s="2">
        <f t="shared" si="25"/>
        <v>0</v>
      </c>
      <c r="AO188" s="2">
        <f t="shared" si="25"/>
        <v>0</v>
      </c>
      <c r="AP188" s="2">
        <f t="shared" si="25"/>
        <v>0</v>
      </c>
      <c r="AQ188" s="2">
        <f t="shared" si="25"/>
        <v>0</v>
      </c>
      <c r="AR188" s="2">
        <f t="shared" si="25"/>
        <v>0</v>
      </c>
      <c r="AS188" s="2">
        <f t="shared" si="25"/>
        <v>0</v>
      </c>
      <c r="AT188" s="2">
        <f t="shared" si="25"/>
        <v>0</v>
      </c>
      <c r="AU188" s="2">
        <f t="shared" si="25"/>
        <v>0</v>
      </c>
      <c r="AV188" s="2">
        <f t="shared" si="25"/>
        <v>0</v>
      </c>
      <c r="AW188" s="2">
        <f t="shared" si="25"/>
        <v>0</v>
      </c>
      <c r="AX188" s="2">
        <f t="shared" si="25"/>
        <v>0</v>
      </c>
      <c r="AY188" s="2">
        <f t="shared" si="25"/>
        <v>0</v>
      </c>
      <c r="AZ188" s="2">
        <f t="shared" si="25"/>
        <v>0</v>
      </c>
      <c r="BA188" s="2">
        <f t="shared" si="25"/>
        <v>513.78059669562356</v>
      </c>
      <c r="BB188" s="2">
        <f t="shared" si="25"/>
        <v>0</v>
      </c>
      <c r="BC188" s="2">
        <f t="shared" si="25"/>
        <v>0</v>
      </c>
      <c r="BD188" s="2">
        <f t="shared" si="25"/>
        <v>0</v>
      </c>
      <c r="BE188" s="2">
        <f t="shared" si="25"/>
        <v>0</v>
      </c>
      <c r="BF188" s="2">
        <f t="shared" si="25"/>
        <v>0</v>
      </c>
      <c r="BG188" s="2">
        <f t="shared" si="25"/>
        <v>0</v>
      </c>
      <c r="BH188" s="2">
        <f t="shared" si="25"/>
        <v>0</v>
      </c>
      <c r="BI188" s="2">
        <f t="shared" si="25"/>
        <v>0</v>
      </c>
      <c r="BJ188" s="2">
        <f t="shared" si="25"/>
        <v>0</v>
      </c>
      <c r="BK188" s="2">
        <f t="shared" si="25"/>
        <v>0</v>
      </c>
      <c r="BL188" s="2">
        <f t="shared" si="25"/>
        <v>0</v>
      </c>
      <c r="BM188" s="2">
        <f t="shared" si="25"/>
        <v>0</v>
      </c>
      <c r="BN188" s="2">
        <f t="shared" si="25"/>
        <v>0</v>
      </c>
      <c r="BO188" s="2">
        <f t="shared" si="24"/>
        <v>0</v>
      </c>
      <c r="BP188" s="2">
        <f t="shared" si="24"/>
        <v>0</v>
      </c>
      <c r="BQ188" s="2">
        <f t="shared" si="24"/>
        <v>0</v>
      </c>
      <c r="BR188" s="2">
        <f t="shared" si="24"/>
        <v>0</v>
      </c>
      <c r="BS188" s="2">
        <f t="shared" si="24"/>
        <v>0</v>
      </c>
      <c r="BT188" s="2">
        <f t="shared" si="24"/>
        <v>0</v>
      </c>
      <c r="BU188" s="2">
        <f t="shared" si="24"/>
        <v>0</v>
      </c>
      <c r="BV188" s="2">
        <f t="shared" si="24"/>
        <v>0</v>
      </c>
      <c r="BW188" s="2">
        <f t="shared" si="24"/>
        <v>0</v>
      </c>
      <c r="BX188" s="2">
        <f t="shared" si="24"/>
        <v>0</v>
      </c>
      <c r="BY188" s="2">
        <f t="shared" si="24"/>
        <v>0</v>
      </c>
      <c r="BZ188" s="2">
        <f t="shared" si="24"/>
        <v>0</v>
      </c>
      <c r="CA188" s="2">
        <f t="shared" si="24"/>
        <v>0</v>
      </c>
      <c r="CB188" s="2">
        <f t="shared" si="24"/>
        <v>0</v>
      </c>
      <c r="CC188" s="2">
        <f t="shared" si="24"/>
        <v>0</v>
      </c>
      <c r="CD188" s="2">
        <f t="shared" si="24"/>
        <v>0</v>
      </c>
      <c r="CE188" s="2">
        <f t="shared" si="24"/>
        <v>0</v>
      </c>
      <c r="CF188" s="2">
        <f t="shared" si="24"/>
        <v>0</v>
      </c>
      <c r="CG188" s="2">
        <f t="shared" si="24"/>
        <v>0</v>
      </c>
      <c r="CH188" s="2">
        <f t="shared" si="24"/>
        <v>0</v>
      </c>
      <c r="CI188" s="2">
        <f t="shared" si="24"/>
        <v>0</v>
      </c>
      <c r="CJ188" s="2">
        <f t="shared" si="24"/>
        <v>0</v>
      </c>
      <c r="CK188" s="2">
        <f t="shared" si="24"/>
        <v>0</v>
      </c>
      <c r="CL188" s="2">
        <f t="shared" si="24"/>
        <v>0</v>
      </c>
      <c r="CM188" s="2">
        <f t="shared" si="24"/>
        <v>0</v>
      </c>
      <c r="CN188" s="2">
        <f t="shared" si="24"/>
        <v>0</v>
      </c>
      <c r="CO188" s="2">
        <f t="shared" si="24"/>
        <v>0</v>
      </c>
      <c r="CP188" s="2">
        <f t="shared" si="24"/>
        <v>0</v>
      </c>
      <c r="CQ188" s="2">
        <f t="shared" si="24"/>
        <v>166.70226359025077</v>
      </c>
      <c r="CR188" s="2">
        <f t="shared" si="24"/>
        <v>0</v>
      </c>
      <c r="CS188" s="2">
        <f t="shared" si="24"/>
        <v>0</v>
      </c>
      <c r="CT188" s="2">
        <f t="shared" si="24"/>
        <v>0</v>
      </c>
      <c r="CU188" s="2">
        <f t="shared" si="24"/>
        <v>0</v>
      </c>
      <c r="CV188" s="2">
        <f t="shared" si="24"/>
        <v>0</v>
      </c>
      <c r="CW188" s="2">
        <f t="shared" si="24"/>
        <v>0</v>
      </c>
      <c r="CX188" s="2">
        <f t="shared" si="24"/>
        <v>0</v>
      </c>
      <c r="CY188" s="2">
        <f t="shared" si="24"/>
        <v>0</v>
      </c>
      <c r="CZ188" s="2">
        <f t="shared" si="24"/>
        <v>0</v>
      </c>
      <c r="DA188" s="2">
        <f t="shared" si="24"/>
        <v>0</v>
      </c>
      <c r="DB188" s="2">
        <f t="shared" si="24"/>
        <v>0</v>
      </c>
      <c r="DC188" s="2">
        <f t="shared" si="24"/>
        <v>0</v>
      </c>
      <c r="DD188" s="2">
        <f t="shared" si="24"/>
        <v>0</v>
      </c>
      <c r="DE188" s="2">
        <f t="shared" si="24"/>
        <v>0</v>
      </c>
      <c r="DF188" s="2">
        <f t="shared" si="24"/>
        <v>0</v>
      </c>
      <c r="DG188" s="2">
        <f t="shared" si="24"/>
        <v>0</v>
      </c>
      <c r="DH188" s="2">
        <f t="shared" si="24"/>
        <v>0</v>
      </c>
      <c r="DI188" s="2">
        <f t="shared" si="24"/>
        <v>0</v>
      </c>
      <c r="DJ188" s="2">
        <f t="shared" si="24"/>
        <v>0</v>
      </c>
      <c r="DK188" s="2">
        <f t="shared" si="24"/>
        <v>0</v>
      </c>
      <c r="DL188" s="2">
        <f t="shared" si="24"/>
        <v>0</v>
      </c>
      <c r="DM188" s="2">
        <f t="shared" si="24"/>
        <v>0</v>
      </c>
      <c r="DN188" s="2">
        <f t="shared" si="24"/>
        <v>203.33455847539958</v>
      </c>
      <c r="DO188" s="2">
        <f t="shared" si="24"/>
        <v>0</v>
      </c>
      <c r="DP188" s="2">
        <f t="shared" si="24"/>
        <v>0</v>
      </c>
      <c r="DQ188" s="2">
        <f t="shared" si="24"/>
        <v>0</v>
      </c>
      <c r="DR188" s="2">
        <f t="shared" si="24"/>
        <v>0</v>
      </c>
      <c r="DS188" s="2">
        <f t="shared" si="24"/>
        <v>0</v>
      </c>
      <c r="DT188" s="2">
        <f t="shared" si="24"/>
        <v>0</v>
      </c>
      <c r="DU188" s="2">
        <f t="shared" si="24"/>
        <v>0</v>
      </c>
      <c r="DV188" s="2">
        <f t="shared" si="24"/>
        <v>0</v>
      </c>
      <c r="DW188" s="2">
        <f t="shared" si="24"/>
        <v>0</v>
      </c>
      <c r="DX188" s="2">
        <f t="shared" si="24"/>
        <v>0</v>
      </c>
      <c r="DY188" s="2">
        <f t="shared" si="10"/>
        <v>883.81741876127387</v>
      </c>
      <c r="DZ188" s="2">
        <f t="shared" si="11"/>
        <v>1226</v>
      </c>
      <c r="EA188" s="2">
        <f t="shared" si="12"/>
        <v>342.18258123872613</v>
      </c>
      <c r="EB188" s="21">
        <f t="shared" si="13"/>
        <v>0.27910487866127742</v>
      </c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  <c r="EU188" s="2"/>
      <c r="EV188" s="2"/>
      <c r="EW188" s="2"/>
      <c r="EX188" s="2"/>
      <c r="EY188" s="2"/>
      <c r="EZ188" s="2"/>
    </row>
    <row r="189" spans="1:156">
      <c r="A189" s="2" t="str">
        <f t="shared" si="6"/>
        <v>Váci</v>
      </c>
      <c r="B189" s="2">
        <f t="shared" si="9"/>
        <v>0</v>
      </c>
      <c r="C189" s="2">
        <f t="shared" ref="C189:BN189" si="26">C158*$DZ$161</f>
        <v>0</v>
      </c>
      <c r="D189" s="2">
        <f t="shared" si="26"/>
        <v>0</v>
      </c>
      <c r="E189" s="2">
        <f t="shared" si="26"/>
        <v>0</v>
      </c>
      <c r="F189" s="2">
        <f t="shared" si="26"/>
        <v>0</v>
      </c>
      <c r="G189" s="2">
        <f t="shared" si="26"/>
        <v>0</v>
      </c>
      <c r="H189" s="2">
        <f t="shared" si="26"/>
        <v>5.7396222400693935</v>
      </c>
      <c r="I189" s="2">
        <f t="shared" si="26"/>
        <v>109.22163498014406</v>
      </c>
      <c r="J189" s="2">
        <f t="shared" si="26"/>
        <v>0</v>
      </c>
      <c r="K189" s="2">
        <f t="shared" si="26"/>
        <v>0</v>
      </c>
      <c r="L189" s="2">
        <f t="shared" si="26"/>
        <v>0</v>
      </c>
      <c r="M189" s="2">
        <f t="shared" si="26"/>
        <v>4.2203104706392605</v>
      </c>
      <c r="N189" s="2">
        <f t="shared" si="26"/>
        <v>184.59637998576125</v>
      </c>
      <c r="O189" s="2">
        <f t="shared" si="26"/>
        <v>0</v>
      </c>
      <c r="P189" s="2">
        <f t="shared" si="26"/>
        <v>0</v>
      </c>
      <c r="Q189" s="2">
        <f t="shared" si="26"/>
        <v>0</v>
      </c>
      <c r="R189" s="2">
        <f t="shared" si="26"/>
        <v>0</v>
      </c>
      <c r="S189" s="2">
        <f t="shared" si="26"/>
        <v>0</v>
      </c>
      <c r="T189" s="2">
        <f t="shared" si="26"/>
        <v>0</v>
      </c>
      <c r="U189" s="2">
        <f t="shared" si="26"/>
        <v>0</v>
      </c>
      <c r="V189" s="2">
        <f t="shared" si="26"/>
        <v>0</v>
      </c>
      <c r="W189" s="2">
        <f t="shared" si="26"/>
        <v>0</v>
      </c>
      <c r="X189" s="2">
        <f t="shared" si="26"/>
        <v>0</v>
      </c>
      <c r="Y189" s="2">
        <f t="shared" si="26"/>
        <v>0</v>
      </c>
      <c r="Z189" s="2">
        <f t="shared" si="26"/>
        <v>0</v>
      </c>
      <c r="AA189" s="2">
        <f t="shared" si="26"/>
        <v>0</v>
      </c>
      <c r="AB189" s="2">
        <f t="shared" si="26"/>
        <v>0</v>
      </c>
      <c r="AC189" s="2">
        <f t="shared" si="26"/>
        <v>16.37480462608033</v>
      </c>
      <c r="AD189" s="2">
        <f t="shared" si="26"/>
        <v>0</v>
      </c>
      <c r="AE189" s="2">
        <f t="shared" si="26"/>
        <v>0</v>
      </c>
      <c r="AF189" s="2">
        <f t="shared" si="26"/>
        <v>0</v>
      </c>
      <c r="AG189" s="2">
        <f t="shared" si="26"/>
        <v>0</v>
      </c>
      <c r="AH189" s="2">
        <f t="shared" si="26"/>
        <v>0</v>
      </c>
      <c r="AI189" s="2">
        <f t="shared" si="26"/>
        <v>0</v>
      </c>
      <c r="AJ189" s="2">
        <f t="shared" si="26"/>
        <v>0</v>
      </c>
      <c r="AK189" s="2">
        <f t="shared" si="26"/>
        <v>0</v>
      </c>
      <c r="AL189" s="2">
        <f t="shared" si="26"/>
        <v>0</v>
      </c>
      <c r="AM189" s="2">
        <f t="shared" si="26"/>
        <v>0</v>
      </c>
      <c r="AN189" s="2">
        <f t="shared" si="26"/>
        <v>0</v>
      </c>
      <c r="AO189" s="2">
        <f t="shared" si="26"/>
        <v>0</v>
      </c>
      <c r="AP189" s="2">
        <f t="shared" si="26"/>
        <v>0</v>
      </c>
      <c r="AQ189" s="2">
        <f t="shared" si="26"/>
        <v>0</v>
      </c>
      <c r="AR189" s="2">
        <f t="shared" si="26"/>
        <v>0</v>
      </c>
      <c r="AS189" s="2">
        <f t="shared" si="26"/>
        <v>0</v>
      </c>
      <c r="AT189" s="2">
        <f t="shared" si="26"/>
        <v>0</v>
      </c>
      <c r="AU189" s="2">
        <f t="shared" si="26"/>
        <v>0</v>
      </c>
      <c r="AV189" s="2">
        <f t="shared" si="26"/>
        <v>0</v>
      </c>
      <c r="AW189" s="2">
        <f t="shared" si="26"/>
        <v>0</v>
      </c>
      <c r="AX189" s="2">
        <f t="shared" si="26"/>
        <v>0</v>
      </c>
      <c r="AY189" s="2">
        <f t="shared" si="26"/>
        <v>0</v>
      </c>
      <c r="AZ189" s="2">
        <f t="shared" si="26"/>
        <v>0</v>
      </c>
      <c r="BA189" s="2">
        <f t="shared" si="26"/>
        <v>0</v>
      </c>
      <c r="BB189" s="2">
        <f t="shared" si="26"/>
        <v>0</v>
      </c>
      <c r="BC189" s="2">
        <f t="shared" si="26"/>
        <v>0</v>
      </c>
      <c r="BD189" s="2">
        <f t="shared" si="26"/>
        <v>0</v>
      </c>
      <c r="BE189" s="2">
        <f t="shared" si="26"/>
        <v>0</v>
      </c>
      <c r="BF189" s="2">
        <f t="shared" si="26"/>
        <v>0</v>
      </c>
      <c r="BG189" s="2">
        <f t="shared" si="26"/>
        <v>0</v>
      </c>
      <c r="BH189" s="2">
        <f t="shared" si="26"/>
        <v>0</v>
      </c>
      <c r="BI189" s="2">
        <f t="shared" si="26"/>
        <v>0</v>
      </c>
      <c r="BJ189" s="2">
        <f t="shared" si="26"/>
        <v>0</v>
      </c>
      <c r="BK189" s="2">
        <f t="shared" si="26"/>
        <v>0</v>
      </c>
      <c r="BL189" s="2">
        <f t="shared" si="26"/>
        <v>0</v>
      </c>
      <c r="BM189" s="2">
        <f t="shared" si="26"/>
        <v>0</v>
      </c>
      <c r="BN189" s="2">
        <f t="shared" si="26"/>
        <v>0</v>
      </c>
      <c r="BO189" s="2">
        <f t="shared" ref="BO189:DX189" si="27">BO158*$DZ$161</f>
        <v>0</v>
      </c>
      <c r="BP189" s="2">
        <f t="shared" si="27"/>
        <v>0</v>
      </c>
      <c r="BQ189" s="2">
        <f t="shared" si="27"/>
        <v>0</v>
      </c>
      <c r="BR189" s="2">
        <f t="shared" si="27"/>
        <v>0</v>
      </c>
      <c r="BS189" s="2">
        <f t="shared" si="27"/>
        <v>0</v>
      </c>
      <c r="BT189" s="2">
        <f t="shared" si="27"/>
        <v>0</v>
      </c>
      <c r="BU189" s="2">
        <f t="shared" si="27"/>
        <v>0</v>
      </c>
      <c r="BV189" s="2">
        <f t="shared" si="27"/>
        <v>0</v>
      </c>
      <c r="BW189" s="2">
        <f t="shared" si="27"/>
        <v>0</v>
      </c>
      <c r="BX189" s="2">
        <f t="shared" si="27"/>
        <v>0</v>
      </c>
      <c r="BY189" s="2">
        <f t="shared" si="27"/>
        <v>0</v>
      </c>
      <c r="BZ189" s="2">
        <f t="shared" si="27"/>
        <v>0</v>
      </c>
      <c r="CA189" s="2">
        <f t="shared" si="27"/>
        <v>0</v>
      </c>
      <c r="CB189" s="2">
        <f t="shared" si="27"/>
        <v>0</v>
      </c>
      <c r="CC189" s="2">
        <f t="shared" si="27"/>
        <v>0</v>
      </c>
      <c r="CD189" s="2">
        <f t="shared" si="27"/>
        <v>0</v>
      </c>
      <c r="CE189" s="2">
        <f t="shared" si="27"/>
        <v>0</v>
      </c>
      <c r="CF189" s="2">
        <f t="shared" si="27"/>
        <v>0</v>
      </c>
      <c r="CG189" s="2">
        <f t="shared" si="27"/>
        <v>31.145891273317741</v>
      </c>
      <c r="CH189" s="2">
        <f t="shared" si="27"/>
        <v>0</v>
      </c>
      <c r="CI189" s="2">
        <f t="shared" si="27"/>
        <v>0</v>
      </c>
      <c r="CJ189" s="2">
        <f t="shared" si="27"/>
        <v>0</v>
      </c>
      <c r="CK189" s="2">
        <f t="shared" si="27"/>
        <v>0</v>
      </c>
      <c r="CL189" s="2">
        <f t="shared" si="27"/>
        <v>0</v>
      </c>
      <c r="CM189" s="2">
        <f t="shared" si="27"/>
        <v>0</v>
      </c>
      <c r="CN189" s="2">
        <f t="shared" si="27"/>
        <v>0</v>
      </c>
      <c r="CO189" s="2">
        <f t="shared" si="27"/>
        <v>0</v>
      </c>
      <c r="CP189" s="2">
        <f t="shared" si="27"/>
        <v>0</v>
      </c>
      <c r="CQ189" s="2">
        <f t="shared" si="27"/>
        <v>12.745337621330565</v>
      </c>
      <c r="CR189" s="2">
        <f t="shared" si="27"/>
        <v>0</v>
      </c>
      <c r="CS189" s="2">
        <f t="shared" si="27"/>
        <v>0</v>
      </c>
      <c r="CT189" s="2">
        <f t="shared" si="27"/>
        <v>0</v>
      </c>
      <c r="CU189" s="2">
        <f t="shared" si="27"/>
        <v>0</v>
      </c>
      <c r="CV189" s="2">
        <f t="shared" si="27"/>
        <v>0</v>
      </c>
      <c r="CW189" s="2">
        <f t="shared" si="27"/>
        <v>0</v>
      </c>
      <c r="CX189" s="2">
        <f t="shared" si="27"/>
        <v>0</v>
      </c>
      <c r="CY189" s="2">
        <f t="shared" si="27"/>
        <v>0</v>
      </c>
      <c r="CZ189" s="2">
        <f t="shared" si="27"/>
        <v>0</v>
      </c>
      <c r="DA189" s="2">
        <f t="shared" si="27"/>
        <v>0</v>
      </c>
      <c r="DB189" s="2">
        <f t="shared" si="27"/>
        <v>0</v>
      </c>
      <c r="DC189" s="2">
        <f t="shared" si="27"/>
        <v>0</v>
      </c>
      <c r="DD189" s="2">
        <f t="shared" si="27"/>
        <v>0</v>
      </c>
      <c r="DE189" s="2">
        <f t="shared" si="27"/>
        <v>104.66369967185365</v>
      </c>
      <c r="DF189" s="2">
        <f t="shared" si="27"/>
        <v>0</v>
      </c>
      <c r="DG189" s="2">
        <f t="shared" si="27"/>
        <v>0</v>
      </c>
      <c r="DH189" s="2">
        <f t="shared" si="27"/>
        <v>0</v>
      </c>
      <c r="DI189" s="2">
        <f t="shared" si="27"/>
        <v>0</v>
      </c>
      <c r="DJ189" s="2">
        <f t="shared" si="27"/>
        <v>0</v>
      </c>
      <c r="DK189" s="2">
        <f t="shared" si="27"/>
        <v>0</v>
      </c>
      <c r="DL189" s="2">
        <f t="shared" si="27"/>
        <v>0</v>
      </c>
      <c r="DM189" s="2">
        <f t="shared" si="27"/>
        <v>0</v>
      </c>
      <c r="DN189" s="2">
        <f t="shared" si="27"/>
        <v>0</v>
      </c>
      <c r="DO189" s="2">
        <f t="shared" si="27"/>
        <v>0</v>
      </c>
      <c r="DP189" s="2">
        <f t="shared" si="27"/>
        <v>0</v>
      </c>
      <c r="DQ189" s="2">
        <f t="shared" si="27"/>
        <v>0</v>
      </c>
      <c r="DR189" s="2">
        <f t="shared" si="27"/>
        <v>0</v>
      </c>
      <c r="DS189" s="2">
        <f t="shared" si="27"/>
        <v>0</v>
      </c>
      <c r="DT189" s="2">
        <f t="shared" si="27"/>
        <v>0</v>
      </c>
      <c r="DU189" s="2">
        <f t="shared" si="27"/>
        <v>0</v>
      </c>
      <c r="DV189" s="2">
        <f t="shared" si="27"/>
        <v>0</v>
      </c>
      <c r="DW189" s="2">
        <f t="shared" si="27"/>
        <v>0</v>
      </c>
      <c r="DX189" s="2">
        <f t="shared" si="27"/>
        <v>0</v>
      </c>
      <c r="DY189" s="2">
        <f t="shared" si="10"/>
        <v>468.70768086919622</v>
      </c>
      <c r="DZ189" s="2">
        <f t="shared" si="11"/>
        <v>774</v>
      </c>
      <c r="EA189" s="2">
        <f t="shared" si="12"/>
        <v>305.29231913080378</v>
      </c>
      <c r="EB189" s="21">
        <f t="shared" si="13"/>
        <v>0.39443452084083175</v>
      </c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  <c r="EW189" s="2"/>
      <c r="EX189" s="2"/>
      <c r="EY189" s="2"/>
      <c r="EZ189" s="2"/>
    </row>
    <row r="190" spans="1:156" s="2" customFormat="1">
      <c r="A190" s="2" t="str">
        <f t="shared" si="6"/>
        <v>DIPO</v>
      </c>
      <c r="B190" s="2">
        <f t="shared" si="9"/>
        <v>119.77241115674221</v>
      </c>
      <c r="C190" s="2">
        <f t="shared" ref="C190:BN190" si="28">C159*$DZ$161</f>
        <v>0</v>
      </c>
      <c r="D190" s="2">
        <f t="shared" si="28"/>
        <v>0</v>
      </c>
      <c r="E190" s="2">
        <f t="shared" si="28"/>
        <v>0</v>
      </c>
      <c r="F190" s="2">
        <f t="shared" si="28"/>
        <v>0</v>
      </c>
      <c r="G190" s="2">
        <f t="shared" si="28"/>
        <v>0</v>
      </c>
      <c r="H190" s="2">
        <f t="shared" si="28"/>
        <v>5.7396222400693935</v>
      </c>
      <c r="I190" s="2">
        <f t="shared" si="28"/>
        <v>109.22163498014406</v>
      </c>
      <c r="J190" s="2">
        <f t="shared" si="28"/>
        <v>0</v>
      </c>
      <c r="K190" s="2">
        <f t="shared" si="28"/>
        <v>0</v>
      </c>
      <c r="L190" s="2">
        <f t="shared" si="28"/>
        <v>0</v>
      </c>
      <c r="M190" s="2">
        <f t="shared" si="28"/>
        <v>0</v>
      </c>
      <c r="N190" s="2">
        <f t="shared" si="28"/>
        <v>0</v>
      </c>
      <c r="O190" s="2">
        <f t="shared" si="28"/>
        <v>0</v>
      </c>
      <c r="P190" s="2">
        <f t="shared" si="28"/>
        <v>0</v>
      </c>
      <c r="Q190" s="2">
        <f t="shared" si="28"/>
        <v>0</v>
      </c>
      <c r="R190" s="2">
        <f t="shared" si="28"/>
        <v>0</v>
      </c>
      <c r="S190" s="2">
        <f t="shared" si="28"/>
        <v>0</v>
      </c>
      <c r="T190" s="2">
        <f t="shared" si="28"/>
        <v>0</v>
      </c>
      <c r="U190" s="2">
        <f t="shared" si="28"/>
        <v>0</v>
      </c>
      <c r="V190" s="2">
        <f t="shared" si="28"/>
        <v>0</v>
      </c>
      <c r="W190" s="2">
        <f t="shared" si="28"/>
        <v>0</v>
      </c>
      <c r="X190" s="2">
        <f t="shared" si="28"/>
        <v>0</v>
      </c>
      <c r="Y190" s="2">
        <f t="shared" si="28"/>
        <v>0</v>
      </c>
      <c r="Z190" s="2">
        <f t="shared" si="28"/>
        <v>0</v>
      </c>
      <c r="AA190" s="2">
        <f t="shared" si="28"/>
        <v>0</v>
      </c>
      <c r="AB190" s="2">
        <f t="shared" si="28"/>
        <v>0</v>
      </c>
      <c r="AC190" s="2">
        <f t="shared" si="28"/>
        <v>0</v>
      </c>
      <c r="AD190" s="2">
        <f t="shared" si="28"/>
        <v>0</v>
      </c>
      <c r="AE190" s="2">
        <f t="shared" si="28"/>
        <v>0</v>
      </c>
      <c r="AF190" s="2">
        <f t="shared" si="28"/>
        <v>0</v>
      </c>
      <c r="AG190" s="2">
        <f t="shared" si="28"/>
        <v>0</v>
      </c>
      <c r="AH190" s="2">
        <f t="shared" si="28"/>
        <v>0</v>
      </c>
      <c r="AI190" s="2">
        <f t="shared" si="28"/>
        <v>0</v>
      </c>
      <c r="AJ190" s="2">
        <f t="shared" si="28"/>
        <v>0</v>
      </c>
      <c r="AK190" s="2">
        <f t="shared" si="28"/>
        <v>0</v>
      </c>
      <c r="AL190" s="2">
        <f t="shared" si="28"/>
        <v>0</v>
      </c>
      <c r="AM190" s="2">
        <f t="shared" si="28"/>
        <v>0</v>
      </c>
      <c r="AN190" s="2">
        <f t="shared" si="28"/>
        <v>0</v>
      </c>
      <c r="AO190" s="2">
        <f t="shared" si="28"/>
        <v>0</v>
      </c>
      <c r="AP190" s="2">
        <f t="shared" si="28"/>
        <v>0</v>
      </c>
      <c r="AQ190" s="2">
        <f t="shared" si="28"/>
        <v>0</v>
      </c>
      <c r="AR190" s="2">
        <f t="shared" si="28"/>
        <v>0</v>
      </c>
      <c r="AS190" s="2">
        <f t="shared" si="28"/>
        <v>0</v>
      </c>
      <c r="AT190" s="2">
        <f t="shared" si="28"/>
        <v>0</v>
      </c>
      <c r="AU190" s="2">
        <f t="shared" si="28"/>
        <v>0</v>
      </c>
      <c r="AV190" s="2">
        <f t="shared" si="28"/>
        <v>0</v>
      </c>
      <c r="AW190" s="2">
        <f t="shared" si="28"/>
        <v>0</v>
      </c>
      <c r="AX190" s="2">
        <f t="shared" si="28"/>
        <v>0</v>
      </c>
      <c r="AY190" s="2">
        <f t="shared" si="28"/>
        <v>0</v>
      </c>
      <c r="AZ190" s="2">
        <f t="shared" si="28"/>
        <v>0</v>
      </c>
      <c r="BA190" s="2">
        <f t="shared" si="28"/>
        <v>109.81247844603355</v>
      </c>
      <c r="BB190" s="2">
        <f t="shared" si="28"/>
        <v>0</v>
      </c>
      <c r="BC190" s="2">
        <f t="shared" si="28"/>
        <v>0</v>
      </c>
      <c r="BD190" s="2">
        <f t="shared" si="28"/>
        <v>0</v>
      </c>
      <c r="BE190" s="2">
        <f t="shared" si="28"/>
        <v>0</v>
      </c>
      <c r="BF190" s="2">
        <f t="shared" si="28"/>
        <v>0</v>
      </c>
      <c r="BG190" s="2">
        <f t="shared" si="28"/>
        <v>0</v>
      </c>
      <c r="BH190" s="2">
        <f t="shared" si="28"/>
        <v>0</v>
      </c>
      <c r="BI190" s="2">
        <f t="shared" si="28"/>
        <v>0</v>
      </c>
      <c r="BJ190" s="2">
        <f t="shared" si="28"/>
        <v>0</v>
      </c>
      <c r="BK190" s="2">
        <f t="shared" si="28"/>
        <v>0</v>
      </c>
      <c r="BL190" s="2">
        <f t="shared" si="28"/>
        <v>0</v>
      </c>
      <c r="BM190" s="2">
        <f t="shared" si="28"/>
        <v>0</v>
      </c>
      <c r="BN190" s="2">
        <f t="shared" si="28"/>
        <v>0</v>
      </c>
      <c r="BO190" s="2">
        <f t="shared" ref="BO190:DX190" si="29">BO159*$DZ$161</f>
        <v>0</v>
      </c>
      <c r="BP190" s="2">
        <f t="shared" si="29"/>
        <v>0</v>
      </c>
      <c r="BQ190" s="2">
        <f t="shared" si="29"/>
        <v>0</v>
      </c>
      <c r="BR190" s="2">
        <f t="shared" si="29"/>
        <v>0</v>
      </c>
      <c r="BS190" s="2">
        <f t="shared" si="29"/>
        <v>0</v>
      </c>
      <c r="BT190" s="2">
        <f t="shared" si="29"/>
        <v>0</v>
      </c>
      <c r="BU190" s="2">
        <f t="shared" si="29"/>
        <v>0</v>
      </c>
      <c r="BV190" s="2">
        <f t="shared" si="29"/>
        <v>0</v>
      </c>
      <c r="BW190" s="2">
        <f t="shared" si="29"/>
        <v>0</v>
      </c>
      <c r="BX190" s="2">
        <f t="shared" si="29"/>
        <v>0</v>
      </c>
      <c r="BY190" s="2">
        <f t="shared" si="29"/>
        <v>0</v>
      </c>
      <c r="BZ190" s="2">
        <f t="shared" si="29"/>
        <v>0</v>
      </c>
      <c r="CA190" s="2">
        <f t="shared" si="29"/>
        <v>0</v>
      </c>
      <c r="CB190" s="2">
        <f t="shared" si="29"/>
        <v>0</v>
      </c>
      <c r="CC190" s="2">
        <f t="shared" si="29"/>
        <v>0</v>
      </c>
      <c r="CD190" s="2">
        <f t="shared" si="29"/>
        <v>0</v>
      </c>
      <c r="CE190" s="2">
        <f t="shared" si="29"/>
        <v>0</v>
      </c>
      <c r="CF190" s="2">
        <f t="shared" si="29"/>
        <v>0</v>
      </c>
      <c r="CG190" s="2">
        <f t="shared" si="29"/>
        <v>31.145891273317741</v>
      </c>
      <c r="CH190" s="2">
        <f t="shared" si="29"/>
        <v>0</v>
      </c>
      <c r="CI190" s="2">
        <f t="shared" si="29"/>
        <v>0</v>
      </c>
      <c r="CJ190" s="2">
        <f t="shared" si="29"/>
        <v>0</v>
      </c>
      <c r="CK190" s="2">
        <f t="shared" si="29"/>
        <v>0</v>
      </c>
      <c r="CL190" s="2">
        <f t="shared" si="29"/>
        <v>0</v>
      </c>
      <c r="CM190" s="2">
        <f t="shared" si="29"/>
        <v>0</v>
      </c>
      <c r="CN190" s="2">
        <f t="shared" si="29"/>
        <v>0</v>
      </c>
      <c r="CO190" s="2">
        <f t="shared" si="29"/>
        <v>0</v>
      </c>
      <c r="CP190" s="2">
        <f t="shared" si="29"/>
        <v>0</v>
      </c>
      <c r="CQ190" s="2">
        <f t="shared" si="29"/>
        <v>166.70226359025077</v>
      </c>
      <c r="CR190" s="2">
        <f t="shared" si="29"/>
        <v>0</v>
      </c>
      <c r="CS190" s="2">
        <f t="shared" si="29"/>
        <v>0</v>
      </c>
      <c r="CT190" s="2">
        <f t="shared" si="29"/>
        <v>0</v>
      </c>
      <c r="CU190" s="2">
        <f t="shared" si="29"/>
        <v>0</v>
      </c>
      <c r="CV190" s="2">
        <f t="shared" si="29"/>
        <v>0</v>
      </c>
      <c r="CW190" s="2">
        <f t="shared" si="29"/>
        <v>0</v>
      </c>
      <c r="CX190" s="2">
        <f t="shared" si="29"/>
        <v>0</v>
      </c>
      <c r="CY190" s="2">
        <f t="shared" si="29"/>
        <v>0</v>
      </c>
      <c r="CZ190" s="2">
        <f t="shared" si="29"/>
        <v>0</v>
      </c>
      <c r="DA190" s="2">
        <f t="shared" si="29"/>
        <v>0</v>
      </c>
      <c r="DB190" s="2">
        <f t="shared" si="29"/>
        <v>0</v>
      </c>
      <c r="DC190" s="2">
        <f t="shared" si="29"/>
        <v>0</v>
      </c>
      <c r="DD190" s="2">
        <f t="shared" si="29"/>
        <v>0</v>
      </c>
      <c r="DE190" s="2">
        <f t="shared" si="29"/>
        <v>104.66369967185365</v>
      </c>
      <c r="DF190" s="2">
        <f t="shared" si="29"/>
        <v>0</v>
      </c>
      <c r="DG190" s="2">
        <f t="shared" si="29"/>
        <v>0</v>
      </c>
      <c r="DH190" s="2">
        <f t="shared" si="29"/>
        <v>0</v>
      </c>
      <c r="DI190" s="2">
        <f t="shared" si="29"/>
        <v>0</v>
      </c>
      <c r="DJ190" s="2">
        <f t="shared" si="29"/>
        <v>0</v>
      </c>
      <c r="DK190" s="2">
        <f t="shared" si="29"/>
        <v>0</v>
      </c>
      <c r="DL190" s="2">
        <f t="shared" si="29"/>
        <v>0</v>
      </c>
      <c r="DM190" s="2">
        <f t="shared" si="29"/>
        <v>0</v>
      </c>
      <c r="DN190" s="2">
        <f t="shared" si="29"/>
        <v>0</v>
      </c>
      <c r="DO190" s="2">
        <f t="shared" si="29"/>
        <v>0</v>
      </c>
      <c r="DP190" s="2">
        <f t="shared" si="29"/>
        <v>0</v>
      </c>
      <c r="DQ190" s="2">
        <f t="shared" si="29"/>
        <v>0</v>
      </c>
      <c r="DR190" s="2">
        <f t="shared" si="29"/>
        <v>0</v>
      </c>
      <c r="DS190" s="2">
        <f t="shared" si="29"/>
        <v>0</v>
      </c>
      <c r="DT190" s="2">
        <f t="shared" si="29"/>
        <v>0</v>
      </c>
      <c r="DU190" s="2">
        <f t="shared" si="29"/>
        <v>0</v>
      </c>
      <c r="DV190" s="2">
        <f t="shared" si="29"/>
        <v>0</v>
      </c>
      <c r="DW190" s="2">
        <f t="shared" si="29"/>
        <v>0</v>
      </c>
      <c r="DX190" s="2">
        <f t="shared" si="29"/>
        <v>0</v>
      </c>
      <c r="DY190" s="2">
        <f t="shared" ref="DY190" si="30">SUM(B190:DX190)</f>
        <v>647.05800135841139</v>
      </c>
      <c r="DZ190" s="2">
        <f t="shared" si="11"/>
        <v>527</v>
      </c>
      <c r="EA190" s="2">
        <f t="shared" ref="EA190" si="31">DZ190-DY190</f>
        <v>-120.05800135841139</v>
      </c>
      <c r="EB190" s="21">
        <f t="shared" ref="EB190" si="32">EA190/DZ190</f>
        <v>-0.22781404432336128</v>
      </c>
    </row>
    <row r="191" spans="1:156">
      <c r="A191" s="2"/>
      <c r="B191">
        <v>1</v>
      </c>
      <c r="C191">
        <v>2</v>
      </c>
      <c r="D191">
        <v>3</v>
      </c>
      <c r="E191">
        <v>4</v>
      </c>
      <c r="F191">
        <v>5</v>
      </c>
      <c r="G191" s="2">
        <v>6</v>
      </c>
      <c r="H191" s="2">
        <v>7</v>
      </c>
      <c r="I191" s="2">
        <v>8</v>
      </c>
      <c r="J191" s="2">
        <v>9</v>
      </c>
      <c r="K191" s="2">
        <v>10</v>
      </c>
      <c r="L191" s="2">
        <v>11</v>
      </c>
      <c r="M191" s="2">
        <v>12</v>
      </c>
      <c r="N191" s="2">
        <v>13</v>
      </c>
      <c r="O191" s="2">
        <v>14</v>
      </c>
      <c r="P191" s="2">
        <v>15</v>
      </c>
      <c r="Q191" s="2">
        <v>16</v>
      </c>
      <c r="R191" s="2">
        <v>17</v>
      </c>
      <c r="S191" s="2">
        <v>18</v>
      </c>
      <c r="T191" s="2">
        <v>19</v>
      </c>
      <c r="U191" s="2">
        <v>20</v>
      </c>
      <c r="V191" s="2">
        <v>21</v>
      </c>
      <c r="W191" s="2">
        <v>22</v>
      </c>
      <c r="X191" s="2">
        <v>23</v>
      </c>
      <c r="Y191" s="2">
        <v>24</v>
      </c>
      <c r="Z191" s="2">
        <v>25</v>
      </c>
      <c r="AA191" s="2">
        <v>26</v>
      </c>
      <c r="AB191" s="2">
        <v>27</v>
      </c>
      <c r="AC191" s="2">
        <v>28</v>
      </c>
      <c r="AD191" s="2">
        <v>29</v>
      </c>
      <c r="AE191" s="2">
        <v>30</v>
      </c>
      <c r="AF191" s="2">
        <v>31</v>
      </c>
      <c r="AG191" s="2">
        <v>32</v>
      </c>
      <c r="AH191" s="2">
        <v>33</v>
      </c>
      <c r="AI191" s="2">
        <v>34</v>
      </c>
      <c r="AJ191" s="2">
        <v>35</v>
      </c>
      <c r="AK191" s="2">
        <v>36</v>
      </c>
      <c r="AL191" s="2">
        <v>37</v>
      </c>
      <c r="AM191" s="2">
        <v>38</v>
      </c>
      <c r="AN191" s="2">
        <v>39</v>
      </c>
      <c r="AO191" s="2">
        <v>40</v>
      </c>
      <c r="AP191" s="2">
        <v>41</v>
      </c>
      <c r="AQ191" s="2">
        <v>42</v>
      </c>
      <c r="AR191" s="2">
        <v>43</v>
      </c>
      <c r="AS191" s="2">
        <v>44</v>
      </c>
      <c r="AT191" s="2">
        <v>45</v>
      </c>
      <c r="AU191" s="2">
        <v>46</v>
      </c>
      <c r="AV191" s="2">
        <v>47</v>
      </c>
      <c r="AW191" s="2">
        <v>48</v>
      </c>
      <c r="AX191" s="2">
        <v>49</v>
      </c>
      <c r="AY191" s="2">
        <v>50</v>
      </c>
      <c r="AZ191" s="2">
        <v>51</v>
      </c>
      <c r="BA191" s="2">
        <v>52</v>
      </c>
      <c r="BB191" s="2">
        <v>53</v>
      </c>
      <c r="BC191" s="2">
        <v>54</v>
      </c>
      <c r="BD191" s="2">
        <v>55</v>
      </c>
      <c r="BE191" s="2">
        <v>56</v>
      </c>
      <c r="BF191" s="2">
        <v>57</v>
      </c>
      <c r="BG191" s="2">
        <v>58</v>
      </c>
      <c r="BH191" s="2">
        <v>59</v>
      </c>
      <c r="BI191" s="2">
        <v>60</v>
      </c>
      <c r="BJ191" s="2">
        <v>61</v>
      </c>
      <c r="BK191" s="2">
        <v>62</v>
      </c>
      <c r="BL191" s="2">
        <v>63</v>
      </c>
      <c r="BM191" s="2">
        <v>64</v>
      </c>
      <c r="BN191" s="2">
        <v>65</v>
      </c>
      <c r="BO191" s="2">
        <v>66</v>
      </c>
      <c r="BP191" s="2">
        <v>67</v>
      </c>
      <c r="BQ191" s="2">
        <v>68</v>
      </c>
      <c r="BR191" s="2">
        <v>69</v>
      </c>
      <c r="BS191" s="2">
        <v>70</v>
      </c>
      <c r="BT191" s="2">
        <v>71</v>
      </c>
      <c r="BU191" s="2">
        <v>72</v>
      </c>
      <c r="BV191" s="2">
        <v>73</v>
      </c>
      <c r="BW191" s="2">
        <v>74</v>
      </c>
      <c r="BX191" s="2">
        <v>75</v>
      </c>
      <c r="BY191" s="2">
        <v>76</v>
      </c>
      <c r="BZ191" s="2">
        <v>77</v>
      </c>
      <c r="CA191" s="2">
        <v>78</v>
      </c>
      <c r="CB191" s="2">
        <v>79</v>
      </c>
      <c r="CC191" s="2">
        <v>80</v>
      </c>
      <c r="CD191" s="2">
        <v>81</v>
      </c>
      <c r="CE191" s="2">
        <v>82</v>
      </c>
      <c r="CF191" s="2">
        <v>83</v>
      </c>
      <c r="CG191" s="2">
        <v>84</v>
      </c>
      <c r="CH191" s="2">
        <v>85</v>
      </c>
      <c r="CI191" s="2">
        <v>86</v>
      </c>
      <c r="CJ191" s="2">
        <v>87</v>
      </c>
      <c r="CK191" s="2">
        <v>88</v>
      </c>
      <c r="CL191" s="2">
        <v>89</v>
      </c>
      <c r="CM191" s="2">
        <v>90</v>
      </c>
      <c r="CN191" s="2">
        <v>91</v>
      </c>
      <c r="CO191" s="2">
        <v>92</v>
      </c>
      <c r="CP191" s="2">
        <v>93</v>
      </c>
      <c r="CQ191" s="2">
        <v>94</v>
      </c>
      <c r="CR191" s="2">
        <v>95</v>
      </c>
      <c r="CS191" s="2">
        <v>96</v>
      </c>
      <c r="CT191" s="2">
        <v>97</v>
      </c>
      <c r="CU191" s="2">
        <v>98</v>
      </c>
      <c r="CV191" s="2">
        <v>99</v>
      </c>
      <c r="CW191" s="2">
        <v>100</v>
      </c>
      <c r="CX191" s="2">
        <v>101</v>
      </c>
      <c r="CY191" s="2">
        <v>102</v>
      </c>
      <c r="CZ191" s="2">
        <v>103</v>
      </c>
      <c r="DA191" s="2">
        <v>104</v>
      </c>
      <c r="DB191" s="2">
        <v>105</v>
      </c>
      <c r="DC191" s="2">
        <v>106</v>
      </c>
      <c r="DD191" s="2">
        <v>107</v>
      </c>
      <c r="DE191" s="2">
        <v>108</v>
      </c>
      <c r="DF191" s="2">
        <v>109</v>
      </c>
      <c r="DG191" s="2">
        <v>110</v>
      </c>
      <c r="DH191" s="2">
        <v>111</v>
      </c>
      <c r="DI191" s="2">
        <v>112</v>
      </c>
      <c r="DJ191" s="2">
        <v>113</v>
      </c>
      <c r="DK191" s="2">
        <v>114</v>
      </c>
      <c r="DL191" s="2">
        <v>115</v>
      </c>
      <c r="DM191" s="2">
        <v>116</v>
      </c>
      <c r="DN191" s="2">
        <v>117</v>
      </c>
      <c r="DO191" s="2">
        <v>118</v>
      </c>
      <c r="DP191" s="2">
        <v>119</v>
      </c>
      <c r="DQ191" s="2">
        <v>120</v>
      </c>
      <c r="DR191" s="2">
        <v>121</v>
      </c>
      <c r="DS191" s="2">
        <v>122</v>
      </c>
      <c r="DT191" s="2">
        <v>123</v>
      </c>
      <c r="DU191" s="2">
        <v>124</v>
      </c>
      <c r="DV191" s="2">
        <v>125</v>
      </c>
      <c r="DW191" s="2">
        <v>126</v>
      </c>
      <c r="DX191" s="2">
        <v>127</v>
      </c>
      <c r="DY191">
        <f>SUM(DY164:DY189)</f>
        <v>71553.675905500408</v>
      </c>
      <c r="DZ191" s="2">
        <f>SUM(DZ164:DZ189)</f>
        <v>71675</v>
      </c>
      <c r="EA191" s="2"/>
      <c r="EB191" s="21"/>
    </row>
    <row r="192" spans="1:156">
      <c r="B192">
        <f>SUM(B164:B190)</f>
        <v>2275.675811978102</v>
      </c>
      <c r="C192" s="2">
        <f t="shared" ref="C192:BN192" si="33">SUM(C164:C190)</f>
        <v>0</v>
      </c>
      <c r="D192" s="2">
        <f t="shared" si="33"/>
        <v>0</v>
      </c>
      <c r="E192" s="2">
        <f t="shared" si="33"/>
        <v>265.03549755614551</v>
      </c>
      <c r="F192" s="2">
        <f t="shared" si="33"/>
        <v>0</v>
      </c>
      <c r="G192" s="2">
        <f t="shared" si="33"/>
        <v>0</v>
      </c>
      <c r="H192" s="2">
        <f t="shared" si="33"/>
        <v>91.833955841110296</v>
      </c>
      <c r="I192" s="2">
        <f t="shared" si="33"/>
        <v>2184.4326996028808</v>
      </c>
      <c r="J192" s="2">
        <f t="shared" si="33"/>
        <v>0</v>
      </c>
      <c r="K192" s="2">
        <f t="shared" si="33"/>
        <v>0</v>
      </c>
      <c r="L192" s="2">
        <f t="shared" si="33"/>
        <v>38.742450120468405</v>
      </c>
      <c r="M192" s="2">
        <f t="shared" si="33"/>
        <v>4.2203104706392605</v>
      </c>
      <c r="N192" s="2">
        <f t="shared" si="33"/>
        <v>369.19275997152249</v>
      </c>
      <c r="O192" s="2">
        <f t="shared" si="33"/>
        <v>46.254602758206289</v>
      </c>
      <c r="P192" s="2">
        <f t="shared" si="33"/>
        <v>194.80953132470827</v>
      </c>
      <c r="Q192" s="2">
        <f t="shared" si="33"/>
        <v>0</v>
      </c>
      <c r="R192" s="2">
        <f t="shared" si="33"/>
        <v>0</v>
      </c>
      <c r="S192" s="2">
        <f t="shared" si="33"/>
        <v>0</v>
      </c>
      <c r="T192" s="2">
        <f t="shared" si="33"/>
        <v>7238.0012695651576</v>
      </c>
      <c r="U192" s="2">
        <f t="shared" si="33"/>
        <v>0</v>
      </c>
      <c r="V192" s="2">
        <f t="shared" si="33"/>
        <v>0</v>
      </c>
      <c r="W192" s="2">
        <f t="shared" si="33"/>
        <v>0</v>
      </c>
      <c r="X192" s="2">
        <f t="shared" si="33"/>
        <v>0</v>
      </c>
      <c r="Y192" s="2">
        <f t="shared" si="33"/>
        <v>0</v>
      </c>
      <c r="Z192" s="2">
        <f t="shared" si="33"/>
        <v>0</v>
      </c>
      <c r="AA192" s="2">
        <f t="shared" si="33"/>
        <v>0</v>
      </c>
      <c r="AB192" s="2">
        <f t="shared" si="33"/>
        <v>227.89676541452002</v>
      </c>
      <c r="AC192" s="2">
        <f t="shared" si="33"/>
        <v>130.99843700864264</v>
      </c>
      <c r="AD192" s="2">
        <f t="shared" si="33"/>
        <v>0</v>
      </c>
      <c r="AE192" s="2">
        <f t="shared" si="33"/>
        <v>0</v>
      </c>
      <c r="AF192" s="2">
        <f t="shared" si="33"/>
        <v>0</v>
      </c>
      <c r="AG192" s="2">
        <f t="shared" si="33"/>
        <v>0</v>
      </c>
      <c r="AH192" s="2">
        <f t="shared" si="33"/>
        <v>0</v>
      </c>
      <c r="AI192" s="2">
        <f t="shared" si="33"/>
        <v>0</v>
      </c>
      <c r="AJ192" s="2">
        <f t="shared" si="33"/>
        <v>0</v>
      </c>
      <c r="AK192" s="2">
        <f t="shared" si="33"/>
        <v>0</v>
      </c>
      <c r="AL192" s="2">
        <f t="shared" si="33"/>
        <v>0</v>
      </c>
      <c r="AM192" s="2">
        <f t="shared" si="33"/>
        <v>0</v>
      </c>
      <c r="AN192" s="2">
        <f t="shared" si="33"/>
        <v>0</v>
      </c>
      <c r="AO192" s="2">
        <f t="shared" si="33"/>
        <v>1211.144698864055</v>
      </c>
      <c r="AP192" s="2">
        <f t="shared" si="33"/>
        <v>0</v>
      </c>
      <c r="AQ192" s="2">
        <f t="shared" si="33"/>
        <v>0</v>
      </c>
      <c r="AR192" s="2">
        <f t="shared" si="33"/>
        <v>1422.2446286054308</v>
      </c>
      <c r="AS192" s="2">
        <f t="shared" si="33"/>
        <v>0</v>
      </c>
      <c r="AT192" s="2">
        <f t="shared" si="33"/>
        <v>888.62857269780261</v>
      </c>
      <c r="AU192" s="2">
        <f t="shared" si="33"/>
        <v>0</v>
      </c>
      <c r="AV192" s="2">
        <f t="shared" si="33"/>
        <v>0</v>
      </c>
      <c r="AW192" s="2">
        <f t="shared" si="33"/>
        <v>0</v>
      </c>
      <c r="AX192" s="2">
        <f t="shared" si="33"/>
        <v>0</v>
      </c>
      <c r="AY192" s="2">
        <f t="shared" si="33"/>
        <v>0</v>
      </c>
      <c r="AZ192" s="2">
        <f t="shared" si="33"/>
        <v>0</v>
      </c>
      <c r="BA192" s="2">
        <f t="shared" si="33"/>
        <v>4549.4946873491226</v>
      </c>
      <c r="BB192" s="2">
        <f t="shared" si="33"/>
        <v>0</v>
      </c>
      <c r="BC192" s="2">
        <f t="shared" si="33"/>
        <v>35893.740552786905</v>
      </c>
      <c r="BD192" s="2">
        <f t="shared" si="33"/>
        <v>0</v>
      </c>
      <c r="BE192" s="2">
        <f t="shared" si="33"/>
        <v>0</v>
      </c>
      <c r="BF192" s="2">
        <f t="shared" si="33"/>
        <v>0</v>
      </c>
      <c r="BG192" s="2">
        <f t="shared" si="33"/>
        <v>0</v>
      </c>
      <c r="BH192" s="2">
        <f t="shared" si="33"/>
        <v>0</v>
      </c>
      <c r="BI192" s="2">
        <f t="shared" si="33"/>
        <v>0</v>
      </c>
      <c r="BJ192" s="2">
        <f t="shared" si="33"/>
        <v>0</v>
      </c>
      <c r="BK192" s="2">
        <f t="shared" si="33"/>
        <v>481.62183090935241</v>
      </c>
      <c r="BL192" s="2">
        <f t="shared" si="33"/>
        <v>0</v>
      </c>
      <c r="BM192" s="2">
        <f t="shared" si="33"/>
        <v>1029.2493175795028</v>
      </c>
      <c r="BN192" s="2">
        <f t="shared" si="33"/>
        <v>0</v>
      </c>
      <c r="BO192" s="2">
        <f t="shared" ref="BO192:DX192" si="34">SUM(BO164:BO190)</f>
        <v>0</v>
      </c>
      <c r="BP192" s="2">
        <f t="shared" si="34"/>
        <v>0</v>
      </c>
      <c r="BQ192" s="2">
        <f t="shared" si="34"/>
        <v>0</v>
      </c>
      <c r="BR192" s="2">
        <f t="shared" si="34"/>
        <v>0</v>
      </c>
      <c r="BS192" s="2">
        <f t="shared" si="34"/>
        <v>0</v>
      </c>
      <c r="BT192" s="2">
        <f t="shared" si="34"/>
        <v>0</v>
      </c>
      <c r="BU192" s="2">
        <f t="shared" si="34"/>
        <v>0</v>
      </c>
      <c r="BV192" s="2">
        <f t="shared" si="34"/>
        <v>0</v>
      </c>
      <c r="BW192" s="2">
        <f t="shared" si="34"/>
        <v>0</v>
      </c>
      <c r="BX192" s="2">
        <f t="shared" si="34"/>
        <v>0</v>
      </c>
      <c r="BY192" s="2">
        <f t="shared" si="34"/>
        <v>0</v>
      </c>
      <c r="BZ192" s="2">
        <f t="shared" si="34"/>
        <v>0</v>
      </c>
      <c r="CA192" s="2">
        <f t="shared" si="34"/>
        <v>0</v>
      </c>
      <c r="CB192" s="2">
        <f t="shared" si="34"/>
        <v>0</v>
      </c>
      <c r="CC192" s="2">
        <f t="shared" si="34"/>
        <v>166.95548221848915</v>
      </c>
      <c r="CD192" s="2">
        <f t="shared" si="34"/>
        <v>0</v>
      </c>
      <c r="CE192" s="2">
        <f t="shared" si="34"/>
        <v>0</v>
      </c>
      <c r="CF192" s="2">
        <f t="shared" si="34"/>
        <v>1081.6655736248426</v>
      </c>
      <c r="CG192" s="2">
        <f t="shared" si="34"/>
        <v>591.77193419303683</v>
      </c>
      <c r="CH192" s="2">
        <f t="shared" si="34"/>
        <v>0</v>
      </c>
      <c r="CI192" s="2">
        <f t="shared" si="34"/>
        <v>197.17290518826624</v>
      </c>
      <c r="CJ192" s="2">
        <f t="shared" si="34"/>
        <v>0</v>
      </c>
      <c r="CK192" s="2">
        <f t="shared" si="34"/>
        <v>0</v>
      </c>
      <c r="CL192" s="2">
        <f t="shared" si="34"/>
        <v>4308.0929284285567</v>
      </c>
      <c r="CM192" s="2">
        <f t="shared" si="34"/>
        <v>0</v>
      </c>
      <c r="CN192" s="2">
        <f t="shared" si="34"/>
        <v>0</v>
      </c>
      <c r="CO192" s="2">
        <f t="shared" si="34"/>
        <v>0</v>
      </c>
      <c r="CP192" s="2">
        <f t="shared" si="34"/>
        <v>0</v>
      </c>
      <c r="CQ192" s="2">
        <f t="shared" si="34"/>
        <v>3385.0266222903383</v>
      </c>
      <c r="CR192" s="2">
        <f t="shared" si="34"/>
        <v>1352.1030685834062</v>
      </c>
      <c r="CS192" s="2">
        <f t="shared" si="34"/>
        <v>0</v>
      </c>
      <c r="CT192" s="2">
        <f t="shared" si="34"/>
        <v>0</v>
      </c>
      <c r="CU192" s="2">
        <f t="shared" si="34"/>
        <v>0</v>
      </c>
      <c r="CV192" s="2">
        <f t="shared" si="34"/>
        <v>0</v>
      </c>
      <c r="CW192" s="2">
        <f t="shared" si="34"/>
        <v>0</v>
      </c>
      <c r="CX192" s="2">
        <f t="shared" si="34"/>
        <v>0</v>
      </c>
      <c r="CY192" s="2">
        <f t="shared" si="34"/>
        <v>0</v>
      </c>
      <c r="CZ192" s="2">
        <f t="shared" si="34"/>
        <v>0</v>
      </c>
      <c r="DA192" s="2">
        <f t="shared" si="34"/>
        <v>0</v>
      </c>
      <c r="DB192" s="2">
        <f t="shared" si="34"/>
        <v>0</v>
      </c>
      <c r="DC192" s="2">
        <f t="shared" si="34"/>
        <v>0</v>
      </c>
      <c r="DD192" s="2">
        <f t="shared" si="34"/>
        <v>0</v>
      </c>
      <c r="DE192" s="2">
        <f t="shared" si="34"/>
        <v>1883.9465940933662</v>
      </c>
      <c r="DF192" s="2">
        <f t="shared" si="34"/>
        <v>0</v>
      </c>
      <c r="DG192" s="2">
        <f t="shared" si="34"/>
        <v>0</v>
      </c>
      <c r="DH192" s="2">
        <f t="shared" si="34"/>
        <v>0</v>
      </c>
      <c r="DI192" s="2">
        <f t="shared" si="34"/>
        <v>0</v>
      </c>
      <c r="DJ192" s="2">
        <f t="shared" si="34"/>
        <v>0</v>
      </c>
      <c r="DK192" s="2">
        <f t="shared" si="34"/>
        <v>0</v>
      </c>
      <c r="DL192" s="2">
        <f t="shared" si="34"/>
        <v>0</v>
      </c>
      <c r="DM192" s="2">
        <f t="shared" si="34"/>
        <v>0</v>
      </c>
      <c r="DN192" s="2">
        <f t="shared" si="34"/>
        <v>203.33455847539958</v>
      </c>
      <c r="DO192" s="2">
        <f t="shared" si="34"/>
        <v>0</v>
      </c>
      <c r="DP192" s="2">
        <f t="shared" si="34"/>
        <v>0</v>
      </c>
      <c r="DQ192" s="2">
        <f t="shared" si="34"/>
        <v>0</v>
      </c>
      <c r="DR192" s="2">
        <f t="shared" si="34"/>
        <v>0</v>
      </c>
      <c r="DS192" s="2">
        <f t="shared" si="34"/>
        <v>0</v>
      </c>
      <c r="DT192" s="2">
        <f t="shared" si="34"/>
        <v>0</v>
      </c>
      <c r="DU192" s="2">
        <f t="shared" si="34"/>
        <v>0</v>
      </c>
      <c r="DV192" s="2">
        <f t="shared" si="34"/>
        <v>0</v>
      </c>
      <c r="DW192" s="2">
        <f t="shared" si="34"/>
        <v>487.44585935883458</v>
      </c>
      <c r="DX192" s="2">
        <f t="shared" si="34"/>
        <v>0</v>
      </c>
      <c r="DZ192">
        <f>DZ191/DY191</f>
        <v>1.0016955675996273</v>
      </c>
      <c r="EB192" s="21"/>
    </row>
    <row r="193" spans="2:130">
      <c r="B193" s="22">
        <f>COUNTIF(B164:B190,"&gt;0")</f>
        <v>19</v>
      </c>
      <c r="C193" s="22">
        <f t="shared" ref="C193:BN193" si="35">COUNTIF(C164:C190,"&gt;0")</f>
        <v>0</v>
      </c>
      <c r="D193" s="22">
        <f t="shared" si="35"/>
        <v>0</v>
      </c>
      <c r="E193" s="22">
        <f t="shared" si="35"/>
        <v>4</v>
      </c>
      <c r="F193" s="22">
        <f t="shared" si="35"/>
        <v>0</v>
      </c>
      <c r="G193" s="22">
        <f t="shared" si="35"/>
        <v>0</v>
      </c>
      <c r="H193" s="22">
        <f t="shared" si="35"/>
        <v>16</v>
      </c>
      <c r="I193" s="22">
        <f t="shared" si="35"/>
        <v>20</v>
      </c>
      <c r="J193" s="22">
        <f t="shared" si="35"/>
        <v>0</v>
      </c>
      <c r="K193" s="22">
        <f t="shared" si="35"/>
        <v>0</v>
      </c>
      <c r="L193" s="22">
        <f t="shared" si="35"/>
        <v>1</v>
      </c>
      <c r="M193" s="22">
        <f t="shared" si="35"/>
        <v>1</v>
      </c>
      <c r="N193" s="22">
        <f t="shared" si="35"/>
        <v>2</v>
      </c>
      <c r="O193" s="22">
        <f t="shared" si="35"/>
        <v>1</v>
      </c>
      <c r="P193" s="22">
        <f t="shared" si="35"/>
        <v>2</v>
      </c>
      <c r="Q193" s="22">
        <f t="shared" si="35"/>
        <v>0</v>
      </c>
      <c r="R193" s="22">
        <f t="shared" si="35"/>
        <v>0</v>
      </c>
      <c r="S193" s="22">
        <f t="shared" si="35"/>
        <v>0</v>
      </c>
      <c r="T193" s="22">
        <f t="shared" si="35"/>
        <v>1</v>
      </c>
      <c r="U193" s="22">
        <f t="shared" si="35"/>
        <v>0</v>
      </c>
      <c r="V193" s="22">
        <f t="shared" si="35"/>
        <v>0</v>
      </c>
      <c r="W193" s="22">
        <f t="shared" si="35"/>
        <v>0</v>
      </c>
      <c r="X193" s="22">
        <f t="shared" si="35"/>
        <v>0</v>
      </c>
      <c r="Y193" s="22">
        <f t="shared" si="35"/>
        <v>0</v>
      </c>
      <c r="Z193" s="22">
        <f t="shared" si="35"/>
        <v>0</v>
      </c>
      <c r="AA193" s="22">
        <f t="shared" si="35"/>
        <v>0</v>
      </c>
      <c r="AB193" s="22">
        <f t="shared" si="35"/>
        <v>3</v>
      </c>
      <c r="AC193" s="22">
        <f t="shared" si="35"/>
        <v>8</v>
      </c>
      <c r="AD193" s="22">
        <f t="shared" si="35"/>
        <v>0</v>
      </c>
      <c r="AE193" s="22">
        <f t="shared" si="35"/>
        <v>0</v>
      </c>
      <c r="AF193" s="22">
        <f t="shared" si="35"/>
        <v>0</v>
      </c>
      <c r="AG193" s="22">
        <f t="shared" si="35"/>
        <v>0</v>
      </c>
      <c r="AH193" s="22">
        <f t="shared" si="35"/>
        <v>0</v>
      </c>
      <c r="AI193" s="22">
        <f t="shared" si="35"/>
        <v>0</v>
      </c>
      <c r="AJ193" s="22">
        <f t="shared" si="35"/>
        <v>0</v>
      </c>
      <c r="AK193" s="22">
        <f t="shared" si="35"/>
        <v>0</v>
      </c>
      <c r="AL193" s="22">
        <f t="shared" si="35"/>
        <v>0</v>
      </c>
      <c r="AM193" s="22">
        <f t="shared" si="35"/>
        <v>0</v>
      </c>
      <c r="AN193" s="22">
        <f t="shared" si="35"/>
        <v>0</v>
      </c>
      <c r="AO193" s="22">
        <f t="shared" si="35"/>
        <v>1</v>
      </c>
      <c r="AP193" s="22">
        <f t="shared" si="35"/>
        <v>0</v>
      </c>
      <c r="AQ193" s="22">
        <f t="shared" si="35"/>
        <v>0</v>
      </c>
      <c r="AR193" s="22">
        <f t="shared" si="35"/>
        <v>10</v>
      </c>
      <c r="AS193" s="22">
        <f t="shared" si="35"/>
        <v>0</v>
      </c>
      <c r="AT193" s="22">
        <f t="shared" si="35"/>
        <v>1</v>
      </c>
      <c r="AU193" s="22">
        <f t="shared" si="35"/>
        <v>0</v>
      </c>
      <c r="AV193" s="22">
        <f t="shared" si="35"/>
        <v>0</v>
      </c>
      <c r="AW193" s="22">
        <f t="shared" si="35"/>
        <v>0</v>
      </c>
      <c r="AX193" s="22">
        <f t="shared" si="35"/>
        <v>0</v>
      </c>
      <c r="AY193" s="22">
        <f t="shared" si="35"/>
        <v>0</v>
      </c>
      <c r="AZ193" s="22">
        <f t="shared" si="35"/>
        <v>0</v>
      </c>
      <c r="BA193" s="22">
        <f t="shared" si="35"/>
        <v>12</v>
      </c>
      <c r="BB193" s="22">
        <f t="shared" si="35"/>
        <v>0</v>
      </c>
      <c r="BC193" s="22">
        <f t="shared" si="35"/>
        <v>7</v>
      </c>
      <c r="BD193" s="22">
        <f t="shared" si="35"/>
        <v>0</v>
      </c>
      <c r="BE193" s="22">
        <f t="shared" si="35"/>
        <v>0</v>
      </c>
      <c r="BF193" s="22">
        <f t="shared" si="35"/>
        <v>0</v>
      </c>
      <c r="BG193" s="22">
        <f t="shared" si="35"/>
        <v>0</v>
      </c>
      <c r="BH193" s="22">
        <f t="shared" si="35"/>
        <v>0</v>
      </c>
      <c r="BI193" s="22">
        <f t="shared" si="35"/>
        <v>0</v>
      </c>
      <c r="BJ193" s="22">
        <f t="shared" si="35"/>
        <v>0</v>
      </c>
      <c r="BK193" s="22">
        <f t="shared" si="35"/>
        <v>2</v>
      </c>
      <c r="BL193" s="22">
        <f t="shared" si="35"/>
        <v>0</v>
      </c>
      <c r="BM193" s="22">
        <f t="shared" si="35"/>
        <v>2</v>
      </c>
      <c r="BN193" s="22">
        <f t="shared" si="35"/>
        <v>0</v>
      </c>
      <c r="BO193" s="22">
        <f t="shared" ref="BO193:DX193" si="36">COUNTIF(BO164:BO190,"&gt;0")</f>
        <v>0</v>
      </c>
      <c r="BP193" s="22">
        <f t="shared" si="36"/>
        <v>0</v>
      </c>
      <c r="BQ193" s="22">
        <f t="shared" si="36"/>
        <v>0</v>
      </c>
      <c r="BR193" s="22">
        <f t="shared" si="36"/>
        <v>0</v>
      </c>
      <c r="BS193" s="22">
        <f t="shared" si="36"/>
        <v>0</v>
      </c>
      <c r="BT193" s="22">
        <f t="shared" si="36"/>
        <v>0</v>
      </c>
      <c r="BU193" s="22">
        <f t="shared" si="36"/>
        <v>0</v>
      </c>
      <c r="BV193" s="22">
        <f t="shared" si="36"/>
        <v>0</v>
      </c>
      <c r="BW193" s="22">
        <f t="shared" si="36"/>
        <v>0</v>
      </c>
      <c r="BX193" s="22">
        <f t="shared" si="36"/>
        <v>0</v>
      </c>
      <c r="BY193" s="22">
        <f t="shared" si="36"/>
        <v>0</v>
      </c>
      <c r="BZ193" s="22">
        <f t="shared" si="36"/>
        <v>0</v>
      </c>
      <c r="CA193" s="22">
        <f t="shared" si="36"/>
        <v>0</v>
      </c>
      <c r="CB193" s="22">
        <f t="shared" si="36"/>
        <v>0</v>
      </c>
      <c r="CC193" s="22">
        <f t="shared" si="36"/>
        <v>2</v>
      </c>
      <c r="CD193" s="22">
        <f t="shared" si="36"/>
        <v>0</v>
      </c>
      <c r="CE193" s="22">
        <f t="shared" si="36"/>
        <v>0</v>
      </c>
      <c r="CF193" s="22">
        <f t="shared" si="36"/>
        <v>11</v>
      </c>
      <c r="CG193" s="22">
        <f t="shared" si="36"/>
        <v>19</v>
      </c>
      <c r="CH193" s="22">
        <f t="shared" si="36"/>
        <v>0</v>
      </c>
      <c r="CI193" s="22">
        <f t="shared" si="36"/>
        <v>4</v>
      </c>
      <c r="CJ193" s="22">
        <f t="shared" si="36"/>
        <v>0</v>
      </c>
      <c r="CK193" s="22">
        <f t="shared" si="36"/>
        <v>0</v>
      </c>
      <c r="CL193" s="22">
        <f t="shared" si="36"/>
        <v>8</v>
      </c>
      <c r="CM193" s="22">
        <f t="shared" si="36"/>
        <v>0</v>
      </c>
      <c r="CN193" s="22">
        <f t="shared" si="36"/>
        <v>0</v>
      </c>
      <c r="CO193" s="22">
        <f t="shared" si="36"/>
        <v>0</v>
      </c>
      <c r="CP193" s="22">
        <f t="shared" si="36"/>
        <v>0</v>
      </c>
      <c r="CQ193" s="22">
        <f t="shared" si="36"/>
        <v>24</v>
      </c>
      <c r="CR193" s="22">
        <f t="shared" si="36"/>
        <v>1</v>
      </c>
      <c r="CS193" s="22">
        <f t="shared" si="36"/>
        <v>0</v>
      </c>
      <c r="CT193" s="22">
        <f t="shared" si="36"/>
        <v>0</v>
      </c>
      <c r="CU193" s="22">
        <f t="shared" si="36"/>
        <v>0</v>
      </c>
      <c r="CV193" s="22">
        <f t="shared" si="36"/>
        <v>0</v>
      </c>
      <c r="CW193" s="22">
        <f t="shared" si="36"/>
        <v>0</v>
      </c>
      <c r="CX193" s="22">
        <f t="shared" si="36"/>
        <v>0</v>
      </c>
      <c r="CY193" s="22">
        <f t="shared" si="36"/>
        <v>0</v>
      </c>
      <c r="CZ193" s="22">
        <f t="shared" si="36"/>
        <v>0</v>
      </c>
      <c r="DA193" s="22">
        <f t="shared" si="36"/>
        <v>0</v>
      </c>
      <c r="DB193" s="22">
        <f t="shared" si="36"/>
        <v>0</v>
      </c>
      <c r="DC193" s="22">
        <f t="shared" si="36"/>
        <v>0</v>
      </c>
      <c r="DD193" s="22">
        <f t="shared" si="36"/>
        <v>0</v>
      </c>
      <c r="DE193" s="22">
        <f t="shared" si="36"/>
        <v>18</v>
      </c>
      <c r="DF193" s="22">
        <f t="shared" si="36"/>
        <v>0</v>
      </c>
      <c r="DG193" s="22">
        <f t="shared" si="36"/>
        <v>0</v>
      </c>
      <c r="DH193" s="22">
        <f t="shared" si="36"/>
        <v>0</v>
      </c>
      <c r="DI193" s="22">
        <f t="shared" si="36"/>
        <v>0</v>
      </c>
      <c r="DJ193" s="22">
        <f t="shared" si="36"/>
        <v>0</v>
      </c>
      <c r="DK193" s="22">
        <f t="shared" si="36"/>
        <v>0</v>
      </c>
      <c r="DL193" s="22">
        <f t="shared" si="36"/>
        <v>0</v>
      </c>
      <c r="DM193" s="22">
        <f t="shared" si="36"/>
        <v>0</v>
      </c>
      <c r="DN193" s="22">
        <f t="shared" si="36"/>
        <v>1</v>
      </c>
      <c r="DO193" s="22">
        <f t="shared" si="36"/>
        <v>0</v>
      </c>
      <c r="DP193" s="22">
        <f t="shared" si="36"/>
        <v>0</v>
      </c>
      <c r="DQ193" s="22">
        <f t="shared" si="36"/>
        <v>0</v>
      </c>
      <c r="DR193" s="22">
        <f t="shared" si="36"/>
        <v>0</v>
      </c>
      <c r="DS193" s="22">
        <f t="shared" si="36"/>
        <v>0</v>
      </c>
      <c r="DT193" s="22">
        <f t="shared" si="36"/>
        <v>0</v>
      </c>
      <c r="DU193" s="22">
        <f t="shared" si="36"/>
        <v>0</v>
      </c>
      <c r="DV193" s="22">
        <f t="shared" si="36"/>
        <v>0</v>
      </c>
      <c r="DW193" s="22">
        <f t="shared" si="36"/>
        <v>3</v>
      </c>
      <c r="DX193" s="22">
        <f t="shared" si="36"/>
        <v>0</v>
      </c>
      <c r="DZ193" s="2">
        <f>PEARSON(DY164:DY190,DZ164:DZ190)</f>
        <v>0.51793100171226503</v>
      </c>
    </row>
  </sheetData>
  <mergeCells count="512">
    <mergeCell ref="DY131:DY132"/>
    <mergeCell ref="DZ131:DZ132"/>
    <mergeCell ref="DS131:DS132"/>
    <mergeCell ref="DT131:DT132"/>
    <mergeCell ref="DU131:DU132"/>
    <mergeCell ref="DV131:DV132"/>
    <mergeCell ref="DW131:DW132"/>
    <mergeCell ref="DX131:DX132"/>
    <mergeCell ref="DM131:DM132"/>
    <mergeCell ref="DN131:DN132"/>
    <mergeCell ref="DO131:DO132"/>
    <mergeCell ref="DP131:DP132"/>
    <mergeCell ref="DQ131:DQ132"/>
    <mergeCell ref="DR131:DR132"/>
    <mergeCell ref="DG131:DG132"/>
    <mergeCell ref="DH131:DH132"/>
    <mergeCell ref="DI131:DI132"/>
    <mergeCell ref="DJ131:DJ132"/>
    <mergeCell ref="DK131:DK132"/>
    <mergeCell ref="DL131:DL132"/>
    <mergeCell ref="DA131:DA132"/>
    <mergeCell ref="DB131:DB132"/>
    <mergeCell ref="DC131:DC132"/>
    <mergeCell ref="DD131:DD132"/>
    <mergeCell ref="DE131:DE132"/>
    <mergeCell ref="DF131:DF132"/>
    <mergeCell ref="CU131:CU132"/>
    <mergeCell ref="CV131:CV132"/>
    <mergeCell ref="CW131:CW132"/>
    <mergeCell ref="CX131:CX132"/>
    <mergeCell ref="CY131:CY132"/>
    <mergeCell ref="CZ131:CZ132"/>
    <mergeCell ref="CO131:CO132"/>
    <mergeCell ref="CP131:CP132"/>
    <mergeCell ref="CQ131:CQ132"/>
    <mergeCell ref="CR131:CR132"/>
    <mergeCell ref="CS131:CS132"/>
    <mergeCell ref="CT131:CT132"/>
    <mergeCell ref="CI131:CI132"/>
    <mergeCell ref="CJ131:CJ132"/>
    <mergeCell ref="CK131:CK132"/>
    <mergeCell ref="CL131:CL132"/>
    <mergeCell ref="CM131:CM132"/>
    <mergeCell ref="CN131:CN132"/>
    <mergeCell ref="CC131:CC132"/>
    <mergeCell ref="CD131:CD132"/>
    <mergeCell ref="CE131:CE132"/>
    <mergeCell ref="CF131:CF132"/>
    <mergeCell ref="CG131:CG132"/>
    <mergeCell ref="CH131:CH132"/>
    <mergeCell ref="BW131:BW132"/>
    <mergeCell ref="BX131:BX132"/>
    <mergeCell ref="BY131:BY132"/>
    <mergeCell ref="BZ131:BZ132"/>
    <mergeCell ref="CA131:CA132"/>
    <mergeCell ref="CB131:CB132"/>
    <mergeCell ref="BQ131:BQ132"/>
    <mergeCell ref="BR131:BR132"/>
    <mergeCell ref="BS131:BS132"/>
    <mergeCell ref="BT131:BT132"/>
    <mergeCell ref="BU131:BU132"/>
    <mergeCell ref="BV131:BV132"/>
    <mergeCell ref="BK131:BK132"/>
    <mergeCell ref="BL131:BL132"/>
    <mergeCell ref="BM131:BM132"/>
    <mergeCell ref="BN131:BN132"/>
    <mergeCell ref="BO131:BO132"/>
    <mergeCell ref="BP131:BP132"/>
    <mergeCell ref="BE131:BE132"/>
    <mergeCell ref="BF131:BF132"/>
    <mergeCell ref="BG131:BG132"/>
    <mergeCell ref="BH131:BH132"/>
    <mergeCell ref="BI131:BI132"/>
    <mergeCell ref="BJ131:BJ132"/>
    <mergeCell ref="AY131:AY132"/>
    <mergeCell ref="AZ131:AZ132"/>
    <mergeCell ref="BA131:BA132"/>
    <mergeCell ref="BB131:BB132"/>
    <mergeCell ref="BC131:BC132"/>
    <mergeCell ref="BD131:BD132"/>
    <mergeCell ref="AS131:AS132"/>
    <mergeCell ref="AT131:AT132"/>
    <mergeCell ref="AU131:AU132"/>
    <mergeCell ref="AV131:AV132"/>
    <mergeCell ref="AW131:AW132"/>
    <mergeCell ref="AX131:AX132"/>
    <mergeCell ref="AM131:AM132"/>
    <mergeCell ref="AN131:AN132"/>
    <mergeCell ref="AO131:AO132"/>
    <mergeCell ref="AP131:AP132"/>
    <mergeCell ref="AQ131:AQ132"/>
    <mergeCell ref="AR131:AR132"/>
    <mergeCell ref="AG131:AG132"/>
    <mergeCell ref="AH131:AH132"/>
    <mergeCell ref="AI131:AI132"/>
    <mergeCell ref="AJ131:AJ132"/>
    <mergeCell ref="AK131:AK132"/>
    <mergeCell ref="AL131:AL132"/>
    <mergeCell ref="AA131:AA132"/>
    <mergeCell ref="AB131:AB132"/>
    <mergeCell ref="AC131:AC132"/>
    <mergeCell ref="AD131:AD132"/>
    <mergeCell ref="AE131:AE132"/>
    <mergeCell ref="AF131:AF132"/>
    <mergeCell ref="U131:U132"/>
    <mergeCell ref="V131:V132"/>
    <mergeCell ref="W131:W132"/>
    <mergeCell ref="X131:X132"/>
    <mergeCell ref="Y131:Y132"/>
    <mergeCell ref="Z131:Z132"/>
    <mergeCell ref="O131:O132"/>
    <mergeCell ref="P131:P132"/>
    <mergeCell ref="Q131:Q132"/>
    <mergeCell ref="R131:R132"/>
    <mergeCell ref="S131:S132"/>
    <mergeCell ref="T131:T132"/>
    <mergeCell ref="I131:I132"/>
    <mergeCell ref="J131:J132"/>
    <mergeCell ref="K131:K132"/>
    <mergeCell ref="L131:L132"/>
    <mergeCell ref="M131:M132"/>
    <mergeCell ref="N131:N132"/>
    <mergeCell ref="DW101:DW102"/>
    <mergeCell ref="DX101:DX102"/>
    <mergeCell ref="A131:A132"/>
    <mergeCell ref="B131:B132"/>
    <mergeCell ref="C131:C132"/>
    <mergeCell ref="D131:D132"/>
    <mergeCell ref="E131:E132"/>
    <mergeCell ref="F131:F132"/>
    <mergeCell ref="G131:G132"/>
    <mergeCell ref="H131:H132"/>
    <mergeCell ref="DQ101:DQ102"/>
    <mergeCell ref="DR101:DR102"/>
    <mergeCell ref="DS101:DS102"/>
    <mergeCell ref="DT101:DT102"/>
    <mergeCell ref="DU101:DU102"/>
    <mergeCell ref="DV101:DV102"/>
    <mergeCell ref="DK101:DK102"/>
    <mergeCell ref="DL101:DL102"/>
    <mergeCell ref="DM101:DM102"/>
    <mergeCell ref="DN101:DN102"/>
    <mergeCell ref="DO101:DO102"/>
    <mergeCell ref="DP101:DP102"/>
    <mergeCell ref="DE101:DE102"/>
    <mergeCell ref="DF101:DF102"/>
    <mergeCell ref="DG101:DG102"/>
    <mergeCell ref="DH101:DH102"/>
    <mergeCell ref="DI101:DI102"/>
    <mergeCell ref="DJ101:DJ102"/>
    <mergeCell ref="CY101:CY102"/>
    <mergeCell ref="CZ101:CZ102"/>
    <mergeCell ref="DA101:DA102"/>
    <mergeCell ref="DB101:DB102"/>
    <mergeCell ref="DC101:DC102"/>
    <mergeCell ref="DD101:DD102"/>
    <mergeCell ref="CS101:CS102"/>
    <mergeCell ref="CT101:CT102"/>
    <mergeCell ref="CU101:CU102"/>
    <mergeCell ref="CV101:CV102"/>
    <mergeCell ref="CW101:CW102"/>
    <mergeCell ref="CX101:CX102"/>
    <mergeCell ref="CM101:CM102"/>
    <mergeCell ref="CN101:CN102"/>
    <mergeCell ref="CO101:CO102"/>
    <mergeCell ref="CP101:CP102"/>
    <mergeCell ref="CQ101:CQ102"/>
    <mergeCell ref="CR101:CR102"/>
    <mergeCell ref="CG101:CG102"/>
    <mergeCell ref="CH101:CH102"/>
    <mergeCell ref="CI101:CI102"/>
    <mergeCell ref="CJ101:CJ102"/>
    <mergeCell ref="CK101:CK102"/>
    <mergeCell ref="CL101:CL102"/>
    <mergeCell ref="CA101:CA102"/>
    <mergeCell ref="CB101:CB102"/>
    <mergeCell ref="CC101:CC102"/>
    <mergeCell ref="CD101:CD102"/>
    <mergeCell ref="CE101:CE102"/>
    <mergeCell ref="CF101:CF102"/>
    <mergeCell ref="BU101:BU102"/>
    <mergeCell ref="BV101:BV102"/>
    <mergeCell ref="BW101:BW102"/>
    <mergeCell ref="BX101:BX102"/>
    <mergeCell ref="BY101:BY102"/>
    <mergeCell ref="BZ101:BZ102"/>
    <mergeCell ref="BO101:BO102"/>
    <mergeCell ref="BP101:BP102"/>
    <mergeCell ref="BQ101:BQ102"/>
    <mergeCell ref="BR101:BR102"/>
    <mergeCell ref="BS101:BS102"/>
    <mergeCell ref="BT101:BT102"/>
    <mergeCell ref="BI101:BI102"/>
    <mergeCell ref="BJ101:BJ102"/>
    <mergeCell ref="BK101:BK102"/>
    <mergeCell ref="BL101:BL102"/>
    <mergeCell ref="BM101:BM102"/>
    <mergeCell ref="BN101:BN102"/>
    <mergeCell ref="BC101:BC102"/>
    <mergeCell ref="BD101:BD102"/>
    <mergeCell ref="BE101:BE102"/>
    <mergeCell ref="BF101:BF102"/>
    <mergeCell ref="BG101:BG102"/>
    <mergeCell ref="BH101:BH102"/>
    <mergeCell ref="AW101:AW102"/>
    <mergeCell ref="AX101:AX102"/>
    <mergeCell ref="AY101:AY102"/>
    <mergeCell ref="AZ101:AZ102"/>
    <mergeCell ref="BA101:BA102"/>
    <mergeCell ref="BB101:BB102"/>
    <mergeCell ref="AQ101:AQ102"/>
    <mergeCell ref="AR101:AR102"/>
    <mergeCell ref="AS101:AS102"/>
    <mergeCell ref="AT101:AT102"/>
    <mergeCell ref="AU101:AU102"/>
    <mergeCell ref="AV101:AV102"/>
    <mergeCell ref="AK101:AK102"/>
    <mergeCell ref="AL101:AL102"/>
    <mergeCell ref="AM101:AM102"/>
    <mergeCell ref="AN101:AN102"/>
    <mergeCell ref="AO101:AO102"/>
    <mergeCell ref="AP101:AP102"/>
    <mergeCell ref="AE101:AE102"/>
    <mergeCell ref="AF101:AF102"/>
    <mergeCell ref="AG101:AG102"/>
    <mergeCell ref="AH101:AH102"/>
    <mergeCell ref="AI101:AI102"/>
    <mergeCell ref="AJ101:AJ102"/>
    <mergeCell ref="Y101:Y102"/>
    <mergeCell ref="Z101:Z102"/>
    <mergeCell ref="AA101:AA102"/>
    <mergeCell ref="AB101:AB102"/>
    <mergeCell ref="AC101:AC102"/>
    <mergeCell ref="AD101:AD102"/>
    <mergeCell ref="S101:S102"/>
    <mergeCell ref="T101:T102"/>
    <mergeCell ref="U101:U102"/>
    <mergeCell ref="V101:V102"/>
    <mergeCell ref="W101:W102"/>
    <mergeCell ref="X101:X102"/>
    <mergeCell ref="M101:M102"/>
    <mergeCell ref="N101:N102"/>
    <mergeCell ref="O101:O102"/>
    <mergeCell ref="P101:P102"/>
    <mergeCell ref="Q101:Q102"/>
    <mergeCell ref="R101:R102"/>
    <mergeCell ref="G101:G102"/>
    <mergeCell ref="H101:H102"/>
    <mergeCell ref="I101:I102"/>
    <mergeCell ref="J101:J102"/>
    <mergeCell ref="K101:K102"/>
    <mergeCell ref="L101:L102"/>
    <mergeCell ref="DT71:DT72"/>
    <mergeCell ref="DU71:DU72"/>
    <mergeCell ref="DV71:DV72"/>
    <mergeCell ref="DW71:DW72"/>
    <mergeCell ref="DX71:DX72"/>
    <mergeCell ref="B101:B102"/>
    <mergeCell ref="C101:C102"/>
    <mergeCell ref="D101:D102"/>
    <mergeCell ref="E101:E102"/>
    <mergeCell ref="F101:F102"/>
    <mergeCell ref="DN71:DN72"/>
    <mergeCell ref="DO71:DO72"/>
    <mergeCell ref="DP71:DP72"/>
    <mergeCell ref="DQ71:DQ72"/>
    <mergeCell ref="DR71:DR72"/>
    <mergeCell ref="DS71:DS72"/>
    <mergeCell ref="DH71:DH72"/>
    <mergeCell ref="DI71:DI72"/>
    <mergeCell ref="DJ71:DJ72"/>
    <mergeCell ref="DK71:DK72"/>
    <mergeCell ref="DL71:DL72"/>
    <mergeCell ref="DM71:DM72"/>
    <mergeCell ref="DB71:DB72"/>
    <mergeCell ref="DC71:DC72"/>
    <mergeCell ref="DD71:DD72"/>
    <mergeCell ref="DE71:DE72"/>
    <mergeCell ref="DF71:DF72"/>
    <mergeCell ref="DG71:DG72"/>
    <mergeCell ref="CV71:CV72"/>
    <mergeCell ref="CW71:CW72"/>
    <mergeCell ref="CX71:CX72"/>
    <mergeCell ref="CY71:CY72"/>
    <mergeCell ref="CZ71:CZ72"/>
    <mergeCell ref="DA71:DA72"/>
    <mergeCell ref="CP71:CP72"/>
    <mergeCell ref="CQ71:CQ72"/>
    <mergeCell ref="CR71:CR72"/>
    <mergeCell ref="CS71:CS72"/>
    <mergeCell ref="CT71:CT72"/>
    <mergeCell ref="CU71:CU72"/>
    <mergeCell ref="CJ71:CJ72"/>
    <mergeCell ref="CK71:CK72"/>
    <mergeCell ref="CL71:CL72"/>
    <mergeCell ref="CM71:CM72"/>
    <mergeCell ref="CN71:CN72"/>
    <mergeCell ref="CO71:CO72"/>
    <mergeCell ref="CD71:CD72"/>
    <mergeCell ref="CE71:CE72"/>
    <mergeCell ref="CF71:CF72"/>
    <mergeCell ref="CG71:CG72"/>
    <mergeCell ref="CH71:CH72"/>
    <mergeCell ref="CI71:CI72"/>
    <mergeCell ref="BX71:BX72"/>
    <mergeCell ref="BY71:BY72"/>
    <mergeCell ref="BZ71:BZ72"/>
    <mergeCell ref="CA71:CA72"/>
    <mergeCell ref="CB71:CB72"/>
    <mergeCell ref="CC71:CC72"/>
    <mergeCell ref="BR71:BR72"/>
    <mergeCell ref="BS71:BS72"/>
    <mergeCell ref="BT71:BT72"/>
    <mergeCell ref="BU71:BU72"/>
    <mergeCell ref="BV71:BV72"/>
    <mergeCell ref="BW71:BW72"/>
    <mergeCell ref="BL71:BL72"/>
    <mergeCell ref="BM71:BM72"/>
    <mergeCell ref="BN71:BN72"/>
    <mergeCell ref="BO71:BO72"/>
    <mergeCell ref="BP71:BP72"/>
    <mergeCell ref="BQ71:BQ72"/>
    <mergeCell ref="BF71:BF72"/>
    <mergeCell ref="BG71:BG72"/>
    <mergeCell ref="BH71:BH72"/>
    <mergeCell ref="BI71:BI72"/>
    <mergeCell ref="BJ71:BJ72"/>
    <mergeCell ref="BK71:BK72"/>
    <mergeCell ref="AZ71:AZ72"/>
    <mergeCell ref="BA71:BA72"/>
    <mergeCell ref="BB71:BB72"/>
    <mergeCell ref="BC71:BC72"/>
    <mergeCell ref="BD71:BD72"/>
    <mergeCell ref="BE71:BE72"/>
    <mergeCell ref="AT71:AT72"/>
    <mergeCell ref="AU71:AU72"/>
    <mergeCell ref="AV71:AV72"/>
    <mergeCell ref="AW71:AW72"/>
    <mergeCell ref="AX71:AX72"/>
    <mergeCell ref="AY71:AY72"/>
    <mergeCell ref="AN71:AN72"/>
    <mergeCell ref="AO71:AO72"/>
    <mergeCell ref="AP71:AP72"/>
    <mergeCell ref="AQ71:AQ72"/>
    <mergeCell ref="AR71:AR72"/>
    <mergeCell ref="AS71:AS72"/>
    <mergeCell ref="AH71:AH72"/>
    <mergeCell ref="AI71:AI72"/>
    <mergeCell ref="AJ71:AJ72"/>
    <mergeCell ref="AK71:AK72"/>
    <mergeCell ref="AL71:AL72"/>
    <mergeCell ref="AM71:AM72"/>
    <mergeCell ref="AB71:AB72"/>
    <mergeCell ref="AC71:AC72"/>
    <mergeCell ref="AD71:AD72"/>
    <mergeCell ref="AE71:AE72"/>
    <mergeCell ref="AF71:AF72"/>
    <mergeCell ref="AG71:AG72"/>
    <mergeCell ref="V71:V72"/>
    <mergeCell ref="W71:W72"/>
    <mergeCell ref="X71:X72"/>
    <mergeCell ref="Y71:Y72"/>
    <mergeCell ref="Z71:Z72"/>
    <mergeCell ref="AA71:AA72"/>
    <mergeCell ref="P71:P72"/>
    <mergeCell ref="Q71:Q72"/>
    <mergeCell ref="R71:R72"/>
    <mergeCell ref="S71:S72"/>
    <mergeCell ref="T71:T72"/>
    <mergeCell ref="U71:U72"/>
    <mergeCell ref="J71:J72"/>
    <mergeCell ref="K71:K72"/>
    <mergeCell ref="L71:L72"/>
    <mergeCell ref="M71:M72"/>
    <mergeCell ref="N71:N72"/>
    <mergeCell ref="O71:O72"/>
    <mergeCell ref="DX41:DX42"/>
    <mergeCell ref="DY41:DY42"/>
    <mergeCell ref="B71:B72"/>
    <mergeCell ref="C71:C72"/>
    <mergeCell ref="D71:D72"/>
    <mergeCell ref="E71:E72"/>
    <mergeCell ref="F71:F72"/>
    <mergeCell ref="G71:G72"/>
    <mergeCell ref="H71:H72"/>
    <mergeCell ref="I71:I72"/>
    <mergeCell ref="DR41:DR42"/>
    <mergeCell ref="DS41:DS42"/>
    <mergeCell ref="DT41:DT42"/>
    <mergeCell ref="DU41:DU42"/>
    <mergeCell ref="DV41:DV42"/>
    <mergeCell ref="DW41:DW42"/>
    <mergeCell ref="DL41:DL42"/>
    <mergeCell ref="DM41:DM42"/>
    <mergeCell ref="DN41:DN42"/>
    <mergeCell ref="DO41:DO42"/>
    <mergeCell ref="DP41:DP42"/>
    <mergeCell ref="DQ41:DQ42"/>
    <mergeCell ref="DF41:DF42"/>
    <mergeCell ref="DG41:DG42"/>
    <mergeCell ref="DH41:DH42"/>
    <mergeCell ref="DI41:DI42"/>
    <mergeCell ref="DJ41:DJ42"/>
    <mergeCell ref="DK41:DK42"/>
    <mergeCell ref="CZ41:CZ42"/>
    <mergeCell ref="DA41:DA42"/>
    <mergeCell ref="DB41:DB42"/>
    <mergeCell ref="DC41:DC42"/>
    <mergeCell ref="DD41:DD42"/>
    <mergeCell ref="DE41:DE42"/>
    <mergeCell ref="CT41:CT42"/>
    <mergeCell ref="CU41:CU42"/>
    <mergeCell ref="CV41:CV42"/>
    <mergeCell ref="CW41:CW42"/>
    <mergeCell ref="CX41:CX42"/>
    <mergeCell ref="CY41:CY42"/>
    <mergeCell ref="CN41:CN42"/>
    <mergeCell ref="CO41:CO42"/>
    <mergeCell ref="CP41:CP42"/>
    <mergeCell ref="CQ41:CQ42"/>
    <mergeCell ref="CR41:CR42"/>
    <mergeCell ref="CS41:CS42"/>
    <mergeCell ref="CH41:CH42"/>
    <mergeCell ref="CI41:CI42"/>
    <mergeCell ref="CJ41:CJ42"/>
    <mergeCell ref="CK41:CK42"/>
    <mergeCell ref="CL41:CL42"/>
    <mergeCell ref="CM41:CM42"/>
    <mergeCell ref="CB41:CB42"/>
    <mergeCell ref="CC41:CC42"/>
    <mergeCell ref="CD41:CD42"/>
    <mergeCell ref="CE41:CE42"/>
    <mergeCell ref="CF41:CF42"/>
    <mergeCell ref="CG41:CG42"/>
    <mergeCell ref="BV41:BV42"/>
    <mergeCell ref="BW41:BW42"/>
    <mergeCell ref="BX41:BX42"/>
    <mergeCell ref="BY41:BY42"/>
    <mergeCell ref="BZ41:BZ42"/>
    <mergeCell ref="CA41:CA42"/>
    <mergeCell ref="BP41:BP42"/>
    <mergeCell ref="BQ41:BQ42"/>
    <mergeCell ref="BR41:BR42"/>
    <mergeCell ref="BS41:BS42"/>
    <mergeCell ref="BT41:BT42"/>
    <mergeCell ref="BU41:BU42"/>
    <mergeCell ref="BJ41:BJ42"/>
    <mergeCell ref="BK41:BK42"/>
    <mergeCell ref="BL41:BL42"/>
    <mergeCell ref="BM41:BM42"/>
    <mergeCell ref="BN41:BN42"/>
    <mergeCell ref="BO41:BO42"/>
    <mergeCell ref="BD41:BD42"/>
    <mergeCell ref="BE41:BE42"/>
    <mergeCell ref="BF41:BF42"/>
    <mergeCell ref="BG41:BG42"/>
    <mergeCell ref="BH41:BH42"/>
    <mergeCell ref="BI41:BI42"/>
    <mergeCell ref="AX41:AX42"/>
    <mergeCell ref="AY41:AY42"/>
    <mergeCell ref="AZ41:AZ42"/>
    <mergeCell ref="BA41:BA42"/>
    <mergeCell ref="BB41:BB42"/>
    <mergeCell ref="BC41:BC42"/>
    <mergeCell ref="AR41:AR42"/>
    <mergeCell ref="AS41:AS42"/>
    <mergeCell ref="AT41:AT42"/>
    <mergeCell ref="AU41:AU42"/>
    <mergeCell ref="AV41:AV42"/>
    <mergeCell ref="AW41:AW42"/>
    <mergeCell ref="AL41:AL42"/>
    <mergeCell ref="AM41:AM42"/>
    <mergeCell ref="AN41:AN42"/>
    <mergeCell ref="AO41:AO42"/>
    <mergeCell ref="AP41:AP42"/>
    <mergeCell ref="AQ41:AQ42"/>
    <mergeCell ref="AF41:AF42"/>
    <mergeCell ref="AG41:AG42"/>
    <mergeCell ref="AH41:AH42"/>
    <mergeCell ref="AI41:AI42"/>
    <mergeCell ref="AJ41:AJ42"/>
    <mergeCell ref="AK41:AK42"/>
    <mergeCell ref="Z41:Z42"/>
    <mergeCell ref="AA41:AA42"/>
    <mergeCell ref="AB41:AB42"/>
    <mergeCell ref="AC41:AC42"/>
    <mergeCell ref="AD41:AD42"/>
    <mergeCell ref="AE41:AE42"/>
    <mergeCell ref="T41:T42"/>
    <mergeCell ref="U41:U42"/>
    <mergeCell ref="V41:V42"/>
    <mergeCell ref="W41:W42"/>
    <mergeCell ref="X41:X42"/>
    <mergeCell ref="Y41:Y42"/>
    <mergeCell ref="N41:N42"/>
    <mergeCell ref="O41:O42"/>
    <mergeCell ref="P41:P42"/>
    <mergeCell ref="Q41:Q42"/>
    <mergeCell ref="R41:R42"/>
    <mergeCell ref="S41:S42"/>
    <mergeCell ref="H41:H42"/>
    <mergeCell ref="I41:I42"/>
    <mergeCell ref="J41:J42"/>
    <mergeCell ref="K41:K42"/>
    <mergeCell ref="L41:L42"/>
    <mergeCell ref="M41:M42"/>
    <mergeCell ref="B41:B42"/>
    <mergeCell ref="C41:C42"/>
    <mergeCell ref="D41:D42"/>
    <mergeCell ref="E41:E42"/>
    <mergeCell ref="F41:F42"/>
    <mergeCell ref="G41:G42"/>
  </mergeCells>
  <conditionalFormatting sqref="B192:DX192">
    <cfRule type="cellIs" dxfId="30" priority="2" operator="greaterThan">
      <formula>0</formula>
    </cfRule>
  </conditionalFormatting>
  <conditionalFormatting sqref="DZ193">
    <cfRule type="cellIs" dxfId="29" priority="1" operator="greaterThan">
      <formula>0</formula>
    </cfRule>
  </conditionalFormatting>
  <pageMargins left="0.7" right="0.7" top="0.75" bottom="0.75" header="0.3" footer="0.3"/>
  <pageSetup paperSize="9" orientation="portrait" horizontalDpi="0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dimension ref="A1:CW192"/>
  <sheetViews>
    <sheetView zoomScale="85" zoomScaleNormal="85" workbookViewId="0"/>
  </sheetViews>
  <sheetFormatPr defaultRowHeight="15"/>
  <cols>
    <col min="1" max="1" width="13.7109375" customWidth="1"/>
    <col min="101" max="101" width="10.85546875" bestFit="1" customWidth="1"/>
  </cols>
  <sheetData>
    <row r="1" spans="1:98" s="2" customFormat="1">
      <c r="A1" s="2" t="s">
        <v>1032</v>
      </c>
    </row>
    <row r="2" spans="1:98">
      <c r="B2" s="2" t="str">
        <f>coco4!C2</f>
        <v xml:space="preserve">A házi gyerekorvosok által ellátott szolgálatok száma </v>
      </c>
      <c r="C2" s="2" t="str">
        <f>coco4!D2</f>
        <v xml:space="preserve">A háziorvosok által ellátott szolgálatok száma </v>
      </c>
      <c r="D2" s="2" t="str">
        <f>coco4!F2</f>
        <v xml:space="preserve">Általános iskolai főállású pedagógusok száma (gyógypedagógiai oktatással együtt) </v>
      </c>
      <c r="E2" s="2" t="str">
        <f>coco4!G2</f>
        <v xml:space="preserve">Az év folyamán épített fürdőszobával ellátott lakások száma (üdülők nélkül) </v>
      </c>
      <c r="F2" s="2" t="str">
        <f>coco4!J2</f>
        <v xml:space="preserve">Az év folyamán központi költségvetési szerv által épített lakások száma </v>
      </c>
      <c r="G2" s="2" t="str">
        <f>coco4!K2</f>
        <v xml:space="preserve">Az év folyamán lakásszövetkezetek által épített lakások száma </v>
      </c>
      <c r="H2" s="2" t="str">
        <f>coco4!Q2</f>
        <v xml:space="preserve">Cipő-, bőráruszaküzlet száma </v>
      </c>
      <c r="I2" s="2" t="str">
        <f>coco4!R2</f>
        <v xml:space="preserve">Dohányáru-szaküzletek száma </v>
      </c>
      <c r="J2" s="2" t="str">
        <f>coco4!S2</f>
        <v xml:space="preserve">Egyéb nem kiemelt élelmiszert forgalmazó szaküzletek száma </v>
      </c>
      <c r="K2" s="2" t="str">
        <f>coco4!U2</f>
        <v xml:space="preserve">Egyéni vállalkozás által üzemeltetett dohányáru-szaküzletek száma </v>
      </c>
      <c r="L2" s="2" t="str">
        <f>coco4!V2</f>
        <v xml:space="preserve">Egyéni vállalkozás által üzemeltetett egyéb, máshova nem sorolt iparcikk-szaküzletek száma </v>
      </c>
      <c r="M2" s="2" t="str">
        <f>coco4!W2</f>
        <v xml:space="preserve">Egyéni vállalkozás által üzemeltetett elektromos háztartásicikk-szaküzletek száma </v>
      </c>
      <c r="N2" s="2" t="str">
        <f>coco4!X2</f>
        <v xml:space="preserve">Egyéni vállalkozás által üzemeltetett éttermek, cukrászdák száma </v>
      </c>
      <c r="O2" s="2" t="str">
        <f>coco4!Y2</f>
        <v xml:space="preserve">Egyéni vállalkozás által üzemeltetett illatszerszaküzletek száma </v>
      </c>
      <c r="P2" s="2" t="str">
        <f>coco4!Z2</f>
        <v xml:space="preserve">Egyéni vállalkozás által üzemeltetett iparcikk jellegű üzletek és áruházak száma </v>
      </c>
      <c r="Q2" s="2" t="str">
        <f>coco4!AA2</f>
        <v xml:space="preserve">Egyéni vállalkozás által üzemeltetett motorkerékpár- és alkatrészszaküzletek száma </v>
      </c>
      <c r="R2" s="2" t="str">
        <f>coco4!AF2</f>
        <v xml:space="preserve">Éttermek, cukrászdák száma </v>
      </c>
      <c r="S2" s="2" t="str">
        <f>coco4!AG2</f>
        <v xml:space="preserve">Falusi szállásadás szállásférőhelyeinek száma </v>
      </c>
      <c r="T2" s="2" t="str">
        <f>coco4!AH2</f>
        <v xml:space="preserve">Falusi szállásadás vendéglátóinak száma </v>
      </c>
      <c r="U2" s="2" t="str">
        <f>coco4!AI2</f>
        <v xml:space="preserve">Fizetővendéglátás vendéglátóinak száma </v>
      </c>
      <c r="V2" s="2" t="str">
        <f>coco4!AJ2</f>
        <v xml:space="preserve">Főállású pedagógusok száma a szakiskolákban és a speciális szakiskolában </v>
      </c>
      <c r="W2" s="2" t="str">
        <f>coco4!AK2</f>
        <v xml:space="preserve">Gépjárműalkatrész-szaküzletek száma </v>
      </c>
      <c r="X2" s="2" t="str">
        <f>coco4!AL2</f>
        <v xml:space="preserve">Gimnáziumi feladatellátási helyek száma </v>
      </c>
      <c r="Y2" s="2" t="str">
        <f>coco4!AM2</f>
        <v xml:space="preserve">Gyógypedagógiai oktatásban részesülő általános iskolai tanulók száma </v>
      </c>
      <c r="Z2" s="2" t="str">
        <f>coco4!AN2</f>
        <v xml:space="preserve">Gyógypedagógiai oktatásban részesülő óvodás gyermekek száma </v>
      </c>
      <c r="AA2" s="2" t="str">
        <f>coco4!AP2</f>
        <v xml:space="preserve">Hal- és halkészítmény-szaküzletek száma </v>
      </c>
      <c r="AB2" s="2" t="str">
        <f>coco4!AQ2</f>
        <v xml:space="preserve">Használtcikk-szaküzletek száma </v>
      </c>
      <c r="AC2" s="2" t="str">
        <f>coco4!AS2</f>
        <v xml:space="preserve">Ifjúsági szállók férőhelyeinek száma </v>
      </c>
      <c r="AD2" s="2" t="str">
        <f>coco4!AU2</f>
        <v xml:space="preserve">Illatszerszaküzletek száma </v>
      </c>
      <c r="AE2" s="2" t="str">
        <f>coco4!AV2</f>
        <v xml:space="preserve">Iparcikk jellegű üzletek és áruházak száma </v>
      </c>
      <c r="AF2" s="2" t="str">
        <f>coco4!AW2</f>
        <v xml:space="preserve">Kollégiumba lakó általános iskolai tanulók száma (gyógypedagógiai oktatással együtt) </v>
      </c>
      <c r="AG2" s="2" t="str">
        <f>coco4!AX2</f>
        <v xml:space="preserve">Kollégiumba lakó szakiskolai és speciális szakiskolai tanulók száma </v>
      </c>
      <c r="AH2" s="2" t="str">
        <f>coco4!AY2</f>
        <v xml:space="preserve">Kollégiumban lakó középiskolai tanulók száma </v>
      </c>
      <c r="AI2" s="2" t="str">
        <f>coco4!AZ2</f>
        <v xml:space="preserve">Kollégiumi feladatellátási helyek száma </v>
      </c>
      <c r="AJ2" s="2" t="str">
        <f>coco4!BB2</f>
        <v xml:space="preserve">Közcsatornahálózat hosszából elválasztó rendszerű szennyvízcsatorna hossza </v>
      </c>
      <c r="AK2" s="2" t="str">
        <f>coco4!BD2</f>
        <v xml:space="preserve">Középiskolai felnőttoktatásban érettségi vizsgát tett tanulók száma az előző tanévben </v>
      </c>
      <c r="AL2" s="2" t="str">
        <f>coco4!BE2</f>
        <v xml:space="preserve">Középiskolai felnőttoktatásban tanulók száma </v>
      </c>
      <c r="AM2" s="2" t="str">
        <f>coco4!BF2</f>
        <v xml:space="preserve">Középiskolai főállású pedagógusok száma </v>
      </c>
      <c r="AN2" s="2" t="str">
        <f>coco4!BG2</f>
        <v xml:space="preserve">Középiskolai osztályok száma a nappali oktatásban </v>
      </c>
      <c r="AO2" s="2" t="str">
        <f>coco4!BH2</f>
        <v xml:space="preserve">Középiskolai osztálytermek száma </v>
      </c>
      <c r="AP2" s="2" t="str">
        <f>coco4!BI2</f>
        <v xml:space="preserve">Külföldi vendégek száma a fizetővendéglátásban </v>
      </c>
      <c r="AQ2" s="2" t="str">
        <f>coco4!BJ2</f>
        <v xml:space="preserve">Külföldi vendégek száma a gyógyszállodákban </v>
      </c>
      <c r="AR2" s="2" t="str">
        <f>coco4!BL2</f>
        <v xml:space="preserve">Külföldi vendégek száma a kereskedelmi szálláshelyeken </v>
      </c>
      <c r="AS2" s="2" t="str">
        <f>coco4!BN2</f>
        <v xml:space="preserve">Külföldi vendégek száma a panziókban </v>
      </c>
      <c r="AT2" s="2" t="str">
        <f>coco4!BO2</f>
        <v xml:space="preserve">Külföldi vendégek száma a szállodákban </v>
      </c>
      <c r="AU2" s="2" t="str">
        <f>coco4!BP2</f>
        <v xml:space="preserve">Külföldi vendégek száma a turistaszállásokon </v>
      </c>
      <c r="AV2" s="2" t="str">
        <f>coco4!BQ2</f>
        <v xml:space="preserve">Külföldi vendégek száma az ifjúsági szállókban </v>
      </c>
      <c r="AW2" s="2" t="str">
        <f>coco4!BR2</f>
        <v xml:space="preserve">Külföldiek által eltöltött vendégéjszakák száma a fizetővendéglátásban </v>
      </c>
      <c r="AX2" s="2" t="str">
        <f>coco4!BS2</f>
        <v xml:space="preserve">Külföldiek által eltöltött vendégéjszakák száma a gyógyszállodákban </v>
      </c>
      <c r="AY2" s="2" t="str">
        <f>coco4!BT2</f>
        <v xml:space="preserve">Külföldiek által eltöltött vendégéjszakák száma a kempingekben </v>
      </c>
      <c r="AZ2" s="2" t="str">
        <f>coco4!BU2</f>
        <v xml:space="preserve">Külföldiek által eltöltött vendégéjszakák száma a kereskedelmi szálláshelyeken </v>
      </c>
      <c r="BA2" s="2" t="str">
        <f>coco4!BV2</f>
        <v xml:space="preserve">Külföldiek által eltöltött vendégéjszakák száma a panziókban </v>
      </c>
      <c r="BB2" s="2" t="str">
        <f>coco4!BW2</f>
        <v xml:space="preserve">Külföldiek által eltöltött vendégéjszakák száma a szállodákban </v>
      </c>
      <c r="BC2" s="2" t="str">
        <f>coco4!BX2</f>
        <v xml:space="preserve">Külföldiek által eltöltött vendégéjszakák száma a turistaszállásokon </v>
      </c>
      <c r="BD2" s="2" t="str">
        <f>coco4!BY2</f>
        <v xml:space="preserve">Külföldiek által eltöltött vendégéjszakák száma az ifjúsági szállókban </v>
      </c>
      <c r="BE2" s="2" t="str">
        <f>coco4!BZ2</f>
        <v xml:space="preserve">Lakókocsik száma </v>
      </c>
      <c r="BF2" s="2" t="str">
        <f>coco4!CA2</f>
        <v xml:space="preserve">Magánszállásadás férőhelyeinek száma </v>
      </c>
      <c r="BG2" s="2" t="str">
        <f>coco4!CB2</f>
        <v xml:space="preserve">Magánszállásadás vendéglátóinak száma </v>
      </c>
      <c r="BH2" s="2" t="str">
        <f>coco4!CD2</f>
        <v xml:space="preserve">Munkahelyi vendéglátóhelyek száma </v>
      </c>
      <c r="BI2" s="2" t="str">
        <f>coco4!CE2</f>
        <v xml:space="preserve">Naponta bejáró középiskolai tanulók száma a nappali oktatásban </v>
      </c>
      <c r="BJ2" s="2" t="str">
        <f>coco4!CH2</f>
        <v xml:space="preserve">Összes vízkiszállítás a közegészségügyileg még nem megfelelő ivóvízzel rendelkező települések számára </v>
      </c>
      <c r="BK2" s="2" t="str">
        <f>coco4!CJ2</f>
        <v xml:space="preserve">Panziók száma </v>
      </c>
      <c r="BL2" s="2" t="str">
        <f>coco4!CK2</f>
        <v xml:space="preserve">Regisztrált munkanélküliek száma általános iskola 8 osztályánál kevesebb végzettséggel </v>
      </c>
      <c r="BM2" s="2" t="str">
        <f>coco4!CM2</f>
        <v xml:space="preserve">Regisztrált munkanélküliek száma, fizikai foglalkozású </v>
      </c>
      <c r="BN2" s="2" t="str">
        <f>coco4!CN2</f>
        <v xml:space="preserve">Regisztrált munkanélküliek száma, nő </v>
      </c>
      <c r="BO2" s="2" t="str">
        <f>coco4!CO2</f>
        <v xml:space="preserve">Regisztrált munkanélküliek száma összesen </v>
      </c>
      <c r="BP2" s="2" t="str">
        <f>coco4!CP2</f>
        <v xml:space="preserve">Regisztrált munkanélküliek száma szakközépiskolai, technikumi, gimnáziumi végzettséggel </v>
      </c>
      <c r="BQ2" s="2" t="str">
        <f>coco4!CS2</f>
        <v xml:space="preserve">Ruházati szaküzletek száma </v>
      </c>
      <c r="BR2" s="2" t="str">
        <f>coco4!CT2</f>
        <v xml:space="preserve">Szakiskolai és speciális szakiskolai feladatellátási helyek száma </v>
      </c>
      <c r="BS2" s="2" t="str">
        <f>coco4!CU2</f>
        <v xml:space="preserve">Szakiskolai és speciális szakiskolai felnőttoktatásban tanulók száma </v>
      </c>
      <c r="BT2" s="2" t="str">
        <f>coco4!CV2</f>
        <v xml:space="preserve">Szakiskolai és speciális szakiskolai osztályok száma a nappali oktatásban </v>
      </c>
      <c r="BU2" s="2" t="str">
        <f>coco4!CW2</f>
        <v xml:space="preserve">Szakiskolai és speciális szakiskolai osztálytermek száma </v>
      </c>
      <c r="BV2" s="2" t="str">
        <f>coco4!CX2</f>
        <v xml:space="preserve">Szakközépiskolai feladatellátási helyek száma </v>
      </c>
      <c r="BW2" s="2" t="str">
        <f>coco4!CY2</f>
        <v xml:space="preserve">Szállodák szállásférőhelyeinek száma </v>
      </c>
      <c r="BX2" s="2" t="str">
        <f>coco4!CZ2</f>
        <v xml:space="preserve">Számítógépek száma a közoktatási intézményekben </v>
      </c>
      <c r="BY2" s="2" t="str">
        <f>coco4!DA2</f>
        <v xml:space="preserve">Szobák száma a szállodákban </v>
      </c>
      <c r="BZ2" s="2" t="str">
        <f>coco4!DB2</f>
        <v xml:space="preserve">Tornateremmel, tornaszobával ellátott közoktatási intézmények száma (intézmény székhelye szerint) </v>
      </c>
      <c r="CA2" s="2" t="str">
        <f>coco4!DC2</f>
        <v xml:space="preserve">Tornatermek, tornaszobák száma a közoktatási intézményekben (intézmény székhelye szerint) </v>
      </c>
      <c r="CB2" s="2" t="str">
        <f>coco4!DD2</f>
        <v xml:space="preserve">Turistaszállások szállásférőhelyeinek száma </v>
      </c>
      <c r="CC2" s="2" t="str">
        <f>coco4!DF2</f>
        <v xml:space="preserve">Vendégéjszakák száma a fizetővendéglátásban </v>
      </c>
      <c r="CD2" s="2" t="str">
        <f>coco4!DG2</f>
        <v xml:space="preserve">Vendégéjszakák száma a kempingekben </v>
      </c>
      <c r="CE2" s="2" t="str">
        <f>coco4!DH2</f>
        <v xml:space="preserve">Vendégéjszakák száma a kereskedelmi szálláshelyeken </v>
      </c>
      <c r="CF2" s="2" t="str">
        <f>coco4!DI2</f>
        <v xml:space="preserve">Vendégéjszakák száma a magánszállásadásban </v>
      </c>
      <c r="CG2" s="2" t="str">
        <f>coco4!DJ2</f>
        <v xml:space="preserve">Vendégéjszakák száma a panziókban </v>
      </c>
      <c r="CH2" s="2" t="str">
        <f>coco4!DK2</f>
        <v xml:space="preserve">Vendégéjszakák száma a szállodákban </v>
      </c>
      <c r="CI2" s="2" t="str">
        <f>coco4!DL2</f>
        <v xml:space="preserve">Vendégéjszakák száma a turistaszállásokon </v>
      </c>
      <c r="CJ2" s="2" t="str">
        <f>coco4!DM2</f>
        <v xml:space="preserve">Vendégéjszakák száma az ifjúsági szállókban </v>
      </c>
      <c r="CK2" s="2" t="str">
        <f>coco4!DO2</f>
        <v xml:space="preserve">Vendégek száma a fizetővendéglátásban </v>
      </c>
      <c r="CL2" s="2" t="str">
        <f>coco4!DP2</f>
        <v xml:space="preserve">Vendégek száma a gyógyszállodákban </v>
      </c>
      <c r="CM2" s="2" t="str">
        <f>coco4!DQ2</f>
        <v xml:space="preserve">Vendégek száma a magánszállásadásban </v>
      </c>
      <c r="CN2" s="2" t="str">
        <f>coco4!DR2</f>
        <v xml:space="preserve">Vendégek száma a panziókban </v>
      </c>
      <c r="CO2" s="2" t="str">
        <f>coco4!DS2</f>
        <v xml:space="preserve">Vendégek száma a szállodákban </v>
      </c>
      <c r="CP2" s="2" t="str">
        <f>coco4!DT2</f>
        <v xml:space="preserve">Vendégek száma a turistaszállásokon </v>
      </c>
      <c r="CQ2" s="2" t="str">
        <f>coco4!DU2</f>
        <v xml:space="preserve">Vendégek száma az ifjúsági szállókban </v>
      </c>
      <c r="CR2" s="2" t="str">
        <f>coco4!DV2</f>
        <v xml:space="preserve">Vendégek száma összesen a kereskedelmi szálláshelyeken </v>
      </c>
      <c r="CS2" s="2" t="str">
        <f>coco4!DX2</f>
        <v xml:space="preserve">Zöldség-, gyümölcsszaküzletek száma </v>
      </c>
      <c r="CT2" s="2" t="str">
        <f>coco4!DY2</f>
        <v>google</v>
      </c>
    </row>
    <row r="3" spans="1:98">
      <c r="A3" t="str">
        <f>coco4!A3</f>
        <v>Bánk</v>
      </c>
      <c r="B3" s="2">
        <f>coco4!C3</f>
        <v>11</v>
      </c>
      <c r="C3" s="2">
        <f>coco4!D3</f>
        <v>20</v>
      </c>
      <c r="D3" s="2">
        <f>coco4!F3</f>
        <v>26</v>
      </c>
      <c r="E3" s="2">
        <f>coco4!G3</f>
        <v>22</v>
      </c>
      <c r="F3" s="2">
        <f>coco4!J3</f>
        <v>6</v>
      </c>
      <c r="G3" s="2">
        <f>coco4!K3</f>
        <v>4</v>
      </c>
      <c r="H3" s="2">
        <f>coco4!Q3</f>
        <v>10</v>
      </c>
      <c r="I3" s="2">
        <f>coco4!R3</f>
        <v>7</v>
      </c>
      <c r="J3" s="2">
        <f>coco4!S3</f>
        <v>5</v>
      </c>
      <c r="K3" s="2">
        <f>coco4!U3</f>
        <v>7</v>
      </c>
      <c r="L3" s="2">
        <f>coco4!V3</f>
        <v>6</v>
      </c>
      <c r="M3" s="2">
        <f>coco4!W3</f>
        <v>10</v>
      </c>
      <c r="N3" s="2">
        <f>coco4!X3</f>
        <v>1</v>
      </c>
      <c r="O3" s="2">
        <f>coco4!Y3</f>
        <v>11</v>
      </c>
      <c r="P3" s="2">
        <f>coco4!Z3</f>
        <v>16</v>
      </c>
      <c r="Q3" s="2">
        <f>coco4!AA3</f>
        <v>10</v>
      </c>
      <c r="R3" s="2">
        <f>coco4!AF3</f>
        <v>1</v>
      </c>
      <c r="S3" s="2">
        <f>coco4!AG3</f>
        <v>2</v>
      </c>
      <c r="T3" s="2">
        <f>coco4!AH3</f>
        <v>2</v>
      </c>
      <c r="U3" s="2">
        <f>coco4!AI3</f>
        <v>1</v>
      </c>
      <c r="V3" s="2">
        <f>coco4!AJ3</f>
        <v>8</v>
      </c>
      <c r="W3" s="2">
        <f>coco4!AK3</f>
        <v>14</v>
      </c>
      <c r="X3" s="2">
        <f>coco4!AL3</f>
        <v>10</v>
      </c>
      <c r="Y3" s="2">
        <f>coco4!AM3</f>
        <v>8</v>
      </c>
      <c r="Z3" s="2">
        <f>coco4!AN3</f>
        <v>7</v>
      </c>
      <c r="AA3" s="2">
        <f>coco4!AP3</f>
        <v>7</v>
      </c>
      <c r="AB3" s="2">
        <f>coco4!AQ3</f>
        <v>11</v>
      </c>
      <c r="AC3" s="2">
        <f>coco4!AS3</f>
        <v>6</v>
      </c>
      <c r="AD3" s="2">
        <f>coco4!AU3</f>
        <v>10</v>
      </c>
      <c r="AE3" s="2">
        <f>coco4!AV3</f>
        <v>16</v>
      </c>
      <c r="AF3" s="2">
        <f>coco4!AW3</f>
        <v>8</v>
      </c>
      <c r="AG3" s="2">
        <f>coco4!AX3</f>
        <v>8</v>
      </c>
      <c r="AH3" s="2">
        <f>coco4!AY3</f>
        <v>7</v>
      </c>
      <c r="AI3" s="2">
        <f>coco4!AZ3</f>
        <v>8</v>
      </c>
      <c r="AJ3" s="2">
        <f>coco4!BB3</f>
        <v>2</v>
      </c>
      <c r="AK3" s="2">
        <f>coco4!BD3</f>
        <v>10</v>
      </c>
      <c r="AL3" s="2">
        <f>coco4!BE3</f>
        <v>10</v>
      </c>
      <c r="AM3" s="2">
        <f>coco4!BF3</f>
        <v>10</v>
      </c>
      <c r="AN3" s="2">
        <f>coco4!BG3</f>
        <v>7</v>
      </c>
      <c r="AO3" s="2">
        <f>coco4!BH3</f>
        <v>10</v>
      </c>
      <c r="AP3" s="2">
        <f>coco4!BI3</f>
        <v>1</v>
      </c>
      <c r="AQ3" s="2">
        <f>coco4!BJ3</f>
        <v>5</v>
      </c>
      <c r="AR3" s="2">
        <f>coco4!BL3</f>
        <v>2</v>
      </c>
      <c r="AS3" s="2">
        <f>coco4!BN3</f>
        <v>1</v>
      </c>
      <c r="AT3" s="2">
        <f>coco4!BO3</f>
        <v>2</v>
      </c>
      <c r="AU3" s="2">
        <f>coco4!BP3</f>
        <v>8</v>
      </c>
      <c r="AV3" s="2">
        <f>coco4!BQ3</f>
        <v>6</v>
      </c>
      <c r="AW3" s="2">
        <f>coco4!BR3</f>
        <v>1</v>
      </c>
      <c r="AX3" s="2">
        <f>coco4!BS3</f>
        <v>11</v>
      </c>
      <c r="AY3" s="2">
        <f>coco4!BT3</f>
        <v>10</v>
      </c>
      <c r="AZ3" s="2">
        <f>coco4!BU3</f>
        <v>2</v>
      </c>
      <c r="BA3" s="2">
        <f>coco4!BV3</f>
        <v>1</v>
      </c>
      <c r="BB3" s="2">
        <f>coco4!BW3</f>
        <v>2</v>
      </c>
      <c r="BC3" s="2">
        <f>coco4!BX3</f>
        <v>8</v>
      </c>
      <c r="BD3" s="2">
        <f>coco4!BY3</f>
        <v>6</v>
      </c>
      <c r="BE3" s="2">
        <f>coco4!BZ3</f>
        <v>4</v>
      </c>
      <c r="BF3" s="2">
        <f>coco4!CA3</f>
        <v>1</v>
      </c>
      <c r="BG3" s="2">
        <f>coco4!CB3</f>
        <v>2</v>
      </c>
      <c r="BH3" s="2">
        <f>coco4!CD3</f>
        <v>1</v>
      </c>
      <c r="BI3" s="2">
        <f>coco4!CE3</f>
        <v>7</v>
      </c>
      <c r="BJ3" s="2">
        <f>coco4!CH3</f>
        <v>7</v>
      </c>
      <c r="BK3" s="2">
        <f>coco4!CJ3</f>
        <v>1</v>
      </c>
      <c r="BL3" s="2">
        <f>coco4!CK3</f>
        <v>17</v>
      </c>
      <c r="BM3" s="2">
        <f>coco4!CM3</f>
        <v>16</v>
      </c>
      <c r="BN3" s="2">
        <f>coco4!CN3</f>
        <v>8</v>
      </c>
      <c r="BO3" s="2">
        <f>coco4!CO3</f>
        <v>11</v>
      </c>
      <c r="BP3" s="2">
        <f>coco4!CP3</f>
        <v>4</v>
      </c>
      <c r="BQ3" s="2">
        <f>coco4!CS3</f>
        <v>10</v>
      </c>
      <c r="BR3" s="2">
        <f>coco4!CT3</f>
        <v>10</v>
      </c>
      <c r="BS3" s="2">
        <f>coco4!CU3</f>
        <v>7</v>
      </c>
      <c r="BT3" s="2">
        <f>coco4!CV3</f>
        <v>10</v>
      </c>
      <c r="BU3" s="2">
        <f>coco4!CW3</f>
        <v>10</v>
      </c>
      <c r="BV3" s="2">
        <f>coco4!CX3</f>
        <v>10</v>
      </c>
      <c r="BW3" s="2">
        <f>coco4!CY3</f>
        <v>1</v>
      </c>
      <c r="BX3" s="2">
        <f>coco4!CZ3</f>
        <v>25</v>
      </c>
      <c r="BY3" s="2">
        <f>coco4!DA3</f>
        <v>1</v>
      </c>
      <c r="BZ3" s="2">
        <f>coco4!DB3</f>
        <v>12</v>
      </c>
      <c r="CA3" s="2">
        <f>coco4!DC3</f>
        <v>18</v>
      </c>
      <c r="CB3" s="2">
        <f>coco4!DD3</f>
        <v>8</v>
      </c>
      <c r="CC3" s="2">
        <f>coco4!DF3</f>
        <v>1</v>
      </c>
      <c r="CD3" s="2">
        <f>coco4!DG3</f>
        <v>3</v>
      </c>
      <c r="CE3" s="2">
        <f>coco4!DH3</f>
        <v>1</v>
      </c>
      <c r="CF3" s="2">
        <f>coco4!DI3</f>
        <v>1</v>
      </c>
      <c r="CG3" s="2">
        <f>coco4!DJ3</f>
        <v>1</v>
      </c>
      <c r="CH3" s="2">
        <f>coco4!DK3</f>
        <v>1</v>
      </c>
      <c r="CI3" s="2">
        <f>coco4!DL3</f>
        <v>8</v>
      </c>
      <c r="CJ3" s="2">
        <f>coco4!DM3</f>
        <v>6</v>
      </c>
      <c r="CK3" s="2">
        <f>coco4!DO3</f>
        <v>1</v>
      </c>
      <c r="CL3" s="2">
        <f>coco4!DP3</f>
        <v>5</v>
      </c>
      <c r="CM3" s="2">
        <f>coco4!DQ3</f>
        <v>1</v>
      </c>
      <c r="CN3" s="2">
        <f>coco4!DR3</f>
        <v>1</v>
      </c>
      <c r="CO3" s="2">
        <f>coco4!DS3</f>
        <v>1</v>
      </c>
      <c r="CP3" s="2">
        <f>coco4!DT3</f>
        <v>8</v>
      </c>
      <c r="CQ3" s="2">
        <f>coco4!DU3</f>
        <v>6</v>
      </c>
      <c r="CR3" s="2">
        <f>coco4!DV3</f>
        <v>1</v>
      </c>
      <c r="CS3" s="2">
        <f>coco4!DX3</f>
        <v>17</v>
      </c>
      <c r="CT3" s="2">
        <f>coco4!DY3</f>
        <v>2546</v>
      </c>
    </row>
    <row r="4" spans="1:98">
      <c r="A4" s="2" t="str">
        <f>coco4!A4</f>
        <v>Berkenye</v>
      </c>
      <c r="B4" s="2">
        <f>coco4!C4</f>
        <v>11</v>
      </c>
      <c r="C4" s="2">
        <f>coco4!D4</f>
        <v>20</v>
      </c>
      <c r="D4" s="2">
        <f>coco4!F4</f>
        <v>21</v>
      </c>
      <c r="E4" s="2">
        <f>coco4!G4</f>
        <v>1</v>
      </c>
      <c r="F4" s="2">
        <f>coco4!J4</f>
        <v>6</v>
      </c>
      <c r="G4" s="2">
        <f>coco4!K4</f>
        <v>4</v>
      </c>
      <c r="H4" s="2">
        <f>coco4!Q4</f>
        <v>10</v>
      </c>
      <c r="I4" s="2">
        <f>coco4!R4</f>
        <v>7</v>
      </c>
      <c r="J4" s="2">
        <f>coco4!S4</f>
        <v>27</v>
      </c>
      <c r="K4" s="2">
        <f>coco4!U4</f>
        <v>7</v>
      </c>
      <c r="L4" s="2">
        <f>coco4!V4</f>
        <v>25</v>
      </c>
      <c r="M4" s="2">
        <f>coco4!W4</f>
        <v>10</v>
      </c>
      <c r="N4" s="2">
        <f>coco4!X4</f>
        <v>25</v>
      </c>
      <c r="O4" s="2">
        <f>coco4!Y4</f>
        <v>1</v>
      </c>
      <c r="P4" s="2">
        <f>coco4!Z4</f>
        <v>6</v>
      </c>
      <c r="Q4" s="2">
        <f>coco4!AA4</f>
        <v>10</v>
      </c>
      <c r="R4" s="2">
        <f>coco4!AF4</f>
        <v>6</v>
      </c>
      <c r="S4" s="2">
        <f>coco4!AG4</f>
        <v>1</v>
      </c>
      <c r="T4" s="2">
        <f>coco4!AH4</f>
        <v>1</v>
      </c>
      <c r="U4" s="2">
        <f>coco4!AI4</f>
        <v>3</v>
      </c>
      <c r="V4" s="2">
        <f>coco4!AJ4</f>
        <v>8</v>
      </c>
      <c r="W4" s="2">
        <f>coco4!AK4</f>
        <v>14</v>
      </c>
      <c r="X4" s="2">
        <f>coco4!AL4</f>
        <v>10</v>
      </c>
      <c r="Y4" s="2">
        <f>coco4!AM4</f>
        <v>8</v>
      </c>
      <c r="Z4" s="2">
        <f>coco4!AN4</f>
        <v>7</v>
      </c>
      <c r="AA4" s="2">
        <f>coco4!AP4</f>
        <v>7</v>
      </c>
      <c r="AB4" s="2">
        <f>coco4!AQ4</f>
        <v>13</v>
      </c>
      <c r="AC4" s="2">
        <f>coco4!AS4</f>
        <v>6</v>
      </c>
      <c r="AD4" s="2">
        <f>coco4!AU4</f>
        <v>10</v>
      </c>
      <c r="AE4" s="2">
        <f>coco4!AV4</f>
        <v>16</v>
      </c>
      <c r="AF4" s="2">
        <f>coco4!AW4</f>
        <v>8</v>
      </c>
      <c r="AG4" s="2">
        <f>coco4!AX4</f>
        <v>8</v>
      </c>
      <c r="AH4" s="2">
        <f>coco4!AY4</f>
        <v>7</v>
      </c>
      <c r="AI4" s="2">
        <f>coco4!AZ4</f>
        <v>8</v>
      </c>
      <c r="AJ4" s="2">
        <f>coco4!BB4</f>
        <v>16</v>
      </c>
      <c r="AK4" s="2">
        <f>coco4!BD4</f>
        <v>10</v>
      </c>
      <c r="AL4" s="2">
        <f>coco4!BE4</f>
        <v>10</v>
      </c>
      <c r="AM4" s="2">
        <f>coco4!BF4</f>
        <v>10</v>
      </c>
      <c r="AN4" s="2">
        <f>coco4!BG4</f>
        <v>7</v>
      </c>
      <c r="AO4" s="2">
        <f>coco4!BH4</f>
        <v>10</v>
      </c>
      <c r="AP4" s="2">
        <f>coco4!BI4</f>
        <v>3</v>
      </c>
      <c r="AQ4" s="2">
        <f>coco4!BJ4</f>
        <v>5</v>
      </c>
      <c r="AR4" s="2">
        <f>coco4!BL4</f>
        <v>11</v>
      </c>
      <c r="AS4" s="2">
        <f>coco4!BN4</f>
        <v>8</v>
      </c>
      <c r="AT4" s="2">
        <f>coco4!BO4</f>
        <v>10</v>
      </c>
      <c r="AU4" s="2">
        <f>coco4!BP4</f>
        <v>8</v>
      </c>
      <c r="AV4" s="2">
        <f>coco4!BQ4</f>
        <v>6</v>
      </c>
      <c r="AW4" s="2">
        <f>coco4!BR4</f>
        <v>3</v>
      </c>
      <c r="AX4" s="2">
        <f>coco4!BS4</f>
        <v>11</v>
      </c>
      <c r="AY4" s="2">
        <f>coco4!BT4</f>
        <v>10</v>
      </c>
      <c r="AZ4" s="2">
        <f>coco4!BU4</f>
        <v>11</v>
      </c>
      <c r="BA4" s="2">
        <f>coco4!BV4</f>
        <v>6</v>
      </c>
      <c r="BB4" s="2">
        <f>coco4!BW4</f>
        <v>10</v>
      </c>
      <c r="BC4" s="2">
        <f>coco4!BX4</f>
        <v>8</v>
      </c>
      <c r="BD4" s="2">
        <f>coco4!BY4</f>
        <v>6</v>
      </c>
      <c r="BE4" s="2">
        <f>coco4!BZ4</f>
        <v>16</v>
      </c>
      <c r="BF4" s="2">
        <f>coco4!CA4</f>
        <v>2</v>
      </c>
      <c r="BG4" s="2">
        <f>coco4!CB4</f>
        <v>1</v>
      </c>
      <c r="BH4" s="2">
        <f>coco4!CD4</f>
        <v>5</v>
      </c>
      <c r="BI4" s="2">
        <f>coco4!CE4</f>
        <v>7</v>
      </c>
      <c r="BJ4" s="2">
        <f>coco4!CH4</f>
        <v>7</v>
      </c>
      <c r="BK4" s="2">
        <f>coco4!CJ4</f>
        <v>2</v>
      </c>
      <c r="BL4" s="2">
        <f>coco4!CK4</f>
        <v>15</v>
      </c>
      <c r="BM4" s="2">
        <f>coco4!CM4</f>
        <v>22</v>
      </c>
      <c r="BN4" s="2">
        <f>coco4!CN4</f>
        <v>23</v>
      </c>
      <c r="BO4" s="2">
        <f>coco4!CO4</f>
        <v>22</v>
      </c>
      <c r="BP4" s="2">
        <f>coco4!CP4</f>
        <v>26</v>
      </c>
      <c r="BQ4" s="2">
        <f>coco4!CS4</f>
        <v>14</v>
      </c>
      <c r="BR4" s="2">
        <f>coco4!CT4</f>
        <v>10</v>
      </c>
      <c r="BS4" s="2">
        <f>coco4!CU4</f>
        <v>7</v>
      </c>
      <c r="BT4" s="2">
        <f>coco4!CV4</f>
        <v>10</v>
      </c>
      <c r="BU4" s="2">
        <f>coco4!CW4</f>
        <v>10</v>
      </c>
      <c r="BV4" s="2">
        <f>coco4!CX4</f>
        <v>10</v>
      </c>
      <c r="BW4" s="2">
        <f>coco4!CY4</f>
        <v>10</v>
      </c>
      <c r="BX4" s="2">
        <f>coco4!CZ4</f>
        <v>22</v>
      </c>
      <c r="BY4" s="2">
        <f>coco4!DA4</f>
        <v>10</v>
      </c>
      <c r="BZ4" s="2">
        <f>coco4!DB4</f>
        <v>2</v>
      </c>
      <c r="CA4" s="2">
        <f>coco4!DC4</f>
        <v>2</v>
      </c>
      <c r="CB4" s="2">
        <f>coco4!DD4</f>
        <v>8</v>
      </c>
      <c r="CC4" s="2">
        <f>coco4!DF4</f>
        <v>3</v>
      </c>
      <c r="CD4" s="2">
        <f>coco4!DG4</f>
        <v>11</v>
      </c>
      <c r="CE4" s="2">
        <f>coco4!DH4</f>
        <v>2</v>
      </c>
      <c r="CF4" s="2">
        <f>coco4!DI4</f>
        <v>5</v>
      </c>
      <c r="CG4" s="2">
        <f>coco4!DJ4</f>
        <v>2</v>
      </c>
      <c r="CH4" s="2">
        <f>coco4!DK4</f>
        <v>10</v>
      </c>
      <c r="CI4" s="2">
        <f>coco4!DL4</f>
        <v>8</v>
      </c>
      <c r="CJ4" s="2">
        <f>coco4!DM4</f>
        <v>6</v>
      </c>
      <c r="CK4" s="2">
        <f>coco4!DO4</f>
        <v>3</v>
      </c>
      <c r="CL4" s="2">
        <f>coco4!DP4</f>
        <v>5</v>
      </c>
      <c r="CM4" s="2">
        <f>coco4!DQ4</f>
        <v>5</v>
      </c>
      <c r="CN4" s="2">
        <f>coco4!DR4</f>
        <v>2</v>
      </c>
      <c r="CO4" s="2">
        <f>coco4!DS4</f>
        <v>10</v>
      </c>
      <c r="CP4" s="2">
        <f>coco4!DT4</f>
        <v>8</v>
      </c>
      <c r="CQ4" s="2">
        <f>coco4!DU4</f>
        <v>6</v>
      </c>
      <c r="CR4" s="2">
        <f>coco4!DV4</f>
        <v>2</v>
      </c>
      <c r="CS4" s="2">
        <f>coco4!DX4</f>
        <v>17</v>
      </c>
      <c r="CT4" s="2">
        <f>coco4!DY4</f>
        <v>1164</v>
      </c>
    </row>
    <row r="5" spans="1:98">
      <c r="A5" s="2" t="str">
        <f>coco4!A5</f>
        <v>Borsosberény</v>
      </c>
      <c r="B5" s="2">
        <f>coco4!C5</f>
        <v>11</v>
      </c>
      <c r="C5" s="2">
        <f>coco4!D5</f>
        <v>6</v>
      </c>
      <c r="D5" s="2">
        <f>coco4!F5</f>
        <v>6</v>
      </c>
      <c r="E5" s="2">
        <f>coco4!G5</f>
        <v>19</v>
      </c>
      <c r="F5" s="2">
        <f>coco4!J5</f>
        <v>6</v>
      </c>
      <c r="G5" s="2">
        <f>coco4!K5</f>
        <v>4</v>
      </c>
      <c r="H5" s="2">
        <f>coco4!Q5</f>
        <v>10</v>
      </c>
      <c r="I5" s="2">
        <f>coco4!R5</f>
        <v>7</v>
      </c>
      <c r="J5" s="2">
        <f>coco4!S5</f>
        <v>1</v>
      </c>
      <c r="K5" s="2">
        <f>coco4!U5</f>
        <v>7</v>
      </c>
      <c r="L5" s="2">
        <f>coco4!V5</f>
        <v>5</v>
      </c>
      <c r="M5" s="2">
        <f>coco4!W5</f>
        <v>10</v>
      </c>
      <c r="N5" s="2">
        <f>coco4!X5</f>
        <v>24</v>
      </c>
      <c r="O5" s="2">
        <f>coco4!Y5</f>
        <v>11</v>
      </c>
      <c r="P5" s="2">
        <f>coco4!Z5</f>
        <v>1</v>
      </c>
      <c r="Q5" s="2">
        <f>coco4!AA5</f>
        <v>10</v>
      </c>
      <c r="R5" s="2">
        <f>coco4!AF5</f>
        <v>26</v>
      </c>
      <c r="S5" s="2">
        <f>coco4!AG5</f>
        <v>3</v>
      </c>
      <c r="T5" s="2">
        <f>coco4!AH5</f>
        <v>3</v>
      </c>
      <c r="U5" s="2">
        <f>coco4!AI5</f>
        <v>12</v>
      </c>
      <c r="V5" s="2">
        <f>coco4!AJ5</f>
        <v>8</v>
      </c>
      <c r="W5" s="2">
        <f>coco4!AK5</f>
        <v>14</v>
      </c>
      <c r="X5" s="2">
        <f>coco4!AL5</f>
        <v>10</v>
      </c>
      <c r="Y5" s="2">
        <f>coco4!AM5</f>
        <v>8</v>
      </c>
      <c r="Z5" s="2">
        <f>coco4!AN5</f>
        <v>7</v>
      </c>
      <c r="AA5" s="2">
        <f>coco4!AP5</f>
        <v>7</v>
      </c>
      <c r="AB5" s="2">
        <f>coco4!AQ5</f>
        <v>13</v>
      </c>
      <c r="AC5" s="2">
        <f>coco4!AS5</f>
        <v>6</v>
      </c>
      <c r="AD5" s="2">
        <f>coco4!AU5</f>
        <v>10</v>
      </c>
      <c r="AE5" s="2">
        <f>coco4!AV5</f>
        <v>3</v>
      </c>
      <c r="AF5" s="2">
        <f>coco4!AW5</f>
        <v>8</v>
      </c>
      <c r="AG5" s="2">
        <f>coco4!AX5</f>
        <v>8</v>
      </c>
      <c r="AH5" s="2">
        <f>coco4!AY5</f>
        <v>7</v>
      </c>
      <c r="AI5" s="2">
        <f>coco4!AZ5</f>
        <v>8</v>
      </c>
      <c r="AJ5" s="2">
        <f>coco4!BB5</f>
        <v>14</v>
      </c>
      <c r="AK5" s="2">
        <f>coco4!BD5</f>
        <v>10</v>
      </c>
      <c r="AL5" s="2">
        <f>coco4!BE5</f>
        <v>10</v>
      </c>
      <c r="AM5" s="2">
        <f>coco4!BF5</f>
        <v>10</v>
      </c>
      <c r="AN5" s="2">
        <f>coco4!BG5</f>
        <v>7</v>
      </c>
      <c r="AO5" s="2">
        <f>coco4!BH5</f>
        <v>10</v>
      </c>
      <c r="AP5" s="2">
        <f>coco4!BI5</f>
        <v>12</v>
      </c>
      <c r="AQ5" s="2">
        <f>coco4!BJ5</f>
        <v>5</v>
      </c>
      <c r="AR5" s="2">
        <f>coco4!BL5</f>
        <v>14</v>
      </c>
      <c r="AS5" s="2">
        <f>coco4!BN5</f>
        <v>14</v>
      </c>
      <c r="AT5" s="2">
        <f>coco4!BO5</f>
        <v>10</v>
      </c>
      <c r="AU5" s="2">
        <f>coco4!BP5</f>
        <v>8</v>
      </c>
      <c r="AV5" s="2">
        <f>coco4!BQ5</f>
        <v>6</v>
      </c>
      <c r="AW5" s="2">
        <f>coco4!BR5</f>
        <v>12</v>
      </c>
      <c r="AX5" s="2">
        <f>coco4!BS5</f>
        <v>11</v>
      </c>
      <c r="AY5" s="2">
        <f>coco4!BT5</f>
        <v>10</v>
      </c>
      <c r="AZ5" s="2">
        <f>coco4!BU5</f>
        <v>14</v>
      </c>
      <c r="BA5" s="2">
        <f>coco4!BV5</f>
        <v>14</v>
      </c>
      <c r="BB5" s="2">
        <f>coco4!BW5</f>
        <v>10</v>
      </c>
      <c r="BC5" s="2">
        <f>coco4!BX5</f>
        <v>8</v>
      </c>
      <c r="BD5" s="2">
        <f>coco4!BY5</f>
        <v>6</v>
      </c>
      <c r="BE5" s="2">
        <f>coco4!BZ5</f>
        <v>16</v>
      </c>
      <c r="BF5" s="2">
        <f>coco4!CA5</f>
        <v>4</v>
      </c>
      <c r="BG5" s="2">
        <f>coco4!CB5</f>
        <v>4</v>
      </c>
      <c r="BH5" s="2">
        <f>coco4!CD5</f>
        <v>10</v>
      </c>
      <c r="BI5" s="2">
        <f>coco4!CE5</f>
        <v>7</v>
      </c>
      <c r="BJ5" s="2">
        <f>coco4!CH5</f>
        <v>7</v>
      </c>
      <c r="BK5" s="2">
        <f>coco4!CJ5</f>
        <v>14</v>
      </c>
      <c r="BL5" s="2">
        <f>coco4!CK5</f>
        <v>4</v>
      </c>
      <c r="BM5" s="2">
        <f>coco4!CM5</f>
        <v>4</v>
      </c>
      <c r="BN5" s="2">
        <f>coco4!CN5</f>
        <v>4</v>
      </c>
      <c r="BO5" s="2">
        <f>coco4!CO5</f>
        <v>5</v>
      </c>
      <c r="BP5" s="2">
        <f>coco4!CP5</f>
        <v>11</v>
      </c>
      <c r="BQ5" s="2">
        <f>coco4!CS5</f>
        <v>17</v>
      </c>
      <c r="BR5" s="2">
        <f>coco4!CT5</f>
        <v>10</v>
      </c>
      <c r="BS5" s="2">
        <f>coco4!CU5</f>
        <v>7</v>
      </c>
      <c r="BT5" s="2">
        <f>coco4!CV5</f>
        <v>10</v>
      </c>
      <c r="BU5" s="2">
        <f>coco4!CW5</f>
        <v>10</v>
      </c>
      <c r="BV5" s="2">
        <f>coco4!CX5</f>
        <v>10</v>
      </c>
      <c r="BW5" s="2">
        <f>coco4!CY5</f>
        <v>10</v>
      </c>
      <c r="BX5" s="2">
        <f>coco4!CZ5</f>
        <v>9</v>
      </c>
      <c r="BY5" s="2">
        <f>coco4!DA5</f>
        <v>10</v>
      </c>
      <c r="BZ5" s="2">
        <f>coco4!DB5</f>
        <v>7</v>
      </c>
      <c r="CA5" s="2">
        <f>coco4!DC5</f>
        <v>12</v>
      </c>
      <c r="CB5" s="2">
        <f>coco4!DD5</f>
        <v>8</v>
      </c>
      <c r="CC5" s="2">
        <f>coco4!DF5</f>
        <v>12</v>
      </c>
      <c r="CD5" s="2">
        <f>coco4!DG5</f>
        <v>11</v>
      </c>
      <c r="CE5" s="2">
        <f>coco4!DH5</f>
        <v>14</v>
      </c>
      <c r="CF5" s="2">
        <f>coco4!DI5</f>
        <v>4</v>
      </c>
      <c r="CG5" s="2">
        <f>coco4!DJ5</f>
        <v>14</v>
      </c>
      <c r="CH5" s="2">
        <f>coco4!DK5</f>
        <v>10</v>
      </c>
      <c r="CI5" s="2">
        <f>coco4!DL5</f>
        <v>8</v>
      </c>
      <c r="CJ5" s="2">
        <f>coco4!DM5</f>
        <v>6</v>
      </c>
      <c r="CK5" s="2">
        <f>coco4!DO5</f>
        <v>12</v>
      </c>
      <c r="CL5" s="2">
        <f>coco4!DP5</f>
        <v>5</v>
      </c>
      <c r="CM5" s="2">
        <f>coco4!DQ5</f>
        <v>4</v>
      </c>
      <c r="CN5" s="2">
        <f>coco4!DR5</f>
        <v>14</v>
      </c>
      <c r="CO5" s="2">
        <f>coco4!DS5</f>
        <v>10</v>
      </c>
      <c r="CP5" s="2">
        <f>coco4!DT5</f>
        <v>8</v>
      </c>
      <c r="CQ5" s="2">
        <f>coco4!DU5</f>
        <v>6</v>
      </c>
      <c r="CR5" s="2">
        <f>coco4!DV5</f>
        <v>14</v>
      </c>
      <c r="CS5" s="2">
        <f>coco4!DX5</f>
        <v>1</v>
      </c>
      <c r="CT5" s="2">
        <f>coco4!DY5</f>
        <v>689</v>
      </c>
    </row>
    <row r="6" spans="1:98">
      <c r="A6" s="2" t="str">
        <f>coco4!A6</f>
        <v>Diósjenő</v>
      </c>
      <c r="B6" s="2">
        <f>coco4!C6</f>
        <v>2</v>
      </c>
      <c r="C6" s="2">
        <f>coco4!D6</f>
        <v>19</v>
      </c>
      <c r="D6" s="2">
        <f>coco4!F6</f>
        <v>16</v>
      </c>
      <c r="E6" s="2">
        <f>coco4!G6</f>
        <v>15</v>
      </c>
      <c r="F6" s="2">
        <f>coco4!J6</f>
        <v>6</v>
      </c>
      <c r="G6" s="2">
        <f>coco4!K6</f>
        <v>4</v>
      </c>
      <c r="H6" s="2">
        <f>coco4!Q6</f>
        <v>10</v>
      </c>
      <c r="I6" s="2">
        <f>coco4!R6</f>
        <v>7</v>
      </c>
      <c r="J6" s="2">
        <f>coco4!S6</f>
        <v>18</v>
      </c>
      <c r="K6" s="2">
        <f>coco4!U6</f>
        <v>7</v>
      </c>
      <c r="L6" s="2">
        <f>coco4!V6</f>
        <v>19</v>
      </c>
      <c r="M6" s="2">
        <f>coco4!W6</f>
        <v>10</v>
      </c>
      <c r="N6" s="2">
        <f>coco4!X6</f>
        <v>3</v>
      </c>
      <c r="O6" s="2">
        <f>coco4!Y6</f>
        <v>11</v>
      </c>
      <c r="P6" s="2">
        <f>coco4!Z6</f>
        <v>4</v>
      </c>
      <c r="Q6" s="2">
        <f>coco4!AA6</f>
        <v>10</v>
      </c>
      <c r="R6" s="2">
        <f>coco4!AF6</f>
        <v>5</v>
      </c>
      <c r="S6" s="2">
        <f>coco4!AG6</f>
        <v>7</v>
      </c>
      <c r="T6" s="2">
        <f>coco4!AH6</f>
        <v>7</v>
      </c>
      <c r="U6" s="2">
        <f>coco4!AI6</f>
        <v>4</v>
      </c>
      <c r="V6" s="2">
        <f>coco4!AJ6</f>
        <v>8</v>
      </c>
      <c r="W6" s="2">
        <f>coco4!AK6</f>
        <v>11</v>
      </c>
      <c r="X6" s="2">
        <f>coco4!AL6</f>
        <v>10</v>
      </c>
      <c r="Y6" s="2">
        <f>coco4!AM6</f>
        <v>8</v>
      </c>
      <c r="Z6" s="2">
        <f>coco4!AN6</f>
        <v>7</v>
      </c>
      <c r="AA6" s="2">
        <f>coco4!AP6</f>
        <v>7</v>
      </c>
      <c r="AB6" s="2">
        <f>coco4!AQ6</f>
        <v>9</v>
      </c>
      <c r="AC6" s="2">
        <f>coco4!AS6</f>
        <v>6</v>
      </c>
      <c r="AD6" s="2">
        <f>coco4!AU6</f>
        <v>10</v>
      </c>
      <c r="AE6" s="2">
        <f>coco4!AV6</f>
        <v>8</v>
      </c>
      <c r="AF6" s="2">
        <f>coco4!AW6</f>
        <v>8</v>
      </c>
      <c r="AG6" s="2">
        <f>coco4!AX6</f>
        <v>8</v>
      </c>
      <c r="AH6" s="2">
        <f>coco4!AY6</f>
        <v>7</v>
      </c>
      <c r="AI6" s="2">
        <f>coco4!AZ6</f>
        <v>8</v>
      </c>
      <c r="AJ6" s="2">
        <f>coco4!BB6</f>
        <v>20</v>
      </c>
      <c r="AK6" s="2">
        <f>coco4!BD6</f>
        <v>10</v>
      </c>
      <c r="AL6" s="2">
        <f>coco4!BE6</f>
        <v>10</v>
      </c>
      <c r="AM6" s="2">
        <f>coco4!BF6</f>
        <v>10</v>
      </c>
      <c r="AN6" s="2">
        <f>coco4!BG6</f>
        <v>7</v>
      </c>
      <c r="AO6" s="2">
        <f>coco4!BH6</f>
        <v>10</v>
      </c>
      <c r="AP6" s="2">
        <f>coco4!BI6</f>
        <v>10</v>
      </c>
      <c r="AQ6" s="2">
        <f>coco4!BJ6</f>
        <v>5</v>
      </c>
      <c r="AR6" s="2">
        <f>coco4!BL6</f>
        <v>10</v>
      </c>
      <c r="AS6" s="2">
        <f>coco4!BN6</f>
        <v>13</v>
      </c>
      <c r="AT6" s="2">
        <f>coco4!BO6</f>
        <v>10</v>
      </c>
      <c r="AU6" s="2">
        <f>coco4!BP6</f>
        <v>8</v>
      </c>
      <c r="AV6" s="2">
        <f>coco4!BQ6</f>
        <v>6</v>
      </c>
      <c r="AW6" s="2">
        <f>coco4!BR6</f>
        <v>10</v>
      </c>
      <c r="AX6" s="2">
        <f>coco4!BS6</f>
        <v>11</v>
      </c>
      <c r="AY6" s="2">
        <f>coco4!BT6</f>
        <v>3</v>
      </c>
      <c r="AZ6" s="2">
        <f>coco4!BU6</f>
        <v>10</v>
      </c>
      <c r="BA6" s="2">
        <f>coco4!BV6</f>
        <v>11</v>
      </c>
      <c r="BB6" s="2">
        <f>coco4!BW6</f>
        <v>10</v>
      </c>
      <c r="BC6" s="2">
        <f>coco4!BX6</f>
        <v>8</v>
      </c>
      <c r="BD6" s="2">
        <f>coco4!BY6</f>
        <v>6</v>
      </c>
      <c r="BE6" s="2">
        <f>coco4!BZ6</f>
        <v>7</v>
      </c>
      <c r="BF6" s="2">
        <f>coco4!CA6</f>
        <v>6</v>
      </c>
      <c r="BG6" s="2">
        <f>coco4!CB6</f>
        <v>7</v>
      </c>
      <c r="BH6" s="2">
        <f>coco4!CD6</f>
        <v>11</v>
      </c>
      <c r="BI6" s="2">
        <f>coco4!CE6</f>
        <v>7</v>
      </c>
      <c r="BJ6" s="2">
        <f>coco4!CH6</f>
        <v>7</v>
      </c>
      <c r="BK6" s="2">
        <f>coco4!CJ6</f>
        <v>5</v>
      </c>
      <c r="BL6" s="2">
        <f>coco4!CK6</f>
        <v>5</v>
      </c>
      <c r="BM6" s="2">
        <f>coco4!CM6</f>
        <v>10</v>
      </c>
      <c r="BN6" s="2">
        <f>coco4!CN6</f>
        <v>10</v>
      </c>
      <c r="BO6" s="2">
        <f>coco4!CO6</f>
        <v>9</v>
      </c>
      <c r="BP6" s="2">
        <f>coco4!CP6</f>
        <v>7</v>
      </c>
      <c r="BQ6" s="2">
        <f>coco4!CS6</f>
        <v>15</v>
      </c>
      <c r="BR6" s="2">
        <f>coco4!CT6</f>
        <v>10</v>
      </c>
      <c r="BS6" s="2">
        <f>coco4!CU6</f>
        <v>7</v>
      </c>
      <c r="BT6" s="2">
        <f>coco4!CV6</f>
        <v>10</v>
      </c>
      <c r="BU6" s="2">
        <f>coco4!CW6</f>
        <v>10</v>
      </c>
      <c r="BV6" s="2">
        <f>coco4!CX6</f>
        <v>10</v>
      </c>
      <c r="BW6" s="2">
        <f>coco4!CY6</f>
        <v>10</v>
      </c>
      <c r="BX6" s="2">
        <f>coco4!CZ6</f>
        <v>20</v>
      </c>
      <c r="BY6" s="2">
        <f>coco4!DA6</f>
        <v>10</v>
      </c>
      <c r="BZ6" s="2">
        <f>coco4!DB6</f>
        <v>24</v>
      </c>
      <c r="CA6" s="2">
        <f>coco4!DC6</f>
        <v>24</v>
      </c>
      <c r="CB6" s="2">
        <f>coco4!DD6</f>
        <v>8</v>
      </c>
      <c r="CC6" s="2">
        <f>coco4!DF6</f>
        <v>4</v>
      </c>
      <c r="CD6" s="2">
        <f>coco4!DG6</f>
        <v>2</v>
      </c>
      <c r="CE6" s="2">
        <f>coco4!DH6</f>
        <v>6</v>
      </c>
      <c r="CF6" s="2">
        <f>coco4!DI6</f>
        <v>6</v>
      </c>
      <c r="CG6" s="2">
        <f>coco4!DJ6</f>
        <v>12</v>
      </c>
      <c r="CH6" s="2">
        <f>coco4!DK6</f>
        <v>10</v>
      </c>
      <c r="CI6" s="2">
        <f>coco4!DL6</f>
        <v>8</v>
      </c>
      <c r="CJ6" s="2">
        <f>coco4!DM6</f>
        <v>6</v>
      </c>
      <c r="CK6" s="2">
        <f>coco4!DO6</f>
        <v>4</v>
      </c>
      <c r="CL6" s="2">
        <f>coco4!DP6</f>
        <v>5</v>
      </c>
      <c r="CM6" s="2">
        <f>coco4!DQ6</f>
        <v>3</v>
      </c>
      <c r="CN6" s="2">
        <f>coco4!DR6</f>
        <v>11</v>
      </c>
      <c r="CO6" s="2">
        <f>coco4!DS6</f>
        <v>10</v>
      </c>
      <c r="CP6" s="2">
        <f>coco4!DT6</f>
        <v>8</v>
      </c>
      <c r="CQ6" s="2">
        <f>coco4!DU6</f>
        <v>6</v>
      </c>
      <c r="CR6" s="2">
        <f>coco4!DV6</f>
        <v>5</v>
      </c>
      <c r="CS6" s="2">
        <f>coco4!DX6</f>
        <v>10</v>
      </c>
      <c r="CT6" s="2">
        <f>coco4!DY6</f>
        <v>1266</v>
      </c>
    </row>
    <row r="7" spans="1:98">
      <c r="A7" s="2" t="str">
        <f>coco4!A7</f>
        <v>ÉMR</v>
      </c>
      <c r="B7" s="2">
        <f>coco4!C7</f>
        <v>7</v>
      </c>
      <c r="C7" s="2">
        <f>coco4!D7</f>
        <v>14</v>
      </c>
      <c r="D7" s="2">
        <f>coco4!F7</f>
        <v>9</v>
      </c>
      <c r="E7" s="2">
        <f>coco4!G7</f>
        <v>20</v>
      </c>
      <c r="F7" s="2">
        <f>coco4!J7</f>
        <v>5</v>
      </c>
      <c r="G7" s="2">
        <f>coco4!K7</f>
        <v>3</v>
      </c>
      <c r="H7" s="2">
        <f>coco4!Q7</f>
        <v>4</v>
      </c>
      <c r="I7" s="2">
        <f>coco4!R7</f>
        <v>1</v>
      </c>
      <c r="J7" s="2">
        <f>coco4!S7</f>
        <v>7</v>
      </c>
      <c r="K7" s="2">
        <f>coco4!U7</f>
        <v>6</v>
      </c>
      <c r="L7" s="2">
        <f>coco4!V7</f>
        <v>10</v>
      </c>
      <c r="M7" s="2">
        <f>coco4!W7</f>
        <v>4</v>
      </c>
      <c r="N7" s="2">
        <f>coco4!X7</f>
        <v>7</v>
      </c>
      <c r="O7" s="2">
        <f>coco4!Y7</f>
        <v>6</v>
      </c>
      <c r="P7" s="2">
        <f>coco4!Z7</f>
        <v>12</v>
      </c>
      <c r="Q7" s="2">
        <f>coco4!AA7</f>
        <v>3</v>
      </c>
      <c r="R7" s="2">
        <f>coco4!AF7</f>
        <v>9</v>
      </c>
      <c r="S7" s="2">
        <f>coco4!AG7</f>
        <v>6</v>
      </c>
      <c r="T7" s="2">
        <f>coco4!AH7</f>
        <v>6</v>
      </c>
      <c r="U7" s="2">
        <f>coco4!AI7</f>
        <v>5</v>
      </c>
      <c r="V7" s="2">
        <f>coco4!AJ7</f>
        <v>2</v>
      </c>
      <c r="W7" s="2">
        <f>coco4!AK7</f>
        <v>8</v>
      </c>
      <c r="X7" s="2">
        <f>coco4!AL7</f>
        <v>5</v>
      </c>
      <c r="Y7" s="2">
        <f>coco4!AM7</f>
        <v>2</v>
      </c>
      <c r="Z7" s="2">
        <f>coco4!AN7</f>
        <v>4</v>
      </c>
      <c r="AA7" s="2">
        <f>coco4!AP7</f>
        <v>3</v>
      </c>
      <c r="AB7" s="2">
        <f>coco4!AQ7</f>
        <v>4</v>
      </c>
      <c r="AC7" s="2">
        <f>coco4!AS7</f>
        <v>1</v>
      </c>
      <c r="AD7" s="2">
        <f>coco4!AU7</f>
        <v>6</v>
      </c>
      <c r="AE7" s="2">
        <f>coco4!AV7</f>
        <v>9</v>
      </c>
      <c r="AF7" s="2">
        <f>coco4!AW7</f>
        <v>3</v>
      </c>
      <c r="AG7" s="2">
        <f>coco4!AX7</f>
        <v>1</v>
      </c>
      <c r="AH7" s="2">
        <f>coco4!AY7</f>
        <v>1</v>
      </c>
      <c r="AI7" s="2">
        <f>coco4!AZ7</f>
        <v>3</v>
      </c>
      <c r="AJ7" s="2">
        <f>coco4!BB7</f>
        <v>6</v>
      </c>
      <c r="AK7" s="2">
        <f>coco4!BD7</f>
        <v>5</v>
      </c>
      <c r="AL7" s="2">
        <f>coco4!BE7</f>
        <v>5</v>
      </c>
      <c r="AM7" s="2">
        <f>coco4!BF7</f>
        <v>4</v>
      </c>
      <c r="AN7" s="2">
        <f>coco4!BG7</f>
        <v>4</v>
      </c>
      <c r="AO7" s="2">
        <f>coco4!BH7</f>
        <v>4</v>
      </c>
      <c r="AP7" s="2">
        <f>coco4!BI7</f>
        <v>5</v>
      </c>
      <c r="AQ7" s="2">
        <f>coco4!BJ7</f>
        <v>3</v>
      </c>
      <c r="AR7" s="2">
        <f>coco4!BL7</f>
        <v>4</v>
      </c>
      <c r="AS7" s="2">
        <f>coco4!BN7</f>
        <v>4</v>
      </c>
      <c r="AT7" s="2">
        <f>coco4!BO7</f>
        <v>5</v>
      </c>
      <c r="AU7" s="2">
        <f>coco4!BP7</f>
        <v>1</v>
      </c>
      <c r="AV7" s="2">
        <f>coco4!BQ7</f>
        <v>3</v>
      </c>
      <c r="AW7" s="2">
        <f>coco4!BR7</f>
        <v>6</v>
      </c>
      <c r="AX7" s="2">
        <f>coco4!BS7</f>
        <v>3</v>
      </c>
      <c r="AY7" s="2">
        <f>coco4!BT7</f>
        <v>2</v>
      </c>
      <c r="AZ7" s="2">
        <f>coco4!BU7</f>
        <v>4</v>
      </c>
      <c r="BA7" s="2">
        <f>coco4!BV7</f>
        <v>4</v>
      </c>
      <c r="BB7" s="2">
        <f>coco4!BW7</f>
        <v>4</v>
      </c>
      <c r="BC7" s="2">
        <f>coco4!BX7</f>
        <v>1</v>
      </c>
      <c r="BD7" s="2">
        <f>coco4!BY7</f>
        <v>3</v>
      </c>
      <c r="BE7" s="2">
        <f>coco4!BZ7</f>
        <v>13</v>
      </c>
      <c r="BF7" s="2">
        <f>coco4!CA7</f>
        <v>8</v>
      </c>
      <c r="BG7" s="2">
        <f>coco4!CB7</f>
        <v>6</v>
      </c>
      <c r="BH7" s="2">
        <f>coco4!CD7</f>
        <v>6</v>
      </c>
      <c r="BI7" s="2">
        <f>coco4!CE7</f>
        <v>2</v>
      </c>
      <c r="BJ7" s="2">
        <f>coco4!CH7</f>
        <v>4</v>
      </c>
      <c r="BK7" s="2">
        <f>coco4!CJ7</f>
        <v>8</v>
      </c>
      <c r="BL7" s="2">
        <f>coco4!CK7</f>
        <v>2</v>
      </c>
      <c r="BM7" s="2">
        <f>coco4!CM7</f>
        <v>1</v>
      </c>
      <c r="BN7" s="2">
        <f>coco4!CN7</f>
        <v>2</v>
      </c>
      <c r="BO7" s="2">
        <f>coco4!CO7</f>
        <v>2</v>
      </c>
      <c r="BP7" s="2">
        <f>coco4!CP7</f>
        <v>3</v>
      </c>
      <c r="BQ7" s="2">
        <f>coco4!CS7</f>
        <v>7</v>
      </c>
      <c r="BR7" s="2">
        <f>coco4!CT7</f>
        <v>5</v>
      </c>
      <c r="BS7" s="2">
        <f>coco4!CU7</f>
        <v>3</v>
      </c>
      <c r="BT7" s="2">
        <f>coco4!CV7</f>
        <v>3</v>
      </c>
      <c r="BU7" s="2">
        <f>coco4!CW7</f>
        <v>4</v>
      </c>
      <c r="BV7" s="2">
        <f>coco4!CX7</f>
        <v>6</v>
      </c>
      <c r="BW7" s="2">
        <f>coco4!CY7</f>
        <v>4</v>
      </c>
      <c r="BX7" s="2">
        <f>coco4!CZ7</f>
        <v>5</v>
      </c>
      <c r="BY7" s="2">
        <f>coco4!DA7</f>
        <v>4</v>
      </c>
      <c r="BZ7" s="2">
        <f>coco4!DB7</f>
        <v>19</v>
      </c>
      <c r="CA7" s="2">
        <f>coco4!DC7</f>
        <v>13</v>
      </c>
      <c r="CB7" s="2">
        <f>coco4!DD7</f>
        <v>1</v>
      </c>
      <c r="CC7" s="2">
        <f>coco4!DF7</f>
        <v>6</v>
      </c>
      <c r="CD7" s="2">
        <f>coco4!DG7</f>
        <v>4</v>
      </c>
      <c r="CE7" s="2">
        <f>coco4!DH7</f>
        <v>5</v>
      </c>
      <c r="CF7" s="2">
        <f>coco4!DI7</f>
        <v>8</v>
      </c>
      <c r="CG7" s="2">
        <f>coco4!DJ7</f>
        <v>6</v>
      </c>
      <c r="CH7" s="2">
        <f>coco4!DK7</f>
        <v>4</v>
      </c>
      <c r="CI7" s="2">
        <f>coco4!DL7</f>
        <v>2</v>
      </c>
      <c r="CJ7" s="2">
        <f>coco4!DM7</f>
        <v>2</v>
      </c>
      <c r="CK7" s="2">
        <f>coco4!DO7</f>
        <v>5</v>
      </c>
      <c r="CL7" s="2">
        <f>coco4!DP7</f>
        <v>3</v>
      </c>
      <c r="CM7" s="2">
        <f>coco4!DQ7</f>
        <v>8</v>
      </c>
      <c r="CN7" s="2">
        <f>coco4!DR7</f>
        <v>5</v>
      </c>
      <c r="CO7" s="2">
        <f>coco4!DS7</f>
        <v>4</v>
      </c>
      <c r="CP7" s="2">
        <f>coco4!DT7</f>
        <v>2</v>
      </c>
      <c r="CQ7" s="2">
        <f>coco4!DU7</f>
        <v>1</v>
      </c>
      <c r="CR7" s="2">
        <f>coco4!DV7</f>
        <v>6</v>
      </c>
      <c r="CS7" s="2">
        <f>coco4!DX7</f>
        <v>7</v>
      </c>
      <c r="CT7" s="2">
        <f>coco4!DY7</f>
        <v>42</v>
      </c>
    </row>
    <row r="8" spans="1:98">
      <c r="A8" s="2" t="str">
        <f>coco4!A8</f>
        <v>Felsőpetény</v>
      </c>
      <c r="B8" s="2">
        <f>coco4!C8</f>
        <v>11</v>
      </c>
      <c r="C8" s="2">
        <f>coco4!D8</f>
        <v>20</v>
      </c>
      <c r="D8" s="2">
        <f>coco4!F8</f>
        <v>23</v>
      </c>
      <c r="E8" s="2">
        <f>coco4!G8</f>
        <v>18</v>
      </c>
      <c r="F8" s="2">
        <f>coco4!J8</f>
        <v>6</v>
      </c>
      <c r="G8" s="2">
        <f>coco4!K8</f>
        <v>4</v>
      </c>
      <c r="H8" s="2">
        <f>coco4!Q8</f>
        <v>10</v>
      </c>
      <c r="I8" s="2">
        <f>coco4!R8</f>
        <v>7</v>
      </c>
      <c r="J8" s="2">
        <f>coco4!S8</f>
        <v>23</v>
      </c>
      <c r="K8" s="2">
        <f>coco4!U8</f>
        <v>7</v>
      </c>
      <c r="L8" s="2">
        <f>coco4!V8</f>
        <v>14</v>
      </c>
      <c r="M8" s="2">
        <f>coco4!W8</f>
        <v>10</v>
      </c>
      <c r="N8" s="2">
        <f>coco4!X8</f>
        <v>17</v>
      </c>
      <c r="O8" s="2">
        <f>coco4!Y8</f>
        <v>11</v>
      </c>
      <c r="P8" s="2">
        <f>coco4!Z8</f>
        <v>16</v>
      </c>
      <c r="Q8" s="2">
        <f>coco4!AA8</f>
        <v>10</v>
      </c>
      <c r="R8" s="2">
        <f>coco4!AF8</f>
        <v>10</v>
      </c>
      <c r="S8" s="2">
        <f>coco4!AG8</f>
        <v>17</v>
      </c>
      <c r="T8" s="2">
        <f>coco4!AH8</f>
        <v>17</v>
      </c>
      <c r="U8" s="2">
        <f>coco4!AI8</f>
        <v>12</v>
      </c>
      <c r="V8" s="2">
        <f>coco4!AJ8</f>
        <v>8</v>
      </c>
      <c r="W8" s="2">
        <f>coco4!AK8</f>
        <v>14</v>
      </c>
      <c r="X8" s="2">
        <f>coco4!AL8</f>
        <v>10</v>
      </c>
      <c r="Y8" s="2">
        <f>coco4!AM8</f>
        <v>8</v>
      </c>
      <c r="Z8" s="2">
        <f>coco4!AN8</f>
        <v>7</v>
      </c>
      <c r="AA8" s="2">
        <f>coco4!AP8</f>
        <v>7</v>
      </c>
      <c r="AB8" s="2">
        <f>coco4!AQ8</f>
        <v>13</v>
      </c>
      <c r="AC8" s="2">
        <f>coco4!AS8</f>
        <v>6</v>
      </c>
      <c r="AD8" s="2">
        <f>coco4!AU8</f>
        <v>10</v>
      </c>
      <c r="AE8" s="2">
        <f>coco4!AV8</f>
        <v>16</v>
      </c>
      <c r="AF8" s="2">
        <f>coco4!AW8</f>
        <v>8</v>
      </c>
      <c r="AG8" s="2">
        <f>coco4!AX8</f>
        <v>8</v>
      </c>
      <c r="AH8" s="2">
        <f>coco4!AY8</f>
        <v>7</v>
      </c>
      <c r="AI8" s="2">
        <f>coco4!AZ8</f>
        <v>8</v>
      </c>
      <c r="AJ8" s="2">
        <f>coco4!BB8</f>
        <v>22</v>
      </c>
      <c r="AK8" s="2">
        <f>coco4!BD8</f>
        <v>10</v>
      </c>
      <c r="AL8" s="2">
        <f>coco4!BE8</f>
        <v>10</v>
      </c>
      <c r="AM8" s="2">
        <f>coco4!BF8</f>
        <v>10</v>
      </c>
      <c r="AN8" s="2">
        <f>coco4!BG8</f>
        <v>7</v>
      </c>
      <c r="AO8" s="2">
        <f>coco4!BH8</f>
        <v>10</v>
      </c>
      <c r="AP8" s="2">
        <f>coco4!BI8</f>
        <v>12</v>
      </c>
      <c r="AQ8" s="2">
        <f>coco4!BJ8</f>
        <v>5</v>
      </c>
      <c r="AR8" s="2">
        <f>coco4!BL8</f>
        <v>14</v>
      </c>
      <c r="AS8" s="2">
        <f>coco4!BN8</f>
        <v>14</v>
      </c>
      <c r="AT8" s="2">
        <f>coco4!BO8</f>
        <v>10</v>
      </c>
      <c r="AU8" s="2">
        <f>coco4!BP8</f>
        <v>8</v>
      </c>
      <c r="AV8" s="2">
        <f>coco4!BQ8</f>
        <v>6</v>
      </c>
      <c r="AW8" s="2">
        <f>coco4!BR8</f>
        <v>12</v>
      </c>
      <c r="AX8" s="2">
        <f>coco4!BS8</f>
        <v>7</v>
      </c>
      <c r="AY8" s="2">
        <f>coco4!BT8</f>
        <v>10</v>
      </c>
      <c r="AZ8" s="2">
        <f>coco4!BU8</f>
        <v>14</v>
      </c>
      <c r="BA8" s="2">
        <f>coco4!BV8</f>
        <v>14</v>
      </c>
      <c r="BB8" s="2">
        <f>coco4!BW8</f>
        <v>10</v>
      </c>
      <c r="BC8" s="2">
        <f>coco4!BX8</f>
        <v>8</v>
      </c>
      <c r="BD8" s="2">
        <f>coco4!BY8</f>
        <v>6</v>
      </c>
      <c r="BE8" s="2">
        <f>coco4!BZ8</f>
        <v>16</v>
      </c>
      <c r="BF8" s="2">
        <f>coco4!CA8</f>
        <v>17</v>
      </c>
      <c r="BG8" s="2">
        <f>coco4!CB8</f>
        <v>17</v>
      </c>
      <c r="BH8" s="2">
        <f>coco4!CD8</f>
        <v>20</v>
      </c>
      <c r="BI8" s="2">
        <f>coco4!CE8</f>
        <v>7</v>
      </c>
      <c r="BJ8" s="2">
        <f>coco4!CH8</f>
        <v>7</v>
      </c>
      <c r="BK8" s="2">
        <f>coco4!CJ8</f>
        <v>14</v>
      </c>
      <c r="BL8" s="2">
        <f>coco4!CK8</f>
        <v>7</v>
      </c>
      <c r="BM8" s="2">
        <f>coco4!CM8</f>
        <v>17</v>
      </c>
      <c r="BN8" s="2">
        <f>coco4!CN8</f>
        <v>18</v>
      </c>
      <c r="BO8" s="2">
        <f>coco4!CO8</f>
        <v>18</v>
      </c>
      <c r="BP8" s="2">
        <f>coco4!CP8</f>
        <v>23</v>
      </c>
      <c r="BQ8" s="2">
        <f>coco4!CS8</f>
        <v>16</v>
      </c>
      <c r="BR8" s="2">
        <f>coco4!CT8</f>
        <v>10</v>
      </c>
      <c r="BS8" s="2">
        <f>coco4!CU8</f>
        <v>7</v>
      </c>
      <c r="BT8" s="2">
        <f>coco4!CV8</f>
        <v>10</v>
      </c>
      <c r="BU8" s="2">
        <f>coco4!CW8</f>
        <v>10</v>
      </c>
      <c r="BV8" s="2">
        <f>coco4!CX8</f>
        <v>10</v>
      </c>
      <c r="BW8" s="2">
        <f>coco4!CY8</f>
        <v>10</v>
      </c>
      <c r="BX8" s="2">
        <f>coco4!CZ8</f>
        <v>19</v>
      </c>
      <c r="BY8" s="2">
        <f>coco4!DA8</f>
        <v>10</v>
      </c>
      <c r="BZ8" s="2">
        <f>coco4!DB8</f>
        <v>25</v>
      </c>
      <c r="CA8" s="2">
        <f>coco4!DC8</f>
        <v>25</v>
      </c>
      <c r="CB8" s="2">
        <f>coco4!DD8</f>
        <v>8</v>
      </c>
      <c r="CC8" s="2">
        <f>coco4!DF8</f>
        <v>12</v>
      </c>
      <c r="CD8" s="2">
        <f>coco4!DG8</f>
        <v>11</v>
      </c>
      <c r="CE8" s="2">
        <f>coco4!DH8</f>
        <v>14</v>
      </c>
      <c r="CF8" s="2">
        <f>coco4!DI8</f>
        <v>16</v>
      </c>
      <c r="CG8" s="2">
        <f>coco4!DJ8</f>
        <v>14</v>
      </c>
      <c r="CH8" s="2">
        <f>coco4!DK8</f>
        <v>10</v>
      </c>
      <c r="CI8" s="2">
        <f>coco4!DL8</f>
        <v>8</v>
      </c>
      <c r="CJ8" s="2">
        <f>coco4!DM8</f>
        <v>6</v>
      </c>
      <c r="CK8" s="2">
        <f>coco4!DO8</f>
        <v>12</v>
      </c>
      <c r="CL8" s="2">
        <f>coco4!DP8</f>
        <v>5</v>
      </c>
      <c r="CM8" s="2">
        <f>coco4!DQ8</f>
        <v>16</v>
      </c>
      <c r="CN8" s="2">
        <f>coco4!DR8</f>
        <v>14</v>
      </c>
      <c r="CO8" s="2">
        <f>coco4!DS8</f>
        <v>10</v>
      </c>
      <c r="CP8" s="2">
        <f>coco4!DT8</f>
        <v>8</v>
      </c>
      <c r="CQ8" s="2">
        <f>coco4!DU8</f>
        <v>6</v>
      </c>
      <c r="CR8" s="2">
        <f>coco4!DV8</f>
        <v>14</v>
      </c>
      <c r="CS8" s="2">
        <f>coco4!DX8</f>
        <v>17</v>
      </c>
      <c r="CT8" s="2">
        <f>coco4!DY8</f>
        <v>905</v>
      </c>
    </row>
    <row r="9" spans="1:98">
      <c r="A9" s="2" t="str">
        <f>coco4!A9</f>
        <v>HU</v>
      </c>
      <c r="B9" s="2">
        <f>coco4!C9</f>
        <v>5</v>
      </c>
      <c r="C9" s="2">
        <f>coco4!D9</f>
        <v>15</v>
      </c>
      <c r="D9" s="2">
        <f>coco4!F9</f>
        <v>11</v>
      </c>
      <c r="E9" s="2">
        <f>coco4!G9</f>
        <v>8</v>
      </c>
      <c r="F9" s="2">
        <f>coco4!J9</f>
        <v>3</v>
      </c>
      <c r="G9" s="2">
        <f>coco4!K9</f>
        <v>2</v>
      </c>
      <c r="H9" s="2">
        <f>coco4!Q9</f>
        <v>2</v>
      </c>
      <c r="I9" s="2">
        <f>coco4!R9</f>
        <v>3</v>
      </c>
      <c r="J9" s="2">
        <f>coco4!S9</f>
        <v>4</v>
      </c>
      <c r="K9" s="2">
        <f>coco4!U9</f>
        <v>4</v>
      </c>
      <c r="L9" s="2">
        <f>coco4!V9</f>
        <v>9</v>
      </c>
      <c r="M9" s="2">
        <f>coco4!W9</f>
        <v>3</v>
      </c>
      <c r="N9" s="2">
        <f>coco4!X9</f>
        <v>6</v>
      </c>
      <c r="O9" s="2">
        <f>coco4!Y9</f>
        <v>4</v>
      </c>
      <c r="P9" s="2">
        <f>coco4!Z9</f>
        <v>13</v>
      </c>
      <c r="Q9" s="2">
        <f>coco4!AA9</f>
        <v>3</v>
      </c>
      <c r="R9" s="2">
        <f>coco4!AF9</f>
        <v>3</v>
      </c>
      <c r="S9" s="2">
        <f>coco4!AG9</f>
        <v>11</v>
      </c>
      <c r="T9" s="2">
        <f>coco4!AH9</f>
        <v>9</v>
      </c>
      <c r="U9" s="2">
        <f>coco4!AI9</f>
        <v>2</v>
      </c>
      <c r="V9" s="2">
        <f>coco4!AJ9</f>
        <v>3</v>
      </c>
      <c r="W9" s="2">
        <f>coco4!AK9</f>
        <v>4</v>
      </c>
      <c r="X9" s="2">
        <f>coco4!AL9</f>
        <v>4</v>
      </c>
      <c r="Y9" s="2">
        <f>coco4!AM9</f>
        <v>3</v>
      </c>
      <c r="Z9" s="2">
        <f>coco4!AN9</f>
        <v>3</v>
      </c>
      <c r="AA9" s="2">
        <f>coco4!AP9</f>
        <v>1</v>
      </c>
      <c r="AB9" s="2">
        <f>coco4!AQ9</f>
        <v>3</v>
      </c>
      <c r="AC9" s="2">
        <f>coco4!AS9</f>
        <v>3</v>
      </c>
      <c r="AD9" s="2">
        <f>coco4!AU9</f>
        <v>4</v>
      </c>
      <c r="AE9" s="2">
        <f>coco4!AV9</f>
        <v>4</v>
      </c>
      <c r="AF9" s="2">
        <f>coco4!AW9</f>
        <v>4</v>
      </c>
      <c r="AG9" s="2">
        <f>coco4!AX9</f>
        <v>2</v>
      </c>
      <c r="AH9" s="2">
        <f>coco4!AY9</f>
        <v>3</v>
      </c>
      <c r="AI9" s="2">
        <f>coco4!AZ9</f>
        <v>2</v>
      </c>
      <c r="AJ9" s="2">
        <f>coco4!BB9</f>
        <v>3</v>
      </c>
      <c r="AK9" s="2">
        <f>coco4!BD9</f>
        <v>4</v>
      </c>
      <c r="AL9" s="2">
        <f>coco4!BE9</f>
        <v>4</v>
      </c>
      <c r="AM9" s="2">
        <f>coco4!BF9</f>
        <v>3</v>
      </c>
      <c r="AN9" s="2">
        <f>coco4!BG9</f>
        <v>3</v>
      </c>
      <c r="AO9" s="2">
        <f>coco4!BH9</f>
        <v>3</v>
      </c>
      <c r="AP9" s="2">
        <f>coco4!BI9</f>
        <v>2</v>
      </c>
      <c r="AQ9" s="2">
        <f>coco4!BJ9</f>
        <v>2</v>
      </c>
      <c r="AR9" s="2">
        <f>coco4!BL9</f>
        <v>3</v>
      </c>
      <c r="AS9" s="2">
        <f>coco4!BN9</f>
        <v>3</v>
      </c>
      <c r="AT9" s="2">
        <f>coco4!BO9</f>
        <v>3</v>
      </c>
      <c r="AU9" s="2">
        <f>coco4!BP9</f>
        <v>3</v>
      </c>
      <c r="AV9" s="2">
        <f>coco4!BQ9</f>
        <v>2</v>
      </c>
      <c r="AW9" s="2">
        <f>coco4!BR9</f>
        <v>2</v>
      </c>
      <c r="AX9" s="2">
        <f>coco4!BS9</f>
        <v>2</v>
      </c>
      <c r="AY9" s="2">
        <f>coco4!BT9</f>
        <v>1</v>
      </c>
      <c r="AZ9" s="2">
        <f>coco4!BU9</f>
        <v>3</v>
      </c>
      <c r="BA9" s="2">
        <f>coco4!BV9</f>
        <v>2</v>
      </c>
      <c r="BB9" s="2">
        <f>coco4!BW9</f>
        <v>3</v>
      </c>
      <c r="BC9" s="2">
        <f>coco4!BX9</f>
        <v>2</v>
      </c>
      <c r="BD9" s="2">
        <f>coco4!BY9</f>
        <v>2</v>
      </c>
      <c r="BE9" s="2">
        <f>coco4!BZ9</f>
        <v>8</v>
      </c>
      <c r="BF9" s="2">
        <f>coco4!CA9</f>
        <v>3</v>
      </c>
      <c r="BG9" s="2">
        <f>coco4!CB9</f>
        <v>3</v>
      </c>
      <c r="BH9" s="2">
        <f>coco4!CD9</f>
        <v>9</v>
      </c>
      <c r="BI9" s="2">
        <f>coco4!CE9</f>
        <v>4</v>
      </c>
      <c r="BJ9" s="2">
        <f>coco4!CH9</f>
        <v>3</v>
      </c>
      <c r="BK9" s="2">
        <f>coco4!CJ9</f>
        <v>10</v>
      </c>
      <c r="BL9" s="2">
        <f>coco4!CK9</f>
        <v>9</v>
      </c>
      <c r="BM9" s="2">
        <f>coco4!CM9</f>
        <v>13</v>
      </c>
      <c r="BN9" s="2">
        <f>coco4!CN9</f>
        <v>11</v>
      </c>
      <c r="BO9" s="2">
        <f>coco4!CO9</f>
        <v>10</v>
      </c>
      <c r="BP9" s="2">
        <f>coco4!CP9</f>
        <v>5</v>
      </c>
      <c r="BQ9" s="2">
        <f>coco4!CS9</f>
        <v>4</v>
      </c>
      <c r="BR9" s="2">
        <f>coco4!CT9</f>
        <v>4</v>
      </c>
      <c r="BS9" s="2">
        <f>coco4!CU9</f>
        <v>1</v>
      </c>
      <c r="BT9" s="2">
        <f>coco4!CV9</f>
        <v>4</v>
      </c>
      <c r="BU9" s="2">
        <f>coco4!CW9</f>
        <v>5</v>
      </c>
      <c r="BV9" s="2">
        <f>coco4!CX9</f>
        <v>2</v>
      </c>
      <c r="BW9" s="2">
        <f>coco4!CY9</f>
        <v>3</v>
      </c>
      <c r="BX9" s="2">
        <f>coco4!CZ9</f>
        <v>4</v>
      </c>
      <c r="BY9" s="2">
        <f>coco4!DA9</f>
        <v>3</v>
      </c>
      <c r="BZ9" s="2">
        <f>coco4!DB9</f>
        <v>20</v>
      </c>
      <c r="CA9" s="2">
        <f>coco4!DC9</f>
        <v>15</v>
      </c>
      <c r="CB9" s="2">
        <f>coco4!DD9</f>
        <v>5</v>
      </c>
      <c r="CC9" s="2">
        <f>coco4!DF9</f>
        <v>2</v>
      </c>
      <c r="CD9" s="2">
        <f>coco4!DG9</f>
        <v>1</v>
      </c>
      <c r="CE9" s="2">
        <f>coco4!DH9</f>
        <v>4</v>
      </c>
      <c r="CF9" s="2">
        <f>coco4!DI9</f>
        <v>7</v>
      </c>
      <c r="CG9" s="2">
        <f>coco4!DJ9</f>
        <v>8</v>
      </c>
      <c r="CH9" s="2">
        <f>coco4!DK9</f>
        <v>3</v>
      </c>
      <c r="CI9" s="2">
        <f>coco4!DL9</f>
        <v>5</v>
      </c>
      <c r="CJ9" s="2">
        <f>coco4!DM9</f>
        <v>3</v>
      </c>
      <c r="CK9" s="2">
        <f>coco4!DO9</f>
        <v>2</v>
      </c>
      <c r="CL9" s="2">
        <f>coco4!DP9</f>
        <v>2</v>
      </c>
      <c r="CM9" s="2">
        <f>coco4!DQ9</f>
        <v>7</v>
      </c>
      <c r="CN9" s="2">
        <f>coco4!DR9</f>
        <v>8</v>
      </c>
      <c r="CO9" s="2">
        <f>coco4!DS9</f>
        <v>3</v>
      </c>
      <c r="CP9" s="2">
        <f>coco4!DT9</f>
        <v>4</v>
      </c>
      <c r="CQ9" s="2">
        <f>coco4!DU9</f>
        <v>3</v>
      </c>
      <c r="CR9" s="2">
        <f>coco4!DV9</f>
        <v>4</v>
      </c>
      <c r="CS9" s="2">
        <f>coco4!DX9</f>
        <v>11</v>
      </c>
      <c r="CT9" s="2">
        <f>coco4!DY9</f>
        <v>4860</v>
      </c>
    </row>
    <row r="10" spans="1:98">
      <c r="A10" s="2" t="str">
        <f>coco4!A10</f>
        <v>Keszeg</v>
      </c>
      <c r="B10" s="2">
        <f>coco4!C10</f>
        <v>11</v>
      </c>
      <c r="C10" s="2">
        <f>coco4!D10</f>
        <v>20</v>
      </c>
      <c r="D10" s="2">
        <f>coco4!F10</f>
        <v>22</v>
      </c>
      <c r="E10" s="2">
        <f>coco4!G10</f>
        <v>13</v>
      </c>
      <c r="F10" s="2">
        <f>coco4!J10</f>
        <v>6</v>
      </c>
      <c r="G10" s="2">
        <f>coco4!K10</f>
        <v>4</v>
      </c>
      <c r="H10" s="2">
        <f>coco4!Q10</f>
        <v>10</v>
      </c>
      <c r="I10" s="2">
        <f>coco4!R10</f>
        <v>7</v>
      </c>
      <c r="J10" s="2">
        <f>coco4!S10</f>
        <v>21</v>
      </c>
      <c r="K10" s="2">
        <f>coco4!U10</f>
        <v>7</v>
      </c>
      <c r="L10" s="2">
        <f>coco4!V10</f>
        <v>21</v>
      </c>
      <c r="M10" s="2">
        <f>coco4!W10</f>
        <v>10</v>
      </c>
      <c r="N10" s="2">
        <f>coco4!X10</f>
        <v>25</v>
      </c>
      <c r="O10" s="2">
        <f>coco4!Y10</f>
        <v>11</v>
      </c>
      <c r="P10" s="2">
        <f>coco4!Z10</f>
        <v>16</v>
      </c>
      <c r="Q10" s="2">
        <f>coco4!AA10</f>
        <v>10</v>
      </c>
      <c r="R10" s="2">
        <f>coco4!AF10</f>
        <v>25</v>
      </c>
      <c r="S10" s="2">
        <f>coco4!AG10</f>
        <v>17</v>
      </c>
      <c r="T10" s="2">
        <f>coco4!AH10</f>
        <v>17</v>
      </c>
      <c r="U10" s="2">
        <f>coco4!AI10</f>
        <v>12</v>
      </c>
      <c r="V10" s="2">
        <f>coco4!AJ10</f>
        <v>8</v>
      </c>
      <c r="W10" s="2">
        <f>coco4!AK10</f>
        <v>14</v>
      </c>
      <c r="X10" s="2">
        <f>coco4!AL10</f>
        <v>10</v>
      </c>
      <c r="Y10" s="2">
        <f>coco4!AM10</f>
        <v>8</v>
      </c>
      <c r="Z10" s="2">
        <f>coco4!AN10</f>
        <v>7</v>
      </c>
      <c r="AA10" s="2">
        <f>coco4!AP10</f>
        <v>7</v>
      </c>
      <c r="AB10" s="2">
        <f>coco4!AQ10</f>
        <v>13</v>
      </c>
      <c r="AC10" s="2">
        <f>coco4!AS10</f>
        <v>6</v>
      </c>
      <c r="AD10" s="2">
        <f>coco4!AU10</f>
        <v>10</v>
      </c>
      <c r="AE10" s="2">
        <f>coco4!AV10</f>
        <v>16</v>
      </c>
      <c r="AF10" s="2">
        <f>coco4!AW10</f>
        <v>8</v>
      </c>
      <c r="AG10" s="2">
        <f>coco4!AX10</f>
        <v>8</v>
      </c>
      <c r="AH10" s="2">
        <f>coco4!AY10</f>
        <v>7</v>
      </c>
      <c r="AI10" s="2">
        <f>coco4!AZ10</f>
        <v>8</v>
      </c>
      <c r="AJ10" s="2">
        <f>coco4!BB10</f>
        <v>21</v>
      </c>
      <c r="AK10" s="2">
        <f>coco4!BD10</f>
        <v>10</v>
      </c>
      <c r="AL10" s="2">
        <f>coco4!BE10</f>
        <v>10</v>
      </c>
      <c r="AM10" s="2">
        <f>coco4!BF10</f>
        <v>10</v>
      </c>
      <c r="AN10" s="2">
        <f>coco4!BG10</f>
        <v>7</v>
      </c>
      <c r="AO10" s="2">
        <f>coco4!BH10</f>
        <v>10</v>
      </c>
      <c r="AP10" s="2">
        <f>coco4!BI10</f>
        <v>12</v>
      </c>
      <c r="AQ10" s="2">
        <f>coco4!BJ10</f>
        <v>5</v>
      </c>
      <c r="AR10" s="2">
        <f>coco4!BL10</f>
        <v>14</v>
      </c>
      <c r="AS10" s="2">
        <f>coco4!BN10</f>
        <v>14</v>
      </c>
      <c r="AT10" s="2">
        <f>coco4!BO10</f>
        <v>10</v>
      </c>
      <c r="AU10" s="2">
        <f>coco4!BP10</f>
        <v>8</v>
      </c>
      <c r="AV10" s="2">
        <f>coco4!BQ10</f>
        <v>6</v>
      </c>
      <c r="AW10" s="2">
        <f>coco4!BR10</f>
        <v>12</v>
      </c>
      <c r="AX10" s="2">
        <f>coco4!BS10</f>
        <v>11</v>
      </c>
      <c r="AY10" s="2">
        <f>coco4!BT10</f>
        <v>10</v>
      </c>
      <c r="AZ10" s="2">
        <f>coco4!BU10</f>
        <v>14</v>
      </c>
      <c r="BA10" s="2">
        <f>coco4!BV10</f>
        <v>14</v>
      </c>
      <c r="BB10" s="2">
        <f>coco4!BW10</f>
        <v>10</v>
      </c>
      <c r="BC10" s="2">
        <f>coco4!BX10</f>
        <v>8</v>
      </c>
      <c r="BD10" s="2">
        <f>coco4!BY10</f>
        <v>6</v>
      </c>
      <c r="BE10" s="2">
        <f>coco4!BZ10</f>
        <v>16</v>
      </c>
      <c r="BF10" s="2">
        <f>coco4!CA10</f>
        <v>17</v>
      </c>
      <c r="BG10" s="2">
        <f>coco4!CB10</f>
        <v>17</v>
      </c>
      <c r="BH10" s="2">
        <f>coco4!CD10</f>
        <v>20</v>
      </c>
      <c r="BI10" s="2">
        <f>coco4!CE10</f>
        <v>7</v>
      </c>
      <c r="BJ10" s="2">
        <f>coco4!CH10</f>
        <v>7</v>
      </c>
      <c r="BK10" s="2">
        <f>coco4!CJ10</f>
        <v>14</v>
      </c>
      <c r="BL10" s="2">
        <f>coco4!CK10</f>
        <v>27</v>
      </c>
      <c r="BM10" s="2">
        <f>coco4!CM10</f>
        <v>14</v>
      </c>
      <c r="BN10" s="2">
        <f>coco4!CN10</f>
        <v>20</v>
      </c>
      <c r="BO10" s="2">
        <f>coco4!CO10</f>
        <v>16</v>
      </c>
      <c r="BP10" s="2">
        <f>coco4!CP10</f>
        <v>24</v>
      </c>
      <c r="BQ10" s="2">
        <f>coco4!CS10</f>
        <v>18</v>
      </c>
      <c r="BR10" s="2">
        <f>coco4!CT10</f>
        <v>10</v>
      </c>
      <c r="BS10" s="2">
        <f>coco4!CU10</f>
        <v>7</v>
      </c>
      <c r="BT10" s="2">
        <f>coco4!CV10</f>
        <v>10</v>
      </c>
      <c r="BU10" s="2">
        <f>coco4!CW10</f>
        <v>10</v>
      </c>
      <c r="BV10" s="2">
        <f>coco4!CX10</f>
        <v>10</v>
      </c>
      <c r="BW10" s="2">
        <f>coco4!CY10</f>
        <v>10</v>
      </c>
      <c r="BX10" s="2">
        <f>coco4!CZ10</f>
        <v>26</v>
      </c>
      <c r="BY10" s="2">
        <f>coco4!DA10</f>
        <v>10</v>
      </c>
      <c r="BZ10" s="2">
        <f>coco4!DB10</f>
        <v>25</v>
      </c>
      <c r="CA10" s="2">
        <f>coco4!DC10</f>
        <v>25</v>
      </c>
      <c r="CB10" s="2">
        <f>coco4!DD10</f>
        <v>8</v>
      </c>
      <c r="CC10" s="2">
        <f>coco4!DF10</f>
        <v>12</v>
      </c>
      <c r="CD10" s="2">
        <f>coco4!DG10</f>
        <v>11</v>
      </c>
      <c r="CE10" s="2">
        <f>coco4!DH10</f>
        <v>14</v>
      </c>
      <c r="CF10" s="2">
        <f>coco4!DI10</f>
        <v>16</v>
      </c>
      <c r="CG10" s="2">
        <f>coco4!DJ10</f>
        <v>14</v>
      </c>
      <c r="CH10" s="2">
        <f>coco4!DK10</f>
        <v>10</v>
      </c>
      <c r="CI10" s="2">
        <f>coco4!DL10</f>
        <v>8</v>
      </c>
      <c r="CJ10" s="2">
        <f>coco4!DM10</f>
        <v>6</v>
      </c>
      <c r="CK10" s="2">
        <f>coco4!DO10</f>
        <v>12</v>
      </c>
      <c r="CL10" s="2">
        <f>coco4!DP10</f>
        <v>5</v>
      </c>
      <c r="CM10" s="2">
        <f>coco4!DQ10</f>
        <v>16</v>
      </c>
      <c r="CN10" s="2">
        <f>coco4!DR10</f>
        <v>14</v>
      </c>
      <c r="CO10" s="2">
        <f>coco4!DS10</f>
        <v>10</v>
      </c>
      <c r="CP10" s="2">
        <f>coco4!DT10</f>
        <v>8</v>
      </c>
      <c r="CQ10" s="2">
        <f>coco4!DU10</f>
        <v>6</v>
      </c>
      <c r="CR10" s="2">
        <f>coco4!DV10</f>
        <v>14</v>
      </c>
      <c r="CS10" s="2">
        <f>coco4!DX10</f>
        <v>17</v>
      </c>
      <c r="CT10" s="2">
        <f>coco4!DY10</f>
        <v>20809</v>
      </c>
    </row>
    <row r="11" spans="1:98">
      <c r="A11" s="2" t="str">
        <f>coco4!A11</f>
        <v>KMR</v>
      </c>
      <c r="B11" s="2">
        <f>coco4!C11</f>
        <v>1</v>
      </c>
      <c r="C11" s="2">
        <f>coco4!D11</f>
        <v>1</v>
      </c>
      <c r="D11" s="2">
        <f>coco4!F11</f>
        <v>18</v>
      </c>
      <c r="E11" s="2">
        <f>coco4!G11</f>
        <v>5</v>
      </c>
      <c r="F11" s="2">
        <f>coco4!J11</f>
        <v>1</v>
      </c>
      <c r="G11" s="2">
        <f>coco4!K11</f>
        <v>1</v>
      </c>
      <c r="H11" s="2">
        <f>coco4!Q11</f>
        <v>1</v>
      </c>
      <c r="I11" s="2">
        <f>coco4!R11</f>
        <v>2</v>
      </c>
      <c r="J11" s="2">
        <f>coco4!S11</f>
        <v>3</v>
      </c>
      <c r="K11" s="2">
        <f>coco4!U11</f>
        <v>1</v>
      </c>
      <c r="L11" s="2">
        <f>coco4!V11</f>
        <v>20</v>
      </c>
      <c r="M11" s="2">
        <f>coco4!W11</f>
        <v>7</v>
      </c>
      <c r="N11" s="2">
        <f>coco4!X11</f>
        <v>16</v>
      </c>
      <c r="O11" s="2">
        <f>coco4!Y11</f>
        <v>5</v>
      </c>
      <c r="P11" s="2">
        <f>coco4!Z11</f>
        <v>15</v>
      </c>
      <c r="Q11" s="2">
        <f>coco4!AA11</f>
        <v>7</v>
      </c>
      <c r="R11" s="2">
        <f>coco4!AF11</f>
        <v>7</v>
      </c>
      <c r="S11" s="2">
        <f>coco4!AG11</f>
        <v>15</v>
      </c>
      <c r="T11" s="2">
        <f>coco4!AH11</f>
        <v>14</v>
      </c>
      <c r="U11" s="2">
        <f>coco4!AI11</f>
        <v>7</v>
      </c>
      <c r="V11" s="2">
        <f>coco4!AJ11</f>
        <v>5</v>
      </c>
      <c r="W11" s="2">
        <f>coco4!AK11</f>
        <v>5</v>
      </c>
      <c r="X11" s="2">
        <f>coco4!AL11</f>
        <v>2</v>
      </c>
      <c r="Y11" s="2">
        <f>coco4!AM11</f>
        <v>6</v>
      </c>
      <c r="Z11" s="2">
        <f>coco4!AN11</f>
        <v>2</v>
      </c>
      <c r="AA11" s="2">
        <f>coco4!AP11</f>
        <v>2</v>
      </c>
      <c r="AB11" s="2">
        <f>coco4!AQ11</f>
        <v>5</v>
      </c>
      <c r="AC11" s="2">
        <f>coco4!AS11</f>
        <v>4</v>
      </c>
      <c r="AD11" s="2">
        <f>coco4!AU11</f>
        <v>2</v>
      </c>
      <c r="AE11" s="2">
        <f>coco4!AV11</f>
        <v>5</v>
      </c>
      <c r="AF11" s="2">
        <f>coco4!AW11</f>
        <v>6</v>
      </c>
      <c r="AG11" s="2">
        <f>coco4!AX11</f>
        <v>6</v>
      </c>
      <c r="AH11" s="2">
        <f>coco4!AY11</f>
        <v>5</v>
      </c>
      <c r="AI11" s="2">
        <f>coco4!AZ11</f>
        <v>5</v>
      </c>
      <c r="AJ11" s="2">
        <f>coco4!BB11</f>
        <v>1</v>
      </c>
      <c r="AK11" s="2">
        <f>coco4!BD11</f>
        <v>3</v>
      </c>
      <c r="AL11" s="2">
        <f>coco4!BE11</f>
        <v>3</v>
      </c>
      <c r="AM11" s="2">
        <f>coco4!BF11</f>
        <v>2</v>
      </c>
      <c r="AN11" s="2">
        <f>coco4!BG11</f>
        <v>2</v>
      </c>
      <c r="AO11" s="2">
        <f>coco4!BH11</f>
        <v>2</v>
      </c>
      <c r="AP11" s="2">
        <f>coco4!BI11</f>
        <v>4</v>
      </c>
      <c r="AQ11" s="2">
        <f>coco4!BJ11</f>
        <v>1</v>
      </c>
      <c r="AR11" s="2">
        <f>coco4!BL11</f>
        <v>1</v>
      </c>
      <c r="AS11" s="2">
        <f>coco4!BN11</f>
        <v>2</v>
      </c>
      <c r="AT11" s="2">
        <f>coco4!BO11</f>
        <v>1</v>
      </c>
      <c r="AU11" s="2">
        <f>coco4!BP11</f>
        <v>2</v>
      </c>
      <c r="AV11" s="2">
        <f>coco4!BQ11</f>
        <v>1</v>
      </c>
      <c r="AW11" s="2">
        <f>coco4!BR11</f>
        <v>5</v>
      </c>
      <c r="AX11" s="2">
        <f>coco4!BS11</f>
        <v>1</v>
      </c>
      <c r="AY11" s="2">
        <f>coco4!BT11</f>
        <v>4</v>
      </c>
      <c r="AZ11" s="2">
        <f>coco4!BU11</f>
        <v>1</v>
      </c>
      <c r="BA11" s="2">
        <f>coco4!BV11</f>
        <v>3</v>
      </c>
      <c r="BB11" s="2">
        <f>coco4!BW11</f>
        <v>1</v>
      </c>
      <c r="BC11" s="2">
        <f>coco4!BX11</f>
        <v>3</v>
      </c>
      <c r="BD11" s="2">
        <f>coco4!BY11</f>
        <v>1</v>
      </c>
      <c r="BE11" s="2">
        <f>coco4!BZ11</f>
        <v>3</v>
      </c>
      <c r="BF11" s="2">
        <f>coco4!CA11</f>
        <v>15</v>
      </c>
      <c r="BG11" s="2">
        <f>coco4!CB11</f>
        <v>14</v>
      </c>
      <c r="BH11" s="2">
        <f>coco4!CD11</f>
        <v>7</v>
      </c>
      <c r="BI11" s="2">
        <f>coco4!CE11</f>
        <v>5</v>
      </c>
      <c r="BJ11" s="2">
        <f>coco4!CH11</f>
        <v>6</v>
      </c>
      <c r="BK11" s="2">
        <f>coco4!CJ11</f>
        <v>12</v>
      </c>
      <c r="BL11" s="2">
        <f>coco4!CK11</f>
        <v>23</v>
      </c>
      <c r="BM11" s="2">
        <f>coco4!CM11</f>
        <v>27</v>
      </c>
      <c r="BN11" s="2">
        <f>coco4!CN11</f>
        <v>27</v>
      </c>
      <c r="BO11" s="2">
        <f>coco4!CO11</f>
        <v>27</v>
      </c>
      <c r="BP11" s="2">
        <f>coco4!CP11</f>
        <v>20</v>
      </c>
      <c r="BQ11" s="2">
        <f>coco4!CS11</f>
        <v>2</v>
      </c>
      <c r="BR11" s="2">
        <f>coco4!CT11</f>
        <v>6</v>
      </c>
      <c r="BS11" s="2">
        <f>coco4!CU11</f>
        <v>2</v>
      </c>
      <c r="BT11" s="2">
        <f>coco4!CV11</f>
        <v>6</v>
      </c>
      <c r="BU11" s="2">
        <f>coco4!CW11</f>
        <v>6</v>
      </c>
      <c r="BV11" s="2">
        <f>coco4!CX11</f>
        <v>3</v>
      </c>
      <c r="BW11" s="2">
        <f>coco4!CY11</f>
        <v>2</v>
      </c>
      <c r="BX11" s="2">
        <f>coco4!CZ11</f>
        <v>6</v>
      </c>
      <c r="BY11" s="2">
        <f>coco4!DA11</f>
        <v>2</v>
      </c>
      <c r="BZ11" s="2">
        <f>coco4!DB11</f>
        <v>21</v>
      </c>
      <c r="CA11" s="2">
        <f>coco4!DC11</f>
        <v>17</v>
      </c>
      <c r="CB11" s="2">
        <f>coco4!DD11</f>
        <v>6</v>
      </c>
      <c r="CC11" s="2">
        <f>coco4!DF11</f>
        <v>7</v>
      </c>
      <c r="CD11" s="2">
        <f>coco4!DG11</f>
        <v>8</v>
      </c>
      <c r="CE11" s="2">
        <f>coco4!DH11</f>
        <v>3</v>
      </c>
      <c r="CF11" s="2">
        <f>coco4!DI11</f>
        <v>14</v>
      </c>
      <c r="CG11" s="2">
        <f>coco4!DJ11</f>
        <v>11</v>
      </c>
      <c r="CH11" s="2">
        <f>coco4!DK11</f>
        <v>2</v>
      </c>
      <c r="CI11" s="2">
        <f>coco4!DL11</f>
        <v>6</v>
      </c>
      <c r="CJ11" s="2">
        <f>coco4!DM11</f>
        <v>4</v>
      </c>
      <c r="CK11" s="2">
        <f>coco4!DO11</f>
        <v>7</v>
      </c>
      <c r="CL11" s="2">
        <f>coco4!DP11</f>
        <v>1</v>
      </c>
      <c r="CM11" s="2">
        <f>coco4!DQ11</f>
        <v>13</v>
      </c>
      <c r="CN11" s="2">
        <f>coco4!DR11</f>
        <v>10</v>
      </c>
      <c r="CO11" s="2">
        <f>coco4!DS11</f>
        <v>2</v>
      </c>
      <c r="CP11" s="2">
        <f>coco4!DT11</f>
        <v>6</v>
      </c>
      <c r="CQ11" s="2">
        <f>coco4!DU11</f>
        <v>4</v>
      </c>
      <c r="CR11" s="2">
        <f>coco4!DV11</f>
        <v>3</v>
      </c>
      <c r="CS11" s="2">
        <f>coco4!DX11</f>
        <v>5</v>
      </c>
      <c r="CT11" s="2">
        <f>coco4!DY11</f>
        <v>19</v>
      </c>
    </row>
    <row r="12" spans="1:98">
      <c r="A12" s="2" t="str">
        <f>coco4!A12</f>
        <v>Kosd</v>
      </c>
      <c r="B12" s="2">
        <f>coco4!C12</f>
        <v>11</v>
      </c>
      <c r="C12" s="2">
        <f>coco4!D12</f>
        <v>17</v>
      </c>
      <c r="D12" s="2">
        <f>coco4!F12</f>
        <v>19</v>
      </c>
      <c r="E12" s="2">
        <f>coco4!G12</f>
        <v>6</v>
      </c>
      <c r="F12" s="2">
        <f>coco4!J12</f>
        <v>6</v>
      </c>
      <c r="G12" s="2">
        <f>coco4!K12</f>
        <v>4</v>
      </c>
      <c r="H12" s="2">
        <f>coco4!Q12</f>
        <v>10</v>
      </c>
      <c r="I12" s="2">
        <f>coco4!R12</f>
        <v>7</v>
      </c>
      <c r="J12" s="2">
        <f>coco4!S12</f>
        <v>25</v>
      </c>
      <c r="K12" s="2">
        <f>coco4!U12</f>
        <v>7</v>
      </c>
      <c r="L12" s="2">
        <f>coco4!V12</f>
        <v>23</v>
      </c>
      <c r="M12" s="2">
        <f>coco4!W12</f>
        <v>10</v>
      </c>
      <c r="N12" s="2">
        <f>coco4!X12</f>
        <v>19</v>
      </c>
      <c r="O12" s="2">
        <f>coco4!Y12</f>
        <v>11</v>
      </c>
      <c r="P12" s="2">
        <f>coco4!Z12</f>
        <v>16</v>
      </c>
      <c r="Q12" s="2">
        <f>coco4!AA12</f>
        <v>10</v>
      </c>
      <c r="R12" s="2">
        <f>coco4!AF12</f>
        <v>23</v>
      </c>
      <c r="S12" s="2">
        <f>coco4!AG12</f>
        <v>17</v>
      </c>
      <c r="T12" s="2">
        <f>coco4!AH12</f>
        <v>17</v>
      </c>
      <c r="U12" s="2">
        <f>coco4!AI12</f>
        <v>12</v>
      </c>
      <c r="V12" s="2">
        <f>coco4!AJ12</f>
        <v>8</v>
      </c>
      <c r="W12" s="2">
        <f>coco4!AK12</f>
        <v>14</v>
      </c>
      <c r="X12" s="2">
        <f>coco4!AL12</f>
        <v>10</v>
      </c>
      <c r="Y12" s="2">
        <f>coco4!AM12</f>
        <v>8</v>
      </c>
      <c r="Z12" s="2">
        <f>coco4!AN12</f>
        <v>7</v>
      </c>
      <c r="AA12" s="2">
        <f>coco4!AP12</f>
        <v>7</v>
      </c>
      <c r="AB12" s="2">
        <f>coco4!AQ12</f>
        <v>13</v>
      </c>
      <c r="AC12" s="2">
        <f>coco4!AS12</f>
        <v>6</v>
      </c>
      <c r="AD12" s="2">
        <f>coco4!AU12</f>
        <v>10</v>
      </c>
      <c r="AE12" s="2">
        <f>coco4!AV12</f>
        <v>16</v>
      </c>
      <c r="AF12" s="2">
        <f>coco4!AW12</f>
        <v>8</v>
      </c>
      <c r="AG12" s="2">
        <f>coco4!AX12</f>
        <v>8</v>
      </c>
      <c r="AH12" s="2">
        <f>coco4!AY12</f>
        <v>7</v>
      </c>
      <c r="AI12" s="2">
        <f>coco4!AZ12</f>
        <v>8</v>
      </c>
      <c r="AJ12" s="2">
        <f>coco4!BB12</f>
        <v>9</v>
      </c>
      <c r="AK12" s="2">
        <f>coco4!BD12</f>
        <v>10</v>
      </c>
      <c r="AL12" s="2">
        <f>coco4!BE12</f>
        <v>10</v>
      </c>
      <c r="AM12" s="2">
        <f>coco4!BF12</f>
        <v>10</v>
      </c>
      <c r="AN12" s="2">
        <f>coco4!BG12</f>
        <v>7</v>
      </c>
      <c r="AO12" s="2">
        <f>coco4!BH12</f>
        <v>10</v>
      </c>
      <c r="AP12" s="2">
        <f>coco4!BI12</f>
        <v>12</v>
      </c>
      <c r="AQ12" s="2">
        <f>coco4!BJ12</f>
        <v>5</v>
      </c>
      <c r="AR12" s="2">
        <f>coco4!BL12</f>
        <v>14</v>
      </c>
      <c r="AS12" s="2">
        <f>coco4!BN12</f>
        <v>14</v>
      </c>
      <c r="AT12" s="2">
        <f>coco4!BO12</f>
        <v>10</v>
      </c>
      <c r="AU12" s="2">
        <f>coco4!BP12</f>
        <v>8</v>
      </c>
      <c r="AV12" s="2">
        <f>coco4!BQ12</f>
        <v>6</v>
      </c>
      <c r="AW12" s="2">
        <f>coco4!BR12</f>
        <v>12</v>
      </c>
      <c r="AX12" s="2">
        <f>coco4!BS12</f>
        <v>11</v>
      </c>
      <c r="AY12" s="2">
        <f>coco4!BT12</f>
        <v>10</v>
      </c>
      <c r="AZ12" s="2">
        <f>coco4!BU12</f>
        <v>14</v>
      </c>
      <c r="BA12" s="2">
        <f>coco4!BV12</f>
        <v>14</v>
      </c>
      <c r="BB12" s="2">
        <f>coco4!BW12</f>
        <v>10</v>
      </c>
      <c r="BC12" s="2">
        <f>coco4!BX12</f>
        <v>8</v>
      </c>
      <c r="BD12" s="2">
        <f>coco4!BY12</f>
        <v>6</v>
      </c>
      <c r="BE12" s="2">
        <f>coco4!BZ12</f>
        <v>9</v>
      </c>
      <c r="BF12" s="2">
        <f>coco4!CA12</f>
        <v>17</v>
      </c>
      <c r="BG12" s="2">
        <f>coco4!CB12</f>
        <v>17</v>
      </c>
      <c r="BH12" s="2">
        <f>coco4!CD12</f>
        <v>12</v>
      </c>
      <c r="BI12" s="2">
        <f>coco4!CE12</f>
        <v>7</v>
      </c>
      <c r="BJ12" s="2">
        <f>coco4!CH12</f>
        <v>7</v>
      </c>
      <c r="BK12" s="2">
        <f>coco4!CJ12</f>
        <v>14</v>
      </c>
      <c r="BL12" s="2">
        <f>coco4!CK12</f>
        <v>25</v>
      </c>
      <c r="BM12" s="2">
        <f>coco4!CM12</f>
        <v>21</v>
      </c>
      <c r="BN12" s="2">
        <f>coco4!CN12</f>
        <v>21</v>
      </c>
      <c r="BO12" s="2">
        <f>coco4!CO12</f>
        <v>21</v>
      </c>
      <c r="BP12" s="2">
        <f>coco4!CP12</f>
        <v>19</v>
      </c>
      <c r="BQ12" s="2">
        <f>coco4!CS12</f>
        <v>18</v>
      </c>
      <c r="BR12" s="2">
        <f>coco4!CT12</f>
        <v>10</v>
      </c>
      <c r="BS12" s="2">
        <f>coco4!CU12</f>
        <v>7</v>
      </c>
      <c r="BT12" s="2">
        <f>coco4!CV12</f>
        <v>10</v>
      </c>
      <c r="BU12" s="2">
        <f>coco4!CW12</f>
        <v>10</v>
      </c>
      <c r="BV12" s="2">
        <f>coco4!CX12</f>
        <v>10</v>
      </c>
      <c r="BW12" s="2">
        <f>coco4!CY12</f>
        <v>10</v>
      </c>
      <c r="BX12" s="2">
        <f>coco4!CZ12</f>
        <v>12</v>
      </c>
      <c r="BY12" s="2">
        <f>coco4!DA12</f>
        <v>10</v>
      </c>
      <c r="BZ12" s="2">
        <f>coco4!DB12</f>
        <v>22</v>
      </c>
      <c r="CA12" s="2">
        <f>coco4!DC12</f>
        <v>23</v>
      </c>
      <c r="CB12" s="2">
        <f>coco4!DD12</f>
        <v>8</v>
      </c>
      <c r="CC12" s="2">
        <f>coco4!DF12</f>
        <v>12</v>
      </c>
      <c r="CD12" s="2">
        <f>coco4!DG12</f>
        <v>11</v>
      </c>
      <c r="CE12" s="2">
        <f>coco4!DH12</f>
        <v>14</v>
      </c>
      <c r="CF12" s="2">
        <f>coco4!DI12</f>
        <v>16</v>
      </c>
      <c r="CG12" s="2">
        <f>coco4!DJ12</f>
        <v>14</v>
      </c>
      <c r="CH12" s="2">
        <f>coco4!DK12</f>
        <v>10</v>
      </c>
      <c r="CI12" s="2">
        <f>coco4!DL12</f>
        <v>8</v>
      </c>
      <c r="CJ12" s="2">
        <f>coco4!DM12</f>
        <v>6</v>
      </c>
      <c r="CK12" s="2">
        <f>coco4!DO12</f>
        <v>12</v>
      </c>
      <c r="CL12" s="2">
        <f>coco4!DP12</f>
        <v>5</v>
      </c>
      <c r="CM12" s="2">
        <f>coco4!DQ12</f>
        <v>16</v>
      </c>
      <c r="CN12" s="2">
        <f>coco4!DR12</f>
        <v>14</v>
      </c>
      <c r="CO12" s="2">
        <f>coco4!DS12</f>
        <v>10</v>
      </c>
      <c r="CP12" s="2">
        <f>coco4!DT12</f>
        <v>8</v>
      </c>
      <c r="CQ12" s="2">
        <f>coco4!DU12</f>
        <v>6</v>
      </c>
      <c r="CR12" s="2">
        <f>coco4!DV12</f>
        <v>14</v>
      </c>
      <c r="CS12" s="2">
        <f>coco4!DX12</f>
        <v>6</v>
      </c>
      <c r="CT12" s="2">
        <f>coco4!DY12</f>
        <v>489</v>
      </c>
    </row>
    <row r="13" spans="1:98">
      <c r="A13" s="2" t="str">
        <f>coco4!A13</f>
        <v>Legénd</v>
      </c>
      <c r="B13" s="2">
        <f>coco4!C13</f>
        <v>11</v>
      </c>
      <c r="C13" s="2">
        <f>coco4!D13</f>
        <v>20</v>
      </c>
      <c r="D13" s="2">
        <f>coco4!F13</f>
        <v>25</v>
      </c>
      <c r="E13" s="2">
        <f>coco4!G13</f>
        <v>27</v>
      </c>
      <c r="F13" s="2">
        <f>coco4!J13</f>
        <v>6</v>
      </c>
      <c r="G13" s="2">
        <f>coco4!K13</f>
        <v>4</v>
      </c>
      <c r="H13" s="2">
        <f>coco4!Q13</f>
        <v>10</v>
      </c>
      <c r="I13" s="2">
        <f>coco4!R13</f>
        <v>7</v>
      </c>
      <c r="J13" s="2">
        <f>coco4!S13</f>
        <v>20</v>
      </c>
      <c r="K13" s="2">
        <f>coco4!U13</f>
        <v>7</v>
      </c>
      <c r="L13" s="2">
        <f>coco4!V13</f>
        <v>4</v>
      </c>
      <c r="M13" s="2">
        <f>coco4!W13</f>
        <v>10</v>
      </c>
      <c r="N13" s="2">
        <f>coco4!X13</f>
        <v>23</v>
      </c>
      <c r="O13" s="2">
        <f>coco4!Y13</f>
        <v>11</v>
      </c>
      <c r="P13" s="2">
        <f>coco4!Z13</f>
        <v>16</v>
      </c>
      <c r="Q13" s="2">
        <f>coco4!AA13</f>
        <v>10</v>
      </c>
      <c r="R13" s="2">
        <f>coco4!AF13</f>
        <v>24</v>
      </c>
      <c r="S13" s="2">
        <f>coco4!AG13</f>
        <v>17</v>
      </c>
      <c r="T13" s="2">
        <f>coco4!AH13</f>
        <v>17</v>
      </c>
      <c r="U13" s="2">
        <f>coco4!AI13</f>
        <v>12</v>
      </c>
      <c r="V13" s="2">
        <f>coco4!AJ13</f>
        <v>8</v>
      </c>
      <c r="W13" s="2">
        <f>coco4!AK13</f>
        <v>14</v>
      </c>
      <c r="X13" s="2">
        <f>coco4!AL13</f>
        <v>10</v>
      </c>
      <c r="Y13" s="2">
        <f>coco4!AM13</f>
        <v>8</v>
      </c>
      <c r="Z13" s="2">
        <f>coco4!AN13</f>
        <v>7</v>
      </c>
      <c r="AA13" s="2">
        <f>coco4!AP13</f>
        <v>7</v>
      </c>
      <c r="AB13" s="2">
        <f>coco4!AQ13</f>
        <v>13</v>
      </c>
      <c r="AC13" s="2">
        <f>coco4!AS13</f>
        <v>6</v>
      </c>
      <c r="AD13" s="2">
        <f>coco4!AU13</f>
        <v>10</v>
      </c>
      <c r="AE13" s="2">
        <f>coco4!AV13</f>
        <v>16</v>
      </c>
      <c r="AF13" s="2">
        <f>coco4!AW13</f>
        <v>8</v>
      </c>
      <c r="AG13" s="2">
        <f>coco4!AX13</f>
        <v>8</v>
      </c>
      <c r="AH13" s="2">
        <f>coco4!AY13</f>
        <v>7</v>
      </c>
      <c r="AI13" s="2">
        <f>coco4!AZ13</f>
        <v>8</v>
      </c>
      <c r="AJ13" s="2">
        <f>coco4!BB13</f>
        <v>11</v>
      </c>
      <c r="AK13" s="2">
        <f>coco4!BD13</f>
        <v>10</v>
      </c>
      <c r="AL13" s="2">
        <f>coco4!BE13</f>
        <v>10</v>
      </c>
      <c r="AM13" s="2">
        <f>coco4!BF13</f>
        <v>10</v>
      </c>
      <c r="AN13" s="2">
        <f>coco4!BG13</f>
        <v>7</v>
      </c>
      <c r="AO13" s="2">
        <f>coco4!BH13</f>
        <v>10</v>
      </c>
      <c r="AP13" s="2">
        <f>coco4!BI13</f>
        <v>12</v>
      </c>
      <c r="AQ13" s="2">
        <f>coco4!BJ13</f>
        <v>5</v>
      </c>
      <c r="AR13" s="2">
        <f>coco4!BL13</f>
        <v>14</v>
      </c>
      <c r="AS13" s="2">
        <f>coco4!BN13</f>
        <v>14</v>
      </c>
      <c r="AT13" s="2">
        <f>coco4!BO13</f>
        <v>10</v>
      </c>
      <c r="AU13" s="2">
        <f>coco4!BP13</f>
        <v>8</v>
      </c>
      <c r="AV13" s="2">
        <f>coco4!BQ13</f>
        <v>6</v>
      </c>
      <c r="AW13" s="2">
        <f>coco4!BR13</f>
        <v>12</v>
      </c>
      <c r="AX13" s="2">
        <f>coco4!BS13</f>
        <v>6</v>
      </c>
      <c r="AY13" s="2">
        <f>coco4!BT13</f>
        <v>10</v>
      </c>
      <c r="AZ13" s="2">
        <f>coco4!BU13</f>
        <v>14</v>
      </c>
      <c r="BA13" s="2">
        <f>coco4!BV13</f>
        <v>14</v>
      </c>
      <c r="BB13" s="2">
        <f>coco4!BW13</f>
        <v>10</v>
      </c>
      <c r="BC13" s="2">
        <f>coco4!BX13</f>
        <v>8</v>
      </c>
      <c r="BD13" s="2">
        <f>coco4!BY13</f>
        <v>6</v>
      </c>
      <c r="BE13" s="2">
        <f>coco4!BZ13</f>
        <v>16</v>
      </c>
      <c r="BF13" s="2">
        <f>coco4!CA13</f>
        <v>17</v>
      </c>
      <c r="BG13" s="2">
        <f>coco4!CB13</f>
        <v>17</v>
      </c>
      <c r="BH13" s="2">
        <f>coco4!CD13</f>
        <v>20</v>
      </c>
      <c r="BI13" s="2">
        <f>coco4!CE13</f>
        <v>7</v>
      </c>
      <c r="BJ13" s="2">
        <f>coco4!CH13</f>
        <v>7</v>
      </c>
      <c r="BK13" s="2">
        <f>coco4!CJ13</f>
        <v>14</v>
      </c>
      <c r="BL13" s="2">
        <f>coco4!CK13</f>
        <v>10</v>
      </c>
      <c r="BM13" s="2">
        <f>coco4!CM13</f>
        <v>5</v>
      </c>
      <c r="BN13" s="2">
        <f>coco4!CN13</f>
        <v>13</v>
      </c>
      <c r="BO13" s="2">
        <f>coco4!CO13</f>
        <v>6</v>
      </c>
      <c r="BP13" s="2">
        <f>coco4!CP13</f>
        <v>25</v>
      </c>
      <c r="BQ13" s="2">
        <f>coco4!CS13</f>
        <v>18</v>
      </c>
      <c r="BR13" s="2">
        <f>coco4!CT13</f>
        <v>10</v>
      </c>
      <c r="BS13" s="2">
        <f>coco4!CU13</f>
        <v>7</v>
      </c>
      <c r="BT13" s="2">
        <f>coco4!CV13</f>
        <v>10</v>
      </c>
      <c r="BU13" s="2">
        <f>coco4!CW13</f>
        <v>10</v>
      </c>
      <c r="BV13" s="2">
        <f>coco4!CX13</f>
        <v>10</v>
      </c>
      <c r="BW13" s="2">
        <f>coco4!CY13</f>
        <v>10</v>
      </c>
      <c r="BX13" s="2">
        <f>coco4!CZ13</f>
        <v>24</v>
      </c>
      <c r="BY13" s="2">
        <f>coco4!DA13</f>
        <v>10</v>
      </c>
      <c r="BZ13" s="2">
        <f>coco4!DB13</f>
        <v>13</v>
      </c>
      <c r="CA13" s="2">
        <f>coco4!DC13</f>
        <v>19</v>
      </c>
      <c r="CB13" s="2">
        <f>coco4!DD13</f>
        <v>8</v>
      </c>
      <c r="CC13" s="2">
        <f>coco4!DF13</f>
        <v>12</v>
      </c>
      <c r="CD13" s="2">
        <f>coco4!DG13</f>
        <v>11</v>
      </c>
      <c r="CE13" s="2">
        <f>coco4!DH13</f>
        <v>14</v>
      </c>
      <c r="CF13" s="2">
        <f>coco4!DI13</f>
        <v>16</v>
      </c>
      <c r="CG13" s="2">
        <f>coco4!DJ13</f>
        <v>14</v>
      </c>
      <c r="CH13" s="2">
        <f>coco4!DK13</f>
        <v>10</v>
      </c>
      <c r="CI13" s="2">
        <f>coco4!DL13</f>
        <v>8</v>
      </c>
      <c r="CJ13" s="2">
        <f>coco4!DM13</f>
        <v>6</v>
      </c>
      <c r="CK13" s="2">
        <f>coco4!DO13</f>
        <v>12</v>
      </c>
      <c r="CL13" s="2">
        <f>coco4!DP13</f>
        <v>5</v>
      </c>
      <c r="CM13" s="2">
        <f>coco4!DQ13</f>
        <v>16</v>
      </c>
      <c r="CN13" s="2">
        <f>coco4!DR13</f>
        <v>14</v>
      </c>
      <c r="CO13" s="2">
        <f>coco4!DS13</f>
        <v>10</v>
      </c>
      <c r="CP13" s="2">
        <f>coco4!DT13</f>
        <v>8</v>
      </c>
      <c r="CQ13" s="2">
        <f>coco4!DU13</f>
        <v>6</v>
      </c>
      <c r="CR13" s="2">
        <f>coco4!DV13</f>
        <v>14</v>
      </c>
      <c r="CS13" s="2">
        <f>coco4!DX13</f>
        <v>17</v>
      </c>
      <c r="CT13" s="2">
        <f>coco4!DY13</f>
        <v>1738</v>
      </c>
    </row>
    <row r="14" spans="1:98">
      <c r="A14" s="2" t="str">
        <f>coco4!A14</f>
        <v>Nézsa</v>
      </c>
      <c r="B14" s="2">
        <f>coco4!C14</f>
        <v>11</v>
      </c>
      <c r="C14" s="2">
        <f>coco4!D14</f>
        <v>7</v>
      </c>
      <c r="D14" s="2">
        <f>coco4!F14</f>
        <v>2</v>
      </c>
      <c r="E14" s="2">
        <f>coco4!G14</f>
        <v>26</v>
      </c>
      <c r="F14" s="2">
        <f>coco4!J14</f>
        <v>6</v>
      </c>
      <c r="G14" s="2">
        <f>coco4!K14</f>
        <v>4</v>
      </c>
      <c r="H14" s="2">
        <f>coco4!Q14</f>
        <v>10</v>
      </c>
      <c r="I14" s="2">
        <f>coco4!R14</f>
        <v>7</v>
      </c>
      <c r="J14" s="2">
        <f>coco4!S14</f>
        <v>15</v>
      </c>
      <c r="K14" s="2">
        <f>coco4!U14</f>
        <v>7</v>
      </c>
      <c r="L14" s="2">
        <f>coco4!V14</f>
        <v>8</v>
      </c>
      <c r="M14" s="2">
        <f>coco4!W14</f>
        <v>10</v>
      </c>
      <c r="N14" s="2">
        <f>coco4!X14</f>
        <v>25</v>
      </c>
      <c r="O14" s="2">
        <f>coco4!Y14</f>
        <v>11</v>
      </c>
      <c r="P14" s="2">
        <f>coco4!Z14</f>
        <v>3</v>
      </c>
      <c r="Q14" s="2">
        <f>coco4!AA14</f>
        <v>10</v>
      </c>
      <c r="R14" s="2">
        <f>coco4!AF14</f>
        <v>27</v>
      </c>
      <c r="S14" s="2">
        <f>coco4!AG14</f>
        <v>14</v>
      </c>
      <c r="T14" s="2">
        <f>coco4!AH14</f>
        <v>15</v>
      </c>
      <c r="U14" s="2">
        <f>coco4!AI14</f>
        <v>12</v>
      </c>
      <c r="V14" s="2">
        <f>coco4!AJ14</f>
        <v>8</v>
      </c>
      <c r="W14" s="2">
        <f>coco4!AK14</f>
        <v>14</v>
      </c>
      <c r="X14" s="2">
        <f>coco4!AL14</f>
        <v>10</v>
      </c>
      <c r="Y14" s="2">
        <f>coco4!AM14</f>
        <v>8</v>
      </c>
      <c r="Z14" s="2">
        <f>coco4!AN14</f>
        <v>7</v>
      </c>
      <c r="AA14" s="2">
        <f>coco4!AP14</f>
        <v>7</v>
      </c>
      <c r="AB14" s="2">
        <f>coco4!AQ14</f>
        <v>12</v>
      </c>
      <c r="AC14" s="2">
        <f>coco4!AS14</f>
        <v>6</v>
      </c>
      <c r="AD14" s="2">
        <f>coco4!AU14</f>
        <v>10</v>
      </c>
      <c r="AE14" s="2">
        <f>coco4!AV14</f>
        <v>7</v>
      </c>
      <c r="AF14" s="2">
        <f>coco4!AW14</f>
        <v>8</v>
      </c>
      <c r="AG14" s="2">
        <f>coco4!AX14</f>
        <v>8</v>
      </c>
      <c r="AH14" s="2">
        <f>coco4!AY14</f>
        <v>7</v>
      </c>
      <c r="AI14" s="2">
        <f>coco4!AZ14</f>
        <v>8</v>
      </c>
      <c r="AJ14" s="2">
        <f>coco4!BB14</f>
        <v>24</v>
      </c>
      <c r="AK14" s="2">
        <f>coco4!BD14</f>
        <v>10</v>
      </c>
      <c r="AL14" s="2">
        <f>coco4!BE14</f>
        <v>10</v>
      </c>
      <c r="AM14" s="2">
        <f>coco4!BF14</f>
        <v>10</v>
      </c>
      <c r="AN14" s="2">
        <f>coco4!BG14</f>
        <v>7</v>
      </c>
      <c r="AO14" s="2">
        <f>coco4!BH14</f>
        <v>10</v>
      </c>
      <c r="AP14" s="2">
        <f>coco4!BI14</f>
        <v>12</v>
      </c>
      <c r="AQ14" s="2">
        <f>coco4!BJ14</f>
        <v>5</v>
      </c>
      <c r="AR14" s="2">
        <f>coco4!BL14</f>
        <v>14</v>
      </c>
      <c r="AS14" s="2">
        <f>coco4!BN14</f>
        <v>14</v>
      </c>
      <c r="AT14" s="2">
        <f>coco4!BO14</f>
        <v>10</v>
      </c>
      <c r="AU14" s="2">
        <f>coco4!BP14</f>
        <v>8</v>
      </c>
      <c r="AV14" s="2">
        <f>coco4!BQ14</f>
        <v>6</v>
      </c>
      <c r="AW14" s="2">
        <f>coco4!BR14</f>
        <v>12</v>
      </c>
      <c r="AX14" s="2">
        <f>coco4!BS14</f>
        <v>11</v>
      </c>
      <c r="AY14" s="2">
        <f>coco4!BT14</f>
        <v>10</v>
      </c>
      <c r="AZ14" s="2">
        <f>coco4!BU14</f>
        <v>14</v>
      </c>
      <c r="BA14" s="2">
        <f>coco4!BV14</f>
        <v>14</v>
      </c>
      <c r="BB14" s="2">
        <f>coco4!BW14</f>
        <v>10</v>
      </c>
      <c r="BC14" s="2">
        <f>coco4!BX14</f>
        <v>8</v>
      </c>
      <c r="BD14" s="2">
        <f>coco4!BY14</f>
        <v>6</v>
      </c>
      <c r="BE14" s="2">
        <f>coco4!BZ14</f>
        <v>16</v>
      </c>
      <c r="BF14" s="2">
        <f>coco4!CA14</f>
        <v>16</v>
      </c>
      <c r="BG14" s="2">
        <f>coco4!CB14</f>
        <v>16</v>
      </c>
      <c r="BH14" s="2">
        <f>coco4!CD14</f>
        <v>19</v>
      </c>
      <c r="BI14" s="2">
        <f>coco4!CE14</f>
        <v>7</v>
      </c>
      <c r="BJ14" s="2">
        <f>coco4!CH14</f>
        <v>7</v>
      </c>
      <c r="BK14" s="2">
        <f>coco4!CJ14</f>
        <v>14</v>
      </c>
      <c r="BL14" s="2">
        <f>coco4!CK14</f>
        <v>13</v>
      </c>
      <c r="BM14" s="2">
        <f>coco4!CM14</f>
        <v>6</v>
      </c>
      <c r="BN14" s="2">
        <f>coco4!CN14</f>
        <v>6</v>
      </c>
      <c r="BO14" s="2">
        <f>coco4!CO14</f>
        <v>4</v>
      </c>
      <c r="BP14" s="2">
        <f>coco4!CP14</f>
        <v>8</v>
      </c>
      <c r="BQ14" s="2">
        <f>coco4!CS14</f>
        <v>9</v>
      </c>
      <c r="BR14" s="2">
        <f>coco4!CT14</f>
        <v>10</v>
      </c>
      <c r="BS14" s="2">
        <f>coco4!CU14</f>
        <v>7</v>
      </c>
      <c r="BT14" s="2">
        <f>coco4!CV14</f>
        <v>10</v>
      </c>
      <c r="BU14" s="2">
        <f>coco4!CW14</f>
        <v>10</v>
      </c>
      <c r="BV14" s="2">
        <f>coco4!CX14</f>
        <v>10</v>
      </c>
      <c r="BW14" s="2">
        <f>coco4!CY14</f>
        <v>10</v>
      </c>
      <c r="BX14" s="2">
        <f>coco4!CZ14</f>
        <v>10</v>
      </c>
      <c r="BY14" s="2">
        <f>coco4!DA14</f>
        <v>10</v>
      </c>
      <c r="BZ14" s="2">
        <f>coco4!DB14</f>
        <v>6</v>
      </c>
      <c r="CA14" s="2">
        <f>coco4!DC14</f>
        <v>3</v>
      </c>
      <c r="CB14" s="2">
        <f>coco4!DD14</f>
        <v>8</v>
      </c>
      <c r="CC14" s="2">
        <f>coco4!DF14</f>
        <v>12</v>
      </c>
      <c r="CD14" s="2">
        <f>coco4!DG14</f>
        <v>11</v>
      </c>
      <c r="CE14" s="2">
        <f>coco4!DH14</f>
        <v>14</v>
      </c>
      <c r="CF14" s="2">
        <f>coco4!DI14</f>
        <v>16</v>
      </c>
      <c r="CG14" s="2">
        <f>coco4!DJ14</f>
        <v>14</v>
      </c>
      <c r="CH14" s="2">
        <f>coco4!DK14</f>
        <v>10</v>
      </c>
      <c r="CI14" s="2">
        <f>coco4!DL14</f>
        <v>8</v>
      </c>
      <c r="CJ14" s="2">
        <f>coco4!DM14</f>
        <v>6</v>
      </c>
      <c r="CK14" s="2">
        <f>coco4!DO14</f>
        <v>12</v>
      </c>
      <c r="CL14" s="2">
        <f>coco4!DP14</f>
        <v>5</v>
      </c>
      <c r="CM14" s="2">
        <f>coco4!DQ14</f>
        <v>16</v>
      </c>
      <c r="CN14" s="2">
        <f>coco4!DR14</f>
        <v>14</v>
      </c>
      <c r="CO14" s="2">
        <f>coco4!DS14</f>
        <v>10</v>
      </c>
      <c r="CP14" s="2">
        <f>coco4!DT14</f>
        <v>8</v>
      </c>
      <c r="CQ14" s="2">
        <f>coco4!DU14</f>
        <v>6</v>
      </c>
      <c r="CR14" s="2">
        <f>coco4!DV14</f>
        <v>14</v>
      </c>
      <c r="CS14" s="2">
        <f>coco4!DX14</f>
        <v>17</v>
      </c>
      <c r="CT14" s="2">
        <f>coco4!DY14</f>
        <v>1230</v>
      </c>
    </row>
    <row r="15" spans="1:98">
      <c r="A15" s="2" t="str">
        <f>coco4!A15</f>
        <v>Nógrád</v>
      </c>
      <c r="B15" s="2">
        <f>coco4!C15</f>
        <v>11</v>
      </c>
      <c r="C15" s="2">
        <f>coco4!D15</f>
        <v>12</v>
      </c>
      <c r="D15" s="2">
        <f>coco4!F15</f>
        <v>10</v>
      </c>
      <c r="E15" s="2">
        <f>coco4!G15</f>
        <v>21</v>
      </c>
      <c r="F15" s="2">
        <f>coco4!J15</f>
        <v>6</v>
      </c>
      <c r="G15" s="2">
        <f>coco4!K15</f>
        <v>4</v>
      </c>
      <c r="H15" s="2">
        <f>coco4!Q15</f>
        <v>10</v>
      </c>
      <c r="I15" s="2">
        <f>coco4!R15</f>
        <v>7</v>
      </c>
      <c r="J15" s="2">
        <f>coco4!S15</f>
        <v>19</v>
      </c>
      <c r="K15" s="2">
        <f>coco4!U15</f>
        <v>7</v>
      </c>
      <c r="L15" s="2">
        <f>coco4!V15</f>
        <v>17</v>
      </c>
      <c r="M15" s="2">
        <f>coco4!W15</f>
        <v>10</v>
      </c>
      <c r="N15" s="2">
        <f>coco4!X15</f>
        <v>10</v>
      </c>
      <c r="O15" s="2">
        <f>coco4!Y15</f>
        <v>11</v>
      </c>
      <c r="P15" s="2">
        <f>coco4!Z15</f>
        <v>16</v>
      </c>
      <c r="Q15" s="2">
        <f>coco4!AA15</f>
        <v>10</v>
      </c>
      <c r="R15" s="2">
        <f>coco4!AF15</f>
        <v>16</v>
      </c>
      <c r="S15" s="2">
        <f>coco4!AG15</f>
        <v>12</v>
      </c>
      <c r="T15" s="2">
        <f>coco4!AH15</f>
        <v>12</v>
      </c>
      <c r="U15" s="2">
        <f>coco4!AI15</f>
        <v>12</v>
      </c>
      <c r="V15" s="2">
        <f>coco4!AJ15</f>
        <v>8</v>
      </c>
      <c r="W15" s="2">
        <f>coco4!AK15</f>
        <v>14</v>
      </c>
      <c r="X15" s="2">
        <f>coco4!AL15</f>
        <v>10</v>
      </c>
      <c r="Y15" s="2">
        <f>coco4!AM15</f>
        <v>8</v>
      </c>
      <c r="Z15" s="2">
        <f>coco4!AN15</f>
        <v>7</v>
      </c>
      <c r="AA15" s="2">
        <f>coco4!AP15</f>
        <v>7</v>
      </c>
      <c r="AB15" s="2">
        <f>coco4!AQ15</f>
        <v>13</v>
      </c>
      <c r="AC15" s="2">
        <f>coco4!AS15</f>
        <v>6</v>
      </c>
      <c r="AD15" s="2">
        <f>coco4!AU15</f>
        <v>10</v>
      </c>
      <c r="AE15" s="2">
        <f>coco4!AV15</f>
        <v>15</v>
      </c>
      <c r="AF15" s="2">
        <f>coco4!AW15</f>
        <v>8</v>
      </c>
      <c r="AG15" s="2">
        <f>coco4!AX15</f>
        <v>8</v>
      </c>
      <c r="AH15" s="2">
        <f>coco4!AY15</f>
        <v>7</v>
      </c>
      <c r="AI15" s="2">
        <f>coco4!AZ15</f>
        <v>8</v>
      </c>
      <c r="AJ15" s="2">
        <f>coco4!BB15</f>
        <v>18</v>
      </c>
      <c r="AK15" s="2">
        <f>coco4!BD15</f>
        <v>10</v>
      </c>
      <c r="AL15" s="2">
        <f>coco4!BE15</f>
        <v>10</v>
      </c>
      <c r="AM15" s="2">
        <f>coco4!BF15</f>
        <v>10</v>
      </c>
      <c r="AN15" s="2">
        <f>coco4!BG15</f>
        <v>7</v>
      </c>
      <c r="AO15" s="2">
        <f>coco4!BH15</f>
        <v>10</v>
      </c>
      <c r="AP15" s="2">
        <f>coco4!BI15</f>
        <v>12</v>
      </c>
      <c r="AQ15" s="2">
        <f>coco4!BJ15</f>
        <v>5</v>
      </c>
      <c r="AR15" s="2">
        <f>coco4!BL15</f>
        <v>14</v>
      </c>
      <c r="AS15" s="2">
        <f>coco4!BN15</f>
        <v>14</v>
      </c>
      <c r="AT15" s="2">
        <f>coco4!BO15</f>
        <v>10</v>
      </c>
      <c r="AU15" s="2">
        <f>coco4!BP15</f>
        <v>8</v>
      </c>
      <c r="AV15" s="2">
        <f>coco4!BQ15</f>
        <v>6</v>
      </c>
      <c r="AW15" s="2">
        <f>coco4!BR15</f>
        <v>12</v>
      </c>
      <c r="AX15" s="2">
        <f>coco4!BS15</f>
        <v>11</v>
      </c>
      <c r="AY15" s="2">
        <f>coco4!BT15</f>
        <v>10</v>
      </c>
      <c r="AZ15" s="2">
        <f>coco4!BU15</f>
        <v>14</v>
      </c>
      <c r="BA15" s="2">
        <f>coco4!BV15</f>
        <v>14</v>
      </c>
      <c r="BB15" s="2">
        <f>coco4!BW15</f>
        <v>10</v>
      </c>
      <c r="BC15" s="2">
        <f>coco4!BX15</f>
        <v>8</v>
      </c>
      <c r="BD15" s="2">
        <f>coco4!BY15</f>
        <v>6</v>
      </c>
      <c r="BE15" s="2">
        <f>coco4!BZ15</f>
        <v>14</v>
      </c>
      <c r="BF15" s="2">
        <f>coco4!CA15</f>
        <v>14</v>
      </c>
      <c r="BG15" s="2">
        <f>coco4!CB15</f>
        <v>15</v>
      </c>
      <c r="BH15" s="2">
        <f>coco4!CD15</f>
        <v>20</v>
      </c>
      <c r="BI15" s="2">
        <f>coco4!CE15</f>
        <v>7</v>
      </c>
      <c r="BJ15" s="2">
        <f>coco4!CH15</f>
        <v>7</v>
      </c>
      <c r="BK15" s="2">
        <f>coco4!CJ15</f>
        <v>14</v>
      </c>
      <c r="BL15" s="2">
        <f>coco4!CK15</f>
        <v>21</v>
      </c>
      <c r="BM15" s="2">
        <f>coco4!CM15</f>
        <v>19</v>
      </c>
      <c r="BN15" s="2">
        <f>coco4!CN15</f>
        <v>17</v>
      </c>
      <c r="BO15" s="2">
        <f>coco4!CO15</f>
        <v>19</v>
      </c>
      <c r="BP15" s="2">
        <f>coco4!CP15</f>
        <v>12</v>
      </c>
      <c r="BQ15" s="2">
        <f>coco4!CS15</f>
        <v>18</v>
      </c>
      <c r="BR15" s="2">
        <f>coco4!CT15</f>
        <v>10</v>
      </c>
      <c r="BS15" s="2">
        <f>coco4!CU15</f>
        <v>7</v>
      </c>
      <c r="BT15" s="2">
        <f>coco4!CV15</f>
        <v>10</v>
      </c>
      <c r="BU15" s="2">
        <f>coco4!CW15</f>
        <v>10</v>
      </c>
      <c r="BV15" s="2">
        <f>coco4!CX15</f>
        <v>10</v>
      </c>
      <c r="BW15" s="2">
        <f>coco4!CY15</f>
        <v>10</v>
      </c>
      <c r="BX15" s="2">
        <f>coco4!CZ15</f>
        <v>21</v>
      </c>
      <c r="BY15" s="2">
        <f>coco4!DA15</f>
        <v>10</v>
      </c>
      <c r="BZ15" s="2">
        <f>coco4!DB15</f>
        <v>15</v>
      </c>
      <c r="CA15" s="2">
        <f>coco4!DC15</f>
        <v>21</v>
      </c>
      <c r="CB15" s="2">
        <f>coco4!DD15</f>
        <v>8</v>
      </c>
      <c r="CC15" s="2">
        <f>coco4!DF15</f>
        <v>12</v>
      </c>
      <c r="CD15" s="2">
        <f>coco4!DG15</f>
        <v>11</v>
      </c>
      <c r="CE15" s="2">
        <f>coco4!DH15</f>
        <v>14</v>
      </c>
      <c r="CF15" s="2">
        <f>coco4!DI15</f>
        <v>15</v>
      </c>
      <c r="CG15" s="2">
        <f>coco4!DJ15</f>
        <v>14</v>
      </c>
      <c r="CH15" s="2">
        <f>coco4!DK15</f>
        <v>10</v>
      </c>
      <c r="CI15" s="2">
        <f>coco4!DL15</f>
        <v>8</v>
      </c>
      <c r="CJ15" s="2">
        <f>coco4!DM15</f>
        <v>6</v>
      </c>
      <c r="CK15" s="2">
        <f>coco4!DO15</f>
        <v>12</v>
      </c>
      <c r="CL15" s="2">
        <f>coco4!DP15</f>
        <v>5</v>
      </c>
      <c r="CM15" s="2">
        <f>coco4!DQ15</f>
        <v>15</v>
      </c>
      <c r="CN15" s="2">
        <f>coco4!DR15</f>
        <v>14</v>
      </c>
      <c r="CO15" s="2">
        <f>coco4!DS15</f>
        <v>10</v>
      </c>
      <c r="CP15" s="2">
        <f>coco4!DT15</f>
        <v>8</v>
      </c>
      <c r="CQ15" s="2">
        <f>coco4!DU15</f>
        <v>6</v>
      </c>
      <c r="CR15" s="2">
        <f>coco4!DV15</f>
        <v>14</v>
      </c>
      <c r="CS15" s="2">
        <f>coco4!DX15</f>
        <v>16</v>
      </c>
      <c r="CT15" s="2">
        <f>coco4!DY15</f>
        <v>2851</v>
      </c>
    </row>
    <row r="16" spans="1:98">
      <c r="A16" s="2" t="str">
        <f>coco4!A16</f>
        <v>Nógrádmegye</v>
      </c>
      <c r="B16" s="2">
        <f>coco4!C16</f>
        <v>8</v>
      </c>
      <c r="C16" s="2">
        <f>coco4!D16</f>
        <v>13</v>
      </c>
      <c r="D16" s="2">
        <f>coco4!F16</f>
        <v>13</v>
      </c>
      <c r="E16" s="2">
        <f>coco4!G16</f>
        <v>23</v>
      </c>
      <c r="F16" s="2">
        <f>coco4!J16</f>
        <v>6</v>
      </c>
      <c r="G16" s="2">
        <f>coco4!K16</f>
        <v>4</v>
      </c>
      <c r="H16" s="2">
        <f>coco4!Q16</f>
        <v>7</v>
      </c>
      <c r="I16" s="2">
        <f>coco4!R16</f>
        <v>5</v>
      </c>
      <c r="J16" s="2">
        <f>coco4!S16</f>
        <v>9</v>
      </c>
      <c r="K16" s="2">
        <f>coco4!U16</f>
        <v>3</v>
      </c>
      <c r="L16" s="2">
        <f>coco4!V16</f>
        <v>7</v>
      </c>
      <c r="M16" s="2">
        <f>coco4!W16</f>
        <v>6</v>
      </c>
      <c r="N16" s="2">
        <f>coco4!X16</f>
        <v>9</v>
      </c>
      <c r="O16" s="2">
        <f>coco4!Y16</f>
        <v>7</v>
      </c>
      <c r="P16" s="2">
        <f>coco4!Z16</f>
        <v>8</v>
      </c>
      <c r="Q16" s="2">
        <f>coco4!AA16</f>
        <v>2</v>
      </c>
      <c r="R16" s="2">
        <f>coco4!AF16</f>
        <v>13</v>
      </c>
      <c r="S16" s="2">
        <f>coco4!AG16</f>
        <v>10</v>
      </c>
      <c r="T16" s="2">
        <f>coco4!AH16</f>
        <v>10</v>
      </c>
      <c r="U16" s="2">
        <f>coco4!AI16</f>
        <v>11</v>
      </c>
      <c r="V16" s="2">
        <f>coco4!AJ16</f>
        <v>4</v>
      </c>
      <c r="W16" s="2">
        <f>coco4!AK16</f>
        <v>6</v>
      </c>
      <c r="X16" s="2">
        <f>coco4!AL16</f>
        <v>3</v>
      </c>
      <c r="Y16" s="2">
        <f>coco4!AM16</f>
        <v>5</v>
      </c>
      <c r="Z16" s="2">
        <f>coco4!AN16</f>
        <v>5</v>
      </c>
      <c r="AA16" s="2">
        <f>coco4!AP16</f>
        <v>5</v>
      </c>
      <c r="AB16" s="2">
        <f>coco4!AQ16</f>
        <v>2</v>
      </c>
      <c r="AC16" s="2">
        <f>coco4!AS16</f>
        <v>2</v>
      </c>
      <c r="AD16" s="2">
        <f>coco4!AU16</f>
        <v>7</v>
      </c>
      <c r="AE16" s="2">
        <f>coco4!AV16</f>
        <v>6</v>
      </c>
      <c r="AF16" s="2">
        <f>coco4!AW16</f>
        <v>2</v>
      </c>
      <c r="AG16" s="2">
        <f>coco4!AX16</f>
        <v>3</v>
      </c>
      <c r="AH16" s="2">
        <f>coco4!AY16</f>
        <v>4</v>
      </c>
      <c r="AI16" s="2">
        <f>coco4!AZ16</f>
        <v>4</v>
      </c>
      <c r="AJ16" s="2">
        <f>coco4!BB16</f>
        <v>7</v>
      </c>
      <c r="AK16" s="2">
        <f>coco4!BD16</f>
        <v>6</v>
      </c>
      <c r="AL16" s="2">
        <f>coco4!BE16</f>
        <v>6</v>
      </c>
      <c r="AM16" s="2">
        <f>coco4!BF16</f>
        <v>5</v>
      </c>
      <c r="AN16" s="2">
        <f>coco4!BG16</f>
        <v>5</v>
      </c>
      <c r="AO16" s="2">
        <f>coco4!BH16</f>
        <v>5</v>
      </c>
      <c r="AP16" s="2">
        <f>coco4!BI16</f>
        <v>11</v>
      </c>
      <c r="AQ16" s="2">
        <f>coco4!BJ16</f>
        <v>5</v>
      </c>
      <c r="AR16" s="2">
        <f>coco4!BL16</f>
        <v>9</v>
      </c>
      <c r="AS16" s="2">
        <f>coco4!BN16</f>
        <v>9</v>
      </c>
      <c r="AT16" s="2">
        <f>coco4!BO16</f>
        <v>9</v>
      </c>
      <c r="AU16" s="2">
        <f>coco4!BP16</f>
        <v>4</v>
      </c>
      <c r="AV16" s="2">
        <f>coco4!BQ16</f>
        <v>5</v>
      </c>
      <c r="AW16" s="2">
        <f>coco4!BR16</f>
        <v>11</v>
      </c>
      <c r="AX16" s="2">
        <f>coco4!BS16</f>
        <v>11</v>
      </c>
      <c r="AY16" s="2">
        <f>coco4!BT16</f>
        <v>9</v>
      </c>
      <c r="AZ16" s="2">
        <f>coco4!BU16</f>
        <v>9</v>
      </c>
      <c r="BA16" s="2">
        <f>coco4!BV16</f>
        <v>8</v>
      </c>
      <c r="BB16" s="2">
        <f>coco4!BW16</f>
        <v>9</v>
      </c>
      <c r="BC16" s="2">
        <f>coco4!BX16</f>
        <v>4</v>
      </c>
      <c r="BD16" s="2">
        <f>coco4!BY16</f>
        <v>4</v>
      </c>
      <c r="BE16" s="2">
        <f>coco4!BZ16</f>
        <v>10</v>
      </c>
      <c r="BF16" s="2">
        <f>coco4!CA16</f>
        <v>11</v>
      </c>
      <c r="BG16" s="2">
        <f>coco4!CB16</f>
        <v>11</v>
      </c>
      <c r="BH16" s="2">
        <f>coco4!CD16</f>
        <v>4</v>
      </c>
      <c r="BI16" s="2">
        <f>coco4!CE16</f>
        <v>3</v>
      </c>
      <c r="BJ16" s="2">
        <f>coco4!CH16</f>
        <v>1</v>
      </c>
      <c r="BK16" s="2">
        <f>coco4!CJ16</f>
        <v>9</v>
      </c>
      <c r="BL16" s="2">
        <f>coco4!CK16</f>
        <v>3</v>
      </c>
      <c r="BM16" s="2">
        <f>coco4!CM16</f>
        <v>2</v>
      </c>
      <c r="BN16" s="2">
        <f>coco4!CN16</f>
        <v>1</v>
      </c>
      <c r="BO16" s="2">
        <f>coco4!CO16</f>
        <v>1</v>
      </c>
      <c r="BP16" s="2">
        <f>coco4!CP16</f>
        <v>2</v>
      </c>
      <c r="BQ16" s="2">
        <f>coco4!CS16</f>
        <v>11</v>
      </c>
      <c r="BR16" s="2">
        <f>coco4!CT16</f>
        <v>3</v>
      </c>
      <c r="BS16" s="2">
        <f>coco4!CU16</f>
        <v>4</v>
      </c>
      <c r="BT16" s="2">
        <f>coco4!CV16</f>
        <v>5</v>
      </c>
      <c r="BU16" s="2">
        <f>coco4!CW16</f>
        <v>3</v>
      </c>
      <c r="BV16" s="2">
        <f>coco4!CX16</f>
        <v>4</v>
      </c>
      <c r="BW16" s="2">
        <f>coco4!CY16</f>
        <v>7</v>
      </c>
      <c r="BX16" s="2">
        <f>coco4!CZ16</f>
        <v>7</v>
      </c>
      <c r="BY16" s="2">
        <f>coco4!DA16</f>
        <v>7</v>
      </c>
      <c r="BZ16" s="2">
        <f>coco4!DB16</f>
        <v>16</v>
      </c>
      <c r="CA16" s="2">
        <f>coco4!DC16</f>
        <v>8</v>
      </c>
      <c r="CB16" s="2">
        <f>coco4!DD16</f>
        <v>4</v>
      </c>
      <c r="CC16" s="2">
        <f>coco4!DF16</f>
        <v>11</v>
      </c>
      <c r="CD16" s="2">
        <f>coco4!DG16</f>
        <v>10</v>
      </c>
      <c r="CE16" s="2">
        <f>coco4!DH16</f>
        <v>9</v>
      </c>
      <c r="CF16" s="2">
        <f>coco4!DI16</f>
        <v>11</v>
      </c>
      <c r="CG16" s="2">
        <f>coco4!DJ16</f>
        <v>7</v>
      </c>
      <c r="CH16" s="2">
        <f>coco4!DK16</f>
        <v>9</v>
      </c>
      <c r="CI16" s="2">
        <f>coco4!DL16</f>
        <v>4</v>
      </c>
      <c r="CJ16" s="2">
        <f>coco4!DM16</f>
        <v>1</v>
      </c>
      <c r="CK16" s="2">
        <f>coco4!DO16</f>
        <v>11</v>
      </c>
      <c r="CL16" s="2">
        <f>coco4!DP16</f>
        <v>5</v>
      </c>
      <c r="CM16" s="2">
        <f>coco4!DQ16</f>
        <v>11</v>
      </c>
      <c r="CN16" s="2">
        <f>coco4!DR16</f>
        <v>7</v>
      </c>
      <c r="CO16" s="2">
        <f>coco4!DS16</f>
        <v>9</v>
      </c>
      <c r="CP16" s="2">
        <f>coco4!DT16</f>
        <v>5</v>
      </c>
      <c r="CQ16" s="2">
        <f>coco4!DU16</f>
        <v>2</v>
      </c>
      <c r="CR16" s="2">
        <f>coco4!DV16</f>
        <v>10</v>
      </c>
      <c r="CS16" s="2">
        <f>coco4!DX16</f>
        <v>9</v>
      </c>
      <c r="CT16" s="2">
        <f>coco4!DY16</f>
        <v>3445</v>
      </c>
    </row>
    <row r="17" spans="1:98">
      <c r="A17" s="2" t="str">
        <f>coco4!A17</f>
        <v>Nógrádsáp</v>
      </c>
      <c r="B17" s="2">
        <f>coco4!C17</f>
        <v>11</v>
      </c>
      <c r="C17" s="2">
        <f>coco4!D17</f>
        <v>5</v>
      </c>
      <c r="D17" s="2">
        <f>coco4!F17</f>
        <v>1</v>
      </c>
      <c r="E17" s="2">
        <f>coco4!G17</f>
        <v>25</v>
      </c>
      <c r="F17" s="2">
        <f>coco4!J17</f>
        <v>6</v>
      </c>
      <c r="G17" s="2">
        <f>coco4!K17</f>
        <v>4</v>
      </c>
      <c r="H17" s="2">
        <f>coco4!Q17</f>
        <v>10</v>
      </c>
      <c r="I17" s="2">
        <f>coco4!R17</f>
        <v>7</v>
      </c>
      <c r="J17" s="2">
        <f>coco4!S17</f>
        <v>17</v>
      </c>
      <c r="K17" s="2">
        <f>coco4!U17</f>
        <v>7</v>
      </c>
      <c r="L17" s="2">
        <f>coco4!V17</f>
        <v>3</v>
      </c>
      <c r="M17" s="2">
        <f>coco4!W17</f>
        <v>10</v>
      </c>
      <c r="N17" s="2">
        <f>coco4!X17</f>
        <v>22</v>
      </c>
      <c r="O17" s="2">
        <f>coco4!Y17</f>
        <v>11</v>
      </c>
      <c r="P17" s="2">
        <f>coco4!Z17</f>
        <v>16</v>
      </c>
      <c r="Q17" s="2">
        <f>coco4!AA17</f>
        <v>10</v>
      </c>
      <c r="R17" s="2">
        <f>coco4!AF17</f>
        <v>22</v>
      </c>
      <c r="S17" s="2">
        <f>coco4!AG17</f>
        <v>17</v>
      </c>
      <c r="T17" s="2">
        <f>coco4!AH17</f>
        <v>17</v>
      </c>
      <c r="U17" s="2">
        <f>coco4!AI17</f>
        <v>12</v>
      </c>
      <c r="V17" s="2">
        <f>coco4!AJ17</f>
        <v>8</v>
      </c>
      <c r="W17" s="2">
        <f>coco4!AK17</f>
        <v>2</v>
      </c>
      <c r="X17" s="2">
        <f>coco4!AL17</f>
        <v>10</v>
      </c>
      <c r="Y17" s="2">
        <f>coco4!AM17</f>
        <v>8</v>
      </c>
      <c r="Z17" s="2">
        <f>coco4!AN17</f>
        <v>7</v>
      </c>
      <c r="AA17" s="2">
        <f>coco4!AP17</f>
        <v>7</v>
      </c>
      <c r="AB17" s="2">
        <f>coco4!AQ17</f>
        <v>13</v>
      </c>
      <c r="AC17" s="2">
        <f>coco4!AS17</f>
        <v>6</v>
      </c>
      <c r="AD17" s="2">
        <f>coco4!AU17</f>
        <v>10</v>
      </c>
      <c r="AE17" s="2">
        <f>coco4!AV17</f>
        <v>16</v>
      </c>
      <c r="AF17" s="2">
        <f>coco4!AW17</f>
        <v>8</v>
      </c>
      <c r="AG17" s="2">
        <f>coco4!AX17</f>
        <v>8</v>
      </c>
      <c r="AH17" s="2">
        <f>coco4!AY17</f>
        <v>7</v>
      </c>
      <c r="AI17" s="2">
        <f>coco4!AZ17</f>
        <v>8</v>
      </c>
      <c r="AJ17" s="2">
        <f>coco4!BB17</f>
        <v>17</v>
      </c>
      <c r="AK17" s="2">
        <f>coco4!BD17</f>
        <v>10</v>
      </c>
      <c r="AL17" s="2">
        <f>coco4!BE17</f>
        <v>10</v>
      </c>
      <c r="AM17" s="2">
        <f>coco4!BF17</f>
        <v>10</v>
      </c>
      <c r="AN17" s="2">
        <f>coco4!BG17</f>
        <v>7</v>
      </c>
      <c r="AO17" s="2">
        <f>coco4!BH17</f>
        <v>10</v>
      </c>
      <c r="AP17" s="2">
        <f>coco4!BI17</f>
        <v>12</v>
      </c>
      <c r="AQ17" s="2">
        <f>coco4!BJ17</f>
        <v>5</v>
      </c>
      <c r="AR17" s="2">
        <f>coco4!BL17</f>
        <v>14</v>
      </c>
      <c r="AS17" s="2">
        <f>coco4!BN17</f>
        <v>14</v>
      </c>
      <c r="AT17" s="2">
        <f>coco4!BO17</f>
        <v>10</v>
      </c>
      <c r="AU17" s="2">
        <f>coco4!BP17</f>
        <v>8</v>
      </c>
      <c r="AV17" s="2">
        <f>coco4!BQ17</f>
        <v>6</v>
      </c>
      <c r="AW17" s="2">
        <f>coco4!BR17</f>
        <v>12</v>
      </c>
      <c r="AX17" s="2">
        <f>coco4!BS17</f>
        <v>8</v>
      </c>
      <c r="AY17" s="2">
        <f>coco4!BT17</f>
        <v>10</v>
      </c>
      <c r="AZ17" s="2">
        <f>coco4!BU17</f>
        <v>14</v>
      </c>
      <c r="BA17" s="2">
        <f>coco4!BV17</f>
        <v>14</v>
      </c>
      <c r="BB17" s="2">
        <f>coco4!BW17</f>
        <v>10</v>
      </c>
      <c r="BC17" s="2">
        <f>coco4!BX17</f>
        <v>8</v>
      </c>
      <c r="BD17" s="2">
        <f>coco4!BY17</f>
        <v>6</v>
      </c>
      <c r="BE17" s="2">
        <f>coco4!BZ17</f>
        <v>16</v>
      </c>
      <c r="BF17" s="2">
        <f>coco4!CA17</f>
        <v>17</v>
      </c>
      <c r="BG17" s="2">
        <f>coco4!CB17</f>
        <v>17</v>
      </c>
      <c r="BH17" s="2">
        <f>coco4!CD17</f>
        <v>14</v>
      </c>
      <c r="BI17" s="2">
        <f>coco4!CE17</f>
        <v>7</v>
      </c>
      <c r="BJ17" s="2">
        <f>coco4!CH17</f>
        <v>7</v>
      </c>
      <c r="BK17" s="2">
        <f>coco4!CJ17</f>
        <v>14</v>
      </c>
      <c r="BL17" s="2">
        <f>coco4!CK17</f>
        <v>16</v>
      </c>
      <c r="BM17" s="2">
        <f>coco4!CM17</f>
        <v>12</v>
      </c>
      <c r="BN17" s="2">
        <f>coco4!CN17</f>
        <v>9</v>
      </c>
      <c r="BO17" s="2">
        <f>coco4!CO17</f>
        <v>15</v>
      </c>
      <c r="BP17" s="2">
        <f>coco4!CP17</f>
        <v>22</v>
      </c>
      <c r="BQ17" s="2">
        <f>coco4!CS17</f>
        <v>1</v>
      </c>
      <c r="BR17" s="2">
        <f>coco4!CT17</f>
        <v>1</v>
      </c>
      <c r="BS17" s="2">
        <f>coco4!CU17</f>
        <v>7</v>
      </c>
      <c r="BT17" s="2">
        <f>coco4!CV17</f>
        <v>1</v>
      </c>
      <c r="BU17" s="2">
        <f>coco4!CW17</f>
        <v>1</v>
      </c>
      <c r="BV17" s="2">
        <f>coco4!CX17</f>
        <v>10</v>
      </c>
      <c r="BW17" s="2">
        <f>coco4!CY17</f>
        <v>10</v>
      </c>
      <c r="BX17" s="2">
        <f>coco4!CZ17</f>
        <v>2</v>
      </c>
      <c r="BY17" s="2">
        <f>coco4!DA17</f>
        <v>10</v>
      </c>
      <c r="BZ17" s="2">
        <f>coco4!DB17</f>
        <v>5</v>
      </c>
      <c r="CA17" s="2">
        <f>coco4!DC17</f>
        <v>6</v>
      </c>
      <c r="CB17" s="2">
        <f>coco4!DD17</f>
        <v>8</v>
      </c>
      <c r="CC17" s="2">
        <f>coco4!DF17</f>
        <v>12</v>
      </c>
      <c r="CD17" s="2">
        <f>coco4!DG17</f>
        <v>11</v>
      </c>
      <c r="CE17" s="2">
        <f>coco4!DH17</f>
        <v>14</v>
      </c>
      <c r="CF17" s="2">
        <f>coco4!DI17</f>
        <v>16</v>
      </c>
      <c r="CG17" s="2">
        <f>coco4!DJ17</f>
        <v>14</v>
      </c>
      <c r="CH17" s="2">
        <f>coco4!DK17</f>
        <v>10</v>
      </c>
      <c r="CI17" s="2">
        <f>coco4!DL17</f>
        <v>8</v>
      </c>
      <c r="CJ17" s="2">
        <f>coco4!DM17</f>
        <v>6</v>
      </c>
      <c r="CK17" s="2">
        <f>coco4!DO17</f>
        <v>12</v>
      </c>
      <c r="CL17" s="2">
        <f>coco4!DP17</f>
        <v>5</v>
      </c>
      <c r="CM17" s="2">
        <f>coco4!DQ17</f>
        <v>16</v>
      </c>
      <c r="CN17" s="2">
        <f>coco4!DR17</f>
        <v>14</v>
      </c>
      <c r="CO17" s="2">
        <f>coco4!DS17</f>
        <v>10</v>
      </c>
      <c r="CP17" s="2">
        <f>coco4!DT17</f>
        <v>8</v>
      </c>
      <c r="CQ17" s="2">
        <f>coco4!DU17</f>
        <v>6</v>
      </c>
      <c r="CR17" s="2">
        <f>coco4!DV17</f>
        <v>14</v>
      </c>
      <c r="CS17" s="2">
        <f>coco4!DX17</f>
        <v>14</v>
      </c>
      <c r="CT17" s="2">
        <f>coco4!DY17</f>
        <v>908</v>
      </c>
    </row>
    <row r="18" spans="1:98">
      <c r="A18" s="2" t="str">
        <f>coco4!A18</f>
        <v>Nőtincs</v>
      </c>
      <c r="B18" s="2">
        <f>coco4!C18</f>
        <v>11</v>
      </c>
      <c r="C18" s="2">
        <f>coco4!D18</f>
        <v>2</v>
      </c>
      <c r="D18" s="2">
        <f>coco4!F18</f>
        <v>4</v>
      </c>
      <c r="E18" s="2">
        <f>coco4!G18</f>
        <v>11</v>
      </c>
      <c r="F18" s="2">
        <f>coco4!J18</f>
        <v>6</v>
      </c>
      <c r="G18" s="2">
        <f>coco4!K18</f>
        <v>4</v>
      </c>
      <c r="H18" s="2">
        <f>coco4!Q18</f>
        <v>10</v>
      </c>
      <c r="I18" s="2">
        <f>coco4!R18</f>
        <v>7</v>
      </c>
      <c r="J18" s="2">
        <f>coco4!S18</f>
        <v>2</v>
      </c>
      <c r="K18" s="2">
        <f>coco4!U18</f>
        <v>7</v>
      </c>
      <c r="L18" s="2">
        <f>coco4!V18</f>
        <v>1</v>
      </c>
      <c r="M18" s="2">
        <f>coco4!W18</f>
        <v>10</v>
      </c>
      <c r="N18" s="2">
        <f>coco4!X18</f>
        <v>20</v>
      </c>
      <c r="O18" s="2">
        <f>coco4!Y18</f>
        <v>11</v>
      </c>
      <c r="P18" s="2">
        <f>coco4!Z18</f>
        <v>16</v>
      </c>
      <c r="Q18" s="2">
        <f>coco4!AA18</f>
        <v>10</v>
      </c>
      <c r="R18" s="2">
        <f>coco4!AF18</f>
        <v>17</v>
      </c>
      <c r="S18" s="2">
        <f>coco4!AG18</f>
        <v>17</v>
      </c>
      <c r="T18" s="2">
        <f>coco4!AH18</f>
        <v>17</v>
      </c>
      <c r="U18" s="2">
        <f>coco4!AI18</f>
        <v>12</v>
      </c>
      <c r="V18" s="2">
        <f>coco4!AJ18</f>
        <v>8</v>
      </c>
      <c r="W18" s="2">
        <f>coco4!AK18</f>
        <v>14</v>
      </c>
      <c r="X18" s="2">
        <f>coco4!AL18</f>
        <v>10</v>
      </c>
      <c r="Y18" s="2">
        <f>coco4!AM18</f>
        <v>8</v>
      </c>
      <c r="Z18" s="2">
        <f>coco4!AN18</f>
        <v>7</v>
      </c>
      <c r="AA18" s="2">
        <f>coco4!AP18</f>
        <v>7</v>
      </c>
      <c r="AB18" s="2">
        <f>coco4!AQ18</f>
        <v>13</v>
      </c>
      <c r="AC18" s="2">
        <f>coco4!AS18</f>
        <v>6</v>
      </c>
      <c r="AD18" s="2">
        <f>coco4!AU18</f>
        <v>10</v>
      </c>
      <c r="AE18" s="2">
        <f>coco4!AV18</f>
        <v>16</v>
      </c>
      <c r="AF18" s="2">
        <f>coco4!AW18</f>
        <v>8</v>
      </c>
      <c r="AG18" s="2">
        <f>coco4!AX18</f>
        <v>8</v>
      </c>
      <c r="AH18" s="2">
        <f>coco4!AY18</f>
        <v>7</v>
      </c>
      <c r="AI18" s="2">
        <f>coco4!AZ18</f>
        <v>8</v>
      </c>
      <c r="AJ18" s="2">
        <f>coco4!BB18</f>
        <v>19</v>
      </c>
      <c r="AK18" s="2">
        <f>coco4!BD18</f>
        <v>10</v>
      </c>
      <c r="AL18" s="2">
        <f>coco4!BE18</f>
        <v>10</v>
      </c>
      <c r="AM18" s="2">
        <f>coco4!BF18</f>
        <v>10</v>
      </c>
      <c r="AN18" s="2">
        <f>coco4!BG18</f>
        <v>7</v>
      </c>
      <c r="AO18" s="2">
        <f>coco4!BH18</f>
        <v>10</v>
      </c>
      <c r="AP18" s="2">
        <f>coco4!BI18</f>
        <v>12</v>
      </c>
      <c r="AQ18" s="2">
        <f>coco4!BJ18</f>
        <v>5</v>
      </c>
      <c r="AR18" s="2">
        <f>coco4!BL18</f>
        <v>13</v>
      </c>
      <c r="AS18" s="2">
        <f>coco4!BN18</f>
        <v>12</v>
      </c>
      <c r="AT18" s="2">
        <f>coco4!BO18</f>
        <v>10</v>
      </c>
      <c r="AU18" s="2">
        <f>coco4!BP18</f>
        <v>8</v>
      </c>
      <c r="AV18" s="2">
        <f>coco4!BQ18</f>
        <v>6</v>
      </c>
      <c r="AW18" s="2">
        <f>coco4!BR18</f>
        <v>12</v>
      </c>
      <c r="AX18" s="2">
        <f>coco4!BS18</f>
        <v>11</v>
      </c>
      <c r="AY18" s="2">
        <f>coco4!BT18</f>
        <v>10</v>
      </c>
      <c r="AZ18" s="2">
        <f>coco4!BU18</f>
        <v>13</v>
      </c>
      <c r="BA18" s="2">
        <f>coco4!BV18</f>
        <v>13</v>
      </c>
      <c r="BB18" s="2">
        <f>coco4!BW18</f>
        <v>10</v>
      </c>
      <c r="BC18" s="2">
        <f>coco4!BX18</f>
        <v>8</v>
      </c>
      <c r="BD18" s="2">
        <f>coco4!BY18</f>
        <v>6</v>
      </c>
      <c r="BE18" s="2">
        <f>coco4!BZ18</f>
        <v>16</v>
      </c>
      <c r="BF18" s="2">
        <f>coco4!CA18</f>
        <v>17</v>
      </c>
      <c r="BG18" s="2">
        <f>coco4!CB18</f>
        <v>17</v>
      </c>
      <c r="BH18" s="2">
        <f>coco4!CD18</f>
        <v>12</v>
      </c>
      <c r="BI18" s="2">
        <f>coco4!CE18</f>
        <v>7</v>
      </c>
      <c r="BJ18" s="2">
        <f>coco4!CH18</f>
        <v>7</v>
      </c>
      <c r="BK18" s="2">
        <f>coco4!CJ18</f>
        <v>7</v>
      </c>
      <c r="BL18" s="2">
        <f>coco4!CK18</f>
        <v>14</v>
      </c>
      <c r="BM18" s="2">
        <f>coco4!CM18</f>
        <v>11</v>
      </c>
      <c r="BN18" s="2">
        <f>coco4!CN18</f>
        <v>12</v>
      </c>
      <c r="BO18" s="2">
        <f>coco4!CO18</f>
        <v>12</v>
      </c>
      <c r="BP18" s="2">
        <f>coco4!CP18</f>
        <v>9</v>
      </c>
      <c r="BQ18" s="2">
        <f>coco4!CS18</f>
        <v>18</v>
      </c>
      <c r="BR18" s="2">
        <f>coco4!CT18</f>
        <v>10</v>
      </c>
      <c r="BS18" s="2">
        <f>coco4!CU18</f>
        <v>7</v>
      </c>
      <c r="BT18" s="2">
        <f>coco4!CV18</f>
        <v>10</v>
      </c>
      <c r="BU18" s="2">
        <f>coco4!CW18</f>
        <v>10</v>
      </c>
      <c r="BV18" s="2">
        <f>coco4!CX18</f>
        <v>10</v>
      </c>
      <c r="BW18" s="2">
        <f>coco4!CY18</f>
        <v>10</v>
      </c>
      <c r="BX18" s="2">
        <f>coco4!CZ18</f>
        <v>3</v>
      </c>
      <c r="BY18" s="2">
        <f>coco4!DA18</f>
        <v>10</v>
      </c>
      <c r="BZ18" s="2">
        <f>coco4!DB18</f>
        <v>1</v>
      </c>
      <c r="CA18" s="2">
        <f>coco4!DC18</f>
        <v>4</v>
      </c>
      <c r="CB18" s="2">
        <f>coco4!DD18</f>
        <v>8</v>
      </c>
      <c r="CC18" s="2">
        <f>coco4!DF18</f>
        <v>12</v>
      </c>
      <c r="CD18" s="2">
        <f>coco4!DG18</f>
        <v>11</v>
      </c>
      <c r="CE18" s="2">
        <f>coco4!DH18</f>
        <v>13</v>
      </c>
      <c r="CF18" s="2">
        <f>coco4!DI18</f>
        <v>16</v>
      </c>
      <c r="CG18" s="2">
        <f>coco4!DJ18</f>
        <v>9</v>
      </c>
      <c r="CH18" s="2">
        <f>coco4!DK18</f>
        <v>10</v>
      </c>
      <c r="CI18" s="2">
        <f>coco4!DL18</f>
        <v>8</v>
      </c>
      <c r="CJ18" s="2">
        <f>coco4!DM18</f>
        <v>6</v>
      </c>
      <c r="CK18" s="2">
        <f>coco4!DO18</f>
        <v>12</v>
      </c>
      <c r="CL18" s="2">
        <f>coco4!DP18</f>
        <v>5</v>
      </c>
      <c r="CM18" s="2">
        <f>coco4!DQ18</f>
        <v>16</v>
      </c>
      <c r="CN18" s="2">
        <f>coco4!DR18</f>
        <v>9</v>
      </c>
      <c r="CO18" s="2">
        <f>coco4!DS18</f>
        <v>10</v>
      </c>
      <c r="CP18" s="2">
        <f>coco4!DT18</f>
        <v>8</v>
      </c>
      <c r="CQ18" s="2">
        <f>coco4!DU18</f>
        <v>6</v>
      </c>
      <c r="CR18" s="2">
        <f>coco4!DV18</f>
        <v>13</v>
      </c>
      <c r="CS18" s="2">
        <f>coco4!DX18</f>
        <v>17</v>
      </c>
      <c r="CT18" s="2">
        <f>coco4!DY18</f>
        <v>13933</v>
      </c>
    </row>
    <row r="19" spans="1:98">
      <c r="A19" s="2" t="str">
        <f>coco4!A19</f>
        <v>Ősagárd</v>
      </c>
      <c r="B19" s="2">
        <f>coco4!C19</f>
        <v>11</v>
      </c>
      <c r="C19" s="2">
        <f>coco4!D19</f>
        <v>20</v>
      </c>
      <c r="D19" s="2">
        <f>coco4!F19</f>
        <v>27</v>
      </c>
      <c r="E19" s="2">
        <f>coco4!G19</f>
        <v>17</v>
      </c>
      <c r="F19" s="2">
        <f>coco4!J19</f>
        <v>6</v>
      </c>
      <c r="G19" s="2">
        <f>coco4!K19</f>
        <v>4</v>
      </c>
      <c r="H19" s="2">
        <f>coco4!Q19</f>
        <v>10</v>
      </c>
      <c r="I19" s="2">
        <f>coco4!R19</f>
        <v>7</v>
      </c>
      <c r="J19" s="2">
        <f>coco4!S19</f>
        <v>11</v>
      </c>
      <c r="K19" s="2">
        <f>coco4!U19</f>
        <v>7</v>
      </c>
      <c r="L19" s="2">
        <f>coco4!V19</f>
        <v>2</v>
      </c>
      <c r="M19" s="2">
        <f>coco4!W19</f>
        <v>10</v>
      </c>
      <c r="N19" s="2">
        <f>coco4!X19</f>
        <v>11</v>
      </c>
      <c r="O19" s="2">
        <f>coco4!Y19</f>
        <v>11</v>
      </c>
      <c r="P19" s="2">
        <f>coco4!Z19</f>
        <v>16</v>
      </c>
      <c r="Q19" s="2">
        <f>coco4!AA19</f>
        <v>10</v>
      </c>
      <c r="R19" s="2">
        <f>coco4!AF19</f>
        <v>19</v>
      </c>
      <c r="S19" s="2">
        <f>coco4!AG19</f>
        <v>17</v>
      </c>
      <c r="T19" s="2">
        <f>coco4!AH19</f>
        <v>17</v>
      </c>
      <c r="U19" s="2">
        <f>coco4!AI19</f>
        <v>12</v>
      </c>
      <c r="V19" s="2">
        <f>coco4!AJ19</f>
        <v>8</v>
      </c>
      <c r="W19" s="2">
        <f>coco4!AK19</f>
        <v>14</v>
      </c>
      <c r="X19" s="2">
        <f>coco4!AL19</f>
        <v>10</v>
      </c>
      <c r="Y19" s="2">
        <f>coco4!AM19</f>
        <v>8</v>
      </c>
      <c r="Z19" s="2">
        <f>coco4!AN19</f>
        <v>7</v>
      </c>
      <c r="AA19" s="2">
        <f>coco4!AP19</f>
        <v>7</v>
      </c>
      <c r="AB19" s="2">
        <f>coco4!AQ19</f>
        <v>13</v>
      </c>
      <c r="AC19" s="2">
        <f>coco4!AS19</f>
        <v>6</v>
      </c>
      <c r="AD19" s="2">
        <f>coco4!AU19</f>
        <v>10</v>
      </c>
      <c r="AE19" s="2">
        <f>coco4!AV19</f>
        <v>16</v>
      </c>
      <c r="AF19" s="2">
        <f>coco4!AW19</f>
        <v>8</v>
      </c>
      <c r="AG19" s="2">
        <f>coco4!AX19</f>
        <v>8</v>
      </c>
      <c r="AH19" s="2">
        <f>coco4!AY19</f>
        <v>7</v>
      </c>
      <c r="AI19" s="2">
        <f>coco4!AZ19</f>
        <v>8</v>
      </c>
      <c r="AJ19" s="2">
        <f>coco4!BB19</f>
        <v>15</v>
      </c>
      <c r="AK19" s="2">
        <f>coco4!BD19</f>
        <v>10</v>
      </c>
      <c r="AL19" s="2">
        <f>coco4!BE19</f>
        <v>10</v>
      </c>
      <c r="AM19" s="2">
        <f>coco4!BF19</f>
        <v>10</v>
      </c>
      <c r="AN19" s="2">
        <f>coco4!BG19</f>
        <v>7</v>
      </c>
      <c r="AO19" s="2">
        <f>coco4!BH19</f>
        <v>10</v>
      </c>
      <c r="AP19" s="2">
        <f>coco4!BI19</f>
        <v>12</v>
      </c>
      <c r="AQ19" s="2">
        <f>coco4!BJ19</f>
        <v>5</v>
      </c>
      <c r="AR19" s="2">
        <f>coco4!BL19</f>
        <v>14</v>
      </c>
      <c r="AS19" s="2">
        <f>coco4!BN19</f>
        <v>14</v>
      </c>
      <c r="AT19" s="2">
        <f>coco4!BO19</f>
        <v>10</v>
      </c>
      <c r="AU19" s="2">
        <f>coco4!BP19</f>
        <v>8</v>
      </c>
      <c r="AV19" s="2">
        <f>coco4!BQ19</f>
        <v>6</v>
      </c>
      <c r="AW19" s="2">
        <f>coco4!BR19</f>
        <v>12</v>
      </c>
      <c r="AX19" s="2">
        <f>coco4!BS19</f>
        <v>11</v>
      </c>
      <c r="AY19" s="2">
        <f>coco4!BT19</f>
        <v>10</v>
      </c>
      <c r="AZ19" s="2">
        <f>coco4!BU19</f>
        <v>14</v>
      </c>
      <c r="BA19" s="2">
        <f>coco4!BV19</f>
        <v>14</v>
      </c>
      <c r="BB19" s="2">
        <f>coco4!BW19</f>
        <v>10</v>
      </c>
      <c r="BC19" s="2">
        <f>coco4!BX19</f>
        <v>8</v>
      </c>
      <c r="BD19" s="2">
        <f>coco4!BY19</f>
        <v>6</v>
      </c>
      <c r="BE19" s="2">
        <f>coco4!BZ19</f>
        <v>16</v>
      </c>
      <c r="BF19" s="2">
        <f>coco4!CA19</f>
        <v>17</v>
      </c>
      <c r="BG19" s="2">
        <f>coco4!CB19</f>
        <v>17</v>
      </c>
      <c r="BH19" s="2">
        <f>coco4!CD19</f>
        <v>20</v>
      </c>
      <c r="BI19" s="2">
        <f>coco4!CE19</f>
        <v>7</v>
      </c>
      <c r="BJ19" s="2">
        <f>coco4!CH19</f>
        <v>7</v>
      </c>
      <c r="BK19" s="2">
        <f>coco4!CJ19</f>
        <v>14</v>
      </c>
      <c r="BL19" s="2">
        <f>coco4!CK19</f>
        <v>24</v>
      </c>
      <c r="BM19" s="2">
        <f>coco4!CM19</f>
        <v>9</v>
      </c>
      <c r="BN19" s="2">
        <f>coco4!CN19</f>
        <v>14</v>
      </c>
      <c r="BO19" s="2">
        <f>coco4!CO19</f>
        <v>13</v>
      </c>
      <c r="BP19" s="2">
        <f>coco4!CP19</f>
        <v>27</v>
      </c>
      <c r="BQ19" s="2">
        <f>coco4!CS19</f>
        <v>18</v>
      </c>
      <c r="BR19" s="2">
        <f>coco4!CT19</f>
        <v>10</v>
      </c>
      <c r="BS19" s="2">
        <f>coco4!CU19</f>
        <v>7</v>
      </c>
      <c r="BT19" s="2">
        <f>coco4!CV19</f>
        <v>10</v>
      </c>
      <c r="BU19" s="2">
        <f>coco4!CW19</f>
        <v>10</v>
      </c>
      <c r="BV19" s="2">
        <f>coco4!CX19</f>
        <v>10</v>
      </c>
      <c r="BW19" s="2">
        <f>coco4!CY19</f>
        <v>10</v>
      </c>
      <c r="BX19" s="2">
        <f>coco4!CZ19</f>
        <v>26</v>
      </c>
      <c r="BY19" s="2">
        <f>coco4!DA19</f>
        <v>10</v>
      </c>
      <c r="BZ19" s="2">
        <f>coco4!DB19</f>
        <v>25</v>
      </c>
      <c r="CA19" s="2">
        <f>coco4!DC19</f>
        <v>25</v>
      </c>
      <c r="CB19" s="2">
        <f>coco4!DD19</f>
        <v>8</v>
      </c>
      <c r="CC19" s="2">
        <f>coco4!DF19</f>
        <v>12</v>
      </c>
      <c r="CD19" s="2">
        <f>coco4!DG19</f>
        <v>11</v>
      </c>
      <c r="CE19" s="2">
        <f>coco4!DH19</f>
        <v>14</v>
      </c>
      <c r="CF19" s="2">
        <f>coco4!DI19</f>
        <v>16</v>
      </c>
      <c r="CG19" s="2">
        <f>coco4!DJ19</f>
        <v>14</v>
      </c>
      <c r="CH19" s="2">
        <f>coco4!DK19</f>
        <v>10</v>
      </c>
      <c r="CI19" s="2">
        <f>coco4!DL19</f>
        <v>8</v>
      </c>
      <c r="CJ19" s="2">
        <f>coco4!DM19</f>
        <v>6</v>
      </c>
      <c r="CK19" s="2">
        <f>coco4!DO19</f>
        <v>12</v>
      </c>
      <c r="CL19" s="2">
        <f>coco4!DP19</f>
        <v>5</v>
      </c>
      <c r="CM19" s="2">
        <f>coco4!DQ19</f>
        <v>16</v>
      </c>
      <c r="CN19" s="2">
        <f>coco4!DR19</f>
        <v>14</v>
      </c>
      <c r="CO19" s="2">
        <f>coco4!DS19</f>
        <v>10</v>
      </c>
      <c r="CP19" s="2">
        <f>coco4!DT19</f>
        <v>8</v>
      </c>
      <c r="CQ19" s="2">
        <f>coco4!DU19</f>
        <v>6</v>
      </c>
      <c r="CR19" s="2">
        <f>coco4!DV19</f>
        <v>14</v>
      </c>
      <c r="CS19" s="2">
        <f>coco4!DX19</f>
        <v>17</v>
      </c>
      <c r="CT19" s="2">
        <f>coco4!DY19</f>
        <v>3184</v>
      </c>
    </row>
    <row r="20" spans="1:98">
      <c r="A20" s="2" t="str">
        <f>coco4!A20</f>
        <v>Penc</v>
      </c>
      <c r="B20" s="2">
        <f>coco4!C20</f>
        <v>11</v>
      </c>
      <c r="C20" s="2">
        <f>coco4!D20</f>
        <v>8</v>
      </c>
      <c r="D20" s="2">
        <f>coco4!F20</f>
        <v>8</v>
      </c>
      <c r="E20" s="2">
        <f>coco4!G20</f>
        <v>10</v>
      </c>
      <c r="F20" s="2">
        <f>coco4!J20</f>
        <v>6</v>
      </c>
      <c r="G20" s="2">
        <f>coco4!K20</f>
        <v>4</v>
      </c>
      <c r="H20" s="2">
        <f>coco4!Q20</f>
        <v>10</v>
      </c>
      <c r="I20" s="2">
        <f>coco4!R20</f>
        <v>7</v>
      </c>
      <c r="J20" s="2">
        <f>coco4!S20</f>
        <v>12</v>
      </c>
      <c r="K20" s="2">
        <f>coco4!U20</f>
        <v>7</v>
      </c>
      <c r="L20" s="2">
        <f>coco4!V20</f>
        <v>18</v>
      </c>
      <c r="M20" s="2">
        <f>coco4!W20</f>
        <v>10</v>
      </c>
      <c r="N20" s="2">
        <f>coco4!X20</f>
        <v>15</v>
      </c>
      <c r="O20" s="2">
        <f>coco4!Y20</f>
        <v>11</v>
      </c>
      <c r="P20" s="2">
        <f>coco4!Z20</f>
        <v>10</v>
      </c>
      <c r="Q20" s="2">
        <f>coco4!AA20</f>
        <v>10</v>
      </c>
      <c r="R20" s="2">
        <f>coco4!AF20</f>
        <v>21</v>
      </c>
      <c r="S20" s="2">
        <f>coco4!AG20</f>
        <v>17</v>
      </c>
      <c r="T20" s="2">
        <f>coco4!AH20</f>
        <v>17</v>
      </c>
      <c r="U20" s="2">
        <f>coco4!AI20</f>
        <v>12</v>
      </c>
      <c r="V20" s="2">
        <f>coco4!AJ20</f>
        <v>8</v>
      </c>
      <c r="W20" s="2">
        <f>coco4!AK20</f>
        <v>13</v>
      </c>
      <c r="X20" s="2">
        <f>coco4!AL20</f>
        <v>10</v>
      </c>
      <c r="Y20" s="2">
        <f>coco4!AM20</f>
        <v>8</v>
      </c>
      <c r="Z20" s="2">
        <f>coco4!AN20</f>
        <v>7</v>
      </c>
      <c r="AA20" s="2">
        <f>coco4!AP20</f>
        <v>7</v>
      </c>
      <c r="AB20" s="2">
        <f>coco4!AQ20</f>
        <v>13</v>
      </c>
      <c r="AC20" s="2">
        <f>coco4!AS20</f>
        <v>6</v>
      </c>
      <c r="AD20" s="2">
        <f>coco4!AU20</f>
        <v>10</v>
      </c>
      <c r="AE20" s="2">
        <f>coco4!AV20</f>
        <v>14</v>
      </c>
      <c r="AF20" s="2">
        <f>coco4!AW20</f>
        <v>8</v>
      </c>
      <c r="AG20" s="2">
        <f>coco4!AX20</f>
        <v>8</v>
      </c>
      <c r="AH20" s="2">
        <f>coco4!AY20</f>
        <v>7</v>
      </c>
      <c r="AI20" s="2">
        <f>coco4!AZ20</f>
        <v>8</v>
      </c>
      <c r="AJ20" s="2">
        <f>coco4!BB20</f>
        <v>24</v>
      </c>
      <c r="AK20" s="2">
        <f>coco4!BD20</f>
        <v>10</v>
      </c>
      <c r="AL20" s="2">
        <f>coco4!BE20</f>
        <v>10</v>
      </c>
      <c r="AM20" s="2">
        <f>coco4!BF20</f>
        <v>10</v>
      </c>
      <c r="AN20" s="2">
        <f>coco4!BG20</f>
        <v>7</v>
      </c>
      <c r="AO20" s="2">
        <f>coco4!BH20</f>
        <v>10</v>
      </c>
      <c r="AP20" s="2">
        <f>coco4!BI20</f>
        <v>12</v>
      </c>
      <c r="AQ20" s="2">
        <f>coco4!BJ20</f>
        <v>5</v>
      </c>
      <c r="AR20" s="2">
        <f>coco4!BL20</f>
        <v>14</v>
      </c>
      <c r="AS20" s="2">
        <f>coco4!BN20</f>
        <v>14</v>
      </c>
      <c r="AT20" s="2">
        <f>coco4!BO20</f>
        <v>10</v>
      </c>
      <c r="AU20" s="2">
        <f>coco4!BP20</f>
        <v>8</v>
      </c>
      <c r="AV20" s="2">
        <f>coco4!BQ20</f>
        <v>6</v>
      </c>
      <c r="AW20" s="2">
        <f>coco4!BR20</f>
        <v>12</v>
      </c>
      <c r="AX20" s="2">
        <f>coco4!BS20</f>
        <v>11</v>
      </c>
      <c r="AY20" s="2">
        <f>coco4!BT20</f>
        <v>10</v>
      </c>
      <c r="AZ20" s="2">
        <f>coco4!BU20</f>
        <v>14</v>
      </c>
      <c r="BA20" s="2">
        <f>coco4!BV20</f>
        <v>14</v>
      </c>
      <c r="BB20" s="2">
        <f>coco4!BW20</f>
        <v>10</v>
      </c>
      <c r="BC20" s="2">
        <f>coco4!BX20</f>
        <v>8</v>
      </c>
      <c r="BD20" s="2">
        <f>coco4!BY20</f>
        <v>6</v>
      </c>
      <c r="BE20" s="2">
        <f>coco4!BZ20</f>
        <v>16</v>
      </c>
      <c r="BF20" s="2">
        <f>coco4!CA20</f>
        <v>17</v>
      </c>
      <c r="BG20" s="2">
        <f>coco4!CB20</f>
        <v>17</v>
      </c>
      <c r="BH20" s="2">
        <f>coco4!CD20</f>
        <v>20</v>
      </c>
      <c r="BI20" s="2">
        <f>coco4!CE20</f>
        <v>7</v>
      </c>
      <c r="BJ20" s="2">
        <f>coco4!CH20</f>
        <v>7</v>
      </c>
      <c r="BK20" s="2">
        <f>coco4!CJ20</f>
        <v>14</v>
      </c>
      <c r="BL20" s="2">
        <f>coco4!CK20</f>
        <v>26</v>
      </c>
      <c r="BM20" s="2">
        <f>coco4!CM20</f>
        <v>23</v>
      </c>
      <c r="BN20" s="2">
        <f>coco4!CN20</f>
        <v>26</v>
      </c>
      <c r="BO20" s="2">
        <f>coco4!CO20</f>
        <v>25</v>
      </c>
      <c r="BP20" s="2">
        <f>coco4!CP20</f>
        <v>21</v>
      </c>
      <c r="BQ20" s="2">
        <f>coco4!CS20</f>
        <v>8</v>
      </c>
      <c r="BR20" s="2">
        <f>coco4!CT20</f>
        <v>10</v>
      </c>
      <c r="BS20" s="2">
        <f>coco4!CU20</f>
        <v>7</v>
      </c>
      <c r="BT20" s="2">
        <f>coco4!CV20</f>
        <v>10</v>
      </c>
      <c r="BU20" s="2">
        <f>coco4!CW20</f>
        <v>10</v>
      </c>
      <c r="BV20" s="2">
        <f>coco4!CX20</f>
        <v>10</v>
      </c>
      <c r="BW20" s="2">
        <f>coco4!CY20</f>
        <v>10</v>
      </c>
      <c r="BX20" s="2">
        <f>coco4!CZ20</f>
        <v>13</v>
      </c>
      <c r="BY20" s="2">
        <f>coco4!DA20</f>
        <v>10</v>
      </c>
      <c r="BZ20" s="2">
        <f>coco4!DB20</f>
        <v>8</v>
      </c>
      <c r="CA20" s="2">
        <f>coco4!DC20</f>
        <v>14</v>
      </c>
      <c r="CB20" s="2">
        <f>coco4!DD20</f>
        <v>8</v>
      </c>
      <c r="CC20" s="2">
        <f>coco4!DF20</f>
        <v>12</v>
      </c>
      <c r="CD20" s="2">
        <f>coco4!DG20</f>
        <v>11</v>
      </c>
      <c r="CE20" s="2">
        <f>coco4!DH20</f>
        <v>14</v>
      </c>
      <c r="CF20" s="2">
        <f>coco4!DI20</f>
        <v>16</v>
      </c>
      <c r="CG20" s="2">
        <f>coco4!DJ20</f>
        <v>14</v>
      </c>
      <c r="CH20" s="2">
        <f>coco4!DK20</f>
        <v>10</v>
      </c>
      <c r="CI20" s="2">
        <f>coco4!DL20</f>
        <v>8</v>
      </c>
      <c r="CJ20" s="2">
        <f>coco4!DM20</f>
        <v>6</v>
      </c>
      <c r="CK20" s="2">
        <f>coco4!DO20</f>
        <v>12</v>
      </c>
      <c r="CL20" s="2">
        <f>coco4!DP20</f>
        <v>5</v>
      </c>
      <c r="CM20" s="2">
        <f>coco4!DQ20</f>
        <v>16</v>
      </c>
      <c r="CN20" s="2">
        <f>coco4!DR20</f>
        <v>14</v>
      </c>
      <c r="CO20" s="2">
        <f>coco4!DS20</f>
        <v>10</v>
      </c>
      <c r="CP20" s="2">
        <f>coco4!DT20</f>
        <v>8</v>
      </c>
      <c r="CQ20" s="2">
        <f>coco4!DU20</f>
        <v>6</v>
      </c>
      <c r="CR20" s="2">
        <f>coco4!DV20</f>
        <v>14</v>
      </c>
      <c r="CS20" s="2">
        <f>coco4!DX20</f>
        <v>15</v>
      </c>
      <c r="CT20" s="2">
        <f>coco4!DY20</f>
        <v>1216</v>
      </c>
    </row>
    <row r="21" spans="1:98">
      <c r="A21" s="2" t="str">
        <f>coco4!A21</f>
        <v>Pestmegye</v>
      </c>
      <c r="B21" s="2">
        <f>coco4!C21</f>
        <v>4</v>
      </c>
      <c r="C21" s="2">
        <f>coco4!D21</f>
        <v>18</v>
      </c>
      <c r="D21" s="2">
        <f>coco4!F21</f>
        <v>17</v>
      </c>
      <c r="E21" s="2">
        <f>coco4!G21</f>
        <v>4</v>
      </c>
      <c r="F21" s="2">
        <f>coco4!J21</f>
        <v>4</v>
      </c>
      <c r="G21" s="2">
        <f>coco4!K21</f>
        <v>4</v>
      </c>
      <c r="H21" s="2">
        <f>coco4!Q21</f>
        <v>5</v>
      </c>
      <c r="I21" s="2">
        <f>coco4!R21</f>
        <v>6</v>
      </c>
      <c r="J21" s="2">
        <f>coco4!S21</f>
        <v>6</v>
      </c>
      <c r="K21" s="2">
        <f>coco4!U21</f>
        <v>5</v>
      </c>
      <c r="L21" s="2">
        <f>coco4!V21</f>
        <v>11</v>
      </c>
      <c r="M21" s="2">
        <f>coco4!W21</f>
        <v>5</v>
      </c>
      <c r="N21" s="2">
        <f>coco4!X21</f>
        <v>8</v>
      </c>
      <c r="O21" s="2">
        <f>coco4!Y21</f>
        <v>3</v>
      </c>
      <c r="P21" s="2">
        <f>coco4!Z21</f>
        <v>14</v>
      </c>
      <c r="Q21" s="2">
        <f>coco4!AA21</f>
        <v>5</v>
      </c>
      <c r="R21" s="2">
        <f>coco4!AF21</f>
        <v>8</v>
      </c>
      <c r="S21" s="2">
        <f>coco4!AG21</f>
        <v>13</v>
      </c>
      <c r="T21" s="2">
        <f>coco4!AH21</f>
        <v>13</v>
      </c>
      <c r="U21" s="2">
        <f>coco4!AI21</f>
        <v>10</v>
      </c>
      <c r="V21" s="2">
        <f>coco4!AJ21</f>
        <v>6</v>
      </c>
      <c r="W21" s="2">
        <f>coco4!AK21</f>
        <v>7</v>
      </c>
      <c r="X21" s="2">
        <f>coco4!AL21</f>
        <v>7</v>
      </c>
      <c r="Y21" s="2">
        <f>coco4!AM21</f>
        <v>4</v>
      </c>
      <c r="Z21" s="2">
        <f>coco4!AN21</f>
        <v>6</v>
      </c>
      <c r="AA21" s="2">
        <f>coco4!AP21</f>
        <v>4</v>
      </c>
      <c r="AB21" s="2">
        <f>coco4!AQ21</f>
        <v>7</v>
      </c>
      <c r="AC21" s="2">
        <f>coco4!AS21</f>
        <v>5</v>
      </c>
      <c r="AD21" s="2">
        <f>coco4!AU21</f>
        <v>5</v>
      </c>
      <c r="AE21" s="2">
        <f>coco4!AV21</f>
        <v>10</v>
      </c>
      <c r="AF21" s="2">
        <f>coco4!AW21</f>
        <v>7</v>
      </c>
      <c r="AG21" s="2">
        <f>coco4!AX21</f>
        <v>5</v>
      </c>
      <c r="AH21" s="2">
        <f>coco4!AY21</f>
        <v>6</v>
      </c>
      <c r="AI21" s="2">
        <f>coco4!AZ21</f>
        <v>6</v>
      </c>
      <c r="AJ21" s="2">
        <f>coco4!BB21</f>
        <v>8</v>
      </c>
      <c r="AK21" s="2">
        <f>coco4!BD21</f>
        <v>7</v>
      </c>
      <c r="AL21" s="2">
        <f>coco4!BE21</f>
        <v>7</v>
      </c>
      <c r="AM21" s="2">
        <f>coco4!BF21</f>
        <v>6</v>
      </c>
      <c r="AN21" s="2">
        <f>coco4!BG21</f>
        <v>6</v>
      </c>
      <c r="AO21" s="2">
        <f>coco4!BH21</f>
        <v>7</v>
      </c>
      <c r="AP21" s="2">
        <f>coco4!BI21</f>
        <v>7</v>
      </c>
      <c r="AQ21" s="2">
        <f>coco4!BJ21</f>
        <v>4</v>
      </c>
      <c r="AR21" s="2">
        <f>coco4!BL21</f>
        <v>5</v>
      </c>
      <c r="AS21" s="2">
        <f>coco4!BN21</f>
        <v>6</v>
      </c>
      <c r="AT21" s="2">
        <f>coco4!BO21</f>
        <v>4</v>
      </c>
      <c r="AU21" s="2">
        <f>coco4!BP21</f>
        <v>7</v>
      </c>
      <c r="AV21" s="2">
        <f>coco4!BQ21</f>
        <v>4</v>
      </c>
      <c r="AW21" s="2">
        <f>coco4!BR21</f>
        <v>7</v>
      </c>
      <c r="AX21" s="2">
        <f>coco4!BS21</f>
        <v>4</v>
      </c>
      <c r="AY21" s="2">
        <f>coco4!BT21</f>
        <v>5</v>
      </c>
      <c r="AZ21" s="2">
        <f>coco4!BU21</f>
        <v>5</v>
      </c>
      <c r="BA21" s="2">
        <f>coco4!BV21</f>
        <v>5</v>
      </c>
      <c r="BB21" s="2">
        <f>coco4!BW21</f>
        <v>5</v>
      </c>
      <c r="BC21" s="2">
        <f>coco4!BX21</f>
        <v>7</v>
      </c>
      <c r="BD21" s="2">
        <f>coco4!BY21</f>
        <v>5</v>
      </c>
      <c r="BE21" s="2">
        <f>coco4!BZ21</f>
        <v>5</v>
      </c>
      <c r="BF21" s="2">
        <f>coco4!CA21</f>
        <v>12</v>
      </c>
      <c r="BG21" s="2">
        <f>coco4!CB21</f>
        <v>12</v>
      </c>
      <c r="BH21" s="2">
        <f>coco4!CD21</f>
        <v>18</v>
      </c>
      <c r="BI21" s="2">
        <f>coco4!CE21</f>
        <v>6</v>
      </c>
      <c r="BJ21" s="2">
        <f>coco4!CH21</f>
        <v>5</v>
      </c>
      <c r="BK21" s="2">
        <f>coco4!CJ21</f>
        <v>11</v>
      </c>
      <c r="BL21" s="2">
        <f>coco4!CK21</f>
        <v>18</v>
      </c>
      <c r="BM21" s="2">
        <f>coco4!CM21</f>
        <v>24</v>
      </c>
      <c r="BN21" s="2">
        <f>coco4!CN21</f>
        <v>24</v>
      </c>
      <c r="BO21" s="2">
        <f>coco4!CO21</f>
        <v>24</v>
      </c>
      <c r="BP21" s="2">
        <f>coco4!CP21</f>
        <v>17</v>
      </c>
      <c r="BQ21" s="2">
        <f>coco4!CS21</f>
        <v>6</v>
      </c>
      <c r="BR21" s="2">
        <f>coco4!CT21</f>
        <v>9</v>
      </c>
      <c r="BS21" s="2">
        <f>coco4!CU21</f>
        <v>5</v>
      </c>
      <c r="BT21" s="2">
        <f>coco4!CV21</f>
        <v>7</v>
      </c>
      <c r="BU21" s="2">
        <f>coco4!CW21</f>
        <v>7</v>
      </c>
      <c r="BV21" s="2">
        <f>coco4!CX21</f>
        <v>7</v>
      </c>
      <c r="BW21" s="2">
        <f>coco4!CY21</f>
        <v>6</v>
      </c>
      <c r="BX21" s="2">
        <f>coco4!CZ21</f>
        <v>11</v>
      </c>
      <c r="BY21" s="2">
        <f>coco4!DA21</f>
        <v>6</v>
      </c>
      <c r="BZ21" s="2">
        <f>coco4!DB21</f>
        <v>23</v>
      </c>
      <c r="CA21" s="2">
        <f>coco4!DC21</f>
        <v>22</v>
      </c>
      <c r="CB21" s="2">
        <f>coco4!DD21</f>
        <v>7</v>
      </c>
      <c r="CC21" s="2">
        <f>coco4!DF21</f>
        <v>8</v>
      </c>
      <c r="CD21" s="2">
        <f>coco4!DG21</f>
        <v>7</v>
      </c>
      <c r="CE21" s="2">
        <f>coco4!DH21</f>
        <v>12</v>
      </c>
      <c r="CF21" s="2">
        <f>coco4!DI21</f>
        <v>13</v>
      </c>
      <c r="CG21" s="2">
        <f>coco4!DJ21</f>
        <v>10</v>
      </c>
      <c r="CH21" s="2">
        <f>coco4!DK21</f>
        <v>6</v>
      </c>
      <c r="CI21" s="2">
        <f>coco4!DL21</f>
        <v>7</v>
      </c>
      <c r="CJ21" s="2">
        <f>coco4!DM21</f>
        <v>5</v>
      </c>
      <c r="CK21" s="2">
        <f>coco4!DO21</f>
        <v>6</v>
      </c>
      <c r="CL21" s="2">
        <f>coco4!DP21</f>
        <v>4</v>
      </c>
      <c r="CM21" s="2">
        <f>coco4!DQ21</f>
        <v>12</v>
      </c>
      <c r="CN21" s="2">
        <f>coco4!DR21</f>
        <v>12</v>
      </c>
      <c r="CO21" s="2">
        <f>coco4!DS21</f>
        <v>5</v>
      </c>
      <c r="CP21" s="2">
        <f>coco4!DT21</f>
        <v>7</v>
      </c>
      <c r="CQ21" s="2">
        <f>coco4!DU21</f>
        <v>5</v>
      </c>
      <c r="CR21" s="2">
        <f>coco4!DV21</f>
        <v>11</v>
      </c>
      <c r="CS21" s="2">
        <f>coco4!DX21</f>
        <v>8</v>
      </c>
      <c r="CT21" s="2">
        <f>coco4!DY21</f>
        <v>1230</v>
      </c>
    </row>
    <row r="22" spans="1:98">
      <c r="A22" s="2" t="str">
        <f>coco4!A22</f>
        <v>Rád</v>
      </c>
      <c r="B22" s="2">
        <f>coco4!C22</f>
        <v>11</v>
      </c>
      <c r="C22" s="2">
        <f>coco4!D22</f>
        <v>9</v>
      </c>
      <c r="D22" s="2">
        <f>coco4!F22</f>
        <v>20</v>
      </c>
      <c r="E22" s="2">
        <f>coco4!G22</f>
        <v>2</v>
      </c>
      <c r="F22" s="2">
        <f>coco4!J22</f>
        <v>6</v>
      </c>
      <c r="G22" s="2">
        <f>coco4!K22</f>
        <v>4</v>
      </c>
      <c r="H22" s="2">
        <f>coco4!Q22</f>
        <v>10</v>
      </c>
      <c r="I22" s="2">
        <f>coco4!R22</f>
        <v>7</v>
      </c>
      <c r="J22" s="2">
        <f>coco4!S22</f>
        <v>24</v>
      </c>
      <c r="K22" s="2">
        <f>coco4!U22</f>
        <v>7</v>
      </c>
      <c r="L22" s="2">
        <f>coco4!V22</f>
        <v>24</v>
      </c>
      <c r="M22" s="2">
        <f>coco4!W22</f>
        <v>10</v>
      </c>
      <c r="N22" s="2">
        <f>coco4!X22</f>
        <v>4</v>
      </c>
      <c r="O22" s="2">
        <f>coco4!Y22</f>
        <v>11</v>
      </c>
      <c r="P22" s="2">
        <f>coco4!Z22</f>
        <v>16</v>
      </c>
      <c r="Q22" s="2">
        <f>coco4!AA22</f>
        <v>10</v>
      </c>
      <c r="R22" s="2">
        <f>coco4!AF22</f>
        <v>11</v>
      </c>
      <c r="S22" s="2">
        <f>coco4!AG22</f>
        <v>17</v>
      </c>
      <c r="T22" s="2">
        <f>coco4!AH22</f>
        <v>17</v>
      </c>
      <c r="U22" s="2">
        <f>coco4!AI22</f>
        <v>12</v>
      </c>
      <c r="V22" s="2">
        <f>coco4!AJ22</f>
        <v>8</v>
      </c>
      <c r="W22" s="2">
        <f>coco4!AK22</f>
        <v>14</v>
      </c>
      <c r="X22" s="2">
        <f>coco4!AL22</f>
        <v>10</v>
      </c>
      <c r="Y22" s="2">
        <f>coco4!AM22</f>
        <v>8</v>
      </c>
      <c r="Z22" s="2">
        <f>coco4!AN22</f>
        <v>7</v>
      </c>
      <c r="AA22" s="2">
        <f>coco4!AP22</f>
        <v>7</v>
      </c>
      <c r="AB22" s="2">
        <f>coco4!AQ22</f>
        <v>13</v>
      </c>
      <c r="AC22" s="2">
        <f>coco4!AS22</f>
        <v>6</v>
      </c>
      <c r="AD22" s="2">
        <f>coco4!AU22</f>
        <v>10</v>
      </c>
      <c r="AE22" s="2">
        <f>coco4!AV22</f>
        <v>16</v>
      </c>
      <c r="AF22" s="2">
        <f>coco4!AW22</f>
        <v>8</v>
      </c>
      <c r="AG22" s="2">
        <f>coco4!AX22</f>
        <v>8</v>
      </c>
      <c r="AH22" s="2">
        <f>coco4!AY22</f>
        <v>7</v>
      </c>
      <c r="AI22" s="2">
        <f>coco4!AZ22</f>
        <v>8</v>
      </c>
      <c r="AJ22" s="2">
        <f>coco4!BB22</f>
        <v>24</v>
      </c>
      <c r="AK22" s="2">
        <f>coco4!BD22</f>
        <v>10</v>
      </c>
      <c r="AL22" s="2">
        <f>coco4!BE22</f>
        <v>10</v>
      </c>
      <c r="AM22" s="2">
        <f>coco4!BF22</f>
        <v>10</v>
      </c>
      <c r="AN22" s="2">
        <f>coco4!BG22</f>
        <v>7</v>
      </c>
      <c r="AO22" s="2">
        <f>coco4!BH22</f>
        <v>10</v>
      </c>
      <c r="AP22" s="2">
        <f>coco4!BI22</f>
        <v>12</v>
      </c>
      <c r="AQ22" s="2">
        <f>coco4!BJ22</f>
        <v>5</v>
      </c>
      <c r="AR22" s="2">
        <f>coco4!BL22</f>
        <v>14</v>
      </c>
      <c r="AS22" s="2">
        <f>coco4!BN22</f>
        <v>14</v>
      </c>
      <c r="AT22" s="2">
        <f>coco4!BO22</f>
        <v>10</v>
      </c>
      <c r="AU22" s="2">
        <f>coco4!BP22</f>
        <v>8</v>
      </c>
      <c r="AV22" s="2">
        <f>coco4!BQ22</f>
        <v>6</v>
      </c>
      <c r="AW22" s="2">
        <f>coco4!BR22</f>
        <v>12</v>
      </c>
      <c r="AX22" s="2">
        <f>coco4!BS22</f>
        <v>11</v>
      </c>
      <c r="AY22" s="2">
        <f>coco4!BT22</f>
        <v>10</v>
      </c>
      <c r="AZ22" s="2">
        <f>coco4!BU22</f>
        <v>14</v>
      </c>
      <c r="BA22" s="2">
        <f>coco4!BV22</f>
        <v>14</v>
      </c>
      <c r="BB22" s="2">
        <f>coco4!BW22</f>
        <v>10</v>
      </c>
      <c r="BC22" s="2">
        <f>coco4!BX22</f>
        <v>8</v>
      </c>
      <c r="BD22" s="2">
        <f>coco4!BY22</f>
        <v>6</v>
      </c>
      <c r="BE22" s="2">
        <f>coco4!BZ22</f>
        <v>15</v>
      </c>
      <c r="BF22" s="2">
        <f>coco4!CA22</f>
        <v>17</v>
      </c>
      <c r="BG22" s="2">
        <f>coco4!CB22</f>
        <v>17</v>
      </c>
      <c r="BH22" s="2">
        <f>coco4!CD22</f>
        <v>20</v>
      </c>
      <c r="BI22" s="2">
        <f>coco4!CE22</f>
        <v>7</v>
      </c>
      <c r="BJ22" s="2">
        <f>coco4!CH22</f>
        <v>7</v>
      </c>
      <c r="BK22" s="2">
        <f>coco4!CJ22</f>
        <v>14</v>
      </c>
      <c r="BL22" s="2">
        <f>coco4!CK22</f>
        <v>19</v>
      </c>
      <c r="BM22" s="2">
        <f>coco4!CM22</f>
        <v>26</v>
      </c>
      <c r="BN22" s="2">
        <f>coco4!CN22</f>
        <v>25</v>
      </c>
      <c r="BO22" s="2">
        <f>coco4!CO22</f>
        <v>26</v>
      </c>
      <c r="BP22" s="2">
        <f>coco4!CP22</f>
        <v>16</v>
      </c>
      <c r="BQ22" s="2">
        <f>coco4!CS22</f>
        <v>18</v>
      </c>
      <c r="BR22" s="2">
        <f>coco4!CT22</f>
        <v>10</v>
      </c>
      <c r="BS22" s="2">
        <f>coco4!CU22</f>
        <v>7</v>
      </c>
      <c r="BT22" s="2">
        <f>coco4!CV22</f>
        <v>10</v>
      </c>
      <c r="BU22" s="2">
        <f>coco4!CW22</f>
        <v>10</v>
      </c>
      <c r="BV22" s="2">
        <f>coco4!CX22</f>
        <v>10</v>
      </c>
      <c r="BW22" s="2">
        <f>coco4!CY22</f>
        <v>10</v>
      </c>
      <c r="BX22" s="2">
        <f>coco4!CZ22</f>
        <v>17</v>
      </c>
      <c r="BY22" s="2">
        <f>coco4!DA22</f>
        <v>10</v>
      </c>
      <c r="BZ22" s="2">
        <f>coco4!DB22</f>
        <v>14</v>
      </c>
      <c r="CA22" s="2">
        <f>coco4!DC22</f>
        <v>20</v>
      </c>
      <c r="CB22" s="2">
        <f>coco4!DD22</f>
        <v>8</v>
      </c>
      <c r="CC22" s="2">
        <f>coco4!DF22</f>
        <v>12</v>
      </c>
      <c r="CD22" s="2">
        <f>coco4!DG22</f>
        <v>11</v>
      </c>
      <c r="CE22" s="2">
        <f>coco4!DH22</f>
        <v>14</v>
      </c>
      <c r="CF22" s="2">
        <f>coco4!DI22</f>
        <v>16</v>
      </c>
      <c r="CG22" s="2">
        <f>coco4!DJ22</f>
        <v>14</v>
      </c>
      <c r="CH22" s="2">
        <f>coco4!DK22</f>
        <v>10</v>
      </c>
      <c r="CI22" s="2">
        <f>coco4!DL22</f>
        <v>8</v>
      </c>
      <c r="CJ22" s="2">
        <f>coco4!DM22</f>
        <v>6</v>
      </c>
      <c r="CK22" s="2">
        <f>coco4!DO22</f>
        <v>12</v>
      </c>
      <c r="CL22" s="2">
        <f>coco4!DP22</f>
        <v>5</v>
      </c>
      <c r="CM22" s="2">
        <f>coco4!DQ22</f>
        <v>16</v>
      </c>
      <c r="CN22" s="2">
        <f>coco4!DR22</f>
        <v>14</v>
      </c>
      <c r="CO22" s="2">
        <f>coco4!DS22</f>
        <v>10</v>
      </c>
      <c r="CP22" s="2">
        <f>coco4!DT22</f>
        <v>8</v>
      </c>
      <c r="CQ22" s="2">
        <f>coco4!DU22</f>
        <v>6</v>
      </c>
      <c r="CR22" s="2">
        <f>coco4!DV22</f>
        <v>14</v>
      </c>
      <c r="CS22" s="2">
        <f>coco4!DX22</f>
        <v>17</v>
      </c>
      <c r="CT22" s="2">
        <f>coco4!DY22</f>
        <v>707</v>
      </c>
    </row>
    <row r="23" spans="1:98">
      <c r="A23" s="2" t="str">
        <f>coco4!A23</f>
        <v>Rétság</v>
      </c>
      <c r="B23" s="2">
        <f>coco4!C23</f>
        <v>3</v>
      </c>
      <c r="C23" s="2">
        <f>coco4!D23</f>
        <v>4</v>
      </c>
      <c r="D23" s="2">
        <f>coco4!F23</f>
        <v>5</v>
      </c>
      <c r="E23" s="2">
        <f>coco4!G23</f>
        <v>14</v>
      </c>
      <c r="F23" s="2">
        <f>coco4!J23</f>
        <v>6</v>
      </c>
      <c r="G23" s="2">
        <f>coco4!K23</f>
        <v>4</v>
      </c>
      <c r="H23" s="2">
        <f>coco4!Q23</f>
        <v>6</v>
      </c>
      <c r="I23" s="2">
        <f>coco4!R23</f>
        <v>7</v>
      </c>
      <c r="J23" s="2">
        <f>coco4!S23</f>
        <v>10</v>
      </c>
      <c r="K23" s="2">
        <f>coco4!U23</f>
        <v>7</v>
      </c>
      <c r="L23" s="2">
        <f>coco4!V23</f>
        <v>15</v>
      </c>
      <c r="M23" s="2">
        <f>coco4!W23</f>
        <v>1</v>
      </c>
      <c r="N23" s="2">
        <f>coco4!X23</f>
        <v>2</v>
      </c>
      <c r="O23" s="2">
        <f>coco4!Y23</f>
        <v>8</v>
      </c>
      <c r="P23" s="2">
        <f>coco4!Z23</f>
        <v>2</v>
      </c>
      <c r="Q23" s="2">
        <f>coco4!AA23</f>
        <v>1</v>
      </c>
      <c r="R23" s="2">
        <f>coco4!AF23</f>
        <v>2</v>
      </c>
      <c r="S23" s="2">
        <f>coco4!AG23</f>
        <v>17</v>
      </c>
      <c r="T23" s="2">
        <f>coco4!AH23</f>
        <v>17</v>
      </c>
      <c r="U23" s="2">
        <f>coco4!AI23</f>
        <v>12</v>
      </c>
      <c r="V23" s="2">
        <f>coco4!AJ23</f>
        <v>8</v>
      </c>
      <c r="W23" s="2">
        <f>coco4!AK23</f>
        <v>1</v>
      </c>
      <c r="X23" s="2">
        <f>coco4!AL23</f>
        <v>1</v>
      </c>
      <c r="Y23" s="2">
        <f>coco4!AM23</f>
        <v>8</v>
      </c>
      <c r="Z23" s="2">
        <f>coco4!AN23</f>
        <v>7</v>
      </c>
      <c r="AA23" s="2">
        <f>coco4!AP23</f>
        <v>7</v>
      </c>
      <c r="AB23" s="2">
        <f>coco4!AQ23</f>
        <v>1</v>
      </c>
      <c r="AC23" s="2">
        <f>coco4!AS23</f>
        <v>6</v>
      </c>
      <c r="AD23" s="2">
        <f>coco4!AU23</f>
        <v>1</v>
      </c>
      <c r="AE23" s="2">
        <f>coco4!AV23</f>
        <v>1</v>
      </c>
      <c r="AF23" s="2">
        <f>coco4!AW23</f>
        <v>8</v>
      </c>
      <c r="AG23" s="2">
        <f>coco4!AX23</f>
        <v>8</v>
      </c>
      <c r="AH23" s="2">
        <f>coco4!AY23</f>
        <v>7</v>
      </c>
      <c r="AI23" s="2">
        <f>coco4!AZ23</f>
        <v>8</v>
      </c>
      <c r="AJ23" s="2">
        <f>coco4!BB23</f>
        <v>5</v>
      </c>
      <c r="AK23" s="2">
        <f>coco4!BD23</f>
        <v>1</v>
      </c>
      <c r="AL23" s="2">
        <f>coco4!BE23</f>
        <v>1</v>
      </c>
      <c r="AM23" s="2">
        <f>coco4!BF23</f>
        <v>7</v>
      </c>
      <c r="AN23" s="2">
        <f>coco4!BG23</f>
        <v>7</v>
      </c>
      <c r="AO23" s="2">
        <f>coco4!BH23</f>
        <v>6</v>
      </c>
      <c r="AP23" s="2">
        <f>coco4!BI23</f>
        <v>12</v>
      </c>
      <c r="AQ23" s="2">
        <f>coco4!BJ23</f>
        <v>5</v>
      </c>
      <c r="AR23" s="2">
        <f>coco4!BL23</f>
        <v>12</v>
      </c>
      <c r="AS23" s="2">
        <f>coco4!BN23</f>
        <v>11</v>
      </c>
      <c r="AT23" s="2">
        <f>coco4!BO23</f>
        <v>10</v>
      </c>
      <c r="AU23" s="2">
        <f>coco4!BP23</f>
        <v>8</v>
      </c>
      <c r="AV23" s="2">
        <f>coco4!BQ23</f>
        <v>6</v>
      </c>
      <c r="AW23" s="2">
        <f>coco4!BR23</f>
        <v>12</v>
      </c>
      <c r="AX23" s="2">
        <f>coco4!BS23</f>
        <v>10</v>
      </c>
      <c r="AY23" s="2">
        <f>coco4!BT23</f>
        <v>10</v>
      </c>
      <c r="AZ23" s="2">
        <f>coco4!BU23</f>
        <v>12</v>
      </c>
      <c r="BA23" s="2">
        <f>coco4!BV23</f>
        <v>12</v>
      </c>
      <c r="BB23" s="2">
        <f>coco4!BW23</f>
        <v>10</v>
      </c>
      <c r="BC23" s="2">
        <f>coco4!BX23</f>
        <v>8</v>
      </c>
      <c r="BD23" s="2">
        <f>coco4!BY23</f>
        <v>6</v>
      </c>
      <c r="BE23" s="2">
        <f>coco4!BZ23</f>
        <v>1</v>
      </c>
      <c r="BF23" s="2">
        <f>coco4!CA23</f>
        <v>17</v>
      </c>
      <c r="BG23" s="2">
        <f>coco4!CB23</f>
        <v>17</v>
      </c>
      <c r="BH23" s="2">
        <f>coco4!CD23</f>
        <v>3</v>
      </c>
      <c r="BI23" s="2">
        <f>coco4!CE23</f>
        <v>7</v>
      </c>
      <c r="BJ23" s="2">
        <f>coco4!CH23</f>
        <v>7</v>
      </c>
      <c r="BK23" s="2">
        <f>coco4!CJ23</f>
        <v>3</v>
      </c>
      <c r="BL23" s="2">
        <f>coco4!CK23</f>
        <v>11</v>
      </c>
      <c r="BM23" s="2">
        <f>coco4!CM23</f>
        <v>8</v>
      </c>
      <c r="BN23" s="2">
        <f>coco4!CN23</f>
        <v>5</v>
      </c>
      <c r="BO23" s="2">
        <f>coco4!CO23</f>
        <v>7</v>
      </c>
      <c r="BP23" s="2">
        <f>coco4!CP23</f>
        <v>1</v>
      </c>
      <c r="BQ23" s="2">
        <f>coco4!CS23</f>
        <v>3</v>
      </c>
      <c r="BR23" s="2">
        <f>coco4!CT23</f>
        <v>10</v>
      </c>
      <c r="BS23" s="2">
        <f>coco4!CU23</f>
        <v>7</v>
      </c>
      <c r="BT23" s="2">
        <f>coco4!CV23</f>
        <v>10</v>
      </c>
      <c r="BU23" s="2">
        <f>coco4!CW23</f>
        <v>10</v>
      </c>
      <c r="BV23" s="2">
        <f>coco4!CX23</f>
        <v>4</v>
      </c>
      <c r="BW23" s="2">
        <f>coco4!CY23</f>
        <v>10</v>
      </c>
      <c r="BX23" s="2">
        <f>coco4!CZ23</f>
        <v>18</v>
      </c>
      <c r="BY23" s="2">
        <f>coco4!DA23</f>
        <v>10</v>
      </c>
      <c r="BZ23" s="2">
        <f>coco4!DB23</f>
        <v>17</v>
      </c>
      <c r="CA23" s="2">
        <f>coco4!DC23</f>
        <v>7</v>
      </c>
      <c r="CB23" s="2">
        <f>coco4!DD23</f>
        <v>8</v>
      </c>
      <c r="CC23" s="2">
        <f>coco4!DF23</f>
        <v>12</v>
      </c>
      <c r="CD23" s="2">
        <f>coco4!DG23</f>
        <v>11</v>
      </c>
      <c r="CE23" s="2">
        <f>coco4!DH23</f>
        <v>11</v>
      </c>
      <c r="CF23" s="2">
        <f>coco4!DI23</f>
        <v>16</v>
      </c>
      <c r="CG23" s="2">
        <f>coco4!DJ23</f>
        <v>3</v>
      </c>
      <c r="CH23" s="2">
        <f>coco4!DK23</f>
        <v>10</v>
      </c>
      <c r="CI23" s="2">
        <f>coco4!DL23</f>
        <v>8</v>
      </c>
      <c r="CJ23" s="2">
        <f>coco4!DM23</f>
        <v>6</v>
      </c>
      <c r="CK23" s="2">
        <f>coco4!DO23</f>
        <v>12</v>
      </c>
      <c r="CL23" s="2">
        <f>coco4!DP23</f>
        <v>5</v>
      </c>
      <c r="CM23" s="2">
        <f>coco4!DQ23</f>
        <v>16</v>
      </c>
      <c r="CN23" s="2">
        <f>coco4!DR23</f>
        <v>6</v>
      </c>
      <c r="CO23" s="2">
        <f>coco4!DS23</f>
        <v>10</v>
      </c>
      <c r="CP23" s="2">
        <f>coco4!DT23</f>
        <v>8</v>
      </c>
      <c r="CQ23" s="2">
        <f>coco4!DU23</f>
        <v>6</v>
      </c>
      <c r="CR23" s="2">
        <f>coco4!DV23</f>
        <v>12</v>
      </c>
      <c r="CS23" s="2">
        <f>coco4!DX23</f>
        <v>2</v>
      </c>
      <c r="CT23" s="2">
        <f>coco4!DY23</f>
        <v>1940</v>
      </c>
    </row>
    <row r="24" spans="1:98">
      <c r="A24" s="2" t="str">
        <f>coco4!A24</f>
        <v>Rétsági</v>
      </c>
      <c r="B24" s="2">
        <f>coco4!C24</f>
        <v>9</v>
      </c>
      <c r="C24" s="2">
        <f>coco4!D24</f>
        <v>10</v>
      </c>
      <c r="D24" s="2">
        <f>coco4!F24</f>
        <v>15</v>
      </c>
      <c r="E24" s="2">
        <f>coco4!G24</f>
        <v>16</v>
      </c>
      <c r="F24" s="2">
        <f>coco4!J24</f>
        <v>6</v>
      </c>
      <c r="G24" s="2">
        <f>coco4!K24</f>
        <v>4</v>
      </c>
      <c r="H24" s="2">
        <f>coco4!Q24</f>
        <v>9</v>
      </c>
      <c r="I24" s="2">
        <f>coco4!R24</f>
        <v>7</v>
      </c>
      <c r="J24" s="2">
        <f>coco4!S24</f>
        <v>14</v>
      </c>
      <c r="K24" s="2">
        <f>coco4!U24</f>
        <v>7</v>
      </c>
      <c r="L24" s="2">
        <f>coco4!V24</f>
        <v>13</v>
      </c>
      <c r="M24" s="2">
        <f>coco4!W24</f>
        <v>9</v>
      </c>
      <c r="N24" s="2">
        <f>coco4!X24</f>
        <v>12</v>
      </c>
      <c r="O24" s="2">
        <f>coco4!Y24</f>
        <v>10</v>
      </c>
      <c r="P24" s="2">
        <f>coco4!Z24</f>
        <v>9</v>
      </c>
      <c r="Q24" s="2">
        <f>coco4!AA24</f>
        <v>7</v>
      </c>
      <c r="R24" s="2">
        <f>coco4!AF24</f>
        <v>14</v>
      </c>
      <c r="S24" s="2">
        <f>coco4!AG24</f>
        <v>8</v>
      </c>
      <c r="T24" s="2">
        <f>coco4!AH24</f>
        <v>8</v>
      </c>
      <c r="U24" s="2">
        <f>coco4!AI24</f>
        <v>9</v>
      </c>
      <c r="V24" s="2">
        <f>coco4!AJ24</f>
        <v>7</v>
      </c>
      <c r="W24" s="2">
        <f>coco4!AK24</f>
        <v>10</v>
      </c>
      <c r="X24" s="2">
        <f>coco4!AL24</f>
        <v>9</v>
      </c>
      <c r="Y24" s="2">
        <f>coco4!AM24</f>
        <v>7</v>
      </c>
      <c r="Z24" s="2">
        <f>coco4!AN24</f>
        <v>7</v>
      </c>
      <c r="AA24" s="2">
        <f>coco4!AP24</f>
        <v>7</v>
      </c>
      <c r="AB24" s="2">
        <f>coco4!AQ24</f>
        <v>8</v>
      </c>
      <c r="AC24" s="2">
        <f>coco4!AS24</f>
        <v>6</v>
      </c>
      <c r="AD24" s="2">
        <f>coco4!AU24</f>
        <v>9</v>
      </c>
      <c r="AE24" s="2">
        <f>coco4!AV24</f>
        <v>11</v>
      </c>
      <c r="AF24" s="2">
        <f>coco4!AW24</f>
        <v>5</v>
      </c>
      <c r="AG24" s="2">
        <f>coco4!AX24</f>
        <v>7</v>
      </c>
      <c r="AH24" s="2">
        <f>coco4!AY24</f>
        <v>7</v>
      </c>
      <c r="AI24" s="2">
        <f>coco4!AZ24</f>
        <v>6</v>
      </c>
      <c r="AJ24" s="2">
        <f>coco4!BB24</f>
        <v>12</v>
      </c>
      <c r="AK24" s="2">
        <f>coco4!BD24</f>
        <v>9</v>
      </c>
      <c r="AL24" s="2">
        <f>coco4!BE24</f>
        <v>9</v>
      </c>
      <c r="AM24" s="2">
        <f>coco4!BF24</f>
        <v>9</v>
      </c>
      <c r="AN24" s="2">
        <f>coco4!BG24</f>
        <v>7</v>
      </c>
      <c r="AO24" s="2">
        <f>coco4!BH24</f>
        <v>9</v>
      </c>
      <c r="AP24" s="2">
        <f>coco4!BI24</f>
        <v>9</v>
      </c>
      <c r="AQ24" s="2">
        <f>coco4!BJ24</f>
        <v>5</v>
      </c>
      <c r="AR24" s="2">
        <f>coco4!BL24</f>
        <v>7</v>
      </c>
      <c r="AS24" s="2">
        <f>coco4!BN24</f>
        <v>5</v>
      </c>
      <c r="AT24" s="2">
        <f>coco4!BO24</f>
        <v>8</v>
      </c>
      <c r="AU24" s="2">
        <f>coco4!BP24</f>
        <v>5</v>
      </c>
      <c r="AV24" s="2">
        <f>coco4!BQ24</f>
        <v>6</v>
      </c>
      <c r="AW24" s="2">
        <f>coco4!BR24</f>
        <v>9</v>
      </c>
      <c r="AX24" s="2">
        <f>coco4!BS24</f>
        <v>11</v>
      </c>
      <c r="AY24" s="2">
        <f>coco4!BT24</f>
        <v>6</v>
      </c>
      <c r="AZ24" s="2">
        <f>coco4!BU24</f>
        <v>6</v>
      </c>
      <c r="BA24" s="2">
        <f>coco4!BV24</f>
        <v>7</v>
      </c>
      <c r="BB24" s="2">
        <f>coco4!BW24</f>
        <v>8</v>
      </c>
      <c r="BC24" s="2">
        <f>coco4!BX24</f>
        <v>6</v>
      </c>
      <c r="BD24" s="2">
        <f>coco4!BY24</f>
        <v>6</v>
      </c>
      <c r="BE24" s="2">
        <f>coco4!BZ24</f>
        <v>6</v>
      </c>
      <c r="BF24" s="2">
        <f>coco4!CA24</f>
        <v>9</v>
      </c>
      <c r="BG24" s="2">
        <f>coco4!CB24</f>
        <v>9</v>
      </c>
      <c r="BH24" s="2">
        <f>coco4!CD24</f>
        <v>17</v>
      </c>
      <c r="BI24" s="2">
        <f>coco4!CE24</f>
        <v>7</v>
      </c>
      <c r="BJ24" s="2">
        <f>coco4!CH24</f>
        <v>7</v>
      </c>
      <c r="BK24" s="2">
        <f>coco4!CJ24</f>
        <v>4</v>
      </c>
      <c r="BL24" s="2">
        <f>coco4!CK24</f>
        <v>8</v>
      </c>
      <c r="BM24" s="2">
        <f>coco4!CM24</f>
        <v>7</v>
      </c>
      <c r="BN24" s="2">
        <f>coco4!CN24</f>
        <v>7</v>
      </c>
      <c r="BO24" s="2">
        <f>coco4!CO24</f>
        <v>8</v>
      </c>
      <c r="BP24" s="2">
        <f>coco4!CP24</f>
        <v>6</v>
      </c>
      <c r="BQ24" s="2">
        <f>coco4!CS24</f>
        <v>12</v>
      </c>
      <c r="BR24" s="2">
        <f>coco4!CT24</f>
        <v>7</v>
      </c>
      <c r="BS24" s="2">
        <f>coco4!CU24</f>
        <v>7</v>
      </c>
      <c r="BT24" s="2">
        <f>coco4!CV24</f>
        <v>8</v>
      </c>
      <c r="BU24" s="2">
        <f>coco4!CW24</f>
        <v>8</v>
      </c>
      <c r="BV24" s="2">
        <f>coco4!CX24</f>
        <v>9</v>
      </c>
      <c r="BW24" s="2">
        <f>coco4!CY24</f>
        <v>9</v>
      </c>
      <c r="BX24" s="2">
        <f>coco4!CZ24</f>
        <v>16</v>
      </c>
      <c r="BY24" s="2">
        <f>coco4!DA24</f>
        <v>9</v>
      </c>
      <c r="BZ24" s="2">
        <f>coco4!DB24</f>
        <v>10</v>
      </c>
      <c r="CA24" s="2">
        <f>coco4!DC24</f>
        <v>9</v>
      </c>
      <c r="CB24" s="2">
        <f>coco4!DD24</f>
        <v>3</v>
      </c>
      <c r="CC24" s="2">
        <f>coco4!DF24</f>
        <v>10</v>
      </c>
      <c r="CD24" s="2">
        <f>coco4!DG24</f>
        <v>5</v>
      </c>
      <c r="CE24" s="2">
        <f>coco4!DH24</f>
        <v>7</v>
      </c>
      <c r="CF24" s="2">
        <f>coco4!DI24</f>
        <v>9</v>
      </c>
      <c r="CG24" s="2">
        <f>coco4!DJ24</f>
        <v>4</v>
      </c>
      <c r="CH24" s="2">
        <f>coco4!DK24</f>
        <v>8</v>
      </c>
      <c r="CI24" s="2">
        <f>coco4!DL24</f>
        <v>3</v>
      </c>
      <c r="CJ24" s="2">
        <f>coco4!DM24</f>
        <v>6</v>
      </c>
      <c r="CK24" s="2">
        <f>coco4!DO24</f>
        <v>10</v>
      </c>
      <c r="CL24" s="2">
        <f>coco4!DP24</f>
        <v>5</v>
      </c>
      <c r="CM24" s="2">
        <f>coco4!DQ24</f>
        <v>9</v>
      </c>
      <c r="CN24" s="2">
        <f>coco4!DR24</f>
        <v>3</v>
      </c>
      <c r="CO24" s="2">
        <f>coco4!DS24</f>
        <v>8</v>
      </c>
      <c r="CP24" s="2">
        <f>coco4!DT24</f>
        <v>3</v>
      </c>
      <c r="CQ24" s="2">
        <f>coco4!DU24</f>
        <v>6</v>
      </c>
      <c r="CR24" s="2">
        <f>coco4!DV24</f>
        <v>7</v>
      </c>
      <c r="CS24" s="2">
        <f>coco4!DX24</f>
        <v>12</v>
      </c>
      <c r="CT24" s="2">
        <f>coco4!DY24</f>
        <v>985</v>
      </c>
    </row>
    <row r="25" spans="1:98">
      <c r="A25" s="2" t="str">
        <f>coco4!A25</f>
        <v>Szendehely</v>
      </c>
      <c r="B25" s="2">
        <f>coco4!C25</f>
        <v>11</v>
      </c>
      <c r="C25" s="2">
        <f>coco4!D25</f>
        <v>20</v>
      </c>
      <c r="D25" s="2">
        <f>coco4!F25</f>
        <v>14</v>
      </c>
      <c r="E25" s="2">
        <f>coco4!G25</f>
        <v>3</v>
      </c>
      <c r="F25" s="2">
        <f>coco4!J25</f>
        <v>6</v>
      </c>
      <c r="G25" s="2">
        <f>coco4!K25</f>
        <v>4</v>
      </c>
      <c r="H25" s="2">
        <f>coco4!Q25</f>
        <v>10</v>
      </c>
      <c r="I25" s="2">
        <f>coco4!R25</f>
        <v>7</v>
      </c>
      <c r="J25" s="2">
        <f>coco4!S25</f>
        <v>26</v>
      </c>
      <c r="K25" s="2">
        <f>coco4!U25</f>
        <v>7</v>
      </c>
      <c r="L25" s="2">
        <f>coco4!V25</f>
        <v>22</v>
      </c>
      <c r="M25" s="2">
        <f>coco4!W25</f>
        <v>10</v>
      </c>
      <c r="N25" s="2">
        <f>coco4!X25</f>
        <v>18</v>
      </c>
      <c r="O25" s="2">
        <f>coco4!Y25</f>
        <v>11</v>
      </c>
      <c r="P25" s="2">
        <f>coco4!Z25</f>
        <v>5</v>
      </c>
      <c r="Q25" s="2">
        <f>coco4!AA25</f>
        <v>10</v>
      </c>
      <c r="R25" s="2">
        <f>coco4!AF25</f>
        <v>12</v>
      </c>
      <c r="S25" s="2">
        <f>coco4!AG25</f>
        <v>4</v>
      </c>
      <c r="T25" s="2">
        <f>coco4!AH25</f>
        <v>4</v>
      </c>
      <c r="U25" s="2">
        <f>coco4!AI25</f>
        <v>12</v>
      </c>
      <c r="V25" s="2">
        <f>coco4!AJ25</f>
        <v>8</v>
      </c>
      <c r="W25" s="2">
        <f>coco4!AK25</f>
        <v>3</v>
      </c>
      <c r="X25" s="2">
        <f>coco4!AL25</f>
        <v>10</v>
      </c>
      <c r="Y25" s="2">
        <f>coco4!AM25</f>
        <v>8</v>
      </c>
      <c r="Z25" s="2">
        <f>coco4!AN25</f>
        <v>7</v>
      </c>
      <c r="AA25" s="2">
        <f>coco4!AP25</f>
        <v>7</v>
      </c>
      <c r="AB25" s="2">
        <f>coco4!AQ25</f>
        <v>13</v>
      </c>
      <c r="AC25" s="2">
        <f>coco4!AS25</f>
        <v>6</v>
      </c>
      <c r="AD25" s="2">
        <f>coco4!AU25</f>
        <v>10</v>
      </c>
      <c r="AE25" s="2">
        <f>coco4!AV25</f>
        <v>12</v>
      </c>
      <c r="AF25" s="2">
        <f>coco4!AW25</f>
        <v>8</v>
      </c>
      <c r="AG25" s="2">
        <f>coco4!AX25</f>
        <v>8</v>
      </c>
      <c r="AH25" s="2">
        <f>coco4!AY25</f>
        <v>7</v>
      </c>
      <c r="AI25" s="2">
        <f>coco4!AZ25</f>
        <v>8</v>
      </c>
      <c r="AJ25" s="2">
        <f>coco4!BB25</f>
        <v>23</v>
      </c>
      <c r="AK25" s="2">
        <f>coco4!BD25</f>
        <v>10</v>
      </c>
      <c r="AL25" s="2">
        <f>coco4!BE25</f>
        <v>10</v>
      </c>
      <c r="AM25" s="2">
        <f>coco4!BF25</f>
        <v>10</v>
      </c>
      <c r="AN25" s="2">
        <f>coco4!BG25</f>
        <v>7</v>
      </c>
      <c r="AO25" s="2">
        <f>coco4!BH25</f>
        <v>10</v>
      </c>
      <c r="AP25" s="2">
        <f>coco4!BI25</f>
        <v>12</v>
      </c>
      <c r="AQ25" s="2">
        <f>coco4!BJ25</f>
        <v>5</v>
      </c>
      <c r="AR25" s="2">
        <f>coco4!BL25</f>
        <v>14</v>
      </c>
      <c r="AS25" s="2">
        <f>coco4!BN25</f>
        <v>14</v>
      </c>
      <c r="AT25" s="2">
        <f>coco4!BO25</f>
        <v>10</v>
      </c>
      <c r="AU25" s="2">
        <f>coco4!BP25</f>
        <v>8</v>
      </c>
      <c r="AV25" s="2">
        <f>coco4!BQ25</f>
        <v>6</v>
      </c>
      <c r="AW25" s="2">
        <f>coco4!BR25</f>
        <v>12</v>
      </c>
      <c r="AX25" s="2">
        <f>coco4!BS25</f>
        <v>5</v>
      </c>
      <c r="AY25" s="2">
        <f>coco4!BT25</f>
        <v>10</v>
      </c>
      <c r="AZ25" s="2">
        <f>coco4!BU25</f>
        <v>14</v>
      </c>
      <c r="BA25" s="2">
        <f>coco4!BV25</f>
        <v>14</v>
      </c>
      <c r="BB25" s="2">
        <f>coco4!BW25</f>
        <v>10</v>
      </c>
      <c r="BC25" s="2">
        <f>coco4!BX25</f>
        <v>8</v>
      </c>
      <c r="BD25" s="2">
        <f>coco4!BY25</f>
        <v>6</v>
      </c>
      <c r="BE25" s="2">
        <f>coco4!BZ25</f>
        <v>11</v>
      </c>
      <c r="BF25" s="2">
        <f>coco4!CA25</f>
        <v>5</v>
      </c>
      <c r="BG25" s="2">
        <f>coco4!CB25</f>
        <v>5</v>
      </c>
      <c r="BH25" s="2">
        <f>coco4!CD25</f>
        <v>20</v>
      </c>
      <c r="BI25" s="2">
        <f>coco4!CE25</f>
        <v>7</v>
      </c>
      <c r="BJ25" s="2">
        <f>coco4!CH25</f>
        <v>7</v>
      </c>
      <c r="BK25" s="2">
        <f>coco4!CJ25</f>
        <v>14</v>
      </c>
      <c r="BL25" s="2">
        <f>coco4!CK25</f>
        <v>6</v>
      </c>
      <c r="BM25" s="2">
        <f>coco4!CM25</f>
        <v>18</v>
      </c>
      <c r="BN25" s="2">
        <f>coco4!CN25</f>
        <v>16</v>
      </c>
      <c r="BO25" s="2">
        <f>coco4!CO25</f>
        <v>17</v>
      </c>
      <c r="BP25" s="2">
        <f>coco4!CP25</f>
        <v>18</v>
      </c>
      <c r="BQ25" s="2">
        <f>coco4!CS25</f>
        <v>18</v>
      </c>
      <c r="BR25" s="2">
        <f>coco4!CT25</f>
        <v>10</v>
      </c>
      <c r="BS25" s="2">
        <f>coco4!CU25</f>
        <v>7</v>
      </c>
      <c r="BT25" s="2">
        <f>coco4!CV25</f>
        <v>10</v>
      </c>
      <c r="BU25" s="2">
        <f>coco4!CW25</f>
        <v>10</v>
      </c>
      <c r="BV25" s="2">
        <f>coco4!CX25</f>
        <v>10</v>
      </c>
      <c r="BW25" s="2">
        <f>coco4!CY25</f>
        <v>10</v>
      </c>
      <c r="BX25" s="2">
        <f>coco4!CZ25</f>
        <v>14</v>
      </c>
      <c r="BY25" s="2">
        <f>coco4!DA25</f>
        <v>10</v>
      </c>
      <c r="BZ25" s="2">
        <f>coco4!DB25</f>
        <v>9</v>
      </c>
      <c r="CA25" s="2">
        <f>coco4!DC25</f>
        <v>16</v>
      </c>
      <c r="CB25" s="2">
        <f>coco4!DD25</f>
        <v>8</v>
      </c>
      <c r="CC25" s="2">
        <f>coco4!DF25</f>
        <v>12</v>
      </c>
      <c r="CD25" s="2">
        <f>coco4!DG25</f>
        <v>11</v>
      </c>
      <c r="CE25" s="2">
        <f>coco4!DH25</f>
        <v>14</v>
      </c>
      <c r="CF25" s="2">
        <f>coco4!DI25</f>
        <v>3</v>
      </c>
      <c r="CG25" s="2">
        <f>coco4!DJ25</f>
        <v>14</v>
      </c>
      <c r="CH25" s="2">
        <f>coco4!DK25</f>
        <v>10</v>
      </c>
      <c r="CI25" s="2">
        <f>coco4!DL25</f>
        <v>8</v>
      </c>
      <c r="CJ25" s="2">
        <f>coco4!DM25</f>
        <v>6</v>
      </c>
      <c r="CK25" s="2">
        <f>coco4!DO25</f>
        <v>12</v>
      </c>
      <c r="CL25" s="2">
        <f>coco4!DP25</f>
        <v>5</v>
      </c>
      <c r="CM25" s="2">
        <f>coco4!DQ25</f>
        <v>6</v>
      </c>
      <c r="CN25" s="2">
        <f>coco4!DR25</f>
        <v>14</v>
      </c>
      <c r="CO25" s="2">
        <f>coco4!DS25</f>
        <v>10</v>
      </c>
      <c r="CP25" s="2">
        <f>coco4!DT25</f>
        <v>8</v>
      </c>
      <c r="CQ25" s="2">
        <f>coco4!DU25</f>
        <v>6</v>
      </c>
      <c r="CR25" s="2">
        <f>coco4!DV25</f>
        <v>14</v>
      </c>
      <c r="CS25" s="2">
        <f>coco4!DX25</f>
        <v>3</v>
      </c>
      <c r="CT25" s="2">
        <f>coco4!DY25</f>
        <v>2921</v>
      </c>
    </row>
    <row r="26" spans="1:98">
      <c r="A26" s="2" t="str">
        <f>coco4!A26</f>
        <v>Tereske</v>
      </c>
      <c r="B26" s="2">
        <f>coco4!C26</f>
        <v>11</v>
      </c>
      <c r="C26" s="2">
        <f>coco4!D26</f>
        <v>3</v>
      </c>
      <c r="D26" s="2">
        <f>coco4!F26</f>
        <v>3</v>
      </c>
      <c r="E26" s="2">
        <f>coco4!G26</f>
        <v>9</v>
      </c>
      <c r="F26" s="2">
        <f>coco4!J26</f>
        <v>6</v>
      </c>
      <c r="G26" s="2">
        <f>coco4!K26</f>
        <v>4</v>
      </c>
      <c r="H26" s="2">
        <f>coco4!Q26</f>
        <v>10</v>
      </c>
      <c r="I26" s="2">
        <f>coco4!R26</f>
        <v>7</v>
      </c>
      <c r="J26" s="2">
        <f>coco4!S26</f>
        <v>13</v>
      </c>
      <c r="K26" s="2">
        <f>coco4!U26</f>
        <v>7</v>
      </c>
      <c r="L26" s="2">
        <f>coco4!V26</f>
        <v>26</v>
      </c>
      <c r="M26" s="2">
        <f>coco4!W26</f>
        <v>10</v>
      </c>
      <c r="N26" s="2">
        <f>coco4!X26</f>
        <v>14</v>
      </c>
      <c r="O26" s="2">
        <f>coco4!Y26</f>
        <v>11</v>
      </c>
      <c r="P26" s="2">
        <f>coco4!Z26</f>
        <v>16</v>
      </c>
      <c r="Q26" s="2">
        <f>coco4!AA26</f>
        <v>10</v>
      </c>
      <c r="R26" s="2">
        <f>coco4!AF26</f>
        <v>20</v>
      </c>
      <c r="S26" s="2">
        <f>coco4!AG26</f>
        <v>17</v>
      </c>
      <c r="T26" s="2">
        <f>coco4!AH26</f>
        <v>17</v>
      </c>
      <c r="U26" s="2">
        <f>coco4!AI26</f>
        <v>12</v>
      </c>
      <c r="V26" s="2">
        <f>coco4!AJ26</f>
        <v>8</v>
      </c>
      <c r="W26" s="2">
        <f>coco4!AK26</f>
        <v>14</v>
      </c>
      <c r="X26" s="2">
        <f>coco4!AL26</f>
        <v>10</v>
      </c>
      <c r="Y26" s="2">
        <f>coco4!AM26</f>
        <v>8</v>
      </c>
      <c r="Z26" s="2">
        <f>coco4!AN26</f>
        <v>7</v>
      </c>
      <c r="AA26" s="2">
        <f>coco4!AP26</f>
        <v>7</v>
      </c>
      <c r="AB26" s="2">
        <f>coco4!AQ26</f>
        <v>13</v>
      </c>
      <c r="AC26" s="2">
        <f>coco4!AS26</f>
        <v>6</v>
      </c>
      <c r="AD26" s="2">
        <f>coco4!AU26</f>
        <v>10</v>
      </c>
      <c r="AE26" s="2">
        <f>coco4!AV26</f>
        <v>16</v>
      </c>
      <c r="AF26" s="2">
        <f>coco4!AW26</f>
        <v>8</v>
      </c>
      <c r="AG26" s="2">
        <f>coco4!AX26</f>
        <v>8</v>
      </c>
      <c r="AH26" s="2">
        <f>coco4!AY26</f>
        <v>7</v>
      </c>
      <c r="AI26" s="2">
        <f>coco4!AZ26</f>
        <v>8</v>
      </c>
      <c r="AJ26" s="2">
        <f>coco4!BB26</f>
        <v>10</v>
      </c>
      <c r="AK26" s="2">
        <f>coco4!BD26</f>
        <v>10</v>
      </c>
      <c r="AL26" s="2">
        <f>coco4!BE26</f>
        <v>10</v>
      </c>
      <c r="AM26" s="2">
        <f>coco4!BF26</f>
        <v>10</v>
      </c>
      <c r="AN26" s="2">
        <f>coco4!BG26</f>
        <v>7</v>
      </c>
      <c r="AO26" s="2">
        <f>coco4!BH26</f>
        <v>10</v>
      </c>
      <c r="AP26" s="2">
        <f>coco4!BI26</f>
        <v>12</v>
      </c>
      <c r="AQ26" s="2">
        <f>coco4!BJ26</f>
        <v>5</v>
      </c>
      <c r="AR26" s="2">
        <f>coco4!BL26</f>
        <v>14</v>
      </c>
      <c r="AS26" s="2">
        <f>coco4!BN26</f>
        <v>14</v>
      </c>
      <c r="AT26" s="2">
        <f>coco4!BO26</f>
        <v>10</v>
      </c>
      <c r="AU26" s="2">
        <f>coco4!BP26</f>
        <v>8</v>
      </c>
      <c r="AV26" s="2">
        <f>coco4!BQ26</f>
        <v>6</v>
      </c>
      <c r="AW26" s="2">
        <f>coco4!BR26</f>
        <v>12</v>
      </c>
      <c r="AX26" s="2">
        <f>coco4!BS26</f>
        <v>11</v>
      </c>
      <c r="AY26" s="2">
        <f>coco4!BT26</f>
        <v>10</v>
      </c>
      <c r="AZ26" s="2">
        <f>coco4!BU26</f>
        <v>14</v>
      </c>
      <c r="BA26" s="2">
        <f>coco4!BV26</f>
        <v>14</v>
      </c>
      <c r="BB26" s="2">
        <f>coco4!BW26</f>
        <v>10</v>
      </c>
      <c r="BC26" s="2">
        <f>coco4!BX26</f>
        <v>8</v>
      </c>
      <c r="BD26" s="2">
        <f>coco4!BY26</f>
        <v>6</v>
      </c>
      <c r="BE26" s="2">
        <f>coco4!BZ26</f>
        <v>16</v>
      </c>
      <c r="BF26" s="2">
        <f>coco4!CA26</f>
        <v>17</v>
      </c>
      <c r="BG26" s="2">
        <f>coco4!CB26</f>
        <v>17</v>
      </c>
      <c r="BH26" s="2">
        <f>coco4!CD26</f>
        <v>8</v>
      </c>
      <c r="BI26" s="2">
        <f>coco4!CE26</f>
        <v>7</v>
      </c>
      <c r="BJ26" s="2">
        <f>coco4!CH26</f>
        <v>7</v>
      </c>
      <c r="BK26" s="2">
        <f>coco4!CJ26</f>
        <v>14</v>
      </c>
      <c r="BL26" s="2">
        <f>coco4!CK26</f>
        <v>1</v>
      </c>
      <c r="BM26" s="2">
        <f>coco4!CM26</f>
        <v>3</v>
      </c>
      <c r="BN26" s="2">
        <f>coco4!CN26</f>
        <v>3</v>
      </c>
      <c r="BO26" s="2">
        <f>coco4!CO26</f>
        <v>3</v>
      </c>
      <c r="BP26" s="2">
        <f>coco4!CP26</f>
        <v>14</v>
      </c>
      <c r="BQ26" s="2">
        <f>coco4!CS26</f>
        <v>18</v>
      </c>
      <c r="BR26" s="2">
        <f>coco4!CT26</f>
        <v>10</v>
      </c>
      <c r="BS26" s="2">
        <f>coco4!CU26</f>
        <v>7</v>
      </c>
      <c r="BT26" s="2">
        <f>coco4!CV26</f>
        <v>10</v>
      </c>
      <c r="BU26" s="2">
        <f>coco4!CW26</f>
        <v>10</v>
      </c>
      <c r="BV26" s="2">
        <f>coco4!CX26</f>
        <v>10</v>
      </c>
      <c r="BW26" s="2">
        <f>coco4!CY26</f>
        <v>10</v>
      </c>
      <c r="BX26" s="2">
        <f>coco4!CZ26</f>
        <v>8</v>
      </c>
      <c r="BY26" s="2">
        <f>coco4!DA26</f>
        <v>10</v>
      </c>
      <c r="BZ26" s="2">
        <f>coco4!DB26</f>
        <v>3</v>
      </c>
      <c r="CA26" s="2">
        <f>coco4!DC26</f>
        <v>1</v>
      </c>
      <c r="CB26" s="2">
        <f>coco4!DD26</f>
        <v>8</v>
      </c>
      <c r="CC26" s="2">
        <f>coco4!DF26</f>
        <v>12</v>
      </c>
      <c r="CD26" s="2">
        <f>coco4!DG26</f>
        <v>11</v>
      </c>
      <c r="CE26" s="2">
        <f>coco4!DH26</f>
        <v>14</v>
      </c>
      <c r="CF26" s="2">
        <f>coco4!DI26</f>
        <v>16</v>
      </c>
      <c r="CG26" s="2">
        <f>coco4!DJ26</f>
        <v>14</v>
      </c>
      <c r="CH26" s="2">
        <f>coco4!DK26</f>
        <v>10</v>
      </c>
      <c r="CI26" s="2">
        <f>coco4!DL26</f>
        <v>8</v>
      </c>
      <c r="CJ26" s="2">
        <f>coco4!DM26</f>
        <v>6</v>
      </c>
      <c r="CK26" s="2">
        <f>coco4!DO26</f>
        <v>12</v>
      </c>
      <c r="CL26" s="2">
        <f>coco4!DP26</f>
        <v>5</v>
      </c>
      <c r="CM26" s="2">
        <f>coco4!DQ26</f>
        <v>16</v>
      </c>
      <c r="CN26" s="2">
        <f>coco4!DR26</f>
        <v>14</v>
      </c>
      <c r="CO26" s="2">
        <f>coco4!DS26</f>
        <v>10</v>
      </c>
      <c r="CP26" s="2">
        <f>coco4!DT26</f>
        <v>8</v>
      </c>
      <c r="CQ26" s="2">
        <f>coco4!DU26</f>
        <v>6</v>
      </c>
      <c r="CR26" s="2">
        <f>coco4!DV26</f>
        <v>14</v>
      </c>
      <c r="CS26" s="2">
        <f>coco4!DX26</f>
        <v>17</v>
      </c>
      <c r="CT26" s="2">
        <f>coco4!DY26</f>
        <v>598</v>
      </c>
    </row>
    <row r="27" spans="1:98">
      <c r="A27" s="2" t="str">
        <f>coco4!A27</f>
        <v>Tolmács</v>
      </c>
      <c r="B27" s="2">
        <f>coco4!C27</f>
        <v>11</v>
      </c>
      <c r="C27" s="2">
        <f>coco4!D27</f>
        <v>20</v>
      </c>
      <c r="D27" s="2">
        <f>coco4!F27</f>
        <v>24</v>
      </c>
      <c r="E27" s="2">
        <f>coco4!G27</f>
        <v>24</v>
      </c>
      <c r="F27" s="2">
        <f>coco4!J27</f>
        <v>6</v>
      </c>
      <c r="G27" s="2">
        <f>coco4!K27</f>
        <v>4</v>
      </c>
      <c r="H27" s="2">
        <f>coco4!Q27</f>
        <v>10</v>
      </c>
      <c r="I27" s="2">
        <f>coco4!R27</f>
        <v>7</v>
      </c>
      <c r="J27" s="2">
        <f>coco4!S27</f>
        <v>22</v>
      </c>
      <c r="K27" s="2">
        <f>coco4!U27</f>
        <v>7</v>
      </c>
      <c r="L27" s="2">
        <f>coco4!V27</f>
        <v>27</v>
      </c>
      <c r="M27" s="2">
        <f>coco4!W27</f>
        <v>10</v>
      </c>
      <c r="N27" s="2">
        <f>coco4!X27</f>
        <v>21</v>
      </c>
      <c r="O27" s="2">
        <f>coco4!Y27</f>
        <v>11</v>
      </c>
      <c r="P27" s="2">
        <f>coco4!Z27</f>
        <v>16</v>
      </c>
      <c r="Q27" s="2">
        <f>coco4!AA27</f>
        <v>10</v>
      </c>
      <c r="R27" s="2">
        <f>coco4!AF27</f>
        <v>18</v>
      </c>
      <c r="S27" s="2">
        <f>coco4!AG27</f>
        <v>5</v>
      </c>
      <c r="T27" s="2">
        <f>coco4!AH27</f>
        <v>5</v>
      </c>
      <c r="U27" s="2">
        <f>coco4!AI27</f>
        <v>12</v>
      </c>
      <c r="V27" s="2">
        <f>coco4!AJ27</f>
        <v>8</v>
      </c>
      <c r="W27" s="2">
        <f>coco4!AK27</f>
        <v>14</v>
      </c>
      <c r="X27" s="2">
        <f>coco4!AL27</f>
        <v>10</v>
      </c>
      <c r="Y27" s="2">
        <f>coco4!AM27</f>
        <v>8</v>
      </c>
      <c r="Z27" s="2">
        <f>coco4!AN27</f>
        <v>7</v>
      </c>
      <c r="AA27" s="2">
        <f>coco4!AP27</f>
        <v>7</v>
      </c>
      <c r="AB27" s="2">
        <f>coco4!AQ27</f>
        <v>13</v>
      </c>
      <c r="AC27" s="2">
        <f>coco4!AS27</f>
        <v>6</v>
      </c>
      <c r="AD27" s="2">
        <f>coco4!AU27</f>
        <v>10</v>
      </c>
      <c r="AE27" s="2">
        <f>coco4!AV27</f>
        <v>16</v>
      </c>
      <c r="AF27" s="2">
        <f>coco4!AW27</f>
        <v>8</v>
      </c>
      <c r="AG27" s="2">
        <f>coco4!AX27</f>
        <v>8</v>
      </c>
      <c r="AH27" s="2">
        <f>coco4!AY27</f>
        <v>7</v>
      </c>
      <c r="AI27" s="2">
        <f>coco4!AZ27</f>
        <v>8</v>
      </c>
      <c r="AJ27" s="2">
        <f>coco4!BB27</f>
        <v>24</v>
      </c>
      <c r="AK27" s="2">
        <f>coco4!BD27</f>
        <v>10</v>
      </c>
      <c r="AL27" s="2">
        <f>coco4!BE27</f>
        <v>10</v>
      </c>
      <c r="AM27" s="2">
        <f>coco4!BF27</f>
        <v>10</v>
      </c>
      <c r="AN27" s="2">
        <f>coco4!BG27</f>
        <v>7</v>
      </c>
      <c r="AO27" s="2">
        <f>coco4!BH27</f>
        <v>10</v>
      </c>
      <c r="AP27" s="2">
        <f>coco4!BI27</f>
        <v>12</v>
      </c>
      <c r="AQ27" s="2">
        <f>coco4!BJ27</f>
        <v>5</v>
      </c>
      <c r="AR27" s="2">
        <f>coco4!BL27</f>
        <v>14</v>
      </c>
      <c r="AS27" s="2">
        <f>coco4!BN27</f>
        <v>14</v>
      </c>
      <c r="AT27" s="2">
        <f>coco4!BO27</f>
        <v>10</v>
      </c>
      <c r="AU27" s="2">
        <f>coco4!BP27</f>
        <v>8</v>
      </c>
      <c r="AV27" s="2">
        <f>coco4!BQ27</f>
        <v>6</v>
      </c>
      <c r="AW27" s="2">
        <f>coco4!BR27</f>
        <v>12</v>
      </c>
      <c r="AX27" s="2">
        <f>coco4!BS27</f>
        <v>11</v>
      </c>
      <c r="AY27" s="2">
        <f>coco4!BT27</f>
        <v>10</v>
      </c>
      <c r="AZ27" s="2">
        <f>coco4!BU27</f>
        <v>14</v>
      </c>
      <c r="BA27" s="2">
        <f>coco4!BV27</f>
        <v>14</v>
      </c>
      <c r="BB27" s="2">
        <f>coco4!BW27</f>
        <v>10</v>
      </c>
      <c r="BC27" s="2">
        <f>coco4!BX27</f>
        <v>8</v>
      </c>
      <c r="BD27" s="2">
        <f>coco4!BY27</f>
        <v>6</v>
      </c>
      <c r="BE27" s="2">
        <f>coco4!BZ27</f>
        <v>16</v>
      </c>
      <c r="BF27" s="2">
        <f>coco4!CA27</f>
        <v>7</v>
      </c>
      <c r="BG27" s="2">
        <f>coco4!CB27</f>
        <v>8</v>
      </c>
      <c r="BH27" s="2">
        <f>coco4!CD27</f>
        <v>2</v>
      </c>
      <c r="BI27" s="2">
        <f>coco4!CE27</f>
        <v>7</v>
      </c>
      <c r="BJ27" s="2">
        <f>coco4!CH27</f>
        <v>7</v>
      </c>
      <c r="BK27" s="2">
        <f>coco4!CJ27</f>
        <v>14</v>
      </c>
      <c r="BL27" s="2">
        <f>coco4!CK27</f>
        <v>22</v>
      </c>
      <c r="BM27" s="2">
        <f>coco4!CM27</f>
        <v>20</v>
      </c>
      <c r="BN27" s="2">
        <f>coco4!CN27</f>
        <v>19</v>
      </c>
      <c r="BO27" s="2">
        <f>coco4!CO27</f>
        <v>20</v>
      </c>
      <c r="BP27" s="2">
        <f>coco4!CP27</f>
        <v>15</v>
      </c>
      <c r="BQ27" s="2">
        <f>coco4!CS27</f>
        <v>18</v>
      </c>
      <c r="BR27" s="2">
        <f>coco4!CT27</f>
        <v>10</v>
      </c>
      <c r="BS27" s="2">
        <f>coco4!CU27</f>
        <v>7</v>
      </c>
      <c r="BT27" s="2">
        <f>coco4!CV27</f>
        <v>10</v>
      </c>
      <c r="BU27" s="2">
        <f>coco4!CW27</f>
        <v>10</v>
      </c>
      <c r="BV27" s="2">
        <f>coco4!CX27</f>
        <v>10</v>
      </c>
      <c r="BW27" s="2">
        <f>coco4!CY27</f>
        <v>10</v>
      </c>
      <c r="BX27" s="2">
        <f>coco4!CZ27</f>
        <v>23</v>
      </c>
      <c r="BY27" s="2">
        <f>coco4!DA27</f>
        <v>10</v>
      </c>
      <c r="BZ27" s="2">
        <f>coco4!DB27</f>
        <v>4</v>
      </c>
      <c r="CA27" s="2">
        <f>coco4!DC27</f>
        <v>5</v>
      </c>
      <c r="CB27" s="2">
        <f>coco4!DD27</f>
        <v>8</v>
      </c>
      <c r="CC27" s="2">
        <f>coco4!DF27</f>
        <v>12</v>
      </c>
      <c r="CD27" s="2">
        <f>coco4!DG27</f>
        <v>11</v>
      </c>
      <c r="CE27" s="2">
        <f>coco4!DH27</f>
        <v>14</v>
      </c>
      <c r="CF27" s="2">
        <f>coco4!DI27</f>
        <v>2</v>
      </c>
      <c r="CG27" s="2">
        <f>coco4!DJ27</f>
        <v>14</v>
      </c>
      <c r="CH27" s="2">
        <f>coco4!DK27</f>
        <v>10</v>
      </c>
      <c r="CI27" s="2">
        <f>coco4!DL27</f>
        <v>8</v>
      </c>
      <c r="CJ27" s="2">
        <f>coco4!DM27</f>
        <v>6</v>
      </c>
      <c r="CK27" s="2">
        <f>coco4!DO27</f>
        <v>12</v>
      </c>
      <c r="CL27" s="2">
        <f>coco4!DP27</f>
        <v>5</v>
      </c>
      <c r="CM27" s="2">
        <f>coco4!DQ27</f>
        <v>2</v>
      </c>
      <c r="CN27" s="2">
        <f>coco4!DR27</f>
        <v>14</v>
      </c>
      <c r="CO27" s="2">
        <f>coco4!DS27</f>
        <v>10</v>
      </c>
      <c r="CP27" s="2">
        <f>coco4!DT27</f>
        <v>8</v>
      </c>
      <c r="CQ27" s="2">
        <f>coco4!DU27</f>
        <v>6</v>
      </c>
      <c r="CR27" s="2">
        <f>coco4!DV27</f>
        <v>14</v>
      </c>
      <c r="CS27" s="2">
        <f>coco4!DX27</f>
        <v>17</v>
      </c>
      <c r="CT27" s="2">
        <f>coco4!DY27</f>
        <v>1226</v>
      </c>
    </row>
    <row r="28" spans="1:98">
      <c r="A28" s="2" t="str">
        <f>coco4!A28</f>
        <v>Váci</v>
      </c>
      <c r="B28" s="2">
        <f>coco4!C28</f>
        <v>6</v>
      </c>
      <c r="C28" s="2">
        <f>coco4!D28</f>
        <v>16</v>
      </c>
      <c r="D28" s="2">
        <f>coco4!F28</f>
        <v>7</v>
      </c>
      <c r="E28" s="2">
        <f>coco4!G28</f>
        <v>7</v>
      </c>
      <c r="F28" s="2">
        <f>coco4!J28</f>
        <v>2</v>
      </c>
      <c r="G28" s="2">
        <f>coco4!K28</f>
        <v>4</v>
      </c>
      <c r="H28" s="2">
        <f>coco4!Q28</f>
        <v>3</v>
      </c>
      <c r="I28" s="2">
        <f>coco4!R28</f>
        <v>4</v>
      </c>
      <c r="J28" s="2">
        <f>coco4!S28</f>
        <v>8</v>
      </c>
      <c r="K28" s="2">
        <f>coco4!U28</f>
        <v>2</v>
      </c>
      <c r="L28" s="2">
        <f>coco4!V28</f>
        <v>12</v>
      </c>
      <c r="M28" s="2">
        <f>coco4!W28</f>
        <v>2</v>
      </c>
      <c r="N28" s="2">
        <f>coco4!X28</f>
        <v>5</v>
      </c>
      <c r="O28" s="2">
        <f>coco4!Y28</f>
        <v>2</v>
      </c>
      <c r="P28" s="2">
        <f>coco4!Z28</f>
        <v>7</v>
      </c>
      <c r="Q28" s="2">
        <f>coco4!AA28</f>
        <v>9</v>
      </c>
      <c r="R28" s="2">
        <f>coco4!AF28</f>
        <v>4</v>
      </c>
      <c r="S28" s="2">
        <f>coco4!AG28</f>
        <v>16</v>
      </c>
      <c r="T28" s="2">
        <f>coco4!AH28</f>
        <v>16</v>
      </c>
      <c r="U28" s="2">
        <f>coco4!AI28</f>
        <v>6</v>
      </c>
      <c r="V28" s="2">
        <f>coco4!AJ28</f>
        <v>1</v>
      </c>
      <c r="W28" s="2">
        <f>coco4!AK28</f>
        <v>9</v>
      </c>
      <c r="X28" s="2">
        <f>coco4!AL28</f>
        <v>6</v>
      </c>
      <c r="Y28" s="2">
        <f>coco4!AM28</f>
        <v>1</v>
      </c>
      <c r="Z28" s="2">
        <f>coco4!AN28</f>
        <v>1</v>
      </c>
      <c r="AA28" s="2">
        <f>coco4!AP28</f>
        <v>6</v>
      </c>
      <c r="AB28" s="2">
        <f>coco4!AQ28</f>
        <v>6</v>
      </c>
      <c r="AC28" s="2">
        <f>coco4!AS28</f>
        <v>6</v>
      </c>
      <c r="AD28" s="2">
        <f>coco4!AU28</f>
        <v>3</v>
      </c>
      <c r="AE28" s="2">
        <f>coco4!AV28</f>
        <v>2</v>
      </c>
      <c r="AF28" s="2">
        <f>coco4!AW28</f>
        <v>1</v>
      </c>
      <c r="AG28" s="2">
        <f>coco4!AX28</f>
        <v>4</v>
      </c>
      <c r="AH28" s="2">
        <f>coco4!AY28</f>
        <v>2</v>
      </c>
      <c r="AI28" s="2">
        <f>coco4!AZ28</f>
        <v>1</v>
      </c>
      <c r="AJ28" s="2">
        <f>coco4!BB28</f>
        <v>4</v>
      </c>
      <c r="AK28" s="2">
        <f>coco4!BD28</f>
        <v>2</v>
      </c>
      <c r="AL28" s="2">
        <f>coco4!BE28</f>
        <v>2</v>
      </c>
      <c r="AM28" s="2">
        <f>coco4!BF28</f>
        <v>1</v>
      </c>
      <c r="AN28" s="2">
        <f>coco4!BG28</f>
        <v>1</v>
      </c>
      <c r="AO28" s="2">
        <f>coco4!BH28</f>
        <v>1</v>
      </c>
      <c r="AP28" s="2">
        <f>coco4!BI28</f>
        <v>6</v>
      </c>
      <c r="AQ28" s="2">
        <f>coco4!BJ28</f>
        <v>5</v>
      </c>
      <c r="AR28" s="2">
        <f>coco4!BL28</f>
        <v>6</v>
      </c>
      <c r="AS28" s="2">
        <f>coco4!BN28</f>
        <v>7</v>
      </c>
      <c r="AT28" s="2">
        <f>coco4!BO28</f>
        <v>6</v>
      </c>
      <c r="AU28" s="2">
        <f>coco4!BP28</f>
        <v>6</v>
      </c>
      <c r="AV28" s="2">
        <f>coco4!BQ28</f>
        <v>6</v>
      </c>
      <c r="AW28" s="2">
        <f>coco4!BR28</f>
        <v>4</v>
      </c>
      <c r="AX28" s="2">
        <f>coco4!BS28</f>
        <v>11</v>
      </c>
      <c r="AY28" s="2">
        <f>coco4!BT28</f>
        <v>8</v>
      </c>
      <c r="AZ28" s="2">
        <f>coco4!BU28</f>
        <v>7</v>
      </c>
      <c r="BA28" s="2">
        <f>coco4!BV28</f>
        <v>9</v>
      </c>
      <c r="BB28" s="2">
        <f>coco4!BW28</f>
        <v>6</v>
      </c>
      <c r="BC28" s="2">
        <f>coco4!BX28</f>
        <v>5</v>
      </c>
      <c r="BD28" s="2">
        <f>coco4!BY28</f>
        <v>6</v>
      </c>
      <c r="BE28" s="2">
        <f>coco4!BZ28</f>
        <v>2</v>
      </c>
      <c r="BF28" s="2">
        <f>coco4!CA28</f>
        <v>13</v>
      </c>
      <c r="BG28" s="2">
        <f>coco4!CB28</f>
        <v>12</v>
      </c>
      <c r="BH28" s="2">
        <f>coco4!CD28</f>
        <v>15</v>
      </c>
      <c r="BI28" s="2">
        <f>coco4!CE28</f>
        <v>1</v>
      </c>
      <c r="BJ28" s="2">
        <f>coco4!CH28</f>
        <v>2</v>
      </c>
      <c r="BK28" s="2">
        <f>coco4!CJ28</f>
        <v>13</v>
      </c>
      <c r="BL28" s="2">
        <f>coco4!CK28</f>
        <v>20</v>
      </c>
      <c r="BM28" s="2">
        <f>coco4!CM28</f>
        <v>25</v>
      </c>
      <c r="BN28" s="2">
        <f>coco4!CN28</f>
        <v>22</v>
      </c>
      <c r="BO28" s="2">
        <f>coco4!CO28</f>
        <v>23</v>
      </c>
      <c r="BP28" s="2">
        <f>coco4!CP28</f>
        <v>13</v>
      </c>
      <c r="BQ28" s="2">
        <f>coco4!CS28</f>
        <v>5</v>
      </c>
      <c r="BR28" s="2">
        <f>coco4!CT28</f>
        <v>2</v>
      </c>
      <c r="BS28" s="2">
        <f>coco4!CU28</f>
        <v>6</v>
      </c>
      <c r="BT28" s="2">
        <f>coco4!CV28</f>
        <v>2</v>
      </c>
      <c r="BU28" s="2">
        <f>coco4!CW28</f>
        <v>2</v>
      </c>
      <c r="BV28" s="2">
        <f>coco4!CX28</f>
        <v>1</v>
      </c>
      <c r="BW28" s="2">
        <f>coco4!CY28</f>
        <v>5</v>
      </c>
      <c r="BX28" s="2">
        <f>coco4!CZ28</f>
        <v>1</v>
      </c>
      <c r="BY28" s="2">
        <f>coco4!DA28</f>
        <v>5</v>
      </c>
      <c r="BZ28" s="2">
        <f>coco4!DB28</f>
        <v>18</v>
      </c>
      <c r="CA28" s="2">
        <f>coco4!DC28</f>
        <v>10</v>
      </c>
      <c r="CB28" s="2">
        <f>coco4!DD28</f>
        <v>2</v>
      </c>
      <c r="CC28" s="2">
        <f>coco4!DF28</f>
        <v>5</v>
      </c>
      <c r="CD28" s="2">
        <f>coco4!DG28</f>
        <v>9</v>
      </c>
      <c r="CE28" s="2">
        <f>coco4!DH28</f>
        <v>10</v>
      </c>
      <c r="CF28" s="2">
        <f>coco4!DI28</f>
        <v>12</v>
      </c>
      <c r="CG28" s="2">
        <f>coco4!DJ28</f>
        <v>13</v>
      </c>
      <c r="CH28" s="2">
        <f>coco4!DK28</f>
        <v>5</v>
      </c>
      <c r="CI28" s="2">
        <f>coco4!DL28</f>
        <v>1</v>
      </c>
      <c r="CJ28" s="2">
        <f>coco4!DM28</f>
        <v>6</v>
      </c>
      <c r="CK28" s="2">
        <f>coco4!DO28</f>
        <v>8</v>
      </c>
      <c r="CL28" s="2">
        <f>coco4!DP28</f>
        <v>5</v>
      </c>
      <c r="CM28" s="2">
        <f>coco4!DQ28</f>
        <v>14</v>
      </c>
      <c r="CN28" s="2">
        <f>coco4!DR28</f>
        <v>13</v>
      </c>
      <c r="CO28" s="2">
        <f>coco4!DS28</f>
        <v>6</v>
      </c>
      <c r="CP28" s="2">
        <f>coco4!DT28</f>
        <v>1</v>
      </c>
      <c r="CQ28" s="2">
        <f>coco4!DU28</f>
        <v>6</v>
      </c>
      <c r="CR28" s="2">
        <f>coco4!DV28</f>
        <v>9</v>
      </c>
      <c r="CS28" s="2">
        <f>coco4!DX28</f>
        <v>4</v>
      </c>
      <c r="CT28" s="2">
        <f>coco4!DY28</f>
        <v>774</v>
      </c>
    </row>
    <row r="29" spans="1:98">
      <c r="A29" s="2" t="str">
        <f>coco4!A29</f>
        <v>DIPO</v>
      </c>
      <c r="B29" s="2">
        <f>coco4!C29</f>
        <v>10</v>
      </c>
      <c r="C29" s="2">
        <f>coco4!D29</f>
        <v>11</v>
      </c>
      <c r="D29" s="2">
        <f>coco4!F29</f>
        <v>12</v>
      </c>
      <c r="E29" s="2">
        <f>coco4!G29</f>
        <v>12</v>
      </c>
      <c r="F29" s="2">
        <f>coco4!J29</f>
        <v>6</v>
      </c>
      <c r="G29" s="2">
        <f>coco4!K29</f>
        <v>4</v>
      </c>
      <c r="H29" s="2">
        <f>coco4!Q29</f>
        <v>8</v>
      </c>
      <c r="I29" s="2">
        <f>coco4!R29</f>
        <v>7</v>
      </c>
      <c r="J29" s="2">
        <f>coco4!S29</f>
        <v>16</v>
      </c>
      <c r="K29" s="2">
        <f>coco4!U29</f>
        <v>7</v>
      </c>
      <c r="L29" s="2">
        <f>coco4!V29</f>
        <v>16</v>
      </c>
      <c r="M29" s="2">
        <f>coco4!W29</f>
        <v>8</v>
      </c>
      <c r="N29" s="2">
        <f>coco4!X29</f>
        <v>13</v>
      </c>
      <c r="O29" s="2">
        <f>coco4!Y29</f>
        <v>9</v>
      </c>
      <c r="P29" s="2">
        <f>coco4!Z29</f>
        <v>11</v>
      </c>
      <c r="Q29" s="2">
        <f>coco4!AA29</f>
        <v>6</v>
      </c>
      <c r="R29" s="2">
        <f>coco4!AF29</f>
        <v>15</v>
      </c>
      <c r="S29" s="2">
        <f>coco4!AG29</f>
        <v>9</v>
      </c>
      <c r="T29" s="2">
        <f>coco4!AH29</f>
        <v>11</v>
      </c>
      <c r="U29" s="2">
        <f>coco4!AI29</f>
        <v>8</v>
      </c>
      <c r="V29" s="2">
        <f>coco4!AJ29</f>
        <v>8</v>
      </c>
      <c r="W29" s="2">
        <f>coco4!AK29</f>
        <v>12</v>
      </c>
      <c r="X29" s="2">
        <f>coco4!AL29</f>
        <v>8</v>
      </c>
      <c r="Y29" s="2">
        <f>coco4!AM29</f>
        <v>8</v>
      </c>
      <c r="Z29" s="2">
        <f>coco4!AN29</f>
        <v>7</v>
      </c>
      <c r="AA29" s="2">
        <f>coco4!AP29</f>
        <v>7</v>
      </c>
      <c r="AB29" s="2">
        <f>coco4!AQ29</f>
        <v>10</v>
      </c>
      <c r="AC29" s="2">
        <f>coco4!AS29</f>
        <v>6</v>
      </c>
      <c r="AD29" s="2">
        <f>coco4!AU29</f>
        <v>8</v>
      </c>
      <c r="AE29" s="2">
        <f>coco4!AV29</f>
        <v>13</v>
      </c>
      <c r="AF29" s="2">
        <f>coco4!AW29</f>
        <v>8</v>
      </c>
      <c r="AG29" s="2">
        <f>coco4!AX29</f>
        <v>8</v>
      </c>
      <c r="AH29" s="2">
        <f>coco4!AY29</f>
        <v>7</v>
      </c>
      <c r="AI29" s="2">
        <f>coco4!AZ29</f>
        <v>8</v>
      </c>
      <c r="AJ29" s="2">
        <f>coco4!BB29</f>
        <v>13</v>
      </c>
      <c r="AK29" s="2">
        <f>coco4!BD29</f>
        <v>8</v>
      </c>
      <c r="AL29" s="2">
        <f>coco4!BE29</f>
        <v>8</v>
      </c>
      <c r="AM29" s="2">
        <f>coco4!BF29</f>
        <v>8</v>
      </c>
      <c r="AN29" s="2">
        <f>coco4!BG29</f>
        <v>7</v>
      </c>
      <c r="AO29" s="2">
        <f>coco4!BH29</f>
        <v>8</v>
      </c>
      <c r="AP29" s="2">
        <f>coco4!BI29</f>
        <v>8</v>
      </c>
      <c r="AQ29" s="2">
        <f>coco4!BJ29</f>
        <v>5</v>
      </c>
      <c r="AR29" s="2">
        <f>coco4!BL29</f>
        <v>8</v>
      </c>
      <c r="AS29" s="2">
        <f>coco4!BN29</f>
        <v>10</v>
      </c>
      <c r="AT29" s="2">
        <f>coco4!BO29</f>
        <v>7</v>
      </c>
      <c r="AU29" s="2">
        <f>coco4!BP29</f>
        <v>8</v>
      </c>
      <c r="AV29" s="2">
        <f>coco4!BQ29</f>
        <v>6</v>
      </c>
      <c r="AW29" s="2">
        <f>coco4!BR29</f>
        <v>8</v>
      </c>
      <c r="AX29" s="2">
        <f>coco4!BS29</f>
        <v>9</v>
      </c>
      <c r="AY29" s="2">
        <f>coco4!BT29</f>
        <v>7</v>
      </c>
      <c r="AZ29" s="2">
        <f>coco4!BU29</f>
        <v>8</v>
      </c>
      <c r="BA29" s="2">
        <f>coco4!BV29</f>
        <v>10</v>
      </c>
      <c r="BB29" s="2">
        <f>coco4!BW29</f>
        <v>7</v>
      </c>
      <c r="BC29" s="2">
        <f>coco4!BX29</f>
        <v>8</v>
      </c>
      <c r="BD29" s="2">
        <f>coco4!BY29</f>
        <v>6</v>
      </c>
      <c r="BE29" s="2">
        <f>coco4!BZ29</f>
        <v>12</v>
      </c>
      <c r="BF29" s="2">
        <f>coco4!CA29</f>
        <v>10</v>
      </c>
      <c r="BG29" s="2">
        <f>coco4!CB29</f>
        <v>10</v>
      </c>
      <c r="BH29" s="2">
        <f>coco4!CD29</f>
        <v>16</v>
      </c>
      <c r="BI29" s="2">
        <f>coco4!CE29</f>
        <v>7</v>
      </c>
      <c r="BJ29" s="2">
        <f>coco4!CH29</f>
        <v>7</v>
      </c>
      <c r="BK29" s="2">
        <f>coco4!CJ29</f>
        <v>6</v>
      </c>
      <c r="BL29" s="2">
        <f>coco4!CK29</f>
        <v>12</v>
      </c>
      <c r="BM29" s="2">
        <f>coco4!CM29</f>
        <v>15</v>
      </c>
      <c r="BN29" s="2">
        <f>coco4!CN29</f>
        <v>15</v>
      </c>
      <c r="BO29" s="2">
        <f>coco4!CO29</f>
        <v>14</v>
      </c>
      <c r="BP29" s="2">
        <f>coco4!CP29</f>
        <v>10</v>
      </c>
      <c r="BQ29" s="2">
        <f>coco4!CS29</f>
        <v>13</v>
      </c>
      <c r="BR29" s="2">
        <f>coco4!CT29</f>
        <v>8</v>
      </c>
      <c r="BS29" s="2">
        <f>coco4!CU29</f>
        <v>7</v>
      </c>
      <c r="BT29" s="2">
        <f>coco4!CV29</f>
        <v>9</v>
      </c>
      <c r="BU29" s="2">
        <f>coco4!CW29</f>
        <v>9</v>
      </c>
      <c r="BV29" s="2">
        <f>coco4!CX29</f>
        <v>8</v>
      </c>
      <c r="BW29" s="2">
        <f>coco4!CY29</f>
        <v>8</v>
      </c>
      <c r="BX29" s="2">
        <f>coco4!CZ29</f>
        <v>15</v>
      </c>
      <c r="BY29" s="2">
        <f>coco4!DA29</f>
        <v>8</v>
      </c>
      <c r="BZ29" s="2">
        <f>coco4!DB29</f>
        <v>11</v>
      </c>
      <c r="CA29" s="2">
        <f>coco4!DC29</f>
        <v>11</v>
      </c>
      <c r="CB29" s="2">
        <f>coco4!DD29</f>
        <v>8</v>
      </c>
      <c r="CC29" s="2">
        <f>coco4!DF29</f>
        <v>9</v>
      </c>
      <c r="CD29" s="2">
        <f>coco4!DG29</f>
        <v>6</v>
      </c>
      <c r="CE29" s="2">
        <f>coco4!DH29</f>
        <v>8</v>
      </c>
      <c r="CF29" s="2">
        <f>coco4!DI29</f>
        <v>10</v>
      </c>
      <c r="CG29" s="2">
        <f>coco4!DJ29</f>
        <v>5</v>
      </c>
      <c r="CH29" s="2">
        <f>coco4!DK29</f>
        <v>7</v>
      </c>
      <c r="CI29" s="2">
        <f>coco4!DL29</f>
        <v>8</v>
      </c>
      <c r="CJ29" s="2">
        <f>coco4!DM29</f>
        <v>6</v>
      </c>
      <c r="CK29" s="2">
        <f>coco4!DO29</f>
        <v>9</v>
      </c>
      <c r="CL29" s="2">
        <f>coco4!DP29</f>
        <v>5</v>
      </c>
      <c r="CM29" s="2">
        <f>coco4!DQ29</f>
        <v>10</v>
      </c>
      <c r="CN29" s="2">
        <f>coco4!DR29</f>
        <v>4</v>
      </c>
      <c r="CO29" s="2">
        <f>coco4!DS29</f>
        <v>7</v>
      </c>
      <c r="CP29" s="2">
        <f>coco4!DT29</f>
        <v>8</v>
      </c>
      <c r="CQ29" s="2">
        <f>coco4!DU29</f>
        <v>6</v>
      </c>
      <c r="CR29" s="2">
        <f>coco4!DV29</f>
        <v>8</v>
      </c>
      <c r="CS29" s="2">
        <f>coco4!DX29</f>
        <v>13</v>
      </c>
      <c r="CT29" s="2">
        <f>coco4!DY29</f>
        <v>527</v>
      </c>
    </row>
    <row r="31" spans="1:98" ht="18">
      <c r="A31" s="3" t="s">
        <v>521</v>
      </c>
    </row>
    <row r="33" spans="1:98" ht="60">
      <c r="A33" s="4" t="s">
        <v>522</v>
      </c>
      <c r="B33" s="5" t="s">
        <v>523</v>
      </c>
    </row>
    <row r="34" spans="1:98" ht="30">
      <c r="A34" s="4" t="s">
        <v>524</v>
      </c>
      <c r="B34" s="5" t="s">
        <v>959</v>
      </c>
    </row>
    <row r="35" spans="1:98" ht="45">
      <c r="A35" s="4" t="s">
        <v>525</v>
      </c>
      <c r="B35" s="5">
        <v>27</v>
      </c>
    </row>
    <row r="36" spans="1:98" ht="60">
      <c r="A36" s="4" t="s">
        <v>526</v>
      </c>
      <c r="B36" s="5">
        <v>96</v>
      </c>
    </row>
    <row r="37" spans="1:98" ht="30">
      <c r="A37" s="4" t="s">
        <v>527</v>
      </c>
      <c r="B37" s="5">
        <v>27</v>
      </c>
    </row>
    <row r="38" spans="1:98" ht="30">
      <c r="A38" s="4" t="s">
        <v>528</v>
      </c>
      <c r="B38" s="5">
        <v>0</v>
      </c>
    </row>
    <row r="39" spans="1:98" ht="75">
      <c r="A39" s="4" t="s">
        <v>529</v>
      </c>
      <c r="B39" s="5" t="s">
        <v>960</v>
      </c>
    </row>
    <row r="41" spans="1:98" ht="30">
      <c r="A41" s="17" t="s">
        <v>530</v>
      </c>
      <c r="B41" s="43" t="s">
        <v>531</v>
      </c>
      <c r="C41" s="43" t="s">
        <v>532</v>
      </c>
      <c r="D41" s="43" t="s">
        <v>533</v>
      </c>
      <c r="E41" s="43" t="s">
        <v>534</v>
      </c>
      <c r="F41" s="43" t="s">
        <v>535</v>
      </c>
      <c r="G41" s="43" t="s">
        <v>536</v>
      </c>
      <c r="H41" s="43" t="s">
        <v>537</v>
      </c>
      <c r="I41" s="43" t="s">
        <v>538</v>
      </c>
      <c r="J41" s="43" t="s">
        <v>539</v>
      </c>
      <c r="K41" s="43" t="s">
        <v>540</v>
      </c>
      <c r="L41" s="43" t="s">
        <v>541</v>
      </c>
      <c r="M41" s="43" t="s">
        <v>542</v>
      </c>
      <c r="N41" s="43" t="s">
        <v>543</v>
      </c>
      <c r="O41" s="43" t="s">
        <v>544</v>
      </c>
      <c r="P41" s="43" t="s">
        <v>545</v>
      </c>
      <c r="Q41" s="43" t="s">
        <v>546</v>
      </c>
      <c r="R41" s="43" t="s">
        <v>547</v>
      </c>
      <c r="S41" s="43" t="s">
        <v>548</v>
      </c>
      <c r="T41" s="43" t="s">
        <v>549</v>
      </c>
      <c r="U41" s="43" t="s">
        <v>550</v>
      </c>
      <c r="V41" s="43" t="s">
        <v>551</v>
      </c>
      <c r="W41" s="43" t="s">
        <v>552</v>
      </c>
      <c r="X41" s="43" t="s">
        <v>553</v>
      </c>
      <c r="Y41" s="43" t="s">
        <v>554</v>
      </c>
      <c r="Z41" s="43" t="s">
        <v>555</v>
      </c>
      <c r="AA41" s="43" t="s">
        <v>556</v>
      </c>
      <c r="AB41" s="43" t="s">
        <v>557</v>
      </c>
      <c r="AC41" s="43" t="s">
        <v>558</v>
      </c>
      <c r="AD41" s="43" t="s">
        <v>559</v>
      </c>
      <c r="AE41" s="43" t="s">
        <v>560</v>
      </c>
      <c r="AF41" s="43" t="s">
        <v>561</v>
      </c>
      <c r="AG41" s="43" t="s">
        <v>562</v>
      </c>
      <c r="AH41" s="43" t="s">
        <v>563</v>
      </c>
      <c r="AI41" s="43" t="s">
        <v>564</v>
      </c>
      <c r="AJ41" s="43" t="s">
        <v>565</v>
      </c>
      <c r="AK41" s="43" t="s">
        <v>566</v>
      </c>
      <c r="AL41" s="43" t="s">
        <v>567</v>
      </c>
      <c r="AM41" s="43" t="s">
        <v>568</v>
      </c>
      <c r="AN41" s="43" t="s">
        <v>569</v>
      </c>
      <c r="AO41" s="43" t="s">
        <v>570</v>
      </c>
      <c r="AP41" s="43" t="s">
        <v>571</v>
      </c>
      <c r="AQ41" s="43" t="s">
        <v>572</v>
      </c>
      <c r="AR41" s="43" t="s">
        <v>573</v>
      </c>
      <c r="AS41" s="43" t="s">
        <v>574</v>
      </c>
      <c r="AT41" s="43" t="s">
        <v>575</v>
      </c>
      <c r="AU41" s="43" t="s">
        <v>576</v>
      </c>
      <c r="AV41" s="43" t="s">
        <v>577</v>
      </c>
      <c r="AW41" s="43" t="s">
        <v>578</v>
      </c>
      <c r="AX41" s="43" t="s">
        <v>579</v>
      </c>
      <c r="AY41" s="43" t="s">
        <v>580</v>
      </c>
      <c r="AZ41" s="43" t="s">
        <v>581</v>
      </c>
      <c r="BA41" s="43" t="s">
        <v>582</v>
      </c>
      <c r="BB41" s="43" t="s">
        <v>583</v>
      </c>
      <c r="BC41" s="43" t="s">
        <v>584</v>
      </c>
      <c r="BD41" s="43" t="s">
        <v>585</v>
      </c>
      <c r="BE41" s="43" t="s">
        <v>586</v>
      </c>
      <c r="BF41" s="43" t="s">
        <v>587</v>
      </c>
      <c r="BG41" s="43" t="s">
        <v>588</v>
      </c>
      <c r="BH41" s="43" t="s">
        <v>589</v>
      </c>
      <c r="BI41" s="43" t="s">
        <v>590</v>
      </c>
      <c r="BJ41" s="43" t="s">
        <v>591</v>
      </c>
      <c r="BK41" s="43" t="s">
        <v>592</v>
      </c>
      <c r="BL41" s="43" t="s">
        <v>593</v>
      </c>
      <c r="BM41" s="43" t="s">
        <v>594</v>
      </c>
      <c r="BN41" s="43" t="s">
        <v>595</v>
      </c>
      <c r="BO41" s="43" t="s">
        <v>596</v>
      </c>
      <c r="BP41" s="43" t="s">
        <v>597</v>
      </c>
      <c r="BQ41" s="43" t="s">
        <v>598</v>
      </c>
      <c r="BR41" s="43" t="s">
        <v>599</v>
      </c>
      <c r="BS41" s="43" t="s">
        <v>600</v>
      </c>
      <c r="BT41" s="43" t="s">
        <v>601</v>
      </c>
      <c r="BU41" s="43" t="s">
        <v>602</v>
      </c>
      <c r="BV41" s="43" t="s">
        <v>603</v>
      </c>
      <c r="BW41" s="43" t="s">
        <v>604</v>
      </c>
      <c r="BX41" s="43" t="s">
        <v>605</v>
      </c>
      <c r="BY41" s="43" t="s">
        <v>606</v>
      </c>
      <c r="BZ41" s="43" t="s">
        <v>607</v>
      </c>
      <c r="CA41" s="43" t="s">
        <v>608</v>
      </c>
      <c r="CB41" s="43" t="s">
        <v>609</v>
      </c>
      <c r="CC41" s="43" t="s">
        <v>610</v>
      </c>
      <c r="CD41" s="43" t="s">
        <v>611</v>
      </c>
      <c r="CE41" s="43" t="s">
        <v>612</v>
      </c>
      <c r="CF41" s="43" t="s">
        <v>613</v>
      </c>
      <c r="CG41" s="43" t="s">
        <v>614</v>
      </c>
      <c r="CH41" s="43" t="s">
        <v>615</v>
      </c>
      <c r="CI41" s="43" t="s">
        <v>616</v>
      </c>
      <c r="CJ41" s="43" t="s">
        <v>617</v>
      </c>
      <c r="CK41" s="43" t="s">
        <v>618</v>
      </c>
      <c r="CL41" s="43" t="s">
        <v>619</v>
      </c>
      <c r="CM41" s="43" t="s">
        <v>620</v>
      </c>
      <c r="CN41" s="43" t="s">
        <v>621</v>
      </c>
      <c r="CO41" s="43" t="s">
        <v>622</v>
      </c>
      <c r="CP41" s="43" t="s">
        <v>623</v>
      </c>
      <c r="CQ41" s="43" t="s">
        <v>624</v>
      </c>
      <c r="CR41" s="43" t="s">
        <v>625</v>
      </c>
      <c r="CS41" s="43" t="s">
        <v>626</v>
      </c>
      <c r="CT41" s="43" t="s">
        <v>962</v>
      </c>
    </row>
    <row r="42" spans="1:98" ht="30">
      <c r="A42" s="18" t="s">
        <v>961</v>
      </c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44"/>
      <c r="P42" s="44"/>
      <c r="Q42" s="44"/>
      <c r="R42" s="44"/>
      <c r="S42" s="44"/>
      <c r="T42" s="44"/>
      <c r="U42" s="44"/>
      <c r="V42" s="44"/>
      <c r="W42" s="44"/>
      <c r="X42" s="44"/>
      <c r="Y42" s="44"/>
      <c r="Z42" s="44"/>
      <c r="AA42" s="44"/>
      <c r="AB42" s="44"/>
      <c r="AC42" s="44"/>
      <c r="AD42" s="44"/>
      <c r="AE42" s="44"/>
      <c r="AF42" s="44"/>
      <c r="AG42" s="44"/>
      <c r="AH42" s="44"/>
      <c r="AI42" s="44"/>
      <c r="AJ42" s="44"/>
      <c r="AK42" s="44"/>
      <c r="AL42" s="44"/>
      <c r="AM42" s="44"/>
      <c r="AN42" s="44"/>
      <c r="AO42" s="44"/>
      <c r="AP42" s="44"/>
      <c r="AQ42" s="44"/>
      <c r="AR42" s="44"/>
      <c r="AS42" s="44"/>
      <c r="AT42" s="44"/>
      <c r="AU42" s="44"/>
      <c r="AV42" s="44"/>
      <c r="AW42" s="44"/>
      <c r="AX42" s="44"/>
      <c r="AY42" s="44"/>
      <c r="AZ42" s="44"/>
      <c r="BA42" s="44"/>
      <c r="BB42" s="44"/>
      <c r="BC42" s="44"/>
      <c r="BD42" s="44"/>
      <c r="BE42" s="44"/>
      <c r="BF42" s="44"/>
      <c r="BG42" s="44"/>
      <c r="BH42" s="44"/>
      <c r="BI42" s="44"/>
      <c r="BJ42" s="44"/>
      <c r="BK42" s="44"/>
      <c r="BL42" s="44"/>
      <c r="BM42" s="44"/>
      <c r="BN42" s="44"/>
      <c r="BO42" s="44"/>
      <c r="BP42" s="44"/>
      <c r="BQ42" s="44"/>
      <c r="BR42" s="44"/>
      <c r="BS42" s="44"/>
      <c r="BT42" s="44"/>
      <c r="BU42" s="44"/>
      <c r="BV42" s="44"/>
      <c r="BW42" s="44"/>
      <c r="BX42" s="44"/>
      <c r="BY42" s="44"/>
      <c r="BZ42" s="44"/>
      <c r="CA42" s="44"/>
      <c r="CB42" s="44"/>
      <c r="CC42" s="44"/>
      <c r="CD42" s="44"/>
      <c r="CE42" s="44"/>
      <c r="CF42" s="44"/>
      <c r="CG42" s="44"/>
      <c r="CH42" s="44"/>
      <c r="CI42" s="44"/>
      <c r="CJ42" s="44"/>
      <c r="CK42" s="44"/>
      <c r="CL42" s="44"/>
      <c r="CM42" s="44"/>
      <c r="CN42" s="44"/>
      <c r="CO42" s="44"/>
      <c r="CP42" s="44"/>
      <c r="CQ42" s="44"/>
      <c r="CR42" s="44"/>
      <c r="CS42" s="44"/>
      <c r="CT42" s="44"/>
    </row>
    <row r="43" spans="1:98">
      <c r="A43" s="4" t="s">
        <v>738</v>
      </c>
      <c r="B43" s="6">
        <v>11</v>
      </c>
      <c r="C43" s="6">
        <v>20</v>
      </c>
      <c r="D43" s="6">
        <v>26</v>
      </c>
      <c r="E43" s="6">
        <v>22</v>
      </c>
      <c r="F43" s="6">
        <v>6</v>
      </c>
      <c r="G43" s="6">
        <v>4</v>
      </c>
      <c r="H43" s="6">
        <v>10</v>
      </c>
      <c r="I43" s="6">
        <v>7</v>
      </c>
      <c r="J43" s="6">
        <v>5</v>
      </c>
      <c r="K43" s="6">
        <v>7</v>
      </c>
      <c r="L43" s="6">
        <v>6</v>
      </c>
      <c r="M43" s="6">
        <v>10</v>
      </c>
      <c r="N43" s="6">
        <v>1</v>
      </c>
      <c r="O43" s="6">
        <v>11</v>
      </c>
      <c r="P43" s="6">
        <v>16</v>
      </c>
      <c r="Q43" s="6">
        <v>10</v>
      </c>
      <c r="R43" s="6">
        <v>1</v>
      </c>
      <c r="S43" s="6">
        <v>2</v>
      </c>
      <c r="T43" s="6">
        <v>2</v>
      </c>
      <c r="U43" s="6">
        <v>1</v>
      </c>
      <c r="V43" s="6">
        <v>8</v>
      </c>
      <c r="W43" s="6">
        <v>14</v>
      </c>
      <c r="X43" s="6">
        <v>10</v>
      </c>
      <c r="Y43" s="6">
        <v>8</v>
      </c>
      <c r="Z43" s="6">
        <v>7</v>
      </c>
      <c r="AA43" s="6">
        <v>7</v>
      </c>
      <c r="AB43" s="6">
        <v>11</v>
      </c>
      <c r="AC43" s="6">
        <v>6</v>
      </c>
      <c r="AD43" s="6">
        <v>10</v>
      </c>
      <c r="AE43" s="6">
        <v>16</v>
      </c>
      <c r="AF43" s="6">
        <v>8</v>
      </c>
      <c r="AG43" s="6">
        <v>8</v>
      </c>
      <c r="AH43" s="6">
        <v>7</v>
      </c>
      <c r="AI43" s="6">
        <v>8</v>
      </c>
      <c r="AJ43" s="6">
        <v>2</v>
      </c>
      <c r="AK43" s="6">
        <v>10</v>
      </c>
      <c r="AL43" s="6">
        <v>10</v>
      </c>
      <c r="AM43" s="6">
        <v>10</v>
      </c>
      <c r="AN43" s="6">
        <v>7</v>
      </c>
      <c r="AO43" s="6">
        <v>10</v>
      </c>
      <c r="AP43" s="6">
        <v>1</v>
      </c>
      <c r="AQ43" s="6">
        <v>5</v>
      </c>
      <c r="AR43" s="6">
        <v>2</v>
      </c>
      <c r="AS43" s="6">
        <v>1</v>
      </c>
      <c r="AT43" s="6">
        <v>2</v>
      </c>
      <c r="AU43" s="6">
        <v>8</v>
      </c>
      <c r="AV43" s="6">
        <v>6</v>
      </c>
      <c r="AW43" s="6">
        <v>1</v>
      </c>
      <c r="AX43" s="6">
        <v>11</v>
      </c>
      <c r="AY43" s="6">
        <v>10</v>
      </c>
      <c r="AZ43" s="6">
        <v>2</v>
      </c>
      <c r="BA43" s="6">
        <v>1</v>
      </c>
      <c r="BB43" s="6">
        <v>2</v>
      </c>
      <c r="BC43" s="6">
        <v>8</v>
      </c>
      <c r="BD43" s="6">
        <v>6</v>
      </c>
      <c r="BE43" s="6">
        <v>4</v>
      </c>
      <c r="BF43" s="6">
        <v>1</v>
      </c>
      <c r="BG43" s="6">
        <v>2</v>
      </c>
      <c r="BH43" s="6">
        <v>1</v>
      </c>
      <c r="BI43" s="6">
        <v>7</v>
      </c>
      <c r="BJ43" s="6">
        <v>7</v>
      </c>
      <c r="BK43" s="6">
        <v>1</v>
      </c>
      <c r="BL43" s="6">
        <v>17</v>
      </c>
      <c r="BM43" s="6">
        <v>16</v>
      </c>
      <c r="BN43" s="6">
        <v>8</v>
      </c>
      <c r="BO43" s="6">
        <v>11</v>
      </c>
      <c r="BP43" s="6">
        <v>4</v>
      </c>
      <c r="BQ43" s="6">
        <v>10</v>
      </c>
      <c r="BR43" s="6">
        <v>10</v>
      </c>
      <c r="BS43" s="6">
        <v>7</v>
      </c>
      <c r="BT43" s="6">
        <v>10</v>
      </c>
      <c r="BU43" s="6">
        <v>10</v>
      </c>
      <c r="BV43" s="6">
        <v>10</v>
      </c>
      <c r="BW43" s="6">
        <v>1</v>
      </c>
      <c r="BX43" s="6">
        <v>25</v>
      </c>
      <c r="BY43" s="6">
        <v>1</v>
      </c>
      <c r="BZ43" s="6">
        <v>12</v>
      </c>
      <c r="CA43" s="6">
        <v>18</v>
      </c>
      <c r="CB43" s="6">
        <v>8</v>
      </c>
      <c r="CC43" s="6">
        <v>1</v>
      </c>
      <c r="CD43" s="6">
        <v>3</v>
      </c>
      <c r="CE43" s="6">
        <v>1</v>
      </c>
      <c r="CF43" s="6">
        <v>1</v>
      </c>
      <c r="CG43" s="6">
        <v>1</v>
      </c>
      <c r="CH43" s="6">
        <v>1</v>
      </c>
      <c r="CI43" s="6">
        <v>8</v>
      </c>
      <c r="CJ43" s="6">
        <v>6</v>
      </c>
      <c r="CK43" s="6">
        <v>1</v>
      </c>
      <c r="CL43" s="6">
        <v>5</v>
      </c>
      <c r="CM43" s="6">
        <v>1</v>
      </c>
      <c r="CN43" s="6">
        <v>1</v>
      </c>
      <c r="CO43" s="6">
        <v>1</v>
      </c>
      <c r="CP43" s="6">
        <v>8</v>
      </c>
      <c r="CQ43" s="6">
        <v>6</v>
      </c>
      <c r="CR43" s="6">
        <v>1</v>
      </c>
      <c r="CS43" s="6">
        <v>17</v>
      </c>
      <c r="CT43" s="6">
        <v>2546</v>
      </c>
    </row>
    <row r="44" spans="1:98">
      <c r="A44" s="4" t="s">
        <v>739</v>
      </c>
      <c r="B44" s="6">
        <v>11</v>
      </c>
      <c r="C44" s="6">
        <v>20</v>
      </c>
      <c r="D44" s="6">
        <v>21</v>
      </c>
      <c r="E44" s="6">
        <v>1</v>
      </c>
      <c r="F44" s="6">
        <v>6</v>
      </c>
      <c r="G44" s="6">
        <v>4</v>
      </c>
      <c r="H44" s="6">
        <v>10</v>
      </c>
      <c r="I44" s="6">
        <v>7</v>
      </c>
      <c r="J44" s="6">
        <v>27</v>
      </c>
      <c r="K44" s="6">
        <v>7</v>
      </c>
      <c r="L44" s="6">
        <v>25</v>
      </c>
      <c r="M44" s="6">
        <v>10</v>
      </c>
      <c r="N44" s="6">
        <v>25</v>
      </c>
      <c r="O44" s="6">
        <v>1</v>
      </c>
      <c r="P44" s="6">
        <v>6</v>
      </c>
      <c r="Q44" s="6">
        <v>10</v>
      </c>
      <c r="R44" s="6">
        <v>6</v>
      </c>
      <c r="S44" s="6">
        <v>1</v>
      </c>
      <c r="T44" s="6">
        <v>1</v>
      </c>
      <c r="U44" s="6">
        <v>3</v>
      </c>
      <c r="V44" s="6">
        <v>8</v>
      </c>
      <c r="W44" s="6">
        <v>14</v>
      </c>
      <c r="X44" s="6">
        <v>10</v>
      </c>
      <c r="Y44" s="6">
        <v>8</v>
      </c>
      <c r="Z44" s="6">
        <v>7</v>
      </c>
      <c r="AA44" s="6">
        <v>7</v>
      </c>
      <c r="AB44" s="6">
        <v>13</v>
      </c>
      <c r="AC44" s="6">
        <v>6</v>
      </c>
      <c r="AD44" s="6">
        <v>10</v>
      </c>
      <c r="AE44" s="6">
        <v>16</v>
      </c>
      <c r="AF44" s="6">
        <v>8</v>
      </c>
      <c r="AG44" s="6">
        <v>8</v>
      </c>
      <c r="AH44" s="6">
        <v>7</v>
      </c>
      <c r="AI44" s="6">
        <v>8</v>
      </c>
      <c r="AJ44" s="6">
        <v>16</v>
      </c>
      <c r="AK44" s="6">
        <v>10</v>
      </c>
      <c r="AL44" s="6">
        <v>10</v>
      </c>
      <c r="AM44" s="6">
        <v>10</v>
      </c>
      <c r="AN44" s="6">
        <v>7</v>
      </c>
      <c r="AO44" s="6">
        <v>10</v>
      </c>
      <c r="AP44" s="6">
        <v>3</v>
      </c>
      <c r="AQ44" s="6">
        <v>5</v>
      </c>
      <c r="AR44" s="6">
        <v>11</v>
      </c>
      <c r="AS44" s="6">
        <v>8</v>
      </c>
      <c r="AT44" s="6">
        <v>10</v>
      </c>
      <c r="AU44" s="6">
        <v>8</v>
      </c>
      <c r="AV44" s="6">
        <v>6</v>
      </c>
      <c r="AW44" s="6">
        <v>3</v>
      </c>
      <c r="AX44" s="6">
        <v>11</v>
      </c>
      <c r="AY44" s="6">
        <v>10</v>
      </c>
      <c r="AZ44" s="6">
        <v>11</v>
      </c>
      <c r="BA44" s="6">
        <v>6</v>
      </c>
      <c r="BB44" s="6">
        <v>10</v>
      </c>
      <c r="BC44" s="6">
        <v>8</v>
      </c>
      <c r="BD44" s="6">
        <v>6</v>
      </c>
      <c r="BE44" s="6">
        <v>16</v>
      </c>
      <c r="BF44" s="6">
        <v>2</v>
      </c>
      <c r="BG44" s="6">
        <v>1</v>
      </c>
      <c r="BH44" s="6">
        <v>5</v>
      </c>
      <c r="BI44" s="6">
        <v>7</v>
      </c>
      <c r="BJ44" s="6">
        <v>7</v>
      </c>
      <c r="BK44" s="6">
        <v>2</v>
      </c>
      <c r="BL44" s="6">
        <v>15</v>
      </c>
      <c r="BM44" s="6">
        <v>22</v>
      </c>
      <c r="BN44" s="6">
        <v>23</v>
      </c>
      <c r="BO44" s="6">
        <v>22</v>
      </c>
      <c r="BP44" s="6">
        <v>26</v>
      </c>
      <c r="BQ44" s="6">
        <v>14</v>
      </c>
      <c r="BR44" s="6">
        <v>10</v>
      </c>
      <c r="BS44" s="6">
        <v>7</v>
      </c>
      <c r="BT44" s="6">
        <v>10</v>
      </c>
      <c r="BU44" s="6">
        <v>10</v>
      </c>
      <c r="BV44" s="6">
        <v>10</v>
      </c>
      <c r="BW44" s="6">
        <v>10</v>
      </c>
      <c r="BX44" s="6">
        <v>22</v>
      </c>
      <c r="BY44" s="6">
        <v>10</v>
      </c>
      <c r="BZ44" s="6">
        <v>2</v>
      </c>
      <c r="CA44" s="6">
        <v>2</v>
      </c>
      <c r="CB44" s="6">
        <v>8</v>
      </c>
      <c r="CC44" s="6">
        <v>3</v>
      </c>
      <c r="CD44" s="6">
        <v>11</v>
      </c>
      <c r="CE44" s="6">
        <v>2</v>
      </c>
      <c r="CF44" s="6">
        <v>5</v>
      </c>
      <c r="CG44" s="6">
        <v>2</v>
      </c>
      <c r="CH44" s="6">
        <v>10</v>
      </c>
      <c r="CI44" s="6">
        <v>8</v>
      </c>
      <c r="CJ44" s="6">
        <v>6</v>
      </c>
      <c r="CK44" s="6">
        <v>3</v>
      </c>
      <c r="CL44" s="6">
        <v>5</v>
      </c>
      <c r="CM44" s="6">
        <v>5</v>
      </c>
      <c r="CN44" s="6">
        <v>2</v>
      </c>
      <c r="CO44" s="6">
        <v>10</v>
      </c>
      <c r="CP44" s="6">
        <v>8</v>
      </c>
      <c r="CQ44" s="6">
        <v>6</v>
      </c>
      <c r="CR44" s="6">
        <v>2</v>
      </c>
      <c r="CS44" s="6">
        <v>17</v>
      </c>
      <c r="CT44" s="6">
        <v>1164</v>
      </c>
    </row>
    <row r="45" spans="1:98">
      <c r="A45" s="4" t="s">
        <v>740</v>
      </c>
      <c r="B45" s="6">
        <v>11</v>
      </c>
      <c r="C45" s="6">
        <v>6</v>
      </c>
      <c r="D45" s="6">
        <v>6</v>
      </c>
      <c r="E45" s="6">
        <v>19</v>
      </c>
      <c r="F45" s="6">
        <v>6</v>
      </c>
      <c r="G45" s="6">
        <v>4</v>
      </c>
      <c r="H45" s="6">
        <v>10</v>
      </c>
      <c r="I45" s="6">
        <v>7</v>
      </c>
      <c r="J45" s="6">
        <v>1</v>
      </c>
      <c r="K45" s="6">
        <v>7</v>
      </c>
      <c r="L45" s="6">
        <v>5</v>
      </c>
      <c r="M45" s="6">
        <v>10</v>
      </c>
      <c r="N45" s="6">
        <v>24</v>
      </c>
      <c r="O45" s="6">
        <v>11</v>
      </c>
      <c r="P45" s="6">
        <v>1</v>
      </c>
      <c r="Q45" s="6">
        <v>10</v>
      </c>
      <c r="R45" s="6">
        <v>26</v>
      </c>
      <c r="S45" s="6">
        <v>3</v>
      </c>
      <c r="T45" s="6">
        <v>3</v>
      </c>
      <c r="U45" s="6">
        <v>12</v>
      </c>
      <c r="V45" s="6">
        <v>8</v>
      </c>
      <c r="W45" s="6">
        <v>14</v>
      </c>
      <c r="X45" s="6">
        <v>10</v>
      </c>
      <c r="Y45" s="6">
        <v>8</v>
      </c>
      <c r="Z45" s="6">
        <v>7</v>
      </c>
      <c r="AA45" s="6">
        <v>7</v>
      </c>
      <c r="AB45" s="6">
        <v>13</v>
      </c>
      <c r="AC45" s="6">
        <v>6</v>
      </c>
      <c r="AD45" s="6">
        <v>10</v>
      </c>
      <c r="AE45" s="6">
        <v>3</v>
      </c>
      <c r="AF45" s="6">
        <v>8</v>
      </c>
      <c r="AG45" s="6">
        <v>8</v>
      </c>
      <c r="AH45" s="6">
        <v>7</v>
      </c>
      <c r="AI45" s="6">
        <v>8</v>
      </c>
      <c r="AJ45" s="6">
        <v>14</v>
      </c>
      <c r="AK45" s="6">
        <v>10</v>
      </c>
      <c r="AL45" s="6">
        <v>10</v>
      </c>
      <c r="AM45" s="6">
        <v>10</v>
      </c>
      <c r="AN45" s="6">
        <v>7</v>
      </c>
      <c r="AO45" s="6">
        <v>10</v>
      </c>
      <c r="AP45" s="6">
        <v>12</v>
      </c>
      <c r="AQ45" s="6">
        <v>5</v>
      </c>
      <c r="AR45" s="6">
        <v>14</v>
      </c>
      <c r="AS45" s="6">
        <v>14</v>
      </c>
      <c r="AT45" s="6">
        <v>10</v>
      </c>
      <c r="AU45" s="6">
        <v>8</v>
      </c>
      <c r="AV45" s="6">
        <v>6</v>
      </c>
      <c r="AW45" s="6">
        <v>12</v>
      </c>
      <c r="AX45" s="6">
        <v>11</v>
      </c>
      <c r="AY45" s="6">
        <v>10</v>
      </c>
      <c r="AZ45" s="6">
        <v>14</v>
      </c>
      <c r="BA45" s="6">
        <v>14</v>
      </c>
      <c r="BB45" s="6">
        <v>10</v>
      </c>
      <c r="BC45" s="6">
        <v>8</v>
      </c>
      <c r="BD45" s="6">
        <v>6</v>
      </c>
      <c r="BE45" s="6">
        <v>16</v>
      </c>
      <c r="BF45" s="6">
        <v>4</v>
      </c>
      <c r="BG45" s="6">
        <v>4</v>
      </c>
      <c r="BH45" s="6">
        <v>10</v>
      </c>
      <c r="BI45" s="6">
        <v>7</v>
      </c>
      <c r="BJ45" s="6">
        <v>7</v>
      </c>
      <c r="BK45" s="6">
        <v>14</v>
      </c>
      <c r="BL45" s="6">
        <v>4</v>
      </c>
      <c r="BM45" s="6">
        <v>4</v>
      </c>
      <c r="BN45" s="6">
        <v>4</v>
      </c>
      <c r="BO45" s="6">
        <v>5</v>
      </c>
      <c r="BP45" s="6">
        <v>11</v>
      </c>
      <c r="BQ45" s="6">
        <v>17</v>
      </c>
      <c r="BR45" s="6">
        <v>10</v>
      </c>
      <c r="BS45" s="6">
        <v>7</v>
      </c>
      <c r="BT45" s="6">
        <v>10</v>
      </c>
      <c r="BU45" s="6">
        <v>10</v>
      </c>
      <c r="BV45" s="6">
        <v>10</v>
      </c>
      <c r="BW45" s="6">
        <v>10</v>
      </c>
      <c r="BX45" s="6">
        <v>9</v>
      </c>
      <c r="BY45" s="6">
        <v>10</v>
      </c>
      <c r="BZ45" s="6">
        <v>7</v>
      </c>
      <c r="CA45" s="6">
        <v>12</v>
      </c>
      <c r="CB45" s="6">
        <v>8</v>
      </c>
      <c r="CC45" s="6">
        <v>12</v>
      </c>
      <c r="CD45" s="6">
        <v>11</v>
      </c>
      <c r="CE45" s="6">
        <v>14</v>
      </c>
      <c r="CF45" s="6">
        <v>4</v>
      </c>
      <c r="CG45" s="6">
        <v>14</v>
      </c>
      <c r="CH45" s="6">
        <v>10</v>
      </c>
      <c r="CI45" s="6">
        <v>8</v>
      </c>
      <c r="CJ45" s="6">
        <v>6</v>
      </c>
      <c r="CK45" s="6">
        <v>12</v>
      </c>
      <c r="CL45" s="6">
        <v>5</v>
      </c>
      <c r="CM45" s="6">
        <v>4</v>
      </c>
      <c r="CN45" s="6">
        <v>14</v>
      </c>
      <c r="CO45" s="6">
        <v>10</v>
      </c>
      <c r="CP45" s="6">
        <v>8</v>
      </c>
      <c r="CQ45" s="6">
        <v>6</v>
      </c>
      <c r="CR45" s="6">
        <v>14</v>
      </c>
      <c r="CS45" s="6">
        <v>1</v>
      </c>
      <c r="CT45" s="6">
        <v>689</v>
      </c>
    </row>
    <row r="46" spans="1:98">
      <c r="A46" s="4" t="s">
        <v>741</v>
      </c>
      <c r="B46" s="6">
        <v>2</v>
      </c>
      <c r="C46" s="6">
        <v>19</v>
      </c>
      <c r="D46" s="6">
        <v>16</v>
      </c>
      <c r="E46" s="6">
        <v>15</v>
      </c>
      <c r="F46" s="6">
        <v>6</v>
      </c>
      <c r="G46" s="6">
        <v>4</v>
      </c>
      <c r="H46" s="6">
        <v>10</v>
      </c>
      <c r="I46" s="6">
        <v>7</v>
      </c>
      <c r="J46" s="6">
        <v>18</v>
      </c>
      <c r="K46" s="6">
        <v>7</v>
      </c>
      <c r="L46" s="6">
        <v>19</v>
      </c>
      <c r="M46" s="6">
        <v>10</v>
      </c>
      <c r="N46" s="6">
        <v>3</v>
      </c>
      <c r="O46" s="6">
        <v>11</v>
      </c>
      <c r="P46" s="6">
        <v>4</v>
      </c>
      <c r="Q46" s="6">
        <v>10</v>
      </c>
      <c r="R46" s="6">
        <v>5</v>
      </c>
      <c r="S46" s="6">
        <v>7</v>
      </c>
      <c r="T46" s="6">
        <v>7</v>
      </c>
      <c r="U46" s="6">
        <v>4</v>
      </c>
      <c r="V46" s="6">
        <v>8</v>
      </c>
      <c r="W46" s="6">
        <v>11</v>
      </c>
      <c r="X46" s="6">
        <v>10</v>
      </c>
      <c r="Y46" s="6">
        <v>8</v>
      </c>
      <c r="Z46" s="6">
        <v>7</v>
      </c>
      <c r="AA46" s="6">
        <v>7</v>
      </c>
      <c r="AB46" s="6">
        <v>9</v>
      </c>
      <c r="AC46" s="6">
        <v>6</v>
      </c>
      <c r="AD46" s="6">
        <v>10</v>
      </c>
      <c r="AE46" s="6">
        <v>8</v>
      </c>
      <c r="AF46" s="6">
        <v>8</v>
      </c>
      <c r="AG46" s="6">
        <v>8</v>
      </c>
      <c r="AH46" s="6">
        <v>7</v>
      </c>
      <c r="AI46" s="6">
        <v>8</v>
      </c>
      <c r="AJ46" s="6">
        <v>20</v>
      </c>
      <c r="AK46" s="6">
        <v>10</v>
      </c>
      <c r="AL46" s="6">
        <v>10</v>
      </c>
      <c r="AM46" s="6">
        <v>10</v>
      </c>
      <c r="AN46" s="6">
        <v>7</v>
      </c>
      <c r="AO46" s="6">
        <v>10</v>
      </c>
      <c r="AP46" s="6">
        <v>10</v>
      </c>
      <c r="AQ46" s="6">
        <v>5</v>
      </c>
      <c r="AR46" s="6">
        <v>10</v>
      </c>
      <c r="AS46" s="6">
        <v>13</v>
      </c>
      <c r="AT46" s="6">
        <v>10</v>
      </c>
      <c r="AU46" s="6">
        <v>8</v>
      </c>
      <c r="AV46" s="6">
        <v>6</v>
      </c>
      <c r="AW46" s="6">
        <v>10</v>
      </c>
      <c r="AX46" s="6">
        <v>11</v>
      </c>
      <c r="AY46" s="6">
        <v>3</v>
      </c>
      <c r="AZ46" s="6">
        <v>10</v>
      </c>
      <c r="BA46" s="6">
        <v>11</v>
      </c>
      <c r="BB46" s="6">
        <v>10</v>
      </c>
      <c r="BC46" s="6">
        <v>8</v>
      </c>
      <c r="BD46" s="6">
        <v>6</v>
      </c>
      <c r="BE46" s="6">
        <v>7</v>
      </c>
      <c r="BF46" s="6">
        <v>6</v>
      </c>
      <c r="BG46" s="6">
        <v>7</v>
      </c>
      <c r="BH46" s="6">
        <v>11</v>
      </c>
      <c r="BI46" s="6">
        <v>7</v>
      </c>
      <c r="BJ46" s="6">
        <v>7</v>
      </c>
      <c r="BK46" s="6">
        <v>5</v>
      </c>
      <c r="BL46" s="6">
        <v>5</v>
      </c>
      <c r="BM46" s="6">
        <v>10</v>
      </c>
      <c r="BN46" s="6">
        <v>10</v>
      </c>
      <c r="BO46" s="6">
        <v>9</v>
      </c>
      <c r="BP46" s="6">
        <v>7</v>
      </c>
      <c r="BQ46" s="6">
        <v>15</v>
      </c>
      <c r="BR46" s="6">
        <v>10</v>
      </c>
      <c r="BS46" s="6">
        <v>7</v>
      </c>
      <c r="BT46" s="6">
        <v>10</v>
      </c>
      <c r="BU46" s="6">
        <v>10</v>
      </c>
      <c r="BV46" s="6">
        <v>10</v>
      </c>
      <c r="BW46" s="6">
        <v>10</v>
      </c>
      <c r="BX46" s="6">
        <v>20</v>
      </c>
      <c r="BY46" s="6">
        <v>10</v>
      </c>
      <c r="BZ46" s="6">
        <v>24</v>
      </c>
      <c r="CA46" s="6">
        <v>24</v>
      </c>
      <c r="CB46" s="6">
        <v>8</v>
      </c>
      <c r="CC46" s="6">
        <v>4</v>
      </c>
      <c r="CD46" s="6">
        <v>2</v>
      </c>
      <c r="CE46" s="6">
        <v>6</v>
      </c>
      <c r="CF46" s="6">
        <v>6</v>
      </c>
      <c r="CG46" s="6">
        <v>12</v>
      </c>
      <c r="CH46" s="6">
        <v>10</v>
      </c>
      <c r="CI46" s="6">
        <v>8</v>
      </c>
      <c r="CJ46" s="6">
        <v>6</v>
      </c>
      <c r="CK46" s="6">
        <v>4</v>
      </c>
      <c r="CL46" s="6">
        <v>5</v>
      </c>
      <c r="CM46" s="6">
        <v>3</v>
      </c>
      <c r="CN46" s="6">
        <v>11</v>
      </c>
      <c r="CO46" s="6">
        <v>10</v>
      </c>
      <c r="CP46" s="6">
        <v>8</v>
      </c>
      <c r="CQ46" s="6">
        <v>6</v>
      </c>
      <c r="CR46" s="6">
        <v>5</v>
      </c>
      <c r="CS46" s="6">
        <v>10</v>
      </c>
      <c r="CT46" s="6">
        <v>1266</v>
      </c>
    </row>
    <row r="47" spans="1:98">
      <c r="A47" s="4" t="s">
        <v>742</v>
      </c>
      <c r="B47" s="6">
        <v>7</v>
      </c>
      <c r="C47" s="6">
        <v>14</v>
      </c>
      <c r="D47" s="6">
        <v>9</v>
      </c>
      <c r="E47" s="6">
        <v>20</v>
      </c>
      <c r="F47" s="6">
        <v>5</v>
      </c>
      <c r="G47" s="6">
        <v>3</v>
      </c>
      <c r="H47" s="6">
        <v>4</v>
      </c>
      <c r="I47" s="6">
        <v>1</v>
      </c>
      <c r="J47" s="6">
        <v>7</v>
      </c>
      <c r="K47" s="6">
        <v>6</v>
      </c>
      <c r="L47" s="6">
        <v>10</v>
      </c>
      <c r="M47" s="6">
        <v>4</v>
      </c>
      <c r="N47" s="6">
        <v>7</v>
      </c>
      <c r="O47" s="6">
        <v>6</v>
      </c>
      <c r="P47" s="6">
        <v>12</v>
      </c>
      <c r="Q47" s="6">
        <v>3</v>
      </c>
      <c r="R47" s="6">
        <v>9</v>
      </c>
      <c r="S47" s="6">
        <v>6</v>
      </c>
      <c r="T47" s="6">
        <v>6</v>
      </c>
      <c r="U47" s="6">
        <v>5</v>
      </c>
      <c r="V47" s="6">
        <v>2</v>
      </c>
      <c r="W47" s="6">
        <v>8</v>
      </c>
      <c r="X47" s="6">
        <v>5</v>
      </c>
      <c r="Y47" s="6">
        <v>2</v>
      </c>
      <c r="Z47" s="6">
        <v>4</v>
      </c>
      <c r="AA47" s="6">
        <v>3</v>
      </c>
      <c r="AB47" s="6">
        <v>4</v>
      </c>
      <c r="AC47" s="6">
        <v>1</v>
      </c>
      <c r="AD47" s="6">
        <v>6</v>
      </c>
      <c r="AE47" s="6">
        <v>9</v>
      </c>
      <c r="AF47" s="6">
        <v>3</v>
      </c>
      <c r="AG47" s="6">
        <v>1</v>
      </c>
      <c r="AH47" s="6">
        <v>1</v>
      </c>
      <c r="AI47" s="6">
        <v>3</v>
      </c>
      <c r="AJ47" s="6">
        <v>6</v>
      </c>
      <c r="AK47" s="6">
        <v>5</v>
      </c>
      <c r="AL47" s="6">
        <v>5</v>
      </c>
      <c r="AM47" s="6">
        <v>4</v>
      </c>
      <c r="AN47" s="6">
        <v>4</v>
      </c>
      <c r="AO47" s="6">
        <v>4</v>
      </c>
      <c r="AP47" s="6">
        <v>5</v>
      </c>
      <c r="AQ47" s="6">
        <v>3</v>
      </c>
      <c r="AR47" s="6">
        <v>4</v>
      </c>
      <c r="AS47" s="6">
        <v>4</v>
      </c>
      <c r="AT47" s="6">
        <v>5</v>
      </c>
      <c r="AU47" s="6">
        <v>1</v>
      </c>
      <c r="AV47" s="6">
        <v>3</v>
      </c>
      <c r="AW47" s="6">
        <v>6</v>
      </c>
      <c r="AX47" s="6">
        <v>3</v>
      </c>
      <c r="AY47" s="6">
        <v>2</v>
      </c>
      <c r="AZ47" s="6">
        <v>4</v>
      </c>
      <c r="BA47" s="6">
        <v>4</v>
      </c>
      <c r="BB47" s="6">
        <v>4</v>
      </c>
      <c r="BC47" s="6">
        <v>1</v>
      </c>
      <c r="BD47" s="6">
        <v>3</v>
      </c>
      <c r="BE47" s="6">
        <v>13</v>
      </c>
      <c r="BF47" s="6">
        <v>8</v>
      </c>
      <c r="BG47" s="6">
        <v>6</v>
      </c>
      <c r="BH47" s="6">
        <v>6</v>
      </c>
      <c r="BI47" s="6">
        <v>2</v>
      </c>
      <c r="BJ47" s="6">
        <v>4</v>
      </c>
      <c r="BK47" s="6">
        <v>8</v>
      </c>
      <c r="BL47" s="6">
        <v>2</v>
      </c>
      <c r="BM47" s="6">
        <v>1</v>
      </c>
      <c r="BN47" s="6">
        <v>2</v>
      </c>
      <c r="BO47" s="6">
        <v>2</v>
      </c>
      <c r="BP47" s="6">
        <v>3</v>
      </c>
      <c r="BQ47" s="6">
        <v>7</v>
      </c>
      <c r="BR47" s="6">
        <v>5</v>
      </c>
      <c r="BS47" s="6">
        <v>3</v>
      </c>
      <c r="BT47" s="6">
        <v>3</v>
      </c>
      <c r="BU47" s="6">
        <v>4</v>
      </c>
      <c r="BV47" s="6">
        <v>6</v>
      </c>
      <c r="BW47" s="6">
        <v>4</v>
      </c>
      <c r="BX47" s="6">
        <v>5</v>
      </c>
      <c r="BY47" s="6">
        <v>4</v>
      </c>
      <c r="BZ47" s="6">
        <v>19</v>
      </c>
      <c r="CA47" s="6">
        <v>13</v>
      </c>
      <c r="CB47" s="6">
        <v>1</v>
      </c>
      <c r="CC47" s="6">
        <v>6</v>
      </c>
      <c r="CD47" s="6">
        <v>4</v>
      </c>
      <c r="CE47" s="6">
        <v>5</v>
      </c>
      <c r="CF47" s="6">
        <v>8</v>
      </c>
      <c r="CG47" s="6">
        <v>6</v>
      </c>
      <c r="CH47" s="6">
        <v>4</v>
      </c>
      <c r="CI47" s="6">
        <v>2</v>
      </c>
      <c r="CJ47" s="6">
        <v>2</v>
      </c>
      <c r="CK47" s="6">
        <v>5</v>
      </c>
      <c r="CL47" s="6">
        <v>3</v>
      </c>
      <c r="CM47" s="6">
        <v>8</v>
      </c>
      <c r="CN47" s="6">
        <v>5</v>
      </c>
      <c r="CO47" s="6">
        <v>4</v>
      </c>
      <c r="CP47" s="6">
        <v>2</v>
      </c>
      <c r="CQ47" s="6">
        <v>1</v>
      </c>
      <c r="CR47" s="6">
        <v>6</v>
      </c>
      <c r="CS47" s="6">
        <v>7</v>
      </c>
      <c r="CT47" s="6">
        <v>42</v>
      </c>
    </row>
    <row r="48" spans="1:98">
      <c r="A48" s="4" t="s">
        <v>743</v>
      </c>
      <c r="B48" s="6">
        <v>11</v>
      </c>
      <c r="C48" s="6">
        <v>20</v>
      </c>
      <c r="D48" s="6">
        <v>23</v>
      </c>
      <c r="E48" s="6">
        <v>18</v>
      </c>
      <c r="F48" s="6">
        <v>6</v>
      </c>
      <c r="G48" s="6">
        <v>4</v>
      </c>
      <c r="H48" s="6">
        <v>10</v>
      </c>
      <c r="I48" s="6">
        <v>7</v>
      </c>
      <c r="J48" s="6">
        <v>23</v>
      </c>
      <c r="K48" s="6">
        <v>7</v>
      </c>
      <c r="L48" s="6">
        <v>14</v>
      </c>
      <c r="M48" s="6">
        <v>10</v>
      </c>
      <c r="N48" s="6">
        <v>17</v>
      </c>
      <c r="O48" s="6">
        <v>11</v>
      </c>
      <c r="P48" s="6">
        <v>16</v>
      </c>
      <c r="Q48" s="6">
        <v>10</v>
      </c>
      <c r="R48" s="6">
        <v>10</v>
      </c>
      <c r="S48" s="6">
        <v>17</v>
      </c>
      <c r="T48" s="6">
        <v>17</v>
      </c>
      <c r="U48" s="6">
        <v>12</v>
      </c>
      <c r="V48" s="6">
        <v>8</v>
      </c>
      <c r="W48" s="6">
        <v>14</v>
      </c>
      <c r="X48" s="6">
        <v>10</v>
      </c>
      <c r="Y48" s="6">
        <v>8</v>
      </c>
      <c r="Z48" s="6">
        <v>7</v>
      </c>
      <c r="AA48" s="6">
        <v>7</v>
      </c>
      <c r="AB48" s="6">
        <v>13</v>
      </c>
      <c r="AC48" s="6">
        <v>6</v>
      </c>
      <c r="AD48" s="6">
        <v>10</v>
      </c>
      <c r="AE48" s="6">
        <v>16</v>
      </c>
      <c r="AF48" s="6">
        <v>8</v>
      </c>
      <c r="AG48" s="6">
        <v>8</v>
      </c>
      <c r="AH48" s="6">
        <v>7</v>
      </c>
      <c r="AI48" s="6">
        <v>8</v>
      </c>
      <c r="AJ48" s="6">
        <v>22</v>
      </c>
      <c r="AK48" s="6">
        <v>10</v>
      </c>
      <c r="AL48" s="6">
        <v>10</v>
      </c>
      <c r="AM48" s="6">
        <v>10</v>
      </c>
      <c r="AN48" s="6">
        <v>7</v>
      </c>
      <c r="AO48" s="6">
        <v>10</v>
      </c>
      <c r="AP48" s="6">
        <v>12</v>
      </c>
      <c r="AQ48" s="6">
        <v>5</v>
      </c>
      <c r="AR48" s="6">
        <v>14</v>
      </c>
      <c r="AS48" s="6">
        <v>14</v>
      </c>
      <c r="AT48" s="6">
        <v>10</v>
      </c>
      <c r="AU48" s="6">
        <v>8</v>
      </c>
      <c r="AV48" s="6">
        <v>6</v>
      </c>
      <c r="AW48" s="6">
        <v>12</v>
      </c>
      <c r="AX48" s="6">
        <v>7</v>
      </c>
      <c r="AY48" s="6">
        <v>10</v>
      </c>
      <c r="AZ48" s="6">
        <v>14</v>
      </c>
      <c r="BA48" s="6">
        <v>14</v>
      </c>
      <c r="BB48" s="6">
        <v>10</v>
      </c>
      <c r="BC48" s="6">
        <v>8</v>
      </c>
      <c r="BD48" s="6">
        <v>6</v>
      </c>
      <c r="BE48" s="6">
        <v>16</v>
      </c>
      <c r="BF48" s="6">
        <v>17</v>
      </c>
      <c r="BG48" s="6">
        <v>17</v>
      </c>
      <c r="BH48" s="6">
        <v>20</v>
      </c>
      <c r="BI48" s="6">
        <v>7</v>
      </c>
      <c r="BJ48" s="6">
        <v>7</v>
      </c>
      <c r="BK48" s="6">
        <v>14</v>
      </c>
      <c r="BL48" s="6">
        <v>7</v>
      </c>
      <c r="BM48" s="6">
        <v>17</v>
      </c>
      <c r="BN48" s="6">
        <v>18</v>
      </c>
      <c r="BO48" s="6">
        <v>18</v>
      </c>
      <c r="BP48" s="6">
        <v>23</v>
      </c>
      <c r="BQ48" s="6">
        <v>16</v>
      </c>
      <c r="BR48" s="6">
        <v>10</v>
      </c>
      <c r="BS48" s="6">
        <v>7</v>
      </c>
      <c r="BT48" s="6">
        <v>10</v>
      </c>
      <c r="BU48" s="6">
        <v>10</v>
      </c>
      <c r="BV48" s="6">
        <v>10</v>
      </c>
      <c r="BW48" s="6">
        <v>10</v>
      </c>
      <c r="BX48" s="6">
        <v>19</v>
      </c>
      <c r="BY48" s="6">
        <v>10</v>
      </c>
      <c r="BZ48" s="6">
        <v>25</v>
      </c>
      <c r="CA48" s="6">
        <v>25</v>
      </c>
      <c r="CB48" s="6">
        <v>8</v>
      </c>
      <c r="CC48" s="6">
        <v>12</v>
      </c>
      <c r="CD48" s="6">
        <v>11</v>
      </c>
      <c r="CE48" s="6">
        <v>14</v>
      </c>
      <c r="CF48" s="6">
        <v>16</v>
      </c>
      <c r="CG48" s="6">
        <v>14</v>
      </c>
      <c r="CH48" s="6">
        <v>10</v>
      </c>
      <c r="CI48" s="6">
        <v>8</v>
      </c>
      <c r="CJ48" s="6">
        <v>6</v>
      </c>
      <c r="CK48" s="6">
        <v>12</v>
      </c>
      <c r="CL48" s="6">
        <v>5</v>
      </c>
      <c r="CM48" s="6">
        <v>16</v>
      </c>
      <c r="CN48" s="6">
        <v>14</v>
      </c>
      <c r="CO48" s="6">
        <v>10</v>
      </c>
      <c r="CP48" s="6">
        <v>8</v>
      </c>
      <c r="CQ48" s="6">
        <v>6</v>
      </c>
      <c r="CR48" s="6">
        <v>14</v>
      </c>
      <c r="CS48" s="6">
        <v>17</v>
      </c>
      <c r="CT48" s="6">
        <v>905</v>
      </c>
    </row>
    <row r="49" spans="1:98">
      <c r="A49" s="4" t="s">
        <v>744</v>
      </c>
      <c r="B49" s="6">
        <v>5</v>
      </c>
      <c r="C49" s="6">
        <v>15</v>
      </c>
      <c r="D49" s="6">
        <v>11</v>
      </c>
      <c r="E49" s="6">
        <v>8</v>
      </c>
      <c r="F49" s="6">
        <v>3</v>
      </c>
      <c r="G49" s="6">
        <v>2</v>
      </c>
      <c r="H49" s="6">
        <v>2</v>
      </c>
      <c r="I49" s="6">
        <v>3</v>
      </c>
      <c r="J49" s="6">
        <v>4</v>
      </c>
      <c r="K49" s="6">
        <v>4</v>
      </c>
      <c r="L49" s="6">
        <v>9</v>
      </c>
      <c r="M49" s="6">
        <v>3</v>
      </c>
      <c r="N49" s="6">
        <v>6</v>
      </c>
      <c r="O49" s="6">
        <v>4</v>
      </c>
      <c r="P49" s="6">
        <v>13</v>
      </c>
      <c r="Q49" s="6">
        <v>3</v>
      </c>
      <c r="R49" s="6">
        <v>3</v>
      </c>
      <c r="S49" s="6">
        <v>11</v>
      </c>
      <c r="T49" s="6">
        <v>9</v>
      </c>
      <c r="U49" s="6">
        <v>2</v>
      </c>
      <c r="V49" s="6">
        <v>3</v>
      </c>
      <c r="W49" s="6">
        <v>4</v>
      </c>
      <c r="X49" s="6">
        <v>4</v>
      </c>
      <c r="Y49" s="6">
        <v>3</v>
      </c>
      <c r="Z49" s="6">
        <v>3</v>
      </c>
      <c r="AA49" s="6">
        <v>1</v>
      </c>
      <c r="AB49" s="6">
        <v>3</v>
      </c>
      <c r="AC49" s="6">
        <v>3</v>
      </c>
      <c r="AD49" s="6">
        <v>4</v>
      </c>
      <c r="AE49" s="6">
        <v>4</v>
      </c>
      <c r="AF49" s="6">
        <v>4</v>
      </c>
      <c r="AG49" s="6">
        <v>2</v>
      </c>
      <c r="AH49" s="6">
        <v>3</v>
      </c>
      <c r="AI49" s="6">
        <v>2</v>
      </c>
      <c r="AJ49" s="6">
        <v>3</v>
      </c>
      <c r="AK49" s="6">
        <v>4</v>
      </c>
      <c r="AL49" s="6">
        <v>4</v>
      </c>
      <c r="AM49" s="6">
        <v>3</v>
      </c>
      <c r="AN49" s="6">
        <v>3</v>
      </c>
      <c r="AO49" s="6">
        <v>3</v>
      </c>
      <c r="AP49" s="6">
        <v>2</v>
      </c>
      <c r="AQ49" s="6">
        <v>2</v>
      </c>
      <c r="AR49" s="6">
        <v>3</v>
      </c>
      <c r="AS49" s="6">
        <v>3</v>
      </c>
      <c r="AT49" s="6">
        <v>3</v>
      </c>
      <c r="AU49" s="6">
        <v>3</v>
      </c>
      <c r="AV49" s="6">
        <v>2</v>
      </c>
      <c r="AW49" s="6">
        <v>2</v>
      </c>
      <c r="AX49" s="6">
        <v>2</v>
      </c>
      <c r="AY49" s="6">
        <v>1</v>
      </c>
      <c r="AZ49" s="6">
        <v>3</v>
      </c>
      <c r="BA49" s="6">
        <v>2</v>
      </c>
      <c r="BB49" s="6">
        <v>3</v>
      </c>
      <c r="BC49" s="6">
        <v>2</v>
      </c>
      <c r="BD49" s="6">
        <v>2</v>
      </c>
      <c r="BE49" s="6">
        <v>8</v>
      </c>
      <c r="BF49" s="6">
        <v>3</v>
      </c>
      <c r="BG49" s="6">
        <v>3</v>
      </c>
      <c r="BH49" s="6">
        <v>9</v>
      </c>
      <c r="BI49" s="6">
        <v>4</v>
      </c>
      <c r="BJ49" s="6">
        <v>3</v>
      </c>
      <c r="BK49" s="6">
        <v>10</v>
      </c>
      <c r="BL49" s="6">
        <v>9</v>
      </c>
      <c r="BM49" s="6">
        <v>13</v>
      </c>
      <c r="BN49" s="6">
        <v>11</v>
      </c>
      <c r="BO49" s="6">
        <v>10</v>
      </c>
      <c r="BP49" s="6">
        <v>5</v>
      </c>
      <c r="BQ49" s="6">
        <v>4</v>
      </c>
      <c r="BR49" s="6">
        <v>4</v>
      </c>
      <c r="BS49" s="6">
        <v>1</v>
      </c>
      <c r="BT49" s="6">
        <v>4</v>
      </c>
      <c r="BU49" s="6">
        <v>5</v>
      </c>
      <c r="BV49" s="6">
        <v>2</v>
      </c>
      <c r="BW49" s="6">
        <v>3</v>
      </c>
      <c r="BX49" s="6">
        <v>4</v>
      </c>
      <c r="BY49" s="6">
        <v>3</v>
      </c>
      <c r="BZ49" s="6">
        <v>20</v>
      </c>
      <c r="CA49" s="6">
        <v>15</v>
      </c>
      <c r="CB49" s="6">
        <v>5</v>
      </c>
      <c r="CC49" s="6">
        <v>2</v>
      </c>
      <c r="CD49" s="6">
        <v>1</v>
      </c>
      <c r="CE49" s="6">
        <v>4</v>
      </c>
      <c r="CF49" s="6">
        <v>7</v>
      </c>
      <c r="CG49" s="6">
        <v>8</v>
      </c>
      <c r="CH49" s="6">
        <v>3</v>
      </c>
      <c r="CI49" s="6">
        <v>5</v>
      </c>
      <c r="CJ49" s="6">
        <v>3</v>
      </c>
      <c r="CK49" s="6">
        <v>2</v>
      </c>
      <c r="CL49" s="6">
        <v>2</v>
      </c>
      <c r="CM49" s="6">
        <v>7</v>
      </c>
      <c r="CN49" s="6">
        <v>8</v>
      </c>
      <c r="CO49" s="6">
        <v>3</v>
      </c>
      <c r="CP49" s="6">
        <v>4</v>
      </c>
      <c r="CQ49" s="6">
        <v>3</v>
      </c>
      <c r="CR49" s="6">
        <v>4</v>
      </c>
      <c r="CS49" s="6">
        <v>11</v>
      </c>
      <c r="CT49" s="6">
        <v>4860</v>
      </c>
    </row>
    <row r="50" spans="1:98">
      <c r="A50" s="4" t="s">
        <v>745</v>
      </c>
      <c r="B50" s="6">
        <v>11</v>
      </c>
      <c r="C50" s="6">
        <v>20</v>
      </c>
      <c r="D50" s="6">
        <v>22</v>
      </c>
      <c r="E50" s="6">
        <v>13</v>
      </c>
      <c r="F50" s="6">
        <v>6</v>
      </c>
      <c r="G50" s="6">
        <v>4</v>
      </c>
      <c r="H50" s="6">
        <v>10</v>
      </c>
      <c r="I50" s="6">
        <v>7</v>
      </c>
      <c r="J50" s="6">
        <v>21</v>
      </c>
      <c r="K50" s="6">
        <v>7</v>
      </c>
      <c r="L50" s="6">
        <v>21</v>
      </c>
      <c r="M50" s="6">
        <v>10</v>
      </c>
      <c r="N50" s="6">
        <v>25</v>
      </c>
      <c r="O50" s="6">
        <v>11</v>
      </c>
      <c r="P50" s="6">
        <v>16</v>
      </c>
      <c r="Q50" s="6">
        <v>10</v>
      </c>
      <c r="R50" s="6">
        <v>25</v>
      </c>
      <c r="S50" s="6">
        <v>17</v>
      </c>
      <c r="T50" s="6">
        <v>17</v>
      </c>
      <c r="U50" s="6">
        <v>12</v>
      </c>
      <c r="V50" s="6">
        <v>8</v>
      </c>
      <c r="W50" s="6">
        <v>14</v>
      </c>
      <c r="X50" s="6">
        <v>10</v>
      </c>
      <c r="Y50" s="6">
        <v>8</v>
      </c>
      <c r="Z50" s="6">
        <v>7</v>
      </c>
      <c r="AA50" s="6">
        <v>7</v>
      </c>
      <c r="AB50" s="6">
        <v>13</v>
      </c>
      <c r="AC50" s="6">
        <v>6</v>
      </c>
      <c r="AD50" s="6">
        <v>10</v>
      </c>
      <c r="AE50" s="6">
        <v>16</v>
      </c>
      <c r="AF50" s="6">
        <v>8</v>
      </c>
      <c r="AG50" s="6">
        <v>8</v>
      </c>
      <c r="AH50" s="6">
        <v>7</v>
      </c>
      <c r="AI50" s="6">
        <v>8</v>
      </c>
      <c r="AJ50" s="6">
        <v>21</v>
      </c>
      <c r="AK50" s="6">
        <v>10</v>
      </c>
      <c r="AL50" s="6">
        <v>10</v>
      </c>
      <c r="AM50" s="6">
        <v>10</v>
      </c>
      <c r="AN50" s="6">
        <v>7</v>
      </c>
      <c r="AO50" s="6">
        <v>10</v>
      </c>
      <c r="AP50" s="6">
        <v>12</v>
      </c>
      <c r="AQ50" s="6">
        <v>5</v>
      </c>
      <c r="AR50" s="6">
        <v>14</v>
      </c>
      <c r="AS50" s="6">
        <v>14</v>
      </c>
      <c r="AT50" s="6">
        <v>10</v>
      </c>
      <c r="AU50" s="6">
        <v>8</v>
      </c>
      <c r="AV50" s="6">
        <v>6</v>
      </c>
      <c r="AW50" s="6">
        <v>12</v>
      </c>
      <c r="AX50" s="6">
        <v>11</v>
      </c>
      <c r="AY50" s="6">
        <v>10</v>
      </c>
      <c r="AZ50" s="6">
        <v>14</v>
      </c>
      <c r="BA50" s="6">
        <v>14</v>
      </c>
      <c r="BB50" s="6">
        <v>10</v>
      </c>
      <c r="BC50" s="6">
        <v>8</v>
      </c>
      <c r="BD50" s="6">
        <v>6</v>
      </c>
      <c r="BE50" s="6">
        <v>16</v>
      </c>
      <c r="BF50" s="6">
        <v>17</v>
      </c>
      <c r="BG50" s="6">
        <v>17</v>
      </c>
      <c r="BH50" s="6">
        <v>20</v>
      </c>
      <c r="BI50" s="6">
        <v>7</v>
      </c>
      <c r="BJ50" s="6">
        <v>7</v>
      </c>
      <c r="BK50" s="6">
        <v>14</v>
      </c>
      <c r="BL50" s="6">
        <v>27</v>
      </c>
      <c r="BM50" s="6">
        <v>14</v>
      </c>
      <c r="BN50" s="6">
        <v>20</v>
      </c>
      <c r="BO50" s="6">
        <v>16</v>
      </c>
      <c r="BP50" s="6">
        <v>24</v>
      </c>
      <c r="BQ50" s="6">
        <v>18</v>
      </c>
      <c r="BR50" s="6">
        <v>10</v>
      </c>
      <c r="BS50" s="6">
        <v>7</v>
      </c>
      <c r="BT50" s="6">
        <v>10</v>
      </c>
      <c r="BU50" s="6">
        <v>10</v>
      </c>
      <c r="BV50" s="6">
        <v>10</v>
      </c>
      <c r="BW50" s="6">
        <v>10</v>
      </c>
      <c r="BX50" s="6">
        <v>26</v>
      </c>
      <c r="BY50" s="6">
        <v>10</v>
      </c>
      <c r="BZ50" s="6">
        <v>25</v>
      </c>
      <c r="CA50" s="6">
        <v>25</v>
      </c>
      <c r="CB50" s="6">
        <v>8</v>
      </c>
      <c r="CC50" s="6">
        <v>12</v>
      </c>
      <c r="CD50" s="6">
        <v>11</v>
      </c>
      <c r="CE50" s="6">
        <v>14</v>
      </c>
      <c r="CF50" s="6">
        <v>16</v>
      </c>
      <c r="CG50" s="6">
        <v>14</v>
      </c>
      <c r="CH50" s="6">
        <v>10</v>
      </c>
      <c r="CI50" s="6">
        <v>8</v>
      </c>
      <c r="CJ50" s="6">
        <v>6</v>
      </c>
      <c r="CK50" s="6">
        <v>12</v>
      </c>
      <c r="CL50" s="6">
        <v>5</v>
      </c>
      <c r="CM50" s="6">
        <v>16</v>
      </c>
      <c r="CN50" s="6">
        <v>14</v>
      </c>
      <c r="CO50" s="6">
        <v>10</v>
      </c>
      <c r="CP50" s="6">
        <v>8</v>
      </c>
      <c r="CQ50" s="6">
        <v>6</v>
      </c>
      <c r="CR50" s="6">
        <v>14</v>
      </c>
      <c r="CS50" s="6">
        <v>17</v>
      </c>
      <c r="CT50" s="6">
        <v>20809</v>
      </c>
    </row>
    <row r="51" spans="1:98">
      <c r="A51" s="4" t="s">
        <v>746</v>
      </c>
      <c r="B51" s="6">
        <v>1</v>
      </c>
      <c r="C51" s="6">
        <v>1</v>
      </c>
      <c r="D51" s="6">
        <v>18</v>
      </c>
      <c r="E51" s="6">
        <v>5</v>
      </c>
      <c r="F51" s="6">
        <v>1</v>
      </c>
      <c r="G51" s="6">
        <v>1</v>
      </c>
      <c r="H51" s="6">
        <v>1</v>
      </c>
      <c r="I51" s="6">
        <v>2</v>
      </c>
      <c r="J51" s="6">
        <v>3</v>
      </c>
      <c r="K51" s="6">
        <v>1</v>
      </c>
      <c r="L51" s="6">
        <v>20</v>
      </c>
      <c r="M51" s="6">
        <v>7</v>
      </c>
      <c r="N51" s="6">
        <v>16</v>
      </c>
      <c r="O51" s="6">
        <v>5</v>
      </c>
      <c r="P51" s="6">
        <v>15</v>
      </c>
      <c r="Q51" s="6">
        <v>7</v>
      </c>
      <c r="R51" s="6">
        <v>7</v>
      </c>
      <c r="S51" s="6">
        <v>15</v>
      </c>
      <c r="T51" s="6">
        <v>14</v>
      </c>
      <c r="U51" s="6">
        <v>7</v>
      </c>
      <c r="V51" s="6">
        <v>5</v>
      </c>
      <c r="W51" s="6">
        <v>5</v>
      </c>
      <c r="X51" s="6">
        <v>2</v>
      </c>
      <c r="Y51" s="6">
        <v>6</v>
      </c>
      <c r="Z51" s="6">
        <v>2</v>
      </c>
      <c r="AA51" s="6">
        <v>2</v>
      </c>
      <c r="AB51" s="6">
        <v>5</v>
      </c>
      <c r="AC51" s="6">
        <v>4</v>
      </c>
      <c r="AD51" s="6">
        <v>2</v>
      </c>
      <c r="AE51" s="6">
        <v>5</v>
      </c>
      <c r="AF51" s="6">
        <v>6</v>
      </c>
      <c r="AG51" s="6">
        <v>6</v>
      </c>
      <c r="AH51" s="6">
        <v>5</v>
      </c>
      <c r="AI51" s="6">
        <v>5</v>
      </c>
      <c r="AJ51" s="6">
        <v>1</v>
      </c>
      <c r="AK51" s="6">
        <v>3</v>
      </c>
      <c r="AL51" s="6">
        <v>3</v>
      </c>
      <c r="AM51" s="6">
        <v>2</v>
      </c>
      <c r="AN51" s="6">
        <v>2</v>
      </c>
      <c r="AO51" s="6">
        <v>2</v>
      </c>
      <c r="AP51" s="6">
        <v>4</v>
      </c>
      <c r="AQ51" s="6">
        <v>1</v>
      </c>
      <c r="AR51" s="6">
        <v>1</v>
      </c>
      <c r="AS51" s="6">
        <v>2</v>
      </c>
      <c r="AT51" s="6">
        <v>1</v>
      </c>
      <c r="AU51" s="6">
        <v>2</v>
      </c>
      <c r="AV51" s="6">
        <v>1</v>
      </c>
      <c r="AW51" s="6">
        <v>5</v>
      </c>
      <c r="AX51" s="6">
        <v>1</v>
      </c>
      <c r="AY51" s="6">
        <v>4</v>
      </c>
      <c r="AZ51" s="6">
        <v>1</v>
      </c>
      <c r="BA51" s="6">
        <v>3</v>
      </c>
      <c r="BB51" s="6">
        <v>1</v>
      </c>
      <c r="BC51" s="6">
        <v>3</v>
      </c>
      <c r="BD51" s="6">
        <v>1</v>
      </c>
      <c r="BE51" s="6">
        <v>3</v>
      </c>
      <c r="BF51" s="6">
        <v>15</v>
      </c>
      <c r="BG51" s="6">
        <v>14</v>
      </c>
      <c r="BH51" s="6">
        <v>7</v>
      </c>
      <c r="BI51" s="6">
        <v>5</v>
      </c>
      <c r="BJ51" s="6">
        <v>6</v>
      </c>
      <c r="BK51" s="6">
        <v>12</v>
      </c>
      <c r="BL51" s="6">
        <v>23</v>
      </c>
      <c r="BM51" s="6">
        <v>27</v>
      </c>
      <c r="BN51" s="6">
        <v>27</v>
      </c>
      <c r="BO51" s="6">
        <v>27</v>
      </c>
      <c r="BP51" s="6">
        <v>20</v>
      </c>
      <c r="BQ51" s="6">
        <v>2</v>
      </c>
      <c r="BR51" s="6">
        <v>6</v>
      </c>
      <c r="BS51" s="6">
        <v>2</v>
      </c>
      <c r="BT51" s="6">
        <v>6</v>
      </c>
      <c r="BU51" s="6">
        <v>6</v>
      </c>
      <c r="BV51" s="6">
        <v>3</v>
      </c>
      <c r="BW51" s="6">
        <v>2</v>
      </c>
      <c r="BX51" s="6">
        <v>6</v>
      </c>
      <c r="BY51" s="6">
        <v>2</v>
      </c>
      <c r="BZ51" s="6">
        <v>21</v>
      </c>
      <c r="CA51" s="6">
        <v>17</v>
      </c>
      <c r="CB51" s="6">
        <v>6</v>
      </c>
      <c r="CC51" s="6">
        <v>7</v>
      </c>
      <c r="CD51" s="6">
        <v>8</v>
      </c>
      <c r="CE51" s="6">
        <v>3</v>
      </c>
      <c r="CF51" s="6">
        <v>14</v>
      </c>
      <c r="CG51" s="6">
        <v>11</v>
      </c>
      <c r="CH51" s="6">
        <v>2</v>
      </c>
      <c r="CI51" s="6">
        <v>6</v>
      </c>
      <c r="CJ51" s="6">
        <v>4</v>
      </c>
      <c r="CK51" s="6">
        <v>7</v>
      </c>
      <c r="CL51" s="6">
        <v>1</v>
      </c>
      <c r="CM51" s="6">
        <v>13</v>
      </c>
      <c r="CN51" s="6">
        <v>10</v>
      </c>
      <c r="CO51" s="6">
        <v>2</v>
      </c>
      <c r="CP51" s="6">
        <v>6</v>
      </c>
      <c r="CQ51" s="6">
        <v>4</v>
      </c>
      <c r="CR51" s="6">
        <v>3</v>
      </c>
      <c r="CS51" s="6">
        <v>5</v>
      </c>
      <c r="CT51" s="6">
        <v>19</v>
      </c>
    </row>
    <row r="52" spans="1:98">
      <c r="A52" s="4" t="s">
        <v>747</v>
      </c>
      <c r="B52" s="6">
        <v>11</v>
      </c>
      <c r="C52" s="6">
        <v>17</v>
      </c>
      <c r="D52" s="6">
        <v>19</v>
      </c>
      <c r="E52" s="6">
        <v>6</v>
      </c>
      <c r="F52" s="6">
        <v>6</v>
      </c>
      <c r="G52" s="6">
        <v>4</v>
      </c>
      <c r="H52" s="6">
        <v>10</v>
      </c>
      <c r="I52" s="6">
        <v>7</v>
      </c>
      <c r="J52" s="6">
        <v>25</v>
      </c>
      <c r="K52" s="6">
        <v>7</v>
      </c>
      <c r="L52" s="6">
        <v>23</v>
      </c>
      <c r="M52" s="6">
        <v>10</v>
      </c>
      <c r="N52" s="6">
        <v>19</v>
      </c>
      <c r="O52" s="6">
        <v>11</v>
      </c>
      <c r="P52" s="6">
        <v>16</v>
      </c>
      <c r="Q52" s="6">
        <v>10</v>
      </c>
      <c r="R52" s="6">
        <v>23</v>
      </c>
      <c r="S52" s="6">
        <v>17</v>
      </c>
      <c r="T52" s="6">
        <v>17</v>
      </c>
      <c r="U52" s="6">
        <v>12</v>
      </c>
      <c r="V52" s="6">
        <v>8</v>
      </c>
      <c r="W52" s="6">
        <v>14</v>
      </c>
      <c r="X52" s="6">
        <v>10</v>
      </c>
      <c r="Y52" s="6">
        <v>8</v>
      </c>
      <c r="Z52" s="6">
        <v>7</v>
      </c>
      <c r="AA52" s="6">
        <v>7</v>
      </c>
      <c r="AB52" s="6">
        <v>13</v>
      </c>
      <c r="AC52" s="6">
        <v>6</v>
      </c>
      <c r="AD52" s="6">
        <v>10</v>
      </c>
      <c r="AE52" s="6">
        <v>16</v>
      </c>
      <c r="AF52" s="6">
        <v>8</v>
      </c>
      <c r="AG52" s="6">
        <v>8</v>
      </c>
      <c r="AH52" s="6">
        <v>7</v>
      </c>
      <c r="AI52" s="6">
        <v>8</v>
      </c>
      <c r="AJ52" s="6">
        <v>9</v>
      </c>
      <c r="AK52" s="6">
        <v>10</v>
      </c>
      <c r="AL52" s="6">
        <v>10</v>
      </c>
      <c r="AM52" s="6">
        <v>10</v>
      </c>
      <c r="AN52" s="6">
        <v>7</v>
      </c>
      <c r="AO52" s="6">
        <v>10</v>
      </c>
      <c r="AP52" s="6">
        <v>12</v>
      </c>
      <c r="AQ52" s="6">
        <v>5</v>
      </c>
      <c r="AR52" s="6">
        <v>14</v>
      </c>
      <c r="AS52" s="6">
        <v>14</v>
      </c>
      <c r="AT52" s="6">
        <v>10</v>
      </c>
      <c r="AU52" s="6">
        <v>8</v>
      </c>
      <c r="AV52" s="6">
        <v>6</v>
      </c>
      <c r="AW52" s="6">
        <v>12</v>
      </c>
      <c r="AX52" s="6">
        <v>11</v>
      </c>
      <c r="AY52" s="6">
        <v>10</v>
      </c>
      <c r="AZ52" s="6">
        <v>14</v>
      </c>
      <c r="BA52" s="6">
        <v>14</v>
      </c>
      <c r="BB52" s="6">
        <v>10</v>
      </c>
      <c r="BC52" s="6">
        <v>8</v>
      </c>
      <c r="BD52" s="6">
        <v>6</v>
      </c>
      <c r="BE52" s="6">
        <v>9</v>
      </c>
      <c r="BF52" s="6">
        <v>17</v>
      </c>
      <c r="BG52" s="6">
        <v>17</v>
      </c>
      <c r="BH52" s="6">
        <v>12</v>
      </c>
      <c r="BI52" s="6">
        <v>7</v>
      </c>
      <c r="BJ52" s="6">
        <v>7</v>
      </c>
      <c r="BK52" s="6">
        <v>14</v>
      </c>
      <c r="BL52" s="6">
        <v>25</v>
      </c>
      <c r="BM52" s="6">
        <v>21</v>
      </c>
      <c r="BN52" s="6">
        <v>21</v>
      </c>
      <c r="BO52" s="6">
        <v>21</v>
      </c>
      <c r="BP52" s="6">
        <v>19</v>
      </c>
      <c r="BQ52" s="6">
        <v>18</v>
      </c>
      <c r="BR52" s="6">
        <v>10</v>
      </c>
      <c r="BS52" s="6">
        <v>7</v>
      </c>
      <c r="BT52" s="6">
        <v>10</v>
      </c>
      <c r="BU52" s="6">
        <v>10</v>
      </c>
      <c r="BV52" s="6">
        <v>10</v>
      </c>
      <c r="BW52" s="6">
        <v>10</v>
      </c>
      <c r="BX52" s="6">
        <v>12</v>
      </c>
      <c r="BY52" s="6">
        <v>10</v>
      </c>
      <c r="BZ52" s="6">
        <v>22</v>
      </c>
      <c r="CA52" s="6">
        <v>23</v>
      </c>
      <c r="CB52" s="6">
        <v>8</v>
      </c>
      <c r="CC52" s="6">
        <v>12</v>
      </c>
      <c r="CD52" s="6">
        <v>11</v>
      </c>
      <c r="CE52" s="6">
        <v>14</v>
      </c>
      <c r="CF52" s="6">
        <v>16</v>
      </c>
      <c r="CG52" s="6">
        <v>14</v>
      </c>
      <c r="CH52" s="6">
        <v>10</v>
      </c>
      <c r="CI52" s="6">
        <v>8</v>
      </c>
      <c r="CJ52" s="6">
        <v>6</v>
      </c>
      <c r="CK52" s="6">
        <v>12</v>
      </c>
      <c r="CL52" s="6">
        <v>5</v>
      </c>
      <c r="CM52" s="6">
        <v>16</v>
      </c>
      <c r="CN52" s="6">
        <v>14</v>
      </c>
      <c r="CO52" s="6">
        <v>10</v>
      </c>
      <c r="CP52" s="6">
        <v>8</v>
      </c>
      <c r="CQ52" s="6">
        <v>6</v>
      </c>
      <c r="CR52" s="6">
        <v>14</v>
      </c>
      <c r="CS52" s="6">
        <v>6</v>
      </c>
      <c r="CT52" s="6">
        <v>489</v>
      </c>
    </row>
    <row r="53" spans="1:98">
      <c r="A53" s="4" t="s">
        <v>748</v>
      </c>
      <c r="B53" s="6">
        <v>11</v>
      </c>
      <c r="C53" s="6">
        <v>20</v>
      </c>
      <c r="D53" s="6">
        <v>25</v>
      </c>
      <c r="E53" s="6">
        <v>27</v>
      </c>
      <c r="F53" s="6">
        <v>6</v>
      </c>
      <c r="G53" s="6">
        <v>4</v>
      </c>
      <c r="H53" s="6">
        <v>10</v>
      </c>
      <c r="I53" s="6">
        <v>7</v>
      </c>
      <c r="J53" s="6">
        <v>20</v>
      </c>
      <c r="K53" s="6">
        <v>7</v>
      </c>
      <c r="L53" s="6">
        <v>4</v>
      </c>
      <c r="M53" s="6">
        <v>10</v>
      </c>
      <c r="N53" s="6">
        <v>23</v>
      </c>
      <c r="O53" s="6">
        <v>11</v>
      </c>
      <c r="P53" s="6">
        <v>16</v>
      </c>
      <c r="Q53" s="6">
        <v>10</v>
      </c>
      <c r="R53" s="6">
        <v>24</v>
      </c>
      <c r="S53" s="6">
        <v>17</v>
      </c>
      <c r="T53" s="6">
        <v>17</v>
      </c>
      <c r="U53" s="6">
        <v>12</v>
      </c>
      <c r="V53" s="6">
        <v>8</v>
      </c>
      <c r="W53" s="6">
        <v>14</v>
      </c>
      <c r="X53" s="6">
        <v>10</v>
      </c>
      <c r="Y53" s="6">
        <v>8</v>
      </c>
      <c r="Z53" s="6">
        <v>7</v>
      </c>
      <c r="AA53" s="6">
        <v>7</v>
      </c>
      <c r="AB53" s="6">
        <v>13</v>
      </c>
      <c r="AC53" s="6">
        <v>6</v>
      </c>
      <c r="AD53" s="6">
        <v>10</v>
      </c>
      <c r="AE53" s="6">
        <v>16</v>
      </c>
      <c r="AF53" s="6">
        <v>8</v>
      </c>
      <c r="AG53" s="6">
        <v>8</v>
      </c>
      <c r="AH53" s="6">
        <v>7</v>
      </c>
      <c r="AI53" s="6">
        <v>8</v>
      </c>
      <c r="AJ53" s="6">
        <v>11</v>
      </c>
      <c r="AK53" s="6">
        <v>10</v>
      </c>
      <c r="AL53" s="6">
        <v>10</v>
      </c>
      <c r="AM53" s="6">
        <v>10</v>
      </c>
      <c r="AN53" s="6">
        <v>7</v>
      </c>
      <c r="AO53" s="6">
        <v>10</v>
      </c>
      <c r="AP53" s="6">
        <v>12</v>
      </c>
      <c r="AQ53" s="6">
        <v>5</v>
      </c>
      <c r="AR53" s="6">
        <v>14</v>
      </c>
      <c r="AS53" s="6">
        <v>14</v>
      </c>
      <c r="AT53" s="6">
        <v>10</v>
      </c>
      <c r="AU53" s="6">
        <v>8</v>
      </c>
      <c r="AV53" s="6">
        <v>6</v>
      </c>
      <c r="AW53" s="6">
        <v>12</v>
      </c>
      <c r="AX53" s="6">
        <v>6</v>
      </c>
      <c r="AY53" s="6">
        <v>10</v>
      </c>
      <c r="AZ53" s="6">
        <v>14</v>
      </c>
      <c r="BA53" s="6">
        <v>14</v>
      </c>
      <c r="BB53" s="6">
        <v>10</v>
      </c>
      <c r="BC53" s="6">
        <v>8</v>
      </c>
      <c r="BD53" s="6">
        <v>6</v>
      </c>
      <c r="BE53" s="6">
        <v>16</v>
      </c>
      <c r="BF53" s="6">
        <v>17</v>
      </c>
      <c r="BG53" s="6">
        <v>17</v>
      </c>
      <c r="BH53" s="6">
        <v>20</v>
      </c>
      <c r="BI53" s="6">
        <v>7</v>
      </c>
      <c r="BJ53" s="6">
        <v>7</v>
      </c>
      <c r="BK53" s="6">
        <v>14</v>
      </c>
      <c r="BL53" s="6">
        <v>10</v>
      </c>
      <c r="BM53" s="6">
        <v>5</v>
      </c>
      <c r="BN53" s="6">
        <v>13</v>
      </c>
      <c r="BO53" s="6">
        <v>6</v>
      </c>
      <c r="BP53" s="6">
        <v>25</v>
      </c>
      <c r="BQ53" s="6">
        <v>18</v>
      </c>
      <c r="BR53" s="6">
        <v>10</v>
      </c>
      <c r="BS53" s="6">
        <v>7</v>
      </c>
      <c r="BT53" s="6">
        <v>10</v>
      </c>
      <c r="BU53" s="6">
        <v>10</v>
      </c>
      <c r="BV53" s="6">
        <v>10</v>
      </c>
      <c r="BW53" s="6">
        <v>10</v>
      </c>
      <c r="BX53" s="6">
        <v>24</v>
      </c>
      <c r="BY53" s="6">
        <v>10</v>
      </c>
      <c r="BZ53" s="6">
        <v>13</v>
      </c>
      <c r="CA53" s="6">
        <v>19</v>
      </c>
      <c r="CB53" s="6">
        <v>8</v>
      </c>
      <c r="CC53" s="6">
        <v>12</v>
      </c>
      <c r="CD53" s="6">
        <v>11</v>
      </c>
      <c r="CE53" s="6">
        <v>14</v>
      </c>
      <c r="CF53" s="6">
        <v>16</v>
      </c>
      <c r="CG53" s="6">
        <v>14</v>
      </c>
      <c r="CH53" s="6">
        <v>10</v>
      </c>
      <c r="CI53" s="6">
        <v>8</v>
      </c>
      <c r="CJ53" s="6">
        <v>6</v>
      </c>
      <c r="CK53" s="6">
        <v>12</v>
      </c>
      <c r="CL53" s="6">
        <v>5</v>
      </c>
      <c r="CM53" s="6">
        <v>16</v>
      </c>
      <c r="CN53" s="6">
        <v>14</v>
      </c>
      <c r="CO53" s="6">
        <v>10</v>
      </c>
      <c r="CP53" s="6">
        <v>8</v>
      </c>
      <c r="CQ53" s="6">
        <v>6</v>
      </c>
      <c r="CR53" s="6">
        <v>14</v>
      </c>
      <c r="CS53" s="6">
        <v>17</v>
      </c>
      <c r="CT53" s="6">
        <v>1738</v>
      </c>
    </row>
    <row r="54" spans="1:98">
      <c r="A54" s="4" t="s">
        <v>749</v>
      </c>
      <c r="B54" s="6">
        <v>11</v>
      </c>
      <c r="C54" s="6">
        <v>7</v>
      </c>
      <c r="D54" s="6">
        <v>2</v>
      </c>
      <c r="E54" s="6">
        <v>26</v>
      </c>
      <c r="F54" s="6">
        <v>6</v>
      </c>
      <c r="G54" s="6">
        <v>4</v>
      </c>
      <c r="H54" s="6">
        <v>10</v>
      </c>
      <c r="I54" s="6">
        <v>7</v>
      </c>
      <c r="J54" s="6">
        <v>15</v>
      </c>
      <c r="K54" s="6">
        <v>7</v>
      </c>
      <c r="L54" s="6">
        <v>8</v>
      </c>
      <c r="M54" s="6">
        <v>10</v>
      </c>
      <c r="N54" s="6">
        <v>25</v>
      </c>
      <c r="O54" s="6">
        <v>11</v>
      </c>
      <c r="P54" s="6">
        <v>3</v>
      </c>
      <c r="Q54" s="6">
        <v>10</v>
      </c>
      <c r="R54" s="6">
        <v>27</v>
      </c>
      <c r="S54" s="6">
        <v>14</v>
      </c>
      <c r="T54" s="6">
        <v>15</v>
      </c>
      <c r="U54" s="6">
        <v>12</v>
      </c>
      <c r="V54" s="6">
        <v>8</v>
      </c>
      <c r="W54" s="6">
        <v>14</v>
      </c>
      <c r="X54" s="6">
        <v>10</v>
      </c>
      <c r="Y54" s="6">
        <v>8</v>
      </c>
      <c r="Z54" s="6">
        <v>7</v>
      </c>
      <c r="AA54" s="6">
        <v>7</v>
      </c>
      <c r="AB54" s="6">
        <v>12</v>
      </c>
      <c r="AC54" s="6">
        <v>6</v>
      </c>
      <c r="AD54" s="6">
        <v>10</v>
      </c>
      <c r="AE54" s="6">
        <v>7</v>
      </c>
      <c r="AF54" s="6">
        <v>8</v>
      </c>
      <c r="AG54" s="6">
        <v>8</v>
      </c>
      <c r="AH54" s="6">
        <v>7</v>
      </c>
      <c r="AI54" s="6">
        <v>8</v>
      </c>
      <c r="AJ54" s="6">
        <v>24</v>
      </c>
      <c r="AK54" s="6">
        <v>10</v>
      </c>
      <c r="AL54" s="6">
        <v>10</v>
      </c>
      <c r="AM54" s="6">
        <v>10</v>
      </c>
      <c r="AN54" s="6">
        <v>7</v>
      </c>
      <c r="AO54" s="6">
        <v>10</v>
      </c>
      <c r="AP54" s="6">
        <v>12</v>
      </c>
      <c r="AQ54" s="6">
        <v>5</v>
      </c>
      <c r="AR54" s="6">
        <v>14</v>
      </c>
      <c r="AS54" s="6">
        <v>14</v>
      </c>
      <c r="AT54" s="6">
        <v>10</v>
      </c>
      <c r="AU54" s="6">
        <v>8</v>
      </c>
      <c r="AV54" s="6">
        <v>6</v>
      </c>
      <c r="AW54" s="6">
        <v>12</v>
      </c>
      <c r="AX54" s="6">
        <v>11</v>
      </c>
      <c r="AY54" s="6">
        <v>10</v>
      </c>
      <c r="AZ54" s="6">
        <v>14</v>
      </c>
      <c r="BA54" s="6">
        <v>14</v>
      </c>
      <c r="BB54" s="6">
        <v>10</v>
      </c>
      <c r="BC54" s="6">
        <v>8</v>
      </c>
      <c r="BD54" s="6">
        <v>6</v>
      </c>
      <c r="BE54" s="6">
        <v>16</v>
      </c>
      <c r="BF54" s="6">
        <v>16</v>
      </c>
      <c r="BG54" s="6">
        <v>16</v>
      </c>
      <c r="BH54" s="6">
        <v>19</v>
      </c>
      <c r="BI54" s="6">
        <v>7</v>
      </c>
      <c r="BJ54" s="6">
        <v>7</v>
      </c>
      <c r="BK54" s="6">
        <v>14</v>
      </c>
      <c r="BL54" s="6">
        <v>13</v>
      </c>
      <c r="BM54" s="6">
        <v>6</v>
      </c>
      <c r="BN54" s="6">
        <v>6</v>
      </c>
      <c r="BO54" s="6">
        <v>4</v>
      </c>
      <c r="BP54" s="6">
        <v>8</v>
      </c>
      <c r="BQ54" s="6">
        <v>9</v>
      </c>
      <c r="BR54" s="6">
        <v>10</v>
      </c>
      <c r="BS54" s="6">
        <v>7</v>
      </c>
      <c r="BT54" s="6">
        <v>10</v>
      </c>
      <c r="BU54" s="6">
        <v>10</v>
      </c>
      <c r="BV54" s="6">
        <v>10</v>
      </c>
      <c r="BW54" s="6">
        <v>10</v>
      </c>
      <c r="BX54" s="6">
        <v>10</v>
      </c>
      <c r="BY54" s="6">
        <v>10</v>
      </c>
      <c r="BZ54" s="6">
        <v>6</v>
      </c>
      <c r="CA54" s="6">
        <v>3</v>
      </c>
      <c r="CB54" s="6">
        <v>8</v>
      </c>
      <c r="CC54" s="6">
        <v>12</v>
      </c>
      <c r="CD54" s="6">
        <v>11</v>
      </c>
      <c r="CE54" s="6">
        <v>14</v>
      </c>
      <c r="CF54" s="6">
        <v>16</v>
      </c>
      <c r="CG54" s="6">
        <v>14</v>
      </c>
      <c r="CH54" s="6">
        <v>10</v>
      </c>
      <c r="CI54" s="6">
        <v>8</v>
      </c>
      <c r="CJ54" s="6">
        <v>6</v>
      </c>
      <c r="CK54" s="6">
        <v>12</v>
      </c>
      <c r="CL54" s="6">
        <v>5</v>
      </c>
      <c r="CM54" s="6">
        <v>16</v>
      </c>
      <c r="CN54" s="6">
        <v>14</v>
      </c>
      <c r="CO54" s="6">
        <v>10</v>
      </c>
      <c r="CP54" s="6">
        <v>8</v>
      </c>
      <c r="CQ54" s="6">
        <v>6</v>
      </c>
      <c r="CR54" s="6">
        <v>14</v>
      </c>
      <c r="CS54" s="6">
        <v>17</v>
      </c>
      <c r="CT54" s="6">
        <v>1230</v>
      </c>
    </row>
    <row r="55" spans="1:98">
      <c r="A55" s="4" t="s">
        <v>750</v>
      </c>
      <c r="B55" s="6">
        <v>11</v>
      </c>
      <c r="C55" s="6">
        <v>12</v>
      </c>
      <c r="D55" s="6">
        <v>10</v>
      </c>
      <c r="E55" s="6">
        <v>21</v>
      </c>
      <c r="F55" s="6">
        <v>6</v>
      </c>
      <c r="G55" s="6">
        <v>4</v>
      </c>
      <c r="H55" s="6">
        <v>10</v>
      </c>
      <c r="I55" s="6">
        <v>7</v>
      </c>
      <c r="J55" s="6">
        <v>19</v>
      </c>
      <c r="K55" s="6">
        <v>7</v>
      </c>
      <c r="L55" s="6">
        <v>17</v>
      </c>
      <c r="M55" s="6">
        <v>10</v>
      </c>
      <c r="N55" s="6">
        <v>10</v>
      </c>
      <c r="O55" s="6">
        <v>11</v>
      </c>
      <c r="P55" s="6">
        <v>16</v>
      </c>
      <c r="Q55" s="6">
        <v>10</v>
      </c>
      <c r="R55" s="6">
        <v>16</v>
      </c>
      <c r="S55" s="6">
        <v>12</v>
      </c>
      <c r="T55" s="6">
        <v>12</v>
      </c>
      <c r="U55" s="6">
        <v>12</v>
      </c>
      <c r="V55" s="6">
        <v>8</v>
      </c>
      <c r="W55" s="6">
        <v>14</v>
      </c>
      <c r="X55" s="6">
        <v>10</v>
      </c>
      <c r="Y55" s="6">
        <v>8</v>
      </c>
      <c r="Z55" s="6">
        <v>7</v>
      </c>
      <c r="AA55" s="6">
        <v>7</v>
      </c>
      <c r="AB55" s="6">
        <v>13</v>
      </c>
      <c r="AC55" s="6">
        <v>6</v>
      </c>
      <c r="AD55" s="6">
        <v>10</v>
      </c>
      <c r="AE55" s="6">
        <v>15</v>
      </c>
      <c r="AF55" s="6">
        <v>8</v>
      </c>
      <c r="AG55" s="6">
        <v>8</v>
      </c>
      <c r="AH55" s="6">
        <v>7</v>
      </c>
      <c r="AI55" s="6">
        <v>8</v>
      </c>
      <c r="AJ55" s="6">
        <v>18</v>
      </c>
      <c r="AK55" s="6">
        <v>10</v>
      </c>
      <c r="AL55" s="6">
        <v>10</v>
      </c>
      <c r="AM55" s="6">
        <v>10</v>
      </c>
      <c r="AN55" s="6">
        <v>7</v>
      </c>
      <c r="AO55" s="6">
        <v>10</v>
      </c>
      <c r="AP55" s="6">
        <v>12</v>
      </c>
      <c r="AQ55" s="6">
        <v>5</v>
      </c>
      <c r="AR55" s="6">
        <v>14</v>
      </c>
      <c r="AS55" s="6">
        <v>14</v>
      </c>
      <c r="AT55" s="6">
        <v>10</v>
      </c>
      <c r="AU55" s="6">
        <v>8</v>
      </c>
      <c r="AV55" s="6">
        <v>6</v>
      </c>
      <c r="AW55" s="6">
        <v>12</v>
      </c>
      <c r="AX55" s="6">
        <v>11</v>
      </c>
      <c r="AY55" s="6">
        <v>10</v>
      </c>
      <c r="AZ55" s="6">
        <v>14</v>
      </c>
      <c r="BA55" s="6">
        <v>14</v>
      </c>
      <c r="BB55" s="6">
        <v>10</v>
      </c>
      <c r="BC55" s="6">
        <v>8</v>
      </c>
      <c r="BD55" s="6">
        <v>6</v>
      </c>
      <c r="BE55" s="6">
        <v>14</v>
      </c>
      <c r="BF55" s="6">
        <v>14</v>
      </c>
      <c r="BG55" s="6">
        <v>15</v>
      </c>
      <c r="BH55" s="6">
        <v>20</v>
      </c>
      <c r="BI55" s="6">
        <v>7</v>
      </c>
      <c r="BJ55" s="6">
        <v>7</v>
      </c>
      <c r="BK55" s="6">
        <v>14</v>
      </c>
      <c r="BL55" s="6">
        <v>21</v>
      </c>
      <c r="BM55" s="6">
        <v>19</v>
      </c>
      <c r="BN55" s="6">
        <v>17</v>
      </c>
      <c r="BO55" s="6">
        <v>19</v>
      </c>
      <c r="BP55" s="6">
        <v>12</v>
      </c>
      <c r="BQ55" s="6">
        <v>18</v>
      </c>
      <c r="BR55" s="6">
        <v>10</v>
      </c>
      <c r="BS55" s="6">
        <v>7</v>
      </c>
      <c r="BT55" s="6">
        <v>10</v>
      </c>
      <c r="BU55" s="6">
        <v>10</v>
      </c>
      <c r="BV55" s="6">
        <v>10</v>
      </c>
      <c r="BW55" s="6">
        <v>10</v>
      </c>
      <c r="BX55" s="6">
        <v>21</v>
      </c>
      <c r="BY55" s="6">
        <v>10</v>
      </c>
      <c r="BZ55" s="6">
        <v>15</v>
      </c>
      <c r="CA55" s="6">
        <v>21</v>
      </c>
      <c r="CB55" s="6">
        <v>8</v>
      </c>
      <c r="CC55" s="6">
        <v>12</v>
      </c>
      <c r="CD55" s="6">
        <v>11</v>
      </c>
      <c r="CE55" s="6">
        <v>14</v>
      </c>
      <c r="CF55" s="6">
        <v>15</v>
      </c>
      <c r="CG55" s="6">
        <v>14</v>
      </c>
      <c r="CH55" s="6">
        <v>10</v>
      </c>
      <c r="CI55" s="6">
        <v>8</v>
      </c>
      <c r="CJ55" s="6">
        <v>6</v>
      </c>
      <c r="CK55" s="6">
        <v>12</v>
      </c>
      <c r="CL55" s="6">
        <v>5</v>
      </c>
      <c r="CM55" s="6">
        <v>15</v>
      </c>
      <c r="CN55" s="6">
        <v>14</v>
      </c>
      <c r="CO55" s="6">
        <v>10</v>
      </c>
      <c r="CP55" s="6">
        <v>8</v>
      </c>
      <c r="CQ55" s="6">
        <v>6</v>
      </c>
      <c r="CR55" s="6">
        <v>14</v>
      </c>
      <c r="CS55" s="6">
        <v>16</v>
      </c>
      <c r="CT55" s="6">
        <v>2851</v>
      </c>
    </row>
    <row r="56" spans="1:98">
      <c r="A56" s="4" t="s">
        <v>751</v>
      </c>
      <c r="B56" s="6">
        <v>8</v>
      </c>
      <c r="C56" s="6">
        <v>13</v>
      </c>
      <c r="D56" s="6">
        <v>13</v>
      </c>
      <c r="E56" s="6">
        <v>23</v>
      </c>
      <c r="F56" s="6">
        <v>6</v>
      </c>
      <c r="G56" s="6">
        <v>4</v>
      </c>
      <c r="H56" s="6">
        <v>7</v>
      </c>
      <c r="I56" s="6">
        <v>5</v>
      </c>
      <c r="J56" s="6">
        <v>9</v>
      </c>
      <c r="K56" s="6">
        <v>3</v>
      </c>
      <c r="L56" s="6">
        <v>7</v>
      </c>
      <c r="M56" s="6">
        <v>6</v>
      </c>
      <c r="N56" s="6">
        <v>9</v>
      </c>
      <c r="O56" s="6">
        <v>7</v>
      </c>
      <c r="P56" s="6">
        <v>8</v>
      </c>
      <c r="Q56" s="6">
        <v>2</v>
      </c>
      <c r="R56" s="6">
        <v>13</v>
      </c>
      <c r="S56" s="6">
        <v>10</v>
      </c>
      <c r="T56" s="6">
        <v>10</v>
      </c>
      <c r="U56" s="6">
        <v>11</v>
      </c>
      <c r="V56" s="6">
        <v>4</v>
      </c>
      <c r="W56" s="6">
        <v>6</v>
      </c>
      <c r="X56" s="6">
        <v>3</v>
      </c>
      <c r="Y56" s="6">
        <v>5</v>
      </c>
      <c r="Z56" s="6">
        <v>5</v>
      </c>
      <c r="AA56" s="6">
        <v>5</v>
      </c>
      <c r="AB56" s="6">
        <v>2</v>
      </c>
      <c r="AC56" s="6">
        <v>2</v>
      </c>
      <c r="AD56" s="6">
        <v>7</v>
      </c>
      <c r="AE56" s="6">
        <v>6</v>
      </c>
      <c r="AF56" s="6">
        <v>2</v>
      </c>
      <c r="AG56" s="6">
        <v>3</v>
      </c>
      <c r="AH56" s="6">
        <v>4</v>
      </c>
      <c r="AI56" s="6">
        <v>4</v>
      </c>
      <c r="AJ56" s="6">
        <v>7</v>
      </c>
      <c r="AK56" s="6">
        <v>6</v>
      </c>
      <c r="AL56" s="6">
        <v>6</v>
      </c>
      <c r="AM56" s="6">
        <v>5</v>
      </c>
      <c r="AN56" s="6">
        <v>5</v>
      </c>
      <c r="AO56" s="6">
        <v>5</v>
      </c>
      <c r="AP56" s="6">
        <v>11</v>
      </c>
      <c r="AQ56" s="6">
        <v>5</v>
      </c>
      <c r="AR56" s="6">
        <v>9</v>
      </c>
      <c r="AS56" s="6">
        <v>9</v>
      </c>
      <c r="AT56" s="6">
        <v>9</v>
      </c>
      <c r="AU56" s="6">
        <v>4</v>
      </c>
      <c r="AV56" s="6">
        <v>5</v>
      </c>
      <c r="AW56" s="6">
        <v>11</v>
      </c>
      <c r="AX56" s="6">
        <v>11</v>
      </c>
      <c r="AY56" s="6">
        <v>9</v>
      </c>
      <c r="AZ56" s="6">
        <v>9</v>
      </c>
      <c r="BA56" s="6">
        <v>8</v>
      </c>
      <c r="BB56" s="6">
        <v>9</v>
      </c>
      <c r="BC56" s="6">
        <v>4</v>
      </c>
      <c r="BD56" s="6">
        <v>4</v>
      </c>
      <c r="BE56" s="6">
        <v>10</v>
      </c>
      <c r="BF56" s="6">
        <v>11</v>
      </c>
      <c r="BG56" s="6">
        <v>11</v>
      </c>
      <c r="BH56" s="6">
        <v>4</v>
      </c>
      <c r="BI56" s="6">
        <v>3</v>
      </c>
      <c r="BJ56" s="6">
        <v>1</v>
      </c>
      <c r="BK56" s="6">
        <v>9</v>
      </c>
      <c r="BL56" s="6">
        <v>3</v>
      </c>
      <c r="BM56" s="6">
        <v>2</v>
      </c>
      <c r="BN56" s="6">
        <v>1</v>
      </c>
      <c r="BO56" s="6">
        <v>1</v>
      </c>
      <c r="BP56" s="6">
        <v>2</v>
      </c>
      <c r="BQ56" s="6">
        <v>11</v>
      </c>
      <c r="BR56" s="6">
        <v>3</v>
      </c>
      <c r="BS56" s="6">
        <v>4</v>
      </c>
      <c r="BT56" s="6">
        <v>5</v>
      </c>
      <c r="BU56" s="6">
        <v>3</v>
      </c>
      <c r="BV56" s="6">
        <v>4</v>
      </c>
      <c r="BW56" s="6">
        <v>7</v>
      </c>
      <c r="BX56" s="6">
        <v>7</v>
      </c>
      <c r="BY56" s="6">
        <v>7</v>
      </c>
      <c r="BZ56" s="6">
        <v>16</v>
      </c>
      <c r="CA56" s="6">
        <v>8</v>
      </c>
      <c r="CB56" s="6">
        <v>4</v>
      </c>
      <c r="CC56" s="6">
        <v>11</v>
      </c>
      <c r="CD56" s="6">
        <v>10</v>
      </c>
      <c r="CE56" s="6">
        <v>9</v>
      </c>
      <c r="CF56" s="6">
        <v>11</v>
      </c>
      <c r="CG56" s="6">
        <v>7</v>
      </c>
      <c r="CH56" s="6">
        <v>9</v>
      </c>
      <c r="CI56" s="6">
        <v>4</v>
      </c>
      <c r="CJ56" s="6">
        <v>1</v>
      </c>
      <c r="CK56" s="6">
        <v>11</v>
      </c>
      <c r="CL56" s="6">
        <v>5</v>
      </c>
      <c r="CM56" s="6">
        <v>11</v>
      </c>
      <c r="CN56" s="6">
        <v>7</v>
      </c>
      <c r="CO56" s="6">
        <v>9</v>
      </c>
      <c r="CP56" s="6">
        <v>5</v>
      </c>
      <c r="CQ56" s="6">
        <v>2</v>
      </c>
      <c r="CR56" s="6">
        <v>10</v>
      </c>
      <c r="CS56" s="6">
        <v>9</v>
      </c>
      <c r="CT56" s="6">
        <v>3445</v>
      </c>
    </row>
    <row r="57" spans="1:98">
      <c r="A57" s="4" t="s">
        <v>752</v>
      </c>
      <c r="B57" s="6">
        <v>11</v>
      </c>
      <c r="C57" s="6">
        <v>5</v>
      </c>
      <c r="D57" s="6">
        <v>1</v>
      </c>
      <c r="E57" s="6">
        <v>25</v>
      </c>
      <c r="F57" s="6">
        <v>6</v>
      </c>
      <c r="G57" s="6">
        <v>4</v>
      </c>
      <c r="H57" s="6">
        <v>10</v>
      </c>
      <c r="I57" s="6">
        <v>7</v>
      </c>
      <c r="J57" s="6">
        <v>17</v>
      </c>
      <c r="K57" s="6">
        <v>7</v>
      </c>
      <c r="L57" s="6">
        <v>3</v>
      </c>
      <c r="M57" s="6">
        <v>10</v>
      </c>
      <c r="N57" s="6">
        <v>22</v>
      </c>
      <c r="O57" s="6">
        <v>11</v>
      </c>
      <c r="P57" s="6">
        <v>16</v>
      </c>
      <c r="Q57" s="6">
        <v>10</v>
      </c>
      <c r="R57" s="6">
        <v>22</v>
      </c>
      <c r="S57" s="6">
        <v>17</v>
      </c>
      <c r="T57" s="6">
        <v>17</v>
      </c>
      <c r="U57" s="6">
        <v>12</v>
      </c>
      <c r="V57" s="6">
        <v>8</v>
      </c>
      <c r="W57" s="6">
        <v>2</v>
      </c>
      <c r="X57" s="6">
        <v>10</v>
      </c>
      <c r="Y57" s="6">
        <v>8</v>
      </c>
      <c r="Z57" s="6">
        <v>7</v>
      </c>
      <c r="AA57" s="6">
        <v>7</v>
      </c>
      <c r="AB57" s="6">
        <v>13</v>
      </c>
      <c r="AC57" s="6">
        <v>6</v>
      </c>
      <c r="AD57" s="6">
        <v>10</v>
      </c>
      <c r="AE57" s="6">
        <v>16</v>
      </c>
      <c r="AF57" s="6">
        <v>8</v>
      </c>
      <c r="AG57" s="6">
        <v>8</v>
      </c>
      <c r="AH57" s="6">
        <v>7</v>
      </c>
      <c r="AI57" s="6">
        <v>8</v>
      </c>
      <c r="AJ57" s="6">
        <v>17</v>
      </c>
      <c r="AK57" s="6">
        <v>10</v>
      </c>
      <c r="AL57" s="6">
        <v>10</v>
      </c>
      <c r="AM57" s="6">
        <v>10</v>
      </c>
      <c r="AN57" s="6">
        <v>7</v>
      </c>
      <c r="AO57" s="6">
        <v>10</v>
      </c>
      <c r="AP57" s="6">
        <v>12</v>
      </c>
      <c r="AQ57" s="6">
        <v>5</v>
      </c>
      <c r="AR57" s="6">
        <v>14</v>
      </c>
      <c r="AS57" s="6">
        <v>14</v>
      </c>
      <c r="AT57" s="6">
        <v>10</v>
      </c>
      <c r="AU57" s="6">
        <v>8</v>
      </c>
      <c r="AV57" s="6">
        <v>6</v>
      </c>
      <c r="AW57" s="6">
        <v>12</v>
      </c>
      <c r="AX57" s="6">
        <v>8</v>
      </c>
      <c r="AY57" s="6">
        <v>10</v>
      </c>
      <c r="AZ57" s="6">
        <v>14</v>
      </c>
      <c r="BA57" s="6">
        <v>14</v>
      </c>
      <c r="BB57" s="6">
        <v>10</v>
      </c>
      <c r="BC57" s="6">
        <v>8</v>
      </c>
      <c r="BD57" s="6">
        <v>6</v>
      </c>
      <c r="BE57" s="6">
        <v>16</v>
      </c>
      <c r="BF57" s="6">
        <v>17</v>
      </c>
      <c r="BG57" s="6">
        <v>17</v>
      </c>
      <c r="BH57" s="6">
        <v>14</v>
      </c>
      <c r="BI57" s="6">
        <v>7</v>
      </c>
      <c r="BJ57" s="6">
        <v>7</v>
      </c>
      <c r="BK57" s="6">
        <v>14</v>
      </c>
      <c r="BL57" s="6">
        <v>16</v>
      </c>
      <c r="BM57" s="6">
        <v>12</v>
      </c>
      <c r="BN57" s="6">
        <v>9</v>
      </c>
      <c r="BO57" s="6">
        <v>15</v>
      </c>
      <c r="BP57" s="6">
        <v>22</v>
      </c>
      <c r="BQ57" s="6">
        <v>1</v>
      </c>
      <c r="BR57" s="6">
        <v>1</v>
      </c>
      <c r="BS57" s="6">
        <v>7</v>
      </c>
      <c r="BT57" s="6">
        <v>1</v>
      </c>
      <c r="BU57" s="6">
        <v>1</v>
      </c>
      <c r="BV57" s="6">
        <v>10</v>
      </c>
      <c r="BW57" s="6">
        <v>10</v>
      </c>
      <c r="BX57" s="6">
        <v>2</v>
      </c>
      <c r="BY57" s="6">
        <v>10</v>
      </c>
      <c r="BZ57" s="6">
        <v>5</v>
      </c>
      <c r="CA57" s="6">
        <v>6</v>
      </c>
      <c r="CB57" s="6">
        <v>8</v>
      </c>
      <c r="CC57" s="6">
        <v>12</v>
      </c>
      <c r="CD57" s="6">
        <v>11</v>
      </c>
      <c r="CE57" s="6">
        <v>14</v>
      </c>
      <c r="CF57" s="6">
        <v>16</v>
      </c>
      <c r="CG57" s="6">
        <v>14</v>
      </c>
      <c r="CH57" s="6">
        <v>10</v>
      </c>
      <c r="CI57" s="6">
        <v>8</v>
      </c>
      <c r="CJ57" s="6">
        <v>6</v>
      </c>
      <c r="CK57" s="6">
        <v>12</v>
      </c>
      <c r="CL57" s="6">
        <v>5</v>
      </c>
      <c r="CM57" s="6">
        <v>16</v>
      </c>
      <c r="CN57" s="6">
        <v>14</v>
      </c>
      <c r="CO57" s="6">
        <v>10</v>
      </c>
      <c r="CP57" s="6">
        <v>8</v>
      </c>
      <c r="CQ57" s="6">
        <v>6</v>
      </c>
      <c r="CR57" s="6">
        <v>14</v>
      </c>
      <c r="CS57" s="6">
        <v>14</v>
      </c>
      <c r="CT57" s="6">
        <v>908</v>
      </c>
    </row>
    <row r="58" spans="1:98">
      <c r="A58" s="4" t="s">
        <v>753</v>
      </c>
      <c r="B58" s="6">
        <v>11</v>
      </c>
      <c r="C58" s="6">
        <v>2</v>
      </c>
      <c r="D58" s="6">
        <v>4</v>
      </c>
      <c r="E58" s="6">
        <v>11</v>
      </c>
      <c r="F58" s="6">
        <v>6</v>
      </c>
      <c r="G58" s="6">
        <v>4</v>
      </c>
      <c r="H58" s="6">
        <v>10</v>
      </c>
      <c r="I58" s="6">
        <v>7</v>
      </c>
      <c r="J58" s="6">
        <v>2</v>
      </c>
      <c r="K58" s="6">
        <v>7</v>
      </c>
      <c r="L58" s="6">
        <v>1</v>
      </c>
      <c r="M58" s="6">
        <v>10</v>
      </c>
      <c r="N58" s="6">
        <v>20</v>
      </c>
      <c r="O58" s="6">
        <v>11</v>
      </c>
      <c r="P58" s="6">
        <v>16</v>
      </c>
      <c r="Q58" s="6">
        <v>10</v>
      </c>
      <c r="R58" s="6">
        <v>17</v>
      </c>
      <c r="S58" s="6">
        <v>17</v>
      </c>
      <c r="T58" s="6">
        <v>17</v>
      </c>
      <c r="U58" s="6">
        <v>12</v>
      </c>
      <c r="V58" s="6">
        <v>8</v>
      </c>
      <c r="W58" s="6">
        <v>14</v>
      </c>
      <c r="X58" s="6">
        <v>10</v>
      </c>
      <c r="Y58" s="6">
        <v>8</v>
      </c>
      <c r="Z58" s="6">
        <v>7</v>
      </c>
      <c r="AA58" s="6">
        <v>7</v>
      </c>
      <c r="AB58" s="6">
        <v>13</v>
      </c>
      <c r="AC58" s="6">
        <v>6</v>
      </c>
      <c r="AD58" s="6">
        <v>10</v>
      </c>
      <c r="AE58" s="6">
        <v>16</v>
      </c>
      <c r="AF58" s="6">
        <v>8</v>
      </c>
      <c r="AG58" s="6">
        <v>8</v>
      </c>
      <c r="AH58" s="6">
        <v>7</v>
      </c>
      <c r="AI58" s="6">
        <v>8</v>
      </c>
      <c r="AJ58" s="6">
        <v>19</v>
      </c>
      <c r="AK58" s="6">
        <v>10</v>
      </c>
      <c r="AL58" s="6">
        <v>10</v>
      </c>
      <c r="AM58" s="6">
        <v>10</v>
      </c>
      <c r="AN58" s="6">
        <v>7</v>
      </c>
      <c r="AO58" s="6">
        <v>10</v>
      </c>
      <c r="AP58" s="6">
        <v>12</v>
      </c>
      <c r="AQ58" s="6">
        <v>5</v>
      </c>
      <c r="AR58" s="6">
        <v>13</v>
      </c>
      <c r="AS58" s="6">
        <v>12</v>
      </c>
      <c r="AT58" s="6">
        <v>10</v>
      </c>
      <c r="AU58" s="6">
        <v>8</v>
      </c>
      <c r="AV58" s="6">
        <v>6</v>
      </c>
      <c r="AW58" s="6">
        <v>12</v>
      </c>
      <c r="AX58" s="6">
        <v>11</v>
      </c>
      <c r="AY58" s="6">
        <v>10</v>
      </c>
      <c r="AZ58" s="6">
        <v>13</v>
      </c>
      <c r="BA58" s="6">
        <v>13</v>
      </c>
      <c r="BB58" s="6">
        <v>10</v>
      </c>
      <c r="BC58" s="6">
        <v>8</v>
      </c>
      <c r="BD58" s="6">
        <v>6</v>
      </c>
      <c r="BE58" s="6">
        <v>16</v>
      </c>
      <c r="BF58" s="6">
        <v>17</v>
      </c>
      <c r="BG58" s="6">
        <v>17</v>
      </c>
      <c r="BH58" s="6">
        <v>12</v>
      </c>
      <c r="BI58" s="6">
        <v>7</v>
      </c>
      <c r="BJ58" s="6">
        <v>7</v>
      </c>
      <c r="BK58" s="6">
        <v>7</v>
      </c>
      <c r="BL58" s="6">
        <v>14</v>
      </c>
      <c r="BM58" s="6">
        <v>11</v>
      </c>
      <c r="BN58" s="6">
        <v>12</v>
      </c>
      <c r="BO58" s="6">
        <v>12</v>
      </c>
      <c r="BP58" s="6">
        <v>9</v>
      </c>
      <c r="BQ58" s="6">
        <v>18</v>
      </c>
      <c r="BR58" s="6">
        <v>10</v>
      </c>
      <c r="BS58" s="6">
        <v>7</v>
      </c>
      <c r="BT58" s="6">
        <v>10</v>
      </c>
      <c r="BU58" s="6">
        <v>10</v>
      </c>
      <c r="BV58" s="6">
        <v>10</v>
      </c>
      <c r="BW58" s="6">
        <v>10</v>
      </c>
      <c r="BX58" s="6">
        <v>3</v>
      </c>
      <c r="BY58" s="6">
        <v>10</v>
      </c>
      <c r="BZ58" s="6">
        <v>1</v>
      </c>
      <c r="CA58" s="6">
        <v>4</v>
      </c>
      <c r="CB58" s="6">
        <v>8</v>
      </c>
      <c r="CC58" s="6">
        <v>12</v>
      </c>
      <c r="CD58" s="6">
        <v>11</v>
      </c>
      <c r="CE58" s="6">
        <v>13</v>
      </c>
      <c r="CF58" s="6">
        <v>16</v>
      </c>
      <c r="CG58" s="6">
        <v>9</v>
      </c>
      <c r="CH58" s="6">
        <v>10</v>
      </c>
      <c r="CI58" s="6">
        <v>8</v>
      </c>
      <c r="CJ58" s="6">
        <v>6</v>
      </c>
      <c r="CK58" s="6">
        <v>12</v>
      </c>
      <c r="CL58" s="6">
        <v>5</v>
      </c>
      <c r="CM58" s="6">
        <v>16</v>
      </c>
      <c r="CN58" s="6">
        <v>9</v>
      </c>
      <c r="CO58" s="6">
        <v>10</v>
      </c>
      <c r="CP58" s="6">
        <v>8</v>
      </c>
      <c r="CQ58" s="6">
        <v>6</v>
      </c>
      <c r="CR58" s="6">
        <v>13</v>
      </c>
      <c r="CS58" s="6">
        <v>17</v>
      </c>
      <c r="CT58" s="6">
        <v>13933</v>
      </c>
    </row>
    <row r="59" spans="1:98">
      <c r="A59" s="4" t="s">
        <v>754</v>
      </c>
      <c r="B59" s="6">
        <v>11</v>
      </c>
      <c r="C59" s="6">
        <v>20</v>
      </c>
      <c r="D59" s="6">
        <v>27</v>
      </c>
      <c r="E59" s="6">
        <v>17</v>
      </c>
      <c r="F59" s="6">
        <v>6</v>
      </c>
      <c r="G59" s="6">
        <v>4</v>
      </c>
      <c r="H59" s="6">
        <v>10</v>
      </c>
      <c r="I59" s="6">
        <v>7</v>
      </c>
      <c r="J59" s="6">
        <v>11</v>
      </c>
      <c r="K59" s="6">
        <v>7</v>
      </c>
      <c r="L59" s="6">
        <v>2</v>
      </c>
      <c r="M59" s="6">
        <v>10</v>
      </c>
      <c r="N59" s="6">
        <v>11</v>
      </c>
      <c r="O59" s="6">
        <v>11</v>
      </c>
      <c r="P59" s="6">
        <v>16</v>
      </c>
      <c r="Q59" s="6">
        <v>10</v>
      </c>
      <c r="R59" s="6">
        <v>19</v>
      </c>
      <c r="S59" s="6">
        <v>17</v>
      </c>
      <c r="T59" s="6">
        <v>17</v>
      </c>
      <c r="U59" s="6">
        <v>12</v>
      </c>
      <c r="V59" s="6">
        <v>8</v>
      </c>
      <c r="W59" s="6">
        <v>14</v>
      </c>
      <c r="X59" s="6">
        <v>10</v>
      </c>
      <c r="Y59" s="6">
        <v>8</v>
      </c>
      <c r="Z59" s="6">
        <v>7</v>
      </c>
      <c r="AA59" s="6">
        <v>7</v>
      </c>
      <c r="AB59" s="6">
        <v>13</v>
      </c>
      <c r="AC59" s="6">
        <v>6</v>
      </c>
      <c r="AD59" s="6">
        <v>10</v>
      </c>
      <c r="AE59" s="6">
        <v>16</v>
      </c>
      <c r="AF59" s="6">
        <v>8</v>
      </c>
      <c r="AG59" s="6">
        <v>8</v>
      </c>
      <c r="AH59" s="6">
        <v>7</v>
      </c>
      <c r="AI59" s="6">
        <v>8</v>
      </c>
      <c r="AJ59" s="6">
        <v>15</v>
      </c>
      <c r="AK59" s="6">
        <v>10</v>
      </c>
      <c r="AL59" s="6">
        <v>10</v>
      </c>
      <c r="AM59" s="6">
        <v>10</v>
      </c>
      <c r="AN59" s="6">
        <v>7</v>
      </c>
      <c r="AO59" s="6">
        <v>10</v>
      </c>
      <c r="AP59" s="6">
        <v>12</v>
      </c>
      <c r="AQ59" s="6">
        <v>5</v>
      </c>
      <c r="AR59" s="6">
        <v>14</v>
      </c>
      <c r="AS59" s="6">
        <v>14</v>
      </c>
      <c r="AT59" s="6">
        <v>10</v>
      </c>
      <c r="AU59" s="6">
        <v>8</v>
      </c>
      <c r="AV59" s="6">
        <v>6</v>
      </c>
      <c r="AW59" s="6">
        <v>12</v>
      </c>
      <c r="AX59" s="6">
        <v>11</v>
      </c>
      <c r="AY59" s="6">
        <v>10</v>
      </c>
      <c r="AZ59" s="6">
        <v>14</v>
      </c>
      <c r="BA59" s="6">
        <v>14</v>
      </c>
      <c r="BB59" s="6">
        <v>10</v>
      </c>
      <c r="BC59" s="6">
        <v>8</v>
      </c>
      <c r="BD59" s="6">
        <v>6</v>
      </c>
      <c r="BE59" s="6">
        <v>16</v>
      </c>
      <c r="BF59" s="6">
        <v>17</v>
      </c>
      <c r="BG59" s="6">
        <v>17</v>
      </c>
      <c r="BH59" s="6">
        <v>20</v>
      </c>
      <c r="BI59" s="6">
        <v>7</v>
      </c>
      <c r="BJ59" s="6">
        <v>7</v>
      </c>
      <c r="BK59" s="6">
        <v>14</v>
      </c>
      <c r="BL59" s="6">
        <v>24</v>
      </c>
      <c r="BM59" s="6">
        <v>9</v>
      </c>
      <c r="BN59" s="6">
        <v>14</v>
      </c>
      <c r="BO59" s="6">
        <v>13</v>
      </c>
      <c r="BP59" s="6">
        <v>27</v>
      </c>
      <c r="BQ59" s="6">
        <v>18</v>
      </c>
      <c r="BR59" s="6">
        <v>10</v>
      </c>
      <c r="BS59" s="6">
        <v>7</v>
      </c>
      <c r="BT59" s="6">
        <v>10</v>
      </c>
      <c r="BU59" s="6">
        <v>10</v>
      </c>
      <c r="BV59" s="6">
        <v>10</v>
      </c>
      <c r="BW59" s="6">
        <v>10</v>
      </c>
      <c r="BX59" s="6">
        <v>26</v>
      </c>
      <c r="BY59" s="6">
        <v>10</v>
      </c>
      <c r="BZ59" s="6">
        <v>25</v>
      </c>
      <c r="CA59" s="6">
        <v>25</v>
      </c>
      <c r="CB59" s="6">
        <v>8</v>
      </c>
      <c r="CC59" s="6">
        <v>12</v>
      </c>
      <c r="CD59" s="6">
        <v>11</v>
      </c>
      <c r="CE59" s="6">
        <v>14</v>
      </c>
      <c r="CF59" s="6">
        <v>16</v>
      </c>
      <c r="CG59" s="6">
        <v>14</v>
      </c>
      <c r="CH59" s="6">
        <v>10</v>
      </c>
      <c r="CI59" s="6">
        <v>8</v>
      </c>
      <c r="CJ59" s="6">
        <v>6</v>
      </c>
      <c r="CK59" s="6">
        <v>12</v>
      </c>
      <c r="CL59" s="6">
        <v>5</v>
      </c>
      <c r="CM59" s="6">
        <v>16</v>
      </c>
      <c r="CN59" s="6">
        <v>14</v>
      </c>
      <c r="CO59" s="6">
        <v>10</v>
      </c>
      <c r="CP59" s="6">
        <v>8</v>
      </c>
      <c r="CQ59" s="6">
        <v>6</v>
      </c>
      <c r="CR59" s="6">
        <v>14</v>
      </c>
      <c r="CS59" s="6">
        <v>17</v>
      </c>
      <c r="CT59" s="6">
        <v>3184</v>
      </c>
    </row>
    <row r="60" spans="1:98">
      <c r="A60" s="4" t="s">
        <v>755</v>
      </c>
      <c r="B60" s="6">
        <v>11</v>
      </c>
      <c r="C60" s="6">
        <v>8</v>
      </c>
      <c r="D60" s="6">
        <v>8</v>
      </c>
      <c r="E60" s="6">
        <v>10</v>
      </c>
      <c r="F60" s="6">
        <v>6</v>
      </c>
      <c r="G60" s="6">
        <v>4</v>
      </c>
      <c r="H60" s="6">
        <v>10</v>
      </c>
      <c r="I60" s="6">
        <v>7</v>
      </c>
      <c r="J60" s="6">
        <v>12</v>
      </c>
      <c r="K60" s="6">
        <v>7</v>
      </c>
      <c r="L60" s="6">
        <v>18</v>
      </c>
      <c r="M60" s="6">
        <v>10</v>
      </c>
      <c r="N60" s="6">
        <v>15</v>
      </c>
      <c r="O60" s="6">
        <v>11</v>
      </c>
      <c r="P60" s="6">
        <v>10</v>
      </c>
      <c r="Q60" s="6">
        <v>10</v>
      </c>
      <c r="R60" s="6">
        <v>21</v>
      </c>
      <c r="S60" s="6">
        <v>17</v>
      </c>
      <c r="T60" s="6">
        <v>17</v>
      </c>
      <c r="U60" s="6">
        <v>12</v>
      </c>
      <c r="V60" s="6">
        <v>8</v>
      </c>
      <c r="W60" s="6">
        <v>13</v>
      </c>
      <c r="X60" s="6">
        <v>10</v>
      </c>
      <c r="Y60" s="6">
        <v>8</v>
      </c>
      <c r="Z60" s="6">
        <v>7</v>
      </c>
      <c r="AA60" s="6">
        <v>7</v>
      </c>
      <c r="AB60" s="6">
        <v>13</v>
      </c>
      <c r="AC60" s="6">
        <v>6</v>
      </c>
      <c r="AD60" s="6">
        <v>10</v>
      </c>
      <c r="AE60" s="6">
        <v>14</v>
      </c>
      <c r="AF60" s="6">
        <v>8</v>
      </c>
      <c r="AG60" s="6">
        <v>8</v>
      </c>
      <c r="AH60" s="6">
        <v>7</v>
      </c>
      <c r="AI60" s="6">
        <v>8</v>
      </c>
      <c r="AJ60" s="6">
        <v>24</v>
      </c>
      <c r="AK60" s="6">
        <v>10</v>
      </c>
      <c r="AL60" s="6">
        <v>10</v>
      </c>
      <c r="AM60" s="6">
        <v>10</v>
      </c>
      <c r="AN60" s="6">
        <v>7</v>
      </c>
      <c r="AO60" s="6">
        <v>10</v>
      </c>
      <c r="AP60" s="6">
        <v>12</v>
      </c>
      <c r="AQ60" s="6">
        <v>5</v>
      </c>
      <c r="AR60" s="6">
        <v>14</v>
      </c>
      <c r="AS60" s="6">
        <v>14</v>
      </c>
      <c r="AT60" s="6">
        <v>10</v>
      </c>
      <c r="AU60" s="6">
        <v>8</v>
      </c>
      <c r="AV60" s="6">
        <v>6</v>
      </c>
      <c r="AW60" s="6">
        <v>12</v>
      </c>
      <c r="AX60" s="6">
        <v>11</v>
      </c>
      <c r="AY60" s="6">
        <v>10</v>
      </c>
      <c r="AZ60" s="6">
        <v>14</v>
      </c>
      <c r="BA60" s="6">
        <v>14</v>
      </c>
      <c r="BB60" s="6">
        <v>10</v>
      </c>
      <c r="BC60" s="6">
        <v>8</v>
      </c>
      <c r="BD60" s="6">
        <v>6</v>
      </c>
      <c r="BE60" s="6">
        <v>16</v>
      </c>
      <c r="BF60" s="6">
        <v>17</v>
      </c>
      <c r="BG60" s="6">
        <v>17</v>
      </c>
      <c r="BH60" s="6">
        <v>20</v>
      </c>
      <c r="BI60" s="6">
        <v>7</v>
      </c>
      <c r="BJ60" s="6">
        <v>7</v>
      </c>
      <c r="BK60" s="6">
        <v>14</v>
      </c>
      <c r="BL60" s="6">
        <v>26</v>
      </c>
      <c r="BM60" s="6">
        <v>23</v>
      </c>
      <c r="BN60" s="6">
        <v>26</v>
      </c>
      <c r="BO60" s="6">
        <v>25</v>
      </c>
      <c r="BP60" s="6">
        <v>21</v>
      </c>
      <c r="BQ60" s="6">
        <v>8</v>
      </c>
      <c r="BR60" s="6">
        <v>10</v>
      </c>
      <c r="BS60" s="6">
        <v>7</v>
      </c>
      <c r="BT60" s="6">
        <v>10</v>
      </c>
      <c r="BU60" s="6">
        <v>10</v>
      </c>
      <c r="BV60" s="6">
        <v>10</v>
      </c>
      <c r="BW60" s="6">
        <v>10</v>
      </c>
      <c r="BX60" s="6">
        <v>13</v>
      </c>
      <c r="BY60" s="6">
        <v>10</v>
      </c>
      <c r="BZ60" s="6">
        <v>8</v>
      </c>
      <c r="CA60" s="6">
        <v>14</v>
      </c>
      <c r="CB60" s="6">
        <v>8</v>
      </c>
      <c r="CC60" s="6">
        <v>12</v>
      </c>
      <c r="CD60" s="6">
        <v>11</v>
      </c>
      <c r="CE60" s="6">
        <v>14</v>
      </c>
      <c r="CF60" s="6">
        <v>16</v>
      </c>
      <c r="CG60" s="6">
        <v>14</v>
      </c>
      <c r="CH60" s="6">
        <v>10</v>
      </c>
      <c r="CI60" s="6">
        <v>8</v>
      </c>
      <c r="CJ60" s="6">
        <v>6</v>
      </c>
      <c r="CK60" s="6">
        <v>12</v>
      </c>
      <c r="CL60" s="6">
        <v>5</v>
      </c>
      <c r="CM60" s="6">
        <v>16</v>
      </c>
      <c r="CN60" s="6">
        <v>14</v>
      </c>
      <c r="CO60" s="6">
        <v>10</v>
      </c>
      <c r="CP60" s="6">
        <v>8</v>
      </c>
      <c r="CQ60" s="6">
        <v>6</v>
      </c>
      <c r="CR60" s="6">
        <v>14</v>
      </c>
      <c r="CS60" s="6">
        <v>15</v>
      </c>
      <c r="CT60" s="6">
        <v>1216</v>
      </c>
    </row>
    <row r="61" spans="1:98">
      <c r="A61" s="4" t="s">
        <v>756</v>
      </c>
      <c r="B61" s="6">
        <v>4</v>
      </c>
      <c r="C61" s="6">
        <v>18</v>
      </c>
      <c r="D61" s="6">
        <v>17</v>
      </c>
      <c r="E61" s="6">
        <v>4</v>
      </c>
      <c r="F61" s="6">
        <v>4</v>
      </c>
      <c r="G61" s="6">
        <v>4</v>
      </c>
      <c r="H61" s="6">
        <v>5</v>
      </c>
      <c r="I61" s="6">
        <v>6</v>
      </c>
      <c r="J61" s="6">
        <v>6</v>
      </c>
      <c r="K61" s="6">
        <v>5</v>
      </c>
      <c r="L61" s="6">
        <v>11</v>
      </c>
      <c r="M61" s="6">
        <v>5</v>
      </c>
      <c r="N61" s="6">
        <v>8</v>
      </c>
      <c r="O61" s="6">
        <v>3</v>
      </c>
      <c r="P61" s="6">
        <v>14</v>
      </c>
      <c r="Q61" s="6">
        <v>5</v>
      </c>
      <c r="R61" s="6">
        <v>8</v>
      </c>
      <c r="S61" s="6">
        <v>13</v>
      </c>
      <c r="T61" s="6">
        <v>13</v>
      </c>
      <c r="U61" s="6">
        <v>10</v>
      </c>
      <c r="V61" s="6">
        <v>6</v>
      </c>
      <c r="W61" s="6">
        <v>7</v>
      </c>
      <c r="X61" s="6">
        <v>7</v>
      </c>
      <c r="Y61" s="6">
        <v>4</v>
      </c>
      <c r="Z61" s="6">
        <v>6</v>
      </c>
      <c r="AA61" s="6">
        <v>4</v>
      </c>
      <c r="AB61" s="6">
        <v>7</v>
      </c>
      <c r="AC61" s="6">
        <v>5</v>
      </c>
      <c r="AD61" s="6">
        <v>5</v>
      </c>
      <c r="AE61" s="6">
        <v>10</v>
      </c>
      <c r="AF61" s="6">
        <v>7</v>
      </c>
      <c r="AG61" s="6">
        <v>5</v>
      </c>
      <c r="AH61" s="6">
        <v>6</v>
      </c>
      <c r="AI61" s="6">
        <v>6</v>
      </c>
      <c r="AJ61" s="6">
        <v>8</v>
      </c>
      <c r="AK61" s="6">
        <v>7</v>
      </c>
      <c r="AL61" s="6">
        <v>7</v>
      </c>
      <c r="AM61" s="6">
        <v>6</v>
      </c>
      <c r="AN61" s="6">
        <v>6</v>
      </c>
      <c r="AO61" s="6">
        <v>7</v>
      </c>
      <c r="AP61" s="6">
        <v>7</v>
      </c>
      <c r="AQ61" s="6">
        <v>4</v>
      </c>
      <c r="AR61" s="6">
        <v>5</v>
      </c>
      <c r="AS61" s="6">
        <v>6</v>
      </c>
      <c r="AT61" s="6">
        <v>4</v>
      </c>
      <c r="AU61" s="6">
        <v>7</v>
      </c>
      <c r="AV61" s="6">
        <v>4</v>
      </c>
      <c r="AW61" s="6">
        <v>7</v>
      </c>
      <c r="AX61" s="6">
        <v>4</v>
      </c>
      <c r="AY61" s="6">
        <v>5</v>
      </c>
      <c r="AZ61" s="6">
        <v>5</v>
      </c>
      <c r="BA61" s="6">
        <v>5</v>
      </c>
      <c r="BB61" s="6">
        <v>5</v>
      </c>
      <c r="BC61" s="6">
        <v>7</v>
      </c>
      <c r="BD61" s="6">
        <v>5</v>
      </c>
      <c r="BE61" s="6">
        <v>5</v>
      </c>
      <c r="BF61" s="6">
        <v>12</v>
      </c>
      <c r="BG61" s="6">
        <v>12</v>
      </c>
      <c r="BH61" s="6">
        <v>18</v>
      </c>
      <c r="BI61" s="6">
        <v>6</v>
      </c>
      <c r="BJ61" s="6">
        <v>5</v>
      </c>
      <c r="BK61" s="6">
        <v>11</v>
      </c>
      <c r="BL61" s="6">
        <v>18</v>
      </c>
      <c r="BM61" s="6">
        <v>24</v>
      </c>
      <c r="BN61" s="6">
        <v>24</v>
      </c>
      <c r="BO61" s="6">
        <v>24</v>
      </c>
      <c r="BP61" s="6">
        <v>17</v>
      </c>
      <c r="BQ61" s="6">
        <v>6</v>
      </c>
      <c r="BR61" s="6">
        <v>9</v>
      </c>
      <c r="BS61" s="6">
        <v>5</v>
      </c>
      <c r="BT61" s="6">
        <v>7</v>
      </c>
      <c r="BU61" s="6">
        <v>7</v>
      </c>
      <c r="BV61" s="6">
        <v>7</v>
      </c>
      <c r="BW61" s="6">
        <v>6</v>
      </c>
      <c r="BX61" s="6">
        <v>11</v>
      </c>
      <c r="BY61" s="6">
        <v>6</v>
      </c>
      <c r="BZ61" s="6">
        <v>23</v>
      </c>
      <c r="CA61" s="6">
        <v>22</v>
      </c>
      <c r="CB61" s="6">
        <v>7</v>
      </c>
      <c r="CC61" s="6">
        <v>8</v>
      </c>
      <c r="CD61" s="6">
        <v>7</v>
      </c>
      <c r="CE61" s="6">
        <v>12</v>
      </c>
      <c r="CF61" s="6">
        <v>13</v>
      </c>
      <c r="CG61" s="6">
        <v>10</v>
      </c>
      <c r="CH61" s="6">
        <v>6</v>
      </c>
      <c r="CI61" s="6">
        <v>7</v>
      </c>
      <c r="CJ61" s="6">
        <v>5</v>
      </c>
      <c r="CK61" s="6">
        <v>6</v>
      </c>
      <c r="CL61" s="6">
        <v>4</v>
      </c>
      <c r="CM61" s="6">
        <v>12</v>
      </c>
      <c r="CN61" s="6">
        <v>12</v>
      </c>
      <c r="CO61" s="6">
        <v>5</v>
      </c>
      <c r="CP61" s="6">
        <v>7</v>
      </c>
      <c r="CQ61" s="6">
        <v>5</v>
      </c>
      <c r="CR61" s="6">
        <v>11</v>
      </c>
      <c r="CS61" s="6">
        <v>8</v>
      </c>
      <c r="CT61" s="6">
        <v>1230</v>
      </c>
    </row>
    <row r="62" spans="1:98">
      <c r="A62" s="4" t="s">
        <v>757</v>
      </c>
      <c r="B62" s="6">
        <v>11</v>
      </c>
      <c r="C62" s="6">
        <v>9</v>
      </c>
      <c r="D62" s="6">
        <v>20</v>
      </c>
      <c r="E62" s="6">
        <v>2</v>
      </c>
      <c r="F62" s="6">
        <v>6</v>
      </c>
      <c r="G62" s="6">
        <v>4</v>
      </c>
      <c r="H62" s="6">
        <v>10</v>
      </c>
      <c r="I62" s="6">
        <v>7</v>
      </c>
      <c r="J62" s="6">
        <v>24</v>
      </c>
      <c r="K62" s="6">
        <v>7</v>
      </c>
      <c r="L62" s="6">
        <v>24</v>
      </c>
      <c r="M62" s="6">
        <v>10</v>
      </c>
      <c r="N62" s="6">
        <v>4</v>
      </c>
      <c r="O62" s="6">
        <v>11</v>
      </c>
      <c r="P62" s="6">
        <v>16</v>
      </c>
      <c r="Q62" s="6">
        <v>10</v>
      </c>
      <c r="R62" s="6">
        <v>11</v>
      </c>
      <c r="S62" s="6">
        <v>17</v>
      </c>
      <c r="T62" s="6">
        <v>17</v>
      </c>
      <c r="U62" s="6">
        <v>12</v>
      </c>
      <c r="V62" s="6">
        <v>8</v>
      </c>
      <c r="W62" s="6">
        <v>14</v>
      </c>
      <c r="X62" s="6">
        <v>10</v>
      </c>
      <c r="Y62" s="6">
        <v>8</v>
      </c>
      <c r="Z62" s="6">
        <v>7</v>
      </c>
      <c r="AA62" s="6">
        <v>7</v>
      </c>
      <c r="AB62" s="6">
        <v>13</v>
      </c>
      <c r="AC62" s="6">
        <v>6</v>
      </c>
      <c r="AD62" s="6">
        <v>10</v>
      </c>
      <c r="AE62" s="6">
        <v>16</v>
      </c>
      <c r="AF62" s="6">
        <v>8</v>
      </c>
      <c r="AG62" s="6">
        <v>8</v>
      </c>
      <c r="AH62" s="6">
        <v>7</v>
      </c>
      <c r="AI62" s="6">
        <v>8</v>
      </c>
      <c r="AJ62" s="6">
        <v>24</v>
      </c>
      <c r="AK62" s="6">
        <v>10</v>
      </c>
      <c r="AL62" s="6">
        <v>10</v>
      </c>
      <c r="AM62" s="6">
        <v>10</v>
      </c>
      <c r="AN62" s="6">
        <v>7</v>
      </c>
      <c r="AO62" s="6">
        <v>10</v>
      </c>
      <c r="AP62" s="6">
        <v>12</v>
      </c>
      <c r="AQ62" s="6">
        <v>5</v>
      </c>
      <c r="AR62" s="6">
        <v>14</v>
      </c>
      <c r="AS62" s="6">
        <v>14</v>
      </c>
      <c r="AT62" s="6">
        <v>10</v>
      </c>
      <c r="AU62" s="6">
        <v>8</v>
      </c>
      <c r="AV62" s="6">
        <v>6</v>
      </c>
      <c r="AW62" s="6">
        <v>12</v>
      </c>
      <c r="AX62" s="6">
        <v>11</v>
      </c>
      <c r="AY62" s="6">
        <v>10</v>
      </c>
      <c r="AZ62" s="6">
        <v>14</v>
      </c>
      <c r="BA62" s="6">
        <v>14</v>
      </c>
      <c r="BB62" s="6">
        <v>10</v>
      </c>
      <c r="BC62" s="6">
        <v>8</v>
      </c>
      <c r="BD62" s="6">
        <v>6</v>
      </c>
      <c r="BE62" s="6">
        <v>15</v>
      </c>
      <c r="BF62" s="6">
        <v>17</v>
      </c>
      <c r="BG62" s="6">
        <v>17</v>
      </c>
      <c r="BH62" s="6">
        <v>20</v>
      </c>
      <c r="BI62" s="6">
        <v>7</v>
      </c>
      <c r="BJ62" s="6">
        <v>7</v>
      </c>
      <c r="BK62" s="6">
        <v>14</v>
      </c>
      <c r="BL62" s="6">
        <v>19</v>
      </c>
      <c r="BM62" s="6">
        <v>26</v>
      </c>
      <c r="BN62" s="6">
        <v>25</v>
      </c>
      <c r="BO62" s="6">
        <v>26</v>
      </c>
      <c r="BP62" s="6">
        <v>16</v>
      </c>
      <c r="BQ62" s="6">
        <v>18</v>
      </c>
      <c r="BR62" s="6">
        <v>10</v>
      </c>
      <c r="BS62" s="6">
        <v>7</v>
      </c>
      <c r="BT62" s="6">
        <v>10</v>
      </c>
      <c r="BU62" s="6">
        <v>10</v>
      </c>
      <c r="BV62" s="6">
        <v>10</v>
      </c>
      <c r="BW62" s="6">
        <v>10</v>
      </c>
      <c r="BX62" s="6">
        <v>17</v>
      </c>
      <c r="BY62" s="6">
        <v>10</v>
      </c>
      <c r="BZ62" s="6">
        <v>14</v>
      </c>
      <c r="CA62" s="6">
        <v>20</v>
      </c>
      <c r="CB62" s="6">
        <v>8</v>
      </c>
      <c r="CC62" s="6">
        <v>12</v>
      </c>
      <c r="CD62" s="6">
        <v>11</v>
      </c>
      <c r="CE62" s="6">
        <v>14</v>
      </c>
      <c r="CF62" s="6">
        <v>16</v>
      </c>
      <c r="CG62" s="6">
        <v>14</v>
      </c>
      <c r="CH62" s="6">
        <v>10</v>
      </c>
      <c r="CI62" s="6">
        <v>8</v>
      </c>
      <c r="CJ62" s="6">
        <v>6</v>
      </c>
      <c r="CK62" s="6">
        <v>12</v>
      </c>
      <c r="CL62" s="6">
        <v>5</v>
      </c>
      <c r="CM62" s="6">
        <v>16</v>
      </c>
      <c r="CN62" s="6">
        <v>14</v>
      </c>
      <c r="CO62" s="6">
        <v>10</v>
      </c>
      <c r="CP62" s="6">
        <v>8</v>
      </c>
      <c r="CQ62" s="6">
        <v>6</v>
      </c>
      <c r="CR62" s="6">
        <v>14</v>
      </c>
      <c r="CS62" s="6">
        <v>17</v>
      </c>
      <c r="CT62" s="6">
        <v>707</v>
      </c>
    </row>
    <row r="63" spans="1:98">
      <c r="A63" s="4" t="s">
        <v>758</v>
      </c>
      <c r="B63" s="6">
        <v>3</v>
      </c>
      <c r="C63" s="6">
        <v>4</v>
      </c>
      <c r="D63" s="6">
        <v>5</v>
      </c>
      <c r="E63" s="6">
        <v>14</v>
      </c>
      <c r="F63" s="6">
        <v>6</v>
      </c>
      <c r="G63" s="6">
        <v>4</v>
      </c>
      <c r="H63" s="6">
        <v>6</v>
      </c>
      <c r="I63" s="6">
        <v>7</v>
      </c>
      <c r="J63" s="6">
        <v>10</v>
      </c>
      <c r="K63" s="6">
        <v>7</v>
      </c>
      <c r="L63" s="6">
        <v>15</v>
      </c>
      <c r="M63" s="6">
        <v>1</v>
      </c>
      <c r="N63" s="6">
        <v>2</v>
      </c>
      <c r="O63" s="6">
        <v>8</v>
      </c>
      <c r="P63" s="6">
        <v>2</v>
      </c>
      <c r="Q63" s="6">
        <v>1</v>
      </c>
      <c r="R63" s="6">
        <v>2</v>
      </c>
      <c r="S63" s="6">
        <v>17</v>
      </c>
      <c r="T63" s="6">
        <v>17</v>
      </c>
      <c r="U63" s="6">
        <v>12</v>
      </c>
      <c r="V63" s="6">
        <v>8</v>
      </c>
      <c r="W63" s="6">
        <v>1</v>
      </c>
      <c r="X63" s="6">
        <v>1</v>
      </c>
      <c r="Y63" s="6">
        <v>8</v>
      </c>
      <c r="Z63" s="6">
        <v>7</v>
      </c>
      <c r="AA63" s="6">
        <v>7</v>
      </c>
      <c r="AB63" s="6">
        <v>1</v>
      </c>
      <c r="AC63" s="6">
        <v>6</v>
      </c>
      <c r="AD63" s="6">
        <v>1</v>
      </c>
      <c r="AE63" s="6">
        <v>1</v>
      </c>
      <c r="AF63" s="6">
        <v>8</v>
      </c>
      <c r="AG63" s="6">
        <v>8</v>
      </c>
      <c r="AH63" s="6">
        <v>7</v>
      </c>
      <c r="AI63" s="6">
        <v>8</v>
      </c>
      <c r="AJ63" s="6">
        <v>5</v>
      </c>
      <c r="AK63" s="6">
        <v>1</v>
      </c>
      <c r="AL63" s="6">
        <v>1</v>
      </c>
      <c r="AM63" s="6">
        <v>7</v>
      </c>
      <c r="AN63" s="6">
        <v>7</v>
      </c>
      <c r="AO63" s="6">
        <v>6</v>
      </c>
      <c r="AP63" s="6">
        <v>12</v>
      </c>
      <c r="AQ63" s="6">
        <v>5</v>
      </c>
      <c r="AR63" s="6">
        <v>12</v>
      </c>
      <c r="AS63" s="6">
        <v>11</v>
      </c>
      <c r="AT63" s="6">
        <v>10</v>
      </c>
      <c r="AU63" s="6">
        <v>8</v>
      </c>
      <c r="AV63" s="6">
        <v>6</v>
      </c>
      <c r="AW63" s="6">
        <v>12</v>
      </c>
      <c r="AX63" s="6">
        <v>10</v>
      </c>
      <c r="AY63" s="6">
        <v>10</v>
      </c>
      <c r="AZ63" s="6">
        <v>12</v>
      </c>
      <c r="BA63" s="6">
        <v>12</v>
      </c>
      <c r="BB63" s="6">
        <v>10</v>
      </c>
      <c r="BC63" s="6">
        <v>8</v>
      </c>
      <c r="BD63" s="6">
        <v>6</v>
      </c>
      <c r="BE63" s="6">
        <v>1</v>
      </c>
      <c r="BF63" s="6">
        <v>17</v>
      </c>
      <c r="BG63" s="6">
        <v>17</v>
      </c>
      <c r="BH63" s="6">
        <v>3</v>
      </c>
      <c r="BI63" s="6">
        <v>7</v>
      </c>
      <c r="BJ63" s="6">
        <v>7</v>
      </c>
      <c r="BK63" s="6">
        <v>3</v>
      </c>
      <c r="BL63" s="6">
        <v>11</v>
      </c>
      <c r="BM63" s="6">
        <v>8</v>
      </c>
      <c r="BN63" s="6">
        <v>5</v>
      </c>
      <c r="BO63" s="6">
        <v>7</v>
      </c>
      <c r="BP63" s="6">
        <v>1</v>
      </c>
      <c r="BQ63" s="6">
        <v>3</v>
      </c>
      <c r="BR63" s="6">
        <v>10</v>
      </c>
      <c r="BS63" s="6">
        <v>7</v>
      </c>
      <c r="BT63" s="6">
        <v>10</v>
      </c>
      <c r="BU63" s="6">
        <v>10</v>
      </c>
      <c r="BV63" s="6">
        <v>4</v>
      </c>
      <c r="BW63" s="6">
        <v>10</v>
      </c>
      <c r="BX63" s="6">
        <v>18</v>
      </c>
      <c r="BY63" s="6">
        <v>10</v>
      </c>
      <c r="BZ63" s="6">
        <v>17</v>
      </c>
      <c r="CA63" s="6">
        <v>7</v>
      </c>
      <c r="CB63" s="6">
        <v>8</v>
      </c>
      <c r="CC63" s="6">
        <v>12</v>
      </c>
      <c r="CD63" s="6">
        <v>11</v>
      </c>
      <c r="CE63" s="6">
        <v>11</v>
      </c>
      <c r="CF63" s="6">
        <v>16</v>
      </c>
      <c r="CG63" s="6">
        <v>3</v>
      </c>
      <c r="CH63" s="6">
        <v>10</v>
      </c>
      <c r="CI63" s="6">
        <v>8</v>
      </c>
      <c r="CJ63" s="6">
        <v>6</v>
      </c>
      <c r="CK63" s="6">
        <v>12</v>
      </c>
      <c r="CL63" s="6">
        <v>5</v>
      </c>
      <c r="CM63" s="6">
        <v>16</v>
      </c>
      <c r="CN63" s="6">
        <v>6</v>
      </c>
      <c r="CO63" s="6">
        <v>10</v>
      </c>
      <c r="CP63" s="6">
        <v>8</v>
      </c>
      <c r="CQ63" s="6">
        <v>6</v>
      </c>
      <c r="CR63" s="6">
        <v>12</v>
      </c>
      <c r="CS63" s="6">
        <v>2</v>
      </c>
      <c r="CT63" s="6">
        <v>1940</v>
      </c>
    </row>
    <row r="64" spans="1:98">
      <c r="A64" s="4" t="s">
        <v>759</v>
      </c>
      <c r="B64" s="6">
        <v>9</v>
      </c>
      <c r="C64" s="6">
        <v>10</v>
      </c>
      <c r="D64" s="6">
        <v>15</v>
      </c>
      <c r="E64" s="6">
        <v>16</v>
      </c>
      <c r="F64" s="6">
        <v>6</v>
      </c>
      <c r="G64" s="6">
        <v>4</v>
      </c>
      <c r="H64" s="6">
        <v>9</v>
      </c>
      <c r="I64" s="6">
        <v>7</v>
      </c>
      <c r="J64" s="6">
        <v>14</v>
      </c>
      <c r="K64" s="6">
        <v>7</v>
      </c>
      <c r="L64" s="6">
        <v>13</v>
      </c>
      <c r="M64" s="6">
        <v>9</v>
      </c>
      <c r="N64" s="6">
        <v>12</v>
      </c>
      <c r="O64" s="6">
        <v>10</v>
      </c>
      <c r="P64" s="6">
        <v>9</v>
      </c>
      <c r="Q64" s="6">
        <v>7</v>
      </c>
      <c r="R64" s="6">
        <v>14</v>
      </c>
      <c r="S64" s="6">
        <v>8</v>
      </c>
      <c r="T64" s="6">
        <v>8</v>
      </c>
      <c r="U64" s="6">
        <v>9</v>
      </c>
      <c r="V64" s="6">
        <v>7</v>
      </c>
      <c r="W64" s="6">
        <v>10</v>
      </c>
      <c r="X64" s="6">
        <v>9</v>
      </c>
      <c r="Y64" s="6">
        <v>7</v>
      </c>
      <c r="Z64" s="6">
        <v>7</v>
      </c>
      <c r="AA64" s="6">
        <v>7</v>
      </c>
      <c r="AB64" s="6">
        <v>8</v>
      </c>
      <c r="AC64" s="6">
        <v>6</v>
      </c>
      <c r="AD64" s="6">
        <v>9</v>
      </c>
      <c r="AE64" s="6">
        <v>11</v>
      </c>
      <c r="AF64" s="6">
        <v>5</v>
      </c>
      <c r="AG64" s="6">
        <v>7</v>
      </c>
      <c r="AH64" s="6">
        <v>7</v>
      </c>
      <c r="AI64" s="6">
        <v>6</v>
      </c>
      <c r="AJ64" s="6">
        <v>12</v>
      </c>
      <c r="AK64" s="6">
        <v>9</v>
      </c>
      <c r="AL64" s="6">
        <v>9</v>
      </c>
      <c r="AM64" s="6">
        <v>9</v>
      </c>
      <c r="AN64" s="6">
        <v>7</v>
      </c>
      <c r="AO64" s="6">
        <v>9</v>
      </c>
      <c r="AP64" s="6">
        <v>9</v>
      </c>
      <c r="AQ64" s="6">
        <v>5</v>
      </c>
      <c r="AR64" s="6">
        <v>7</v>
      </c>
      <c r="AS64" s="6">
        <v>5</v>
      </c>
      <c r="AT64" s="6">
        <v>8</v>
      </c>
      <c r="AU64" s="6">
        <v>5</v>
      </c>
      <c r="AV64" s="6">
        <v>6</v>
      </c>
      <c r="AW64" s="6">
        <v>9</v>
      </c>
      <c r="AX64" s="6">
        <v>11</v>
      </c>
      <c r="AY64" s="6">
        <v>6</v>
      </c>
      <c r="AZ64" s="6">
        <v>6</v>
      </c>
      <c r="BA64" s="6">
        <v>7</v>
      </c>
      <c r="BB64" s="6">
        <v>8</v>
      </c>
      <c r="BC64" s="6">
        <v>6</v>
      </c>
      <c r="BD64" s="6">
        <v>6</v>
      </c>
      <c r="BE64" s="6">
        <v>6</v>
      </c>
      <c r="BF64" s="6">
        <v>9</v>
      </c>
      <c r="BG64" s="6">
        <v>9</v>
      </c>
      <c r="BH64" s="6">
        <v>17</v>
      </c>
      <c r="BI64" s="6">
        <v>7</v>
      </c>
      <c r="BJ64" s="6">
        <v>7</v>
      </c>
      <c r="BK64" s="6">
        <v>4</v>
      </c>
      <c r="BL64" s="6">
        <v>8</v>
      </c>
      <c r="BM64" s="6">
        <v>7</v>
      </c>
      <c r="BN64" s="6">
        <v>7</v>
      </c>
      <c r="BO64" s="6">
        <v>8</v>
      </c>
      <c r="BP64" s="6">
        <v>6</v>
      </c>
      <c r="BQ64" s="6">
        <v>12</v>
      </c>
      <c r="BR64" s="6">
        <v>7</v>
      </c>
      <c r="BS64" s="6">
        <v>7</v>
      </c>
      <c r="BT64" s="6">
        <v>8</v>
      </c>
      <c r="BU64" s="6">
        <v>8</v>
      </c>
      <c r="BV64" s="6">
        <v>9</v>
      </c>
      <c r="BW64" s="6">
        <v>9</v>
      </c>
      <c r="BX64" s="6">
        <v>16</v>
      </c>
      <c r="BY64" s="6">
        <v>9</v>
      </c>
      <c r="BZ64" s="6">
        <v>10</v>
      </c>
      <c r="CA64" s="6">
        <v>9</v>
      </c>
      <c r="CB64" s="6">
        <v>3</v>
      </c>
      <c r="CC64" s="6">
        <v>10</v>
      </c>
      <c r="CD64" s="6">
        <v>5</v>
      </c>
      <c r="CE64" s="6">
        <v>7</v>
      </c>
      <c r="CF64" s="6">
        <v>9</v>
      </c>
      <c r="CG64" s="6">
        <v>4</v>
      </c>
      <c r="CH64" s="6">
        <v>8</v>
      </c>
      <c r="CI64" s="6">
        <v>3</v>
      </c>
      <c r="CJ64" s="6">
        <v>6</v>
      </c>
      <c r="CK64" s="6">
        <v>10</v>
      </c>
      <c r="CL64" s="6">
        <v>5</v>
      </c>
      <c r="CM64" s="6">
        <v>9</v>
      </c>
      <c r="CN64" s="6">
        <v>3</v>
      </c>
      <c r="CO64" s="6">
        <v>8</v>
      </c>
      <c r="CP64" s="6">
        <v>3</v>
      </c>
      <c r="CQ64" s="6">
        <v>6</v>
      </c>
      <c r="CR64" s="6">
        <v>7</v>
      </c>
      <c r="CS64" s="6">
        <v>12</v>
      </c>
      <c r="CT64" s="6">
        <v>985</v>
      </c>
    </row>
    <row r="65" spans="1:98">
      <c r="A65" s="4" t="s">
        <v>760</v>
      </c>
      <c r="B65" s="6">
        <v>11</v>
      </c>
      <c r="C65" s="6">
        <v>20</v>
      </c>
      <c r="D65" s="6">
        <v>14</v>
      </c>
      <c r="E65" s="6">
        <v>3</v>
      </c>
      <c r="F65" s="6">
        <v>6</v>
      </c>
      <c r="G65" s="6">
        <v>4</v>
      </c>
      <c r="H65" s="6">
        <v>10</v>
      </c>
      <c r="I65" s="6">
        <v>7</v>
      </c>
      <c r="J65" s="6">
        <v>26</v>
      </c>
      <c r="K65" s="6">
        <v>7</v>
      </c>
      <c r="L65" s="6">
        <v>22</v>
      </c>
      <c r="M65" s="6">
        <v>10</v>
      </c>
      <c r="N65" s="6">
        <v>18</v>
      </c>
      <c r="O65" s="6">
        <v>11</v>
      </c>
      <c r="P65" s="6">
        <v>5</v>
      </c>
      <c r="Q65" s="6">
        <v>10</v>
      </c>
      <c r="R65" s="6">
        <v>12</v>
      </c>
      <c r="S65" s="6">
        <v>4</v>
      </c>
      <c r="T65" s="6">
        <v>4</v>
      </c>
      <c r="U65" s="6">
        <v>12</v>
      </c>
      <c r="V65" s="6">
        <v>8</v>
      </c>
      <c r="W65" s="6">
        <v>3</v>
      </c>
      <c r="X65" s="6">
        <v>10</v>
      </c>
      <c r="Y65" s="6">
        <v>8</v>
      </c>
      <c r="Z65" s="6">
        <v>7</v>
      </c>
      <c r="AA65" s="6">
        <v>7</v>
      </c>
      <c r="AB65" s="6">
        <v>13</v>
      </c>
      <c r="AC65" s="6">
        <v>6</v>
      </c>
      <c r="AD65" s="6">
        <v>10</v>
      </c>
      <c r="AE65" s="6">
        <v>12</v>
      </c>
      <c r="AF65" s="6">
        <v>8</v>
      </c>
      <c r="AG65" s="6">
        <v>8</v>
      </c>
      <c r="AH65" s="6">
        <v>7</v>
      </c>
      <c r="AI65" s="6">
        <v>8</v>
      </c>
      <c r="AJ65" s="6">
        <v>23</v>
      </c>
      <c r="AK65" s="6">
        <v>10</v>
      </c>
      <c r="AL65" s="6">
        <v>10</v>
      </c>
      <c r="AM65" s="6">
        <v>10</v>
      </c>
      <c r="AN65" s="6">
        <v>7</v>
      </c>
      <c r="AO65" s="6">
        <v>10</v>
      </c>
      <c r="AP65" s="6">
        <v>12</v>
      </c>
      <c r="AQ65" s="6">
        <v>5</v>
      </c>
      <c r="AR65" s="6">
        <v>14</v>
      </c>
      <c r="AS65" s="6">
        <v>14</v>
      </c>
      <c r="AT65" s="6">
        <v>10</v>
      </c>
      <c r="AU65" s="6">
        <v>8</v>
      </c>
      <c r="AV65" s="6">
        <v>6</v>
      </c>
      <c r="AW65" s="6">
        <v>12</v>
      </c>
      <c r="AX65" s="6">
        <v>5</v>
      </c>
      <c r="AY65" s="6">
        <v>10</v>
      </c>
      <c r="AZ65" s="6">
        <v>14</v>
      </c>
      <c r="BA65" s="6">
        <v>14</v>
      </c>
      <c r="BB65" s="6">
        <v>10</v>
      </c>
      <c r="BC65" s="6">
        <v>8</v>
      </c>
      <c r="BD65" s="6">
        <v>6</v>
      </c>
      <c r="BE65" s="6">
        <v>11</v>
      </c>
      <c r="BF65" s="6">
        <v>5</v>
      </c>
      <c r="BG65" s="6">
        <v>5</v>
      </c>
      <c r="BH65" s="6">
        <v>20</v>
      </c>
      <c r="BI65" s="6">
        <v>7</v>
      </c>
      <c r="BJ65" s="6">
        <v>7</v>
      </c>
      <c r="BK65" s="6">
        <v>14</v>
      </c>
      <c r="BL65" s="6">
        <v>6</v>
      </c>
      <c r="BM65" s="6">
        <v>18</v>
      </c>
      <c r="BN65" s="6">
        <v>16</v>
      </c>
      <c r="BO65" s="6">
        <v>17</v>
      </c>
      <c r="BP65" s="6">
        <v>18</v>
      </c>
      <c r="BQ65" s="6">
        <v>18</v>
      </c>
      <c r="BR65" s="6">
        <v>10</v>
      </c>
      <c r="BS65" s="6">
        <v>7</v>
      </c>
      <c r="BT65" s="6">
        <v>10</v>
      </c>
      <c r="BU65" s="6">
        <v>10</v>
      </c>
      <c r="BV65" s="6">
        <v>10</v>
      </c>
      <c r="BW65" s="6">
        <v>10</v>
      </c>
      <c r="BX65" s="6">
        <v>14</v>
      </c>
      <c r="BY65" s="6">
        <v>10</v>
      </c>
      <c r="BZ65" s="6">
        <v>9</v>
      </c>
      <c r="CA65" s="6">
        <v>16</v>
      </c>
      <c r="CB65" s="6">
        <v>8</v>
      </c>
      <c r="CC65" s="6">
        <v>12</v>
      </c>
      <c r="CD65" s="6">
        <v>11</v>
      </c>
      <c r="CE65" s="6">
        <v>14</v>
      </c>
      <c r="CF65" s="6">
        <v>3</v>
      </c>
      <c r="CG65" s="6">
        <v>14</v>
      </c>
      <c r="CH65" s="6">
        <v>10</v>
      </c>
      <c r="CI65" s="6">
        <v>8</v>
      </c>
      <c r="CJ65" s="6">
        <v>6</v>
      </c>
      <c r="CK65" s="6">
        <v>12</v>
      </c>
      <c r="CL65" s="6">
        <v>5</v>
      </c>
      <c r="CM65" s="6">
        <v>6</v>
      </c>
      <c r="CN65" s="6">
        <v>14</v>
      </c>
      <c r="CO65" s="6">
        <v>10</v>
      </c>
      <c r="CP65" s="6">
        <v>8</v>
      </c>
      <c r="CQ65" s="6">
        <v>6</v>
      </c>
      <c r="CR65" s="6">
        <v>14</v>
      </c>
      <c r="CS65" s="6">
        <v>3</v>
      </c>
      <c r="CT65" s="6">
        <v>2921</v>
      </c>
    </row>
    <row r="66" spans="1:98">
      <c r="A66" s="4" t="s">
        <v>761</v>
      </c>
      <c r="B66" s="6">
        <v>11</v>
      </c>
      <c r="C66" s="6">
        <v>3</v>
      </c>
      <c r="D66" s="6">
        <v>3</v>
      </c>
      <c r="E66" s="6">
        <v>9</v>
      </c>
      <c r="F66" s="6">
        <v>6</v>
      </c>
      <c r="G66" s="6">
        <v>4</v>
      </c>
      <c r="H66" s="6">
        <v>10</v>
      </c>
      <c r="I66" s="6">
        <v>7</v>
      </c>
      <c r="J66" s="6">
        <v>13</v>
      </c>
      <c r="K66" s="6">
        <v>7</v>
      </c>
      <c r="L66" s="6">
        <v>26</v>
      </c>
      <c r="M66" s="6">
        <v>10</v>
      </c>
      <c r="N66" s="6">
        <v>14</v>
      </c>
      <c r="O66" s="6">
        <v>11</v>
      </c>
      <c r="P66" s="6">
        <v>16</v>
      </c>
      <c r="Q66" s="6">
        <v>10</v>
      </c>
      <c r="R66" s="6">
        <v>20</v>
      </c>
      <c r="S66" s="6">
        <v>17</v>
      </c>
      <c r="T66" s="6">
        <v>17</v>
      </c>
      <c r="U66" s="6">
        <v>12</v>
      </c>
      <c r="V66" s="6">
        <v>8</v>
      </c>
      <c r="W66" s="6">
        <v>14</v>
      </c>
      <c r="X66" s="6">
        <v>10</v>
      </c>
      <c r="Y66" s="6">
        <v>8</v>
      </c>
      <c r="Z66" s="6">
        <v>7</v>
      </c>
      <c r="AA66" s="6">
        <v>7</v>
      </c>
      <c r="AB66" s="6">
        <v>13</v>
      </c>
      <c r="AC66" s="6">
        <v>6</v>
      </c>
      <c r="AD66" s="6">
        <v>10</v>
      </c>
      <c r="AE66" s="6">
        <v>16</v>
      </c>
      <c r="AF66" s="6">
        <v>8</v>
      </c>
      <c r="AG66" s="6">
        <v>8</v>
      </c>
      <c r="AH66" s="6">
        <v>7</v>
      </c>
      <c r="AI66" s="6">
        <v>8</v>
      </c>
      <c r="AJ66" s="6">
        <v>10</v>
      </c>
      <c r="AK66" s="6">
        <v>10</v>
      </c>
      <c r="AL66" s="6">
        <v>10</v>
      </c>
      <c r="AM66" s="6">
        <v>10</v>
      </c>
      <c r="AN66" s="6">
        <v>7</v>
      </c>
      <c r="AO66" s="6">
        <v>10</v>
      </c>
      <c r="AP66" s="6">
        <v>12</v>
      </c>
      <c r="AQ66" s="6">
        <v>5</v>
      </c>
      <c r="AR66" s="6">
        <v>14</v>
      </c>
      <c r="AS66" s="6">
        <v>14</v>
      </c>
      <c r="AT66" s="6">
        <v>10</v>
      </c>
      <c r="AU66" s="6">
        <v>8</v>
      </c>
      <c r="AV66" s="6">
        <v>6</v>
      </c>
      <c r="AW66" s="6">
        <v>12</v>
      </c>
      <c r="AX66" s="6">
        <v>11</v>
      </c>
      <c r="AY66" s="6">
        <v>10</v>
      </c>
      <c r="AZ66" s="6">
        <v>14</v>
      </c>
      <c r="BA66" s="6">
        <v>14</v>
      </c>
      <c r="BB66" s="6">
        <v>10</v>
      </c>
      <c r="BC66" s="6">
        <v>8</v>
      </c>
      <c r="BD66" s="6">
        <v>6</v>
      </c>
      <c r="BE66" s="6">
        <v>16</v>
      </c>
      <c r="BF66" s="6">
        <v>17</v>
      </c>
      <c r="BG66" s="6">
        <v>17</v>
      </c>
      <c r="BH66" s="6">
        <v>8</v>
      </c>
      <c r="BI66" s="6">
        <v>7</v>
      </c>
      <c r="BJ66" s="6">
        <v>7</v>
      </c>
      <c r="BK66" s="6">
        <v>14</v>
      </c>
      <c r="BL66" s="6">
        <v>1</v>
      </c>
      <c r="BM66" s="6">
        <v>3</v>
      </c>
      <c r="BN66" s="6">
        <v>3</v>
      </c>
      <c r="BO66" s="6">
        <v>3</v>
      </c>
      <c r="BP66" s="6">
        <v>14</v>
      </c>
      <c r="BQ66" s="6">
        <v>18</v>
      </c>
      <c r="BR66" s="6">
        <v>10</v>
      </c>
      <c r="BS66" s="6">
        <v>7</v>
      </c>
      <c r="BT66" s="6">
        <v>10</v>
      </c>
      <c r="BU66" s="6">
        <v>10</v>
      </c>
      <c r="BV66" s="6">
        <v>10</v>
      </c>
      <c r="BW66" s="6">
        <v>10</v>
      </c>
      <c r="BX66" s="6">
        <v>8</v>
      </c>
      <c r="BY66" s="6">
        <v>10</v>
      </c>
      <c r="BZ66" s="6">
        <v>3</v>
      </c>
      <c r="CA66" s="6">
        <v>1</v>
      </c>
      <c r="CB66" s="6">
        <v>8</v>
      </c>
      <c r="CC66" s="6">
        <v>12</v>
      </c>
      <c r="CD66" s="6">
        <v>11</v>
      </c>
      <c r="CE66" s="6">
        <v>14</v>
      </c>
      <c r="CF66" s="6">
        <v>16</v>
      </c>
      <c r="CG66" s="6">
        <v>14</v>
      </c>
      <c r="CH66" s="6">
        <v>10</v>
      </c>
      <c r="CI66" s="6">
        <v>8</v>
      </c>
      <c r="CJ66" s="6">
        <v>6</v>
      </c>
      <c r="CK66" s="6">
        <v>12</v>
      </c>
      <c r="CL66" s="6">
        <v>5</v>
      </c>
      <c r="CM66" s="6">
        <v>16</v>
      </c>
      <c r="CN66" s="6">
        <v>14</v>
      </c>
      <c r="CO66" s="6">
        <v>10</v>
      </c>
      <c r="CP66" s="6">
        <v>8</v>
      </c>
      <c r="CQ66" s="6">
        <v>6</v>
      </c>
      <c r="CR66" s="6">
        <v>14</v>
      </c>
      <c r="CS66" s="6">
        <v>17</v>
      </c>
      <c r="CT66" s="6">
        <v>598</v>
      </c>
    </row>
    <row r="67" spans="1:98">
      <c r="A67" s="4" t="s">
        <v>762</v>
      </c>
      <c r="B67" s="6">
        <v>11</v>
      </c>
      <c r="C67" s="6">
        <v>20</v>
      </c>
      <c r="D67" s="6">
        <v>24</v>
      </c>
      <c r="E67" s="6">
        <v>24</v>
      </c>
      <c r="F67" s="6">
        <v>6</v>
      </c>
      <c r="G67" s="6">
        <v>4</v>
      </c>
      <c r="H67" s="6">
        <v>10</v>
      </c>
      <c r="I67" s="6">
        <v>7</v>
      </c>
      <c r="J67" s="6">
        <v>22</v>
      </c>
      <c r="K67" s="6">
        <v>7</v>
      </c>
      <c r="L67" s="6">
        <v>27</v>
      </c>
      <c r="M67" s="6">
        <v>10</v>
      </c>
      <c r="N67" s="6">
        <v>21</v>
      </c>
      <c r="O67" s="6">
        <v>11</v>
      </c>
      <c r="P67" s="6">
        <v>16</v>
      </c>
      <c r="Q67" s="6">
        <v>10</v>
      </c>
      <c r="R67" s="6">
        <v>18</v>
      </c>
      <c r="S67" s="6">
        <v>5</v>
      </c>
      <c r="T67" s="6">
        <v>5</v>
      </c>
      <c r="U67" s="6">
        <v>12</v>
      </c>
      <c r="V67" s="6">
        <v>8</v>
      </c>
      <c r="W67" s="6">
        <v>14</v>
      </c>
      <c r="X67" s="6">
        <v>10</v>
      </c>
      <c r="Y67" s="6">
        <v>8</v>
      </c>
      <c r="Z67" s="6">
        <v>7</v>
      </c>
      <c r="AA67" s="6">
        <v>7</v>
      </c>
      <c r="AB67" s="6">
        <v>13</v>
      </c>
      <c r="AC67" s="6">
        <v>6</v>
      </c>
      <c r="AD67" s="6">
        <v>10</v>
      </c>
      <c r="AE67" s="6">
        <v>16</v>
      </c>
      <c r="AF67" s="6">
        <v>8</v>
      </c>
      <c r="AG67" s="6">
        <v>8</v>
      </c>
      <c r="AH67" s="6">
        <v>7</v>
      </c>
      <c r="AI67" s="6">
        <v>8</v>
      </c>
      <c r="AJ67" s="6">
        <v>24</v>
      </c>
      <c r="AK67" s="6">
        <v>10</v>
      </c>
      <c r="AL67" s="6">
        <v>10</v>
      </c>
      <c r="AM67" s="6">
        <v>10</v>
      </c>
      <c r="AN67" s="6">
        <v>7</v>
      </c>
      <c r="AO67" s="6">
        <v>10</v>
      </c>
      <c r="AP67" s="6">
        <v>12</v>
      </c>
      <c r="AQ67" s="6">
        <v>5</v>
      </c>
      <c r="AR67" s="6">
        <v>14</v>
      </c>
      <c r="AS67" s="6">
        <v>14</v>
      </c>
      <c r="AT67" s="6">
        <v>10</v>
      </c>
      <c r="AU67" s="6">
        <v>8</v>
      </c>
      <c r="AV67" s="6">
        <v>6</v>
      </c>
      <c r="AW67" s="6">
        <v>12</v>
      </c>
      <c r="AX67" s="6">
        <v>11</v>
      </c>
      <c r="AY67" s="6">
        <v>10</v>
      </c>
      <c r="AZ67" s="6">
        <v>14</v>
      </c>
      <c r="BA67" s="6">
        <v>14</v>
      </c>
      <c r="BB67" s="6">
        <v>10</v>
      </c>
      <c r="BC67" s="6">
        <v>8</v>
      </c>
      <c r="BD67" s="6">
        <v>6</v>
      </c>
      <c r="BE67" s="6">
        <v>16</v>
      </c>
      <c r="BF67" s="6">
        <v>7</v>
      </c>
      <c r="BG67" s="6">
        <v>8</v>
      </c>
      <c r="BH67" s="6">
        <v>2</v>
      </c>
      <c r="BI67" s="6">
        <v>7</v>
      </c>
      <c r="BJ67" s="6">
        <v>7</v>
      </c>
      <c r="BK67" s="6">
        <v>14</v>
      </c>
      <c r="BL67" s="6">
        <v>22</v>
      </c>
      <c r="BM67" s="6">
        <v>20</v>
      </c>
      <c r="BN67" s="6">
        <v>19</v>
      </c>
      <c r="BO67" s="6">
        <v>20</v>
      </c>
      <c r="BP67" s="6">
        <v>15</v>
      </c>
      <c r="BQ67" s="6">
        <v>18</v>
      </c>
      <c r="BR67" s="6">
        <v>10</v>
      </c>
      <c r="BS67" s="6">
        <v>7</v>
      </c>
      <c r="BT67" s="6">
        <v>10</v>
      </c>
      <c r="BU67" s="6">
        <v>10</v>
      </c>
      <c r="BV67" s="6">
        <v>10</v>
      </c>
      <c r="BW67" s="6">
        <v>10</v>
      </c>
      <c r="BX67" s="6">
        <v>23</v>
      </c>
      <c r="BY67" s="6">
        <v>10</v>
      </c>
      <c r="BZ67" s="6">
        <v>4</v>
      </c>
      <c r="CA67" s="6">
        <v>5</v>
      </c>
      <c r="CB67" s="6">
        <v>8</v>
      </c>
      <c r="CC67" s="6">
        <v>12</v>
      </c>
      <c r="CD67" s="6">
        <v>11</v>
      </c>
      <c r="CE67" s="6">
        <v>14</v>
      </c>
      <c r="CF67" s="6">
        <v>2</v>
      </c>
      <c r="CG67" s="6">
        <v>14</v>
      </c>
      <c r="CH67" s="6">
        <v>10</v>
      </c>
      <c r="CI67" s="6">
        <v>8</v>
      </c>
      <c r="CJ67" s="6">
        <v>6</v>
      </c>
      <c r="CK67" s="6">
        <v>12</v>
      </c>
      <c r="CL67" s="6">
        <v>5</v>
      </c>
      <c r="CM67" s="6">
        <v>2</v>
      </c>
      <c r="CN67" s="6">
        <v>14</v>
      </c>
      <c r="CO67" s="6">
        <v>10</v>
      </c>
      <c r="CP67" s="6">
        <v>8</v>
      </c>
      <c r="CQ67" s="6">
        <v>6</v>
      </c>
      <c r="CR67" s="6">
        <v>14</v>
      </c>
      <c r="CS67" s="6">
        <v>17</v>
      </c>
      <c r="CT67" s="6">
        <v>1226</v>
      </c>
    </row>
    <row r="68" spans="1:98">
      <c r="A68" s="4" t="s">
        <v>763</v>
      </c>
      <c r="B68" s="6">
        <v>6</v>
      </c>
      <c r="C68" s="6">
        <v>16</v>
      </c>
      <c r="D68" s="6">
        <v>7</v>
      </c>
      <c r="E68" s="6">
        <v>7</v>
      </c>
      <c r="F68" s="6">
        <v>2</v>
      </c>
      <c r="G68" s="6">
        <v>4</v>
      </c>
      <c r="H68" s="6">
        <v>3</v>
      </c>
      <c r="I68" s="6">
        <v>4</v>
      </c>
      <c r="J68" s="6">
        <v>8</v>
      </c>
      <c r="K68" s="6">
        <v>2</v>
      </c>
      <c r="L68" s="6">
        <v>12</v>
      </c>
      <c r="M68" s="6">
        <v>2</v>
      </c>
      <c r="N68" s="6">
        <v>5</v>
      </c>
      <c r="O68" s="6">
        <v>2</v>
      </c>
      <c r="P68" s="6">
        <v>7</v>
      </c>
      <c r="Q68" s="6">
        <v>9</v>
      </c>
      <c r="R68" s="6">
        <v>4</v>
      </c>
      <c r="S68" s="6">
        <v>16</v>
      </c>
      <c r="T68" s="6">
        <v>16</v>
      </c>
      <c r="U68" s="6">
        <v>6</v>
      </c>
      <c r="V68" s="6">
        <v>1</v>
      </c>
      <c r="W68" s="6">
        <v>9</v>
      </c>
      <c r="X68" s="6">
        <v>6</v>
      </c>
      <c r="Y68" s="6">
        <v>1</v>
      </c>
      <c r="Z68" s="6">
        <v>1</v>
      </c>
      <c r="AA68" s="6">
        <v>6</v>
      </c>
      <c r="AB68" s="6">
        <v>6</v>
      </c>
      <c r="AC68" s="6">
        <v>6</v>
      </c>
      <c r="AD68" s="6">
        <v>3</v>
      </c>
      <c r="AE68" s="6">
        <v>2</v>
      </c>
      <c r="AF68" s="6">
        <v>1</v>
      </c>
      <c r="AG68" s="6">
        <v>4</v>
      </c>
      <c r="AH68" s="6">
        <v>2</v>
      </c>
      <c r="AI68" s="6">
        <v>1</v>
      </c>
      <c r="AJ68" s="6">
        <v>4</v>
      </c>
      <c r="AK68" s="6">
        <v>2</v>
      </c>
      <c r="AL68" s="6">
        <v>2</v>
      </c>
      <c r="AM68" s="6">
        <v>1</v>
      </c>
      <c r="AN68" s="6">
        <v>1</v>
      </c>
      <c r="AO68" s="6">
        <v>1</v>
      </c>
      <c r="AP68" s="6">
        <v>6</v>
      </c>
      <c r="AQ68" s="6">
        <v>5</v>
      </c>
      <c r="AR68" s="6">
        <v>6</v>
      </c>
      <c r="AS68" s="6">
        <v>7</v>
      </c>
      <c r="AT68" s="6">
        <v>6</v>
      </c>
      <c r="AU68" s="6">
        <v>6</v>
      </c>
      <c r="AV68" s="6">
        <v>6</v>
      </c>
      <c r="AW68" s="6">
        <v>4</v>
      </c>
      <c r="AX68" s="6">
        <v>11</v>
      </c>
      <c r="AY68" s="6">
        <v>8</v>
      </c>
      <c r="AZ68" s="6">
        <v>7</v>
      </c>
      <c r="BA68" s="6">
        <v>9</v>
      </c>
      <c r="BB68" s="6">
        <v>6</v>
      </c>
      <c r="BC68" s="6">
        <v>5</v>
      </c>
      <c r="BD68" s="6">
        <v>6</v>
      </c>
      <c r="BE68" s="6">
        <v>2</v>
      </c>
      <c r="BF68" s="6">
        <v>13</v>
      </c>
      <c r="BG68" s="6">
        <v>12</v>
      </c>
      <c r="BH68" s="6">
        <v>15</v>
      </c>
      <c r="BI68" s="6">
        <v>1</v>
      </c>
      <c r="BJ68" s="6">
        <v>2</v>
      </c>
      <c r="BK68" s="6">
        <v>13</v>
      </c>
      <c r="BL68" s="6">
        <v>20</v>
      </c>
      <c r="BM68" s="6">
        <v>25</v>
      </c>
      <c r="BN68" s="6">
        <v>22</v>
      </c>
      <c r="BO68" s="6">
        <v>23</v>
      </c>
      <c r="BP68" s="6">
        <v>13</v>
      </c>
      <c r="BQ68" s="6">
        <v>5</v>
      </c>
      <c r="BR68" s="6">
        <v>2</v>
      </c>
      <c r="BS68" s="6">
        <v>6</v>
      </c>
      <c r="BT68" s="6">
        <v>2</v>
      </c>
      <c r="BU68" s="6">
        <v>2</v>
      </c>
      <c r="BV68" s="6">
        <v>1</v>
      </c>
      <c r="BW68" s="6">
        <v>5</v>
      </c>
      <c r="BX68" s="6">
        <v>1</v>
      </c>
      <c r="BY68" s="6">
        <v>5</v>
      </c>
      <c r="BZ68" s="6">
        <v>18</v>
      </c>
      <c r="CA68" s="6">
        <v>10</v>
      </c>
      <c r="CB68" s="6">
        <v>2</v>
      </c>
      <c r="CC68" s="6">
        <v>5</v>
      </c>
      <c r="CD68" s="6">
        <v>9</v>
      </c>
      <c r="CE68" s="6">
        <v>10</v>
      </c>
      <c r="CF68" s="6">
        <v>12</v>
      </c>
      <c r="CG68" s="6">
        <v>13</v>
      </c>
      <c r="CH68" s="6">
        <v>5</v>
      </c>
      <c r="CI68" s="6">
        <v>1</v>
      </c>
      <c r="CJ68" s="6">
        <v>6</v>
      </c>
      <c r="CK68" s="6">
        <v>8</v>
      </c>
      <c r="CL68" s="6">
        <v>5</v>
      </c>
      <c r="CM68" s="6">
        <v>14</v>
      </c>
      <c r="CN68" s="6">
        <v>13</v>
      </c>
      <c r="CO68" s="6">
        <v>6</v>
      </c>
      <c r="CP68" s="6">
        <v>1</v>
      </c>
      <c r="CQ68" s="6">
        <v>6</v>
      </c>
      <c r="CR68" s="6">
        <v>9</v>
      </c>
      <c r="CS68" s="6">
        <v>4</v>
      </c>
      <c r="CT68" s="6">
        <v>774</v>
      </c>
    </row>
    <row r="69" spans="1:98">
      <c r="A69" s="4" t="s">
        <v>764</v>
      </c>
      <c r="B69" s="6">
        <v>10</v>
      </c>
      <c r="C69" s="6">
        <v>11</v>
      </c>
      <c r="D69" s="6">
        <v>12</v>
      </c>
      <c r="E69" s="6">
        <v>12</v>
      </c>
      <c r="F69" s="6">
        <v>6</v>
      </c>
      <c r="G69" s="6">
        <v>4</v>
      </c>
      <c r="H69" s="6">
        <v>8</v>
      </c>
      <c r="I69" s="6">
        <v>7</v>
      </c>
      <c r="J69" s="6">
        <v>16</v>
      </c>
      <c r="K69" s="6">
        <v>7</v>
      </c>
      <c r="L69" s="6">
        <v>16</v>
      </c>
      <c r="M69" s="6">
        <v>8</v>
      </c>
      <c r="N69" s="6">
        <v>13</v>
      </c>
      <c r="O69" s="6">
        <v>9</v>
      </c>
      <c r="P69" s="6">
        <v>11</v>
      </c>
      <c r="Q69" s="6">
        <v>6</v>
      </c>
      <c r="R69" s="6">
        <v>15</v>
      </c>
      <c r="S69" s="6">
        <v>9</v>
      </c>
      <c r="T69" s="6">
        <v>11</v>
      </c>
      <c r="U69" s="6">
        <v>8</v>
      </c>
      <c r="V69" s="6">
        <v>8</v>
      </c>
      <c r="W69" s="6">
        <v>12</v>
      </c>
      <c r="X69" s="6">
        <v>8</v>
      </c>
      <c r="Y69" s="6">
        <v>8</v>
      </c>
      <c r="Z69" s="6">
        <v>7</v>
      </c>
      <c r="AA69" s="6">
        <v>7</v>
      </c>
      <c r="AB69" s="6">
        <v>10</v>
      </c>
      <c r="AC69" s="6">
        <v>6</v>
      </c>
      <c r="AD69" s="6">
        <v>8</v>
      </c>
      <c r="AE69" s="6">
        <v>13</v>
      </c>
      <c r="AF69" s="6">
        <v>8</v>
      </c>
      <c r="AG69" s="6">
        <v>8</v>
      </c>
      <c r="AH69" s="6">
        <v>7</v>
      </c>
      <c r="AI69" s="6">
        <v>8</v>
      </c>
      <c r="AJ69" s="6">
        <v>13</v>
      </c>
      <c r="AK69" s="6">
        <v>8</v>
      </c>
      <c r="AL69" s="6">
        <v>8</v>
      </c>
      <c r="AM69" s="6">
        <v>8</v>
      </c>
      <c r="AN69" s="6">
        <v>7</v>
      </c>
      <c r="AO69" s="6">
        <v>8</v>
      </c>
      <c r="AP69" s="6">
        <v>8</v>
      </c>
      <c r="AQ69" s="6">
        <v>5</v>
      </c>
      <c r="AR69" s="6">
        <v>8</v>
      </c>
      <c r="AS69" s="6">
        <v>10</v>
      </c>
      <c r="AT69" s="6">
        <v>7</v>
      </c>
      <c r="AU69" s="6">
        <v>8</v>
      </c>
      <c r="AV69" s="6">
        <v>6</v>
      </c>
      <c r="AW69" s="6">
        <v>8</v>
      </c>
      <c r="AX69" s="6">
        <v>9</v>
      </c>
      <c r="AY69" s="6">
        <v>7</v>
      </c>
      <c r="AZ69" s="6">
        <v>8</v>
      </c>
      <c r="BA69" s="6">
        <v>10</v>
      </c>
      <c r="BB69" s="6">
        <v>7</v>
      </c>
      <c r="BC69" s="6">
        <v>8</v>
      </c>
      <c r="BD69" s="6">
        <v>6</v>
      </c>
      <c r="BE69" s="6">
        <v>12</v>
      </c>
      <c r="BF69" s="6">
        <v>10</v>
      </c>
      <c r="BG69" s="6">
        <v>10</v>
      </c>
      <c r="BH69" s="6">
        <v>16</v>
      </c>
      <c r="BI69" s="6">
        <v>7</v>
      </c>
      <c r="BJ69" s="6">
        <v>7</v>
      </c>
      <c r="BK69" s="6">
        <v>6</v>
      </c>
      <c r="BL69" s="6">
        <v>12</v>
      </c>
      <c r="BM69" s="6">
        <v>15</v>
      </c>
      <c r="BN69" s="6">
        <v>15</v>
      </c>
      <c r="BO69" s="6">
        <v>14</v>
      </c>
      <c r="BP69" s="6">
        <v>10</v>
      </c>
      <c r="BQ69" s="6">
        <v>13</v>
      </c>
      <c r="BR69" s="6">
        <v>8</v>
      </c>
      <c r="BS69" s="6">
        <v>7</v>
      </c>
      <c r="BT69" s="6">
        <v>9</v>
      </c>
      <c r="BU69" s="6">
        <v>9</v>
      </c>
      <c r="BV69" s="6">
        <v>8</v>
      </c>
      <c r="BW69" s="6">
        <v>8</v>
      </c>
      <c r="BX69" s="6">
        <v>15</v>
      </c>
      <c r="BY69" s="6">
        <v>8</v>
      </c>
      <c r="BZ69" s="6">
        <v>11</v>
      </c>
      <c r="CA69" s="6">
        <v>11</v>
      </c>
      <c r="CB69" s="6">
        <v>8</v>
      </c>
      <c r="CC69" s="6">
        <v>9</v>
      </c>
      <c r="CD69" s="6">
        <v>6</v>
      </c>
      <c r="CE69" s="6">
        <v>8</v>
      </c>
      <c r="CF69" s="6">
        <v>10</v>
      </c>
      <c r="CG69" s="6">
        <v>5</v>
      </c>
      <c r="CH69" s="6">
        <v>7</v>
      </c>
      <c r="CI69" s="6">
        <v>8</v>
      </c>
      <c r="CJ69" s="6">
        <v>6</v>
      </c>
      <c r="CK69" s="6">
        <v>9</v>
      </c>
      <c r="CL69" s="6">
        <v>5</v>
      </c>
      <c r="CM69" s="6">
        <v>10</v>
      </c>
      <c r="CN69" s="6">
        <v>4</v>
      </c>
      <c r="CO69" s="6">
        <v>7</v>
      </c>
      <c r="CP69" s="6">
        <v>8</v>
      </c>
      <c r="CQ69" s="6">
        <v>6</v>
      </c>
      <c r="CR69" s="6">
        <v>8</v>
      </c>
      <c r="CS69" s="6">
        <v>13</v>
      </c>
      <c r="CT69" s="6">
        <v>527</v>
      </c>
    </row>
    <row r="71" spans="1:98" ht="30">
      <c r="A71" s="17" t="s">
        <v>765</v>
      </c>
      <c r="B71" s="43" t="s">
        <v>531</v>
      </c>
      <c r="C71" s="43" t="s">
        <v>532</v>
      </c>
      <c r="D71" s="43" t="s">
        <v>533</v>
      </c>
      <c r="E71" s="43" t="s">
        <v>534</v>
      </c>
      <c r="F71" s="43" t="s">
        <v>535</v>
      </c>
      <c r="G71" s="43" t="s">
        <v>536</v>
      </c>
      <c r="H71" s="43" t="s">
        <v>537</v>
      </c>
      <c r="I71" s="43" t="s">
        <v>538</v>
      </c>
      <c r="J71" s="43" t="s">
        <v>539</v>
      </c>
      <c r="K71" s="43" t="s">
        <v>540</v>
      </c>
      <c r="L71" s="43" t="s">
        <v>541</v>
      </c>
      <c r="M71" s="43" t="s">
        <v>542</v>
      </c>
      <c r="N71" s="43" t="s">
        <v>543</v>
      </c>
      <c r="O71" s="43" t="s">
        <v>544</v>
      </c>
      <c r="P71" s="43" t="s">
        <v>545</v>
      </c>
      <c r="Q71" s="43" t="s">
        <v>546</v>
      </c>
      <c r="R71" s="43" t="s">
        <v>547</v>
      </c>
      <c r="S71" s="43" t="s">
        <v>548</v>
      </c>
      <c r="T71" s="43" t="s">
        <v>549</v>
      </c>
      <c r="U71" s="43" t="s">
        <v>550</v>
      </c>
      <c r="V71" s="43" t="s">
        <v>551</v>
      </c>
      <c r="W71" s="43" t="s">
        <v>552</v>
      </c>
      <c r="X71" s="43" t="s">
        <v>553</v>
      </c>
      <c r="Y71" s="43" t="s">
        <v>554</v>
      </c>
      <c r="Z71" s="43" t="s">
        <v>555</v>
      </c>
      <c r="AA71" s="43" t="s">
        <v>556</v>
      </c>
      <c r="AB71" s="43" t="s">
        <v>557</v>
      </c>
      <c r="AC71" s="43" t="s">
        <v>558</v>
      </c>
      <c r="AD71" s="43" t="s">
        <v>559</v>
      </c>
      <c r="AE71" s="43" t="s">
        <v>560</v>
      </c>
      <c r="AF71" s="43" t="s">
        <v>561</v>
      </c>
      <c r="AG71" s="43" t="s">
        <v>562</v>
      </c>
      <c r="AH71" s="43" t="s">
        <v>563</v>
      </c>
      <c r="AI71" s="43" t="s">
        <v>564</v>
      </c>
      <c r="AJ71" s="43" t="s">
        <v>565</v>
      </c>
      <c r="AK71" s="43" t="s">
        <v>566</v>
      </c>
      <c r="AL71" s="43" t="s">
        <v>567</v>
      </c>
      <c r="AM71" s="43" t="s">
        <v>568</v>
      </c>
      <c r="AN71" s="43" t="s">
        <v>569</v>
      </c>
      <c r="AO71" s="43" t="s">
        <v>570</v>
      </c>
      <c r="AP71" s="43" t="s">
        <v>571</v>
      </c>
      <c r="AQ71" s="43" t="s">
        <v>572</v>
      </c>
      <c r="AR71" s="43" t="s">
        <v>573</v>
      </c>
      <c r="AS71" s="43" t="s">
        <v>574</v>
      </c>
      <c r="AT71" s="43" t="s">
        <v>575</v>
      </c>
      <c r="AU71" s="43" t="s">
        <v>576</v>
      </c>
      <c r="AV71" s="43" t="s">
        <v>577</v>
      </c>
      <c r="AW71" s="43" t="s">
        <v>578</v>
      </c>
      <c r="AX71" s="43" t="s">
        <v>579</v>
      </c>
      <c r="AY71" s="43" t="s">
        <v>580</v>
      </c>
      <c r="AZ71" s="43" t="s">
        <v>581</v>
      </c>
      <c r="BA71" s="43" t="s">
        <v>582</v>
      </c>
      <c r="BB71" s="43" t="s">
        <v>583</v>
      </c>
      <c r="BC71" s="43" t="s">
        <v>584</v>
      </c>
      <c r="BD71" s="43" t="s">
        <v>585</v>
      </c>
      <c r="BE71" s="43" t="s">
        <v>586</v>
      </c>
      <c r="BF71" s="43" t="s">
        <v>587</v>
      </c>
      <c r="BG71" s="43" t="s">
        <v>588</v>
      </c>
      <c r="BH71" s="43" t="s">
        <v>589</v>
      </c>
      <c r="BI71" s="43" t="s">
        <v>590</v>
      </c>
      <c r="BJ71" s="43" t="s">
        <v>591</v>
      </c>
      <c r="BK71" s="43" t="s">
        <v>592</v>
      </c>
      <c r="BL71" s="43" t="s">
        <v>593</v>
      </c>
      <c r="BM71" s="43" t="s">
        <v>594</v>
      </c>
      <c r="BN71" s="43" t="s">
        <v>595</v>
      </c>
      <c r="BO71" s="43" t="s">
        <v>596</v>
      </c>
      <c r="BP71" s="43" t="s">
        <v>597</v>
      </c>
      <c r="BQ71" s="43" t="s">
        <v>598</v>
      </c>
      <c r="BR71" s="43" t="s">
        <v>599</v>
      </c>
      <c r="BS71" s="43" t="s">
        <v>600</v>
      </c>
      <c r="BT71" s="43" t="s">
        <v>601</v>
      </c>
      <c r="BU71" s="43" t="s">
        <v>602</v>
      </c>
      <c r="BV71" s="43" t="s">
        <v>603</v>
      </c>
      <c r="BW71" s="43" t="s">
        <v>604</v>
      </c>
      <c r="BX71" s="43" t="s">
        <v>605</v>
      </c>
      <c r="BY71" s="43" t="s">
        <v>606</v>
      </c>
      <c r="BZ71" s="43" t="s">
        <v>607</v>
      </c>
      <c r="CA71" s="43" t="s">
        <v>608</v>
      </c>
      <c r="CB71" s="43" t="s">
        <v>609</v>
      </c>
      <c r="CC71" s="43" t="s">
        <v>610</v>
      </c>
      <c r="CD71" s="43" t="s">
        <v>611</v>
      </c>
      <c r="CE71" s="43" t="s">
        <v>612</v>
      </c>
      <c r="CF71" s="43" t="s">
        <v>613</v>
      </c>
      <c r="CG71" s="43" t="s">
        <v>614</v>
      </c>
      <c r="CH71" s="43" t="s">
        <v>615</v>
      </c>
      <c r="CI71" s="43" t="s">
        <v>616</v>
      </c>
      <c r="CJ71" s="43" t="s">
        <v>617</v>
      </c>
      <c r="CK71" s="43" t="s">
        <v>618</v>
      </c>
      <c r="CL71" s="43" t="s">
        <v>619</v>
      </c>
      <c r="CM71" s="43" t="s">
        <v>620</v>
      </c>
      <c r="CN71" s="43" t="s">
        <v>621</v>
      </c>
      <c r="CO71" s="43" t="s">
        <v>622</v>
      </c>
      <c r="CP71" s="43" t="s">
        <v>623</v>
      </c>
      <c r="CQ71" s="43" t="s">
        <v>624</v>
      </c>
      <c r="CR71" s="43" t="s">
        <v>625</v>
      </c>
      <c r="CS71" s="43" t="s">
        <v>626</v>
      </c>
    </row>
    <row r="72" spans="1:98" ht="30">
      <c r="A72" s="18" t="s">
        <v>961</v>
      </c>
      <c r="B72" s="44"/>
      <c r="C72" s="44"/>
      <c r="D72" s="44"/>
      <c r="E72" s="44"/>
      <c r="F72" s="44"/>
      <c r="G72" s="44"/>
      <c r="H72" s="44"/>
      <c r="I72" s="44"/>
      <c r="J72" s="44"/>
      <c r="K72" s="44"/>
      <c r="L72" s="44"/>
      <c r="M72" s="44"/>
      <c r="N72" s="44"/>
      <c r="O72" s="44"/>
      <c r="P72" s="44"/>
      <c r="Q72" s="44"/>
      <c r="R72" s="44"/>
      <c r="S72" s="44"/>
      <c r="T72" s="44"/>
      <c r="U72" s="44"/>
      <c r="V72" s="44"/>
      <c r="W72" s="44"/>
      <c r="X72" s="44"/>
      <c r="Y72" s="44"/>
      <c r="Z72" s="44"/>
      <c r="AA72" s="44"/>
      <c r="AB72" s="44"/>
      <c r="AC72" s="44"/>
      <c r="AD72" s="44"/>
      <c r="AE72" s="44"/>
      <c r="AF72" s="44"/>
      <c r="AG72" s="44"/>
      <c r="AH72" s="44"/>
      <c r="AI72" s="44"/>
      <c r="AJ72" s="44"/>
      <c r="AK72" s="44"/>
      <c r="AL72" s="44"/>
      <c r="AM72" s="44"/>
      <c r="AN72" s="44"/>
      <c r="AO72" s="44"/>
      <c r="AP72" s="44"/>
      <c r="AQ72" s="44"/>
      <c r="AR72" s="44"/>
      <c r="AS72" s="44"/>
      <c r="AT72" s="44"/>
      <c r="AU72" s="44"/>
      <c r="AV72" s="44"/>
      <c r="AW72" s="44"/>
      <c r="AX72" s="44"/>
      <c r="AY72" s="44"/>
      <c r="AZ72" s="44"/>
      <c r="BA72" s="44"/>
      <c r="BB72" s="44"/>
      <c r="BC72" s="44"/>
      <c r="BD72" s="44"/>
      <c r="BE72" s="44"/>
      <c r="BF72" s="44"/>
      <c r="BG72" s="44"/>
      <c r="BH72" s="44"/>
      <c r="BI72" s="44"/>
      <c r="BJ72" s="44"/>
      <c r="BK72" s="44"/>
      <c r="BL72" s="44"/>
      <c r="BM72" s="44"/>
      <c r="BN72" s="44"/>
      <c r="BO72" s="44"/>
      <c r="BP72" s="44"/>
      <c r="BQ72" s="44"/>
      <c r="BR72" s="44"/>
      <c r="BS72" s="44"/>
      <c r="BT72" s="44"/>
      <c r="BU72" s="44"/>
      <c r="BV72" s="44"/>
      <c r="BW72" s="44"/>
      <c r="BX72" s="44"/>
      <c r="BY72" s="44"/>
      <c r="BZ72" s="44"/>
      <c r="CA72" s="44"/>
      <c r="CB72" s="44"/>
      <c r="CC72" s="44"/>
      <c r="CD72" s="44"/>
      <c r="CE72" s="44"/>
      <c r="CF72" s="44"/>
      <c r="CG72" s="44"/>
      <c r="CH72" s="44"/>
      <c r="CI72" s="44"/>
      <c r="CJ72" s="44"/>
      <c r="CK72" s="44"/>
      <c r="CL72" s="44"/>
      <c r="CM72" s="44"/>
      <c r="CN72" s="44"/>
      <c r="CO72" s="44"/>
      <c r="CP72" s="44"/>
      <c r="CQ72" s="44"/>
      <c r="CR72" s="44"/>
      <c r="CS72" s="44"/>
    </row>
    <row r="73" spans="1:98" ht="60">
      <c r="A73" s="4" t="s">
        <v>766</v>
      </c>
      <c r="B73" s="6" t="s">
        <v>767</v>
      </c>
      <c r="C73" s="6" t="s">
        <v>767</v>
      </c>
      <c r="D73" s="6" t="s">
        <v>963</v>
      </c>
      <c r="E73" s="6" t="s">
        <v>964</v>
      </c>
      <c r="F73" s="6" t="s">
        <v>767</v>
      </c>
      <c r="G73" s="6" t="s">
        <v>767</v>
      </c>
      <c r="H73" s="6" t="s">
        <v>767</v>
      </c>
      <c r="I73" s="6" t="s">
        <v>767</v>
      </c>
      <c r="J73" s="6" t="s">
        <v>767</v>
      </c>
      <c r="K73" s="6" t="s">
        <v>767</v>
      </c>
      <c r="L73" s="6" t="s">
        <v>965</v>
      </c>
      <c r="M73" s="6" t="s">
        <v>966</v>
      </c>
      <c r="N73" s="6" t="s">
        <v>967</v>
      </c>
      <c r="O73" s="6" t="s">
        <v>767</v>
      </c>
      <c r="P73" s="6" t="s">
        <v>968</v>
      </c>
      <c r="Q73" s="6" t="s">
        <v>767</v>
      </c>
      <c r="R73" s="6" t="s">
        <v>767</v>
      </c>
      <c r="S73" s="6" t="s">
        <v>767</v>
      </c>
      <c r="T73" s="6" t="s">
        <v>767</v>
      </c>
      <c r="U73" s="6" t="s">
        <v>767</v>
      </c>
      <c r="V73" s="6" t="s">
        <v>969</v>
      </c>
      <c r="W73" s="6" t="s">
        <v>767</v>
      </c>
      <c r="X73" s="6" t="s">
        <v>767</v>
      </c>
      <c r="Y73" s="6" t="s">
        <v>767</v>
      </c>
      <c r="Z73" s="6" t="s">
        <v>767</v>
      </c>
      <c r="AA73" s="6" t="s">
        <v>970</v>
      </c>
      <c r="AB73" s="6" t="s">
        <v>767</v>
      </c>
      <c r="AC73" s="6" t="s">
        <v>767</v>
      </c>
      <c r="AD73" s="6" t="s">
        <v>767</v>
      </c>
      <c r="AE73" s="6" t="s">
        <v>767</v>
      </c>
      <c r="AF73" s="6" t="s">
        <v>767</v>
      </c>
      <c r="AG73" s="6" t="s">
        <v>767</v>
      </c>
      <c r="AH73" s="6" t="s">
        <v>767</v>
      </c>
      <c r="AI73" s="6" t="s">
        <v>767</v>
      </c>
      <c r="AJ73" s="6" t="s">
        <v>767</v>
      </c>
      <c r="AK73" s="6" t="s">
        <v>767</v>
      </c>
      <c r="AL73" s="6" t="s">
        <v>767</v>
      </c>
      <c r="AM73" s="6" t="s">
        <v>767</v>
      </c>
      <c r="AN73" s="6" t="s">
        <v>767</v>
      </c>
      <c r="AO73" s="6" t="s">
        <v>767</v>
      </c>
      <c r="AP73" s="6" t="s">
        <v>767</v>
      </c>
      <c r="AQ73" s="6" t="s">
        <v>767</v>
      </c>
      <c r="AR73" s="6" t="s">
        <v>767</v>
      </c>
      <c r="AS73" s="6" t="s">
        <v>767</v>
      </c>
      <c r="AT73" s="6" t="s">
        <v>767</v>
      </c>
      <c r="AU73" s="6" t="s">
        <v>767</v>
      </c>
      <c r="AV73" s="6" t="s">
        <v>767</v>
      </c>
      <c r="AW73" s="6" t="s">
        <v>767</v>
      </c>
      <c r="AX73" s="6" t="s">
        <v>767</v>
      </c>
      <c r="AY73" s="6" t="s">
        <v>767</v>
      </c>
      <c r="AZ73" s="6" t="s">
        <v>767</v>
      </c>
      <c r="BA73" s="6" t="s">
        <v>767</v>
      </c>
      <c r="BB73" s="6" t="s">
        <v>767</v>
      </c>
      <c r="BC73" s="6" t="s">
        <v>767</v>
      </c>
      <c r="BD73" s="6" t="s">
        <v>767</v>
      </c>
      <c r="BE73" s="6" t="s">
        <v>767</v>
      </c>
      <c r="BF73" s="6" t="s">
        <v>767</v>
      </c>
      <c r="BG73" s="6" t="s">
        <v>767</v>
      </c>
      <c r="BH73" s="6" t="s">
        <v>767</v>
      </c>
      <c r="BI73" s="6" t="s">
        <v>767</v>
      </c>
      <c r="BJ73" s="6" t="s">
        <v>971</v>
      </c>
      <c r="BK73" s="6" t="s">
        <v>767</v>
      </c>
      <c r="BL73" s="6" t="s">
        <v>972</v>
      </c>
      <c r="BM73" s="6" t="s">
        <v>973</v>
      </c>
      <c r="BN73" s="6" t="s">
        <v>974</v>
      </c>
      <c r="BO73" s="6" t="s">
        <v>975</v>
      </c>
      <c r="BP73" s="6" t="s">
        <v>767</v>
      </c>
      <c r="BQ73" s="6" t="s">
        <v>767</v>
      </c>
      <c r="BR73" s="6" t="s">
        <v>767</v>
      </c>
      <c r="BS73" s="6" t="s">
        <v>767</v>
      </c>
      <c r="BT73" s="6" t="s">
        <v>767</v>
      </c>
      <c r="BU73" s="6" t="s">
        <v>767</v>
      </c>
      <c r="BV73" s="6" t="s">
        <v>767</v>
      </c>
      <c r="BW73" s="6" t="s">
        <v>767</v>
      </c>
      <c r="BX73" s="6" t="s">
        <v>767</v>
      </c>
      <c r="BY73" s="6" t="s">
        <v>767</v>
      </c>
      <c r="BZ73" s="6" t="s">
        <v>767</v>
      </c>
      <c r="CA73" s="6" t="s">
        <v>767</v>
      </c>
      <c r="CB73" s="6" t="s">
        <v>767</v>
      </c>
      <c r="CC73" s="6" t="s">
        <v>767</v>
      </c>
      <c r="CD73" s="6" t="s">
        <v>976</v>
      </c>
      <c r="CE73" s="6" t="s">
        <v>767</v>
      </c>
      <c r="CF73" s="6" t="s">
        <v>977</v>
      </c>
      <c r="CG73" s="6" t="s">
        <v>767</v>
      </c>
      <c r="CH73" s="6" t="s">
        <v>767</v>
      </c>
      <c r="CI73" s="6" t="s">
        <v>767</v>
      </c>
      <c r="CJ73" s="6" t="s">
        <v>767</v>
      </c>
      <c r="CK73" s="6" t="s">
        <v>767</v>
      </c>
      <c r="CL73" s="6" t="s">
        <v>767</v>
      </c>
      <c r="CM73" s="6" t="s">
        <v>767</v>
      </c>
      <c r="CN73" s="6" t="s">
        <v>767</v>
      </c>
      <c r="CO73" s="6" t="s">
        <v>767</v>
      </c>
      <c r="CP73" s="6" t="s">
        <v>767</v>
      </c>
      <c r="CQ73" s="6" t="s">
        <v>767</v>
      </c>
      <c r="CR73" s="6" t="s">
        <v>767</v>
      </c>
      <c r="CS73" s="6" t="s">
        <v>767</v>
      </c>
    </row>
    <row r="74" spans="1:98" ht="60">
      <c r="A74" s="4" t="s">
        <v>768</v>
      </c>
      <c r="B74" s="6" t="s">
        <v>767</v>
      </c>
      <c r="C74" s="6" t="s">
        <v>767</v>
      </c>
      <c r="D74" s="6" t="s">
        <v>963</v>
      </c>
      <c r="E74" s="6" t="s">
        <v>964</v>
      </c>
      <c r="F74" s="6" t="s">
        <v>767</v>
      </c>
      <c r="G74" s="6" t="s">
        <v>767</v>
      </c>
      <c r="H74" s="6" t="s">
        <v>767</v>
      </c>
      <c r="I74" s="6" t="s">
        <v>767</v>
      </c>
      <c r="J74" s="6" t="s">
        <v>767</v>
      </c>
      <c r="K74" s="6" t="s">
        <v>767</v>
      </c>
      <c r="L74" s="6" t="s">
        <v>978</v>
      </c>
      <c r="M74" s="6" t="s">
        <v>767</v>
      </c>
      <c r="N74" s="6" t="s">
        <v>979</v>
      </c>
      <c r="O74" s="6" t="s">
        <v>767</v>
      </c>
      <c r="P74" s="6" t="s">
        <v>968</v>
      </c>
      <c r="Q74" s="6" t="s">
        <v>767</v>
      </c>
      <c r="R74" s="6" t="s">
        <v>767</v>
      </c>
      <c r="S74" s="6" t="s">
        <v>767</v>
      </c>
      <c r="T74" s="6" t="s">
        <v>767</v>
      </c>
      <c r="U74" s="6" t="s">
        <v>767</v>
      </c>
      <c r="V74" s="6" t="s">
        <v>767</v>
      </c>
      <c r="W74" s="6" t="s">
        <v>767</v>
      </c>
      <c r="X74" s="6" t="s">
        <v>767</v>
      </c>
      <c r="Y74" s="6" t="s">
        <v>767</v>
      </c>
      <c r="Z74" s="6" t="s">
        <v>767</v>
      </c>
      <c r="AA74" s="6" t="s">
        <v>767</v>
      </c>
      <c r="AB74" s="6" t="s">
        <v>767</v>
      </c>
      <c r="AC74" s="6" t="s">
        <v>767</v>
      </c>
      <c r="AD74" s="6" t="s">
        <v>767</v>
      </c>
      <c r="AE74" s="6" t="s">
        <v>767</v>
      </c>
      <c r="AF74" s="6" t="s">
        <v>767</v>
      </c>
      <c r="AG74" s="6" t="s">
        <v>767</v>
      </c>
      <c r="AH74" s="6" t="s">
        <v>767</v>
      </c>
      <c r="AI74" s="6" t="s">
        <v>767</v>
      </c>
      <c r="AJ74" s="6" t="s">
        <v>767</v>
      </c>
      <c r="AK74" s="6" t="s">
        <v>767</v>
      </c>
      <c r="AL74" s="6" t="s">
        <v>767</v>
      </c>
      <c r="AM74" s="6" t="s">
        <v>767</v>
      </c>
      <c r="AN74" s="6" t="s">
        <v>767</v>
      </c>
      <c r="AO74" s="6" t="s">
        <v>767</v>
      </c>
      <c r="AP74" s="6" t="s">
        <v>767</v>
      </c>
      <c r="AQ74" s="6" t="s">
        <v>767</v>
      </c>
      <c r="AR74" s="6" t="s">
        <v>767</v>
      </c>
      <c r="AS74" s="6" t="s">
        <v>767</v>
      </c>
      <c r="AT74" s="6" t="s">
        <v>767</v>
      </c>
      <c r="AU74" s="6" t="s">
        <v>767</v>
      </c>
      <c r="AV74" s="6" t="s">
        <v>767</v>
      </c>
      <c r="AW74" s="6" t="s">
        <v>767</v>
      </c>
      <c r="AX74" s="6" t="s">
        <v>767</v>
      </c>
      <c r="AY74" s="6" t="s">
        <v>767</v>
      </c>
      <c r="AZ74" s="6" t="s">
        <v>767</v>
      </c>
      <c r="BA74" s="6" t="s">
        <v>767</v>
      </c>
      <c r="BB74" s="6" t="s">
        <v>767</v>
      </c>
      <c r="BC74" s="6" t="s">
        <v>767</v>
      </c>
      <c r="BD74" s="6" t="s">
        <v>767</v>
      </c>
      <c r="BE74" s="6" t="s">
        <v>767</v>
      </c>
      <c r="BF74" s="6" t="s">
        <v>767</v>
      </c>
      <c r="BG74" s="6" t="s">
        <v>767</v>
      </c>
      <c r="BH74" s="6" t="s">
        <v>767</v>
      </c>
      <c r="BI74" s="6" t="s">
        <v>767</v>
      </c>
      <c r="BJ74" s="6" t="s">
        <v>767</v>
      </c>
      <c r="BK74" s="6" t="s">
        <v>767</v>
      </c>
      <c r="BL74" s="6" t="s">
        <v>767</v>
      </c>
      <c r="BM74" s="6" t="s">
        <v>973</v>
      </c>
      <c r="BN74" s="6" t="s">
        <v>974</v>
      </c>
      <c r="BO74" s="6" t="s">
        <v>975</v>
      </c>
      <c r="BP74" s="6" t="s">
        <v>767</v>
      </c>
      <c r="BQ74" s="6" t="s">
        <v>767</v>
      </c>
      <c r="BR74" s="6" t="s">
        <v>767</v>
      </c>
      <c r="BS74" s="6" t="s">
        <v>767</v>
      </c>
      <c r="BT74" s="6" t="s">
        <v>767</v>
      </c>
      <c r="BU74" s="6" t="s">
        <v>767</v>
      </c>
      <c r="BV74" s="6" t="s">
        <v>767</v>
      </c>
      <c r="BW74" s="6" t="s">
        <v>767</v>
      </c>
      <c r="BX74" s="6" t="s">
        <v>767</v>
      </c>
      <c r="BY74" s="6" t="s">
        <v>767</v>
      </c>
      <c r="BZ74" s="6" t="s">
        <v>767</v>
      </c>
      <c r="CA74" s="6" t="s">
        <v>767</v>
      </c>
      <c r="CB74" s="6" t="s">
        <v>767</v>
      </c>
      <c r="CC74" s="6" t="s">
        <v>767</v>
      </c>
      <c r="CD74" s="6" t="s">
        <v>976</v>
      </c>
      <c r="CE74" s="6" t="s">
        <v>767</v>
      </c>
      <c r="CF74" s="6" t="s">
        <v>977</v>
      </c>
      <c r="CG74" s="6" t="s">
        <v>767</v>
      </c>
      <c r="CH74" s="6" t="s">
        <v>767</v>
      </c>
      <c r="CI74" s="6" t="s">
        <v>767</v>
      </c>
      <c r="CJ74" s="6" t="s">
        <v>767</v>
      </c>
      <c r="CK74" s="6" t="s">
        <v>767</v>
      </c>
      <c r="CL74" s="6" t="s">
        <v>767</v>
      </c>
      <c r="CM74" s="6" t="s">
        <v>767</v>
      </c>
      <c r="CN74" s="6" t="s">
        <v>767</v>
      </c>
      <c r="CO74" s="6" t="s">
        <v>767</v>
      </c>
      <c r="CP74" s="6" t="s">
        <v>767</v>
      </c>
      <c r="CQ74" s="6" t="s">
        <v>767</v>
      </c>
      <c r="CR74" s="6" t="s">
        <v>767</v>
      </c>
      <c r="CS74" s="6" t="s">
        <v>767</v>
      </c>
    </row>
    <row r="75" spans="1:98" ht="60">
      <c r="A75" s="4" t="s">
        <v>769</v>
      </c>
      <c r="B75" s="6" t="s">
        <v>767</v>
      </c>
      <c r="C75" s="6" t="s">
        <v>767</v>
      </c>
      <c r="D75" s="6" t="s">
        <v>767</v>
      </c>
      <c r="E75" s="6" t="s">
        <v>964</v>
      </c>
      <c r="F75" s="6" t="s">
        <v>767</v>
      </c>
      <c r="G75" s="6" t="s">
        <v>767</v>
      </c>
      <c r="H75" s="6" t="s">
        <v>767</v>
      </c>
      <c r="I75" s="6" t="s">
        <v>767</v>
      </c>
      <c r="J75" s="6" t="s">
        <v>767</v>
      </c>
      <c r="K75" s="6" t="s">
        <v>767</v>
      </c>
      <c r="L75" s="6" t="s">
        <v>980</v>
      </c>
      <c r="M75" s="6" t="s">
        <v>767</v>
      </c>
      <c r="N75" s="6" t="s">
        <v>979</v>
      </c>
      <c r="O75" s="6" t="s">
        <v>767</v>
      </c>
      <c r="P75" s="6" t="s">
        <v>968</v>
      </c>
      <c r="Q75" s="6" t="s">
        <v>767</v>
      </c>
      <c r="R75" s="6" t="s">
        <v>767</v>
      </c>
      <c r="S75" s="6" t="s">
        <v>767</v>
      </c>
      <c r="T75" s="6" t="s">
        <v>767</v>
      </c>
      <c r="U75" s="6" t="s">
        <v>767</v>
      </c>
      <c r="V75" s="6" t="s">
        <v>767</v>
      </c>
      <c r="W75" s="6" t="s">
        <v>767</v>
      </c>
      <c r="X75" s="6" t="s">
        <v>767</v>
      </c>
      <c r="Y75" s="6" t="s">
        <v>767</v>
      </c>
      <c r="Z75" s="6" t="s">
        <v>767</v>
      </c>
      <c r="AA75" s="6" t="s">
        <v>767</v>
      </c>
      <c r="AB75" s="6" t="s">
        <v>767</v>
      </c>
      <c r="AC75" s="6" t="s">
        <v>767</v>
      </c>
      <c r="AD75" s="6" t="s">
        <v>767</v>
      </c>
      <c r="AE75" s="6" t="s">
        <v>767</v>
      </c>
      <c r="AF75" s="6" t="s">
        <v>767</v>
      </c>
      <c r="AG75" s="6" t="s">
        <v>767</v>
      </c>
      <c r="AH75" s="6" t="s">
        <v>767</v>
      </c>
      <c r="AI75" s="6" t="s">
        <v>767</v>
      </c>
      <c r="AJ75" s="6" t="s">
        <v>767</v>
      </c>
      <c r="AK75" s="6" t="s">
        <v>767</v>
      </c>
      <c r="AL75" s="6" t="s">
        <v>767</v>
      </c>
      <c r="AM75" s="6" t="s">
        <v>767</v>
      </c>
      <c r="AN75" s="6" t="s">
        <v>767</v>
      </c>
      <c r="AO75" s="6" t="s">
        <v>767</v>
      </c>
      <c r="AP75" s="6" t="s">
        <v>767</v>
      </c>
      <c r="AQ75" s="6" t="s">
        <v>767</v>
      </c>
      <c r="AR75" s="6" t="s">
        <v>767</v>
      </c>
      <c r="AS75" s="6" t="s">
        <v>767</v>
      </c>
      <c r="AT75" s="6" t="s">
        <v>767</v>
      </c>
      <c r="AU75" s="6" t="s">
        <v>767</v>
      </c>
      <c r="AV75" s="6" t="s">
        <v>767</v>
      </c>
      <c r="AW75" s="6" t="s">
        <v>767</v>
      </c>
      <c r="AX75" s="6" t="s">
        <v>767</v>
      </c>
      <c r="AY75" s="6" t="s">
        <v>767</v>
      </c>
      <c r="AZ75" s="6" t="s">
        <v>767</v>
      </c>
      <c r="BA75" s="6" t="s">
        <v>767</v>
      </c>
      <c r="BB75" s="6" t="s">
        <v>767</v>
      </c>
      <c r="BC75" s="6" t="s">
        <v>767</v>
      </c>
      <c r="BD75" s="6" t="s">
        <v>767</v>
      </c>
      <c r="BE75" s="6" t="s">
        <v>767</v>
      </c>
      <c r="BF75" s="6" t="s">
        <v>767</v>
      </c>
      <c r="BG75" s="6" t="s">
        <v>767</v>
      </c>
      <c r="BH75" s="6" t="s">
        <v>767</v>
      </c>
      <c r="BI75" s="6" t="s">
        <v>767</v>
      </c>
      <c r="BJ75" s="6" t="s">
        <v>767</v>
      </c>
      <c r="BK75" s="6" t="s">
        <v>767</v>
      </c>
      <c r="BL75" s="6" t="s">
        <v>767</v>
      </c>
      <c r="BM75" s="6" t="s">
        <v>973</v>
      </c>
      <c r="BN75" s="6" t="s">
        <v>974</v>
      </c>
      <c r="BO75" s="6" t="s">
        <v>975</v>
      </c>
      <c r="BP75" s="6" t="s">
        <v>767</v>
      </c>
      <c r="BQ75" s="6" t="s">
        <v>767</v>
      </c>
      <c r="BR75" s="6" t="s">
        <v>767</v>
      </c>
      <c r="BS75" s="6" t="s">
        <v>767</v>
      </c>
      <c r="BT75" s="6" t="s">
        <v>767</v>
      </c>
      <c r="BU75" s="6" t="s">
        <v>767</v>
      </c>
      <c r="BV75" s="6" t="s">
        <v>767</v>
      </c>
      <c r="BW75" s="6" t="s">
        <v>767</v>
      </c>
      <c r="BX75" s="6" t="s">
        <v>767</v>
      </c>
      <c r="BY75" s="6" t="s">
        <v>767</v>
      </c>
      <c r="BZ75" s="6" t="s">
        <v>767</v>
      </c>
      <c r="CA75" s="6" t="s">
        <v>767</v>
      </c>
      <c r="CB75" s="6" t="s">
        <v>767</v>
      </c>
      <c r="CC75" s="6" t="s">
        <v>767</v>
      </c>
      <c r="CD75" s="6" t="s">
        <v>767</v>
      </c>
      <c r="CE75" s="6" t="s">
        <v>767</v>
      </c>
      <c r="CF75" s="6" t="s">
        <v>977</v>
      </c>
      <c r="CG75" s="6" t="s">
        <v>767</v>
      </c>
      <c r="CH75" s="6" t="s">
        <v>767</v>
      </c>
      <c r="CI75" s="6" t="s">
        <v>767</v>
      </c>
      <c r="CJ75" s="6" t="s">
        <v>767</v>
      </c>
      <c r="CK75" s="6" t="s">
        <v>767</v>
      </c>
      <c r="CL75" s="6" t="s">
        <v>767</v>
      </c>
      <c r="CM75" s="6" t="s">
        <v>767</v>
      </c>
      <c r="CN75" s="6" t="s">
        <v>767</v>
      </c>
      <c r="CO75" s="6" t="s">
        <v>767</v>
      </c>
      <c r="CP75" s="6" t="s">
        <v>767</v>
      </c>
      <c r="CQ75" s="6" t="s">
        <v>767</v>
      </c>
      <c r="CR75" s="6" t="s">
        <v>767</v>
      </c>
      <c r="CS75" s="6" t="s">
        <v>767</v>
      </c>
    </row>
    <row r="76" spans="1:98" ht="60">
      <c r="A76" s="4" t="s">
        <v>770</v>
      </c>
      <c r="B76" s="6" t="s">
        <v>767</v>
      </c>
      <c r="C76" s="6" t="s">
        <v>767</v>
      </c>
      <c r="D76" s="6" t="s">
        <v>767</v>
      </c>
      <c r="E76" s="6" t="s">
        <v>964</v>
      </c>
      <c r="F76" s="6" t="s">
        <v>767</v>
      </c>
      <c r="G76" s="6" t="s">
        <v>767</v>
      </c>
      <c r="H76" s="6" t="s">
        <v>767</v>
      </c>
      <c r="I76" s="6" t="s">
        <v>767</v>
      </c>
      <c r="J76" s="6" t="s">
        <v>767</v>
      </c>
      <c r="K76" s="6" t="s">
        <v>767</v>
      </c>
      <c r="L76" s="6" t="s">
        <v>980</v>
      </c>
      <c r="M76" s="6" t="s">
        <v>767</v>
      </c>
      <c r="N76" s="6" t="s">
        <v>979</v>
      </c>
      <c r="O76" s="6" t="s">
        <v>767</v>
      </c>
      <c r="P76" s="6" t="s">
        <v>968</v>
      </c>
      <c r="Q76" s="6" t="s">
        <v>767</v>
      </c>
      <c r="R76" s="6" t="s">
        <v>767</v>
      </c>
      <c r="S76" s="6" t="s">
        <v>767</v>
      </c>
      <c r="T76" s="6" t="s">
        <v>767</v>
      </c>
      <c r="U76" s="6" t="s">
        <v>767</v>
      </c>
      <c r="V76" s="6" t="s">
        <v>767</v>
      </c>
      <c r="W76" s="6" t="s">
        <v>767</v>
      </c>
      <c r="X76" s="6" t="s">
        <v>767</v>
      </c>
      <c r="Y76" s="6" t="s">
        <v>767</v>
      </c>
      <c r="Z76" s="6" t="s">
        <v>767</v>
      </c>
      <c r="AA76" s="6" t="s">
        <v>767</v>
      </c>
      <c r="AB76" s="6" t="s">
        <v>767</v>
      </c>
      <c r="AC76" s="6" t="s">
        <v>767</v>
      </c>
      <c r="AD76" s="6" t="s">
        <v>767</v>
      </c>
      <c r="AE76" s="6" t="s">
        <v>767</v>
      </c>
      <c r="AF76" s="6" t="s">
        <v>767</v>
      </c>
      <c r="AG76" s="6" t="s">
        <v>767</v>
      </c>
      <c r="AH76" s="6" t="s">
        <v>767</v>
      </c>
      <c r="AI76" s="6" t="s">
        <v>767</v>
      </c>
      <c r="AJ76" s="6" t="s">
        <v>767</v>
      </c>
      <c r="AK76" s="6" t="s">
        <v>767</v>
      </c>
      <c r="AL76" s="6" t="s">
        <v>767</v>
      </c>
      <c r="AM76" s="6" t="s">
        <v>767</v>
      </c>
      <c r="AN76" s="6" t="s">
        <v>767</v>
      </c>
      <c r="AO76" s="6" t="s">
        <v>767</v>
      </c>
      <c r="AP76" s="6" t="s">
        <v>767</v>
      </c>
      <c r="AQ76" s="6" t="s">
        <v>767</v>
      </c>
      <c r="AR76" s="6" t="s">
        <v>767</v>
      </c>
      <c r="AS76" s="6" t="s">
        <v>767</v>
      </c>
      <c r="AT76" s="6" t="s">
        <v>767</v>
      </c>
      <c r="AU76" s="6" t="s">
        <v>767</v>
      </c>
      <c r="AV76" s="6" t="s">
        <v>767</v>
      </c>
      <c r="AW76" s="6" t="s">
        <v>767</v>
      </c>
      <c r="AX76" s="6" t="s">
        <v>767</v>
      </c>
      <c r="AY76" s="6" t="s">
        <v>767</v>
      </c>
      <c r="AZ76" s="6" t="s">
        <v>767</v>
      </c>
      <c r="BA76" s="6" t="s">
        <v>767</v>
      </c>
      <c r="BB76" s="6" t="s">
        <v>767</v>
      </c>
      <c r="BC76" s="6" t="s">
        <v>767</v>
      </c>
      <c r="BD76" s="6" t="s">
        <v>767</v>
      </c>
      <c r="BE76" s="6" t="s">
        <v>767</v>
      </c>
      <c r="BF76" s="6" t="s">
        <v>767</v>
      </c>
      <c r="BG76" s="6" t="s">
        <v>767</v>
      </c>
      <c r="BH76" s="6" t="s">
        <v>767</v>
      </c>
      <c r="BI76" s="6" t="s">
        <v>767</v>
      </c>
      <c r="BJ76" s="6" t="s">
        <v>767</v>
      </c>
      <c r="BK76" s="6" t="s">
        <v>767</v>
      </c>
      <c r="BL76" s="6" t="s">
        <v>767</v>
      </c>
      <c r="BM76" s="6" t="s">
        <v>973</v>
      </c>
      <c r="BN76" s="6" t="s">
        <v>974</v>
      </c>
      <c r="BO76" s="6" t="s">
        <v>975</v>
      </c>
      <c r="BP76" s="6" t="s">
        <v>767</v>
      </c>
      <c r="BQ76" s="6" t="s">
        <v>767</v>
      </c>
      <c r="BR76" s="6" t="s">
        <v>767</v>
      </c>
      <c r="BS76" s="6" t="s">
        <v>767</v>
      </c>
      <c r="BT76" s="6" t="s">
        <v>767</v>
      </c>
      <c r="BU76" s="6" t="s">
        <v>767</v>
      </c>
      <c r="BV76" s="6" t="s">
        <v>767</v>
      </c>
      <c r="BW76" s="6" t="s">
        <v>767</v>
      </c>
      <c r="BX76" s="6" t="s">
        <v>767</v>
      </c>
      <c r="BY76" s="6" t="s">
        <v>767</v>
      </c>
      <c r="BZ76" s="6" t="s">
        <v>767</v>
      </c>
      <c r="CA76" s="6" t="s">
        <v>767</v>
      </c>
      <c r="CB76" s="6" t="s">
        <v>767</v>
      </c>
      <c r="CC76" s="6" t="s">
        <v>767</v>
      </c>
      <c r="CD76" s="6" t="s">
        <v>767</v>
      </c>
      <c r="CE76" s="6" t="s">
        <v>767</v>
      </c>
      <c r="CF76" s="6" t="s">
        <v>767</v>
      </c>
      <c r="CG76" s="6" t="s">
        <v>767</v>
      </c>
      <c r="CH76" s="6" t="s">
        <v>767</v>
      </c>
      <c r="CI76" s="6" t="s">
        <v>767</v>
      </c>
      <c r="CJ76" s="6" t="s">
        <v>767</v>
      </c>
      <c r="CK76" s="6" t="s">
        <v>767</v>
      </c>
      <c r="CL76" s="6" t="s">
        <v>767</v>
      </c>
      <c r="CM76" s="6" t="s">
        <v>767</v>
      </c>
      <c r="CN76" s="6" t="s">
        <v>767</v>
      </c>
      <c r="CO76" s="6" t="s">
        <v>767</v>
      </c>
      <c r="CP76" s="6" t="s">
        <v>767</v>
      </c>
      <c r="CQ76" s="6" t="s">
        <v>767</v>
      </c>
      <c r="CR76" s="6" t="s">
        <v>767</v>
      </c>
      <c r="CS76" s="6" t="s">
        <v>767</v>
      </c>
    </row>
    <row r="77" spans="1:98" ht="60">
      <c r="A77" s="4" t="s">
        <v>771</v>
      </c>
      <c r="B77" s="6" t="s">
        <v>767</v>
      </c>
      <c r="C77" s="6" t="s">
        <v>767</v>
      </c>
      <c r="D77" s="6" t="s">
        <v>767</v>
      </c>
      <c r="E77" s="6" t="s">
        <v>981</v>
      </c>
      <c r="F77" s="6" t="s">
        <v>767</v>
      </c>
      <c r="G77" s="6" t="s">
        <v>767</v>
      </c>
      <c r="H77" s="6" t="s">
        <v>767</v>
      </c>
      <c r="I77" s="6" t="s">
        <v>767</v>
      </c>
      <c r="J77" s="6" t="s">
        <v>767</v>
      </c>
      <c r="K77" s="6" t="s">
        <v>767</v>
      </c>
      <c r="L77" s="6" t="s">
        <v>767</v>
      </c>
      <c r="M77" s="6" t="s">
        <v>767</v>
      </c>
      <c r="N77" s="6" t="s">
        <v>767</v>
      </c>
      <c r="O77" s="6" t="s">
        <v>767</v>
      </c>
      <c r="P77" s="6" t="s">
        <v>968</v>
      </c>
      <c r="Q77" s="6" t="s">
        <v>767</v>
      </c>
      <c r="R77" s="6" t="s">
        <v>767</v>
      </c>
      <c r="S77" s="6" t="s">
        <v>767</v>
      </c>
      <c r="T77" s="6" t="s">
        <v>767</v>
      </c>
      <c r="U77" s="6" t="s">
        <v>767</v>
      </c>
      <c r="V77" s="6" t="s">
        <v>767</v>
      </c>
      <c r="W77" s="6" t="s">
        <v>767</v>
      </c>
      <c r="X77" s="6" t="s">
        <v>767</v>
      </c>
      <c r="Y77" s="6" t="s">
        <v>767</v>
      </c>
      <c r="Z77" s="6" t="s">
        <v>767</v>
      </c>
      <c r="AA77" s="6" t="s">
        <v>767</v>
      </c>
      <c r="AB77" s="6" t="s">
        <v>767</v>
      </c>
      <c r="AC77" s="6" t="s">
        <v>767</v>
      </c>
      <c r="AD77" s="6" t="s">
        <v>767</v>
      </c>
      <c r="AE77" s="6" t="s">
        <v>767</v>
      </c>
      <c r="AF77" s="6" t="s">
        <v>767</v>
      </c>
      <c r="AG77" s="6" t="s">
        <v>767</v>
      </c>
      <c r="AH77" s="6" t="s">
        <v>767</v>
      </c>
      <c r="AI77" s="6" t="s">
        <v>767</v>
      </c>
      <c r="AJ77" s="6" t="s">
        <v>767</v>
      </c>
      <c r="AK77" s="6" t="s">
        <v>767</v>
      </c>
      <c r="AL77" s="6" t="s">
        <v>767</v>
      </c>
      <c r="AM77" s="6" t="s">
        <v>767</v>
      </c>
      <c r="AN77" s="6" t="s">
        <v>767</v>
      </c>
      <c r="AO77" s="6" t="s">
        <v>767</v>
      </c>
      <c r="AP77" s="6" t="s">
        <v>767</v>
      </c>
      <c r="AQ77" s="6" t="s">
        <v>767</v>
      </c>
      <c r="AR77" s="6" t="s">
        <v>767</v>
      </c>
      <c r="AS77" s="6" t="s">
        <v>767</v>
      </c>
      <c r="AT77" s="6" t="s">
        <v>767</v>
      </c>
      <c r="AU77" s="6" t="s">
        <v>767</v>
      </c>
      <c r="AV77" s="6" t="s">
        <v>767</v>
      </c>
      <c r="AW77" s="6" t="s">
        <v>767</v>
      </c>
      <c r="AX77" s="6" t="s">
        <v>767</v>
      </c>
      <c r="AY77" s="6" t="s">
        <v>767</v>
      </c>
      <c r="AZ77" s="6" t="s">
        <v>767</v>
      </c>
      <c r="BA77" s="6" t="s">
        <v>767</v>
      </c>
      <c r="BB77" s="6" t="s">
        <v>767</v>
      </c>
      <c r="BC77" s="6" t="s">
        <v>767</v>
      </c>
      <c r="BD77" s="6" t="s">
        <v>767</v>
      </c>
      <c r="BE77" s="6" t="s">
        <v>767</v>
      </c>
      <c r="BF77" s="6" t="s">
        <v>767</v>
      </c>
      <c r="BG77" s="6" t="s">
        <v>767</v>
      </c>
      <c r="BH77" s="6" t="s">
        <v>767</v>
      </c>
      <c r="BI77" s="6" t="s">
        <v>767</v>
      </c>
      <c r="BJ77" s="6" t="s">
        <v>767</v>
      </c>
      <c r="BK77" s="6" t="s">
        <v>767</v>
      </c>
      <c r="BL77" s="6" t="s">
        <v>767</v>
      </c>
      <c r="BM77" s="6" t="s">
        <v>973</v>
      </c>
      <c r="BN77" s="6" t="s">
        <v>974</v>
      </c>
      <c r="BO77" s="6" t="s">
        <v>975</v>
      </c>
      <c r="BP77" s="6" t="s">
        <v>767</v>
      </c>
      <c r="BQ77" s="6" t="s">
        <v>767</v>
      </c>
      <c r="BR77" s="6" t="s">
        <v>767</v>
      </c>
      <c r="BS77" s="6" t="s">
        <v>767</v>
      </c>
      <c r="BT77" s="6" t="s">
        <v>767</v>
      </c>
      <c r="BU77" s="6" t="s">
        <v>767</v>
      </c>
      <c r="BV77" s="6" t="s">
        <v>767</v>
      </c>
      <c r="BW77" s="6" t="s">
        <v>767</v>
      </c>
      <c r="BX77" s="6" t="s">
        <v>767</v>
      </c>
      <c r="BY77" s="6" t="s">
        <v>767</v>
      </c>
      <c r="BZ77" s="6" t="s">
        <v>767</v>
      </c>
      <c r="CA77" s="6" t="s">
        <v>767</v>
      </c>
      <c r="CB77" s="6" t="s">
        <v>767</v>
      </c>
      <c r="CC77" s="6" t="s">
        <v>767</v>
      </c>
      <c r="CD77" s="6" t="s">
        <v>767</v>
      </c>
      <c r="CE77" s="6" t="s">
        <v>767</v>
      </c>
      <c r="CF77" s="6" t="s">
        <v>767</v>
      </c>
      <c r="CG77" s="6" t="s">
        <v>767</v>
      </c>
      <c r="CH77" s="6" t="s">
        <v>767</v>
      </c>
      <c r="CI77" s="6" t="s">
        <v>767</v>
      </c>
      <c r="CJ77" s="6" t="s">
        <v>767</v>
      </c>
      <c r="CK77" s="6" t="s">
        <v>767</v>
      </c>
      <c r="CL77" s="6" t="s">
        <v>767</v>
      </c>
      <c r="CM77" s="6" t="s">
        <v>767</v>
      </c>
      <c r="CN77" s="6" t="s">
        <v>767</v>
      </c>
      <c r="CO77" s="6" t="s">
        <v>767</v>
      </c>
      <c r="CP77" s="6" t="s">
        <v>767</v>
      </c>
      <c r="CQ77" s="6" t="s">
        <v>767</v>
      </c>
      <c r="CR77" s="6" t="s">
        <v>767</v>
      </c>
      <c r="CS77" s="6" t="s">
        <v>767</v>
      </c>
    </row>
    <row r="78" spans="1:98" ht="60">
      <c r="A78" s="4" t="s">
        <v>772</v>
      </c>
      <c r="B78" s="6" t="s">
        <v>767</v>
      </c>
      <c r="C78" s="6" t="s">
        <v>767</v>
      </c>
      <c r="D78" s="6" t="s">
        <v>767</v>
      </c>
      <c r="E78" s="6" t="s">
        <v>981</v>
      </c>
      <c r="F78" s="6" t="s">
        <v>767</v>
      </c>
      <c r="G78" s="6" t="s">
        <v>767</v>
      </c>
      <c r="H78" s="6" t="s">
        <v>767</v>
      </c>
      <c r="I78" s="6" t="s">
        <v>767</v>
      </c>
      <c r="J78" s="6" t="s">
        <v>767</v>
      </c>
      <c r="K78" s="6" t="s">
        <v>767</v>
      </c>
      <c r="L78" s="6" t="s">
        <v>767</v>
      </c>
      <c r="M78" s="6" t="s">
        <v>767</v>
      </c>
      <c r="N78" s="6" t="s">
        <v>767</v>
      </c>
      <c r="O78" s="6" t="s">
        <v>767</v>
      </c>
      <c r="P78" s="6" t="s">
        <v>982</v>
      </c>
      <c r="Q78" s="6" t="s">
        <v>767</v>
      </c>
      <c r="R78" s="6" t="s">
        <v>767</v>
      </c>
      <c r="S78" s="6" t="s">
        <v>767</v>
      </c>
      <c r="T78" s="6" t="s">
        <v>767</v>
      </c>
      <c r="U78" s="6" t="s">
        <v>767</v>
      </c>
      <c r="V78" s="6" t="s">
        <v>767</v>
      </c>
      <c r="W78" s="6" t="s">
        <v>767</v>
      </c>
      <c r="X78" s="6" t="s">
        <v>767</v>
      </c>
      <c r="Y78" s="6" t="s">
        <v>767</v>
      </c>
      <c r="Z78" s="6" t="s">
        <v>767</v>
      </c>
      <c r="AA78" s="6" t="s">
        <v>767</v>
      </c>
      <c r="AB78" s="6" t="s">
        <v>767</v>
      </c>
      <c r="AC78" s="6" t="s">
        <v>767</v>
      </c>
      <c r="AD78" s="6" t="s">
        <v>767</v>
      </c>
      <c r="AE78" s="6" t="s">
        <v>767</v>
      </c>
      <c r="AF78" s="6" t="s">
        <v>767</v>
      </c>
      <c r="AG78" s="6" t="s">
        <v>767</v>
      </c>
      <c r="AH78" s="6" t="s">
        <v>767</v>
      </c>
      <c r="AI78" s="6" t="s">
        <v>767</v>
      </c>
      <c r="AJ78" s="6" t="s">
        <v>767</v>
      </c>
      <c r="AK78" s="6" t="s">
        <v>767</v>
      </c>
      <c r="AL78" s="6" t="s">
        <v>767</v>
      </c>
      <c r="AM78" s="6" t="s">
        <v>767</v>
      </c>
      <c r="AN78" s="6" t="s">
        <v>767</v>
      </c>
      <c r="AO78" s="6" t="s">
        <v>767</v>
      </c>
      <c r="AP78" s="6" t="s">
        <v>767</v>
      </c>
      <c r="AQ78" s="6" t="s">
        <v>767</v>
      </c>
      <c r="AR78" s="6" t="s">
        <v>767</v>
      </c>
      <c r="AS78" s="6" t="s">
        <v>767</v>
      </c>
      <c r="AT78" s="6" t="s">
        <v>767</v>
      </c>
      <c r="AU78" s="6" t="s">
        <v>767</v>
      </c>
      <c r="AV78" s="6" t="s">
        <v>767</v>
      </c>
      <c r="AW78" s="6" t="s">
        <v>767</v>
      </c>
      <c r="AX78" s="6" t="s">
        <v>767</v>
      </c>
      <c r="AY78" s="6" t="s">
        <v>767</v>
      </c>
      <c r="AZ78" s="6" t="s">
        <v>767</v>
      </c>
      <c r="BA78" s="6" t="s">
        <v>767</v>
      </c>
      <c r="BB78" s="6" t="s">
        <v>767</v>
      </c>
      <c r="BC78" s="6" t="s">
        <v>767</v>
      </c>
      <c r="BD78" s="6" t="s">
        <v>767</v>
      </c>
      <c r="BE78" s="6" t="s">
        <v>767</v>
      </c>
      <c r="BF78" s="6" t="s">
        <v>767</v>
      </c>
      <c r="BG78" s="6" t="s">
        <v>767</v>
      </c>
      <c r="BH78" s="6" t="s">
        <v>767</v>
      </c>
      <c r="BI78" s="6" t="s">
        <v>767</v>
      </c>
      <c r="BJ78" s="6" t="s">
        <v>767</v>
      </c>
      <c r="BK78" s="6" t="s">
        <v>767</v>
      </c>
      <c r="BL78" s="6" t="s">
        <v>767</v>
      </c>
      <c r="BM78" s="6" t="s">
        <v>973</v>
      </c>
      <c r="BN78" s="6" t="s">
        <v>974</v>
      </c>
      <c r="BO78" s="6" t="s">
        <v>975</v>
      </c>
      <c r="BP78" s="6" t="s">
        <v>767</v>
      </c>
      <c r="BQ78" s="6" t="s">
        <v>767</v>
      </c>
      <c r="BR78" s="6" t="s">
        <v>767</v>
      </c>
      <c r="BS78" s="6" t="s">
        <v>767</v>
      </c>
      <c r="BT78" s="6" t="s">
        <v>767</v>
      </c>
      <c r="BU78" s="6" t="s">
        <v>767</v>
      </c>
      <c r="BV78" s="6" t="s">
        <v>767</v>
      </c>
      <c r="BW78" s="6" t="s">
        <v>767</v>
      </c>
      <c r="BX78" s="6" t="s">
        <v>767</v>
      </c>
      <c r="BY78" s="6" t="s">
        <v>767</v>
      </c>
      <c r="BZ78" s="6" t="s">
        <v>767</v>
      </c>
      <c r="CA78" s="6" t="s">
        <v>767</v>
      </c>
      <c r="CB78" s="6" t="s">
        <v>767</v>
      </c>
      <c r="CC78" s="6" t="s">
        <v>767</v>
      </c>
      <c r="CD78" s="6" t="s">
        <v>767</v>
      </c>
      <c r="CE78" s="6" t="s">
        <v>767</v>
      </c>
      <c r="CF78" s="6" t="s">
        <v>767</v>
      </c>
      <c r="CG78" s="6" t="s">
        <v>767</v>
      </c>
      <c r="CH78" s="6" t="s">
        <v>767</v>
      </c>
      <c r="CI78" s="6" t="s">
        <v>767</v>
      </c>
      <c r="CJ78" s="6" t="s">
        <v>767</v>
      </c>
      <c r="CK78" s="6" t="s">
        <v>767</v>
      </c>
      <c r="CL78" s="6" t="s">
        <v>767</v>
      </c>
      <c r="CM78" s="6" t="s">
        <v>767</v>
      </c>
      <c r="CN78" s="6" t="s">
        <v>767</v>
      </c>
      <c r="CO78" s="6" t="s">
        <v>767</v>
      </c>
      <c r="CP78" s="6" t="s">
        <v>767</v>
      </c>
      <c r="CQ78" s="6" t="s">
        <v>767</v>
      </c>
      <c r="CR78" s="6" t="s">
        <v>767</v>
      </c>
      <c r="CS78" s="6" t="s">
        <v>767</v>
      </c>
    </row>
    <row r="79" spans="1:98" ht="60">
      <c r="A79" s="4" t="s">
        <v>773</v>
      </c>
      <c r="B79" s="6" t="s">
        <v>767</v>
      </c>
      <c r="C79" s="6" t="s">
        <v>767</v>
      </c>
      <c r="D79" s="6" t="s">
        <v>767</v>
      </c>
      <c r="E79" s="6" t="s">
        <v>981</v>
      </c>
      <c r="F79" s="6" t="s">
        <v>767</v>
      </c>
      <c r="G79" s="6" t="s">
        <v>767</v>
      </c>
      <c r="H79" s="6" t="s">
        <v>767</v>
      </c>
      <c r="I79" s="6" t="s">
        <v>767</v>
      </c>
      <c r="J79" s="6" t="s">
        <v>767</v>
      </c>
      <c r="K79" s="6" t="s">
        <v>767</v>
      </c>
      <c r="L79" s="6" t="s">
        <v>767</v>
      </c>
      <c r="M79" s="6" t="s">
        <v>767</v>
      </c>
      <c r="N79" s="6" t="s">
        <v>767</v>
      </c>
      <c r="O79" s="6" t="s">
        <v>767</v>
      </c>
      <c r="P79" s="6" t="s">
        <v>982</v>
      </c>
      <c r="Q79" s="6" t="s">
        <v>767</v>
      </c>
      <c r="R79" s="6" t="s">
        <v>767</v>
      </c>
      <c r="S79" s="6" t="s">
        <v>767</v>
      </c>
      <c r="T79" s="6" t="s">
        <v>767</v>
      </c>
      <c r="U79" s="6" t="s">
        <v>767</v>
      </c>
      <c r="V79" s="6" t="s">
        <v>767</v>
      </c>
      <c r="W79" s="6" t="s">
        <v>767</v>
      </c>
      <c r="X79" s="6" t="s">
        <v>767</v>
      </c>
      <c r="Y79" s="6" t="s">
        <v>767</v>
      </c>
      <c r="Z79" s="6" t="s">
        <v>767</v>
      </c>
      <c r="AA79" s="6" t="s">
        <v>767</v>
      </c>
      <c r="AB79" s="6" t="s">
        <v>767</v>
      </c>
      <c r="AC79" s="6" t="s">
        <v>767</v>
      </c>
      <c r="AD79" s="6" t="s">
        <v>767</v>
      </c>
      <c r="AE79" s="6" t="s">
        <v>767</v>
      </c>
      <c r="AF79" s="6" t="s">
        <v>767</v>
      </c>
      <c r="AG79" s="6" t="s">
        <v>767</v>
      </c>
      <c r="AH79" s="6" t="s">
        <v>767</v>
      </c>
      <c r="AI79" s="6" t="s">
        <v>767</v>
      </c>
      <c r="AJ79" s="6" t="s">
        <v>767</v>
      </c>
      <c r="AK79" s="6" t="s">
        <v>767</v>
      </c>
      <c r="AL79" s="6" t="s">
        <v>767</v>
      </c>
      <c r="AM79" s="6" t="s">
        <v>767</v>
      </c>
      <c r="AN79" s="6" t="s">
        <v>767</v>
      </c>
      <c r="AO79" s="6" t="s">
        <v>767</v>
      </c>
      <c r="AP79" s="6" t="s">
        <v>767</v>
      </c>
      <c r="AQ79" s="6" t="s">
        <v>767</v>
      </c>
      <c r="AR79" s="6" t="s">
        <v>767</v>
      </c>
      <c r="AS79" s="6" t="s">
        <v>767</v>
      </c>
      <c r="AT79" s="6" t="s">
        <v>767</v>
      </c>
      <c r="AU79" s="6" t="s">
        <v>767</v>
      </c>
      <c r="AV79" s="6" t="s">
        <v>767</v>
      </c>
      <c r="AW79" s="6" t="s">
        <v>767</v>
      </c>
      <c r="AX79" s="6" t="s">
        <v>767</v>
      </c>
      <c r="AY79" s="6" t="s">
        <v>767</v>
      </c>
      <c r="AZ79" s="6" t="s">
        <v>767</v>
      </c>
      <c r="BA79" s="6" t="s">
        <v>767</v>
      </c>
      <c r="BB79" s="6" t="s">
        <v>767</v>
      </c>
      <c r="BC79" s="6" t="s">
        <v>767</v>
      </c>
      <c r="BD79" s="6" t="s">
        <v>767</v>
      </c>
      <c r="BE79" s="6" t="s">
        <v>767</v>
      </c>
      <c r="BF79" s="6" t="s">
        <v>767</v>
      </c>
      <c r="BG79" s="6" t="s">
        <v>767</v>
      </c>
      <c r="BH79" s="6" t="s">
        <v>767</v>
      </c>
      <c r="BI79" s="6" t="s">
        <v>767</v>
      </c>
      <c r="BJ79" s="6" t="s">
        <v>767</v>
      </c>
      <c r="BK79" s="6" t="s">
        <v>767</v>
      </c>
      <c r="BL79" s="6" t="s">
        <v>767</v>
      </c>
      <c r="BM79" s="6" t="s">
        <v>973</v>
      </c>
      <c r="BN79" s="6" t="s">
        <v>974</v>
      </c>
      <c r="BO79" s="6" t="s">
        <v>975</v>
      </c>
      <c r="BP79" s="6" t="s">
        <v>767</v>
      </c>
      <c r="BQ79" s="6" t="s">
        <v>767</v>
      </c>
      <c r="BR79" s="6" t="s">
        <v>767</v>
      </c>
      <c r="BS79" s="6" t="s">
        <v>767</v>
      </c>
      <c r="BT79" s="6" t="s">
        <v>767</v>
      </c>
      <c r="BU79" s="6" t="s">
        <v>767</v>
      </c>
      <c r="BV79" s="6" t="s">
        <v>767</v>
      </c>
      <c r="BW79" s="6" t="s">
        <v>767</v>
      </c>
      <c r="BX79" s="6" t="s">
        <v>767</v>
      </c>
      <c r="BY79" s="6" t="s">
        <v>767</v>
      </c>
      <c r="BZ79" s="6" t="s">
        <v>767</v>
      </c>
      <c r="CA79" s="6" t="s">
        <v>767</v>
      </c>
      <c r="CB79" s="6" t="s">
        <v>767</v>
      </c>
      <c r="CC79" s="6" t="s">
        <v>767</v>
      </c>
      <c r="CD79" s="6" t="s">
        <v>767</v>
      </c>
      <c r="CE79" s="6" t="s">
        <v>767</v>
      </c>
      <c r="CF79" s="6" t="s">
        <v>767</v>
      </c>
      <c r="CG79" s="6" t="s">
        <v>767</v>
      </c>
      <c r="CH79" s="6" t="s">
        <v>767</v>
      </c>
      <c r="CI79" s="6" t="s">
        <v>767</v>
      </c>
      <c r="CJ79" s="6" t="s">
        <v>767</v>
      </c>
      <c r="CK79" s="6" t="s">
        <v>767</v>
      </c>
      <c r="CL79" s="6" t="s">
        <v>767</v>
      </c>
      <c r="CM79" s="6" t="s">
        <v>767</v>
      </c>
      <c r="CN79" s="6" t="s">
        <v>767</v>
      </c>
      <c r="CO79" s="6" t="s">
        <v>767</v>
      </c>
      <c r="CP79" s="6" t="s">
        <v>767</v>
      </c>
      <c r="CQ79" s="6" t="s">
        <v>767</v>
      </c>
      <c r="CR79" s="6" t="s">
        <v>767</v>
      </c>
      <c r="CS79" s="6" t="s">
        <v>767</v>
      </c>
    </row>
    <row r="80" spans="1:98" ht="60">
      <c r="A80" s="4" t="s">
        <v>774</v>
      </c>
      <c r="B80" s="6" t="s">
        <v>767</v>
      </c>
      <c r="C80" s="6" t="s">
        <v>767</v>
      </c>
      <c r="D80" s="6" t="s">
        <v>767</v>
      </c>
      <c r="E80" s="6" t="s">
        <v>981</v>
      </c>
      <c r="F80" s="6" t="s">
        <v>767</v>
      </c>
      <c r="G80" s="6" t="s">
        <v>767</v>
      </c>
      <c r="H80" s="6" t="s">
        <v>767</v>
      </c>
      <c r="I80" s="6" t="s">
        <v>767</v>
      </c>
      <c r="J80" s="6" t="s">
        <v>767</v>
      </c>
      <c r="K80" s="6" t="s">
        <v>767</v>
      </c>
      <c r="L80" s="6" t="s">
        <v>767</v>
      </c>
      <c r="M80" s="6" t="s">
        <v>767</v>
      </c>
      <c r="N80" s="6" t="s">
        <v>767</v>
      </c>
      <c r="O80" s="6" t="s">
        <v>767</v>
      </c>
      <c r="P80" s="6" t="s">
        <v>982</v>
      </c>
      <c r="Q80" s="6" t="s">
        <v>767</v>
      </c>
      <c r="R80" s="6" t="s">
        <v>767</v>
      </c>
      <c r="S80" s="6" t="s">
        <v>767</v>
      </c>
      <c r="T80" s="6" t="s">
        <v>767</v>
      </c>
      <c r="U80" s="6" t="s">
        <v>767</v>
      </c>
      <c r="V80" s="6" t="s">
        <v>767</v>
      </c>
      <c r="W80" s="6" t="s">
        <v>767</v>
      </c>
      <c r="X80" s="6" t="s">
        <v>767</v>
      </c>
      <c r="Y80" s="6" t="s">
        <v>767</v>
      </c>
      <c r="Z80" s="6" t="s">
        <v>767</v>
      </c>
      <c r="AA80" s="6" t="s">
        <v>767</v>
      </c>
      <c r="AB80" s="6" t="s">
        <v>767</v>
      </c>
      <c r="AC80" s="6" t="s">
        <v>767</v>
      </c>
      <c r="AD80" s="6" t="s">
        <v>767</v>
      </c>
      <c r="AE80" s="6" t="s">
        <v>767</v>
      </c>
      <c r="AF80" s="6" t="s">
        <v>767</v>
      </c>
      <c r="AG80" s="6" t="s">
        <v>767</v>
      </c>
      <c r="AH80" s="6" t="s">
        <v>767</v>
      </c>
      <c r="AI80" s="6" t="s">
        <v>767</v>
      </c>
      <c r="AJ80" s="6" t="s">
        <v>767</v>
      </c>
      <c r="AK80" s="6" t="s">
        <v>767</v>
      </c>
      <c r="AL80" s="6" t="s">
        <v>767</v>
      </c>
      <c r="AM80" s="6" t="s">
        <v>767</v>
      </c>
      <c r="AN80" s="6" t="s">
        <v>767</v>
      </c>
      <c r="AO80" s="6" t="s">
        <v>767</v>
      </c>
      <c r="AP80" s="6" t="s">
        <v>767</v>
      </c>
      <c r="AQ80" s="6" t="s">
        <v>767</v>
      </c>
      <c r="AR80" s="6" t="s">
        <v>767</v>
      </c>
      <c r="AS80" s="6" t="s">
        <v>767</v>
      </c>
      <c r="AT80" s="6" t="s">
        <v>767</v>
      </c>
      <c r="AU80" s="6" t="s">
        <v>767</v>
      </c>
      <c r="AV80" s="6" t="s">
        <v>767</v>
      </c>
      <c r="AW80" s="6" t="s">
        <v>767</v>
      </c>
      <c r="AX80" s="6" t="s">
        <v>767</v>
      </c>
      <c r="AY80" s="6" t="s">
        <v>767</v>
      </c>
      <c r="AZ80" s="6" t="s">
        <v>767</v>
      </c>
      <c r="BA80" s="6" t="s">
        <v>767</v>
      </c>
      <c r="BB80" s="6" t="s">
        <v>767</v>
      </c>
      <c r="BC80" s="6" t="s">
        <v>767</v>
      </c>
      <c r="BD80" s="6" t="s">
        <v>767</v>
      </c>
      <c r="BE80" s="6" t="s">
        <v>767</v>
      </c>
      <c r="BF80" s="6" t="s">
        <v>767</v>
      </c>
      <c r="BG80" s="6" t="s">
        <v>767</v>
      </c>
      <c r="BH80" s="6" t="s">
        <v>767</v>
      </c>
      <c r="BI80" s="6" t="s">
        <v>767</v>
      </c>
      <c r="BJ80" s="6" t="s">
        <v>767</v>
      </c>
      <c r="BK80" s="6" t="s">
        <v>767</v>
      </c>
      <c r="BL80" s="6" t="s">
        <v>767</v>
      </c>
      <c r="BM80" s="6" t="s">
        <v>973</v>
      </c>
      <c r="BN80" s="6" t="s">
        <v>974</v>
      </c>
      <c r="BO80" s="6" t="s">
        <v>975</v>
      </c>
      <c r="BP80" s="6" t="s">
        <v>767</v>
      </c>
      <c r="BQ80" s="6" t="s">
        <v>767</v>
      </c>
      <c r="BR80" s="6" t="s">
        <v>767</v>
      </c>
      <c r="BS80" s="6" t="s">
        <v>767</v>
      </c>
      <c r="BT80" s="6" t="s">
        <v>767</v>
      </c>
      <c r="BU80" s="6" t="s">
        <v>767</v>
      </c>
      <c r="BV80" s="6" t="s">
        <v>767</v>
      </c>
      <c r="BW80" s="6" t="s">
        <v>767</v>
      </c>
      <c r="BX80" s="6" t="s">
        <v>767</v>
      </c>
      <c r="BY80" s="6" t="s">
        <v>767</v>
      </c>
      <c r="BZ80" s="6" t="s">
        <v>767</v>
      </c>
      <c r="CA80" s="6" t="s">
        <v>767</v>
      </c>
      <c r="CB80" s="6" t="s">
        <v>767</v>
      </c>
      <c r="CC80" s="6" t="s">
        <v>767</v>
      </c>
      <c r="CD80" s="6" t="s">
        <v>767</v>
      </c>
      <c r="CE80" s="6" t="s">
        <v>767</v>
      </c>
      <c r="CF80" s="6" t="s">
        <v>767</v>
      </c>
      <c r="CG80" s="6" t="s">
        <v>767</v>
      </c>
      <c r="CH80" s="6" t="s">
        <v>767</v>
      </c>
      <c r="CI80" s="6" t="s">
        <v>767</v>
      </c>
      <c r="CJ80" s="6" t="s">
        <v>767</v>
      </c>
      <c r="CK80" s="6" t="s">
        <v>767</v>
      </c>
      <c r="CL80" s="6" t="s">
        <v>767</v>
      </c>
      <c r="CM80" s="6" t="s">
        <v>767</v>
      </c>
      <c r="CN80" s="6" t="s">
        <v>767</v>
      </c>
      <c r="CO80" s="6" t="s">
        <v>767</v>
      </c>
      <c r="CP80" s="6" t="s">
        <v>767</v>
      </c>
      <c r="CQ80" s="6" t="s">
        <v>767</v>
      </c>
      <c r="CR80" s="6" t="s">
        <v>767</v>
      </c>
      <c r="CS80" s="6" t="s">
        <v>767</v>
      </c>
    </row>
    <row r="81" spans="1:97" ht="60">
      <c r="A81" s="4" t="s">
        <v>775</v>
      </c>
      <c r="B81" s="6" t="s">
        <v>767</v>
      </c>
      <c r="C81" s="6" t="s">
        <v>767</v>
      </c>
      <c r="D81" s="6" t="s">
        <v>767</v>
      </c>
      <c r="E81" s="6" t="s">
        <v>981</v>
      </c>
      <c r="F81" s="6" t="s">
        <v>767</v>
      </c>
      <c r="G81" s="6" t="s">
        <v>767</v>
      </c>
      <c r="H81" s="6" t="s">
        <v>767</v>
      </c>
      <c r="I81" s="6" t="s">
        <v>767</v>
      </c>
      <c r="J81" s="6" t="s">
        <v>767</v>
      </c>
      <c r="K81" s="6" t="s">
        <v>767</v>
      </c>
      <c r="L81" s="6" t="s">
        <v>767</v>
      </c>
      <c r="M81" s="6" t="s">
        <v>767</v>
      </c>
      <c r="N81" s="6" t="s">
        <v>767</v>
      </c>
      <c r="O81" s="6" t="s">
        <v>767</v>
      </c>
      <c r="P81" s="6" t="s">
        <v>982</v>
      </c>
      <c r="Q81" s="6" t="s">
        <v>767</v>
      </c>
      <c r="R81" s="6" t="s">
        <v>767</v>
      </c>
      <c r="S81" s="6" t="s">
        <v>767</v>
      </c>
      <c r="T81" s="6" t="s">
        <v>767</v>
      </c>
      <c r="U81" s="6" t="s">
        <v>767</v>
      </c>
      <c r="V81" s="6" t="s">
        <v>767</v>
      </c>
      <c r="W81" s="6" t="s">
        <v>767</v>
      </c>
      <c r="X81" s="6" t="s">
        <v>767</v>
      </c>
      <c r="Y81" s="6" t="s">
        <v>767</v>
      </c>
      <c r="Z81" s="6" t="s">
        <v>767</v>
      </c>
      <c r="AA81" s="6" t="s">
        <v>767</v>
      </c>
      <c r="AB81" s="6" t="s">
        <v>767</v>
      </c>
      <c r="AC81" s="6" t="s">
        <v>767</v>
      </c>
      <c r="AD81" s="6" t="s">
        <v>767</v>
      </c>
      <c r="AE81" s="6" t="s">
        <v>767</v>
      </c>
      <c r="AF81" s="6" t="s">
        <v>767</v>
      </c>
      <c r="AG81" s="6" t="s">
        <v>767</v>
      </c>
      <c r="AH81" s="6" t="s">
        <v>767</v>
      </c>
      <c r="AI81" s="6" t="s">
        <v>767</v>
      </c>
      <c r="AJ81" s="6" t="s">
        <v>767</v>
      </c>
      <c r="AK81" s="6" t="s">
        <v>767</v>
      </c>
      <c r="AL81" s="6" t="s">
        <v>767</v>
      </c>
      <c r="AM81" s="6" t="s">
        <v>767</v>
      </c>
      <c r="AN81" s="6" t="s">
        <v>767</v>
      </c>
      <c r="AO81" s="6" t="s">
        <v>767</v>
      </c>
      <c r="AP81" s="6" t="s">
        <v>767</v>
      </c>
      <c r="AQ81" s="6" t="s">
        <v>767</v>
      </c>
      <c r="AR81" s="6" t="s">
        <v>767</v>
      </c>
      <c r="AS81" s="6" t="s">
        <v>767</v>
      </c>
      <c r="AT81" s="6" t="s">
        <v>767</v>
      </c>
      <c r="AU81" s="6" t="s">
        <v>767</v>
      </c>
      <c r="AV81" s="6" t="s">
        <v>767</v>
      </c>
      <c r="AW81" s="6" t="s">
        <v>767</v>
      </c>
      <c r="AX81" s="6" t="s">
        <v>767</v>
      </c>
      <c r="AY81" s="6" t="s">
        <v>767</v>
      </c>
      <c r="AZ81" s="6" t="s">
        <v>767</v>
      </c>
      <c r="BA81" s="6" t="s">
        <v>767</v>
      </c>
      <c r="BB81" s="6" t="s">
        <v>767</v>
      </c>
      <c r="BC81" s="6" t="s">
        <v>767</v>
      </c>
      <c r="BD81" s="6" t="s">
        <v>767</v>
      </c>
      <c r="BE81" s="6" t="s">
        <v>767</v>
      </c>
      <c r="BF81" s="6" t="s">
        <v>767</v>
      </c>
      <c r="BG81" s="6" t="s">
        <v>767</v>
      </c>
      <c r="BH81" s="6" t="s">
        <v>767</v>
      </c>
      <c r="BI81" s="6" t="s">
        <v>767</v>
      </c>
      <c r="BJ81" s="6" t="s">
        <v>767</v>
      </c>
      <c r="BK81" s="6" t="s">
        <v>767</v>
      </c>
      <c r="BL81" s="6" t="s">
        <v>767</v>
      </c>
      <c r="BM81" s="6" t="s">
        <v>973</v>
      </c>
      <c r="BN81" s="6" t="s">
        <v>974</v>
      </c>
      <c r="BO81" s="6" t="s">
        <v>975</v>
      </c>
      <c r="BP81" s="6" t="s">
        <v>767</v>
      </c>
      <c r="BQ81" s="6" t="s">
        <v>767</v>
      </c>
      <c r="BR81" s="6" t="s">
        <v>767</v>
      </c>
      <c r="BS81" s="6" t="s">
        <v>767</v>
      </c>
      <c r="BT81" s="6" t="s">
        <v>767</v>
      </c>
      <c r="BU81" s="6" t="s">
        <v>767</v>
      </c>
      <c r="BV81" s="6" t="s">
        <v>767</v>
      </c>
      <c r="BW81" s="6" t="s">
        <v>767</v>
      </c>
      <c r="BX81" s="6" t="s">
        <v>767</v>
      </c>
      <c r="BY81" s="6" t="s">
        <v>767</v>
      </c>
      <c r="BZ81" s="6" t="s">
        <v>767</v>
      </c>
      <c r="CA81" s="6" t="s">
        <v>767</v>
      </c>
      <c r="CB81" s="6" t="s">
        <v>767</v>
      </c>
      <c r="CC81" s="6" t="s">
        <v>767</v>
      </c>
      <c r="CD81" s="6" t="s">
        <v>767</v>
      </c>
      <c r="CE81" s="6" t="s">
        <v>767</v>
      </c>
      <c r="CF81" s="6" t="s">
        <v>767</v>
      </c>
      <c r="CG81" s="6" t="s">
        <v>767</v>
      </c>
      <c r="CH81" s="6" t="s">
        <v>767</v>
      </c>
      <c r="CI81" s="6" t="s">
        <v>767</v>
      </c>
      <c r="CJ81" s="6" t="s">
        <v>767</v>
      </c>
      <c r="CK81" s="6" t="s">
        <v>767</v>
      </c>
      <c r="CL81" s="6" t="s">
        <v>767</v>
      </c>
      <c r="CM81" s="6" t="s">
        <v>767</v>
      </c>
      <c r="CN81" s="6" t="s">
        <v>767</v>
      </c>
      <c r="CO81" s="6" t="s">
        <v>767</v>
      </c>
      <c r="CP81" s="6" t="s">
        <v>767</v>
      </c>
      <c r="CQ81" s="6" t="s">
        <v>767</v>
      </c>
      <c r="CR81" s="6" t="s">
        <v>767</v>
      </c>
      <c r="CS81" s="6" t="s">
        <v>767</v>
      </c>
    </row>
    <row r="82" spans="1:97" ht="60">
      <c r="A82" s="4" t="s">
        <v>776</v>
      </c>
      <c r="B82" s="6" t="s">
        <v>767</v>
      </c>
      <c r="C82" s="6" t="s">
        <v>767</v>
      </c>
      <c r="D82" s="6" t="s">
        <v>767</v>
      </c>
      <c r="E82" s="6" t="s">
        <v>981</v>
      </c>
      <c r="F82" s="6" t="s">
        <v>767</v>
      </c>
      <c r="G82" s="6" t="s">
        <v>767</v>
      </c>
      <c r="H82" s="6" t="s">
        <v>767</v>
      </c>
      <c r="I82" s="6" t="s">
        <v>767</v>
      </c>
      <c r="J82" s="6" t="s">
        <v>767</v>
      </c>
      <c r="K82" s="6" t="s">
        <v>767</v>
      </c>
      <c r="L82" s="6" t="s">
        <v>767</v>
      </c>
      <c r="M82" s="6" t="s">
        <v>767</v>
      </c>
      <c r="N82" s="6" t="s">
        <v>767</v>
      </c>
      <c r="O82" s="6" t="s">
        <v>767</v>
      </c>
      <c r="P82" s="6" t="s">
        <v>982</v>
      </c>
      <c r="Q82" s="6" t="s">
        <v>767</v>
      </c>
      <c r="R82" s="6" t="s">
        <v>767</v>
      </c>
      <c r="S82" s="6" t="s">
        <v>767</v>
      </c>
      <c r="T82" s="6" t="s">
        <v>767</v>
      </c>
      <c r="U82" s="6" t="s">
        <v>767</v>
      </c>
      <c r="V82" s="6" t="s">
        <v>767</v>
      </c>
      <c r="W82" s="6" t="s">
        <v>767</v>
      </c>
      <c r="X82" s="6" t="s">
        <v>767</v>
      </c>
      <c r="Y82" s="6" t="s">
        <v>767</v>
      </c>
      <c r="Z82" s="6" t="s">
        <v>767</v>
      </c>
      <c r="AA82" s="6" t="s">
        <v>767</v>
      </c>
      <c r="AB82" s="6" t="s">
        <v>767</v>
      </c>
      <c r="AC82" s="6" t="s">
        <v>767</v>
      </c>
      <c r="AD82" s="6" t="s">
        <v>767</v>
      </c>
      <c r="AE82" s="6" t="s">
        <v>767</v>
      </c>
      <c r="AF82" s="6" t="s">
        <v>767</v>
      </c>
      <c r="AG82" s="6" t="s">
        <v>767</v>
      </c>
      <c r="AH82" s="6" t="s">
        <v>767</v>
      </c>
      <c r="AI82" s="6" t="s">
        <v>767</v>
      </c>
      <c r="AJ82" s="6" t="s">
        <v>767</v>
      </c>
      <c r="AK82" s="6" t="s">
        <v>767</v>
      </c>
      <c r="AL82" s="6" t="s">
        <v>767</v>
      </c>
      <c r="AM82" s="6" t="s">
        <v>767</v>
      </c>
      <c r="AN82" s="6" t="s">
        <v>767</v>
      </c>
      <c r="AO82" s="6" t="s">
        <v>767</v>
      </c>
      <c r="AP82" s="6" t="s">
        <v>767</v>
      </c>
      <c r="AQ82" s="6" t="s">
        <v>767</v>
      </c>
      <c r="AR82" s="6" t="s">
        <v>767</v>
      </c>
      <c r="AS82" s="6" t="s">
        <v>767</v>
      </c>
      <c r="AT82" s="6" t="s">
        <v>767</v>
      </c>
      <c r="AU82" s="6" t="s">
        <v>767</v>
      </c>
      <c r="AV82" s="6" t="s">
        <v>767</v>
      </c>
      <c r="AW82" s="6" t="s">
        <v>767</v>
      </c>
      <c r="AX82" s="6" t="s">
        <v>767</v>
      </c>
      <c r="AY82" s="6" t="s">
        <v>767</v>
      </c>
      <c r="AZ82" s="6" t="s">
        <v>767</v>
      </c>
      <c r="BA82" s="6" t="s">
        <v>767</v>
      </c>
      <c r="BB82" s="6" t="s">
        <v>767</v>
      </c>
      <c r="BC82" s="6" t="s">
        <v>767</v>
      </c>
      <c r="BD82" s="6" t="s">
        <v>767</v>
      </c>
      <c r="BE82" s="6" t="s">
        <v>767</v>
      </c>
      <c r="BF82" s="6" t="s">
        <v>767</v>
      </c>
      <c r="BG82" s="6" t="s">
        <v>767</v>
      </c>
      <c r="BH82" s="6" t="s">
        <v>767</v>
      </c>
      <c r="BI82" s="6" t="s">
        <v>767</v>
      </c>
      <c r="BJ82" s="6" t="s">
        <v>767</v>
      </c>
      <c r="BK82" s="6" t="s">
        <v>767</v>
      </c>
      <c r="BL82" s="6" t="s">
        <v>767</v>
      </c>
      <c r="BM82" s="6" t="s">
        <v>973</v>
      </c>
      <c r="BN82" s="6" t="s">
        <v>974</v>
      </c>
      <c r="BO82" s="6" t="s">
        <v>975</v>
      </c>
      <c r="BP82" s="6" t="s">
        <v>767</v>
      </c>
      <c r="BQ82" s="6" t="s">
        <v>767</v>
      </c>
      <c r="BR82" s="6" t="s">
        <v>767</v>
      </c>
      <c r="BS82" s="6" t="s">
        <v>767</v>
      </c>
      <c r="BT82" s="6" t="s">
        <v>767</v>
      </c>
      <c r="BU82" s="6" t="s">
        <v>767</v>
      </c>
      <c r="BV82" s="6" t="s">
        <v>767</v>
      </c>
      <c r="BW82" s="6" t="s">
        <v>767</v>
      </c>
      <c r="BX82" s="6" t="s">
        <v>767</v>
      </c>
      <c r="BY82" s="6" t="s">
        <v>767</v>
      </c>
      <c r="BZ82" s="6" t="s">
        <v>767</v>
      </c>
      <c r="CA82" s="6" t="s">
        <v>767</v>
      </c>
      <c r="CB82" s="6" t="s">
        <v>767</v>
      </c>
      <c r="CC82" s="6" t="s">
        <v>767</v>
      </c>
      <c r="CD82" s="6" t="s">
        <v>767</v>
      </c>
      <c r="CE82" s="6" t="s">
        <v>767</v>
      </c>
      <c r="CF82" s="6" t="s">
        <v>767</v>
      </c>
      <c r="CG82" s="6" t="s">
        <v>767</v>
      </c>
      <c r="CH82" s="6" t="s">
        <v>767</v>
      </c>
      <c r="CI82" s="6" t="s">
        <v>767</v>
      </c>
      <c r="CJ82" s="6" t="s">
        <v>767</v>
      </c>
      <c r="CK82" s="6" t="s">
        <v>767</v>
      </c>
      <c r="CL82" s="6" t="s">
        <v>767</v>
      </c>
      <c r="CM82" s="6" t="s">
        <v>767</v>
      </c>
      <c r="CN82" s="6" t="s">
        <v>767</v>
      </c>
      <c r="CO82" s="6" t="s">
        <v>767</v>
      </c>
      <c r="CP82" s="6" t="s">
        <v>767</v>
      </c>
      <c r="CQ82" s="6" t="s">
        <v>767</v>
      </c>
      <c r="CR82" s="6" t="s">
        <v>767</v>
      </c>
      <c r="CS82" s="6" t="s">
        <v>767</v>
      </c>
    </row>
    <row r="83" spans="1:97" ht="60">
      <c r="A83" s="4" t="s">
        <v>777</v>
      </c>
      <c r="B83" s="6" t="s">
        <v>767</v>
      </c>
      <c r="C83" s="6" t="s">
        <v>767</v>
      </c>
      <c r="D83" s="6" t="s">
        <v>767</v>
      </c>
      <c r="E83" s="6" t="s">
        <v>981</v>
      </c>
      <c r="F83" s="6" t="s">
        <v>767</v>
      </c>
      <c r="G83" s="6" t="s">
        <v>767</v>
      </c>
      <c r="H83" s="6" t="s">
        <v>767</v>
      </c>
      <c r="I83" s="6" t="s">
        <v>767</v>
      </c>
      <c r="J83" s="6" t="s">
        <v>767</v>
      </c>
      <c r="K83" s="6" t="s">
        <v>767</v>
      </c>
      <c r="L83" s="6" t="s">
        <v>767</v>
      </c>
      <c r="M83" s="6" t="s">
        <v>767</v>
      </c>
      <c r="N83" s="6" t="s">
        <v>767</v>
      </c>
      <c r="O83" s="6" t="s">
        <v>767</v>
      </c>
      <c r="P83" s="6" t="s">
        <v>982</v>
      </c>
      <c r="Q83" s="6" t="s">
        <v>767</v>
      </c>
      <c r="R83" s="6" t="s">
        <v>767</v>
      </c>
      <c r="S83" s="6" t="s">
        <v>767</v>
      </c>
      <c r="T83" s="6" t="s">
        <v>767</v>
      </c>
      <c r="U83" s="6" t="s">
        <v>767</v>
      </c>
      <c r="V83" s="6" t="s">
        <v>767</v>
      </c>
      <c r="W83" s="6" t="s">
        <v>767</v>
      </c>
      <c r="X83" s="6" t="s">
        <v>767</v>
      </c>
      <c r="Y83" s="6" t="s">
        <v>767</v>
      </c>
      <c r="Z83" s="6" t="s">
        <v>767</v>
      </c>
      <c r="AA83" s="6" t="s">
        <v>767</v>
      </c>
      <c r="AB83" s="6" t="s">
        <v>767</v>
      </c>
      <c r="AC83" s="6" t="s">
        <v>767</v>
      </c>
      <c r="AD83" s="6" t="s">
        <v>767</v>
      </c>
      <c r="AE83" s="6" t="s">
        <v>767</v>
      </c>
      <c r="AF83" s="6" t="s">
        <v>767</v>
      </c>
      <c r="AG83" s="6" t="s">
        <v>767</v>
      </c>
      <c r="AH83" s="6" t="s">
        <v>767</v>
      </c>
      <c r="AI83" s="6" t="s">
        <v>767</v>
      </c>
      <c r="AJ83" s="6" t="s">
        <v>767</v>
      </c>
      <c r="AK83" s="6" t="s">
        <v>767</v>
      </c>
      <c r="AL83" s="6" t="s">
        <v>767</v>
      </c>
      <c r="AM83" s="6" t="s">
        <v>767</v>
      </c>
      <c r="AN83" s="6" t="s">
        <v>767</v>
      </c>
      <c r="AO83" s="6" t="s">
        <v>767</v>
      </c>
      <c r="AP83" s="6" t="s">
        <v>767</v>
      </c>
      <c r="AQ83" s="6" t="s">
        <v>767</v>
      </c>
      <c r="AR83" s="6" t="s">
        <v>767</v>
      </c>
      <c r="AS83" s="6" t="s">
        <v>767</v>
      </c>
      <c r="AT83" s="6" t="s">
        <v>767</v>
      </c>
      <c r="AU83" s="6" t="s">
        <v>767</v>
      </c>
      <c r="AV83" s="6" t="s">
        <v>767</v>
      </c>
      <c r="AW83" s="6" t="s">
        <v>767</v>
      </c>
      <c r="AX83" s="6" t="s">
        <v>767</v>
      </c>
      <c r="AY83" s="6" t="s">
        <v>767</v>
      </c>
      <c r="AZ83" s="6" t="s">
        <v>767</v>
      </c>
      <c r="BA83" s="6" t="s">
        <v>767</v>
      </c>
      <c r="BB83" s="6" t="s">
        <v>767</v>
      </c>
      <c r="BC83" s="6" t="s">
        <v>767</v>
      </c>
      <c r="BD83" s="6" t="s">
        <v>767</v>
      </c>
      <c r="BE83" s="6" t="s">
        <v>767</v>
      </c>
      <c r="BF83" s="6" t="s">
        <v>767</v>
      </c>
      <c r="BG83" s="6" t="s">
        <v>767</v>
      </c>
      <c r="BH83" s="6" t="s">
        <v>767</v>
      </c>
      <c r="BI83" s="6" t="s">
        <v>767</v>
      </c>
      <c r="BJ83" s="6" t="s">
        <v>767</v>
      </c>
      <c r="BK83" s="6" t="s">
        <v>767</v>
      </c>
      <c r="BL83" s="6" t="s">
        <v>767</v>
      </c>
      <c r="BM83" s="6" t="s">
        <v>973</v>
      </c>
      <c r="BN83" s="6" t="s">
        <v>974</v>
      </c>
      <c r="BO83" s="6" t="s">
        <v>975</v>
      </c>
      <c r="BP83" s="6" t="s">
        <v>767</v>
      </c>
      <c r="BQ83" s="6" t="s">
        <v>767</v>
      </c>
      <c r="BR83" s="6" t="s">
        <v>767</v>
      </c>
      <c r="BS83" s="6" t="s">
        <v>767</v>
      </c>
      <c r="BT83" s="6" t="s">
        <v>767</v>
      </c>
      <c r="BU83" s="6" t="s">
        <v>767</v>
      </c>
      <c r="BV83" s="6" t="s">
        <v>767</v>
      </c>
      <c r="BW83" s="6" t="s">
        <v>767</v>
      </c>
      <c r="BX83" s="6" t="s">
        <v>767</v>
      </c>
      <c r="BY83" s="6" t="s">
        <v>767</v>
      </c>
      <c r="BZ83" s="6" t="s">
        <v>767</v>
      </c>
      <c r="CA83" s="6" t="s">
        <v>767</v>
      </c>
      <c r="CB83" s="6" t="s">
        <v>767</v>
      </c>
      <c r="CC83" s="6" t="s">
        <v>767</v>
      </c>
      <c r="CD83" s="6" t="s">
        <v>767</v>
      </c>
      <c r="CE83" s="6" t="s">
        <v>767</v>
      </c>
      <c r="CF83" s="6" t="s">
        <v>767</v>
      </c>
      <c r="CG83" s="6" t="s">
        <v>767</v>
      </c>
      <c r="CH83" s="6" t="s">
        <v>767</v>
      </c>
      <c r="CI83" s="6" t="s">
        <v>767</v>
      </c>
      <c r="CJ83" s="6" t="s">
        <v>767</v>
      </c>
      <c r="CK83" s="6" t="s">
        <v>767</v>
      </c>
      <c r="CL83" s="6" t="s">
        <v>767</v>
      </c>
      <c r="CM83" s="6" t="s">
        <v>767</v>
      </c>
      <c r="CN83" s="6" t="s">
        <v>767</v>
      </c>
      <c r="CO83" s="6" t="s">
        <v>767</v>
      </c>
      <c r="CP83" s="6" t="s">
        <v>767</v>
      </c>
      <c r="CQ83" s="6" t="s">
        <v>767</v>
      </c>
      <c r="CR83" s="6" t="s">
        <v>767</v>
      </c>
      <c r="CS83" s="6" t="s">
        <v>767</v>
      </c>
    </row>
    <row r="84" spans="1:97" ht="60">
      <c r="A84" s="4" t="s">
        <v>778</v>
      </c>
      <c r="B84" s="6" t="s">
        <v>767</v>
      </c>
      <c r="C84" s="6" t="s">
        <v>767</v>
      </c>
      <c r="D84" s="6" t="s">
        <v>767</v>
      </c>
      <c r="E84" s="6" t="s">
        <v>981</v>
      </c>
      <c r="F84" s="6" t="s">
        <v>767</v>
      </c>
      <c r="G84" s="6" t="s">
        <v>767</v>
      </c>
      <c r="H84" s="6" t="s">
        <v>767</v>
      </c>
      <c r="I84" s="6" t="s">
        <v>767</v>
      </c>
      <c r="J84" s="6" t="s">
        <v>767</v>
      </c>
      <c r="K84" s="6" t="s">
        <v>767</v>
      </c>
      <c r="L84" s="6" t="s">
        <v>767</v>
      </c>
      <c r="M84" s="6" t="s">
        <v>767</v>
      </c>
      <c r="N84" s="6" t="s">
        <v>767</v>
      </c>
      <c r="O84" s="6" t="s">
        <v>767</v>
      </c>
      <c r="P84" s="6" t="s">
        <v>767</v>
      </c>
      <c r="Q84" s="6" t="s">
        <v>767</v>
      </c>
      <c r="R84" s="6" t="s">
        <v>767</v>
      </c>
      <c r="S84" s="6" t="s">
        <v>767</v>
      </c>
      <c r="T84" s="6" t="s">
        <v>767</v>
      </c>
      <c r="U84" s="6" t="s">
        <v>767</v>
      </c>
      <c r="V84" s="6" t="s">
        <v>767</v>
      </c>
      <c r="W84" s="6" t="s">
        <v>767</v>
      </c>
      <c r="X84" s="6" t="s">
        <v>767</v>
      </c>
      <c r="Y84" s="6" t="s">
        <v>767</v>
      </c>
      <c r="Z84" s="6" t="s">
        <v>767</v>
      </c>
      <c r="AA84" s="6" t="s">
        <v>767</v>
      </c>
      <c r="AB84" s="6" t="s">
        <v>767</v>
      </c>
      <c r="AC84" s="6" t="s">
        <v>767</v>
      </c>
      <c r="AD84" s="6" t="s">
        <v>767</v>
      </c>
      <c r="AE84" s="6" t="s">
        <v>767</v>
      </c>
      <c r="AF84" s="6" t="s">
        <v>767</v>
      </c>
      <c r="AG84" s="6" t="s">
        <v>767</v>
      </c>
      <c r="AH84" s="6" t="s">
        <v>767</v>
      </c>
      <c r="AI84" s="6" t="s">
        <v>767</v>
      </c>
      <c r="AJ84" s="6" t="s">
        <v>767</v>
      </c>
      <c r="AK84" s="6" t="s">
        <v>767</v>
      </c>
      <c r="AL84" s="6" t="s">
        <v>767</v>
      </c>
      <c r="AM84" s="6" t="s">
        <v>767</v>
      </c>
      <c r="AN84" s="6" t="s">
        <v>767</v>
      </c>
      <c r="AO84" s="6" t="s">
        <v>767</v>
      </c>
      <c r="AP84" s="6" t="s">
        <v>767</v>
      </c>
      <c r="AQ84" s="6" t="s">
        <v>767</v>
      </c>
      <c r="AR84" s="6" t="s">
        <v>767</v>
      </c>
      <c r="AS84" s="6" t="s">
        <v>767</v>
      </c>
      <c r="AT84" s="6" t="s">
        <v>767</v>
      </c>
      <c r="AU84" s="6" t="s">
        <v>767</v>
      </c>
      <c r="AV84" s="6" t="s">
        <v>767</v>
      </c>
      <c r="AW84" s="6" t="s">
        <v>767</v>
      </c>
      <c r="AX84" s="6" t="s">
        <v>767</v>
      </c>
      <c r="AY84" s="6" t="s">
        <v>767</v>
      </c>
      <c r="AZ84" s="6" t="s">
        <v>767</v>
      </c>
      <c r="BA84" s="6" t="s">
        <v>767</v>
      </c>
      <c r="BB84" s="6" t="s">
        <v>767</v>
      </c>
      <c r="BC84" s="6" t="s">
        <v>767</v>
      </c>
      <c r="BD84" s="6" t="s">
        <v>767</v>
      </c>
      <c r="BE84" s="6" t="s">
        <v>767</v>
      </c>
      <c r="BF84" s="6" t="s">
        <v>767</v>
      </c>
      <c r="BG84" s="6" t="s">
        <v>767</v>
      </c>
      <c r="BH84" s="6" t="s">
        <v>767</v>
      </c>
      <c r="BI84" s="6" t="s">
        <v>767</v>
      </c>
      <c r="BJ84" s="6" t="s">
        <v>767</v>
      </c>
      <c r="BK84" s="6" t="s">
        <v>767</v>
      </c>
      <c r="BL84" s="6" t="s">
        <v>767</v>
      </c>
      <c r="BM84" s="6" t="s">
        <v>973</v>
      </c>
      <c r="BN84" s="6" t="s">
        <v>974</v>
      </c>
      <c r="BO84" s="6" t="s">
        <v>975</v>
      </c>
      <c r="BP84" s="6" t="s">
        <v>767</v>
      </c>
      <c r="BQ84" s="6" t="s">
        <v>767</v>
      </c>
      <c r="BR84" s="6" t="s">
        <v>767</v>
      </c>
      <c r="BS84" s="6" t="s">
        <v>767</v>
      </c>
      <c r="BT84" s="6" t="s">
        <v>767</v>
      </c>
      <c r="BU84" s="6" t="s">
        <v>767</v>
      </c>
      <c r="BV84" s="6" t="s">
        <v>767</v>
      </c>
      <c r="BW84" s="6" t="s">
        <v>767</v>
      </c>
      <c r="BX84" s="6" t="s">
        <v>767</v>
      </c>
      <c r="BY84" s="6" t="s">
        <v>767</v>
      </c>
      <c r="BZ84" s="6" t="s">
        <v>767</v>
      </c>
      <c r="CA84" s="6" t="s">
        <v>767</v>
      </c>
      <c r="CB84" s="6" t="s">
        <v>767</v>
      </c>
      <c r="CC84" s="6" t="s">
        <v>767</v>
      </c>
      <c r="CD84" s="6" t="s">
        <v>767</v>
      </c>
      <c r="CE84" s="6" t="s">
        <v>767</v>
      </c>
      <c r="CF84" s="6" t="s">
        <v>767</v>
      </c>
      <c r="CG84" s="6" t="s">
        <v>767</v>
      </c>
      <c r="CH84" s="6" t="s">
        <v>767</v>
      </c>
      <c r="CI84" s="6" t="s">
        <v>767</v>
      </c>
      <c r="CJ84" s="6" t="s">
        <v>767</v>
      </c>
      <c r="CK84" s="6" t="s">
        <v>767</v>
      </c>
      <c r="CL84" s="6" t="s">
        <v>767</v>
      </c>
      <c r="CM84" s="6" t="s">
        <v>767</v>
      </c>
      <c r="CN84" s="6" t="s">
        <v>767</v>
      </c>
      <c r="CO84" s="6" t="s">
        <v>767</v>
      </c>
      <c r="CP84" s="6" t="s">
        <v>767</v>
      </c>
      <c r="CQ84" s="6" t="s">
        <v>767</v>
      </c>
      <c r="CR84" s="6" t="s">
        <v>767</v>
      </c>
      <c r="CS84" s="6" t="s">
        <v>767</v>
      </c>
    </row>
    <row r="85" spans="1:97" ht="60">
      <c r="A85" s="4" t="s">
        <v>779</v>
      </c>
      <c r="B85" s="6" t="s">
        <v>767</v>
      </c>
      <c r="C85" s="6" t="s">
        <v>767</v>
      </c>
      <c r="D85" s="6" t="s">
        <v>767</v>
      </c>
      <c r="E85" s="6" t="s">
        <v>981</v>
      </c>
      <c r="F85" s="6" t="s">
        <v>767</v>
      </c>
      <c r="G85" s="6" t="s">
        <v>767</v>
      </c>
      <c r="H85" s="6" t="s">
        <v>767</v>
      </c>
      <c r="I85" s="6" t="s">
        <v>767</v>
      </c>
      <c r="J85" s="6" t="s">
        <v>767</v>
      </c>
      <c r="K85" s="6" t="s">
        <v>767</v>
      </c>
      <c r="L85" s="6" t="s">
        <v>767</v>
      </c>
      <c r="M85" s="6" t="s">
        <v>767</v>
      </c>
      <c r="N85" s="6" t="s">
        <v>767</v>
      </c>
      <c r="O85" s="6" t="s">
        <v>767</v>
      </c>
      <c r="P85" s="6" t="s">
        <v>767</v>
      </c>
      <c r="Q85" s="6" t="s">
        <v>767</v>
      </c>
      <c r="R85" s="6" t="s">
        <v>767</v>
      </c>
      <c r="S85" s="6" t="s">
        <v>767</v>
      </c>
      <c r="T85" s="6" t="s">
        <v>767</v>
      </c>
      <c r="U85" s="6" t="s">
        <v>767</v>
      </c>
      <c r="V85" s="6" t="s">
        <v>767</v>
      </c>
      <c r="W85" s="6" t="s">
        <v>767</v>
      </c>
      <c r="X85" s="6" t="s">
        <v>767</v>
      </c>
      <c r="Y85" s="6" t="s">
        <v>767</v>
      </c>
      <c r="Z85" s="6" t="s">
        <v>767</v>
      </c>
      <c r="AA85" s="6" t="s">
        <v>767</v>
      </c>
      <c r="AB85" s="6" t="s">
        <v>767</v>
      </c>
      <c r="AC85" s="6" t="s">
        <v>767</v>
      </c>
      <c r="AD85" s="6" t="s">
        <v>767</v>
      </c>
      <c r="AE85" s="6" t="s">
        <v>767</v>
      </c>
      <c r="AF85" s="6" t="s">
        <v>767</v>
      </c>
      <c r="AG85" s="6" t="s">
        <v>767</v>
      </c>
      <c r="AH85" s="6" t="s">
        <v>767</v>
      </c>
      <c r="AI85" s="6" t="s">
        <v>767</v>
      </c>
      <c r="AJ85" s="6" t="s">
        <v>767</v>
      </c>
      <c r="AK85" s="6" t="s">
        <v>767</v>
      </c>
      <c r="AL85" s="6" t="s">
        <v>767</v>
      </c>
      <c r="AM85" s="6" t="s">
        <v>767</v>
      </c>
      <c r="AN85" s="6" t="s">
        <v>767</v>
      </c>
      <c r="AO85" s="6" t="s">
        <v>767</v>
      </c>
      <c r="AP85" s="6" t="s">
        <v>767</v>
      </c>
      <c r="AQ85" s="6" t="s">
        <v>767</v>
      </c>
      <c r="AR85" s="6" t="s">
        <v>767</v>
      </c>
      <c r="AS85" s="6" t="s">
        <v>767</v>
      </c>
      <c r="AT85" s="6" t="s">
        <v>767</v>
      </c>
      <c r="AU85" s="6" t="s">
        <v>767</v>
      </c>
      <c r="AV85" s="6" t="s">
        <v>767</v>
      </c>
      <c r="AW85" s="6" t="s">
        <v>767</v>
      </c>
      <c r="AX85" s="6" t="s">
        <v>767</v>
      </c>
      <c r="AY85" s="6" t="s">
        <v>767</v>
      </c>
      <c r="AZ85" s="6" t="s">
        <v>767</v>
      </c>
      <c r="BA85" s="6" t="s">
        <v>767</v>
      </c>
      <c r="BB85" s="6" t="s">
        <v>767</v>
      </c>
      <c r="BC85" s="6" t="s">
        <v>767</v>
      </c>
      <c r="BD85" s="6" t="s">
        <v>767</v>
      </c>
      <c r="BE85" s="6" t="s">
        <v>767</v>
      </c>
      <c r="BF85" s="6" t="s">
        <v>767</v>
      </c>
      <c r="BG85" s="6" t="s">
        <v>767</v>
      </c>
      <c r="BH85" s="6" t="s">
        <v>767</v>
      </c>
      <c r="BI85" s="6" t="s">
        <v>767</v>
      </c>
      <c r="BJ85" s="6" t="s">
        <v>767</v>
      </c>
      <c r="BK85" s="6" t="s">
        <v>767</v>
      </c>
      <c r="BL85" s="6" t="s">
        <v>767</v>
      </c>
      <c r="BM85" s="6" t="s">
        <v>973</v>
      </c>
      <c r="BN85" s="6" t="s">
        <v>974</v>
      </c>
      <c r="BO85" s="6" t="s">
        <v>975</v>
      </c>
      <c r="BP85" s="6" t="s">
        <v>767</v>
      </c>
      <c r="BQ85" s="6" t="s">
        <v>767</v>
      </c>
      <c r="BR85" s="6" t="s">
        <v>767</v>
      </c>
      <c r="BS85" s="6" t="s">
        <v>767</v>
      </c>
      <c r="BT85" s="6" t="s">
        <v>767</v>
      </c>
      <c r="BU85" s="6" t="s">
        <v>767</v>
      </c>
      <c r="BV85" s="6" t="s">
        <v>767</v>
      </c>
      <c r="BW85" s="6" t="s">
        <v>767</v>
      </c>
      <c r="BX85" s="6" t="s">
        <v>767</v>
      </c>
      <c r="BY85" s="6" t="s">
        <v>767</v>
      </c>
      <c r="BZ85" s="6" t="s">
        <v>767</v>
      </c>
      <c r="CA85" s="6" t="s">
        <v>767</v>
      </c>
      <c r="CB85" s="6" t="s">
        <v>767</v>
      </c>
      <c r="CC85" s="6" t="s">
        <v>767</v>
      </c>
      <c r="CD85" s="6" t="s">
        <v>767</v>
      </c>
      <c r="CE85" s="6" t="s">
        <v>767</v>
      </c>
      <c r="CF85" s="6" t="s">
        <v>767</v>
      </c>
      <c r="CG85" s="6" t="s">
        <v>767</v>
      </c>
      <c r="CH85" s="6" t="s">
        <v>767</v>
      </c>
      <c r="CI85" s="6" t="s">
        <v>767</v>
      </c>
      <c r="CJ85" s="6" t="s">
        <v>767</v>
      </c>
      <c r="CK85" s="6" t="s">
        <v>767</v>
      </c>
      <c r="CL85" s="6" t="s">
        <v>767</v>
      </c>
      <c r="CM85" s="6" t="s">
        <v>767</v>
      </c>
      <c r="CN85" s="6" t="s">
        <v>767</v>
      </c>
      <c r="CO85" s="6" t="s">
        <v>767</v>
      </c>
      <c r="CP85" s="6" t="s">
        <v>767</v>
      </c>
      <c r="CQ85" s="6" t="s">
        <v>767</v>
      </c>
      <c r="CR85" s="6" t="s">
        <v>767</v>
      </c>
      <c r="CS85" s="6" t="s">
        <v>767</v>
      </c>
    </row>
    <row r="86" spans="1:97" ht="45">
      <c r="A86" s="4" t="s">
        <v>780</v>
      </c>
      <c r="B86" s="6" t="s">
        <v>767</v>
      </c>
      <c r="C86" s="6" t="s">
        <v>767</v>
      </c>
      <c r="D86" s="6" t="s">
        <v>767</v>
      </c>
      <c r="E86" s="6" t="s">
        <v>983</v>
      </c>
      <c r="F86" s="6" t="s">
        <v>767</v>
      </c>
      <c r="G86" s="6" t="s">
        <v>767</v>
      </c>
      <c r="H86" s="6" t="s">
        <v>767</v>
      </c>
      <c r="I86" s="6" t="s">
        <v>767</v>
      </c>
      <c r="J86" s="6" t="s">
        <v>767</v>
      </c>
      <c r="K86" s="6" t="s">
        <v>767</v>
      </c>
      <c r="L86" s="6" t="s">
        <v>767</v>
      </c>
      <c r="M86" s="6" t="s">
        <v>767</v>
      </c>
      <c r="N86" s="6" t="s">
        <v>767</v>
      </c>
      <c r="O86" s="6" t="s">
        <v>767</v>
      </c>
      <c r="P86" s="6" t="s">
        <v>767</v>
      </c>
      <c r="Q86" s="6" t="s">
        <v>767</v>
      </c>
      <c r="R86" s="6" t="s">
        <v>767</v>
      </c>
      <c r="S86" s="6" t="s">
        <v>767</v>
      </c>
      <c r="T86" s="6" t="s">
        <v>767</v>
      </c>
      <c r="U86" s="6" t="s">
        <v>767</v>
      </c>
      <c r="V86" s="6" t="s">
        <v>767</v>
      </c>
      <c r="W86" s="6" t="s">
        <v>767</v>
      </c>
      <c r="X86" s="6" t="s">
        <v>767</v>
      </c>
      <c r="Y86" s="6" t="s">
        <v>767</v>
      </c>
      <c r="Z86" s="6" t="s">
        <v>767</v>
      </c>
      <c r="AA86" s="6" t="s">
        <v>767</v>
      </c>
      <c r="AB86" s="6" t="s">
        <v>767</v>
      </c>
      <c r="AC86" s="6" t="s">
        <v>767</v>
      </c>
      <c r="AD86" s="6" t="s">
        <v>767</v>
      </c>
      <c r="AE86" s="6" t="s">
        <v>767</v>
      </c>
      <c r="AF86" s="6" t="s">
        <v>767</v>
      </c>
      <c r="AG86" s="6" t="s">
        <v>767</v>
      </c>
      <c r="AH86" s="6" t="s">
        <v>767</v>
      </c>
      <c r="AI86" s="6" t="s">
        <v>767</v>
      </c>
      <c r="AJ86" s="6" t="s">
        <v>767</v>
      </c>
      <c r="AK86" s="6" t="s">
        <v>767</v>
      </c>
      <c r="AL86" s="6" t="s">
        <v>767</v>
      </c>
      <c r="AM86" s="6" t="s">
        <v>767</v>
      </c>
      <c r="AN86" s="6" t="s">
        <v>767</v>
      </c>
      <c r="AO86" s="6" t="s">
        <v>767</v>
      </c>
      <c r="AP86" s="6" t="s">
        <v>767</v>
      </c>
      <c r="AQ86" s="6" t="s">
        <v>767</v>
      </c>
      <c r="AR86" s="6" t="s">
        <v>767</v>
      </c>
      <c r="AS86" s="6" t="s">
        <v>767</v>
      </c>
      <c r="AT86" s="6" t="s">
        <v>767</v>
      </c>
      <c r="AU86" s="6" t="s">
        <v>767</v>
      </c>
      <c r="AV86" s="6" t="s">
        <v>767</v>
      </c>
      <c r="AW86" s="6" t="s">
        <v>767</v>
      </c>
      <c r="AX86" s="6" t="s">
        <v>767</v>
      </c>
      <c r="AY86" s="6" t="s">
        <v>767</v>
      </c>
      <c r="AZ86" s="6" t="s">
        <v>767</v>
      </c>
      <c r="BA86" s="6" t="s">
        <v>767</v>
      </c>
      <c r="BB86" s="6" t="s">
        <v>767</v>
      </c>
      <c r="BC86" s="6" t="s">
        <v>767</v>
      </c>
      <c r="BD86" s="6" t="s">
        <v>767</v>
      </c>
      <c r="BE86" s="6" t="s">
        <v>767</v>
      </c>
      <c r="BF86" s="6" t="s">
        <v>767</v>
      </c>
      <c r="BG86" s="6" t="s">
        <v>767</v>
      </c>
      <c r="BH86" s="6" t="s">
        <v>767</v>
      </c>
      <c r="BI86" s="6" t="s">
        <v>767</v>
      </c>
      <c r="BJ86" s="6" t="s">
        <v>767</v>
      </c>
      <c r="BK86" s="6" t="s">
        <v>767</v>
      </c>
      <c r="BL86" s="6" t="s">
        <v>767</v>
      </c>
      <c r="BM86" s="6" t="s">
        <v>973</v>
      </c>
      <c r="BN86" s="6" t="s">
        <v>974</v>
      </c>
      <c r="BO86" s="6" t="s">
        <v>975</v>
      </c>
      <c r="BP86" s="6" t="s">
        <v>767</v>
      </c>
      <c r="BQ86" s="6" t="s">
        <v>767</v>
      </c>
      <c r="BR86" s="6" t="s">
        <v>767</v>
      </c>
      <c r="BS86" s="6" t="s">
        <v>767</v>
      </c>
      <c r="BT86" s="6" t="s">
        <v>767</v>
      </c>
      <c r="BU86" s="6" t="s">
        <v>767</v>
      </c>
      <c r="BV86" s="6" t="s">
        <v>767</v>
      </c>
      <c r="BW86" s="6" t="s">
        <v>767</v>
      </c>
      <c r="BX86" s="6" t="s">
        <v>767</v>
      </c>
      <c r="BY86" s="6" t="s">
        <v>767</v>
      </c>
      <c r="BZ86" s="6" t="s">
        <v>767</v>
      </c>
      <c r="CA86" s="6" t="s">
        <v>767</v>
      </c>
      <c r="CB86" s="6" t="s">
        <v>767</v>
      </c>
      <c r="CC86" s="6" t="s">
        <v>767</v>
      </c>
      <c r="CD86" s="6" t="s">
        <v>767</v>
      </c>
      <c r="CE86" s="6" t="s">
        <v>767</v>
      </c>
      <c r="CF86" s="6" t="s">
        <v>767</v>
      </c>
      <c r="CG86" s="6" t="s">
        <v>767</v>
      </c>
      <c r="CH86" s="6" t="s">
        <v>767</v>
      </c>
      <c r="CI86" s="6" t="s">
        <v>767</v>
      </c>
      <c r="CJ86" s="6" t="s">
        <v>767</v>
      </c>
      <c r="CK86" s="6" t="s">
        <v>767</v>
      </c>
      <c r="CL86" s="6" t="s">
        <v>767</v>
      </c>
      <c r="CM86" s="6" t="s">
        <v>767</v>
      </c>
      <c r="CN86" s="6" t="s">
        <v>767</v>
      </c>
      <c r="CO86" s="6" t="s">
        <v>767</v>
      </c>
      <c r="CP86" s="6" t="s">
        <v>767</v>
      </c>
      <c r="CQ86" s="6" t="s">
        <v>767</v>
      </c>
      <c r="CR86" s="6" t="s">
        <v>767</v>
      </c>
      <c r="CS86" s="6" t="s">
        <v>767</v>
      </c>
    </row>
    <row r="87" spans="1:97" ht="45">
      <c r="A87" s="4" t="s">
        <v>781</v>
      </c>
      <c r="B87" s="6" t="s">
        <v>767</v>
      </c>
      <c r="C87" s="6" t="s">
        <v>767</v>
      </c>
      <c r="D87" s="6" t="s">
        <v>767</v>
      </c>
      <c r="E87" s="6" t="s">
        <v>983</v>
      </c>
      <c r="F87" s="6" t="s">
        <v>767</v>
      </c>
      <c r="G87" s="6" t="s">
        <v>767</v>
      </c>
      <c r="H87" s="6" t="s">
        <v>767</v>
      </c>
      <c r="I87" s="6" t="s">
        <v>767</v>
      </c>
      <c r="J87" s="6" t="s">
        <v>767</v>
      </c>
      <c r="K87" s="6" t="s">
        <v>767</v>
      </c>
      <c r="L87" s="6" t="s">
        <v>767</v>
      </c>
      <c r="M87" s="6" t="s">
        <v>767</v>
      </c>
      <c r="N87" s="6" t="s">
        <v>767</v>
      </c>
      <c r="O87" s="6" t="s">
        <v>767</v>
      </c>
      <c r="P87" s="6" t="s">
        <v>767</v>
      </c>
      <c r="Q87" s="6" t="s">
        <v>767</v>
      </c>
      <c r="R87" s="6" t="s">
        <v>767</v>
      </c>
      <c r="S87" s="6" t="s">
        <v>767</v>
      </c>
      <c r="T87" s="6" t="s">
        <v>767</v>
      </c>
      <c r="U87" s="6" t="s">
        <v>767</v>
      </c>
      <c r="V87" s="6" t="s">
        <v>767</v>
      </c>
      <c r="W87" s="6" t="s">
        <v>767</v>
      </c>
      <c r="X87" s="6" t="s">
        <v>767</v>
      </c>
      <c r="Y87" s="6" t="s">
        <v>767</v>
      </c>
      <c r="Z87" s="6" t="s">
        <v>767</v>
      </c>
      <c r="AA87" s="6" t="s">
        <v>767</v>
      </c>
      <c r="AB87" s="6" t="s">
        <v>767</v>
      </c>
      <c r="AC87" s="6" t="s">
        <v>767</v>
      </c>
      <c r="AD87" s="6" t="s">
        <v>767</v>
      </c>
      <c r="AE87" s="6" t="s">
        <v>767</v>
      </c>
      <c r="AF87" s="6" t="s">
        <v>767</v>
      </c>
      <c r="AG87" s="6" t="s">
        <v>767</v>
      </c>
      <c r="AH87" s="6" t="s">
        <v>767</v>
      </c>
      <c r="AI87" s="6" t="s">
        <v>767</v>
      </c>
      <c r="AJ87" s="6" t="s">
        <v>767</v>
      </c>
      <c r="AK87" s="6" t="s">
        <v>767</v>
      </c>
      <c r="AL87" s="6" t="s">
        <v>767</v>
      </c>
      <c r="AM87" s="6" t="s">
        <v>767</v>
      </c>
      <c r="AN87" s="6" t="s">
        <v>767</v>
      </c>
      <c r="AO87" s="6" t="s">
        <v>767</v>
      </c>
      <c r="AP87" s="6" t="s">
        <v>767</v>
      </c>
      <c r="AQ87" s="6" t="s">
        <v>767</v>
      </c>
      <c r="AR87" s="6" t="s">
        <v>767</v>
      </c>
      <c r="AS87" s="6" t="s">
        <v>767</v>
      </c>
      <c r="AT87" s="6" t="s">
        <v>767</v>
      </c>
      <c r="AU87" s="6" t="s">
        <v>767</v>
      </c>
      <c r="AV87" s="6" t="s">
        <v>767</v>
      </c>
      <c r="AW87" s="6" t="s">
        <v>767</v>
      </c>
      <c r="AX87" s="6" t="s">
        <v>767</v>
      </c>
      <c r="AY87" s="6" t="s">
        <v>767</v>
      </c>
      <c r="AZ87" s="6" t="s">
        <v>767</v>
      </c>
      <c r="BA87" s="6" t="s">
        <v>767</v>
      </c>
      <c r="BB87" s="6" t="s">
        <v>767</v>
      </c>
      <c r="BC87" s="6" t="s">
        <v>767</v>
      </c>
      <c r="BD87" s="6" t="s">
        <v>767</v>
      </c>
      <c r="BE87" s="6" t="s">
        <v>767</v>
      </c>
      <c r="BF87" s="6" t="s">
        <v>767</v>
      </c>
      <c r="BG87" s="6" t="s">
        <v>767</v>
      </c>
      <c r="BH87" s="6" t="s">
        <v>767</v>
      </c>
      <c r="BI87" s="6" t="s">
        <v>767</v>
      </c>
      <c r="BJ87" s="6" t="s">
        <v>767</v>
      </c>
      <c r="BK87" s="6" t="s">
        <v>767</v>
      </c>
      <c r="BL87" s="6" t="s">
        <v>767</v>
      </c>
      <c r="BM87" s="6" t="s">
        <v>984</v>
      </c>
      <c r="BN87" s="6" t="s">
        <v>974</v>
      </c>
      <c r="BO87" s="6" t="s">
        <v>975</v>
      </c>
      <c r="BP87" s="6" t="s">
        <v>767</v>
      </c>
      <c r="BQ87" s="6" t="s">
        <v>767</v>
      </c>
      <c r="BR87" s="6" t="s">
        <v>767</v>
      </c>
      <c r="BS87" s="6" t="s">
        <v>767</v>
      </c>
      <c r="BT87" s="6" t="s">
        <v>767</v>
      </c>
      <c r="BU87" s="6" t="s">
        <v>767</v>
      </c>
      <c r="BV87" s="6" t="s">
        <v>767</v>
      </c>
      <c r="BW87" s="6" t="s">
        <v>767</v>
      </c>
      <c r="BX87" s="6" t="s">
        <v>767</v>
      </c>
      <c r="BY87" s="6" t="s">
        <v>767</v>
      </c>
      <c r="BZ87" s="6" t="s">
        <v>767</v>
      </c>
      <c r="CA87" s="6" t="s">
        <v>767</v>
      </c>
      <c r="CB87" s="6" t="s">
        <v>767</v>
      </c>
      <c r="CC87" s="6" t="s">
        <v>767</v>
      </c>
      <c r="CD87" s="6" t="s">
        <v>767</v>
      </c>
      <c r="CE87" s="6" t="s">
        <v>767</v>
      </c>
      <c r="CF87" s="6" t="s">
        <v>767</v>
      </c>
      <c r="CG87" s="6" t="s">
        <v>767</v>
      </c>
      <c r="CH87" s="6" t="s">
        <v>767</v>
      </c>
      <c r="CI87" s="6" t="s">
        <v>767</v>
      </c>
      <c r="CJ87" s="6" t="s">
        <v>767</v>
      </c>
      <c r="CK87" s="6" t="s">
        <v>767</v>
      </c>
      <c r="CL87" s="6" t="s">
        <v>767</v>
      </c>
      <c r="CM87" s="6" t="s">
        <v>767</v>
      </c>
      <c r="CN87" s="6" t="s">
        <v>767</v>
      </c>
      <c r="CO87" s="6" t="s">
        <v>767</v>
      </c>
      <c r="CP87" s="6" t="s">
        <v>767</v>
      </c>
      <c r="CQ87" s="6" t="s">
        <v>767</v>
      </c>
      <c r="CR87" s="6" t="s">
        <v>767</v>
      </c>
      <c r="CS87" s="6" t="s">
        <v>767</v>
      </c>
    </row>
    <row r="88" spans="1:97" ht="45">
      <c r="A88" s="4" t="s">
        <v>782</v>
      </c>
      <c r="B88" s="6" t="s">
        <v>767</v>
      </c>
      <c r="C88" s="6" t="s">
        <v>767</v>
      </c>
      <c r="D88" s="6" t="s">
        <v>767</v>
      </c>
      <c r="E88" s="6" t="s">
        <v>983</v>
      </c>
      <c r="F88" s="6" t="s">
        <v>767</v>
      </c>
      <c r="G88" s="6" t="s">
        <v>767</v>
      </c>
      <c r="H88" s="6" t="s">
        <v>767</v>
      </c>
      <c r="I88" s="6" t="s">
        <v>767</v>
      </c>
      <c r="J88" s="6" t="s">
        <v>767</v>
      </c>
      <c r="K88" s="6" t="s">
        <v>767</v>
      </c>
      <c r="L88" s="6" t="s">
        <v>767</v>
      </c>
      <c r="M88" s="6" t="s">
        <v>767</v>
      </c>
      <c r="N88" s="6" t="s">
        <v>767</v>
      </c>
      <c r="O88" s="6" t="s">
        <v>767</v>
      </c>
      <c r="P88" s="6" t="s">
        <v>767</v>
      </c>
      <c r="Q88" s="6" t="s">
        <v>767</v>
      </c>
      <c r="R88" s="6" t="s">
        <v>767</v>
      </c>
      <c r="S88" s="6" t="s">
        <v>767</v>
      </c>
      <c r="T88" s="6" t="s">
        <v>767</v>
      </c>
      <c r="U88" s="6" t="s">
        <v>767</v>
      </c>
      <c r="V88" s="6" t="s">
        <v>767</v>
      </c>
      <c r="W88" s="6" t="s">
        <v>767</v>
      </c>
      <c r="X88" s="6" t="s">
        <v>767</v>
      </c>
      <c r="Y88" s="6" t="s">
        <v>767</v>
      </c>
      <c r="Z88" s="6" t="s">
        <v>767</v>
      </c>
      <c r="AA88" s="6" t="s">
        <v>767</v>
      </c>
      <c r="AB88" s="6" t="s">
        <v>767</v>
      </c>
      <c r="AC88" s="6" t="s">
        <v>767</v>
      </c>
      <c r="AD88" s="6" t="s">
        <v>767</v>
      </c>
      <c r="AE88" s="6" t="s">
        <v>767</v>
      </c>
      <c r="AF88" s="6" t="s">
        <v>767</v>
      </c>
      <c r="AG88" s="6" t="s">
        <v>767</v>
      </c>
      <c r="AH88" s="6" t="s">
        <v>767</v>
      </c>
      <c r="AI88" s="6" t="s">
        <v>767</v>
      </c>
      <c r="AJ88" s="6" t="s">
        <v>767</v>
      </c>
      <c r="AK88" s="6" t="s">
        <v>767</v>
      </c>
      <c r="AL88" s="6" t="s">
        <v>767</v>
      </c>
      <c r="AM88" s="6" t="s">
        <v>767</v>
      </c>
      <c r="AN88" s="6" t="s">
        <v>767</v>
      </c>
      <c r="AO88" s="6" t="s">
        <v>767</v>
      </c>
      <c r="AP88" s="6" t="s">
        <v>767</v>
      </c>
      <c r="AQ88" s="6" t="s">
        <v>767</v>
      </c>
      <c r="AR88" s="6" t="s">
        <v>767</v>
      </c>
      <c r="AS88" s="6" t="s">
        <v>767</v>
      </c>
      <c r="AT88" s="6" t="s">
        <v>767</v>
      </c>
      <c r="AU88" s="6" t="s">
        <v>767</v>
      </c>
      <c r="AV88" s="6" t="s">
        <v>767</v>
      </c>
      <c r="AW88" s="6" t="s">
        <v>767</v>
      </c>
      <c r="AX88" s="6" t="s">
        <v>767</v>
      </c>
      <c r="AY88" s="6" t="s">
        <v>767</v>
      </c>
      <c r="AZ88" s="6" t="s">
        <v>767</v>
      </c>
      <c r="BA88" s="6" t="s">
        <v>767</v>
      </c>
      <c r="BB88" s="6" t="s">
        <v>767</v>
      </c>
      <c r="BC88" s="6" t="s">
        <v>767</v>
      </c>
      <c r="BD88" s="6" t="s">
        <v>767</v>
      </c>
      <c r="BE88" s="6" t="s">
        <v>767</v>
      </c>
      <c r="BF88" s="6" t="s">
        <v>767</v>
      </c>
      <c r="BG88" s="6" t="s">
        <v>767</v>
      </c>
      <c r="BH88" s="6" t="s">
        <v>767</v>
      </c>
      <c r="BI88" s="6" t="s">
        <v>767</v>
      </c>
      <c r="BJ88" s="6" t="s">
        <v>767</v>
      </c>
      <c r="BK88" s="6" t="s">
        <v>767</v>
      </c>
      <c r="BL88" s="6" t="s">
        <v>767</v>
      </c>
      <c r="BM88" s="6" t="s">
        <v>984</v>
      </c>
      <c r="BN88" s="6" t="s">
        <v>974</v>
      </c>
      <c r="BO88" s="6" t="s">
        <v>975</v>
      </c>
      <c r="BP88" s="6" t="s">
        <v>767</v>
      </c>
      <c r="BQ88" s="6" t="s">
        <v>767</v>
      </c>
      <c r="BR88" s="6" t="s">
        <v>767</v>
      </c>
      <c r="BS88" s="6" t="s">
        <v>767</v>
      </c>
      <c r="BT88" s="6" t="s">
        <v>767</v>
      </c>
      <c r="BU88" s="6" t="s">
        <v>767</v>
      </c>
      <c r="BV88" s="6" t="s">
        <v>767</v>
      </c>
      <c r="BW88" s="6" t="s">
        <v>767</v>
      </c>
      <c r="BX88" s="6" t="s">
        <v>767</v>
      </c>
      <c r="BY88" s="6" t="s">
        <v>767</v>
      </c>
      <c r="BZ88" s="6" t="s">
        <v>767</v>
      </c>
      <c r="CA88" s="6" t="s">
        <v>767</v>
      </c>
      <c r="CB88" s="6" t="s">
        <v>767</v>
      </c>
      <c r="CC88" s="6" t="s">
        <v>767</v>
      </c>
      <c r="CD88" s="6" t="s">
        <v>767</v>
      </c>
      <c r="CE88" s="6" t="s">
        <v>767</v>
      </c>
      <c r="CF88" s="6" t="s">
        <v>767</v>
      </c>
      <c r="CG88" s="6" t="s">
        <v>767</v>
      </c>
      <c r="CH88" s="6" t="s">
        <v>767</v>
      </c>
      <c r="CI88" s="6" t="s">
        <v>767</v>
      </c>
      <c r="CJ88" s="6" t="s">
        <v>767</v>
      </c>
      <c r="CK88" s="6" t="s">
        <v>767</v>
      </c>
      <c r="CL88" s="6" t="s">
        <v>767</v>
      </c>
      <c r="CM88" s="6" t="s">
        <v>767</v>
      </c>
      <c r="CN88" s="6" t="s">
        <v>767</v>
      </c>
      <c r="CO88" s="6" t="s">
        <v>767</v>
      </c>
      <c r="CP88" s="6" t="s">
        <v>767</v>
      </c>
      <c r="CQ88" s="6" t="s">
        <v>767</v>
      </c>
      <c r="CR88" s="6" t="s">
        <v>767</v>
      </c>
      <c r="CS88" s="6" t="s">
        <v>767</v>
      </c>
    </row>
    <row r="89" spans="1:97" ht="45">
      <c r="A89" s="4" t="s">
        <v>783</v>
      </c>
      <c r="B89" s="6" t="s">
        <v>767</v>
      </c>
      <c r="C89" s="6" t="s">
        <v>767</v>
      </c>
      <c r="D89" s="6" t="s">
        <v>767</v>
      </c>
      <c r="E89" s="6" t="s">
        <v>983</v>
      </c>
      <c r="F89" s="6" t="s">
        <v>767</v>
      </c>
      <c r="G89" s="6" t="s">
        <v>767</v>
      </c>
      <c r="H89" s="6" t="s">
        <v>767</v>
      </c>
      <c r="I89" s="6" t="s">
        <v>767</v>
      </c>
      <c r="J89" s="6" t="s">
        <v>767</v>
      </c>
      <c r="K89" s="6" t="s">
        <v>767</v>
      </c>
      <c r="L89" s="6" t="s">
        <v>767</v>
      </c>
      <c r="M89" s="6" t="s">
        <v>767</v>
      </c>
      <c r="N89" s="6" t="s">
        <v>767</v>
      </c>
      <c r="O89" s="6" t="s">
        <v>767</v>
      </c>
      <c r="P89" s="6" t="s">
        <v>767</v>
      </c>
      <c r="Q89" s="6" t="s">
        <v>767</v>
      </c>
      <c r="R89" s="6" t="s">
        <v>767</v>
      </c>
      <c r="S89" s="6" t="s">
        <v>767</v>
      </c>
      <c r="T89" s="6" t="s">
        <v>767</v>
      </c>
      <c r="U89" s="6" t="s">
        <v>767</v>
      </c>
      <c r="V89" s="6" t="s">
        <v>767</v>
      </c>
      <c r="W89" s="6" t="s">
        <v>767</v>
      </c>
      <c r="X89" s="6" t="s">
        <v>767</v>
      </c>
      <c r="Y89" s="6" t="s">
        <v>767</v>
      </c>
      <c r="Z89" s="6" t="s">
        <v>767</v>
      </c>
      <c r="AA89" s="6" t="s">
        <v>767</v>
      </c>
      <c r="AB89" s="6" t="s">
        <v>767</v>
      </c>
      <c r="AC89" s="6" t="s">
        <v>767</v>
      </c>
      <c r="AD89" s="6" t="s">
        <v>767</v>
      </c>
      <c r="AE89" s="6" t="s">
        <v>767</v>
      </c>
      <c r="AF89" s="6" t="s">
        <v>767</v>
      </c>
      <c r="AG89" s="6" t="s">
        <v>767</v>
      </c>
      <c r="AH89" s="6" t="s">
        <v>767</v>
      </c>
      <c r="AI89" s="6" t="s">
        <v>767</v>
      </c>
      <c r="AJ89" s="6" t="s">
        <v>767</v>
      </c>
      <c r="AK89" s="6" t="s">
        <v>767</v>
      </c>
      <c r="AL89" s="6" t="s">
        <v>767</v>
      </c>
      <c r="AM89" s="6" t="s">
        <v>767</v>
      </c>
      <c r="AN89" s="6" t="s">
        <v>767</v>
      </c>
      <c r="AO89" s="6" t="s">
        <v>767</v>
      </c>
      <c r="AP89" s="6" t="s">
        <v>767</v>
      </c>
      <c r="AQ89" s="6" t="s">
        <v>767</v>
      </c>
      <c r="AR89" s="6" t="s">
        <v>767</v>
      </c>
      <c r="AS89" s="6" t="s">
        <v>767</v>
      </c>
      <c r="AT89" s="6" t="s">
        <v>767</v>
      </c>
      <c r="AU89" s="6" t="s">
        <v>767</v>
      </c>
      <c r="AV89" s="6" t="s">
        <v>767</v>
      </c>
      <c r="AW89" s="6" t="s">
        <v>767</v>
      </c>
      <c r="AX89" s="6" t="s">
        <v>767</v>
      </c>
      <c r="AY89" s="6" t="s">
        <v>767</v>
      </c>
      <c r="AZ89" s="6" t="s">
        <v>767</v>
      </c>
      <c r="BA89" s="6" t="s">
        <v>767</v>
      </c>
      <c r="BB89" s="6" t="s">
        <v>767</v>
      </c>
      <c r="BC89" s="6" t="s">
        <v>767</v>
      </c>
      <c r="BD89" s="6" t="s">
        <v>767</v>
      </c>
      <c r="BE89" s="6" t="s">
        <v>767</v>
      </c>
      <c r="BF89" s="6" t="s">
        <v>767</v>
      </c>
      <c r="BG89" s="6" t="s">
        <v>767</v>
      </c>
      <c r="BH89" s="6" t="s">
        <v>767</v>
      </c>
      <c r="BI89" s="6" t="s">
        <v>767</v>
      </c>
      <c r="BJ89" s="6" t="s">
        <v>767</v>
      </c>
      <c r="BK89" s="6" t="s">
        <v>767</v>
      </c>
      <c r="BL89" s="6" t="s">
        <v>767</v>
      </c>
      <c r="BM89" s="6" t="s">
        <v>984</v>
      </c>
      <c r="BN89" s="6" t="s">
        <v>974</v>
      </c>
      <c r="BO89" s="6" t="s">
        <v>975</v>
      </c>
      <c r="BP89" s="6" t="s">
        <v>767</v>
      </c>
      <c r="BQ89" s="6" t="s">
        <v>767</v>
      </c>
      <c r="BR89" s="6" t="s">
        <v>767</v>
      </c>
      <c r="BS89" s="6" t="s">
        <v>767</v>
      </c>
      <c r="BT89" s="6" t="s">
        <v>767</v>
      </c>
      <c r="BU89" s="6" t="s">
        <v>767</v>
      </c>
      <c r="BV89" s="6" t="s">
        <v>767</v>
      </c>
      <c r="BW89" s="6" t="s">
        <v>767</v>
      </c>
      <c r="BX89" s="6" t="s">
        <v>767</v>
      </c>
      <c r="BY89" s="6" t="s">
        <v>767</v>
      </c>
      <c r="BZ89" s="6" t="s">
        <v>767</v>
      </c>
      <c r="CA89" s="6" t="s">
        <v>767</v>
      </c>
      <c r="CB89" s="6" t="s">
        <v>767</v>
      </c>
      <c r="CC89" s="6" t="s">
        <v>767</v>
      </c>
      <c r="CD89" s="6" t="s">
        <v>767</v>
      </c>
      <c r="CE89" s="6" t="s">
        <v>767</v>
      </c>
      <c r="CF89" s="6" t="s">
        <v>767</v>
      </c>
      <c r="CG89" s="6" t="s">
        <v>767</v>
      </c>
      <c r="CH89" s="6" t="s">
        <v>767</v>
      </c>
      <c r="CI89" s="6" t="s">
        <v>767</v>
      </c>
      <c r="CJ89" s="6" t="s">
        <v>767</v>
      </c>
      <c r="CK89" s="6" t="s">
        <v>767</v>
      </c>
      <c r="CL89" s="6" t="s">
        <v>767</v>
      </c>
      <c r="CM89" s="6" t="s">
        <v>767</v>
      </c>
      <c r="CN89" s="6" t="s">
        <v>767</v>
      </c>
      <c r="CO89" s="6" t="s">
        <v>767</v>
      </c>
      <c r="CP89" s="6" t="s">
        <v>767</v>
      </c>
      <c r="CQ89" s="6" t="s">
        <v>767</v>
      </c>
      <c r="CR89" s="6" t="s">
        <v>767</v>
      </c>
      <c r="CS89" s="6" t="s">
        <v>767</v>
      </c>
    </row>
    <row r="90" spans="1:97" ht="45">
      <c r="A90" s="4" t="s">
        <v>784</v>
      </c>
      <c r="B90" s="6" t="s">
        <v>767</v>
      </c>
      <c r="C90" s="6" t="s">
        <v>767</v>
      </c>
      <c r="D90" s="6" t="s">
        <v>767</v>
      </c>
      <c r="E90" s="6" t="s">
        <v>983</v>
      </c>
      <c r="F90" s="6" t="s">
        <v>767</v>
      </c>
      <c r="G90" s="6" t="s">
        <v>767</v>
      </c>
      <c r="H90" s="6" t="s">
        <v>767</v>
      </c>
      <c r="I90" s="6" t="s">
        <v>767</v>
      </c>
      <c r="J90" s="6" t="s">
        <v>767</v>
      </c>
      <c r="K90" s="6" t="s">
        <v>767</v>
      </c>
      <c r="L90" s="6" t="s">
        <v>767</v>
      </c>
      <c r="M90" s="6" t="s">
        <v>767</v>
      </c>
      <c r="N90" s="6" t="s">
        <v>767</v>
      </c>
      <c r="O90" s="6" t="s">
        <v>767</v>
      </c>
      <c r="P90" s="6" t="s">
        <v>767</v>
      </c>
      <c r="Q90" s="6" t="s">
        <v>767</v>
      </c>
      <c r="R90" s="6" t="s">
        <v>767</v>
      </c>
      <c r="S90" s="6" t="s">
        <v>767</v>
      </c>
      <c r="T90" s="6" t="s">
        <v>767</v>
      </c>
      <c r="U90" s="6" t="s">
        <v>767</v>
      </c>
      <c r="V90" s="6" t="s">
        <v>767</v>
      </c>
      <c r="W90" s="6" t="s">
        <v>767</v>
      </c>
      <c r="X90" s="6" t="s">
        <v>767</v>
      </c>
      <c r="Y90" s="6" t="s">
        <v>767</v>
      </c>
      <c r="Z90" s="6" t="s">
        <v>767</v>
      </c>
      <c r="AA90" s="6" t="s">
        <v>767</v>
      </c>
      <c r="AB90" s="6" t="s">
        <v>767</v>
      </c>
      <c r="AC90" s="6" t="s">
        <v>767</v>
      </c>
      <c r="AD90" s="6" t="s">
        <v>767</v>
      </c>
      <c r="AE90" s="6" t="s">
        <v>767</v>
      </c>
      <c r="AF90" s="6" t="s">
        <v>767</v>
      </c>
      <c r="AG90" s="6" t="s">
        <v>767</v>
      </c>
      <c r="AH90" s="6" t="s">
        <v>767</v>
      </c>
      <c r="AI90" s="6" t="s">
        <v>767</v>
      </c>
      <c r="AJ90" s="6" t="s">
        <v>767</v>
      </c>
      <c r="AK90" s="6" t="s">
        <v>767</v>
      </c>
      <c r="AL90" s="6" t="s">
        <v>767</v>
      </c>
      <c r="AM90" s="6" t="s">
        <v>767</v>
      </c>
      <c r="AN90" s="6" t="s">
        <v>767</v>
      </c>
      <c r="AO90" s="6" t="s">
        <v>767</v>
      </c>
      <c r="AP90" s="6" t="s">
        <v>767</v>
      </c>
      <c r="AQ90" s="6" t="s">
        <v>767</v>
      </c>
      <c r="AR90" s="6" t="s">
        <v>767</v>
      </c>
      <c r="AS90" s="6" t="s">
        <v>767</v>
      </c>
      <c r="AT90" s="6" t="s">
        <v>767</v>
      </c>
      <c r="AU90" s="6" t="s">
        <v>767</v>
      </c>
      <c r="AV90" s="6" t="s">
        <v>767</v>
      </c>
      <c r="AW90" s="6" t="s">
        <v>767</v>
      </c>
      <c r="AX90" s="6" t="s">
        <v>767</v>
      </c>
      <c r="AY90" s="6" t="s">
        <v>767</v>
      </c>
      <c r="AZ90" s="6" t="s">
        <v>767</v>
      </c>
      <c r="BA90" s="6" t="s">
        <v>767</v>
      </c>
      <c r="BB90" s="6" t="s">
        <v>767</v>
      </c>
      <c r="BC90" s="6" t="s">
        <v>767</v>
      </c>
      <c r="BD90" s="6" t="s">
        <v>767</v>
      </c>
      <c r="BE90" s="6" t="s">
        <v>767</v>
      </c>
      <c r="BF90" s="6" t="s">
        <v>767</v>
      </c>
      <c r="BG90" s="6" t="s">
        <v>767</v>
      </c>
      <c r="BH90" s="6" t="s">
        <v>767</v>
      </c>
      <c r="BI90" s="6" t="s">
        <v>767</v>
      </c>
      <c r="BJ90" s="6" t="s">
        <v>767</v>
      </c>
      <c r="BK90" s="6" t="s">
        <v>767</v>
      </c>
      <c r="BL90" s="6" t="s">
        <v>767</v>
      </c>
      <c r="BM90" s="6" t="s">
        <v>984</v>
      </c>
      <c r="BN90" s="6" t="s">
        <v>974</v>
      </c>
      <c r="BO90" s="6" t="s">
        <v>975</v>
      </c>
      <c r="BP90" s="6" t="s">
        <v>767</v>
      </c>
      <c r="BQ90" s="6" t="s">
        <v>767</v>
      </c>
      <c r="BR90" s="6" t="s">
        <v>767</v>
      </c>
      <c r="BS90" s="6" t="s">
        <v>767</v>
      </c>
      <c r="BT90" s="6" t="s">
        <v>767</v>
      </c>
      <c r="BU90" s="6" t="s">
        <v>767</v>
      </c>
      <c r="BV90" s="6" t="s">
        <v>767</v>
      </c>
      <c r="BW90" s="6" t="s">
        <v>767</v>
      </c>
      <c r="BX90" s="6" t="s">
        <v>767</v>
      </c>
      <c r="BY90" s="6" t="s">
        <v>767</v>
      </c>
      <c r="BZ90" s="6" t="s">
        <v>767</v>
      </c>
      <c r="CA90" s="6" t="s">
        <v>767</v>
      </c>
      <c r="CB90" s="6" t="s">
        <v>767</v>
      </c>
      <c r="CC90" s="6" t="s">
        <v>767</v>
      </c>
      <c r="CD90" s="6" t="s">
        <v>767</v>
      </c>
      <c r="CE90" s="6" t="s">
        <v>767</v>
      </c>
      <c r="CF90" s="6" t="s">
        <v>767</v>
      </c>
      <c r="CG90" s="6" t="s">
        <v>767</v>
      </c>
      <c r="CH90" s="6" t="s">
        <v>767</v>
      </c>
      <c r="CI90" s="6" t="s">
        <v>767</v>
      </c>
      <c r="CJ90" s="6" t="s">
        <v>767</v>
      </c>
      <c r="CK90" s="6" t="s">
        <v>767</v>
      </c>
      <c r="CL90" s="6" t="s">
        <v>767</v>
      </c>
      <c r="CM90" s="6" t="s">
        <v>767</v>
      </c>
      <c r="CN90" s="6" t="s">
        <v>767</v>
      </c>
      <c r="CO90" s="6" t="s">
        <v>767</v>
      </c>
      <c r="CP90" s="6" t="s">
        <v>767</v>
      </c>
      <c r="CQ90" s="6" t="s">
        <v>767</v>
      </c>
      <c r="CR90" s="6" t="s">
        <v>767</v>
      </c>
      <c r="CS90" s="6" t="s">
        <v>767</v>
      </c>
    </row>
    <row r="91" spans="1:97" ht="45">
      <c r="A91" s="4" t="s">
        <v>785</v>
      </c>
      <c r="B91" s="6" t="s">
        <v>767</v>
      </c>
      <c r="C91" s="6" t="s">
        <v>767</v>
      </c>
      <c r="D91" s="6" t="s">
        <v>767</v>
      </c>
      <c r="E91" s="6" t="s">
        <v>767</v>
      </c>
      <c r="F91" s="6" t="s">
        <v>767</v>
      </c>
      <c r="G91" s="6" t="s">
        <v>767</v>
      </c>
      <c r="H91" s="6" t="s">
        <v>767</v>
      </c>
      <c r="I91" s="6" t="s">
        <v>767</v>
      </c>
      <c r="J91" s="6" t="s">
        <v>767</v>
      </c>
      <c r="K91" s="6" t="s">
        <v>767</v>
      </c>
      <c r="L91" s="6" t="s">
        <v>767</v>
      </c>
      <c r="M91" s="6" t="s">
        <v>767</v>
      </c>
      <c r="N91" s="6" t="s">
        <v>767</v>
      </c>
      <c r="O91" s="6" t="s">
        <v>767</v>
      </c>
      <c r="P91" s="6" t="s">
        <v>767</v>
      </c>
      <c r="Q91" s="6" t="s">
        <v>767</v>
      </c>
      <c r="R91" s="6" t="s">
        <v>767</v>
      </c>
      <c r="S91" s="6" t="s">
        <v>767</v>
      </c>
      <c r="T91" s="6" t="s">
        <v>767</v>
      </c>
      <c r="U91" s="6" t="s">
        <v>767</v>
      </c>
      <c r="V91" s="6" t="s">
        <v>767</v>
      </c>
      <c r="W91" s="6" t="s">
        <v>767</v>
      </c>
      <c r="X91" s="6" t="s">
        <v>767</v>
      </c>
      <c r="Y91" s="6" t="s">
        <v>767</v>
      </c>
      <c r="Z91" s="6" t="s">
        <v>767</v>
      </c>
      <c r="AA91" s="6" t="s">
        <v>767</v>
      </c>
      <c r="AB91" s="6" t="s">
        <v>767</v>
      </c>
      <c r="AC91" s="6" t="s">
        <v>767</v>
      </c>
      <c r="AD91" s="6" t="s">
        <v>767</v>
      </c>
      <c r="AE91" s="6" t="s">
        <v>767</v>
      </c>
      <c r="AF91" s="6" t="s">
        <v>767</v>
      </c>
      <c r="AG91" s="6" t="s">
        <v>767</v>
      </c>
      <c r="AH91" s="6" t="s">
        <v>767</v>
      </c>
      <c r="AI91" s="6" t="s">
        <v>767</v>
      </c>
      <c r="AJ91" s="6" t="s">
        <v>767</v>
      </c>
      <c r="AK91" s="6" t="s">
        <v>767</v>
      </c>
      <c r="AL91" s="6" t="s">
        <v>767</v>
      </c>
      <c r="AM91" s="6" t="s">
        <v>767</v>
      </c>
      <c r="AN91" s="6" t="s">
        <v>767</v>
      </c>
      <c r="AO91" s="6" t="s">
        <v>767</v>
      </c>
      <c r="AP91" s="6" t="s">
        <v>767</v>
      </c>
      <c r="AQ91" s="6" t="s">
        <v>767</v>
      </c>
      <c r="AR91" s="6" t="s">
        <v>767</v>
      </c>
      <c r="AS91" s="6" t="s">
        <v>767</v>
      </c>
      <c r="AT91" s="6" t="s">
        <v>767</v>
      </c>
      <c r="AU91" s="6" t="s">
        <v>767</v>
      </c>
      <c r="AV91" s="6" t="s">
        <v>767</v>
      </c>
      <c r="AW91" s="6" t="s">
        <v>767</v>
      </c>
      <c r="AX91" s="6" t="s">
        <v>767</v>
      </c>
      <c r="AY91" s="6" t="s">
        <v>767</v>
      </c>
      <c r="AZ91" s="6" t="s">
        <v>767</v>
      </c>
      <c r="BA91" s="6" t="s">
        <v>767</v>
      </c>
      <c r="BB91" s="6" t="s">
        <v>767</v>
      </c>
      <c r="BC91" s="6" t="s">
        <v>767</v>
      </c>
      <c r="BD91" s="6" t="s">
        <v>767</v>
      </c>
      <c r="BE91" s="6" t="s">
        <v>767</v>
      </c>
      <c r="BF91" s="6" t="s">
        <v>767</v>
      </c>
      <c r="BG91" s="6" t="s">
        <v>767</v>
      </c>
      <c r="BH91" s="6" t="s">
        <v>767</v>
      </c>
      <c r="BI91" s="6" t="s">
        <v>767</v>
      </c>
      <c r="BJ91" s="6" t="s">
        <v>767</v>
      </c>
      <c r="BK91" s="6" t="s">
        <v>767</v>
      </c>
      <c r="BL91" s="6" t="s">
        <v>767</v>
      </c>
      <c r="BM91" s="6" t="s">
        <v>984</v>
      </c>
      <c r="BN91" s="6" t="s">
        <v>974</v>
      </c>
      <c r="BO91" s="6" t="s">
        <v>975</v>
      </c>
      <c r="BP91" s="6" t="s">
        <v>767</v>
      </c>
      <c r="BQ91" s="6" t="s">
        <v>767</v>
      </c>
      <c r="BR91" s="6" t="s">
        <v>767</v>
      </c>
      <c r="BS91" s="6" t="s">
        <v>767</v>
      </c>
      <c r="BT91" s="6" t="s">
        <v>767</v>
      </c>
      <c r="BU91" s="6" t="s">
        <v>767</v>
      </c>
      <c r="BV91" s="6" t="s">
        <v>767</v>
      </c>
      <c r="BW91" s="6" t="s">
        <v>767</v>
      </c>
      <c r="BX91" s="6" t="s">
        <v>767</v>
      </c>
      <c r="BY91" s="6" t="s">
        <v>767</v>
      </c>
      <c r="BZ91" s="6" t="s">
        <v>767</v>
      </c>
      <c r="CA91" s="6" t="s">
        <v>767</v>
      </c>
      <c r="CB91" s="6" t="s">
        <v>767</v>
      </c>
      <c r="CC91" s="6" t="s">
        <v>767</v>
      </c>
      <c r="CD91" s="6" t="s">
        <v>767</v>
      </c>
      <c r="CE91" s="6" t="s">
        <v>767</v>
      </c>
      <c r="CF91" s="6" t="s">
        <v>767</v>
      </c>
      <c r="CG91" s="6" t="s">
        <v>767</v>
      </c>
      <c r="CH91" s="6" t="s">
        <v>767</v>
      </c>
      <c r="CI91" s="6" t="s">
        <v>767</v>
      </c>
      <c r="CJ91" s="6" t="s">
        <v>767</v>
      </c>
      <c r="CK91" s="6" t="s">
        <v>767</v>
      </c>
      <c r="CL91" s="6" t="s">
        <v>767</v>
      </c>
      <c r="CM91" s="6" t="s">
        <v>767</v>
      </c>
      <c r="CN91" s="6" t="s">
        <v>767</v>
      </c>
      <c r="CO91" s="6" t="s">
        <v>767</v>
      </c>
      <c r="CP91" s="6" t="s">
        <v>767</v>
      </c>
      <c r="CQ91" s="6" t="s">
        <v>767</v>
      </c>
      <c r="CR91" s="6" t="s">
        <v>767</v>
      </c>
      <c r="CS91" s="6" t="s">
        <v>767</v>
      </c>
    </row>
    <row r="92" spans="1:97" ht="45">
      <c r="A92" s="4" t="s">
        <v>786</v>
      </c>
      <c r="B92" s="6" t="s">
        <v>767</v>
      </c>
      <c r="C92" s="6" t="s">
        <v>767</v>
      </c>
      <c r="D92" s="6" t="s">
        <v>767</v>
      </c>
      <c r="E92" s="6" t="s">
        <v>767</v>
      </c>
      <c r="F92" s="6" t="s">
        <v>767</v>
      </c>
      <c r="G92" s="6" t="s">
        <v>767</v>
      </c>
      <c r="H92" s="6" t="s">
        <v>767</v>
      </c>
      <c r="I92" s="6" t="s">
        <v>767</v>
      </c>
      <c r="J92" s="6" t="s">
        <v>767</v>
      </c>
      <c r="K92" s="6" t="s">
        <v>767</v>
      </c>
      <c r="L92" s="6" t="s">
        <v>767</v>
      </c>
      <c r="M92" s="6" t="s">
        <v>767</v>
      </c>
      <c r="N92" s="6" t="s">
        <v>767</v>
      </c>
      <c r="O92" s="6" t="s">
        <v>767</v>
      </c>
      <c r="P92" s="6" t="s">
        <v>767</v>
      </c>
      <c r="Q92" s="6" t="s">
        <v>767</v>
      </c>
      <c r="R92" s="6" t="s">
        <v>767</v>
      </c>
      <c r="S92" s="6" t="s">
        <v>767</v>
      </c>
      <c r="T92" s="6" t="s">
        <v>767</v>
      </c>
      <c r="U92" s="6" t="s">
        <v>767</v>
      </c>
      <c r="V92" s="6" t="s">
        <v>767</v>
      </c>
      <c r="W92" s="6" t="s">
        <v>767</v>
      </c>
      <c r="X92" s="6" t="s">
        <v>767</v>
      </c>
      <c r="Y92" s="6" t="s">
        <v>767</v>
      </c>
      <c r="Z92" s="6" t="s">
        <v>767</v>
      </c>
      <c r="AA92" s="6" t="s">
        <v>767</v>
      </c>
      <c r="AB92" s="6" t="s">
        <v>767</v>
      </c>
      <c r="AC92" s="6" t="s">
        <v>767</v>
      </c>
      <c r="AD92" s="6" t="s">
        <v>767</v>
      </c>
      <c r="AE92" s="6" t="s">
        <v>767</v>
      </c>
      <c r="AF92" s="6" t="s">
        <v>767</v>
      </c>
      <c r="AG92" s="6" t="s">
        <v>767</v>
      </c>
      <c r="AH92" s="6" t="s">
        <v>767</v>
      </c>
      <c r="AI92" s="6" t="s">
        <v>767</v>
      </c>
      <c r="AJ92" s="6" t="s">
        <v>767</v>
      </c>
      <c r="AK92" s="6" t="s">
        <v>767</v>
      </c>
      <c r="AL92" s="6" t="s">
        <v>767</v>
      </c>
      <c r="AM92" s="6" t="s">
        <v>767</v>
      </c>
      <c r="AN92" s="6" t="s">
        <v>767</v>
      </c>
      <c r="AO92" s="6" t="s">
        <v>767</v>
      </c>
      <c r="AP92" s="6" t="s">
        <v>767</v>
      </c>
      <c r="AQ92" s="6" t="s">
        <v>767</v>
      </c>
      <c r="AR92" s="6" t="s">
        <v>767</v>
      </c>
      <c r="AS92" s="6" t="s">
        <v>767</v>
      </c>
      <c r="AT92" s="6" t="s">
        <v>767</v>
      </c>
      <c r="AU92" s="6" t="s">
        <v>767</v>
      </c>
      <c r="AV92" s="6" t="s">
        <v>767</v>
      </c>
      <c r="AW92" s="6" t="s">
        <v>767</v>
      </c>
      <c r="AX92" s="6" t="s">
        <v>767</v>
      </c>
      <c r="AY92" s="6" t="s">
        <v>767</v>
      </c>
      <c r="AZ92" s="6" t="s">
        <v>767</v>
      </c>
      <c r="BA92" s="6" t="s">
        <v>767</v>
      </c>
      <c r="BB92" s="6" t="s">
        <v>767</v>
      </c>
      <c r="BC92" s="6" t="s">
        <v>767</v>
      </c>
      <c r="BD92" s="6" t="s">
        <v>767</v>
      </c>
      <c r="BE92" s="6" t="s">
        <v>767</v>
      </c>
      <c r="BF92" s="6" t="s">
        <v>767</v>
      </c>
      <c r="BG92" s="6" t="s">
        <v>767</v>
      </c>
      <c r="BH92" s="6" t="s">
        <v>767</v>
      </c>
      <c r="BI92" s="6" t="s">
        <v>767</v>
      </c>
      <c r="BJ92" s="6" t="s">
        <v>767</v>
      </c>
      <c r="BK92" s="6" t="s">
        <v>767</v>
      </c>
      <c r="BL92" s="6" t="s">
        <v>767</v>
      </c>
      <c r="BM92" s="6" t="s">
        <v>767</v>
      </c>
      <c r="BN92" s="6" t="s">
        <v>974</v>
      </c>
      <c r="BO92" s="6" t="s">
        <v>767</v>
      </c>
      <c r="BP92" s="6" t="s">
        <v>767</v>
      </c>
      <c r="BQ92" s="6" t="s">
        <v>767</v>
      </c>
      <c r="BR92" s="6" t="s">
        <v>767</v>
      </c>
      <c r="BS92" s="6" t="s">
        <v>767</v>
      </c>
      <c r="BT92" s="6" t="s">
        <v>767</v>
      </c>
      <c r="BU92" s="6" t="s">
        <v>767</v>
      </c>
      <c r="BV92" s="6" t="s">
        <v>767</v>
      </c>
      <c r="BW92" s="6" t="s">
        <v>767</v>
      </c>
      <c r="BX92" s="6" t="s">
        <v>767</v>
      </c>
      <c r="BY92" s="6" t="s">
        <v>767</v>
      </c>
      <c r="BZ92" s="6" t="s">
        <v>767</v>
      </c>
      <c r="CA92" s="6" t="s">
        <v>767</v>
      </c>
      <c r="CB92" s="6" t="s">
        <v>767</v>
      </c>
      <c r="CC92" s="6" t="s">
        <v>767</v>
      </c>
      <c r="CD92" s="6" t="s">
        <v>767</v>
      </c>
      <c r="CE92" s="6" t="s">
        <v>767</v>
      </c>
      <c r="CF92" s="6" t="s">
        <v>767</v>
      </c>
      <c r="CG92" s="6" t="s">
        <v>767</v>
      </c>
      <c r="CH92" s="6" t="s">
        <v>767</v>
      </c>
      <c r="CI92" s="6" t="s">
        <v>767</v>
      </c>
      <c r="CJ92" s="6" t="s">
        <v>767</v>
      </c>
      <c r="CK92" s="6" t="s">
        <v>767</v>
      </c>
      <c r="CL92" s="6" t="s">
        <v>767</v>
      </c>
      <c r="CM92" s="6" t="s">
        <v>767</v>
      </c>
      <c r="CN92" s="6" t="s">
        <v>767</v>
      </c>
      <c r="CO92" s="6" t="s">
        <v>767</v>
      </c>
      <c r="CP92" s="6" t="s">
        <v>767</v>
      </c>
      <c r="CQ92" s="6" t="s">
        <v>767</v>
      </c>
      <c r="CR92" s="6" t="s">
        <v>767</v>
      </c>
      <c r="CS92" s="6" t="s">
        <v>767</v>
      </c>
    </row>
    <row r="93" spans="1:97" ht="30">
      <c r="A93" s="4" t="s">
        <v>787</v>
      </c>
      <c r="B93" s="6" t="s">
        <v>767</v>
      </c>
      <c r="C93" s="6" t="s">
        <v>767</v>
      </c>
      <c r="D93" s="6" t="s">
        <v>767</v>
      </c>
      <c r="E93" s="6" t="s">
        <v>767</v>
      </c>
      <c r="F93" s="6" t="s">
        <v>767</v>
      </c>
      <c r="G93" s="6" t="s">
        <v>767</v>
      </c>
      <c r="H93" s="6" t="s">
        <v>767</v>
      </c>
      <c r="I93" s="6" t="s">
        <v>767</v>
      </c>
      <c r="J93" s="6" t="s">
        <v>767</v>
      </c>
      <c r="K93" s="6" t="s">
        <v>767</v>
      </c>
      <c r="L93" s="6" t="s">
        <v>767</v>
      </c>
      <c r="M93" s="6" t="s">
        <v>767</v>
      </c>
      <c r="N93" s="6" t="s">
        <v>767</v>
      </c>
      <c r="O93" s="6" t="s">
        <v>767</v>
      </c>
      <c r="P93" s="6" t="s">
        <v>767</v>
      </c>
      <c r="Q93" s="6" t="s">
        <v>767</v>
      </c>
      <c r="R93" s="6" t="s">
        <v>767</v>
      </c>
      <c r="S93" s="6" t="s">
        <v>767</v>
      </c>
      <c r="T93" s="6" t="s">
        <v>767</v>
      </c>
      <c r="U93" s="6" t="s">
        <v>767</v>
      </c>
      <c r="V93" s="6" t="s">
        <v>767</v>
      </c>
      <c r="W93" s="6" t="s">
        <v>767</v>
      </c>
      <c r="X93" s="6" t="s">
        <v>767</v>
      </c>
      <c r="Y93" s="6" t="s">
        <v>767</v>
      </c>
      <c r="Z93" s="6" t="s">
        <v>767</v>
      </c>
      <c r="AA93" s="6" t="s">
        <v>767</v>
      </c>
      <c r="AB93" s="6" t="s">
        <v>767</v>
      </c>
      <c r="AC93" s="6" t="s">
        <v>767</v>
      </c>
      <c r="AD93" s="6" t="s">
        <v>767</v>
      </c>
      <c r="AE93" s="6" t="s">
        <v>767</v>
      </c>
      <c r="AF93" s="6" t="s">
        <v>767</v>
      </c>
      <c r="AG93" s="6" t="s">
        <v>767</v>
      </c>
      <c r="AH93" s="6" t="s">
        <v>767</v>
      </c>
      <c r="AI93" s="6" t="s">
        <v>767</v>
      </c>
      <c r="AJ93" s="6" t="s">
        <v>767</v>
      </c>
      <c r="AK93" s="6" t="s">
        <v>767</v>
      </c>
      <c r="AL93" s="6" t="s">
        <v>767</v>
      </c>
      <c r="AM93" s="6" t="s">
        <v>767</v>
      </c>
      <c r="AN93" s="6" t="s">
        <v>767</v>
      </c>
      <c r="AO93" s="6" t="s">
        <v>767</v>
      </c>
      <c r="AP93" s="6" t="s">
        <v>767</v>
      </c>
      <c r="AQ93" s="6" t="s">
        <v>767</v>
      </c>
      <c r="AR93" s="6" t="s">
        <v>767</v>
      </c>
      <c r="AS93" s="6" t="s">
        <v>767</v>
      </c>
      <c r="AT93" s="6" t="s">
        <v>767</v>
      </c>
      <c r="AU93" s="6" t="s">
        <v>767</v>
      </c>
      <c r="AV93" s="6" t="s">
        <v>767</v>
      </c>
      <c r="AW93" s="6" t="s">
        <v>767</v>
      </c>
      <c r="AX93" s="6" t="s">
        <v>767</v>
      </c>
      <c r="AY93" s="6" t="s">
        <v>767</v>
      </c>
      <c r="AZ93" s="6" t="s">
        <v>767</v>
      </c>
      <c r="BA93" s="6" t="s">
        <v>767</v>
      </c>
      <c r="BB93" s="6" t="s">
        <v>767</v>
      </c>
      <c r="BC93" s="6" t="s">
        <v>767</v>
      </c>
      <c r="BD93" s="6" t="s">
        <v>767</v>
      </c>
      <c r="BE93" s="6" t="s">
        <v>767</v>
      </c>
      <c r="BF93" s="6" t="s">
        <v>767</v>
      </c>
      <c r="BG93" s="6" t="s">
        <v>767</v>
      </c>
      <c r="BH93" s="6" t="s">
        <v>767</v>
      </c>
      <c r="BI93" s="6" t="s">
        <v>767</v>
      </c>
      <c r="BJ93" s="6" t="s">
        <v>767</v>
      </c>
      <c r="BK93" s="6" t="s">
        <v>767</v>
      </c>
      <c r="BL93" s="6" t="s">
        <v>767</v>
      </c>
      <c r="BM93" s="6" t="s">
        <v>767</v>
      </c>
      <c r="BN93" s="6" t="s">
        <v>767</v>
      </c>
      <c r="BO93" s="6" t="s">
        <v>767</v>
      </c>
      <c r="BP93" s="6" t="s">
        <v>767</v>
      </c>
      <c r="BQ93" s="6" t="s">
        <v>767</v>
      </c>
      <c r="BR93" s="6" t="s">
        <v>767</v>
      </c>
      <c r="BS93" s="6" t="s">
        <v>767</v>
      </c>
      <c r="BT93" s="6" t="s">
        <v>767</v>
      </c>
      <c r="BU93" s="6" t="s">
        <v>767</v>
      </c>
      <c r="BV93" s="6" t="s">
        <v>767</v>
      </c>
      <c r="BW93" s="6" t="s">
        <v>767</v>
      </c>
      <c r="BX93" s="6" t="s">
        <v>767</v>
      </c>
      <c r="BY93" s="6" t="s">
        <v>767</v>
      </c>
      <c r="BZ93" s="6" t="s">
        <v>767</v>
      </c>
      <c r="CA93" s="6" t="s">
        <v>767</v>
      </c>
      <c r="CB93" s="6" t="s">
        <v>767</v>
      </c>
      <c r="CC93" s="6" t="s">
        <v>767</v>
      </c>
      <c r="CD93" s="6" t="s">
        <v>767</v>
      </c>
      <c r="CE93" s="6" t="s">
        <v>767</v>
      </c>
      <c r="CF93" s="6" t="s">
        <v>767</v>
      </c>
      <c r="CG93" s="6" t="s">
        <v>767</v>
      </c>
      <c r="CH93" s="6" t="s">
        <v>767</v>
      </c>
      <c r="CI93" s="6" t="s">
        <v>767</v>
      </c>
      <c r="CJ93" s="6" t="s">
        <v>767</v>
      </c>
      <c r="CK93" s="6" t="s">
        <v>767</v>
      </c>
      <c r="CL93" s="6" t="s">
        <v>767</v>
      </c>
      <c r="CM93" s="6" t="s">
        <v>767</v>
      </c>
      <c r="CN93" s="6" t="s">
        <v>767</v>
      </c>
      <c r="CO93" s="6" t="s">
        <v>767</v>
      </c>
      <c r="CP93" s="6" t="s">
        <v>767</v>
      </c>
      <c r="CQ93" s="6" t="s">
        <v>767</v>
      </c>
      <c r="CR93" s="6" t="s">
        <v>767</v>
      </c>
      <c r="CS93" s="6" t="s">
        <v>767</v>
      </c>
    </row>
    <row r="94" spans="1:97" ht="30">
      <c r="A94" s="4" t="s">
        <v>788</v>
      </c>
      <c r="B94" s="6" t="s">
        <v>767</v>
      </c>
      <c r="C94" s="6" t="s">
        <v>767</v>
      </c>
      <c r="D94" s="6" t="s">
        <v>767</v>
      </c>
      <c r="E94" s="6" t="s">
        <v>767</v>
      </c>
      <c r="F94" s="6" t="s">
        <v>767</v>
      </c>
      <c r="G94" s="6" t="s">
        <v>767</v>
      </c>
      <c r="H94" s="6" t="s">
        <v>767</v>
      </c>
      <c r="I94" s="6" t="s">
        <v>767</v>
      </c>
      <c r="J94" s="6" t="s">
        <v>767</v>
      </c>
      <c r="K94" s="6" t="s">
        <v>767</v>
      </c>
      <c r="L94" s="6" t="s">
        <v>767</v>
      </c>
      <c r="M94" s="6" t="s">
        <v>767</v>
      </c>
      <c r="N94" s="6" t="s">
        <v>767</v>
      </c>
      <c r="O94" s="6" t="s">
        <v>767</v>
      </c>
      <c r="P94" s="6" t="s">
        <v>767</v>
      </c>
      <c r="Q94" s="6" t="s">
        <v>767</v>
      </c>
      <c r="R94" s="6" t="s">
        <v>767</v>
      </c>
      <c r="S94" s="6" t="s">
        <v>767</v>
      </c>
      <c r="T94" s="6" t="s">
        <v>767</v>
      </c>
      <c r="U94" s="6" t="s">
        <v>767</v>
      </c>
      <c r="V94" s="6" t="s">
        <v>767</v>
      </c>
      <c r="W94" s="6" t="s">
        <v>767</v>
      </c>
      <c r="X94" s="6" t="s">
        <v>767</v>
      </c>
      <c r="Y94" s="6" t="s">
        <v>767</v>
      </c>
      <c r="Z94" s="6" t="s">
        <v>767</v>
      </c>
      <c r="AA94" s="6" t="s">
        <v>767</v>
      </c>
      <c r="AB94" s="6" t="s">
        <v>767</v>
      </c>
      <c r="AC94" s="6" t="s">
        <v>767</v>
      </c>
      <c r="AD94" s="6" t="s">
        <v>767</v>
      </c>
      <c r="AE94" s="6" t="s">
        <v>767</v>
      </c>
      <c r="AF94" s="6" t="s">
        <v>767</v>
      </c>
      <c r="AG94" s="6" t="s">
        <v>767</v>
      </c>
      <c r="AH94" s="6" t="s">
        <v>767</v>
      </c>
      <c r="AI94" s="6" t="s">
        <v>767</v>
      </c>
      <c r="AJ94" s="6" t="s">
        <v>767</v>
      </c>
      <c r="AK94" s="6" t="s">
        <v>767</v>
      </c>
      <c r="AL94" s="6" t="s">
        <v>767</v>
      </c>
      <c r="AM94" s="6" t="s">
        <v>767</v>
      </c>
      <c r="AN94" s="6" t="s">
        <v>767</v>
      </c>
      <c r="AO94" s="6" t="s">
        <v>767</v>
      </c>
      <c r="AP94" s="6" t="s">
        <v>767</v>
      </c>
      <c r="AQ94" s="6" t="s">
        <v>767</v>
      </c>
      <c r="AR94" s="6" t="s">
        <v>767</v>
      </c>
      <c r="AS94" s="6" t="s">
        <v>767</v>
      </c>
      <c r="AT94" s="6" t="s">
        <v>767</v>
      </c>
      <c r="AU94" s="6" t="s">
        <v>767</v>
      </c>
      <c r="AV94" s="6" t="s">
        <v>767</v>
      </c>
      <c r="AW94" s="6" t="s">
        <v>767</v>
      </c>
      <c r="AX94" s="6" t="s">
        <v>767</v>
      </c>
      <c r="AY94" s="6" t="s">
        <v>767</v>
      </c>
      <c r="AZ94" s="6" t="s">
        <v>767</v>
      </c>
      <c r="BA94" s="6" t="s">
        <v>767</v>
      </c>
      <c r="BB94" s="6" t="s">
        <v>767</v>
      </c>
      <c r="BC94" s="6" t="s">
        <v>767</v>
      </c>
      <c r="BD94" s="6" t="s">
        <v>767</v>
      </c>
      <c r="BE94" s="6" t="s">
        <v>767</v>
      </c>
      <c r="BF94" s="6" t="s">
        <v>767</v>
      </c>
      <c r="BG94" s="6" t="s">
        <v>767</v>
      </c>
      <c r="BH94" s="6" t="s">
        <v>767</v>
      </c>
      <c r="BI94" s="6" t="s">
        <v>767</v>
      </c>
      <c r="BJ94" s="6" t="s">
        <v>767</v>
      </c>
      <c r="BK94" s="6" t="s">
        <v>767</v>
      </c>
      <c r="BL94" s="6" t="s">
        <v>767</v>
      </c>
      <c r="BM94" s="6" t="s">
        <v>767</v>
      </c>
      <c r="BN94" s="6" t="s">
        <v>767</v>
      </c>
      <c r="BO94" s="6" t="s">
        <v>767</v>
      </c>
      <c r="BP94" s="6" t="s">
        <v>767</v>
      </c>
      <c r="BQ94" s="6" t="s">
        <v>767</v>
      </c>
      <c r="BR94" s="6" t="s">
        <v>767</v>
      </c>
      <c r="BS94" s="6" t="s">
        <v>767</v>
      </c>
      <c r="BT94" s="6" t="s">
        <v>767</v>
      </c>
      <c r="BU94" s="6" t="s">
        <v>767</v>
      </c>
      <c r="BV94" s="6" t="s">
        <v>767</v>
      </c>
      <c r="BW94" s="6" t="s">
        <v>767</v>
      </c>
      <c r="BX94" s="6" t="s">
        <v>767</v>
      </c>
      <c r="BY94" s="6" t="s">
        <v>767</v>
      </c>
      <c r="BZ94" s="6" t="s">
        <v>767</v>
      </c>
      <c r="CA94" s="6" t="s">
        <v>767</v>
      </c>
      <c r="CB94" s="6" t="s">
        <v>767</v>
      </c>
      <c r="CC94" s="6" t="s">
        <v>767</v>
      </c>
      <c r="CD94" s="6" t="s">
        <v>767</v>
      </c>
      <c r="CE94" s="6" t="s">
        <v>767</v>
      </c>
      <c r="CF94" s="6" t="s">
        <v>767</v>
      </c>
      <c r="CG94" s="6" t="s">
        <v>767</v>
      </c>
      <c r="CH94" s="6" t="s">
        <v>767</v>
      </c>
      <c r="CI94" s="6" t="s">
        <v>767</v>
      </c>
      <c r="CJ94" s="6" t="s">
        <v>767</v>
      </c>
      <c r="CK94" s="6" t="s">
        <v>767</v>
      </c>
      <c r="CL94" s="6" t="s">
        <v>767</v>
      </c>
      <c r="CM94" s="6" t="s">
        <v>767</v>
      </c>
      <c r="CN94" s="6" t="s">
        <v>767</v>
      </c>
      <c r="CO94" s="6" t="s">
        <v>767</v>
      </c>
      <c r="CP94" s="6" t="s">
        <v>767</v>
      </c>
      <c r="CQ94" s="6" t="s">
        <v>767</v>
      </c>
      <c r="CR94" s="6" t="s">
        <v>767</v>
      </c>
      <c r="CS94" s="6" t="s">
        <v>767</v>
      </c>
    </row>
    <row r="95" spans="1:97" ht="30">
      <c r="A95" s="4" t="s">
        <v>789</v>
      </c>
      <c r="B95" s="6" t="s">
        <v>767</v>
      </c>
      <c r="C95" s="6" t="s">
        <v>767</v>
      </c>
      <c r="D95" s="6" t="s">
        <v>767</v>
      </c>
      <c r="E95" s="6" t="s">
        <v>767</v>
      </c>
      <c r="F95" s="6" t="s">
        <v>767</v>
      </c>
      <c r="G95" s="6" t="s">
        <v>767</v>
      </c>
      <c r="H95" s="6" t="s">
        <v>767</v>
      </c>
      <c r="I95" s="6" t="s">
        <v>767</v>
      </c>
      <c r="J95" s="6" t="s">
        <v>767</v>
      </c>
      <c r="K95" s="6" t="s">
        <v>767</v>
      </c>
      <c r="L95" s="6" t="s">
        <v>767</v>
      </c>
      <c r="M95" s="6" t="s">
        <v>767</v>
      </c>
      <c r="N95" s="6" t="s">
        <v>767</v>
      </c>
      <c r="O95" s="6" t="s">
        <v>767</v>
      </c>
      <c r="P95" s="6" t="s">
        <v>767</v>
      </c>
      <c r="Q95" s="6" t="s">
        <v>767</v>
      </c>
      <c r="R95" s="6" t="s">
        <v>767</v>
      </c>
      <c r="S95" s="6" t="s">
        <v>767</v>
      </c>
      <c r="T95" s="6" t="s">
        <v>767</v>
      </c>
      <c r="U95" s="6" t="s">
        <v>767</v>
      </c>
      <c r="V95" s="6" t="s">
        <v>767</v>
      </c>
      <c r="W95" s="6" t="s">
        <v>767</v>
      </c>
      <c r="X95" s="6" t="s">
        <v>767</v>
      </c>
      <c r="Y95" s="6" t="s">
        <v>767</v>
      </c>
      <c r="Z95" s="6" t="s">
        <v>767</v>
      </c>
      <c r="AA95" s="6" t="s">
        <v>767</v>
      </c>
      <c r="AB95" s="6" t="s">
        <v>767</v>
      </c>
      <c r="AC95" s="6" t="s">
        <v>767</v>
      </c>
      <c r="AD95" s="6" t="s">
        <v>767</v>
      </c>
      <c r="AE95" s="6" t="s">
        <v>767</v>
      </c>
      <c r="AF95" s="6" t="s">
        <v>767</v>
      </c>
      <c r="AG95" s="6" t="s">
        <v>767</v>
      </c>
      <c r="AH95" s="6" t="s">
        <v>767</v>
      </c>
      <c r="AI95" s="6" t="s">
        <v>767</v>
      </c>
      <c r="AJ95" s="6" t="s">
        <v>767</v>
      </c>
      <c r="AK95" s="6" t="s">
        <v>767</v>
      </c>
      <c r="AL95" s="6" t="s">
        <v>767</v>
      </c>
      <c r="AM95" s="6" t="s">
        <v>767</v>
      </c>
      <c r="AN95" s="6" t="s">
        <v>767</v>
      </c>
      <c r="AO95" s="6" t="s">
        <v>767</v>
      </c>
      <c r="AP95" s="6" t="s">
        <v>767</v>
      </c>
      <c r="AQ95" s="6" t="s">
        <v>767</v>
      </c>
      <c r="AR95" s="6" t="s">
        <v>767</v>
      </c>
      <c r="AS95" s="6" t="s">
        <v>767</v>
      </c>
      <c r="AT95" s="6" t="s">
        <v>767</v>
      </c>
      <c r="AU95" s="6" t="s">
        <v>767</v>
      </c>
      <c r="AV95" s="6" t="s">
        <v>767</v>
      </c>
      <c r="AW95" s="6" t="s">
        <v>767</v>
      </c>
      <c r="AX95" s="6" t="s">
        <v>767</v>
      </c>
      <c r="AY95" s="6" t="s">
        <v>767</v>
      </c>
      <c r="AZ95" s="6" t="s">
        <v>767</v>
      </c>
      <c r="BA95" s="6" t="s">
        <v>767</v>
      </c>
      <c r="BB95" s="6" t="s">
        <v>767</v>
      </c>
      <c r="BC95" s="6" t="s">
        <v>767</v>
      </c>
      <c r="BD95" s="6" t="s">
        <v>767</v>
      </c>
      <c r="BE95" s="6" t="s">
        <v>767</v>
      </c>
      <c r="BF95" s="6" t="s">
        <v>767</v>
      </c>
      <c r="BG95" s="6" t="s">
        <v>767</v>
      </c>
      <c r="BH95" s="6" t="s">
        <v>767</v>
      </c>
      <c r="BI95" s="6" t="s">
        <v>767</v>
      </c>
      <c r="BJ95" s="6" t="s">
        <v>767</v>
      </c>
      <c r="BK95" s="6" t="s">
        <v>767</v>
      </c>
      <c r="BL95" s="6" t="s">
        <v>767</v>
      </c>
      <c r="BM95" s="6" t="s">
        <v>767</v>
      </c>
      <c r="BN95" s="6" t="s">
        <v>767</v>
      </c>
      <c r="BO95" s="6" t="s">
        <v>767</v>
      </c>
      <c r="BP95" s="6" t="s">
        <v>767</v>
      </c>
      <c r="BQ95" s="6" t="s">
        <v>767</v>
      </c>
      <c r="BR95" s="6" t="s">
        <v>767</v>
      </c>
      <c r="BS95" s="6" t="s">
        <v>767</v>
      </c>
      <c r="BT95" s="6" t="s">
        <v>767</v>
      </c>
      <c r="BU95" s="6" t="s">
        <v>767</v>
      </c>
      <c r="BV95" s="6" t="s">
        <v>767</v>
      </c>
      <c r="BW95" s="6" t="s">
        <v>767</v>
      </c>
      <c r="BX95" s="6" t="s">
        <v>767</v>
      </c>
      <c r="BY95" s="6" t="s">
        <v>767</v>
      </c>
      <c r="BZ95" s="6" t="s">
        <v>767</v>
      </c>
      <c r="CA95" s="6" t="s">
        <v>767</v>
      </c>
      <c r="CB95" s="6" t="s">
        <v>767</v>
      </c>
      <c r="CC95" s="6" t="s">
        <v>767</v>
      </c>
      <c r="CD95" s="6" t="s">
        <v>767</v>
      </c>
      <c r="CE95" s="6" t="s">
        <v>767</v>
      </c>
      <c r="CF95" s="6" t="s">
        <v>767</v>
      </c>
      <c r="CG95" s="6" t="s">
        <v>767</v>
      </c>
      <c r="CH95" s="6" t="s">
        <v>767</v>
      </c>
      <c r="CI95" s="6" t="s">
        <v>767</v>
      </c>
      <c r="CJ95" s="6" t="s">
        <v>767</v>
      </c>
      <c r="CK95" s="6" t="s">
        <v>767</v>
      </c>
      <c r="CL95" s="6" t="s">
        <v>767</v>
      </c>
      <c r="CM95" s="6" t="s">
        <v>767</v>
      </c>
      <c r="CN95" s="6" t="s">
        <v>767</v>
      </c>
      <c r="CO95" s="6" t="s">
        <v>767</v>
      </c>
      <c r="CP95" s="6" t="s">
        <v>767</v>
      </c>
      <c r="CQ95" s="6" t="s">
        <v>767</v>
      </c>
      <c r="CR95" s="6" t="s">
        <v>767</v>
      </c>
      <c r="CS95" s="6" t="s">
        <v>767</v>
      </c>
    </row>
    <row r="96" spans="1:97" ht="30">
      <c r="A96" s="4" t="s">
        <v>790</v>
      </c>
      <c r="B96" s="6" t="s">
        <v>767</v>
      </c>
      <c r="C96" s="6" t="s">
        <v>767</v>
      </c>
      <c r="D96" s="6" t="s">
        <v>767</v>
      </c>
      <c r="E96" s="6" t="s">
        <v>767</v>
      </c>
      <c r="F96" s="6" t="s">
        <v>767</v>
      </c>
      <c r="G96" s="6" t="s">
        <v>767</v>
      </c>
      <c r="H96" s="6" t="s">
        <v>767</v>
      </c>
      <c r="I96" s="6" t="s">
        <v>767</v>
      </c>
      <c r="J96" s="6" t="s">
        <v>767</v>
      </c>
      <c r="K96" s="6" t="s">
        <v>767</v>
      </c>
      <c r="L96" s="6" t="s">
        <v>767</v>
      </c>
      <c r="M96" s="6" t="s">
        <v>767</v>
      </c>
      <c r="N96" s="6" t="s">
        <v>767</v>
      </c>
      <c r="O96" s="6" t="s">
        <v>767</v>
      </c>
      <c r="P96" s="6" t="s">
        <v>767</v>
      </c>
      <c r="Q96" s="6" t="s">
        <v>767</v>
      </c>
      <c r="R96" s="6" t="s">
        <v>767</v>
      </c>
      <c r="S96" s="6" t="s">
        <v>767</v>
      </c>
      <c r="T96" s="6" t="s">
        <v>767</v>
      </c>
      <c r="U96" s="6" t="s">
        <v>767</v>
      </c>
      <c r="V96" s="6" t="s">
        <v>767</v>
      </c>
      <c r="W96" s="6" t="s">
        <v>767</v>
      </c>
      <c r="X96" s="6" t="s">
        <v>767</v>
      </c>
      <c r="Y96" s="6" t="s">
        <v>767</v>
      </c>
      <c r="Z96" s="6" t="s">
        <v>767</v>
      </c>
      <c r="AA96" s="6" t="s">
        <v>767</v>
      </c>
      <c r="AB96" s="6" t="s">
        <v>767</v>
      </c>
      <c r="AC96" s="6" t="s">
        <v>767</v>
      </c>
      <c r="AD96" s="6" t="s">
        <v>767</v>
      </c>
      <c r="AE96" s="6" t="s">
        <v>767</v>
      </c>
      <c r="AF96" s="6" t="s">
        <v>767</v>
      </c>
      <c r="AG96" s="6" t="s">
        <v>767</v>
      </c>
      <c r="AH96" s="6" t="s">
        <v>767</v>
      </c>
      <c r="AI96" s="6" t="s">
        <v>767</v>
      </c>
      <c r="AJ96" s="6" t="s">
        <v>767</v>
      </c>
      <c r="AK96" s="6" t="s">
        <v>767</v>
      </c>
      <c r="AL96" s="6" t="s">
        <v>767</v>
      </c>
      <c r="AM96" s="6" t="s">
        <v>767</v>
      </c>
      <c r="AN96" s="6" t="s">
        <v>767</v>
      </c>
      <c r="AO96" s="6" t="s">
        <v>767</v>
      </c>
      <c r="AP96" s="6" t="s">
        <v>767</v>
      </c>
      <c r="AQ96" s="6" t="s">
        <v>767</v>
      </c>
      <c r="AR96" s="6" t="s">
        <v>767</v>
      </c>
      <c r="AS96" s="6" t="s">
        <v>767</v>
      </c>
      <c r="AT96" s="6" t="s">
        <v>767</v>
      </c>
      <c r="AU96" s="6" t="s">
        <v>767</v>
      </c>
      <c r="AV96" s="6" t="s">
        <v>767</v>
      </c>
      <c r="AW96" s="6" t="s">
        <v>767</v>
      </c>
      <c r="AX96" s="6" t="s">
        <v>767</v>
      </c>
      <c r="AY96" s="6" t="s">
        <v>767</v>
      </c>
      <c r="AZ96" s="6" t="s">
        <v>767</v>
      </c>
      <c r="BA96" s="6" t="s">
        <v>767</v>
      </c>
      <c r="BB96" s="6" t="s">
        <v>767</v>
      </c>
      <c r="BC96" s="6" t="s">
        <v>767</v>
      </c>
      <c r="BD96" s="6" t="s">
        <v>767</v>
      </c>
      <c r="BE96" s="6" t="s">
        <v>767</v>
      </c>
      <c r="BF96" s="6" t="s">
        <v>767</v>
      </c>
      <c r="BG96" s="6" t="s">
        <v>767</v>
      </c>
      <c r="BH96" s="6" t="s">
        <v>767</v>
      </c>
      <c r="BI96" s="6" t="s">
        <v>767</v>
      </c>
      <c r="BJ96" s="6" t="s">
        <v>767</v>
      </c>
      <c r="BK96" s="6" t="s">
        <v>767</v>
      </c>
      <c r="BL96" s="6" t="s">
        <v>767</v>
      </c>
      <c r="BM96" s="6" t="s">
        <v>767</v>
      </c>
      <c r="BN96" s="6" t="s">
        <v>767</v>
      </c>
      <c r="BO96" s="6" t="s">
        <v>767</v>
      </c>
      <c r="BP96" s="6" t="s">
        <v>767</v>
      </c>
      <c r="BQ96" s="6" t="s">
        <v>767</v>
      </c>
      <c r="BR96" s="6" t="s">
        <v>767</v>
      </c>
      <c r="BS96" s="6" t="s">
        <v>767</v>
      </c>
      <c r="BT96" s="6" t="s">
        <v>767</v>
      </c>
      <c r="BU96" s="6" t="s">
        <v>767</v>
      </c>
      <c r="BV96" s="6" t="s">
        <v>767</v>
      </c>
      <c r="BW96" s="6" t="s">
        <v>767</v>
      </c>
      <c r="BX96" s="6" t="s">
        <v>767</v>
      </c>
      <c r="BY96" s="6" t="s">
        <v>767</v>
      </c>
      <c r="BZ96" s="6" t="s">
        <v>767</v>
      </c>
      <c r="CA96" s="6" t="s">
        <v>767</v>
      </c>
      <c r="CB96" s="6" t="s">
        <v>767</v>
      </c>
      <c r="CC96" s="6" t="s">
        <v>767</v>
      </c>
      <c r="CD96" s="6" t="s">
        <v>767</v>
      </c>
      <c r="CE96" s="6" t="s">
        <v>767</v>
      </c>
      <c r="CF96" s="6" t="s">
        <v>767</v>
      </c>
      <c r="CG96" s="6" t="s">
        <v>767</v>
      </c>
      <c r="CH96" s="6" t="s">
        <v>767</v>
      </c>
      <c r="CI96" s="6" t="s">
        <v>767</v>
      </c>
      <c r="CJ96" s="6" t="s">
        <v>767</v>
      </c>
      <c r="CK96" s="6" t="s">
        <v>767</v>
      </c>
      <c r="CL96" s="6" t="s">
        <v>767</v>
      </c>
      <c r="CM96" s="6" t="s">
        <v>767</v>
      </c>
      <c r="CN96" s="6" t="s">
        <v>767</v>
      </c>
      <c r="CO96" s="6" t="s">
        <v>767</v>
      </c>
      <c r="CP96" s="6" t="s">
        <v>767</v>
      </c>
      <c r="CQ96" s="6" t="s">
        <v>767</v>
      </c>
      <c r="CR96" s="6" t="s">
        <v>767</v>
      </c>
      <c r="CS96" s="6" t="s">
        <v>767</v>
      </c>
    </row>
    <row r="97" spans="1:97" ht="30">
      <c r="A97" s="4" t="s">
        <v>791</v>
      </c>
      <c r="B97" s="6" t="s">
        <v>767</v>
      </c>
      <c r="C97" s="6" t="s">
        <v>767</v>
      </c>
      <c r="D97" s="6" t="s">
        <v>767</v>
      </c>
      <c r="E97" s="6" t="s">
        <v>767</v>
      </c>
      <c r="F97" s="6" t="s">
        <v>767</v>
      </c>
      <c r="G97" s="6" t="s">
        <v>767</v>
      </c>
      <c r="H97" s="6" t="s">
        <v>767</v>
      </c>
      <c r="I97" s="6" t="s">
        <v>767</v>
      </c>
      <c r="J97" s="6" t="s">
        <v>767</v>
      </c>
      <c r="K97" s="6" t="s">
        <v>767</v>
      </c>
      <c r="L97" s="6" t="s">
        <v>767</v>
      </c>
      <c r="M97" s="6" t="s">
        <v>767</v>
      </c>
      <c r="N97" s="6" t="s">
        <v>767</v>
      </c>
      <c r="O97" s="6" t="s">
        <v>767</v>
      </c>
      <c r="P97" s="6" t="s">
        <v>767</v>
      </c>
      <c r="Q97" s="6" t="s">
        <v>767</v>
      </c>
      <c r="R97" s="6" t="s">
        <v>767</v>
      </c>
      <c r="S97" s="6" t="s">
        <v>767</v>
      </c>
      <c r="T97" s="6" t="s">
        <v>767</v>
      </c>
      <c r="U97" s="6" t="s">
        <v>767</v>
      </c>
      <c r="V97" s="6" t="s">
        <v>767</v>
      </c>
      <c r="W97" s="6" t="s">
        <v>767</v>
      </c>
      <c r="X97" s="6" t="s">
        <v>767</v>
      </c>
      <c r="Y97" s="6" t="s">
        <v>767</v>
      </c>
      <c r="Z97" s="6" t="s">
        <v>767</v>
      </c>
      <c r="AA97" s="6" t="s">
        <v>767</v>
      </c>
      <c r="AB97" s="6" t="s">
        <v>767</v>
      </c>
      <c r="AC97" s="6" t="s">
        <v>767</v>
      </c>
      <c r="AD97" s="6" t="s">
        <v>767</v>
      </c>
      <c r="AE97" s="6" t="s">
        <v>767</v>
      </c>
      <c r="AF97" s="6" t="s">
        <v>767</v>
      </c>
      <c r="AG97" s="6" t="s">
        <v>767</v>
      </c>
      <c r="AH97" s="6" t="s">
        <v>767</v>
      </c>
      <c r="AI97" s="6" t="s">
        <v>767</v>
      </c>
      <c r="AJ97" s="6" t="s">
        <v>767</v>
      </c>
      <c r="AK97" s="6" t="s">
        <v>767</v>
      </c>
      <c r="AL97" s="6" t="s">
        <v>767</v>
      </c>
      <c r="AM97" s="6" t="s">
        <v>767</v>
      </c>
      <c r="AN97" s="6" t="s">
        <v>767</v>
      </c>
      <c r="AO97" s="6" t="s">
        <v>767</v>
      </c>
      <c r="AP97" s="6" t="s">
        <v>767</v>
      </c>
      <c r="AQ97" s="6" t="s">
        <v>767</v>
      </c>
      <c r="AR97" s="6" t="s">
        <v>767</v>
      </c>
      <c r="AS97" s="6" t="s">
        <v>767</v>
      </c>
      <c r="AT97" s="6" t="s">
        <v>767</v>
      </c>
      <c r="AU97" s="6" t="s">
        <v>767</v>
      </c>
      <c r="AV97" s="6" t="s">
        <v>767</v>
      </c>
      <c r="AW97" s="6" t="s">
        <v>767</v>
      </c>
      <c r="AX97" s="6" t="s">
        <v>767</v>
      </c>
      <c r="AY97" s="6" t="s">
        <v>767</v>
      </c>
      <c r="AZ97" s="6" t="s">
        <v>767</v>
      </c>
      <c r="BA97" s="6" t="s">
        <v>767</v>
      </c>
      <c r="BB97" s="6" t="s">
        <v>767</v>
      </c>
      <c r="BC97" s="6" t="s">
        <v>767</v>
      </c>
      <c r="BD97" s="6" t="s">
        <v>767</v>
      </c>
      <c r="BE97" s="6" t="s">
        <v>767</v>
      </c>
      <c r="BF97" s="6" t="s">
        <v>767</v>
      </c>
      <c r="BG97" s="6" t="s">
        <v>767</v>
      </c>
      <c r="BH97" s="6" t="s">
        <v>767</v>
      </c>
      <c r="BI97" s="6" t="s">
        <v>767</v>
      </c>
      <c r="BJ97" s="6" t="s">
        <v>767</v>
      </c>
      <c r="BK97" s="6" t="s">
        <v>767</v>
      </c>
      <c r="BL97" s="6" t="s">
        <v>767</v>
      </c>
      <c r="BM97" s="6" t="s">
        <v>767</v>
      </c>
      <c r="BN97" s="6" t="s">
        <v>767</v>
      </c>
      <c r="BO97" s="6" t="s">
        <v>767</v>
      </c>
      <c r="BP97" s="6" t="s">
        <v>767</v>
      </c>
      <c r="BQ97" s="6" t="s">
        <v>767</v>
      </c>
      <c r="BR97" s="6" t="s">
        <v>767</v>
      </c>
      <c r="BS97" s="6" t="s">
        <v>767</v>
      </c>
      <c r="BT97" s="6" t="s">
        <v>767</v>
      </c>
      <c r="BU97" s="6" t="s">
        <v>767</v>
      </c>
      <c r="BV97" s="6" t="s">
        <v>767</v>
      </c>
      <c r="BW97" s="6" t="s">
        <v>767</v>
      </c>
      <c r="BX97" s="6" t="s">
        <v>767</v>
      </c>
      <c r="BY97" s="6" t="s">
        <v>767</v>
      </c>
      <c r="BZ97" s="6" t="s">
        <v>767</v>
      </c>
      <c r="CA97" s="6" t="s">
        <v>767</v>
      </c>
      <c r="CB97" s="6" t="s">
        <v>767</v>
      </c>
      <c r="CC97" s="6" t="s">
        <v>767</v>
      </c>
      <c r="CD97" s="6" t="s">
        <v>767</v>
      </c>
      <c r="CE97" s="6" t="s">
        <v>767</v>
      </c>
      <c r="CF97" s="6" t="s">
        <v>767</v>
      </c>
      <c r="CG97" s="6" t="s">
        <v>767</v>
      </c>
      <c r="CH97" s="6" t="s">
        <v>767</v>
      </c>
      <c r="CI97" s="6" t="s">
        <v>767</v>
      </c>
      <c r="CJ97" s="6" t="s">
        <v>767</v>
      </c>
      <c r="CK97" s="6" t="s">
        <v>767</v>
      </c>
      <c r="CL97" s="6" t="s">
        <v>767</v>
      </c>
      <c r="CM97" s="6" t="s">
        <v>767</v>
      </c>
      <c r="CN97" s="6" t="s">
        <v>767</v>
      </c>
      <c r="CO97" s="6" t="s">
        <v>767</v>
      </c>
      <c r="CP97" s="6" t="s">
        <v>767</v>
      </c>
      <c r="CQ97" s="6" t="s">
        <v>767</v>
      </c>
      <c r="CR97" s="6" t="s">
        <v>767</v>
      </c>
      <c r="CS97" s="6" t="s">
        <v>767</v>
      </c>
    </row>
    <row r="98" spans="1:97" ht="30">
      <c r="A98" s="4" t="s">
        <v>792</v>
      </c>
      <c r="B98" s="6" t="s">
        <v>767</v>
      </c>
      <c r="C98" s="6" t="s">
        <v>767</v>
      </c>
      <c r="D98" s="6" t="s">
        <v>767</v>
      </c>
      <c r="E98" s="6" t="s">
        <v>767</v>
      </c>
      <c r="F98" s="6" t="s">
        <v>767</v>
      </c>
      <c r="G98" s="6" t="s">
        <v>767</v>
      </c>
      <c r="H98" s="6" t="s">
        <v>767</v>
      </c>
      <c r="I98" s="6" t="s">
        <v>767</v>
      </c>
      <c r="J98" s="6" t="s">
        <v>767</v>
      </c>
      <c r="K98" s="6" t="s">
        <v>767</v>
      </c>
      <c r="L98" s="6" t="s">
        <v>767</v>
      </c>
      <c r="M98" s="6" t="s">
        <v>767</v>
      </c>
      <c r="N98" s="6" t="s">
        <v>767</v>
      </c>
      <c r="O98" s="6" t="s">
        <v>767</v>
      </c>
      <c r="P98" s="6" t="s">
        <v>767</v>
      </c>
      <c r="Q98" s="6" t="s">
        <v>767</v>
      </c>
      <c r="R98" s="6" t="s">
        <v>767</v>
      </c>
      <c r="S98" s="6" t="s">
        <v>767</v>
      </c>
      <c r="T98" s="6" t="s">
        <v>767</v>
      </c>
      <c r="U98" s="6" t="s">
        <v>767</v>
      </c>
      <c r="V98" s="6" t="s">
        <v>767</v>
      </c>
      <c r="W98" s="6" t="s">
        <v>767</v>
      </c>
      <c r="X98" s="6" t="s">
        <v>767</v>
      </c>
      <c r="Y98" s="6" t="s">
        <v>767</v>
      </c>
      <c r="Z98" s="6" t="s">
        <v>767</v>
      </c>
      <c r="AA98" s="6" t="s">
        <v>767</v>
      </c>
      <c r="AB98" s="6" t="s">
        <v>767</v>
      </c>
      <c r="AC98" s="6" t="s">
        <v>767</v>
      </c>
      <c r="AD98" s="6" t="s">
        <v>767</v>
      </c>
      <c r="AE98" s="6" t="s">
        <v>767</v>
      </c>
      <c r="AF98" s="6" t="s">
        <v>767</v>
      </c>
      <c r="AG98" s="6" t="s">
        <v>767</v>
      </c>
      <c r="AH98" s="6" t="s">
        <v>767</v>
      </c>
      <c r="AI98" s="6" t="s">
        <v>767</v>
      </c>
      <c r="AJ98" s="6" t="s">
        <v>767</v>
      </c>
      <c r="AK98" s="6" t="s">
        <v>767</v>
      </c>
      <c r="AL98" s="6" t="s">
        <v>767</v>
      </c>
      <c r="AM98" s="6" t="s">
        <v>767</v>
      </c>
      <c r="AN98" s="6" t="s">
        <v>767</v>
      </c>
      <c r="AO98" s="6" t="s">
        <v>767</v>
      </c>
      <c r="AP98" s="6" t="s">
        <v>767</v>
      </c>
      <c r="AQ98" s="6" t="s">
        <v>767</v>
      </c>
      <c r="AR98" s="6" t="s">
        <v>767</v>
      </c>
      <c r="AS98" s="6" t="s">
        <v>767</v>
      </c>
      <c r="AT98" s="6" t="s">
        <v>767</v>
      </c>
      <c r="AU98" s="6" t="s">
        <v>767</v>
      </c>
      <c r="AV98" s="6" t="s">
        <v>767</v>
      </c>
      <c r="AW98" s="6" t="s">
        <v>767</v>
      </c>
      <c r="AX98" s="6" t="s">
        <v>767</v>
      </c>
      <c r="AY98" s="6" t="s">
        <v>767</v>
      </c>
      <c r="AZ98" s="6" t="s">
        <v>767</v>
      </c>
      <c r="BA98" s="6" t="s">
        <v>767</v>
      </c>
      <c r="BB98" s="6" t="s">
        <v>767</v>
      </c>
      <c r="BC98" s="6" t="s">
        <v>767</v>
      </c>
      <c r="BD98" s="6" t="s">
        <v>767</v>
      </c>
      <c r="BE98" s="6" t="s">
        <v>767</v>
      </c>
      <c r="BF98" s="6" t="s">
        <v>767</v>
      </c>
      <c r="BG98" s="6" t="s">
        <v>767</v>
      </c>
      <c r="BH98" s="6" t="s">
        <v>767</v>
      </c>
      <c r="BI98" s="6" t="s">
        <v>767</v>
      </c>
      <c r="BJ98" s="6" t="s">
        <v>767</v>
      </c>
      <c r="BK98" s="6" t="s">
        <v>767</v>
      </c>
      <c r="BL98" s="6" t="s">
        <v>767</v>
      </c>
      <c r="BM98" s="6" t="s">
        <v>767</v>
      </c>
      <c r="BN98" s="6" t="s">
        <v>767</v>
      </c>
      <c r="BO98" s="6" t="s">
        <v>767</v>
      </c>
      <c r="BP98" s="6" t="s">
        <v>767</v>
      </c>
      <c r="BQ98" s="6" t="s">
        <v>767</v>
      </c>
      <c r="BR98" s="6" t="s">
        <v>767</v>
      </c>
      <c r="BS98" s="6" t="s">
        <v>767</v>
      </c>
      <c r="BT98" s="6" t="s">
        <v>767</v>
      </c>
      <c r="BU98" s="6" t="s">
        <v>767</v>
      </c>
      <c r="BV98" s="6" t="s">
        <v>767</v>
      </c>
      <c r="BW98" s="6" t="s">
        <v>767</v>
      </c>
      <c r="BX98" s="6" t="s">
        <v>767</v>
      </c>
      <c r="BY98" s="6" t="s">
        <v>767</v>
      </c>
      <c r="BZ98" s="6" t="s">
        <v>767</v>
      </c>
      <c r="CA98" s="6" t="s">
        <v>767</v>
      </c>
      <c r="CB98" s="6" t="s">
        <v>767</v>
      </c>
      <c r="CC98" s="6" t="s">
        <v>767</v>
      </c>
      <c r="CD98" s="6" t="s">
        <v>767</v>
      </c>
      <c r="CE98" s="6" t="s">
        <v>767</v>
      </c>
      <c r="CF98" s="6" t="s">
        <v>767</v>
      </c>
      <c r="CG98" s="6" t="s">
        <v>767</v>
      </c>
      <c r="CH98" s="6" t="s">
        <v>767</v>
      </c>
      <c r="CI98" s="6" t="s">
        <v>767</v>
      </c>
      <c r="CJ98" s="6" t="s">
        <v>767</v>
      </c>
      <c r="CK98" s="6" t="s">
        <v>767</v>
      </c>
      <c r="CL98" s="6" t="s">
        <v>767</v>
      </c>
      <c r="CM98" s="6" t="s">
        <v>767</v>
      </c>
      <c r="CN98" s="6" t="s">
        <v>767</v>
      </c>
      <c r="CO98" s="6" t="s">
        <v>767</v>
      </c>
      <c r="CP98" s="6" t="s">
        <v>767</v>
      </c>
      <c r="CQ98" s="6" t="s">
        <v>767</v>
      </c>
      <c r="CR98" s="6" t="s">
        <v>767</v>
      </c>
      <c r="CS98" s="6" t="s">
        <v>767</v>
      </c>
    </row>
    <row r="99" spans="1:97" ht="30">
      <c r="A99" s="4" t="s">
        <v>793</v>
      </c>
      <c r="B99" s="6" t="s">
        <v>767</v>
      </c>
      <c r="C99" s="6" t="s">
        <v>767</v>
      </c>
      <c r="D99" s="6" t="s">
        <v>767</v>
      </c>
      <c r="E99" s="6" t="s">
        <v>767</v>
      </c>
      <c r="F99" s="6" t="s">
        <v>767</v>
      </c>
      <c r="G99" s="6" t="s">
        <v>767</v>
      </c>
      <c r="H99" s="6" t="s">
        <v>767</v>
      </c>
      <c r="I99" s="6" t="s">
        <v>767</v>
      </c>
      <c r="J99" s="6" t="s">
        <v>767</v>
      </c>
      <c r="K99" s="6" t="s">
        <v>767</v>
      </c>
      <c r="L99" s="6" t="s">
        <v>767</v>
      </c>
      <c r="M99" s="6" t="s">
        <v>767</v>
      </c>
      <c r="N99" s="6" t="s">
        <v>767</v>
      </c>
      <c r="O99" s="6" t="s">
        <v>767</v>
      </c>
      <c r="P99" s="6" t="s">
        <v>767</v>
      </c>
      <c r="Q99" s="6" t="s">
        <v>767</v>
      </c>
      <c r="R99" s="6" t="s">
        <v>767</v>
      </c>
      <c r="S99" s="6" t="s">
        <v>767</v>
      </c>
      <c r="T99" s="6" t="s">
        <v>767</v>
      </c>
      <c r="U99" s="6" t="s">
        <v>767</v>
      </c>
      <c r="V99" s="6" t="s">
        <v>767</v>
      </c>
      <c r="W99" s="6" t="s">
        <v>767</v>
      </c>
      <c r="X99" s="6" t="s">
        <v>767</v>
      </c>
      <c r="Y99" s="6" t="s">
        <v>767</v>
      </c>
      <c r="Z99" s="6" t="s">
        <v>767</v>
      </c>
      <c r="AA99" s="6" t="s">
        <v>767</v>
      </c>
      <c r="AB99" s="6" t="s">
        <v>767</v>
      </c>
      <c r="AC99" s="6" t="s">
        <v>767</v>
      </c>
      <c r="AD99" s="6" t="s">
        <v>767</v>
      </c>
      <c r="AE99" s="6" t="s">
        <v>767</v>
      </c>
      <c r="AF99" s="6" t="s">
        <v>767</v>
      </c>
      <c r="AG99" s="6" t="s">
        <v>767</v>
      </c>
      <c r="AH99" s="6" t="s">
        <v>767</v>
      </c>
      <c r="AI99" s="6" t="s">
        <v>767</v>
      </c>
      <c r="AJ99" s="6" t="s">
        <v>767</v>
      </c>
      <c r="AK99" s="6" t="s">
        <v>767</v>
      </c>
      <c r="AL99" s="6" t="s">
        <v>767</v>
      </c>
      <c r="AM99" s="6" t="s">
        <v>767</v>
      </c>
      <c r="AN99" s="6" t="s">
        <v>767</v>
      </c>
      <c r="AO99" s="6" t="s">
        <v>767</v>
      </c>
      <c r="AP99" s="6" t="s">
        <v>767</v>
      </c>
      <c r="AQ99" s="6" t="s">
        <v>767</v>
      </c>
      <c r="AR99" s="6" t="s">
        <v>767</v>
      </c>
      <c r="AS99" s="6" t="s">
        <v>767</v>
      </c>
      <c r="AT99" s="6" t="s">
        <v>767</v>
      </c>
      <c r="AU99" s="6" t="s">
        <v>767</v>
      </c>
      <c r="AV99" s="6" t="s">
        <v>767</v>
      </c>
      <c r="AW99" s="6" t="s">
        <v>767</v>
      </c>
      <c r="AX99" s="6" t="s">
        <v>767</v>
      </c>
      <c r="AY99" s="6" t="s">
        <v>767</v>
      </c>
      <c r="AZ99" s="6" t="s">
        <v>767</v>
      </c>
      <c r="BA99" s="6" t="s">
        <v>767</v>
      </c>
      <c r="BB99" s="6" t="s">
        <v>767</v>
      </c>
      <c r="BC99" s="6" t="s">
        <v>767</v>
      </c>
      <c r="BD99" s="6" t="s">
        <v>767</v>
      </c>
      <c r="BE99" s="6" t="s">
        <v>767</v>
      </c>
      <c r="BF99" s="6" t="s">
        <v>767</v>
      </c>
      <c r="BG99" s="6" t="s">
        <v>767</v>
      </c>
      <c r="BH99" s="6" t="s">
        <v>767</v>
      </c>
      <c r="BI99" s="6" t="s">
        <v>767</v>
      </c>
      <c r="BJ99" s="6" t="s">
        <v>767</v>
      </c>
      <c r="BK99" s="6" t="s">
        <v>767</v>
      </c>
      <c r="BL99" s="6" t="s">
        <v>767</v>
      </c>
      <c r="BM99" s="6" t="s">
        <v>767</v>
      </c>
      <c r="BN99" s="6" t="s">
        <v>767</v>
      </c>
      <c r="BO99" s="6" t="s">
        <v>767</v>
      </c>
      <c r="BP99" s="6" t="s">
        <v>767</v>
      </c>
      <c r="BQ99" s="6" t="s">
        <v>767</v>
      </c>
      <c r="BR99" s="6" t="s">
        <v>767</v>
      </c>
      <c r="BS99" s="6" t="s">
        <v>767</v>
      </c>
      <c r="BT99" s="6" t="s">
        <v>767</v>
      </c>
      <c r="BU99" s="6" t="s">
        <v>767</v>
      </c>
      <c r="BV99" s="6" t="s">
        <v>767</v>
      </c>
      <c r="BW99" s="6" t="s">
        <v>767</v>
      </c>
      <c r="BX99" s="6" t="s">
        <v>767</v>
      </c>
      <c r="BY99" s="6" t="s">
        <v>767</v>
      </c>
      <c r="BZ99" s="6" t="s">
        <v>767</v>
      </c>
      <c r="CA99" s="6" t="s">
        <v>767</v>
      </c>
      <c r="CB99" s="6" t="s">
        <v>767</v>
      </c>
      <c r="CC99" s="6" t="s">
        <v>767</v>
      </c>
      <c r="CD99" s="6" t="s">
        <v>767</v>
      </c>
      <c r="CE99" s="6" t="s">
        <v>767</v>
      </c>
      <c r="CF99" s="6" t="s">
        <v>767</v>
      </c>
      <c r="CG99" s="6" t="s">
        <v>767</v>
      </c>
      <c r="CH99" s="6" t="s">
        <v>767</v>
      </c>
      <c r="CI99" s="6" t="s">
        <v>767</v>
      </c>
      <c r="CJ99" s="6" t="s">
        <v>767</v>
      </c>
      <c r="CK99" s="6" t="s">
        <v>767</v>
      </c>
      <c r="CL99" s="6" t="s">
        <v>767</v>
      </c>
      <c r="CM99" s="6" t="s">
        <v>767</v>
      </c>
      <c r="CN99" s="6" t="s">
        <v>767</v>
      </c>
      <c r="CO99" s="6" t="s">
        <v>767</v>
      </c>
      <c r="CP99" s="6" t="s">
        <v>767</v>
      </c>
      <c r="CQ99" s="6" t="s">
        <v>767</v>
      </c>
      <c r="CR99" s="6" t="s">
        <v>767</v>
      </c>
      <c r="CS99" s="6" t="s">
        <v>767</v>
      </c>
    </row>
    <row r="101" spans="1:97" ht="30">
      <c r="A101" s="17" t="s">
        <v>765</v>
      </c>
      <c r="B101" s="43" t="s">
        <v>531</v>
      </c>
      <c r="C101" s="43" t="s">
        <v>532</v>
      </c>
      <c r="D101" s="43" t="s">
        <v>533</v>
      </c>
      <c r="E101" s="43" t="s">
        <v>534</v>
      </c>
      <c r="F101" s="43" t="s">
        <v>535</v>
      </c>
      <c r="G101" s="43" t="s">
        <v>536</v>
      </c>
      <c r="H101" s="43" t="s">
        <v>537</v>
      </c>
      <c r="I101" s="43" t="s">
        <v>538</v>
      </c>
      <c r="J101" s="43" t="s">
        <v>539</v>
      </c>
      <c r="K101" s="43" t="s">
        <v>540</v>
      </c>
      <c r="L101" s="43" t="s">
        <v>541</v>
      </c>
      <c r="M101" s="43" t="s">
        <v>542</v>
      </c>
      <c r="N101" s="43" t="s">
        <v>543</v>
      </c>
      <c r="O101" s="43" t="s">
        <v>544</v>
      </c>
      <c r="P101" s="43" t="s">
        <v>545</v>
      </c>
      <c r="Q101" s="43" t="s">
        <v>546</v>
      </c>
      <c r="R101" s="43" t="s">
        <v>547</v>
      </c>
      <c r="S101" s="43" t="s">
        <v>548</v>
      </c>
      <c r="T101" s="43" t="s">
        <v>549</v>
      </c>
      <c r="U101" s="43" t="s">
        <v>550</v>
      </c>
      <c r="V101" s="43" t="s">
        <v>551</v>
      </c>
      <c r="W101" s="43" t="s">
        <v>552</v>
      </c>
      <c r="X101" s="43" t="s">
        <v>553</v>
      </c>
      <c r="Y101" s="43" t="s">
        <v>554</v>
      </c>
      <c r="Z101" s="43" t="s">
        <v>555</v>
      </c>
      <c r="AA101" s="43" t="s">
        <v>556</v>
      </c>
      <c r="AB101" s="43" t="s">
        <v>557</v>
      </c>
      <c r="AC101" s="43" t="s">
        <v>558</v>
      </c>
      <c r="AD101" s="43" t="s">
        <v>559</v>
      </c>
      <c r="AE101" s="43" t="s">
        <v>560</v>
      </c>
      <c r="AF101" s="43" t="s">
        <v>561</v>
      </c>
      <c r="AG101" s="43" t="s">
        <v>562</v>
      </c>
      <c r="AH101" s="43" t="s">
        <v>563</v>
      </c>
      <c r="AI101" s="43" t="s">
        <v>564</v>
      </c>
      <c r="AJ101" s="43" t="s">
        <v>565</v>
      </c>
      <c r="AK101" s="43" t="s">
        <v>566</v>
      </c>
      <c r="AL101" s="43" t="s">
        <v>567</v>
      </c>
      <c r="AM101" s="43" t="s">
        <v>568</v>
      </c>
      <c r="AN101" s="43" t="s">
        <v>569</v>
      </c>
      <c r="AO101" s="43" t="s">
        <v>570</v>
      </c>
      <c r="AP101" s="43" t="s">
        <v>571</v>
      </c>
      <c r="AQ101" s="43" t="s">
        <v>572</v>
      </c>
      <c r="AR101" s="43" t="s">
        <v>573</v>
      </c>
      <c r="AS101" s="43" t="s">
        <v>574</v>
      </c>
      <c r="AT101" s="43" t="s">
        <v>575</v>
      </c>
      <c r="AU101" s="43" t="s">
        <v>576</v>
      </c>
      <c r="AV101" s="43" t="s">
        <v>577</v>
      </c>
      <c r="AW101" s="43" t="s">
        <v>578</v>
      </c>
      <c r="AX101" s="43" t="s">
        <v>579</v>
      </c>
      <c r="AY101" s="43" t="s">
        <v>580</v>
      </c>
      <c r="AZ101" s="43" t="s">
        <v>581</v>
      </c>
      <c r="BA101" s="43" t="s">
        <v>582</v>
      </c>
      <c r="BB101" s="43" t="s">
        <v>583</v>
      </c>
      <c r="BC101" s="43" t="s">
        <v>584</v>
      </c>
      <c r="BD101" s="43" t="s">
        <v>585</v>
      </c>
      <c r="BE101" s="43" t="s">
        <v>586</v>
      </c>
      <c r="BF101" s="43" t="s">
        <v>587</v>
      </c>
      <c r="BG101" s="43" t="s">
        <v>588</v>
      </c>
      <c r="BH101" s="43" t="s">
        <v>589</v>
      </c>
      <c r="BI101" s="43" t="s">
        <v>590</v>
      </c>
      <c r="BJ101" s="43" t="s">
        <v>591</v>
      </c>
      <c r="BK101" s="43" t="s">
        <v>592</v>
      </c>
      <c r="BL101" s="43" t="s">
        <v>593</v>
      </c>
      <c r="BM101" s="43" t="s">
        <v>594</v>
      </c>
      <c r="BN101" s="43" t="s">
        <v>595</v>
      </c>
      <c r="BO101" s="43" t="s">
        <v>596</v>
      </c>
      <c r="BP101" s="43" t="s">
        <v>597</v>
      </c>
      <c r="BQ101" s="43" t="s">
        <v>598</v>
      </c>
      <c r="BR101" s="43" t="s">
        <v>599</v>
      </c>
      <c r="BS101" s="43" t="s">
        <v>600</v>
      </c>
      <c r="BT101" s="43" t="s">
        <v>601</v>
      </c>
      <c r="BU101" s="43" t="s">
        <v>602</v>
      </c>
      <c r="BV101" s="43" t="s">
        <v>603</v>
      </c>
      <c r="BW101" s="43" t="s">
        <v>604</v>
      </c>
      <c r="BX101" s="43" t="s">
        <v>605</v>
      </c>
      <c r="BY101" s="43" t="s">
        <v>606</v>
      </c>
      <c r="BZ101" s="43" t="s">
        <v>607</v>
      </c>
      <c r="CA101" s="43" t="s">
        <v>608</v>
      </c>
      <c r="CB101" s="43" t="s">
        <v>609</v>
      </c>
      <c r="CC101" s="43" t="s">
        <v>610</v>
      </c>
      <c r="CD101" s="43" t="s">
        <v>611</v>
      </c>
      <c r="CE101" s="43" t="s">
        <v>612</v>
      </c>
      <c r="CF101" s="43" t="s">
        <v>613</v>
      </c>
      <c r="CG101" s="43" t="s">
        <v>614</v>
      </c>
      <c r="CH101" s="43" t="s">
        <v>615</v>
      </c>
      <c r="CI101" s="43" t="s">
        <v>616</v>
      </c>
      <c r="CJ101" s="43" t="s">
        <v>617</v>
      </c>
      <c r="CK101" s="43" t="s">
        <v>618</v>
      </c>
      <c r="CL101" s="43" t="s">
        <v>619</v>
      </c>
      <c r="CM101" s="43" t="s">
        <v>620</v>
      </c>
      <c r="CN101" s="43" t="s">
        <v>621</v>
      </c>
      <c r="CO101" s="43" t="s">
        <v>622</v>
      </c>
      <c r="CP101" s="43" t="s">
        <v>623</v>
      </c>
      <c r="CQ101" s="43" t="s">
        <v>624</v>
      </c>
      <c r="CR101" s="43" t="s">
        <v>625</v>
      </c>
      <c r="CS101" s="43" t="s">
        <v>626</v>
      </c>
    </row>
    <row r="102" spans="1:97" ht="30">
      <c r="A102" s="18" t="s">
        <v>961</v>
      </c>
      <c r="B102" s="44"/>
      <c r="C102" s="44"/>
      <c r="D102" s="44"/>
      <c r="E102" s="44"/>
      <c r="F102" s="44"/>
      <c r="G102" s="44"/>
      <c r="H102" s="44"/>
      <c r="I102" s="44"/>
      <c r="J102" s="44"/>
      <c r="K102" s="44"/>
      <c r="L102" s="44"/>
      <c r="M102" s="44"/>
      <c r="N102" s="44"/>
      <c r="O102" s="44"/>
      <c r="P102" s="44"/>
      <c r="Q102" s="44"/>
      <c r="R102" s="44"/>
      <c r="S102" s="44"/>
      <c r="T102" s="44"/>
      <c r="U102" s="44"/>
      <c r="V102" s="44"/>
      <c r="W102" s="44"/>
      <c r="X102" s="44"/>
      <c r="Y102" s="44"/>
      <c r="Z102" s="44"/>
      <c r="AA102" s="44"/>
      <c r="AB102" s="44"/>
      <c r="AC102" s="44"/>
      <c r="AD102" s="44"/>
      <c r="AE102" s="44"/>
      <c r="AF102" s="44"/>
      <c r="AG102" s="44"/>
      <c r="AH102" s="44"/>
      <c r="AI102" s="44"/>
      <c r="AJ102" s="44"/>
      <c r="AK102" s="44"/>
      <c r="AL102" s="44"/>
      <c r="AM102" s="44"/>
      <c r="AN102" s="44"/>
      <c r="AO102" s="44"/>
      <c r="AP102" s="44"/>
      <c r="AQ102" s="44"/>
      <c r="AR102" s="44"/>
      <c r="AS102" s="44"/>
      <c r="AT102" s="44"/>
      <c r="AU102" s="44"/>
      <c r="AV102" s="44"/>
      <c r="AW102" s="44"/>
      <c r="AX102" s="44"/>
      <c r="AY102" s="44"/>
      <c r="AZ102" s="44"/>
      <c r="BA102" s="44"/>
      <c r="BB102" s="44"/>
      <c r="BC102" s="44"/>
      <c r="BD102" s="44"/>
      <c r="BE102" s="44"/>
      <c r="BF102" s="44"/>
      <c r="BG102" s="44"/>
      <c r="BH102" s="44"/>
      <c r="BI102" s="44"/>
      <c r="BJ102" s="44"/>
      <c r="BK102" s="44"/>
      <c r="BL102" s="44"/>
      <c r="BM102" s="44"/>
      <c r="BN102" s="44"/>
      <c r="BO102" s="44"/>
      <c r="BP102" s="44"/>
      <c r="BQ102" s="44"/>
      <c r="BR102" s="44"/>
      <c r="BS102" s="44"/>
      <c r="BT102" s="44"/>
      <c r="BU102" s="44"/>
      <c r="BV102" s="44"/>
      <c r="BW102" s="44"/>
      <c r="BX102" s="44"/>
      <c r="BY102" s="44"/>
      <c r="BZ102" s="44"/>
      <c r="CA102" s="44"/>
      <c r="CB102" s="44"/>
      <c r="CC102" s="44"/>
      <c r="CD102" s="44"/>
      <c r="CE102" s="44"/>
      <c r="CF102" s="44"/>
      <c r="CG102" s="44"/>
      <c r="CH102" s="44"/>
      <c r="CI102" s="44"/>
      <c r="CJ102" s="44"/>
      <c r="CK102" s="44"/>
      <c r="CL102" s="44"/>
      <c r="CM102" s="44"/>
      <c r="CN102" s="44"/>
      <c r="CO102" s="44"/>
      <c r="CP102" s="44"/>
      <c r="CQ102" s="44"/>
      <c r="CR102" s="44"/>
      <c r="CS102" s="44"/>
    </row>
    <row r="103" spans="1:97">
      <c r="A103" s="4" t="s">
        <v>766</v>
      </c>
      <c r="B103" s="6">
        <v>0</v>
      </c>
      <c r="C103" s="6">
        <v>0</v>
      </c>
      <c r="D103" s="6">
        <v>172.6</v>
      </c>
      <c r="E103" s="6">
        <v>5763.8</v>
      </c>
      <c r="F103" s="6">
        <v>0</v>
      </c>
      <c r="G103" s="6">
        <v>0</v>
      </c>
      <c r="H103" s="6">
        <v>0</v>
      </c>
      <c r="I103" s="6">
        <v>0</v>
      </c>
      <c r="J103" s="6">
        <v>0</v>
      </c>
      <c r="K103" s="6">
        <v>0</v>
      </c>
      <c r="L103" s="6">
        <v>4426.7</v>
      </c>
      <c r="M103" s="6">
        <v>390.3</v>
      </c>
      <c r="N103" s="6">
        <v>407.8</v>
      </c>
      <c r="O103" s="6">
        <v>0</v>
      </c>
      <c r="P103" s="6">
        <v>206.5</v>
      </c>
      <c r="Q103" s="6">
        <v>0</v>
      </c>
      <c r="R103" s="6">
        <v>0</v>
      </c>
      <c r="S103" s="6">
        <v>0</v>
      </c>
      <c r="T103" s="6">
        <v>0</v>
      </c>
      <c r="U103" s="6">
        <v>0</v>
      </c>
      <c r="V103" s="6">
        <v>92.2</v>
      </c>
      <c r="W103" s="6">
        <v>0</v>
      </c>
      <c r="X103" s="6">
        <v>0</v>
      </c>
      <c r="Y103" s="6">
        <v>0</v>
      </c>
      <c r="Z103" s="6">
        <v>0</v>
      </c>
      <c r="AA103" s="6">
        <v>1356.2</v>
      </c>
      <c r="AB103" s="6">
        <v>0</v>
      </c>
      <c r="AC103" s="6">
        <v>0</v>
      </c>
      <c r="AD103" s="6">
        <v>0</v>
      </c>
      <c r="AE103" s="6">
        <v>0</v>
      </c>
      <c r="AF103" s="6">
        <v>0</v>
      </c>
      <c r="AG103" s="6">
        <v>0</v>
      </c>
      <c r="AH103" s="6">
        <v>0</v>
      </c>
      <c r="AI103" s="6">
        <v>0</v>
      </c>
      <c r="AJ103" s="6">
        <v>0</v>
      </c>
      <c r="AK103" s="6">
        <v>0</v>
      </c>
      <c r="AL103" s="6">
        <v>0</v>
      </c>
      <c r="AM103" s="6">
        <v>0</v>
      </c>
      <c r="AN103" s="6">
        <v>0</v>
      </c>
      <c r="AO103" s="6">
        <v>0</v>
      </c>
      <c r="AP103" s="6">
        <v>0</v>
      </c>
      <c r="AQ103" s="6">
        <v>0</v>
      </c>
      <c r="AR103" s="6">
        <v>0</v>
      </c>
      <c r="AS103" s="6">
        <v>0</v>
      </c>
      <c r="AT103" s="6">
        <v>0</v>
      </c>
      <c r="AU103" s="6">
        <v>0</v>
      </c>
      <c r="AV103" s="6">
        <v>0</v>
      </c>
      <c r="AW103" s="6">
        <v>0</v>
      </c>
      <c r="AX103" s="6">
        <v>0</v>
      </c>
      <c r="AY103" s="6">
        <v>0</v>
      </c>
      <c r="AZ103" s="6">
        <v>0</v>
      </c>
      <c r="BA103" s="6">
        <v>0</v>
      </c>
      <c r="BB103" s="6">
        <v>0</v>
      </c>
      <c r="BC103" s="6">
        <v>0</v>
      </c>
      <c r="BD103" s="6">
        <v>0</v>
      </c>
      <c r="BE103" s="6">
        <v>0</v>
      </c>
      <c r="BF103" s="6">
        <v>0</v>
      </c>
      <c r="BG103" s="6">
        <v>0</v>
      </c>
      <c r="BH103" s="6">
        <v>0</v>
      </c>
      <c r="BI103" s="6">
        <v>0</v>
      </c>
      <c r="BJ103" s="6">
        <v>937.2</v>
      </c>
      <c r="BK103" s="6">
        <v>0</v>
      </c>
      <c r="BL103" s="6">
        <v>171.4</v>
      </c>
      <c r="BM103" s="6">
        <v>203</v>
      </c>
      <c r="BN103" s="6">
        <v>391.2</v>
      </c>
      <c r="BO103" s="6">
        <v>518.6</v>
      </c>
      <c r="BP103" s="6">
        <v>0</v>
      </c>
      <c r="BQ103" s="6">
        <v>0</v>
      </c>
      <c r="BR103" s="6">
        <v>0</v>
      </c>
      <c r="BS103" s="6">
        <v>0</v>
      </c>
      <c r="BT103" s="6">
        <v>0</v>
      </c>
      <c r="BU103" s="6">
        <v>0</v>
      </c>
      <c r="BV103" s="6">
        <v>0</v>
      </c>
      <c r="BW103" s="6">
        <v>0</v>
      </c>
      <c r="BX103" s="6">
        <v>0</v>
      </c>
      <c r="BY103" s="6">
        <v>0</v>
      </c>
      <c r="BZ103" s="6">
        <v>0</v>
      </c>
      <c r="CA103" s="6">
        <v>0</v>
      </c>
      <c r="CB103" s="6">
        <v>0</v>
      </c>
      <c r="CC103" s="6">
        <v>0</v>
      </c>
      <c r="CD103" s="6">
        <v>175.2</v>
      </c>
      <c r="CE103" s="6">
        <v>0</v>
      </c>
      <c r="CF103" s="6">
        <v>391.2</v>
      </c>
      <c r="CG103" s="6">
        <v>0</v>
      </c>
      <c r="CH103" s="6">
        <v>0</v>
      </c>
      <c r="CI103" s="6">
        <v>0</v>
      </c>
      <c r="CJ103" s="6">
        <v>0</v>
      </c>
      <c r="CK103" s="6">
        <v>0</v>
      </c>
      <c r="CL103" s="6">
        <v>0</v>
      </c>
      <c r="CM103" s="6">
        <v>0</v>
      </c>
      <c r="CN103" s="6">
        <v>0</v>
      </c>
      <c r="CO103" s="6">
        <v>0</v>
      </c>
      <c r="CP103" s="6">
        <v>0</v>
      </c>
      <c r="CQ103" s="6">
        <v>0</v>
      </c>
      <c r="CR103" s="6">
        <v>0</v>
      </c>
      <c r="CS103" s="6">
        <v>0</v>
      </c>
    </row>
    <row r="104" spans="1:97">
      <c r="A104" s="4" t="s">
        <v>768</v>
      </c>
      <c r="B104" s="6">
        <v>0</v>
      </c>
      <c r="C104" s="6">
        <v>0</v>
      </c>
      <c r="D104" s="6">
        <v>172.6</v>
      </c>
      <c r="E104" s="6">
        <v>5763.8</v>
      </c>
      <c r="F104" s="6">
        <v>0</v>
      </c>
      <c r="G104" s="6">
        <v>0</v>
      </c>
      <c r="H104" s="6">
        <v>0</v>
      </c>
      <c r="I104" s="6">
        <v>0</v>
      </c>
      <c r="J104" s="6">
        <v>0</v>
      </c>
      <c r="K104" s="6">
        <v>0</v>
      </c>
      <c r="L104" s="6">
        <v>996.6</v>
      </c>
      <c r="M104" s="6">
        <v>0</v>
      </c>
      <c r="N104" s="6">
        <v>2.9</v>
      </c>
      <c r="O104" s="6">
        <v>0</v>
      </c>
      <c r="P104" s="6">
        <v>206.5</v>
      </c>
      <c r="Q104" s="6">
        <v>0</v>
      </c>
      <c r="R104" s="6">
        <v>0</v>
      </c>
      <c r="S104" s="6">
        <v>0</v>
      </c>
      <c r="T104" s="6">
        <v>0</v>
      </c>
      <c r="U104" s="6">
        <v>0</v>
      </c>
      <c r="V104" s="6">
        <v>0</v>
      </c>
      <c r="W104" s="6">
        <v>0</v>
      </c>
      <c r="X104" s="6">
        <v>0</v>
      </c>
      <c r="Y104" s="6">
        <v>0</v>
      </c>
      <c r="Z104" s="6">
        <v>0</v>
      </c>
      <c r="AA104" s="6">
        <v>0</v>
      </c>
      <c r="AB104" s="6">
        <v>0</v>
      </c>
      <c r="AC104" s="6">
        <v>0</v>
      </c>
      <c r="AD104" s="6">
        <v>0</v>
      </c>
      <c r="AE104" s="6">
        <v>0</v>
      </c>
      <c r="AF104" s="6">
        <v>0</v>
      </c>
      <c r="AG104" s="6">
        <v>0</v>
      </c>
      <c r="AH104" s="6">
        <v>0</v>
      </c>
      <c r="AI104" s="6">
        <v>0</v>
      </c>
      <c r="AJ104" s="6">
        <v>0</v>
      </c>
      <c r="AK104" s="6">
        <v>0</v>
      </c>
      <c r="AL104" s="6">
        <v>0</v>
      </c>
      <c r="AM104" s="6">
        <v>0</v>
      </c>
      <c r="AN104" s="6">
        <v>0</v>
      </c>
      <c r="AO104" s="6">
        <v>0</v>
      </c>
      <c r="AP104" s="6">
        <v>0</v>
      </c>
      <c r="AQ104" s="6">
        <v>0</v>
      </c>
      <c r="AR104" s="6">
        <v>0</v>
      </c>
      <c r="AS104" s="6">
        <v>0</v>
      </c>
      <c r="AT104" s="6">
        <v>0</v>
      </c>
      <c r="AU104" s="6">
        <v>0</v>
      </c>
      <c r="AV104" s="6">
        <v>0</v>
      </c>
      <c r="AW104" s="6">
        <v>0</v>
      </c>
      <c r="AX104" s="6">
        <v>0</v>
      </c>
      <c r="AY104" s="6">
        <v>0</v>
      </c>
      <c r="AZ104" s="6">
        <v>0</v>
      </c>
      <c r="BA104" s="6">
        <v>0</v>
      </c>
      <c r="BB104" s="6">
        <v>0</v>
      </c>
      <c r="BC104" s="6">
        <v>0</v>
      </c>
      <c r="BD104" s="6">
        <v>0</v>
      </c>
      <c r="BE104" s="6">
        <v>0</v>
      </c>
      <c r="BF104" s="6">
        <v>0</v>
      </c>
      <c r="BG104" s="6">
        <v>0</v>
      </c>
      <c r="BH104" s="6">
        <v>0</v>
      </c>
      <c r="BI104" s="6">
        <v>0</v>
      </c>
      <c r="BJ104" s="6">
        <v>0</v>
      </c>
      <c r="BK104" s="6">
        <v>0</v>
      </c>
      <c r="BL104" s="6">
        <v>0</v>
      </c>
      <c r="BM104" s="6">
        <v>203</v>
      </c>
      <c r="BN104" s="6">
        <v>391.2</v>
      </c>
      <c r="BO104" s="6">
        <v>518.6</v>
      </c>
      <c r="BP104" s="6">
        <v>0</v>
      </c>
      <c r="BQ104" s="6">
        <v>0</v>
      </c>
      <c r="BR104" s="6">
        <v>0</v>
      </c>
      <c r="BS104" s="6">
        <v>0</v>
      </c>
      <c r="BT104" s="6">
        <v>0</v>
      </c>
      <c r="BU104" s="6">
        <v>0</v>
      </c>
      <c r="BV104" s="6">
        <v>0</v>
      </c>
      <c r="BW104" s="6">
        <v>0</v>
      </c>
      <c r="BX104" s="6">
        <v>0</v>
      </c>
      <c r="BY104" s="6">
        <v>0</v>
      </c>
      <c r="BZ104" s="6">
        <v>0</v>
      </c>
      <c r="CA104" s="6">
        <v>0</v>
      </c>
      <c r="CB104" s="6">
        <v>0</v>
      </c>
      <c r="CC104" s="6">
        <v>0</v>
      </c>
      <c r="CD104" s="6">
        <v>175.2</v>
      </c>
      <c r="CE104" s="6">
        <v>0</v>
      </c>
      <c r="CF104" s="6">
        <v>391.2</v>
      </c>
      <c r="CG104" s="6">
        <v>0</v>
      </c>
      <c r="CH104" s="6">
        <v>0</v>
      </c>
      <c r="CI104" s="6">
        <v>0</v>
      </c>
      <c r="CJ104" s="6">
        <v>0</v>
      </c>
      <c r="CK104" s="6">
        <v>0</v>
      </c>
      <c r="CL104" s="6">
        <v>0</v>
      </c>
      <c r="CM104" s="6">
        <v>0</v>
      </c>
      <c r="CN104" s="6">
        <v>0</v>
      </c>
      <c r="CO104" s="6">
        <v>0</v>
      </c>
      <c r="CP104" s="6">
        <v>0</v>
      </c>
      <c r="CQ104" s="6">
        <v>0</v>
      </c>
      <c r="CR104" s="6">
        <v>0</v>
      </c>
      <c r="CS104" s="6">
        <v>0</v>
      </c>
    </row>
    <row r="105" spans="1:97">
      <c r="A105" s="4" t="s">
        <v>769</v>
      </c>
      <c r="B105" s="6">
        <v>0</v>
      </c>
      <c r="C105" s="6">
        <v>0</v>
      </c>
      <c r="D105" s="6">
        <v>0</v>
      </c>
      <c r="E105" s="6">
        <v>5763.8</v>
      </c>
      <c r="F105" s="6">
        <v>0</v>
      </c>
      <c r="G105" s="6">
        <v>0</v>
      </c>
      <c r="H105" s="6">
        <v>0</v>
      </c>
      <c r="I105" s="6">
        <v>0</v>
      </c>
      <c r="J105" s="6">
        <v>0</v>
      </c>
      <c r="K105" s="6">
        <v>0</v>
      </c>
      <c r="L105" s="6">
        <v>103.7</v>
      </c>
      <c r="M105" s="6">
        <v>0</v>
      </c>
      <c r="N105" s="6">
        <v>2.9</v>
      </c>
      <c r="O105" s="6">
        <v>0</v>
      </c>
      <c r="P105" s="6">
        <v>206.5</v>
      </c>
      <c r="Q105" s="6">
        <v>0</v>
      </c>
      <c r="R105" s="6">
        <v>0</v>
      </c>
      <c r="S105" s="6">
        <v>0</v>
      </c>
      <c r="T105" s="6">
        <v>0</v>
      </c>
      <c r="U105" s="6">
        <v>0</v>
      </c>
      <c r="V105" s="6">
        <v>0</v>
      </c>
      <c r="W105" s="6">
        <v>0</v>
      </c>
      <c r="X105" s="6">
        <v>0</v>
      </c>
      <c r="Y105" s="6">
        <v>0</v>
      </c>
      <c r="Z105" s="6">
        <v>0</v>
      </c>
      <c r="AA105" s="6">
        <v>0</v>
      </c>
      <c r="AB105" s="6">
        <v>0</v>
      </c>
      <c r="AC105" s="6">
        <v>0</v>
      </c>
      <c r="AD105" s="6">
        <v>0</v>
      </c>
      <c r="AE105" s="6">
        <v>0</v>
      </c>
      <c r="AF105" s="6">
        <v>0</v>
      </c>
      <c r="AG105" s="6">
        <v>0</v>
      </c>
      <c r="AH105" s="6">
        <v>0</v>
      </c>
      <c r="AI105" s="6">
        <v>0</v>
      </c>
      <c r="AJ105" s="6">
        <v>0</v>
      </c>
      <c r="AK105" s="6">
        <v>0</v>
      </c>
      <c r="AL105" s="6">
        <v>0</v>
      </c>
      <c r="AM105" s="6">
        <v>0</v>
      </c>
      <c r="AN105" s="6">
        <v>0</v>
      </c>
      <c r="AO105" s="6">
        <v>0</v>
      </c>
      <c r="AP105" s="6">
        <v>0</v>
      </c>
      <c r="AQ105" s="6">
        <v>0</v>
      </c>
      <c r="AR105" s="6">
        <v>0</v>
      </c>
      <c r="AS105" s="6">
        <v>0</v>
      </c>
      <c r="AT105" s="6">
        <v>0</v>
      </c>
      <c r="AU105" s="6">
        <v>0</v>
      </c>
      <c r="AV105" s="6">
        <v>0</v>
      </c>
      <c r="AW105" s="6">
        <v>0</v>
      </c>
      <c r="AX105" s="6">
        <v>0</v>
      </c>
      <c r="AY105" s="6">
        <v>0</v>
      </c>
      <c r="AZ105" s="6">
        <v>0</v>
      </c>
      <c r="BA105" s="6">
        <v>0</v>
      </c>
      <c r="BB105" s="6">
        <v>0</v>
      </c>
      <c r="BC105" s="6">
        <v>0</v>
      </c>
      <c r="BD105" s="6">
        <v>0</v>
      </c>
      <c r="BE105" s="6">
        <v>0</v>
      </c>
      <c r="BF105" s="6">
        <v>0</v>
      </c>
      <c r="BG105" s="6">
        <v>0</v>
      </c>
      <c r="BH105" s="6">
        <v>0</v>
      </c>
      <c r="BI105" s="6">
        <v>0</v>
      </c>
      <c r="BJ105" s="6">
        <v>0</v>
      </c>
      <c r="BK105" s="6">
        <v>0</v>
      </c>
      <c r="BL105" s="6">
        <v>0</v>
      </c>
      <c r="BM105" s="6">
        <v>203</v>
      </c>
      <c r="BN105" s="6">
        <v>391.2</v>
      </c>
      <c r="BO105" s="6">
        <v>518.6</v>
      </c>
      <c r="BP105" s="6">
        <v>0</v>
      </c>
      <c r="BQ105" s="6">
        <v>0</v>
      </c>
      <c r="BR105" s="6">
        <v>0</v>
      </c>
      <c r="BS105" s="6">
        <v>0</v>
      </c>
      <c r="BT105" s="6">
        <v>0</v>
      </c>
      <c r="BU105" s="6">
        <v>0</v>
      </c>
      <c r="BV105" s="6">
        <v>0</v>
      </c>
      <c r="BW105" s="6">
        <v>0</v>
      </c>
      <c r="BX105" s="6">
        <v>0</v>
      </c>
      <c r="BY105" s="6">
        <v>0</v>
      </c>
      <c r="BZ105" s="6">
        <v>0</v>
      </c>
      <c r="CA105" s="6">
        <v>0</v>
      </c>
      <c r="CB105" s="6">
        <v>0</v>
      </c>
      <c r="CC105" s="6">
        <v>0</v>
      </c>
      <c r="CD105" s="6">
        <v>0</v>
      </c>
      <c r="CE105" s="6">
        <v>0</v>
      </c>
      <c r="CF105" s="6">
        <v>391.2</v>
      </c>
      <c r="CG105" s="6">
        <v>0</v>
      </c>
      <c r="CH105" s="6">
        <v>0</v>
      </c>
      <c r="CI105" s="6">
        <v>0</v>
      </c>
      <c r="CJ105" s="6">
        <v>0</v>
      </c>
      <c r="CK105" s="6">
        <v>0</v>
      </c>
      <c r="CL105" s="6">
        <v>0</v>
      </c>
      <c r="CM105" s="6">
        <v>0</v>
      </c>
      <c r="CN105" s="6">
        <v>0</v>
      </c>
      <c r="CO105" s="6">
        <v>0</v>
      </c>
      <c r="CP105" s="6">
        <v>0</v>
      </c>
      <c r="CQ105" s="6">
        <v>0</v>
      </c>
      <c r="CR105" s="6">
        <v>0</v>
      </c>
      <c r="CS105" s="6">
        <v>0</v>
      </c>
    </row>
    <row r="106" spans="1:97">
      <c r="A106" s="4" t="s">
        <v>770</v>
      </c>
      <c r="B106" s="6">
        <v>0</v>
      </c>
      <c r="C106" s="6">
        <v>0</v>
      </c>
      <c r="D106" s="6">
        <v>0</v>
      </c>
      <c r="E106" s="6">
        <v>5763.8</v>
      </c>
      <c r="F106" s="6">
        <v>0</v>
      </c>
      <c r="G106" s="6">
        <v>0</v>
      </c>
      <c r="H106" s="6">
        <v>0</v>
      </c>
      <c r="I106" s="6">
        <v>0</v>
      </c>
      <c r="J106" s="6">
        <v>0</v>
      </c>
      <c r="K106" s="6">
        <v>0</v>
      </c>
      <c r="L106" s="6">
        <v>103.7</v>
      </c>
      <c r="M106" s="6">
        <v>0</v>
      </c>
      <c r="N106" s="6">
        <v>2.9</v>
      </c>
      <c r="O106" s="6">
        <v>0</v>
      </c>
      <c r="P106" s="6">
        <v>206.5</v>
      </c>
      <c r="Q106" s="6">
        <v>0</v>
      </c>
      <c r="R106" s="6">
        <v>0</v>
      </c>
      <c r="S106" s="6">
        <v>0</v>
      </c>
      <c r="T106" s="6">
        <v>0</v>
      </c>
      <c r="U106" s="6">
        <v>0</v>
      </c>
      <c r="V106" s="6">
        <v>0</v>
      </c>
      <c r="W106" s="6">
        <v>0</v>
      </c>
      <c r="X106" s="6">
        <v>0</v>
      </c>
      <c r="Y106" s="6">
        <v>0</v>
      </c>
      <c r="Z106" s="6">
        <v>0</v>
      </c>
      <c r="AA106" s="6">
        <v>0</v>
      </c>
      <c r="AB106" s="6">
        <v>0</v>
      </c>
      <c r="AC106" s="6">
        <v>0</v>
      </c>
      <c r="AD106" s="6">
        <v>0</v>
      </c>
      <c r="AE106" s="6">
        <v>0</v>
      </c>
      <c r="AF106" s="6">
        <v>0</v>
      </c>
      <c r="AG106" s="6">
        <v>0</v>
      </c>
      <c r="AH106" s="6">
        <v>0</v>
      </c>
      <c r="AI106" s="6">
        <v>0</v>
      </c>
      <c r="AJ106" s="6">
        <v>0</v>
      </c>
      <c r="AK106" s="6">
        <v>0</v>
      </c>
      <c r="AL106" s="6">
        <v>0</v>
      </c>
      <c r="AM106" s="6">
        <v>0</v>
      </c>
      <c r="AN106" s="6">
        <v>0</v>
      </c>
      <c r="AO106" s="6">
        <v>0</v>
      </c>
      <c r="AP106" s="6">
        <v>0</v>
      </c>
      <c r="AQ106" s="6">
        <v>0</v>
      </c>
      <c r="AR106" s="6">
        <v>0</v>
      </c>
      <c r="AS106" s="6">
        <v>0</v>
      </c>
      <c r="AT106" s="6">
        <v>0</v>
      </c>
      <c r="AU106" s="6">
        <v>0</v>
      </c>
      <c r="AV106" s="6">
        <v>0</v>
      </c>
      <c r="AW106" s="6">
        <v>0</v>
      </c>
      <c r="AX106" s="6">
        <v>0</v>
      </c>
      <c r="AY106" s="6">
        <v>0</v>
      </c>
      <c r="AZ106" s="6">
        <v>0</v>
      </c>
      <c r="BA106" s="6">
        <v>0</v>
      </c>
      <c r="BB106" s="6">
        <v>0</v>
      </c>
      <c r="BC106" s="6">
        <v>0</v>
      </c>
      <c r="BD106" s="6">
        <v>0</v>
      </c>
      <c r="BE106" s="6">
        <v>0</v>
      </c>
      <c r="BF106" s="6">
        <v>0</v>
      </c>
      <c r="BG106" s="6">
        <v>0</v>
      </c>
      <c r="BH106" s="6">
        <v>0</v>
      </c>
      <c r="BI106" s="6">
        <v>0</v>
      </c>
      <c r="BJ106" s="6">
        <v>0</v>
      </c>
      <c r="BK106" s="6">
        <v>0</v>
      </c>
      <c r="BL106" s="6">
        <v>0</v>
      </c>
      <c r="BM106" s="6">
        <v>203</v>
      </c>
      <c r="BN106" s="6">
        <v>391.2</v>
      </c>
      <c r="BO106" s="6">
        <v>518.6</v>
      </c>
      <c r="BP106" s="6">
        <v>0</v>
      </c>
      <c r="BQ106" s="6">
        <v>0</v>
      </c>
      <c r="BR106" s="6">
        <v>0</v>
      </c>
      <c r="BS106" s="6">
        <v>0</v>
      </c>
      <c r="BT106" s="6">
        <v>0</v>
      </c>
      <c r="BU106" s="6">
        <v>0</v>
      </c>
      <c r="BV106" s="6">
        <v>0</v>
      </c>
      <c r="BW106" s="6">
        <v>0</v>
      </c>
      <c r="BX106" s="6">
        <v>0</v>
      </c>
      <c r="BY106" s="6">
        <v>0</v>
      </c>
      <c r="BZ106" s="6">
        <v>0</v>
      </c>
      <c r="CA106" s="6">
        <v>0</v>
      </c>
      <c r="CB106" s="6">
        <v>0</v>
      </c>
      <c r="CC106" s="6">
        <v>0</v>
      </c>
      <c r="CD106" s="6">
        <v>0</v>
      </c>
      <c r="CE106" s="6">
        <v>0</v>
      </c>
      <c r="CF106" s="6">
        <v>0</v>
      </c>
      <c r="CG106" s="6">
        <v>0</v>
      </c>
      <c r="CH106" s="6">
        <v>0</v>
      </c>
      <c r="CI106" s="6">
        <v>0</v>
      </c>
      <c r="CJ106" s="6">
        <v>0</v>
      </c>
      <c r="CK106" s="6">
        <v>0</v>
      </c>
      <c r="CL106" s="6">
        <v>0</v>
      </c>
      <c r="CM106" s="6">
        <v>0</v>
      </c>
      <c r="CN106" s="6">
        <v>0</v>
      </c>
      <c r="CO106" s="6">
        <v>0</v>
      </c>
      <c r="CP106" s="6">
        <v>0</v>
      </c>
      <c r="CQ106" s="6">
        <v>0</v>
      </c>
      <c r="CR106" s="6">
        <v>0</v>
      </c>
      <c r="CS106" s="6">
        <v>0</v>
      </c>
    </row>
    <row r="107" spans="1:97">
      <c r="A107" s="4" t="s">
        <v>771</v>
      </c>
      <c r="B107" s="6">
        <v>0</v>
      </c>
      <c r="C107" s="6">
        <v>0</v>
      </c>
      <c r="D107" s="6">
        <v>0</v>
      </c>
      <c r="E107" s="6">
        <v>5547.1</v>
      </c>
      <c r="F107" s="6">
        <v>0</v>
      </c>
      <c r="G107" s="6">
        <v>0</v>
      </c>
      <c r="H107" s="6">
        <v>0</v>
      </c>
      <c r="I107" s="6">
        <v>0</v>
      </c>
      <c r="J107" s="6">
        <v>0</v>
      </c>
      <c r="K107" s="6">
        <v>0</v>
      </c>
      <c r="L107" s="6">
        <v>0</v>
      </c>
      <c r="M107" s="6">
        <v>0</v>
      </c>
      <c r="N107" s="6">
        <v>0</v>
      </c>
      <c r="O107" s="6">
        <v>0</v>
      </c>
      <c r="P107" s="6">
        <v>206.5</v>
      </c>
      <c r="Q107" s="6">
        <v>0</v>
      </c>
      <c r="R107" s="6">
        <v>0</v>
      </c>
      <c r="S107" s="6">
        <v>0</v>
      </c>
      <c r="T107" s="6">
        <v>0</v>
      </c>
      <c r="U107" s="6">
        <v>0</v>
      </c>
      <c r="V107" s="6">
        <v>0</v>
      </c>
      <c r="W107" s="6">
        <v>0</v>
      </c>
      <c r="X107" s="6">
        <v>0</v>
      </c>
      <c r="Y107" s="6">
        <v>0</v>
      </c>
      <c r="Z107" s="6">
        <v>0</v>
      </c>
      <c r="AA107" s="6">
        <v>0</v>
      </c>
      <c r="AB107" s="6">
        <v>0</v>
      </c>
      <c r="AC107" s="6">
        <v>0</v>
      </c>
      <c r="AD107" s="6">
        <v>0</v>
      </c>
      <c r="AE107" s="6">
        <v>0</v>
      </c>
      <c r="AF107" s="6">
        <v>0</v>
      </c>
      <c r="AG107" s="6">
        <v>0</v>
      </c>
      <c r="AH107" s="6">
        <v>0</v>
      </c>
      <c r="AI107" s="6">
        <v>0</v>
      </c>
      <c r="AJ107" s="6">
        <v>0</v>
      </c>
      <c r="AK107" s="6">
        <v>0</v>
      </c>
      <c r="AL107" s="6">
        <v>0</v>
      </c>
      <c r="AM107" s="6">
        <v>0</v>
      </c>
      <c r="AN107" s="6">
        <v>0</v>
      </c>
      <c r="AO107" s="6">
        <v>0</v>
      </c>
      <c r="AP107" s="6">
        <v>0</v>
      </c>
      <c r="AQ107" s="6">
        <v>0</v>
      </c>
      <c r="AR107" s="6">
        <v>0</v>
      </c>
      <c r="AS107" s="6">
        <v>0</v>
      </c>
      <c r="AT107" s="6">
        <v>0</v>
      </c>
      <c r="AU107" s="6">
        <v>0</v>
      </c>
      <c r="AV107" s="6">
        <v>0</v>
      </c>
      <c r="AW107" s="6">
        <v>0</v>
      </c>
      <c r="AX107" s="6">
        <v>0</v>
      </c>
      <c r="AY107" s="6">
        <v>0</v>
      </c>
      <c r="AZ107" s="6">
        <v>0</v>
      </c>
      <c r="BA107" s="6">
        <v>0</v>
      </c>
      <c r="BB107" s="6">
        <v>0</v>
      </c>
      <c r="BC107" s="6">
        <v>0</v>
      </c>
      <c r="BD107" s="6">
        <v>0</v>
      </c>
      <c r="BE107" s="6">
        <v>0</v>
      </c>
      <c r="BF107" s="6">
        <v>0</v>
      </c>
      <c r="BG107" s="6">
        <v>0</v>
      </c>
      <c r="BH107" s="6">
        <v>0</v>
      </c>
      <c r="BI107" s="6">
        <v>0</v>
      </c>
      <c r="BJ107" s="6">
        <v>0</v>
      </c>
      <c r="BK107" s="6">
        <v>0</v>
      </c>
      <c r="BL107" s="6">
        <v>0</v>
      </c>
      <c r="BM107" s="6">
        <v>203</v>
      </c>
      <c r="BN107" s="6">
        <v>391.2</v>
      </c>
      <c r="BO107" s="6">
        <v>518.6</v>
      </c>
      <c r="BP107" s="6">
        <v>0</v>
      </c>
      <c r="BQ107" s="6">
        <v>0</v>
      </c>
      <c r="BR107" s="6">
        <v>0</v>
      </c>
      <c r="BS107" s="6">
        <v>0</v>
      </c>
      <c r="BT107" s="6">
        <v>0</v>
      </c>
      <c r="BU107" s="6">
        <v>0</v>
      </c>
      <c r="BV107" s="6">
        <v>0</v>
      </c>
      <c r="BW107" s="6">
        <v>0</v>
      </c>
      <c r="BX107" s="6">
        <v>0</v>
      </c>
      <c r="BY107" s="6">
        <v>0</v>
      </c>
      <c r="BZ107" s="6">
        <v>0</v>
      </c>
      <c r="CA107" s="6">
        <v>0</v>
      </c>
      <c r="CB107" s="6">
        <v>0</v>
      </c>
      <c r="CC107" s="6">
        <v>0</v>
      </c>
      <c r="CD107" s="6">
        <v>0</v>
      </c>
      <c r="CE107" s="6">
        <v>0</v>
      </c>
      <c r="CF107" s="6">
        <v>0</v>
      </c>
      <c r="CG107" s="6">
        <v>0</v>
      </c>
      <c r="CH107" s="6">
        <v>0</v>
      </c>
      <c r="CI107" s="6">
        <v>0</v>
      </c>
      <c r="CJ107" s="6">
        <v>0</v>
      </c>
      <c r="CK107" s="6">
        <v>0</v>
      </c>
      <c r="CL107" s="6">
        <v>0</v>
      </c>
      <c r="CM107" s="6">
        <v>0</v>
      </c>
      <c r="CN107" s="6">
        <v>0</v>
      </c>
      <c r="CO107" s="6">
        <v>0</v>
      </c>
      <c r="CP107" s="6">
        <v>0</v>
      </c>
      <c r="CQ107" s="6">
        <v>0</v>
      </c>
      <c r="CR107" s="6">
        <v>0</v>
      </c>
      <c r="CS107" s="6">
        <v>0</v>
      </c>
    </row>
    <row r="108" spans="1:97">
      <c r="A108" s="4" t="s">
        <v>772</v>
      </c>
      <c r="B108" s="6">
        <v>0</v>
      </c>
      <c r="C108" s="6">
        <v>0</v>
      </c>
      <c r="D108" s="6">
        <v>0</v>
      </c>
      <c r="E108" s="6">
        <v>5547.1</v>
      </c>
      <c r="F108" s="6">
        <v>0</v>
      </c>
      <c r="G108" s="6">
        <v>0</v>
      </c>
      <c r="H108" s="6">
        <v>0</v>
      </c>
      <c r="I108" s="6">
        <v>0</v>
      </c>
      <c r="J108" s="6">
        <v>0</v>
      </c>
      <c r="K108" s="6">
        <v>0</v>
      </c>
      <c r="L108" s="6">
        <v>0</v>
      </c>
      <c r="M108" s="6">
        <v>0</v>
      </c>
      <c r="N108" s="6">
        <v>0</v>
      </c>
      <c r="O108" s="6">
        <v>0</v>
      </c>
      <c r="P108" s="6">
        <v>148.69999999999999</v>
      </c>
      <c r="Q108" s="6">
        <v>0</v>
      </c>
      <c r="R108" s="6">
        <v>0</v>
      </c>
      <c r="S108" s="6">
        <v>0</v>
      </c>
      <c r="T108" s="6">
        <v>0</v>
      </c>
      <c r="U108" s="6">
        <v>0</v>
      </c>
      <c r="V108" s="6">
        <v>0</v>
      </c>
      <c r="W108" s="6">
        <v>0</v>
      </c>
      <c r="X108" s="6">
        <v>0</v>
      </c>
      <c r="Y108" s="6">
        <v>0</v>
      </c>
      <c r="Z108" s="6">
        <v>0</v>
      </c>
      <c r="AA108" s="6">
        <v>0</v>
      </c>
      <c r="AB108" s="6">
        <v>0</v>
      </c>
      <c r="AC108" s="6">
        <v>0</v>
      </c>
      <c r="AD108" s="6">
        <v>0</v>
      </c>
      <c r="AE108" s="6">
        <v>0</v>
      </c>
      <c r="AF108" s="6">
        <v>0</v>
      </c>
      <c r="AG108" s="6">
        <v>0</v>
      </c>
      <c r="AH108" s="6">
        <v>0</v>
      </c>
      <c r="AI108" s="6">
        <v>0</v>
      </c>
      <c r="AJ108" s="6">
        <v>0</v>
      </c>
      <c r="AK108" s="6">
        <v>0</v>
      </c>
      <c r="AL108" s="6">
        <v>0</v>
      </c>
      <c r="AM108" s="6">
        <v>0</v>
      </c>
      <c r="AN108" s="6">
        <v>0</v>
      </c>
      <c r="AO108" s="6">
        <v>0</v>
      </c>
      <c r="AP108" s="6">
        <v>0</v>
      </c>
      <c r="AQ108" s="6">
        <v>0</v>
      </c>
      <c r="AR108" s="6">
        <v>0</v>
      </c>
      <c r="AS108" s="6">
        <v>0</v>
      </c>
      <c r="AT108" s="6">
        <v>0</v>
      </c>
      <c r="AU108" s="6">
        <v>0</v>
      </c>
      <c r="AV108" s="6">
        <v>0</v>
      </c>
      <c r="AW108" s="6">
        <v>0</v>
      </c>
      <c r="AX108" s="6">
        <v>0</v>
      </c>
      <c r="AY108" s="6">
        <v>0</v>
      </c>
      <c r="AZ108" s="6">
        <v>0</v>
      </c>
      <c r="BA108" s="6">
        <v>0</v>
      </c>
      <c r="BB108" s="6">
        <v>0</v>
      </c>
      <c r="BC108" s="6">
        <v>0</v>
      </c>
      <c r="BD108" s="6">
        <v>0</v>
      </c>
      <c r="BE108" s="6">
        <v>0</v>
      </c>
      <c r="BF108" s="6">
        <v>0</v>
      </c>
      <c r="BG108" s="6">
        <v>0</v>
      </c>
      <c r="BH108" s="6">
        <v>0</v>
      </c>
      <c r="BI108" s="6">
        <v>0</v>
      </c>
      <c r="BJ108" s="6">
        <v>0</v>
      </c>
      <c r="BK108" s="6">
        <v>0</v>
      </c>
      <c r="BL108" s="6">
        <v>0</v>
      </c>
      <c r="BM108" s="6">
        <v>203</v>
      </c>
      <c r="BN108" s="6">
        <v>391.2</v>
      </c>
      <c r="BO108" s="6">
        <v>518.6</v>
      </c>
      <c r="BP108" s="6">
        <v>0</v>
      </c>
      <c r="BQ108" s="6">
        <v>0</v>
      </c>
      <c r="BR108" s="6">
        <v>0</v>
      </c>
      <c r="BS108" s="6">
        <v>0</v>
      </c>
      <c r="BT108" s="6">
        <v>0</v>
      </c>
      <c r="BU108" s="6">
        <v>0</v>
      </c>
      <c r="BV108" s="6">
        <v>0</v>
      </c>
      <c r="BW108" s="6">
        <v>0</v>
      </c>
      <c r="BX108" s="6">
        <v>0</v>
      </c>
      <c r="BY108" s="6">
        <v>0</v>
      </c>
      <c r="BZ108" s="6">
        <v>0</v>
      </c>
      <c r="CA108" s="6">
        <v>0</v>
      </c>
      <c r="CB108" s="6">
        <v>0</v>
      </c>
      <c r="CC108" s="6">
        <v>0</v>
      </c>
      <c r="CD108" s="6">
        <v>0</v>
      </c>
      <c r="CE108" s="6">
        <v>0</v>
      </c>
      <c r="CF108" s="6">
        <v>0</v>
      </c>
      <c r="CG108" s="6">
        <v>0</v>
      </c>
      <c r="CH108" s="6">
        <v>0</v>
      </c>
      <c r="CI108" s="6">
        <v>0</v>
      </c>
      <c r="CJ108" s="6">
        <v>0</v>
      </c>
      <c r="CK108" s="6">
        <v>0</v>
      </c>
      <c r="CL108" s="6">
        <v>0</v>
      </c>
      <c r="CM108" s="6">
        <v>0</v>
      </c>
      <c r="CN108" s="6">
        <v>0</v>
      </c>
      <c r="CO108" s="6">
        <v>0</v>
      </c>
      <c r="CP108" s="6">
        <v>0</v>
      </c>
      <c r="CQ108" s="6">
        <v>0</v>
      </c>
      <c r="CR108" s="6">
        <v>0</v>
      </c>
      <c r="CS108" s="6">
        <v>0</v>
      </c>
    </row>
    <row r="109" spans="1:97">
      <c r="A109" s="4" t="s">
        <v>773</v>
      </c>
      <c r="B109" s="6">
        <v>0</v>
      </c>
      <c r="C109" s="6">
        <v>0</v>
      </c>
      <c r="D109" s="6">
        <v>0</v>
      </c>
      <c r="E109" s="6">
        <v>5547.1</v>
      </c>
      <c r="F109" s="6">
        <v>0</v>
      </c>
      <c r="G109" s="6">
        <v>0</v>
      </c>
      <c r="H109" s="6">
        <v>0</v>
      </c>
      <c r="I109" s="6">
        <v>0</v>
      </c>
      <c r="J109" s="6">
        <v>0</v>
      </c>
      <c r="K109" s="6">
        <v>0</v>
      </c>
      <c r="L109" s="6">
        <v>0</v>
      </c>
      <c r="M109" s="6">
        <v>0</v>
      </c>
      <c r="N109" s="6">
        <v>0</v>
      </c>
      <c r="O109" s="6">
        <v>0</v>
      </c>
      <c r="P109" s="6">
        <v>148.69999999999999</v>
      </c>
      <c r="Q109" s="6">
        <v>0</v>
      </c>
      <c r="R109" s="6">
        <v>0</v>
      </c>
      <c r="S109" s="6">
        <v>0</v>
      </c>
      <c r="T109" s="6">
        <v>0</v>
      </c>
      <c r="U109" s="6">
        <v>0</v>
      </c>
      <c r="V109" s="6">
        <v>0</v>
      </c>
      <c r="W109" s="6">
        <v>0</v>
      </c>
      <c r="X109" s="6">
        <v>0</v>
      </c>
      <c r="Y109" s="6">
        <v>0</v>
      </c>
      <c r="Z109" s="6">
        <v>0</v>
      </c>
      <c r="AA109" s="6">
        <v>0</v>
      </c>
      <c r="AB109" s="6">
        <v>0</v>
      </c>
      <c r="AC109" s="6">
        <v>0</v>
      </c>
      <c r="AD109" s="6">
        <v>0</v>
      </c>
      <c r="AE109" s="6">
        <v>0</v>
      </c>
      <c r="AF109" s="6">
        <v>0</v>
      </c>
      <c r="AG109" s="6">
        <v>0</v>
      </c>
      <c r="AH109" s="6">
        <v>0</v>
      </c>
      <c r="AI109" s="6">
        <v>0</v>
      </c>
      <c r="AJ109" s="6">
        <v>0</v>
      </c>
      <c r="AK109" s="6">
        <v>0</v>
      </c>
      <c r="AL109" s="6">
        <v>0</v>
      </c>
      <c r="AM109" s="6">
        <v>0</v>
      </c>
      <c r="AN109" s="6">
        <v>0</v>
      </c>
      <c r="AO109" s="6">
        <v>0</v>
      </c>
      <c r="AP109" s="6">
        <v>0</v>
      </c>
      <c r="AQ109" s="6">
        <v>0</v>
      </c>
      <c r="AR109" s="6">
        <v>0</v>
      </c>
      <c r="AS109" s="6">
        <v>0</v>
      </c>
      <c r="AT109" s="6">
        <v>0</v>
      </c>
      <c r="AU109" s="6">
        <v>0</v>
      </c>
      <c r="AV109" s="6">
        <v>0</v>
      </c>
      <c r="AW109" s="6">
        <v>0</v>
      </c>
      <c r="AX109" s="6">
        <v>0</v>
      </c>
      <c r="AY109" s="6">
        <v>0</v>
      </c>
      <c r="AZ109" s="6">
        <v>0</v>
      </c>
      <c r="BA109" s="6">
        <v>0</v>
      </c>
      <c r="BB109" s="6">
        <v>0</v>
      </c>
      <c r="BC109" s="6">
        <v>0</v>
      </c>
      <c r="BD109" s="6">
        <v>0</v>
      </c>
      <c r="BE109" s="6">
        <v>0</v>
      </c>
      <c r="BF109" s="6">
        <v>0</v>
      </c>
      <c r="BG109" s="6">
        <v>0</v>
      </c>
      <c r="BH109" s="6">
        <v>0</v>
      </c>
      <c r="BI109" s="6">
        <v>0</v>
      </c>
      <c r="BJ109" s="6">
        <v>0</v>
      </c>
      <c r="BK109" s="6">
        <v>0</v>
      </c>
      <c r="BL109" s="6">
        <v>0</v>
      </c>
      <c r="BM109" s="6">
        <v>203</v>
      </c>
      <c r="BN109" s="6">
        <v>391.2</v>
      </c>
      <c r="BO109" s="6">
        <v>518.6</v>
      </c>
      <c r="BP109" s="6">
        <v>0</v>
      </c>
      <c r="BQ109" s="6">
        <v>0</v>
      </c>
      <c r="BR109" s="6">
        <v>0</v>
      </c>
      <c r="BS109" s="6">
        <v>0</v>
      </c>
      <c r="BT109" s="6">
        <v>0</v>
      </c>
      <c r="BU109" s="6">
        <v>0</v>
      </c>
      <c r="BV109" s="6">
        <v>0</v>
      </c>
      <c r="BW109" s="6">
        <v>0</v>
      </c>
      <c r="BX109" s="6">
        <v>0</v>
      </c>
      <c r="BY109" s="6">
        <v>0</v>
      </c>
      <c r="BZ109" s="6">
        <v>0</v>
      </c>
      <c r="CA109" s="6">
        <v>0</v>
      </c>
      <c r="CB109" s="6">
        <v>0</v>
      </c>
      <c r="CC109" s="6">
        <v>0</v>
      </c>
      <c r="CD109" s="6">
        <v>0</v>
      </c>
      <c r="CE109" s="6">
        <v>0</v>
      </c>
      <c r="CF109" s="6">
        <v>0</v>
      </c>
      <c r="CG109" s="6">
        <v>0</v>
      </c>
      <c r="CH109" s="6">
        <v>0</v>
      </c>
      <c r="CI109" s="6">
        <v>0</v>
      </c>
      <c r="CJ109" s="6">
        <v>0</v>
      </c>
      <c r="CK109" s="6">
        <v>0</v>
      </c>
      <c r="CL109" s="6">
        <v>0</v>
      </c>
      <c r="CM109" s="6">
        <v>0</v>
      </c>
      <c r="CN109" s="6">
        <v>0</v>
      </c>
      <c r="CO109" s="6">
        <v>0</v>
      </c>
      <c r="CP109" s="6">
        <v>0</v>
      </c>
      <c r="CQ109" s="6">
        <v>0</v>
      </c>
      <c r="CR109" s="6">
        <v>0</v>
      </c>
      <c r="CS109" s="6">
        <v>0</v>
      </c>
    </row>
    <row r="110" spans="1:97">
      <c r="A110" s="4" t="s">
        <v>774</v>
      </c>
      <c r="B110" s="6">
        <v>0</v>
      </c>
      <c r="C110" s="6">
        <v>0</v>
      </c>
      <c r="D110" s="6">
        <v>0</v>
      </c>
      <c r="E110" s="6">
        <v>5547.1</v>
      </c>
      <c r="F110" s="6">
        <v>0</v>
      </c>
      <c r="G110" s="6">
        <v>0</v>
      </c>
      <c r="H110" s="6">
        <v>0</v>
      </c>
      <c r="I110" s="6">
        <v>0</v>
      </c>
      <c r="J110" s="6">
        <v>0</v>
      </c>
      <c r="K110" s="6">
        <v>0</v>
      </c>
      <c r="L110" s="6">
        <v>0</v>
      </c>
      <c r="M110" s="6">
        <v>0</v>
      </c>
      <c r="N110" s="6">
        <v>0</v>
      </c>
      <c r="O110" s="6">
        <v>0</v>
      </c>
      <c r="P110" s="6">
        <v>148.69999999999999</v>
      </c>
      <c r="Q110" s="6">
        <v>0</v>
      </c>
      <c r="R110" s="6">
        <v>0</v>
      </c>
      <c r="S110" s="6">
        <v>0</v>
      </c>
      <c r="T110" s="6">
        <v>0</v>
      </c>
      <c r="U110" s="6">
        <v>0</v>
      </c>
      <c r="V110" s="6">
        <v>0</v>
      </c>
      <c r="W110" s="6">
        <v>0</v>
      </c>
      <c r="X110" s="6">
        <v>0</v>
      </c>
      <c r="Y110" s="6">
        <v>0</v>
      </c>
      <c r="Z110" s="6">
        <v>0</v>
      </c>
      <c r="AA110" s="6">
        <v>0</v>
      </c>
      <c r="AB110" s="6">
        <v>0</v>
      </c>
      <c r="AC110" s="6">
        <v>0</v>
      </c>
      <c r="AD110" s="6">
        <v>0</v>
      </c>
      <c r="AE110" s="6">
        <v>0</v>
      </c>
      <c r="AF110" s="6">
        <v>0</v>
      </c>
      <c r="AG110" s="6">
        <v>0</v>
      </c>
      <c r="AH110" s="6">
        <v>0</v>
      </c>
      <c r="AI110" s="6">
        <v>0</v>
      </c>
      <c r="AJ110" s="6">
        <v>0</v>
      </c>
      <c r="AK110" s="6">
        <v>0</v>
      </c>
      <c r="AL110" s="6">
        <v>0</v>
      </c>
      <c r="AM110" s="6">
        <v>0</v>
      </c>
      <c r="AN110" s="6">
        <v>0</v>
      </c>
      <c r="AO110" s="6">
        <v>0</v>
      </c>
      <c r="AP110" s="6">
        <v>0</v>
      </c>
      <c r="AQ110" s="6">
        <v>0</v>
      </c>
      <c r="AR110" s="6">
        <v>0</v>
      </c>
      <c r="AS110" s="6">
        <v>0</v>
      </c>
      <c r="AT110" s="6">
        <v>0</v>
      </c>
      <c r="AU110" s="6">
        <v>0</v>
      </c>
      <c r="AV110" s="6">
        <v>0</v>
      </c>
      <c r="AW110" s="6">
        <v>0</v>
      </c>
      <c r="AX110" s="6">
        <v>0</v>
      </c>
      <c r="AY110" s="6">
        <v>0</v>
      </c>
      <c r="AZ110" s="6">
        <v>0</v>
      </c>
      <c r="BA110" s="6">
        <v>0</v>
      </c>
      <c r="BB110" s="6">
        <v>0</v>
      </c>
      <c r="BC110" s="6">
        <v>0</v>
      </c>
      <c r="BD110" s="6">
        <v>0</v>
      </c>
      <c r="BE110" s="6">
        <v>0</v>
      </c>
      <c r="BF110" s="6">
        <v>0</v>
      </c>
      <c r="BG110" s="6">
        <v>0</v>
      </c>
      <c r="BH110" s="6">
        <v>0</v>
      </c>
      <c r="BI110" s="6">
        <v>0</v>
      </c>
      <c r="BJ110" s="6">
        <v>0</v>
      </c>
      <c r="BK110" s="6">
        <v>0</v>
      </c>
      <c r="BL110" s="6">
        <v>0</v>
      </c>
      <c r="BM110" s="6">
        <v>203</v>
      </c>
      <c r="BN110" s="6">
        <v>391.2</v>
      </c>
      <c r="BO110" s="6">
        <v>518.6</v>
      </c>
      <c r="BP110" s="6">
        <v>0</v>
      </c>
      <c r="BQ110" s="6">
        <v>0</v>
      </c>
      <c r="BR110" s="6">
        <v>0</v>
      </c>
      <c r="BS110" s="6">
        <v>0</v>
      </c>
      <c r="BT110" s="6">
        <v>0</v>
      </c>
      <c r="BU110" s="6">
        <v>0</v>
      </c>
      <c r="BV110" s="6">
        <v>0</v>
      </c>
      <c r="BW110" s="6">
        <v>0</v>
      </c>
      <c r="BX110" s="6">
        <v>0</v>
      </c>
      <c r="BY110" s="6">
        <v>0</v>
      </c>
      <c r="BZ110" s="6">
        <v>0</v>
      </c>
      <c r="CA110" s="6">
        <v>0</v>
      </c>
      <c r="CB110" s="6">
        <v>0</v>
      </c>
      <c r="CC110" s="6">
        <v>0</v>
      </c>
      <c r="CD110" s="6">
        <v>0</v>
      </c>
      <c r="CE110" s="6">
        <v>0</v>
      </c>
      <c r="CF110" s="6">
        <v>0</v>
      </c>
      <c r="CG110" s="6">
        <v>0</v>
      </c>
      <c r="CH110" s="6">
        <v>0</v>
      </c>
      <c r="CI110" s="6">
        <v>0</v>
      </c>
      <c r="CJ110" s="6">
        <v>0</v>
      </c>
      <c r="CK110" s="6">
        <v>0</v>
      </c>
      <c r="CL110" s="6">
        <v>0</v>
      </c>
      <c r="CM110" s="6">
        <v>0</v>
      </c>
      <c r="CN110" s="6">
        <v>0</v>
      </c>
      <c r="CO110" s="6">
        <v>0</v>
      </c>
      <c r="CP110" s="6">
        <v>0</v>
      </c>
      <c r="CQ110" s="6">
        <v>0</v>
      </c>
      <c r="CR110" s="6">
        <v>0</v>
      </c>
      <c r="CS110" s="6">
        <v>0</v>
      </c>
    </row>
    <row r="111" spans="1:97">
      <c r="A111" s="4" t="s">
        <v>775</v>
      </c>
      <c r="B111" s="6">
        <v>0</v>
      </c>
      <c r="C111" s="6">
        <v>0</v>
      </c>
      <c r="D111" s="6">
        <v>0</v>
      </c>
      <c r="E111" s="6">
        <v>5547.1</v>
      </c>
      <c r="F111" s="6">
        <v>0</v>
      </c>
      <c r="G111" s="6">
        <v>0</v>
      </c>
      <c r="H111" s="6">
        <v>0</v>
      </c>
      <c r="I111" s="6">
        <v>0</v>
      </c>
      <c r="J111" s="6">
        <v>0</v>
      </c>
      <c r="K111" s="6">
        <v>0</v>
      </c>
      <c r="L111" s="6">
        <v>0</v>
      </c>
      <c r="M111" s="6">
        <v>0</v>
      </c>
      <c r="N111" s="6">
        <v>0</v>
      </c>
      <c r="O111" s="6">
        <v>0</v>
      </c>
      <c r="P111" s="6">
        <v>148.69999999999999</v>
      </c>
      <c r="Q111" s="6">
        <v>0</v>
      </c>
      <c r="R111" s="6">
        <v>0</v>
      </c>
      <c r="S111" s="6">
        <v>0</v>
      </c>
      <c r="T111" s="6">
        <v>0</v>
      </c>
      <c r="U111" s="6">
        <v>0</v>
      </c>
      <c r="V111" s="6">
        <v>0</v>
      </c>
      <c r="W111" s="6">
        <v>0</v>
      </c>
      <c r="X111" s="6">
        <v>0</v>
      </c>
      <c r="Y111" s="6">
        <v>0</v>
      </c>
      <c r="Z111" s="6">
        <v>0</v>
      </c>
      <c r="AA111" s="6">
        <v>0</v>
      </c>
      <c r="AB111" s="6">
        <v>0</v>
      </c>
      <c r="AC111" s="6">
        <v>0</v>
      </c>
      <c r="AD111" s="6">
        <v>0</v>
      </c>
      <c r="AE111" s="6">
        <v>0</v>
      </c>
      <c r="AF111" s="6">
        <v>0</v>
      </c>
      <c r="AG111" s="6">
        <v>0</v>
      </c>
      <c r="AH111" s="6">
        <v>0</v>
      </c>
      <c r="AI111" s="6">
        <v>0</v>
      </c>
      <c r="AJ111" s="6">
        <v>0</v>
      </c>
      <c r="AK111" s="6">
        <v>0</v>
      </c>
      <c r="AL111" s="6">
        <v>0</v>
      </c>
      <c r="AM111" s="6">
        <v>0</v>
      </c>
      <c r="AN111" s="6">
        <v>0</v>
      </c>
      <c r="AO111" s="6">
        <v>0</v>
      </c>
      <c r="AP111" s="6">
        <v>0</v>
      </c>
      <c r="AQ111" s="6">
        <v>0</v>
      </c>
      <c r="AR111" s="6">
        <v>0</v>
      </c>
      <c r="AS111" s="6">
        <v>0</v>
      </c>
      <c r="AT111" s="6">
        <v>0</v>
      </c>
      <c r="AU111" s="6">
        <v>0</v>
      </c>
      <c r="AV111" s="6">
        <v>0</v>
      </c>
      <c r="AW111" s="6">
        <v>0</v>
      </c>
      <c r="AX111" s="6">
        <v>0</v>
      </c>
      <c r="AY111" s="6">
        <v>0</v>
      </c>
      <c r="AZ111" s="6">
        <v>0</v>
      </c>
      <c r="BA111" s="6">
        <v>0</v>
      </c>
      <c r="BB111" s="6">
        <v>0</v>
      </c>
      <c r="BC111" s="6">
        <v>0</v>
      </c>
      <c r="BD111" s="6">
        <v>0</v>
      </c>
      <c r="BE111" s="6">
        <v>0</v>
      </c>
      <c r="BF111" s="6">
        <v>0</v>
      </c>
      <c r="BG111" s="6">
        <v>0</v>
      </c>
      <c r="BH111" s="6">
        <v>0</v>
      </c>
      <c r="BI111" s="6">
        <v>0</v>
      </c>
      <c r="BJ111" s="6">
        <v>0</v>
      </c>
      <c r="BK111" s="6">
        <v>0</v>
      </c>
      <c r="BL111" s="6">
        <v>0</v>
      </c>
      <c r="BM111" s="6">
        <v>203</v>
      </c>
      <c r="BN111" s="6">
        <v>391.2</v>
      </c>
      <c r="BO111" s="6">
        <v>518.6</v>
      </c>
      <c r="BP111" s="6">
        <v>0</v>
      </c>
      <c r="BQ111" s="6">
        <v>0</v>
      </c>
      <c r="BR111" s="6">
        <v>0</v>
      </c>
      <c r="BS111" s="6">
        <v>0</v>
      </c>
      <c r="BT111" s="6">
        <v>0</v>
      </c>
      <c r="BU111" s="6">
        <v>0</v>
      </c>
      <c r="BV111" s="6">
        <v>0</v>
      </c>
      <c r="BW111" s="6">
        <v>0</v>
      </c>
      <c r="BX111" s="6">
        <v>0</v>
      </c>
      <c r="BY111" s="6">
        <v>0</v>
      </c>
      <c r="BZ111" s="6">
        <v>0</v>
      </c>
      <c r="CA111" s="6">
        <v>0</v>
      </c>
      <c r="CB111" s="6">
        <v>0</v>
      </c>
      <c r="CC111" s="6">
        <v>0</v>
      </c>
      <c r="CD111" s="6">
        <v>0</v>
      </c>
      <c r="CE111" s="6">
        <v>0</v>
      </c>
      <c r="CF111" s="6">
        <v>0</v>
      </c>
      <c r="CG111" s="6">
        <v>0</v>
      </c>
      <c r="CH111" s="6">
        <v>0</v>
      </c>
      <c r="CI111" s="6">
        <v>0</v>
      </c>
      <c r="CJ111" s="6">
        <v>0</v>
      </c>
      <c r="CK111" s="6">
        <v>0</v>
      </c>
      <c r="CL111" s="6">
        <v>0</v>
      </c>
      <c r="CM111" s="6">
        <v>0</v>
      </c>
      <c r="CN111" s="6">
        <v>0</v>
      </c>
      <c r="CO111" s="6">
        <v>0</v>
      </c>
      <c r="CP111" s="6">
        <v>0</v>
      </c>
      <c r="CQ111" s="6">
        <v>0</v>
      </c>
      <c r="CR111" s="6">
        <v>0</v>
      </c>
      <c r="CS111" s="6">
        <v>0</v>
      </c>
    </row>
    <row r="112" spans="1:97">
      <c r="A112" s="4" t="s">
        <v>776</v>
      </c>
      <c r="B112" s="6">
        <v>0</v>
      </c>
      <c r="C112" s="6">
        <v>0</v>
      </c>
      <c r="D112" s="6">
        <v>0</v>
      </c>
      <c r="E112" s="6">
        <v>5547.1</v>
      </c>
      <c r="F112" s="6">
        <v>0</v>
      </c>
      <c r="G112" s="6">
        <v>0</v>
      </c>
      <c r="H112" s="6">
        <v>0</v>
      </c>
      <c r="I112" s="6">
        <v>0</v>
      </c>
      <c r="J112" s="6">
        <v>0</v>
      </c>
      <c r="K112" s="6">
        <v>0</v>
      </c>
      <c r="L112" s="6">
        <v>0</v>
      </c>
      <c r="M112" s="6">
        <v>0</v>
      </c>
      <c r="N112" s="6">
        <v>0</v>
      </c>
      <c r="O112" s="6">
        <v>0</v>
      </c>
      <c r="P112" s="6">
        <v>148.69999999999999</v>
      </c>
      <c r="Q112" s="6">
        <v>0</v>
      </c>
      <c r="R112" s="6">
        <v>0</v>
      </c>
      <c r="S112" s="6">
        <v>0</v>
      </c>
      <c r="T112" s="6">
        <v>0</v>
      </c>
      <c r="U112" s="6">
        <v>0</v>
      </c>
      <c r="V112" s="6">
        <v>0</v>
      </c>
      <c r="W112" s="6">
        <v>0</v>
      </c>
      <c r="X112" s="6">
        <v>0</v>
      </c>
      <c r="Y112" s="6">
        <v>0</v>
      </c>
      <c r="Z112" s="6">
        <v>0</v>
      </c>
      <c r="AA112" s="6">
        <v>0</v>
      </c>
      <c r="AB112" s="6">
        <v>0</v>
      </c>
      <c r="AC112" s="6">
        <v>0</v>
      </c>
      <c r="AD112" s="6">
        <v>0</v>
      </c>
      <c r="AE112" s="6">
        <v>0</v>
      </c>
      <c r="AF112" s="6">
        <v>0</v>
      </c>
      <c r="AG112" s="6">
        <v>0</v>
      </c>
      <c r="AH112" s="6">
        <v>0</v>
      </c>
      <c r="AI112" s="6">
        <v>0</v>
      </c>
      <c r="AJ112" s="6">
        <v>0</v>
      </c>
      <c r="AK112" s="6">
        <v>0</v>
      </c>
      <c r="AL112" s="6">
        <v>0</v>
      </c>
      <c r="AM112" s="6">
        <v>0</v>
      </c>
      <c r="AN112" s="6">
        <v>0</v>
      </c>
      <c r="AO112" s="6">
        <v>0</v>
      </c>
      <c r="AP112" s="6">
        <v>0</v>
      </c>
      <c r="AQ112" s="6">
        <v>0</v>
      </c>
      <c r="AR112" s="6">
        <v>0</v>
      </c>
      <c r="AS112" s="6">
        <v>0</v>
      </c>
      <c r="AT112" s="6">
        <v>0</v>
      </c>
      <c r="AU112" s="6">
        <v>0</v>
      </c>
      <c r="AV112" s="6">
        <v>0</v>
      </c>
      <c r="AW112" s="6">
        <v>0</v>
      </c>
      <c r="AX112" s="6">
        <v>0</v>
      </c>
      <c r="AY112" s="6">
        <v>0</v>
      </c>
      <c r="AZ112" s="6">
        <v>0</v>
      </c>
      <c r="BA112" s="6">
        <v>0</v>
      </c>
      <c r="BB112" s="6">
        <v>0</v>
      </c>
      <c r="BC112" s="6">
        <v>0</v>
      </c>
      <c r="BD112" s="6">
        <v>0</v>
      </c>
      <c r="BE112" s="6">
        <v>0</v>
      </c>
      <c r="BF112" s="6">
        <v>0</v>
      </c>
      <c r="BG112" s="6">
        <v>0</v>
      </c>
      <c r="BH112" s="6">
        <v>0</v>
      </c>
      <c r="BI112" s="6">
        <v>0</v>
      </c>
      <c r="BJ112" s="6">
        <v>0</v>
      </c>
      <c r="BK112" s="6">
        <v>0</v>
      </c>
      <c r="BL112" s="6">
        <v>0</v>
      </c>
      <c r="BM112" s="6">
        <v>203</v>
      </c>
      <c r="BN112" s="6">
        <v>391.2</v>
      </c>
      <c r="BO112" s="6">
        <v>518.6</v>
      </c>
      <c r="BP112" s="6">
        <v>0</v>
      </c>
      <c r="BQ112" s="6">
        <v>0</v>
      </c>
      <c r="BR112" s="6">
        <v>0</v>
      </c>
      <c r="BS112" s="6">
        <v>0</v>
      </c>
      <c r="BT112" s="6">
        <v>0</v>
      </c>
      <c r="BU112" s="6">
        <v>0</v>
      </c>
      <c r="BV112" s="6">
        <v>0</v>
      </c>
      <c r="BW112" s="6">
        <v>0</v>
      </c>
      <c r="BX112" s="6">
        <v>0</v>
      </c>
      <c r="BY112" s="6">
        <v>0</v>
      </c>
      <c r="BZ112" s="6">
        <v>0</v>
      </c>
      <c r="CA112" s="6">
        <v>0</v>
      </c>
      <c r="CB112" s="6">
        <v>0</v>
      </c>
      <c r="CC112" s="6">
        <v>0</v>
      </c>
      <c r="CD112" s="6">
        <v>0</v>
      </c>
      <c r="CE112" s="6">
        <v>0</v>
      </c>
      <c r="CF112" s="6">
        <v>0</v>
      </c>
      <c r="CG112" s="6">
        <v>0</v>
      </c>
      <c r="CH112" s="6">
        <v>0</v>
      </c>
      <c r="CI112" s="6">
        <v>0</v>
      </c>
      <c r="CJ112" s="6">
        <v>0</v>
      </c>
      <c r="CK112" s="6">
        <v>0</v>
      </c>
      <c r="CL112" s="6">
        <v>0</v>
      </c>
      <c r="CM112" s="6">
        <v>0</v>
      </c>
      <c r="CN112" s="6">
        <v>0</v>
      </c>
      <c r="CO112" s="6">
        <v>0</v>
      </c>
      <c r="CP112" s="6">
        <v>0</v>
      </c>
      <c r="CQ112" s="6">
        <v>0</v>
      </c>
      <c r="CR112" s="6">
        <v>0</v>
      </c>
      <c r="CS112" s="6">
        <v>0</v>
      </c>
    </row>
    <row r="113" spans="1:97">
      <c r="A113" s="4" t="s">
        <v>777</v>
      </c>
      <c r="B113" s="6">
        <v>0</v>
      </c>
      <c r="C113" s="6">
        <v>0</v>
      </c>
      <c r="D113" s="6">
        <v>0</v>
      </c>
      <c r="E113" s="6">
        <v>5547.1</v>
      </c>
      <c r="F113" s="6">
        <v>0</v>
      </c>
      <c r="G113" s="6">
        <v>0</v>
      </c>
      <c r="H113" s="6">
        <v>0</v>
      </c>
      <c r="I113" s="6">
        <v>0</v>
      </c>
      <c r="J113" s="6">
        <v>0</v>
      </c>
      <c r="K113" s="6">
        <v>0</v>
      </c>
      <c r="L113" s="6">
        <v>0</v>
      </c>
      <c r="M113" s="6">
        <v>0</v>
      </c>
      <c r="N113" s="6">
        <v>0</v>
      </c>
      <c r="O113" s="6">
        <v>0</v>
      </c>
      <c r="P113" s="6">
        <v>148.69999999999999</v>
      </c>
      <c r="Q113" s="6">
        <v>0</v>
      </c>
      <c r="R113" s="6">
        <v>0</v>
      </c>
      <c r="S113" s="6">
        <v>0</v>
      </c>
      <c r="T113" s="6">
        <v>0</v>
      </c>
      <c r="U113" s="6">
        <v>0</v>
      </c>
      <c r="V113" s="6">
        <v>0</v>
      </c>
      <c r="W113" s="6">
        <v>0</v>
      </c>
      <c r="X113" s="6">
        <v>0</v>
      </c>
      <c r="Y113" s="6">
        <v>0</v>
      </c>
      <c r="Z113" s="6">
        <v>0</v>
      </c>
      <c r="AA113" s="6">
        <v>0</v>
      </c>
      <c r="AB113" s="6">
        <v>0</v>
      </c>
      <c r="AC113" s="6">
        <v>0</v>
      </c>
      <c r="AD113" s="6">
        <v>0</v>
      </c>
      <c r="AE113" s="6">
        <v>0</v>
      </c>
      <c r="AF113" s="6">
        <v>0</v>
      </c>
      <c r="AG113" s="6">
        <v>0</v>
      </c>
      <c r="AH113" s="6">
        <v>0</v>
      </c>
      <c r="AI113" s="6">
        <v>0</v>
      </c>
      <c r="AJ113" s="6">
        <v>0</v>
      </c>
      <c r="AK113" s="6">
        <v>0</v>
      </c>
      <c r="AL113" s="6">
        <v>0</v>
      </c>
      <c r="AM113" s="6">
        <v>0</v>
      </c>
      <c r="AN113" s="6">
        <v>0</v>
      </c>
      <c r="AO113" s="6">
        <v>0</v>
      </c>
      <c r="AP113" s="6">
        <v>0</v>
      </c>
      <c r="AQ113" s="6">
        <v>0</v>
      </c>
      <c r="AR113" s="6">
        <v>0</v>
      </c>
      <c r="AS113" s="6">
        <v>0</v>
      </c>
      <c r="AT113" s="6">
        <v>0</v>
      </c>
      <c r="AU113" s="6">
        <v>0</v>
      </c>
      <c r="AV113" s="6">
        <v>0</v>
      </c>
      <c r="AW113" s="6">
        <v>0</v>
      </c>
      <c r="AX113" s="6">
        <v>0</v>
      </c>
      <c r="AY113" s="6">
        <v>0</v>
      </c>
      <c r="AZ113" s="6">
        <v>0</v>
      </c>
      <c r="BA113" s="6">
        <v>0</v>
      </c>
      <c r="BB113" s="6">
        <v>0</v>
      </c>
      <c r="BC113" s="6">
        <v>0</v>
      </c>
      <c r="BD113" s="6">
        <v>0</v>
      </c>
      <c r="BE113" s="6">
        <v>0</v>
      </c>
      <c r="BF113" s="6">
        <v>0</v>
      </c>
      <c r="BG113" s="6">
        <v>0</v>
      </c>
      <c r="BH113" s="6">
        <v>0</v>
      </c>
      <c r="BI113" s="6">
        <v>0</v>
      </c>
      <c r="BJ113" s="6">
        <v>0</v>
      </c>
      <c r="BK113" s="6">
        <v>0</v>
      </c>
      <c r="BL113" s="6">
        <v>0</v>
      </c>
      <c r="BM113" s="6">
        <v>203</v>
      </c>
      <c r="BN113" s="6">
        <v>391.2</v>
      </c>
      <c r="BO113" s="6">
        <v>518.6</v>
      </c>
      <c r="BP113" s="6">
        <v>0</v>
      </c>
      <c r="BQ113" s="6">
        <v>0</v>
      </c>
      <c r="BR113" s="6">
        <v>0</v>
      </c>
      <c r="BS113" s="6">
        <v>0</v>
      </c>
      <c r="BT113" s="6">
        <v>0</v>
      </c>
      <c r="BU113" s="6">
        <v>0</v>
      </c>
      <c r="BV113" s="6">
        <v>0</v>
      </c>
      <c r="BW113" s="6">
        <v>0</v>
      </c>
      <c r="BX113" s="6">
        <v>0</v>
      </c>
      <c r="BY113" s="6">
        <v>0</v>
      </c>
      <c r="BZ113" s="6">
        <v>0</v>
      </c>
      <c r="CA113" s="6">
        <v>0</v>
      </c>
      <c r="CB113" s="6">
        <v>0</v>
      </c>
      <c r="CC113" s="6">
        <v>0</v>
      </c>
      <c r="CD113" s="6">
        <v>0</v>
      </c>
      <c r="CE113" s="6">
        <v>0</v>
      </c>
      <c r="CF113" s="6">
        <v>0</v>
      </c>
      <c r="CG113" s="6">
        <v>0</v>
      </c>
      <c r="CH113" s="6">
        <v>0</v>
      </c>
      <c r="CI113" s="6">
        <v>0</v>
      </c>
      <c r="CJ113" s="6">
        <v>0</v>
      </c>
      <c r="CK113" s="6">
        <v>0</v>
      </c>
      <c r="CL113" s="6">
        <v>0</v>
      </c>
      <c r="CM113" s="6">
        <v>0</v>
      </c>
      <c r="CN113" s="6">
        <v>0</v>
      </c>
      <c r="CO113" s="6">
        <v>0</v>
      </c>
      <c r="CP113" s="6">
        <v>0</v>
      </c>
      <c r="CQ113" s="6">
        <v>0</v>
      </c>
      <c r="CR113" s="6">
        <v>0</v>
      </c>
      <c r="CS113" s="6">
        <v>0</v>
      </c>
    </row>
    <row r="114" spans="1:97">
      <c r="A114" s="4" t="s">
        <v>778</v>
      </c>
      <c r="B114" s="6">
        <v>0</v>
      </c>
      <c r="C114" s="6">
        <v>0</v>
      </c>
      <c r="D114" s="6">
        <v>0</v>
      </c>
      <c r="E114" s="6">
        <v>5547.1</v>
      </c>
      <c r="F114" s="6">
        <v>0</v>
      </c>
      <c r="G114" s="6">
        <v>0</v>
      </c>
      <c r="H114" s="6">
        <v>0</v>
      </c>
      <c r="I114" s="6">
        <v>0</v>
      </c>
      <c r="J114" s="6">
        <v>0</v>
      </c>
      <c r="K114" s="6">
        <v>0</v>
      </c>
      <c r="L114" s="6">
        <v>0</v>
      </c>
      <c r="M114" s="6">
        <v>0</v>
      </c>
      <c r="N114" s="6">
        <v>0</v>
      </c>
      <c r="O114" s="6">
        <v>0</v>
      </c>
      <c r="P114" s="6">
        <v>0</v>
      </c>
      <c r="Q114" s="6">
        <v>0</v>
      </c>
      <c r="R114" s="6">
        <v>0</v>
      </c>
      <c r="S114" s="6">
        <v>0</v>
      </c>
      <c r="T114" s="6">
        <v>0</v>
      </c>
      <c r="U114" s="6">
        <v>0</v>
      </c>
      <c r="V114" s="6">
        <v>0</v>
      </c>
      <c r="W114" s="6">
        <v>0</v>
      </c>
      <c r="X114" s="6">
        <v>0</v>
      </c>
      <c r="Y114" s="6">
        <v>0</v>
      </c>
      <c r="Z114" s="6">
        <v>0</v>
      </c>
      <c r="AA114" s="6">
        <v>0</v>
      </c>
      <c r="AB114" s="6">
        <v>0</v>
      </c>
      <c r="AC114" s="6">
        <v>0</v>
      </c>
      <c r="AD114" s="6">
        <v>0</v>
      </c>
      <c r="AE114" s="6">
        <v>0</v>
      </c>
      <c r="AF114" s="6">
        <v>0</v>
      </c>
      <c r="AG114" s="6">
        <v>0</v>
      </c>
      <c r="AH114" s="6">
        <v>0</v>
      </c>
      <c r="AI114" s="6">
        <v>0</v>
      </c>
      <c r="AJ114" s="6">
        <v>0</v>
      </c>
      <c r="AK114" s="6">
        <v>0</v>
      </c>
      <c r="AL114" s="6">
        <v>0</v>
      </c>
      <c r="AM114" s="6">
        <v>0</v>
      </c>
      <c r="AN114" s="6">
        <v>0</v>
      </c>
      <c r="AO114" s="6">
        <v>0</v>
      </c>
      <c r="AP114" s="6">
        <v>0</v>
      </c>
      <c r="AQ114" s="6">
        <v>0</v>
      </c>
      <c r="AR114" s="6">
        <v>0</v>
      </c>
      <c r="AS114" s="6">
        <v>0</v>
      </c>
      <c r="AT114" s="6">
        <v>0</v>
      </c>
      <c r="AU114" s="6">
        <v>0</v>
      </c>
      <c r="AV114" s="6">
        <v>0</v>
      </c>
      <c r="AW114" s="6">
        <v>0</v>
      </c>
      <c r="AX114" s="6">
        <v>0</v>
      </c>
      <c r="AY114" s="6">
        <v>0</v>
      </c>
      <c r="AZ114" s="6">
        <v>0</v>
      </c>
      <c r="BA114" s="6">
        <v>0</v>
      </c>
      <c r="BB114" s="6">
        <v>0</v>
      </c>
      <c r="BC114" s="6">
        <v>0</v>
      </c>
      <c r="BD114" s="6">
        <v>0</v>
      </c>
      <c r="BE114" s="6">
        <v>0</v>
      </c>
      <c r="BF114" s="6">
        <v>0</v>
      </c>
      <c r="BG114" s="6">
        <v>0</v>
      </c>
      <c r="BH114" s="6">
        <v>0</v>
      </c>
      <c r="BI114" s="6">
        <v>0</v>
      </c>
      <c r="BJ114" s="6">
        <v>0</v>
      </c>
      <c r="BK114" s="6">
        <v>0</v>
      </c>
      <c r="BL114" s="6">
        <v>0</v>
      </c>
      <c r="BM114" s="6">
        <v>203</v>
      </c>
      <c r="BN114" s="6">
        <v>391.2</v>
      </c>
      <c r="BO114" s="6">
        <v>518.6</v>
      </c>
      <c r="BP114" s="6">
        <v>0</v>
      </c>
      <c r="BQ114" s="6">
        <v>0</v>
      </c>
      <c r="BR114" s="6">
        <v>0</v>
      </c>
      <c r="BS114" s="6">
        <v>0</v>
      </c>
      <c r="BT114" s="6">
        <v>0</v>
      </c>
      <c r="BU114" s="6">
        <v>0</v>
      </c>
      <c r="BV114" s="6">
        <v>0</v>
      </c>
      <c r="BW114" s="6">
        <v>0</v>
      </c>
      <c r="BX114" s="6">
        <v>0</v>
      </c>
      <c r="BY114" s="6">
        <v>0</v>
      </c>
      <c r="BZ114" s="6">
        <v>0</v>
      </c>
      <c r="CA114" s="6">
        <v>0</v>
      </c>
      <c r="CB114" s="6">
        <v>0</v>
      </c>
      <c r="CC114" s="6">
        <v>0</v>
      </c>
      <c r="CD114" s="6">
        <v>0</v>
      </c>
      <c r="CE114" s="6">
        <v>0</v>
      </c>
      <c r="CF114" s="6">
        <v>0</v>
      </c>
      <c r="CG114" s="6">
        <v>0</v>
      </c>
      <c r="CH114" s="6">
        <v>0</v>
      </c>
      <c r="CI114" s="6">
        <v>0</v>
      </c>
      <c r="CJ114" s="6">
        <v>0</v>
      </c>
      <c r="CK114" s="6">
        <v>0</v>
      </c>
      <c r="CL114" s="6">
        <v>0</v>
      </c>
      <c r="CM114" s="6">
        <v>0</v>
      </c>
      <c r="CN114" s="6">
        <v>0</v>
      </c>
      <c r="CO114" s="6">
        <v>0</v>
      </c>
      <c r="CP114" s="6">
        <v>0</v>
      </c>
      <c r="CQ114" s="6">
        <v>0</v>
      </c>
      <c r="CR114" s="6">
        <v>0</v>
      </c>
      <c r="CS114" s="6">
        <v>0</v>
      </c>
    </row>
    <row r="115" spans="1:97">
      <c r="A115" s="4" t="s">
        <v>779</v>
      </c>
      <c r="B115" s="6">
        <v>0</v>
      </c>
      <c r="C115" s="6">
        <v>0</v>
      </c>
      <c r="D115" s="6">
        <v>0</v>
      </c>
      <c r="E115" s="6">
        <v>5547.1</v>
      </c>
      <c r="F115" s="6">
        <v>0</v>
      </c>
      <c r="G115" s="6">
        <v>0</v>
      </c>
      <c r="H115" s="6">
        <v>0</v>
      </c>
      <c r="I115" s="6">
        <v>0</v>
      </c>
      <c r="J115" s="6">
        <v>0</v>
      </c>
      <c r="K115" s="6">
        <v>0</v>
      </c>
      <c r="L115" s="6">
        <v>0</v>
      </c>
      <c r="M115" s="6">
        <v>0</v>
      </c>
      <c r="N115" s="6">
        <v>0</v>
      </c>
      <c r="O115" s="6">
        <v>0</v>
      </c>
      <c r="P115" s="6">
        <v>0</v>
      </c>
      <c r="Q115" s="6">
        <v>0</v>
      </c>
      <c r="R115" s="6">
        <v>0</v>
      </c>
      <c r="S115" s="6">
        <v>0</v>
      </c>
      <c r="T115" s="6">
        <v>0</v>
      </c>
      <c r="U115" s="6">
        <v>0</v>
      </c>
      <c r="V115" s="6">
        <v>0</v>
      </c>
      <c r="W115" s="6">
        <v>0</v>
      </c>
      <c r="X115" s="6">
        <v>0</v>
      </c>
      <c r="Y115" s="6">
        <v>0</v>
      </c>
      <c r="Z115" s="6">
        <v>0</v>
      </c>
      <c r="AA115" s="6">
        <v>0</v>
      </c>
      <c r="AB115" s="6">
        <v>0</v>
      </c>
      <c r="AC115" s="6">
        <v>0</v>
      </c>
      <c r="AD115" s="6">
        <v>0</v>
      </c>
      <c r="AE115" s="6">
        <v>0</v>
      </c>
      <c r="AF115" s="6">
        <v>0</v>
      </c>
      <c r="AG115" s="6">
        <v>0</v>
      </c>
      <c r="AH115" s="6">
        <v>0</v>
      </c>
      <c r="AI115" s="6">
        <v>0</v>
      </c>
      <c r="AJ115" s="6">
        <v>0</v>
      </c>
      <c r="AK115" s="6">
        <v>0</v>
      </c>
      <c r="AL115" s="6">
        <v>0</v>
      </c>
      <c r="AM115" s="6">
        <v>0</v>
      </c>
      <c r="AN115" s="6">
        <v>0</v>
      </c>
      <c r="AO115" s="6">
        <v>0</v>
      </c>
      <c r="AP115" s="6">
        <v>0</v>
      </c>
      <c r="AQ115" s="6">
        <v>0</v>
      </c>
      <c r="AR115" s="6">
        <v>0</v>
      </c>
      <c r="AS115" s="6">
        <v>0</v>
      </c>
      <c r="AT115" s="6">
        <v>0</v>
      </c>
      <c r="AU115" s="6">
        <v>0</v>
      </c>
      <c r="AV115" s="6">
        <v>0</v>
      </c>
      <c r="AW115" s="6">
        <v>0</v>
      </c>
      <c r="AX115" s="6">
        <v>0</v>
      </c>
      <c r="AY115" s="6">
        <v>0</v>
      </c>
      <c r="AZ115" s="6">
        <v>0</v>
      </c>
      <c r="BA115" s="6">
        <v>0</v>
      </c>
      <c r="BB115" s="6">
        <v>0</v>
      </c>
      <c r="BC115" s="6">
        <v>0</v>
      </c>
      <c r="BD115" s="6">
        <v>0</v>
      </c>
      <c r="BE115" s="6">
        <v>0</v>
      </c>
      <c r="BF115" s="6">
        <v>0</v>
      </c>
      <c r="BG115" s="6">
        <v>0</v>
      </c>
      <c r="BH115" s="6">
        <v>0</v>
      </c>
      <c r="BI115" s="6">
        <v>0</v>
      </c>
      <c r="BJ115" s="6">
        <v>0</v>
      </c>
      <c r="BK115" s="6">
        <v>0</v>
      </c>
      <c r="BL115" s="6">
        <v>0</v>
      </c>
      <c r="BM115" s="6">
        <v>203</v>
      </c>
      <c r="BN115" s="6">
        <v>391.2</v>
      </c>
      <c r="BO115" s="6">
        <v>518.6</v>
      </c>
      <c r="BP115" s="6">
        <v>0</v>
      </c>
      <c r="BQ115" s="6">
        <v>0</v>
      </c>
      <c r="BR115" s="6">
        <v>0</v>
      </c>
      <c r="BS115" s="6">
        <v>0</v>
      </c>
      <c r="BT115" s="6">
        <v>0</v>
      </c>
      <c r="BU115" s="6">
        <v>0</v>
      </c>
      <c r="BV115" s="6">
        <v>0</v>
      </c>
      <c r="BW115" s="6">
        <v>0</v>
      </c>
      <c r="BX115" s="6">
        <v>0</v>
      </c>
      <c r="BY115" s="6">
        <v>0</v>
      </c>
      <c r="BZ115" s="6">
        <v>0</v>
      </c>
      <c r="CA115" s="6">
        <v>0</v>
      </c>
      <c r="CB115" s="6">
        <v>0</v>
      </c>
      <c r="CC115" s="6">
        <v>0</v>
      </c>
      <c r="CD115" s="6">
        <v>0</v>
      </c>
      <c r="CE115" s="6">
        <v>0</v>
      </c>
      <c r="CF115" s="6">
        <v>0</v>
      </c>
      <c r="CG115" s="6">
        <v>0</v>
      </c>
      <c r="CH115" s="6">
        <v>0</v>
      </c>
      <c r="CI115" s="6">
        <v>0</v>
      </c>
      <c r="CJ115" s="6">
        <v>0</v>
      </c>
      <c r="CK115" s="6">
        <v>0</v>
      </c>
      <c r="CL115" s="6">
        <v>0</v>
      </c>
      <c r="CM115" s="6">
        <v>0</v>
      </c>
      <c r="CN115" s="6">
        <v>0</v>
      </c>
      <c r="CO115" s="6">
        <v>0</v>
      </c>
      <c r="CP115" s="6">
        <v>0</v>
      </c>
      <c r="CQ115" s="6">
        <v>0</v>
      </c>
      <c r="CR115" s="6">
        <v>0</v>
      </c>
      <c r="CS115" s="6">
        <v>0</v>
      </c>
    </row>
    <row r="116" spans="1:97">
      <c r="A116" s="4" t="s">
        <v>780</v>
      </c>
      <c r="B116" s="6">
        <v>0</v>
      </c>
      <c r="C116" s="6">
        <v>0</v>
      </c>
      <c r="D116" s="6">
        <v>0</v>
      </c>
      <c r="E116" s="6">
        <v>6.1</v>
      </c>
      <c r="F116" s="6">
        <v>0</v>
      </c>
      <c r="G116" s="6">
        <v>0</v>
      </c>
      <c r="H116" s="6">
        <v>0</v>
      </c>
      <c r="I116" s="6">
        <v>0</v>
      </c>
      <c r="J116" s="6">
        <v>0</v>
      </c>
      <c r="K116" s="6">
        <v>0</v>
      </c>
      <c r="L116" s="6">
        <v>0</v>
      </c>
      <c r="M116" s="6">
        <v>0</v>
      </c>
      <c r="N116" s="6">
        <v>0</v>
      </c>
      <c r="O116" s="6">
        <v>0</v>
      </c>
      <c r="P116" s="6">
        <v>0</v>
      </c>
      <c r="Q116" s="6">
        <v>0</v>
      </c>
      <c r="R116" s="6">
        <v>0</v>
      </c>
      <c r="S116" s="6">
        <v>0</v>
      </c>
      <c r="T116" s="6">
        <v>0</v>
      </c>
      <c r="U116" s="6">
        <v>0</v>
      </c>
      <c r="V116" s="6">
        <v>0</v>
      </c>
      <c r="W116" s="6">
        <v>0</v>
      </c>
      <c r="X116" s="6">
        <v>0</v>
      </c>
      <c r="Y116" s="6">
        <v>0</v>
      </c>
      <c r="Z116" s="6">
        <v>0</v>
      </c>
      <c r="AA116" s="6">
        <v>0</v>
      </c>
      <c r="AB116" s="6">
        <v>0</v>
      </c>
      <c r="AC116" s="6">
        <v>0</v>
      </c>
      <c r="AD116" s="6">
        <v>0</v>
      </c>
      <c r="AE116" s="6">
        <v>0</v>
      </c>
      <c r="AF116" s="6">
        <v>0</v>
      </c>
      <c r="AG116" s="6">
        <v>0</v>
      </c>
      <c r="AH116" s="6">
        <v>0</v>
      </c>
      <c r="AI116" s="6">
        <v>0</v>
      </c>
      <c r="AJ116" s="6">
        <v>0</v>
      </c>
      <c r="AK116" s="6">
        <v>0</v>
      </c>
      <c r="AL116" s="6">
        <v>0</v>
      </c>
      <c r="AM116" s="6">
        <v>0</v>
      </c>
      <c r="AN116" s="6">
        <v>0</v>
      </c>
      <c r="AO116" s="6">
        <v>0</v>
      </c>
      <c r="AP116" s="6">
        <v>0</v>
      </c>
      <c r="AQ116" s="6">
        <v>0</v>
      </c>
      <c r="AR116" s="6">
        <v>0</v>
      </c>
      <c r="AS116" s="6">
        <v>0</v>
      </c>
      <c r="AT116" s="6">
        <v>0</v>
      </c>
      <c r="AU116" s="6">
        <v>0</v>
      </c>
      <c r="AV116" s="6">
        <v>0</v>
      </c>
      <c r="AW116" s="6">
        <v>0</v>
      </c>
      <c r="AX116" s="6">
        <v>0</v>
      </c>
      <c r="AY116" s="6">
        <v>0</v>
      </c>
      <c r="AZ116" s="6">
        <v>0</v>
      </c>
      <c r="BA116" s="6">
        <v>0</v>
      </c>
      <c r="BB116" s="6">
        <v>0</v>
      </c>
      <c r="BC116" s="6">
        <v>0</v>
      </c>
      <c r="BD116" s="6">
        <v>0</v>
      </c>
      <c r="BE116" s="6">
        <v>0</v>
      </c>
      <c r="BF116" s="6">
        <v>0</v>
      </c>
      <c r="BG116" s="6">
        <v>0</v>
      </c>
      <c r="BH116" s="6">
        <v>0</v>
      </c>
      <c r="BI116" s="6">
        <v>0</v>
      </c>
      <c r="BJ116" s="6">
        <v>0</v>
      </c>
      <c r="BK116" s="6">
        <v>0</v>
      </c>
      <c r="BL116" s="6">
        <v>0</v>
      </c>
      <c r="BM116" s="6">
        <v>203</v>
      </c>
      <c r="BN116" s="6">
        <v>391.2</v>
      </c>
      <c r="BO116" s="6">
        <v>518.6</v>
      </c>
      <c r="BP116" s="6">
        <v>0</v>
      </c>
      <c r="BQ116" s="6">
        <v>0</v>
      </c>
      <c r="BR116" s="6">
        <v>0</v>
      </c>
      <c r="BS116" s="6">
        <v>0</v>
      </c>
      <c r="BT116" s="6">
        <v>0</v>
      </c>
      <c r="BU116" s="6">
        <v>0</v>
      </c>
      <c r="BV116" s="6">
        <v>0</v>
      </c>
      <c r="BW116" s="6">
        <v>0</v>
      </c>
      <c r="BX116" s="6">
        <v>0</v>
      </c>
      <c r="BY116" s="6">
        <v>0</v>
      </c>
      <c r="BZ116" s="6">
        <v>0</v>
      </c>
      <c r="CA116" s="6">
        <v>0</v>
      </c>
      <c r="CB116" s="6">
        <v>0</v>
      </c>
      <c r="CC116" s="6">
        <v>0</v>
      </c>
      <c r="CD116" s="6">
        <v>0</v>
      </c>
      <c r="CE116" s="6">
        <v>0</v>
      </c>
      <c r="CF116" s="6">
        <v>0</v>
      </c>
      <c r="CG116" s="6">
        <v>0</v>
      </c>
      <c r="CH116" s="6">
        <v>0</v>
      </c>
      <c r="CI116" s="6">
        <v>0</v>
      </c>
      <c r="CJ116" s="6">
        <v>0</v>
      </c>
      <c r="CK116" s="6">
        <v>0</v>
      </c>
      <c r="CL116" s="6">
        <v>0</v>
      </c>
      <c r="CM116" s="6">
        <v>0</v>
      </c>
      <c r="CN116" s="6">
        <v>0</v>
      </c>
      <c r="CO116" s="6">
        <v>0</v>
      </c>
      <c r="CP116" s="6">
        <v>0</v>
      </c>
      <c r="CQ116" s="6">
        <v>0</v>
      </c>
      <c r="CR116" s="6">
        <v>0</v>
      </c>
      <c r="CS116" s="6">
        <v>0</v>
      </c>
    </row>
    <row r="117" spans="1:97">
      <c r="A117" s="4" t="s">
        <v>781</v>
      </c>
      <c r="B117" s="6">
        <v>0</v>
      </c>
      <c r="C117" s="6">
        <v>0</v>
      </c>
      <c r="D117" s="6">
        <v>0</v>
      </c>
      <c r="E117" s="6">
        <v>6.1</v>
      </c>
      <c r="F117" s="6">
        <v>0</v>
      </c>
      <c r="G117" s="6">
        <v>0</v>
      </c>
      <c r="H117" s="6">
        <v>0</v>
      </c>
      <c r="I117" s="6">
        <v>0</v>
      </c>
      <c r="J117" s="6">
        <v>0</v>
      </c>
      <c r="K117" s="6">
        <v>0</v>
      </c>
      <c r="L117" s="6">
        <v>0</v>
      </c>
      <c r="M117" s="6">
        <v>0</v>
      </c>
      <c r="N117" s="6">
        <v>0</v>
      </c>
      <c r="O117" s="6">
        <v>0</v>
      </c>
      <c r="P117" s="6">
        <v>0</v>
      </c>
      <c r="Q117" s="6">
        <v>0</v>
      </c>
      <c r="R117" s="6">
        <v>0</v>
      </c>
      <c r="S117" s="6">
        <v>0</v>
      </c>
      <c r="T117" s="6">
        <v>0</v>
      </c>
      <c r="U117" s="6">
        <v>0</v>
      </c>
      <c r="V117" s="6">
        <v>0</v>
      </c>
      <c r="W117" s="6">
        <v>0</v>
      </c>
      <c r="X117" s="6">
        <v>0</v>
      </c>
      <c r="Y117" s="6">
        <v>0</v>
      </c>
      <c r="Z117" s="6">
        <v>0</v>
      </c>
      <c r="AA117" s="6">
        <v>0</v>
      </c>
      <c r="AB117" s="6">
        <v>0</v>
      </c>
      <c r="AC117" s="6">
        <v>0</v>
      </c>
      <c r="AD117" s="6">
        <v>0</v>
      </c>
      <c r="AE117" s="6">
        <v>0</v>
      </c>
      <c r="AF117" s="6">
        <v>0</v>
      </c>
      <c r="AG117" s="6">
        <v>0</v>
      </c>
      <c r="AH117" s="6">
        <v>0</v>
      </c>
      <c r="AI117" s="6">
        <v>0</v>
      </c>
      <c r="AJ117" s="6">
        <v>0</v>
      </c>
      <c r="AK117" s="6">
        <v>0</v>
      </c>
      <c r="AL117" s="6">
        <v>0</v>
      </c>
      <c r="AM117" s="6">
        <v>0</v>
      </c>
      <c r="AN117" s="6">
        <v>0</v>
      </c>
      <c r="AO117" s="6">
        <v>0</v>
      </c>
      <c r="AP117" s="6">
        <v>0</v>
      </c>
      <c r="AQ117" s="6">
        <v>0</v>
      </c>
      <c r="AR117" s="6">
        <v>0</v>
      </c>
      <c r="AS117" s="6">
        <v>0</v>
      </c>
      <c r="AT117" s="6">
        <v>0</v>
      </c>
      <c r="AU117" s="6">
        <v>0</v>
      </c>
      <c r="AV117" s="6">
        <v>0</v>
      </c>
      <c r="AW117" s="6">
        <v>0</v>
      </c>
      <c r="AX117" s="6">
        <v>0</v>
      </c>
      <c r="AY117" s="6">
        <v>0</v>
      </c>
      <c r="AZ117" s="6">
        <v>0</v>
      </c>
      <c r="BA117" s="6">
        <v>0</v>
      </c>
      <c r="BB117" s="6">
        <v>0</v>
      </c>
      <c r="BC117" s="6">
        <v>0</v>
      </c>
      <c r="BD117" s="6">
        <v>0</v>
      </c>
      <c r="BE117" s="6">
        <v>0</v>
      </c>
      <c r="BF117" s="6">
        <v>0</v>
      </c>
      <c r="BG117" s="6">
        <v>0</v>
      </c>
      <c r="BH117" s="6">
        <v>0</v>
      </c>
      <c r="BI117" s="6">
        <v>0</v>
      </c>
      <c r="BJ117" s="6">
        <v>0</v>
      </c>
      <c r="BK117" s="6">
        <v>0</v>
      </c>
      <c r="BL117" s="6">
        <v>0</v>
      </c>
      <c r="BM117" s="6">
        <v>13.4</v>
      </c>
      <c r="BN117" s="6">
        <v>391.2</v>
      </c>
      <c r="BO117" s="6">
        <v>518.6</v>
      </c>
      <c r="BP117" s="6">
        <v>0</v>
      </c>
      <c r="BQ117" s="6">
        <v>0</v>
      </c>
      <c r="BR117" s="6">
        <v>0</v>
      </c>
      <c r="BS117" s="6">
        <v>0</v>
      </c>
      <c r="BT117" s="6">
        <v>0</v>
      </c>
      <c r="BU117" s="6">
        <v>0</v>
      </c>
      <c r="BV117" s="6">
        <v>0</v>
      </c>
      <c r="BW117" s="6">
        <v>0</v>
      </c>
      <c r="BX117" s="6">
        <v>0</v>
      </c>
      <c r="BY117" s="6">
        <v>0</v>
      </c>
      <c r="BZ117" s="6">
        <v>0</v>
      </c>
      <c r="CA117" s="6">
        <v>0</v>
      </c>
      <c r="CB117" s="6">
        <v>0</v>
      </c>
      <c r="CC117" s="6">
        <v>0</v>
      </c>
      <c r="CD117" s="6">
        <v>0</v>
      </c>
      <c r="CE117" s="6">
        <v>0</v>
      </c>
      <c r="CF117" s="6">
        <v>0</v>
      </c>
      <c r="CG117" s="6">
        <v>0</v>
      </c>
      <c r="CH117" s="6">
        <v>0</v>
      </c>
      <c r="CI117" s="6">
        <v>0</v>
      </c>
      <c r="CJ117" s="6">
        <v>0</v>
      </c>
      <c r="CK117" s="6">
        <v>0</v>
      </c>
      <c r="CL117" s="6">
        <v>0</v>
      </c>
      <c r="CM117" s="6">
        <v>0</v>
      </c>
      <c r="CN117" s="6">
        <v>0</v>
      </c>
      <c r="CO117" s="6">
        <v>0</v>
      </c>
      <c r="CP117" s="6">
        <v>0</v>
      </c>
      <c r="CQ117" s="6">
        <v>0</v>
      </c>
      <c r="CR117" s="6">
        <v>0</v>
      </c>
      <c r="CS117" s="6">
        <v>0</v>
      </c>
    </row>
    <row r="118" spans="1:97">
      <c r="A118" s="4" t="s">
        <v>782</v>
      </c>
      <c r="B118" s="6">
        <v>0</v>
      </c>
      <c r="C118" s="6">
        <v>0</v>
      </c>
      <c r="D118" s="6">
        <v>0</v>
      </c>
      <c r="E118" s="6">
        <v>6.1</v>
      </c>
      <c r="F118" s="6">
        <v>0</v>
      </c>
      <c r="G118" s="6">
        <v>0</v>
      </c>
      <c r="H118" s="6">
        <v>0</v>
      </c>
      <c r="I118" s="6">
        <v>0</v>
      </c>
      <c r="J118" s="6">
        <v>0</v>
      </c>
      <c r="K118" s="6">
        <v>0</v>
      </c>
      <c r="L118" s="6">
        <v>0</v>
      </c>
      <c r="M118" s="6">
        <v>0</v>
      </c>
      <c r="N118" s="6">
        <v>0</v>
      </c>
      <c r="O118" s="6">
        <v>0</v>
      </c>
      <c r="P118" s="6">
        <v>0</v>
      </c>
      <c r="Q118" s="6">
        <v>0</v>
      </c>
      <c r="R118" s="6">
        <v>0</v>
      </c>
      <c r="S118" s="6">
        <v>0</v>
      </c>
      <c r="T118" s="6">
        <v>0</v>
      </c>
      <c r="U118" s="6">
        <v>0</v>
      </c>
      <c r="V118" s="6">
        <v>0</v>
      </c>
      <c r="W118" s="6">
        <v>0</v>
      </c>
      <c r="X118" s="6">
        <v>0</v>
      </c>
      <c r="Y118" s="6">
        <v>0</v>
      </c>
      <c r="Z118" s="6">
        <v>0</v>
      </c>
      <c r="AA118" s="6">
        <v>0</v>
      </c>
      <c r="AB118" s="6">
        <v>0</v>
      </c>
      <c r="AC118" s="6">
        <v>0</v>
      </c>
      <c r="AD118" s="6">
        <v>0</v>
      </c>
      <c r="AE118" s="6">
        <v>0</v>
      </c>
      <c r="AF118" s="6">
        <v>0</v>
      </c>
      <c r="AG118" s="6">
        <v>0</v>
      </c>
      <c r="AH118" s="6">
        <v>0</v>
      </c>
      <c r="AI118" s="6">
        <v>0</v>
      </c>
      <c r="AJ118" s="6">
        <v>0</v>
      </c>
      <c r="AK118" s="6">
        <v>0</v>
      </c>
      <c r="AL118" s="6">
        <v>0</v>
      </c>
      <c r="AM118" s="6">
        <v>0</v>
      </c>
      <c r="AN118" s="6">
        <v>0</v>
      </c>
      <c r="AO118" s="6">
        <v>0</v>
      </c>
      <c r="AP118" s="6">
        <v>0</v>
      </c>
      <c r="AQ118" s="6">
        <v>0</v>
      </c>
      <c r="AR118" s="6">
        <v>0</v>
      </c>
      <c r="AS118" s="6">
        <v>0</v>
      </c>
      <c r="AT118" s="6">
        <v>0</v>
      </c>
      <c r="AU118" s="6">
        <v>0</v>
      </c>
      <c r="AV118" s="6">
        <v>0</v>
      </c>
      <c r="AW118" s="6">
        <v>0</v>
      </c>
      <c r="AX118" s="6">
        <v>0</v>
      </c>
      <c r="AY118" s="6">
        <v>0</v>
      </c>
      <c r="AZ118" s="6">
        <v>0</v>
      </c>
      <c r="BA118" s="6">
        <v>0</v>
      </c>
      <c r="BB118" s="6">
        <v>0</v>
      </c>
      <c r="BC118" s="6">
        <v>0</v>
      </c>
      <c r="BD118" s="6">
        <v>0</v>
      </c>
      <c r="BE118" s="6">
        <v>0</v>
      </c>
      <c r="BF118" s="6">
        <v>0</v>
      </c>
      <c r="BG118" s="6">
        <v>0</v>
      </c>
      <c r="BH118" s="6">
        <v>0</v>
      </c>
      <c r="BI118" s="6">
        <v>0</v>
      </c>
      <c r="BJ118" s="6">
        <v>0</v>
      </c>
      <c r="BK118" s="6">
        <v>0</v>
      </c>
      <c r="BL118" s="6">
        <v>0</v>
      </c>
      <c r="BM118" s="6">
        <v>13.4</v>
      </c>
      <c r="BN118" s="6">
        <v>391.2</v>
      </c>
      <c r="BO118" s="6">
        <v>518.6</v>
      </c>
      <c r="BP118" s="6">
        <v>0</v>
      </c>
      <c r="BQ118" s="6">
        <v>0</v>
      </c>
      <c r="BR118" s="6">
        <v>0</v>
      </c>
      <c r="BS118" s="6">
        <v>0</v>
      </c>
      <c r="BT118" s="6">
        <v>0</v>
      </c>
      <c r="BU118" s="6">
        <v>0</v>
      </c>
      <c r="BV118" s="6">
        <v>0</v>
      </c>
      <c r="BW118" s="6">
        <v>0</v>
      </c>
      <c r="BX118" s="6">
        <v>0</v>
      </c>
      <c r="BY118" s="6">
        <v>0</v>
      </c>
      <c r="BZ118" s="6">
        <v>0</v>
      </c>
      <c r="CA118" s="6">
        <v>0</v>
      </c>
      <c r="CB118" s="6">
        <v>0</v>
      </c>
      <c r="CC118" s="6">
        <v>0</v>
      </c>
      <c r="CD118" s="6">
        <v>0</v>
      </c>
      <c r="CE118" s="6">
        <v>0</v>
      </c>
      <c r="CF118" s="6">
        <v>0</v>
      </c>
      <c r="CG118" s="6">
        <v>0</v>
      </c>
      <c r="CH118" s="6">
        <v>0</v>
      </c>
      <c r="CI118" s="6">
        <v>0</v>
      </c>
      <c r="CJ118" s="6">
        <v>0</v>
      </c>
      <c r="CK118" s="6">
        <v>0</v>
      </c>
      <c r="CL118" s="6">
        <v>0</v>
      </c>
      <c r="CM118" s="6">
        <v>0</v>
      </c>
      <c r="CN118" s="6">
        <v>0</v>
      </c>
      <c r="CO118" s="6">
        <v>0</v>
      </c>
      <c r="CP118" s="6">
        <v>0</v>
      </c>
      <c r="CQ118" s="6">
        <v>0</v>
      </c>
      <c r="CR118" s="6">
        <v>0</v>
      </c>
      <c r="CS118" s="6">
        <v>0</v>
      </c>
    </row>
    <row r="119" spans="1:97">
      <c r="A119" s="4" t="s">
        <v>783</v>
      </c>
      <c r="B119" s="6">
        <v>0</v>
      </c>
      <c r="C119" s="6">
        <v>0</v>
      </c>
      <c r="D119" s="6">
        <v>0</v>
      </c>
      <c r="E119" s="6">
        <v>6.1</v>
      </c>
      <c r="F119" s="6">
        <v>0</v>
      </c>
      <c r="G119" s="6">
        <v>0</v>
      </c>
      <c r="H119" s="6">
        <v>0</v>
      </c>
      <c r="I119" s="6">
        <v>0</v>
      </c>
      <c r="J119" s="6">
        <v>0</v>
      </c>
      <c r="K119" s="6">
        <v>0</v>
      </c>
      <c r="L119" s="6">
        <v>0</v>
      </c>
      <c r="M119" s="6">
        <v>0</v>
      </c>
      <c r="N119" s="6">
        <v>0</v>
      </c>
      <c r="O119" s="6">
        <v>0</v>
      </c>
      <c r="P119" s="6">
        <v>0</v>
      </c>
      <c r="Q119" s="6">
        <v>0</v>
      </c>
      <c r="R119" s="6">
        <v>0</v>
      </c>
      <c r="S119" s="6">
        <v>0</v>
      </c>
      <c r="T119" s="6">
        <v>0</v>
      </c>
      <c r="U119" s="6">
        <v>0</v>
      </c>
      <c r="V119" s="6">
        <v>0</v>
      </c>
      <c r="W119" s="6">
        <v>0</v>
      </c>
      <c r="X119" s="6">
        <v>0</v>
      </c>
      <c r="Y119" s="6">
        <v>0</v>
      </c>
      <c r="Z119" s="6">
        <v>0</v>
      </c>
      <c r="AA119" s="6">
        <v>0</v>
      </c>
      <c r="AB119" s="6">
        <v>0</v>
      </c>
      <c r="AC119" s="6">
        <v>0</v>
      </c>
      <c r="AD119" s="6">
        <v>0</v>
      </c>
      <c r="AE119" s="6">
        <v>0</v>
      </c>
      <c r="AF119" s="6">
        <v>0</v>
      </c>
      <c r="AG119" s="6">
        <v>0</v>
      </c>
      <c r="AH119" s="6">
        <v>0</v>
      </c>
      <c r="AI119" s="6">
        <v>0</v>
      </c>
      <c r="AJ119" s="6">
        <v>0</v>
      </c>
      <c r="AK119" s="6">
        <v>0</v>
      </c>
      <c r="AL119" s="6">
        <v>0</v>
      </c>
      <c r="AM119" s="6">
        <v>0</v>
      </c>
      <c r="AN119" s="6">
        <v>0</v>
      </c>
      <c r="AO119" s="6">
        <v>0</v>
      </c>
      <c r="AP119" s="6">
        <v>0</v>
      </c>
      <c r="AQ119" s="6">
        <v>0</v>
      </c>
      <c r="AR119" s="6">
        <v>0</v>
      </c>
      <c r="AS119" s="6">
        <v>0</v>
      </c>
      <c r="AT119" s="6">
        <v>0</v>
      </c>
      <c r="AU119" s="6">
        <v>0</v>
      </c>
      <c r="AV119" s="6">
        <v>0</v>
      </c>
      <c r="AW119" s="6">
        <v>0</v>
      </c>
      <c r="AX119" s="6">
        <v>0</v>
      </c>
      <c r="AY119" s="6">
        <v>0</v>
      </c>
      <c r="AZ119" s="6">
        <v>0</v>
      </c>
      <c r="BA119" s="6">
        <v>0</v>
      </c>
      <c r="BB119" s="6">
        <v>0</v>
      </c>
      <c r="BC119" s="6">
        <v>0</v>
      </c>
      <c r="BD119" s="6">
        <v>0</v>
      </c>
      <c r="BE119" s="6">
        <v>0</v>
      </c>
      <c r="BF119" s="6">
        <v>0</v>
      </c>
      <c r="BG119" s="6">
        <v>0</v>
      </c>
      <c r="BH119" s="6">
        <v>0</v>
      </c>
      <c r="BI119" s="6">
        <v>0</v>
      </c>
      <c r="BJ119" s="6">
        <v>0</v>
      </c>
      <c r="BK119" s="6">
        <v>0</v>
      </c>
      <c r="BL119" s="6">
        <v>0</v>
      </c>
      <c r="BM119" s="6">
        <v>13.4</v>
      </c>
      <c r="BN119" s="6">
        <v>391.2</v>
      </c>
      <c r="BO119" s="6">
        <v>518.6</v>
      </c>
      <c r="BP119" s="6">
        <v>0</v>
      </c>
      <c r="BQ119" s="6">
        <v>0</v>
      </c>
      <c r="BR119" s="6">
        <v>0</v>
      </c>
      <c r="BS119" s="6">
        <v>0</v>
      </c>
      <c r="BT119" s="6">
        <v>0</v>
      </c>
      <c r="BU119" s="6">
        <v>0</v>
      </c>
      <c r="BV119" s="6">
        <v>0</v>
      </c>
      <c r="BW119" s="6">
        <v>0</v>
      </c>
      <c r="BX119" s="6">
        <v>0</v>
      </c>
      <c r="BY119" s="6">
        <v>0</v>
      </c>
      <c r="BZ119" s="6">
        <v>0</v>
      </c>
      <c r="CA119" s="6">
        <v>0</v>
      </c>
      <c r="CB119" s="6">
        <v>0</v>
      </c>
      <c r="CC119" s="6">
        <v>0</v>
      </c>
      <c r="CD119" s="6">
        <v>0</v>
      </c>
      <c r="CE119" s="6">
        <v>0</v>
      </c>
      <c r="CF119" s="6">
        <v>0</v>
      </c>
      <c r="CG119" s="6">
        <v>0</v>
      </c>
      <c r="CH119" s="6">
        <v>0</v>
      </c>
      <c r="CI119" s="6">
        <v>0</v>
      </c>
      <c r="CJ119" s="6">
        <v>0</v>
      </c>
      <c r="CK119" s="6">
        <v>0</v>
      </c>
      <c r="CL119" s="6">
        <v>0</v>
      </c>
      <c r="CM119" s="6">
        <v>0</v>
      </c>
      <c r="CN119" s="6">
        <v>0</v>
      </c>
      <c r="CO119" s="6">
        <v>0</v>
      </c>
      <c r="CP119" s="6">
        <v>0</v>
      </c>
      <c r="CQ119" s="6">
        <v>0</v>
      </c>
      <c r="CR119" s="6">
        <v>0</v>
      </c>
      <c r="CS119" s="6">
        <v>0</v>
      </c>
    </row>
    <row r="120" spans="1:97">
      <c r="A120" s="4" t="s">
        <v>784</v>
      </c>
      <c r="B120" s="6">
        <v>0</v>
      </c>
      <c r="C120" s="6">
        <v>0</v>
      </c>
      <c r="D120" s="6">
        <v>0</v>
      </c>
      <c r="E120" s="6">
        <v>6.1</v>
      </c>
      <c r="F120" s="6">
        <v>0</v>
      </c>
      <c r="G120" s="6">
        <v>0</v>
      </c>
      <c r="H120" s="6">
        <v>0</v>
      </c>
      <c r="I120" s="6">
        <v>0</v>
      </c>
      <c r="J120" s="6">
        <v>0</v>
      </c>
      <c r="K120" s="6">
        <v>0</v>
      </c>
      <c r="L120" s="6">
        <v>0</v>
      </c>
      <c r="M120" s="6">
        <v>0</v>
      </c>
      <c r="N120" s="6">
        <v>0</v>
      </c>
      <c r="O120" s="6">
        <v>0</v>
      </c>
      <c r="P120" s="6">
        <v>0</v>
      </c>
      <c r="Q120" s="6">
        <v>0</v>
      </c>
      <c r="R120" s="6">
        <v>0</v>
      </c>
      <c r="S120" s="6">
        <v>0</v>
      </c>
      <c r="T120" s="6">
        <v>0</v>
      </c>
      <c r="U120" s="6">
        <v>0</v>
      </c>
      <c r="V120" s="6">
        <v>0</v>
      </c>
      <c r="W120" s="6">
        <v>0</v>
      </c>
      <c r="X120" s="6">
        <v>0</v>
      </c>
      <c r="Y120" s="6">
        <v>0</v>
      </c>
      <c r="Z120" s="6">
        <v>0</v>
      </c>
      <c r="AA120" s="6">
        <v>0</v>
      </c>
      <c r="AB120" s="6">
        <v>0</v>
      </c>
      <c r="AC120" s="6">
        <v>0</v>
      </c>
      <c r="AD120" s="6">
        <v>0</v>
      </c>
      <c r="AE120" s="6">
        <v>0</v>
      </c>
      <c r="AF120" s="6">
        <v>0</v>
      </c>
      <c r="AG120" s="6">
        <v>0</v>
      </c>
      <c r="AH120" s="6">
        <v>0</v>
      </c>
      <c r="AI120" s="6">
        <v>0</v>
      </c>
      <c r="AJ120" s="6">
        <v>0</v>
      </c>
      <c r="AK120" s="6">
        <v>0</v>
      </c>
      <c r="AL120" s="6">
        <v>0</v>
      </c>
      <c r="AM120" s="6">
        <v>0</v>
      </c>
      <c r="AN120" s="6">
        <v>0</v>
      </c>
      <c r="AO120" s="6">
        <v>0</v>
      </c>
      <c r="AP120" s="6">
        <v>0</v>
      </c>
      <c r="AQ120" s="6">
        <v>0</v>
      </c>
      <c r="AR120" s="6">
        <v>0</v>
      </c>
      <c r="AS120" s="6">
        <v>0</v>
      </c>
      <c r="AT120" s="6">
        <v>0</v>
      </c>
      <c r="AU120" s="6">
        <v>0</v>
      </c>
      <c r="AV120" s="6">
        <v>0</v>
      </c>
      <c r="AW120" s="6">
        <v>0</v>
      </c>
      <c r="AX120" s="6">
        <v>0</v>
      </c>
      <c r="AY120" s="6">
        <v>0</v>
      </c>
      <c r="AZ120" s="6">
        <v>0</v>
      </c>
      <c r="BA120" s="6">
        <v>0</v>
      </c>
      <c r="BB120" s="6">
        <v>0</v>
      </c>
      <c r="BC120" s="6">
        <v>0</v>
      </c>
      <c r="BD120" s="6">
        <v>0</v>
      </c>
      <c r="BE120" s="6">
        <v>0</v>
      </c>
      <c r="BF120" s="6">
        <v>0</v>
      </c>
      <c r="BG120" s="6">
        <v>0</v>
      </c>
      <c r="BH120" s="6">
        <v>0</v>
      </c>
      <c r="BI120" s="6">
        <v>0</v>
      </c>
      <c r="BJ120" s="6">
        <v>0</v>
      </c>
      <c r="BK120" s="6">
        <v>0</v>
      </c>
      <c r="BL120" s="6">
        <v>0</v>
      </c>
      <c r="BM120" s="6">
        <v>13.4</v>
      </c>
      <c r="BN120" s="6">
        <v>391.2</v>
      </c>
      <c r="BO120" s="6">
        <v>518.6</v>
      </c>
      <c r="BP120" s="6">
        <v>0</v>
      </c>
      <c r="BQ120" s="6">
        <v>0</v>
      </c>
      <c r="BR120" s="6">
        <v>0</v>
      </c>
      <c r="BS120" s="6">
        <v>0</v>
      </c>
      <c r="BT120" s="6">
        <v>0</v>
      </c>
      <c r="BU120" s="6">
        <v>0</v>
      </c>
      <c r="BV120" s="6">
        <v>0</v>
      </c>
      <c r="BW120" s="6">
        <v>0</v>
      </c>
      <c r="BX120" s="6">
        <v>0</v>
      </c>
      <c r="BY120" s="6">
        <v>0</v>
      </c>
      <c r="BZ120" s="6">
        <v>0</v>
      </c>
      <c r="CA120" s="6">
        <v>0</v>
      </c>
      <c r="CB120" s="6">
        <v>0</v>
      </c>
      <c r="CC120" s="6">
        <v>0</v>
      </c>
      <c r="CD120" s="6">
        <v>0</v>
      </c>
      <c r="CE120" s="6">
        <v>0</v>
      </c>
      <c r="CF120" s="6">
        <v>0</v>
      </c>
      <c r="CG120" s="6">
        <v>0</v>
      </c>
      <c r="CH120" s="6">
        <v>0</v>
      </c>
      <c r="CI120" s="6">
        <v>0</v>
      </c>
      <c r="CJ120" s="6">
        <v>0</v>
      </c>
      <c r="CK120" s="6">
        <v>0</v>
      </c>
      <c r="CL120" s="6">
        <v>0</v>
      </c>
      <c r="CM120" s="6">
        <v>0</v>
      </c>
      <c r="CN120" s="6">
        <v>0</v>
      </c>
      <c r="CO120" s="6">
        <v>0</v>
      </c>
      <c r="CP120" s="6">
        <v>0</v>
      </c>
      <c r="CQ120" s="6">
        <v>0</v>
      </c>
      <c r="CR120" s="6">
        <v>0</v>
      </c>
      <c r="CS120" s="6">
        <v>0</v>
      </c>
    </row>
    <row r="121" spans="1:97">
      <c r="A121" s="4" t="s">
        <v>785</v>
      </c>
      <c r="B121" s="6">
        <v>0</v>
      </c>
      <c r="C121" s="6">
        <v>0</v>
      </c>
      <c r="D121" s="6">
        <v>0</v>
      </c>
      <c r="E121" s="6">
        <v>0</v>
      </c>
      <c r="F121" s="6">
        <v>0</v>
      </c>
      <c r="G121" s="6">
        <v>0</v>
      </c>
      <c r="H121" s="6">
        <v>0</v>
      </c>
      <c r="I121" s="6">
        <v>0</v>
      </c>
      <c r="J121" s="6">
        <v>0</v>
      </c>
      <c r="K121" s="6">
        <v>0</v>
      </c>
      <c r="L121" s="6">
        <v>0</v>
      </c>
      <c r="M121" s="6">
        <v>0</v>
      </c>
      <c r="N121" s="6">
        <v>0</v>
      </c>
      <c r="O121" s="6">
        <v>0</v>
      </c>
      <c r="P121" s="6">
        <v>0</v>
      </c>
      <c r="Q121" s="6">
        <v>0</v>
      </c>
      <c r="R121" s="6">
        <v>0</v>
      </c>
      <c r="S121" s="6">
        <v>0</v>
      </c>
      <c r="T121" s="6">
        <v>0</v>
      </c>
      <c r="U121" s="6">
        <v>0</v>
      </c>
      <c r="V121" s="6">
        <v>0</v>
      </c>
      <c r="W121" s="6">
        <v>0</v>
      </c>
      <c r="X121" s="6">
        <v>0</v>
      </c>
      <c r="Y121" s="6">
        <v>0</v>
      </c>
      <c r="Z121" s="6">
        <v>0</v>
      </c>
      <c r="AA121" s="6">
        <v>0</v>
      </c>
      <c r="AB121" s="6">
        <v>0</v>
      </c>
      <c r="AC121" s="6">
        <v>0</v>
      </c>
      <c r="AD121" s="6">
        <v>0</v>
      </c>
      <c r="AE121" s="6">
        <v>0</v>
      </c>
      <c r="AF121" s="6">
        <v>0</v>
      </c>
      <c r="AG121" s="6">
        <v>0</v>
      </c>
      <c r="AH121" s="6">
        <v>0</v>
      </c>
      <c r="AI121" s="6">
        <v>0</v>
      </c>
      <c r="AJ121" s="6">
        <v>0</v>
      </c>
      <c r="AK121" s="6">
        <v>0</v>
      </c>
      <c r="AL121" s="6">
        <v>0</v>
      </c>
      <c r="AM121" s="6">
        <v>0</v>
      </c>
      <c r="AN121" s="6">
        <v>0</v>
      </c>
      <c r="AO121" s="6">
        <v>0</v>
      </c>
      <c r="AP121" s="6">
        <v>0</v>
      </c>
      <c r="AQ121" s="6">
        <v>0</v>
      </c>
      <c r="AR121" s="6">
        <v>0</v>
      </c>
      <c r="AS121" s="6">
        <v>0</v>
      </c>
      <c r="AT121" s="6">
        <v>0</v>
      </c>
      <c r="AU121" s="6">
        <v>0</v>
      </c>
      <c r="AV121" s="6">
        <v>0</v>
      </c>
      <c r="AW121" s="6">
        <v>0</v>
      </c>
      <c r="AX121" s="6">
        <v>0</v>
      </c>
      <c r="AY121" s="6">
        <v>0</v>
      </c>
      <c r="AZ121" s="6">
        <v>0</v>
      </c>
      <c r="BA121" s="6">
        <v>0</v>
      </c>
      <c r="BB121" s="6">
        <v>0</v>
      </c>
      <c r="BC121" s="6">
        <v>0</v>
      </c>
      <c r="BD121" s="6">
        <v>0</v>
      </c>
      <c r="BE121" s="6">
        <v>0</v>
      </c>
      <c r="BF121" s="6">
        <v>0</v>
      </c>
      <c r="BG121" s="6">
        <v>0</v>
      </c>
      <c r="BH121" s="6">
        <v>0</v>
      </c>
      <c r="BI121" s="6">
        <v>0</v>
      </c>
      <c r="BJ121" s="6">
        <v>0</v>
      </c>
      <c r="BK121" s="6">
        <v>0</v>
      </c>
      <c r="BL121" s="6">
        <v>0</v>
      </c>
      <c r="BM121" s="6">
        <v>13.4</v>
      </c>
      <c r="BN121" s="6">
        <v>391.2</v>
      </c>
      <c r="BO121" s="6">
        <v>518.6</v>
      </c>
      <c r="BP121" s="6">
        <v>0</v>
      </c>
      <c r="BQ121" s="6">
        <v>0</v>
      </c>
      <c r="BR121" s="6">
        <v>0</v>
      </c>
      <c r="BS121" s="6">
        <v>0</v>
      </c>
      <c r="BT121" s="6">
        <v>0</v>
      </c>
      <c r="BU121" s="6">
        <v>0</v>
      </c>
      <c r="BV121" s="6">
        <v>0</v>
      </c>
      <c r="BW121" s="6">
        <v>0</v>
      </c>
      <c r="BX121" s="6">
        <v>0</v>
      </c>
      <c r="BY121" s="6">
        <v>0</v>
      </c>
      <c r="BZ121" s="6">
        <v>0</v>
      </c>
      <c r="CA121" s="6">
        <v>0</v>
      </c>
      <c r="CB121" s="6">
        <v>0</v>
      </c>
      <c r="CC121" s="6">
        <v>0</v>
      </c>
      <c r="CD121" s="6">
        <v>0</v>
      </c>
      <c r="CE121" s="6">
        <v>0</v>
      </c>
      <c r="CF121" s="6">
        <v>0</v>
      </c>
      <c r="CG121" s="6">
        <v>0</v>
      </c>
      <c r="CH121" s="6">
        <v>0</v>
      </c>
      <c r="CI121" s="6">
        <v>0</v>
      </c>
      <c r="CJ121" s="6">
        <v>0</v>
      </c>
      <c r="CK121" s="6">
        <v>0</v>
      </c>
      <c r="CL121" s="6">
        <v>0</v>
      </c>
      <c r="CM121" s="6">
        <v>0</v>
      </c>
      <c r="CN121" s="6">
        <v>0</v>
      </c>
      <c r="CO121" s="6">
        <v>0</v>
      </c>
      <c r="CP121" s="6">
        <v>0</v>
      </c>
      <c r="CQ121" s="6">
        <v>0</v>
      </c>
      <c r="CR121" s="6">
        <v>0</v>
      </c>
      <c r="CS121" s="6">
        <v>0</v>
      </c>
    </row>
    <row r="122" spans="1:97">
      <c r="A122" s="4" t="s">
        <v>786</v>
      </c>
      <c r="B122" s="6">
        <v>0</v>
      </c>
      <c r="C122" s="6">
        <v>0</v>
      </c>
      <c r="D122" s="6">
        <v>0</v>
      </c>
      <c r="E122" s="6">
        <v>0</v>
      </c>
      <c r="F122" s="6">
        <v>0</v>
      </c>
      <c r="G122" s="6">
        <v>0</v>
      </c>
      <c r="H122" s="6">
        <v>0</v>
      </c>
      <c r="I122" s="6">
        <v>0</v>
      </c>
      <c r="J122" s="6">
        <v>0</v>
      </c>
      <c r="K122" s="6">
        <v>0</v>
      </c>
      <c r="L122" s="6">
        <v>0</v>
      </c>
      <c r="M122" s="6">
        <v>0</v>
      </c>
      <c r="N122" s="6">
        <v>0</v>
      </c>
      <c r="O122" s="6">
        <v>0</v>
      </c>
      <c r="P122" s="6">
        <v>0</v>
      </c>
      <c r="Q122" s="6">
        <v>0</v>
      </c>
      <c r="R122" s="6">
        <v>0</v>
      </c>
      <c r="S122" s="6">
        <v>0</v>
      </c>
      <c r="T122" s="6">
        <v>0</v>
      </c>
      <c r="U122" s="6">
        <v>0</v>
      </c>
      <c r="V122" s="6">
        <v>0</v>
      </c>
      <c r="W122" s="6">
        <v>0</v>
      </c>
      <c r="X122" s="6">
        <v>0</v>
      </c>
      <c r="Y122" s="6">
        <v>0</v>
      </c>
      <c r="Z122" s="6">
        <v>0</v>
      </c>
      <c r="AA122" s="6">
        <v>0</v>
      </c>
      <c r="AB122" s="6">
        <v>0</v>
      </c>
      <c r="AC122" s="6">
        <v>0</v>
      </c>
      <c r="AD122" s="6">
        <v>0</v>
      </c>
      <c r="AE122" s="6">
        <v>0</v>
      </c>
      <c r="AF122" s="6">
        <v>0</v>
      </c>
      <c r="AG122" s="6">
        <v>0</v>
      </c>
      <c r="AH122" s="6">
        <v>0</v>
      </c>
      <c r="AI122" s="6">
        <v>0</v>
      </c>
      <c r="AJ122" s="6">
        <v>0</v>
      </c>
      <c r="AK122" s="6">
        <v>0</v>
      </c>
      <c r="AL122" s="6">
        <v>0</v>
      </c>
      <c r="AM122" s="6">
        <v>0</v>
      </c>
      <c r="AN122" s="6">
        <v>0</v>
      </c>
      <c r="AO122" s="6">
        <v>0</v>
      </c>
      <c r="AP122" s="6">
        <v>0</v>
      </c>
      <c r="AQ122" s="6">
        <v>0</v>
      </c>
      <c r="AR122" s="6">
        <v>0</v>
      </c>
      <c r="AS122" s="6">
        <v>0</v>
      </c>
      <c r="AT122" s="6">
        <v>0</v>
      </c>
      <c r="AU122" s="6">
        <v>0</v>
      </c>
      <c r="AV122" s="6">
        <v>0</v>
      </c>
      <c r="AW122" s="6">
        <v>0</v>
      </c>
      <c r="AX122" s="6">
        <v>0</v>
      </c>
      <c r="AY122" s="6">
        <v>0</v>
      </c>
      <c r="AZ122" s="6">
        <v>0</v>
      </c>
      <c r="BA122" s="6">
        <v>0</v>
      </c>
      <c r="BB122" s="6">
        <v>0</v>
      </c>
      <c r="BC122" s="6">
        <v>0</v>
      </c>
      <c r="BD122" s="6">
        <v>0</v>
      </c>
      <c r="BE122" s="6">
        <v>0</v>
      </c>
      <c r="BF122" s="6">
        <v>0</v>
      </c>
      <c r="BG122" s="6">
        <v>0</v>
      </c>
      <c r="BH122" s="6">
        <v>0</v>
      </c>
      <c r="BI122" s="6">
        <v>0</v>
      </c>
      <c r="BJ122" s="6">
        <v>0</v>
      </c>
      <c r="BK122" s="6">
        <v>0</v>
      </c>
      <c r="BL122" s="6">
        <v>0</v>
      </c>
      <c r="BM122" s="6">
        <v>0</v>
      </c>
      <c r="BN122" s="6">
        <v>391.2</v>
      </c>
      <c r="BO122" s="6">
        <v>0</v>
      </c>
      <c r="BP122" s="6">
        <v>0</v>
      </c>
      <c r="BQ122" s="6">
        <v>0</v>
      </c>
      <c r="BR122" s="6">
        <v>0</v>
      </c>
      <c r="BS122" s="6">
        <v>0</v>
      </c>
      <c r="BT122" s="6">
        <v>0</v>
      </c>
      <c r="BU122" s="6">
        <v>0</v>
      </c>
      <c r="BV122" s="6">
        <v>0</v>
      </c>
      <c r="BW122" s="6">
        <v>0</v>
      </c>
      <c r="BX122" s="6">
        <v>0</v>
      </c>
      <c r="BY122" s="6">
        <v>0</v>
      </c>
      <c r="BZ122" s="6">
        <v>0</v>
      </c>
      <c r="CA122" s="6">
        <v>0</v>
      </c>
      <c r="CB122" s="6">
        <v>0</v>
      </c>
      <c r="CC122" s="6">
        <v>0</v>
      </c>
      <c r="CD122" s="6">
        <v>0</v>
      </c>
      <c r="CE122" s="6">
        <v>0</v>
      </c>
      <c r="CF122" s="6">
        <v>0</v>
      </c>
      <c r="CG122" s="6">
        <v>0</v>
      </c>
      <c r="CH122" s="6">
        <v>0</v>
      </c>
      <c r="CI122" s="6">
        <v>0</v>
      </c>
      <c r="CJ122" s="6">
        <v>0</v>
      </c>
      <c r="CK122" s="6">
        <v>0</v>
      </c>
      <c r="CL122" s="6">
        <v>0</v>
      </c>
      <c r="CM122" s="6">
        <v>0</v>
      </c>
      <c r="CN122" s="6">
        <v>0</v>
      </c>
      <c r="CO122" s="6">
        <v>0</v>
      </c>
      <c r="CP122" s="6">
        <v>0</v>
      </c>
      <c r="CQ122" s="6">
        <v>0</v>
      </c>
      <c r="CR122" s="6">
        <v>0</v>
      </c>
      <c r="CS122" s="6">
        <v>0</v>
      </c>
    </row>
    <row r="123" spans="1:97">
      <c r="A123" s="4" t="s">
        <v>787</v>
      </c>
      <c r="B123" s="6">
        <v>0</v>
      </c>
      <c r="C123" s="6">
        <v>0</v>
      </c>
      <c r="D123" s="6">
        <v>0</v>
      </c>
      <c r="E123" s="6">
        <v>0</v>
      </c>
      <c r="F123" s="6">
        <v>0</v>
      </c>
      <c r="G123" s="6">
        <v>0</v>
      </c>
      <c r="H123" s="6">
        <v>0</v>
      </c>
      <c r="I123" s="6">
        <v>0</v>
      </c>
      <c r="J123" s="6">
        <v>0</v>
      </c>
      <c r="K123" s="6">
        <v>0</v>
      </c>
      <c r="L123" s="6">
        <v>0</v>
      </c>
      <c r="M123" s="6">
        <v>0</v>
      </c>
      <c r="N123" s="6">
        <v>0</v>
      </c>
      <c r="O123" s="6">
        <v>0</v>
      </c>
      <c r="P123" s="6">
        <v>0</v>
      </c>
      <c r="Q123" s="6">
        <v>0</v>
      </c>
      <c r="R123" s="6">
        <v>0</v>
      </c>
      <c r="S123" s="6">
        <v>0</v>
      </c>
      <c r="T123" s="6">
        <v>0</v>
      </c>
      <c r="U123" s="6">
        <v>0</v>
      </c>
      <c r="V123" s="6">
        <v>0</v>
      </c>
      <c r="W123" s="6">
        <v>0</v>
      </c>
      <c r="X123" s="6">
        <v>0</v>
      </c>
      <c r="Y123" s="6">
        <v>0</v>
      </c>
      <c r="Z123" s="6">
        <v>0</v>
      </c>
      <c r="AA123" s="6">
        <v>0</v>
      </c>
      <c r="AB123" s="6">
        <v>0</v>
      </c>
      <c r="AC123" s="6">
        <v>0</v>
      </c>
      <c r="AD123" s="6">
        <v>0</v>
      </c>
      <c r="AE123" s="6">
        <v>0</v>
      </c>
      <c r="AF123" s="6">
        <v>0</v>
      </c>
      <c r="AG123" s="6">
        <v>0</v>
      </c>
      <c r="AH123" s="6">
        <v>0</v>
      </c>
      <c r="AI123" s="6">
        <v>0</v>
      </c>
      <c r="AJ123" s="6">
        <v>0</v>
      </c>
      <c r="AK123" s="6">
        <v>0</v>
      </c>
      <c r="AL123" s="6">
        <v>0</v>
      </c>
      <c r="AM123" s="6">
        <v>0</v>
      </c>
      <c r="AN123" s="6">
        <v>0</v>
      </c>
      <c r="AO123" s="6">
        <v>0</v>
      </c>
      <c r="AP123" s="6">
        <v>0</v>
      </c>
      <c r="AQ123" s="6">
        <v>0</v>
      </c>
      <c r="AR123" s="6">
        <v>0</v>
      </c>
      <c r="AS123" s="6">
        <v>0</v>
      </c>
      <c r="AT123" s="6">
        <v>0</v>
      </c>
      <c r="AU123" s="6">
        <v>0</v>
      </c>
      <c r="AV123" s="6">
        <v>0</v>
      </c>
      <c r="AW123" s="6">
        <v>0</v>
      </c>
      <c r="AX123" s="6">
        <v>0</v>
      </c>
      <c r="AY123" s="6">
        <v>0</v>
      </c>
      <c r="AZ123" s="6">
        <v>0</v>
      </c>
      <c r="BA123" s="6">
        <v>0</v>
      </c>
      <c r="BB123" s="6">
        <v>0</v>
      </c>
      <c r="BC123" s="6">
        <v>0</v>
      </c>
      <c r="BD123" s="6">
        <v>0</v>
      </c>
      <c r="BE123" s="6">
        <v>0</v>
      </c>
      <c r="BF123" s="6">
        <v>0</v>
      </c>
      <c r="BG123" s="6">
        <v>0</v>
      </c>
      <c r="BH123" s="6">
        <v>0</v>
      </c>
      <c r="BI123" s="6">
        <v>0</v>
      </c>
      <c r="BJ123" s="6">
        <v>0</v>
      </c>
      <c r="BK123" s="6">
        <v>0</v>
      </c>
      <c r="BL123" s="6">
        <v>0</v>
      </c>
      <c r="BM123" s="6">
        <v>0</v>
      </c>
      <c r="BN123" s="6">
        <v>0</v>
      </c>
      <c r="BO123" s="6">
        <v>0</v>
      </c>
      <c r="BP123" s="6">
        <v>0</v>
      </c>
      <c r="BQ123" s="6">
        <v>0</v>
      </c>
      <c r="BR123" s="6">
        <v>0</v>
      </c>
      <c r="BS123" s="6">
        <v>0</v>
      </c>
      <c r="BT123" s="6">
        <v>0</v>
      </c>
      <c r="BU123" s="6">
        <v>0</v>
      </c>
      <c r="BV123" s="6">
        <v>0</v>
      </c>
      <c r="BW123" s="6">
        <v>0</v>
      </c>
      <c r="BX123" s="6">
        <v>0</v>
      </c>
      <c r="BY123" s="6">
        <v>0</v>
      </c>
      <c r="BZ123" s="6">
        <v>0</v>
      </c>
      <c r="CA123" s="6">
        <v>0</v>
      </c>
      <c r="CB123" s="6">
        <v>0</v>
      </c>
      <c r="CC123" s="6">
        <v>0</v>
      </c>
      <c r="CD123" s="6">
        <v>0</v>
      </c>
      <c r="CE123" s="6">
        <v>0</v>
      </c>
      <c r="CF123" s="6">
        <v>0</v>
      </c>
      <c r="CG123" s="6">
        <v>0</v>
      </c>
      <c r="CH123" s="6">
        <v>0</v>
      </c>
      <c r="CI123" s="6">
        <v>0</v>
      </c>
      <c r="CJ123" s="6">
        <v>0</v>
      </c>
      <c r="CK123" s="6">
        <v>0</v>
      </c>
      <c r="CL123" s="6">
        <v>0</v>
      </c>
      <c r="CM123" s="6">
        <v>0</v>
      </c>
      <c r="CN123" s="6">
        <v>0</v>
      </c>
      <c r="CO123" s="6">
        <v>0</v>
      </c>
      <c r="CP123" s="6">
        <v>0</v>
      </c>
      <c r="CQ123" s="6">
        <v>0</v>
      </c>
      <c r="CR123" s="6">
        <v>0</v>
      </c>
      <c r="CS123" s="6">
        <v>0</v>
      </c>
    </row>
    <row r="124" spans="1:97">
      <c r="A124" s="4" t="s">
        <v>788</v>
      </c>
      <c r="B124" s="6">
        <v>0</v>
      </c>
      <c r="C124" s="6">
        <v>0</v>
      </c>
      <c r="D124" s="6">
        <v>0</v>
      </c>
      <c r="E124" s="6">
        <v>0</v>
      </c>
      <c r="F124" s="6">
        <v>0</v>
      </c>
      <c r="G124" s="6">
        <v>0</v>
      </c>
      <c r="H124" s="6">
        <v>0</v>
      </c>
      <c r="I124" s="6">
        <v>0</v>
      </c>
      <c r="J124" s="6">
        <v>0</v>
      </c>
      <c r="K124" s="6">
        <v>0</v>
      </c>
      <c r="L124" s="6">
        <v>0</v>
      </c>
      <c r="M124" s="6">
        <v>0</v>
      </c>
      <c r="N124" s="6">
        <v>0</v>
      </c>
      <c r="O124" s="6">
        <v>0</v>
      </c>
      <c r="P124" s="6">
        <v>0</v>
      </c>
      <c r="Q124" s="6">
        <v>0</v>
      </c>
      <c r="R124" s="6">
        <v>0</v>
      </c>
      <c r="S124" s="6">
        <v>0</v>
      </c>
      <c r="T124" s="6">
        <v>0</v>
      </c>
      <c r="U124" s="6">
        <v>0</v>
      </c>
      <c r="V124" s="6">
        <v>0</v>
      </c>
      <c r="W124" s="6">
        <v>0</v>
      </c>
      <c r="X124" s="6">
        <v>0</v>
      </c>
      <c r="Y124" s="6">
        <v>0</v>
      </c>
      <c r="Z124" s="6">
        <v>0</v>
      </c>
      <c r="AA124" s="6">
        <v>0</v>
      </c>
      <c r="AB124" s="6">
        <v>0</v>
      </c>
      <c r="AC124" s="6">
        <v>0</v>
      </c>
      <c r="AD124" s="6">
        <v>0</v>
      </c>
      <c r="AE124" s="6">
        <v>0</v>
      </c>
      <c r="AF124" s="6">
        <v>0</v>
      </c>
      <c r="AG124" s="6">
        <v>0</v>
      </c>
      <c r="AH124" s="6">
        <v>0</v>
      </c>
      <c r="AI124" s="6">
        <v>0</v>
      </c>
      <c r="AJ124" s="6">
        <v>0</v>
      </c>
      <c r="AK124" s="6">
        <v>0</v>
      </c>
      <c r="AL124" s="6">
        <v>0</v>
      </c>
      <c r="AM124" s="6">
        <v>0</v>
      </c>
      <c r="AN124" s="6">
        <v>0</v>
      </c>
      <c r="AO124" s="6">
        <v>0</v>
      </c>
      <c r="AP124" s="6">
        <v>0</v>
      </c>
      <c r="AQ124" s="6">
        <v>0</v>
      </c>
      <c r="AR124" s="6">
        <v>0</v>
      </c>
      <c r="AS124" s="6">
        <v>0</v>
      </c>
      <c r="AT124" s="6">
        <v>0</v>
      </c>
      <c r="AU124" s="6">
        <v>0</v>
      </c>
      <c r="AV124" s="6">
        <v>0</v>
      </c>
      <c r="AW124" s="6">
        <v>0</v>
      </c>
      <c r="AX124" s="6">
        <v>0</v>
      </c>
      <c r="AY124" s="6">
        <v>0</v>
      </c>
      <c r="AZ124" s="6">
        <v>0</v>
      </c>
      <c r="BA124" s="6">
        <v>0</v>
      </c>
      <c r="BB124" s="6">
        <v>0</v>
      </c>
      <c r="BC124" s="6">
        <v>0</v>
      </c>
      <c r="BD124" s="6">
        <v>0</v>
      </c>
      <c r="BE124" s="6">
        <v>0</v>
      </c>
      <c r="BF124" s="6">
        <v>0</v>
      </c>
      <c r="BG124" s="6">
        <v>0</v>
      </c>
      <c r="BH124" s="6">
        <v>0</v>
      </c>
      <c r="BI124" s="6">
        <v>0</v>
      </c>
      <c r="BJ124" s="6">
        <v>0</v>
      </c>
      <c r="BK124" s="6">
        <v>0</v>
      </c>
      <c r="BL124" s="6">
        <v>0</v>
      </c>
      <c r="BM124" s="6">
        <v>0</v>
      </c>
      <c r="BN124" s="6">
        <v>0</v>
      </c>
      <c r="BO124" s="6">
        <v>0</v>
      </c>
      <c r="BP124" s="6">
        <v>0</v>
      </c>
      <c r="BQ124" s="6">
        <v>0</v>
      </c>
      <c r="BR124" s="6">
        <v>0</v>
      </c>
      <c r="BS124" s="6">
        <v>0</v>
      </c>
      <c r="BT124" s="6">
        <v>0</v>
      </c>
      <c r="BU124" s="6">
        <v>0</v>
      </c>
      <c r="BV124" s="6">
        <v>0</v>
      </c>
      <c r="BW124" s="6">
        <v>0</v>
      </c>
      <c r="BX124" s="6">
        <v>0</v>
      </c>
      <c r="BY124" s="6">
        <v>0</v>
      </c>
      <c r="BZ124" s="6">
        <v>0</v>
      </c>
      <c r="CA124" s="6">
        <v>0</v>
      </c>
      <c r="CB124" s="6">
        <v>0</v>
      </c>
      <c r="CC124" s="6">
        <v>0</v>
      </c>
      <c r="CD124" s="6">
        <v>0</v>
      </c>
      <c r="CE124" s="6">
        <v>0</v>
      </c>
      <c r="CF124" s="6">
        <v>0</v>
      </c>
      <c r="CG124" s="6">
        <v>0</v>
      </c>
      <c r="CH124" s="6">
        <v>0</v>
      </c>
      <c r="CI124" s="6">
        <v>0</v>
      </c>
      <c r="CJ124" s="6">
        <v>0</v>
      </c>
      <c r="CK124" s="6">
        <v>0</v>
      </c>
      <c r="CL124" s="6">
        <v>0</v>
      </c>
      <c r="CM124" s="6">
        <v>0</v>
      </c>
      <c r="CN124" s="6">
        <v>0</v>
      </c>
      <c r="CO124" s="6">
        <v>0</v>
      </c>
      <c r="CP124" s="6">
        <v>0</v>
      </c>
      <c r="CQ124" s="6">
        <v>0</v>
      </c>
      <c r="CR124" s="6">
        <v>0</v>
      </c>
      <c r="CS124" s="6">
        <v>0</v>
      </c>
    </row>
    <row r="125" spans="1:97">
      <c r="A125" s="4" t="s">
        <v>789</v>
      </c>
      <c r="B125" s="6">
        <v>0</v>
      </c>
      <c r="C125" s="6">
        <v>0</v>
      </c>
      <c r="D125" s="6">
        <v>0</v>
      </c>
      <c r="E125" s="6">
        <v>0</v>
      </c>
      <c r="F125" s="6">
        <v>0</v>
      </c>
      <c r="G125" s="6">
        <v>0</v>
      </c>
      <c r="H125" s="6">
        <v>0</v>
      </c>
      <c r="I125" s="6">
        <v>0</v>
      </c>
      <c r="J125" s="6">
        <v>0</v>
      </c>
      <c r="K125" s="6">
        <v>0</v>
      </c>
      <c r="L125" s="6">
        <v>0</v>
      </c>
      <c r="M125" s="6">
        <v>0</v>
      </c>
      <c r="N125" s="6">
        <v>0</v>
      </c>
      <c r="O125" s="6">
        <v>0</v>
      </c>
      <c r="P125" s="6">
        <v>0</v>
      </c>
      <c r="Q125" s="6">
        <v>0</v>
      </c>
      <c r="R125" s="6">
        <v>0</v>
      </c>
      <c r="S125" s="6">
        <v>0</v>
      </c>
      <c r="T125" s="6">
        <v>0</v>
      </c>
      <c r="U125" s="6">
        <v>0</v>
      </c>
      <c r="V125" s="6">
        <v>0</v>
      </c>
      <c r="W125" s="6">
        <v>0</v>
      </c>
      <c r="X125" s="6">
        <v>0</v>
      </c>
      <c r="Y125" s="6">
        <v>0</v>
      </c>
      <c r="Z125" s="6">
        <v>0</v>
      </c>
      <c r="AA125" s="6">
        <v>0</v>
      </c>
      <c r="AB125" s="6">
        <v>0</v>
      </c>
      <c r="AC125" s="6">
        <v>0</v>
      </c>
      <c r="AD125" s="6">
        <v>0</v>
      </c>
      <c r="AE125" s="6">
        <v>0</v>
      </c>
      <c r="AF125" s="6">
        <v>0</v>
      </c>
      <c r="AG125" s="6">
        <v>0</v>
      </c>
      <c r="AH125" s="6">
        <v>0</v>
      </c>
      <c r="AI125" s="6">
        <v>0</v>
      </c>
      <c r="AJ125" s="6">
        <v>0</v>
      </c>
      <c r="AK125" s="6">
        <v>0</v>
      </c>
      <c r="AL125" s="6">
        <v>0</v>
      </c>
      <c r="AM125" s="6">
        <v>0</v>
      </c>
      <c r="AN125" s="6">
        <v>0</v>
      </c>
      <c r="AO125" s="6">
        <v>0</v>
      </c>
      <c r="AP125" s="6">
        <v>0</v>
      </c>
      <c r="AQ125" s="6">
        <v>0</v>
      </c>
      <c r="AR125" s="6">
        <v>0</v>
      </c>
      <c r="AS125" s="6">
        <v>0</v>
      </c>
      <c r="AT125" s="6">
        <v>0</v>
      </c>
      <c r="AU125" s="6">
        <v>0</v>
      </c>
      <c r="AV125" s="6">
        <v>0</v>
      </c>
      <c r="AW125" s="6">
        <v>0</v>
      </c>
      <c r="AX125" s="6">
        <v>0</v>
      </c>
      <c r="AY125" s="6">
        <v>0</v>
      </c>
      <c r="AZ125" s="6">
        <v>0</v>
      </c>
      <c r="BA125" s="6">
        <v>0</v>
      </c>
      <c r="BB125" s="6">
        <v>0</v>
      </c>
      <c r="BC125" s="6">
        <v>0</v>
      </c>
      <c r="BD125" s="6">
        <v>0</v>
      </c>
      <c r="BE125" s="6">
        <v>0</v>
      </c>
      <c r="BF125" s="6">
        <v>0</v>
      </c>
      <c r="BG125" s="6">
        <v>0</v>
      </c>
      <c r="BH125" s="6">
        <v>0</v>
      </c>
      <c r="BI125" s="6">
        <v>0</v>
      </c>
      <c r="BJ125" s="6">
        <v>0</v>
      </c>
      <c r="BK125" s="6">
        <v>0</v>
      </c>
      <c r="BL125" s="6">
        <v>0</v>
      </c>
      <c r="BM125" s="6">
        <v>0</v>
      </c>
      <c r="BN125" s="6">
        <v>0</v>
      </c>
      <c r="BO125" s="6">
        <v>0</v>
      </c>
      <c r="BP125" s="6">
        <v>0</v>
      </c>
      <c r="BQ125" s="6">
        <v>0</v>
      </c>
      <c r="BR125" s="6">
        <v>0</v>
      </c>
      <c r="BS125" s="6">
        <v>0</v>
      </c>
      <c r="BT125" s="6">
        <v>0</v>
      </c>
      <c r="BU125" s="6">
        <v>0</v>
      </c>
      <c r="BV125" s="6">
        <v>0</v>
      </c>
      <c r="BW125" s="6">
        <v>0</v>
      </c>
      <c r="BX125" s="6">
        <v>0</v>
      </c>
      <c r="BY125" s="6">
        <v>0</v>
      </c>
      <c r="BZ125" s="6">
        <v>0</v>
      </c>
      <c r="CA125" s="6">
        <v>0</v>
      </c>
      <c r="CB125" s="6">
        <v>0</v>
      </c>
      <c r="CC125" s="6">
        <v>0</v>
      </c>
      <c r="CD125" s="6">
        <v>0</v>
      </c>
      <c r="CE125" s="6">
        <v>0</v>
      </c>
      <c r="CF125" s="6">
        <v>0</v>
      </c>
      <c r="CG125" s="6">
        <v>0</v>
      </c>
      <c r="CH125" s="6">
        <v>0</v>
      </c>
      <c r="CI125" s="6">
        <v>0</v>
      </c>
      <c r="CJ125" s="6">
        <v>0</v>
      </c>
      <c r="CK125" s="6">
        <v>0</v>
      </c>
      <c r="CL125" s="6">
        <v>0</v>
      </c>
      <c r="CM125" s="6">
        <v>0</v>
      </c>
      <c r="CN125" s="6">
        <v>0</v>
      </c>
      <c r="CO125" s="6">
        <v>0</v>
      </c>
      <c r="CP125" s="6">
        <v>0</v>
      </c>
      <c r="CQ125" s="6">
        <v>0</v>
      </c>
      <c r="CR125" s="6">
        <v>0</v>
      </c>
      <c r="CS125" s="6">
        <v>0</v>
      </c>
    </row>
    <row r="126" spans="1:97">
      <c r="A126" s="4" t="s">
        <v>790</v>
      </c>
      <c r="B126" s="6">
        <v>0</v>
      </c>
      <c r="C126" s="6">
        <v>0</v>
      </c>
      <c r="D126" s="6">
        <v>0</v>
      </c>
      <c r="E126" s="6">
        <v>0</v>
      </c>
      <c r="F126" s="6">
        <v>0</v>
      </c>
      <c r="G126" s="6">
        <v>0</v>
      </c>
      <c r="H126" s="6">
        <v>0</v>
      </c>
      <c r="I126" s="6">
        <v>0</v>
      </c>
      <c r="J126" s="6">
        <v>0</v>
      </c>
      <c r="K126" s="6">
        <v>0</v>
      </c>
      <c r="L126" s="6">
        <v>0</v>
      </c>
      <c r="M126" s="6">
        <v>0</v>
      </c>
      <c r="N126" s="6">
        <v>0</v>
      </c>
      <c r="O126" s="6">
        <v>0</v>
      </c>
      <c r="P126" s="6">
        <v>0</v>
      </c>
      <c r="Q126" s="6">
        <v>0</v>
      </c>
      <c r="R126" s="6">
        <v>0</v>
      </c>
      <c r="S126" s="6">
        <v>0</v>
      </c>
      <c r="T126" s="6">
        <v>0</v>
      </c>
      <c r="U126" s="6">
        <v>0</v>
      </c>
      <c r="V126" s="6">
        <v>0</v>
      </c>
      <c r="W126" s="6">
        <v>0</v>
      </c>
      <c r="X126" s="6">
        <v>0</v>
      </c>
      <c r="Y126" s="6">
        <v>0</v>
      </c>
      <c r="Z126" s="6">
        <v>0</v>
      </c>
      <c r="AA126" s="6">
        <v>0</v>
      </c>
      <c r="AB126" s="6">
        <v>0</v>
      </c>
      <c r="AC126" s="6">
        <v>0</v>
      </c>
      <c r="AD126" s="6">
        <v>0</v>
      </c>
      <c r="AE126" s="6">
        <v>0</v>
      </c>
      <c r="AF126" s="6">
        <v>0</v>
      </c>
      <c r="AG126" s="6">
        <v>0</v>
      </c>
      <c r="AH126" s="6">
        <v>0</v>
      </c>
      <c r="AI126" s="6">
        <v>0</v>
      </c>
      <c r="AJ126" s="6">
        <v>0</v>
      </c>
      <c r="AK126" s="6">
        <v>0</v>
      </c>
      <c r="AL126" s="6">
        <v>0</v>
      </c>
      <c r="AM126" s="6">
        <v>0</v>
      </c>
      <c r="AN126" s="6">
        <v>0</v>
      </c>
      <c r="AO126" s="6">
        <v>0</v>
      </c>
      <c r="AP126" s="6">
        <v>0</v>
      </c>
      <c r="AQ126" s="6">
        <v>0</v>
      </c>
      <c r="AR126" s="6">
        <v>0</v>
      </c>
      <c r="AS126" s="6">
        <v>0</v>
      </c>
      <c r="AT126" s="6">
        <v>0</v>
      </c>
      <c r="AU126" s="6">
        <v>0</v>
      </c>
      <c r="AV126" s="6">
        <v>0</v>
      </c>
      <c r="AW126" s="6">
        <v>0</v>
      </c>
      <c r="AX126" s="6">
        <v>0</v>
      </c>
      <c r="AY126" s="6">
        <v>0</v>
      </c>
      <c r="AZ126" s="6">
        <v>0</v>
      </c>
      <c r="BA126" s="6">
        <v>0</v>
      </c>
      <c r="BB126" s="6">
        <v>0</v>
      </c>
      <c r="BC126" s="6">
        <v>0</v>
      </c>
      <c r="BD126" s="6">
        <v>0</v>
      </c>
      <c r="BE126" s="6">
        <v>0</v>
      </c>
      <c r="BF126" s="6">
        <v>0</v>
      </c>
      <c r="BG126" s="6">
        <v>0</v>
      </c>
      <c r="BH126" s="6">
        <v>0</v>
      </c>
      <c r="BI126" s="6">
        <v>0</v>
      </c>
      <c r="BJ126" s="6">
        <v>0</v>
      </c>
      <c r="BK126" s="6">
        <v>0</v>
      </c>
      <c r="BL126" s="6">
        <v>0</v>
      </c>
      <c r="BM126" s="6">
        <v>0</v>
      </c>
      <c r="BN126" s="6">
        <v>0</v>
      </c>
      <c r="BO126" s="6">
        <v>0</v>
      </c>
      <c r="BP126" s="6">
        <v>0</v>
      </c>
      <c r="BQ126" s="6">
        <v>0</v>
      </c>
      <c r="BR126" s="6">
        <v>0</v>
      </c>
      <c r="BS126" s="6">
        <v>0</v>
      </c>
      <c r="BT126" s="6">
        <v>0</v>
      </c>
      <c r="BU126" s="6">
        <v>0</v>
      </c>
      <c r="BV126" s="6">
        <v>0</v>
      </c>
      <c r="BW126" s="6">
        <v>0</v>
      </c>
      <c r="BX126" s="6">
        <v>0</v>
      </c>
      <c r="BY126" s="6">
        <v>0</v>
      </c>
      <c r="BZ126" s="6">
        <v>0</v>
      </c>
      <c r="CA126" s="6">
        <v>0</v>
      </c>
      <c r="CB126" s="6">
        <v>0</v>
      </c>
      <c r="CC126" s="6">
        <v>0</v>
      </c>
      <c r="CD126" s="6">
        <v>0</v>
      </c>
      <c r="CE126" s="6">
        <v>0</v>
      </c>
      <c r="CF126" s="6">
        <v>0</v>
      </c>
      <c r="CG126" s="6">
        <v>0</v>
      </c>
      <c r="CH126" s="6">
        <v>0</v>
      </c>
      <c r="CI126" s="6">
        <v>0</v>
      </c>
      <c r="CJ126" s="6">
        <v>0</v>
      </c>
      <c r="CK126" s="6">
        <v>0</v>
      </c>
      <c r="CL126" s="6">
        <v>0</v>
      </c>
      <c r="CM126" s="6">
        <v>0</v>
      </c>
      <c r="CN126" s="6">
        <v>0</v>
      </c>
      <c r="CO126" s="6">
        <v>0</v>
      </c>
      <c r="CP126" s="6">
        <v>0</v>
      </c>
      <c r="CQ126" s="6">
        <v>0</v>
      </c>
      <c r="CR126" s="6">
        <v>0</v>
      </c>
      <c r="CS126" s="6">
        <v>0</v>
      </c>
    </row>
    <row r="127" spans="1:97">
      <c r="A127" s="4" t="s">
        <v>791</v>
      </c>
      <c r="B127" s="6">
        <v>0</v>
      </c>
      <c r="C127" s="6">
        <v>0</v>
      </c>
      <c r="D127" s="6">
        <v>0</v>
      </c>
      <c r="E127" s="6">
        <v>0</v>
      </c>
      <c r="F127" s="6">
        <v>0</v>
      </c>
      <c r="G127" s="6">
        <v>0</v>
      </c>
      <c r="H127" s="6">
        <v>0</v>
      </c>
      <c r="I127" s="6">
        <v>0</v>
      </c>
      <c r="J127" s="6">
        <v>0</v>
      </c>
      <c r="K127" s="6">
        <v>0</v>
      </c>
      <c r="L127" s="6">
        <v>0</v>
      </c>
      <c r="M127" s="6">
        <v>0</v>
      </c>
      <c r="N127" s="6">
        <v>0</v>
      </c>
      <c r="O127" s="6">
        <v>0</v>
      </c>
      <c r="P127" s="6">
        <v>0</v>
      </c>
      <c r="Q127" s="6">
        <v>0</v>
      </c>
      <c r="R127" s="6">
        <v>0</v>
      </c>
      <c r="S127" s="6">
        <v>0</v>
      </c>
      <c r="T127" s="6">
        <v>0</v>
      </c>
      <c r="U127" s="6">
        <v>0</v>
      </c>
      <c r="V127" s="6">
        <v>0</v>
      </c>
      <c r="W127" s="6">
        <v>0</v>
      </c>
      <c r="X127" s="6">
        <v>0</v>
      </c>
      <c r="Y127" s="6">
        <v>0</v>
      </c>
      <c r="Z127" s="6">
        <v>0</v>
      </c>
      <c r="AA127" s="6">
        <v>0</v>
      </c>
      <c r="AB127" s="6">
        <v>0</v>
      </c>
      <c r="AC127" s="6">
        <v>0</v>
      </c>
      <c r="AD127" s="6">
        <v>0</v>
      </c>
      <c r="AE127" s="6">
        <v>0</v>
      </c>
      <c r="AF127" s="6">
        <v>0</v>
      </c>
      <c r="AG127" s="6">
        <v>0</v>
      </c>
      <c r="AH127" s="6">
        <v>0</v>
      </c>
      <c r="AI127" s="6">
        <v>0</v>
      </c>
      <c r="AJ127" s="6">
        <v>0</v>
      </c>
      <c r="AK127" s="6">
        <v>0</v>
      </c>
      <c r="AL127" s="6">
        <v>0</v>
      </c>
      <c r="AM127" s="6">
        <v>0</v>
      </c>
      <c r="AN127" s="6">
        <v>0</v>
      </c>
      <c r="AO127" s="6">
        <v>0</v>
      </c>
      <c r="AP127" s="6">
        <v>0</v>
      </c>
      <c r="AQ127" s="6">
        <v>0</v>
      </c>
      <c r="AR127" s="6">
        <v>0</v>
      </c>
      <c r="AS127" s="6">
        <v>0</v>
      </c>
      <c r="AT127" s="6">
        <v>0</v>
      </c>
      <c r="AU127" s="6">
        <v>0</v>
      </c>
      <c r="AV127" s="6">
        <v>0</v>
      </c>
      <c r="AW127" s="6">
        <v>0</v>
      </c>
      <c r="AX127" s="6">
        <v>0</v>
      </c>
      <c r="AY127" s="6">
        <v>0</v>
      </c>
      <c r="AZ127" s="6">
        <v>0</v>
      </c>
      <c r="BA127" s="6">
        <v>0</v>
      </c>
      <c r="BB127" s="6">
        <v>0</v>
      </c>
      <c r="BC127" s="6">
        <v>0</v>
      </c>
      <c r="BD127" s="6">
        <v>0</v>
      </c>
      <c r="BE127" s="6">
        <v>0</v>
      </c>
      <c r="BF127" s="6">
        <v>0</v>
      </c>
      <c r="BG127" s="6">
        <v>0</v>
      </c>
      <c r="BH127" s="6">
        <v>0</v>
      </c>
      <c r="BI127" s="6">
        <v>0</v>
      </c>
      <c r="BJ127" s="6">
        <v>0</v>
      </c>
      <c r="BK127" s="6">
        <v>0</v>
      </c>
      <c r="BL127" s="6">
        <v>0</v>
      </c>
      <c r="BM127" s="6">
        <v>0</v>
      </c>
      <c r="BN127" s="6">
        <v>0</v>
      </c>
      <c r="BO127" s="6">
        <v>0</v>
      </c>
      <c r="BP127" s="6">
        <v>0</v>
      </c>
      <c r="BQ127" s="6">
        <v>0</v>
      </c>
      <c r="BR127" s="6">
        <v>0</v>
      </c>
      <c r="BS127" s="6">
        <v>0</v>
      </c>
      <c r="BT127" s="6">
        <v>0</v>
      </c>
      <c r="BU127" s="6">
        <v>0</v>
      </c>
      <c r="BV127" s="6">
        <v>0</v>
      </c>
      <c r="BW127" s="6">
        <v>0</v>
      </c>
      <c r="BX127" s="6">
        <v>0</v>
      </c>
      <c r="BY127" s="6">
        <v>0</v>
      </c>
      <c r="BZ127" s="6">
        <v>0</v>
      </c>
      <c r="CA127" s="6">
        <v>0</v>
      </c>
      <c r="CB127" s="6">
        <v>0</v>
      </c>
      <c r="CC127" s="6">
        <v>0</v>
      </c>
      <c r="CD127" s="6">
        <v>0</v>
      </c>
      <c r="CE127" s="6">
        <v>0</v>
      </c>
      <c r="CF127" s="6">
        <v>0</v>
      </c>
      <c r="CG127" s="6">
        <v>0</v>
      </c>
      <c r="CH127" s="6">
        <v>0</v>
      </c>
      <c r="CI127" s="6">
        <v>0</v>
      </c>
      <c r="CJ127" s="6">
        <v>0</v>
      </c>
      <c r="CK127" s="6">
        <v>0</v>
      </c>
      <c r="CL127" s="6">
        <v>0</v>
      </c>
      <c r="CM127" s="6">
        <v>0</v>
      </c>
      <c r="CN127" s="6">
        <v>0</v>
      </c>
      <c r="CO127" s="6">
        <v>0</v>
      </c>
      <c r="CP127" s="6">
        <v>0</v>
      </c>
      <c r="CQ127" s="6">
        <v>0</v>
      </c>
      <c r="CR127" s="6">
        <v>0</v>
      </c>
      <c r="CS127" s="6">
        <v>0</v>
      </c>
    </row>
    <row r="128" spans="1:97">
      <c r="A128" s="4" t="s">
        <v>792</v>
      </c>
      <c r="B128" s="6">
        <v>0</v>
      </c>
      <c r="C128" s="6">
        <v>0</v>
      </c>
      <c r="D128" s="6">
        <v>0</v>
      </c>
      <c r="E128" s="6">
        <v>0</v>
      </c>
      <c r="F128" s="6">
        <v>0</v>
      </c>
      <c r="G128" s="6">
        <v>0</v>
      </c>
      <c r="H128" s="6">
        <v>0</v>
      </c>
      <c r="I128" s="6">
        <v>0</v>
      </c>
      <c r="J128" s="6">
        <v>0</v>
      </c>
      <c r="K128" s="6">
        <v>0</v>
      </c>
      <c r="L128" s="6">
        <v>0</v>
      </c>
      <c r="M128" s="6">
        <v>0</v>
      </c>
      <c r="N128" s="6">
        <v>0</v>
      </c>
      <c r="O128" s="6">
        <v>0</v>
      </c>
      <c r="P128" s="6">
        <v>0</v>
      </c>
      <c r="Q128" s="6">
        <v>0</v>
      </c>
      <c r="R128" s="6">
        <v>0</v>
      </c>
      <c r="S128" s="6">
        <v>0</v>
      </c>
      <c r="T128" s="6">
        <v>0</v>
      </c>
      <c r="U128" s="6">
        <v>0</v>
      </c>
      <c r="V128" s="6">
        <v>0</v>
      </c>
      <c r="W128" s="6">
        <v>0</v>
      </c>
      <c r="X128" s="6">
        <v>0</v>
      </c>
      <c r="Y128" s="6">
        <v>0</v>
      </c>
      <c r="Z128" s="6">
        <v>0</v>
      </c>
      <c r="AA128" s="6">
        <v>0</v>
      </c>
      <c r="AB128" s="6">
        <v>0</v>
      </c>
      <c r="AC128" s="6">
        <v>0</v>
      </c>
      <c r="AD128" s="6">
        <v>0</v>
      </c>
      <c r="AE128" s="6">
        <v>0</v>
      </c>
      <c r="AF128" s="6">
        <v>0</v>
      </c>
      <c r="AG128" s="6">
        <v>0</v>
      </c>
      <c r="AH128" s="6">
        <v>0</v>
      </c>
      <c r="AI128" s="6">
        <v>0</v>
      </c>
      <c r="AJ128" s="6">
        <v>0</v>
      </c>
      <c r="AK128" s="6">
        <v>0</v>
      </c>
      <c r="AL128" s="6">
        <v>0</v>
      </c>
      <c r="AM128" s="6">
        <v>0</v>
      </c>
      <c r="AN128" s="6">
        <v>0</v>
      </c>
      <c r="AO128" s="6">
        <v>0</v>
      </c>
      <c r="AP128" s="6">
        <v>0</v>
      </c>
      <c r="AQ128" s="6">
        <v>0</v>
      </c>
      <c r="AR128" s="6">
        <v>0</v>
      </c>
      <c r="AS128" s="6">
        <v>0</v>
      </c>
      <c r="AT128" s="6">
        <v>0</v>
      </c>
      <c r="AU128" s="6">
        <v>0</v>
      </c>
      <c r="AV128" s="6">
        <v>0</v>
      </c>
      <c r="AW128" s="6">
        <v>0</v>
      </c>
      <c r="AX128" s="6">
        <v>0</v>
      </c>
      <c r="AY128" s="6">
        <v>0</v>
      </c>
      <c r="AZ128" s="6">
        <v>0</v>
      </c>
      <c r="BA128" s="6">
        <v>0</v>
      </c>
      <c r="BB128" s="6">
        <v>0</v>
      </c>
      <c r="BC128" s="6">
        <v>0</v>
      </c>
      <c r="BD128" s="6">
        <v>0</v>
      </c>
      <c r="BE128" s="6">
        <v>0</v>
      </c>
      <c r="BF128" s="6">
        <v>0</v>
      </c>
      <c r="BG128" s="6">
        <v>0</v>
      </c>
      <c r="BH128" s="6">
        <v>0</v>
      </c>
      <c r="BI128" s="6">
        <v>0</v>
      </c>
      <c r="BJ128" s="6">
        <v>0</v>
      </c>
      <c r="BK128" s="6">
        <v>0</v>
      </c>
      <c r="BL128" s="6">
        <v>0</v>
      </c>
      <c r="BM128" s="6">
        <v>0</v>
      </c>
      <c r="BN128" s="6">
        <v>0</v>
      </c>
      <c r="BO128" s="6">
        <v>0</v>
      </c>
      <c r="BP128" s="6">
        <v>0</v>
      </c>
      <c r="BQ128" s="6">
        <v>0</v>
      </c>
      <c r="BR128" s="6">
        <v>0</v>
      </c>
      <c r="BS128" s="6">
        <v>0</v>
      </c>
      <c r="BT128" s="6">
        <v>0</v>
      </c>
      <c r="BU128" s="6">
        <v>0</v>
      </c>
      <c r="BV128" s="6">
        <v>0</v>
      </c>
      <c r="BW128" s="6">
        <v>0</v>
      </c>
      <c r="BX128" s="6">
        <v>0</v>
      </c>
      <c r="BY128" s="6">
        <v>0</v>
      </c>
      <c r="BZ128" s="6">
        <v>0</v>
      </c>
      <c r="CA128" s="6">
        <v>0</v>
      </c>
      <c r="CB128" s="6">
        <v>0</v>
      </c>
      <c r="CC128" s="6">
        <v>0</v>
      </c>
      <c r="CD128" s="6">
        <v>0</v>
      </c>
      <c r="CE128" s="6">
        <v>0</v>
      </c>
      <c r="CF128" s="6">
        <v>0</v>
      </c>
      <c r="CG128" s="6">
        <v>0</v>
      </c>
      <c r="CH128" s="6">
        <v>0</v>
      </c>
      <c r="CI128" s="6">
        <v>0</v>
      </c>
      <c r="CJ128" s="6">
        <v>0</v>
      </c>
      <c r="CK128" s="6">
        <v>0</v>
      </c>
      <c r="CL128" s="6">
        <v>0</v>
      </c>
      <c r="CM128" s="6">
        <v>0</v>
      </c>
      <c r="CN128" s="6">
        <v>0</v>
      </c>
      <c r="CO128" s="6">
        <v>0</v>
      </c>
      <c r="CP128" s="6">
        <v>0</v>
      </c>
      <c r="CQ128" s="6">
        <v>0</v>
      </c>
      <c r="CR128" s="6">
        <v>0</v>
      </c>
      <c r="CS128" s="6">
        <v>0</v>
      </c>
    </row>
    <row r="129" spans="1:101">
      <c r="A129" s="4" t="s">
        <v>793</v>
      </c>
      <c r="B129" s="6">
        <v>0</v>
      </c>
      <c r="C129" s="6">
        <v>0</v>
      </c>
      <c r="D129" s="6">
        <v>0</v>
      </c>
      <c r="E129" s="6">
        <v>0</v>
      </c>
      <c r="F129" s="6">
        <v>0</v>
      </c>
      <c r="G129" s="6">
        <v>0</v>
      </c>
      <c r="H129" s="6">
        <v>0</v>
      </c>
      <c r="I129" s="6">
        <v>0</v>
      </c>
      <c r="J129" s="6">
        <v>0</v>
      </c>
      <c r="K129" s="6">
        <v>0</v>
      </c>
      <c r="L129" s="6">
        <v>0</v>
      </c>
      <c r="M129" s="6">
        <v>0</v>
      </c>
      <c r="N129" s="6">
        <v>0</v>
      </c>
      <c r="O129" s="6">
        <v>0</v>
      </c>
      <c r="P129" s="6">
        <v>0</v>
      </c>
      <c r="Q129" s="6">
        <v>0</v>
      </c>
      <c r="R129" s="6">
        <v>0</v>
      </c>
      <c r="S129" s="6">
        <v>0</v>
      </c>
      <c r="T129" s="6">
        <v>0</v>
      </c>
      <c r="U129" s="6">
        <v>0</v>
      </c>
      <c r="V129" s="6">
        <v>0</v>
      </c>
      <c r="W129" s="6">
        <v>0</v>
      </c>
      <c r="X129" s="6">
        <v>0</v>
      </c>
      <c r="Y129" s="6">
        <v>0</v>
      </c>
      <c r="Z129" s="6">
        <v>0</v>
      </c>
      <c r="AA129" s="6">
        <v>0</v>
      </c>
      <c r="AB129" s="6">
        <v>0</v>
      </c>
      <c r="AC129" s="6">
        <v>0</v>
      </c>
      <c r="AD129" s="6">
        <v>0</v>
      </c>
      <c r="AE129" s="6">
        <v>0</v>
      </c>
      <c r="AF129" s="6">
        <v>0</v>
      </c>
      <c r="AG129" s="6">
        <v>0</v>
      </c>
      <c r="AH129" s="6">
        <v>0</v>
      </c>
      <c r="AI129" s="6">
        <v>0</v>
      </c>
      <c r="AJ129" s="6">
        <v>0</v>
      </c>
      <c r="AK129" s="6">
        <v>0</v>
      </c>
      <c r="AL129" s="6">
        <v>0</v>
      </c>
      <c r="AM129" s="6">
        <v>0</v>
      </c>
      <c r="AN129" s="6">
        <v>0</v>
      </c>
      <c r="AO129" s="6">
        <v>0</v>
      </c>
      <c r="AP129" s="6">
        <v>0</v>
      </c>
      <c r="AQ129" s="6">
        <v>0</v>
      </c>
      <c r="AR129" s="6">
        <v>0</v>
      </c>
      <c r="AS129" s="6">
        <v>0</v>
      </c>
      <c r="AT129" s="6">
        <v>0</v>
      </c>
      <c r="AU129" s="6">
        <v>0</v>
      </c>
      <c r="AV129" s="6">
        <v>0</v>
      </c>
      <c r="AW129" s="6">
        <v>0</v>
      </c>
      <c r="AX129" s="6">
        <v>0</v>
      </c>
      <c r="AY129" s="6">
        <v>0</v>
      </c>
      <c r="AZ129" s="6">
        <v>0</v>
      </c>
      <c r="BA129" s="6">
        <v>0</v>
      </c>
      <c r="BB129" s="6">
        <v>0</v>
      </c>
      <c r="BC129" s="6">
        <v>0</v>
      </c>
      <c r="BD129" s="6">
        <v>0</v>
      </c>
      <c r="BE129" s="6">
        <v>0</v>
      </c>
      <c r="BF129" s="6">
        <v>0</v>
      </c>
      <c r="BG129" s="6">
        <v>0</v>
      </c>
      <c r="BH129" s="6">
        <v>0</v>
      </c>
      <c r="BI129" s="6">
        <v>0</v>
      </c>
      <c r="BJ129" s="6">
        <v>0</v>
      </c>
      <c r="BK129" s="6">
        <v>0</v>
      </c>
      <c r="BL129" s="6">
        <v>0</v>
      </c>
      <c r="BM129" s="6">
        <v>0</v>
      </c>
      <c r="BN129" s="6">
        <v>0</v>
      </c>
      <c r="BO129" s="6">
        <v>0</v>
      </c>
      <c r="BP129" s="6">
        <v>0</v>
      </c>
      <c r="BQ129" s="6">
        <v>0</v>
      </c>
      <c r="BR129" s="6">
        <v>0</v>
      </c>
      <c r="BS129" s="6">
        <v>0</v>
      </c>
      <c r="BT129" s="6">
        <v>0</v>
      </c>
      <c r="BU129" s="6">
        <v>0</v>
      </c>
      <c r="BV129" s="6">
        <v>0</v>
      </c>
      <c r="BW129" s="6">
        <v>0</v>
      </c>
      <c r="BX129" s="6">
        <v>0</v>
      </c>
      <c r="BY129" s="6">
        <v>0</v>
      </c>
      <c r="BZ129" s="6">
        <v>0</v>
      </c>
      <c r="CA129" s="6">
        <v>0</v>
      </c>
      <c r="CB129" s="6">
        <v>0</v>
      </c>
      <c r="CC129" s="6">
        <v>0</v>
      </c>
      <c r="CD129" s="6">
        <v>0</v>
      </c>
      <c r="CE129" s="6">
        <v>0</v>
      </c>
      <c r="CF129" s="6">
        <v>0</v>
      </c>
      <c r="CG129" s="6">
        <v>0</v>
      </c>
      <c r="CH129" s="6">
        <v>0</v>
      </c>
      <c r="CI129" s="6">
        <v>0</v>
      </c>
      <c r="CJ129" s="6">
        <v>0</v>
      </c>
      <c r="CK129" s="6">
        <v>0</v>
      </c>
      <c r="CL129" s="6">
        <v>0</v>
      </c>
      <c r="CM129" s="6">
        <v>0</v>
      </c>
      <c r="CN129" s="6">
        <v>0</v>
      </c>
      <c r="CO129" s="6">
        <v>0</v>
      </c>
      <c r="CP129" s="6">
        <v>0</v>
      </c>
      <c r="CQ129" s="6">
        <v>0</v>
      </c>
      <c r="CR129" s="6">
        <v>0</v>
      </c>
      <c r="CS129" s="6">
        <v>0</v>
      </c>
    </row>
    <row r="131" spans="1:101" ht="30" customHeight="1">
      <c r="A131" s="43" t="s">
        <v>985</v>
      </c>
      <c r="B131" s="43" t="str">
        <f>B2</f>
        <v xml:space="preserve">A házi gyerekorvosok által ellátott szolgálatok száma </v>
      </c>
      <c r="C131" s="43" t="str">
        <f t="shared" ref="C131:BN131" si="0">C2</f>
        <v xml:space="preserve">A háziorvosok által ellátott szolgálatok száma </v>
      </c>
      <c r="D131" s="43" t="str">
        <f t="shared" si="0"/>
        <v xml:space="preserve">Általános iskolai főállású pedagógusok száma (gyógypedagógiai oktatással együtt) </v>
      </c>
      <c r="E131" s="43" t="str">
        <f t="shared" si="0"/>
        <v xml:space="preserve">Az év folyamán épített fürdőszobával ellátott lakások száma (üdülők nélkül) </v>
      </c>
      <c r="F131" s="43" t="str">
        <f t="shared" si="0"/>
        <v xml:space="preserve">Az év folyamán központi költségvetési szerv által épített lakások száma </v>
      </c>
      <c r="G131" s="43" t="str">
        <f t="shared" si="0"/>
        <v xml:space="preserve">Az év folyamán lakásszövetkezetek által épített lakások száma </v>
      </c>
      <c r="H131" s="43" t="str">
        <f t="shared" si="0"/>
        <v xml:space="preserve">Cipő-, bőráruszaküzlet száma </v>
      </c>
      <c r="I131" s="43" t="str">
        <f t="shared" si="0"/>
        <v xml:space="preserve">Dohányáru-szaküzletek száma </v>
      </c>
      <c r="J131" s="43" t="str">
        <f t="shared" si="0"/>
        <v xml:space="preserve">Egyéb nem kiemelt élelmiszert forgalmazó szaküzletek száma </v>
      </c>
      <c r="K131" s="43" t="str">
        <f t="shared" si="0"/>
        <v xml:space="preserve">Egyéni vállalkozás által üzemeltetett dohányáru-szaküzletek száma </v>
      </c>
      <c r="L131" s="43" t="str">
        <f t="shared" si="0"/>
        <v xml:space="preserve">Egyéni vállalkozás által üzemeltetett egyéb, máshova nem sorolt iparcikk-szaküzletek száma </v>
      </c>
      <c r="M131" s="43" t="str">
        <f t="shared" si="0"/>
        <v xml:space="preserve">Egyéni vállalkozás által üzemeltetett elektromos háztartásicikk-szaküzletek száma </v>
      </c>
      <c r="N131" s="43" t="str">
        <f t="shared" si="0"/>
        <v xml:space="preserve">Egyéni vállalkozás által üzemeltetett éttermek, cukrászdák száma </v>
      </c>
      <c r="O131" s="43" t="str">
        <f t="shared" si="0"/>
        <v xml:space="preserve">Egyéni vállalkozás által üzemeltetett illatszerszaküzletek száma </v>
      </c>
      <c r="P131" s="43" t="str">
        <f t="shared" si="0"/>
        <v xml:space="preserve">Egyéni vállalkozás által üzemeltetett iparcikk jellegű üzletek és áruházak száma </v>
      </c>
      <c r="Q131" s="43" t="str">
        <f t="shared" si="0"/>
        <v xml:space="preserve">Egyéni vállalkozás által üzemeltetett motorkerékpár- és alkatrészszaküzletek száma </v>
      </c>
      <c r="R131" s="43" t="str">
        <f t="shared" si="0"/>
        <v xml:space="preserve">Éttermek, cukrászdák száma </v>
      </c>
      <c r="S131" s="43" t="str">
        <f t="shared" si="0"/>
        <v xml:space="preserve">Falusi szállásadás szállásférőhelyeinek száma </v>
      </c>
      <c r="T131" s="43" t="str">
        <f t="shared" si="0"/>
        <v xml:space="preserve">Falusi szállásadás vendéglátóinak száma </v>
      </c>
      <c r="U131" s="43" t="str">
        <f t="shared" si="0"/>
        <v xml:space="preserve">Fizetővendéglátás vendéglátóinak száma </v>
      </c>
      <c r="V131" s="43" t="str">
        <f t="shared" si="0"/>
        <v xml:space="preserve">Főállású pedagógusok száma a szakiskolákban és a speciális szakiskolában </v>
      </c>
      <c r="W131" s="43" t="str">
        <f t="shared" si="0"/>
        <v xml:space="preserve">Gépjárműalkatrész-szaküzletek száma </v>
      </c>
      <c r="X131" s="43" t="str">
        <f t="shared" si="0"/>
        <v xml:space="preserve">Gimnáziumi feladatellátási helyek száma </v>
      </c>
      <c r="Y131" s="43" t="str">
        <f t="shared" si="0"/>
        <v xml:space="preserve">Gyógypedagógiai oktatásban részesülő általános iskolai tanulók száma </v>
      </c>
      <c r="Z131" s="43" t="str">
        <f t="shared" si="0"/>
        <v xml:space="preserve">Gyógypedagógiai oktatásban részesülő óvodás gyermekek száma </v>
      </c>
      <c r="AA131" s="43" t="str">
        <f t="shared" si="0"/>
        <v xml:space="preserve">Hal- és halkészítmény-szaküzletek száma </v>
      </c>
      <c r="AB131" s="43" t="str">
        <f t="shared" si="0"/>
        <v xml:space="preserve">Használtcikk-szaküzletek száma </v>
      </c>
      <c r="AC131" s="43" t="str">
        <f t="shared" si="0"/>
        <v xml:space="preserve">Ifjúsági szállók férőhelyeinek száma </v>
      </c>
      <c r="AD131" s="43" t="str">
        <f t="shared" si="0"/>
        <v xml:space="preserve">Illatszerszaküzletek száma </v>
      </c>
      <c r="AE131" s="43" t="str">
        <f t="shared" si="0"/>
        <v xml:space="preserve">Iparcikk jellegű üzletek és áruházak száma </v>
      </c>
      <c r="AF131" s="43" t="str">
        <f t="shared" si="0"/>
        <v xml:space="preserve">Kollégiumba lakó általános iskolai tanulók száma (gyógypedagógiai oktatással együtt) </v>
      </c>
      <c r="AG131" s="43" t="str">
        <f t="shared" si="0"/>
        <v xml:space="preserve">Kollégiumba lakó szakiskolai és speciális szakiskolai tanulók száma </v>
      </c>
      <c r="AH131" s="43" t="str">
        <f t="shared" si="0"/>
        <v xml:space="preserve">Kollégiumban lakó középiskolai tanulók száma </v>
      </c>
      <c r="AI131" s="43" t="str">
        <f t="shared" si="0"/>
        <v xml:space="preserve">Kollégiumi feladatellátási helyek száma </v>
      </c>
      <c r="AJ131" s="43" t="str">
        <f t="shared" si="0"/>
        <v xml:space="preserve">Közcsatornahálózat hosszából elválasztó rendszerű szennyvízcsatorna hossza </v>
      </c>
      <c r="AK131" s="43" t="str">
        <f t="shared" si="0"/>
        <v xml:space="preserve">Középiskolai felnőttoktatásban érettségi vizsgát tett tanulók száma az előző tanévben </v>
      </c>
      <c r="AL131" s="43" t="str">
        <f t="shared" si="0"/>
        <v xml:space="preserve">Középiskolai felnőttoktatásban tanulók száma </v>
      </c>
      <c r="AM131" s="43" t="str">
        <f t="shared" si="0"/>
        <v xml:space="preserve">Középiskolai főállású pedagógusok száma </v>
      </c>
      <c r="AN131" s="43" t="str">
        <f t="shared" si="0"/>
        <v xml:space="preserve">Középiskolai osztályok száma a nappali oktatásban </v>
      </c>
      <c r="AO131" s="43" t="str">
        <f t="shared" si="0"/>
        <v xml:space="preserve">Középiskolai osztálytermek száma </v>
      </c>
      <c r="AP131" s="43" t="str">
        <f t="shared" si="0"/>
        <v xml:space="preserve">Külföldi vendégek száma a fizetővendéglátásban </v>
      </c>
      <c r="AQ131" s="43" t="str">
        <f t="shared" si="0"/>
        <v xml:space="preserve">Külföldi vendégek száma a gyógyszállodákban </v>
      </c>
      <c r="AR131" s="43" t="str">
        <f t="shared" si="0"/>
        <v xml:space="preserve">Külföldi vendégek száma a kereskedelmi szálláshelyeken </v>
      </c>
      <c r="AS131" s="43" t="str">
        <f t="shared" si="0"/>
        <v xml:space="preserve">Külföldi vendégek száma a panziókban </v>
      </c>
      <c r="AT131" s="43" t="str">
        <f t="shared" si="0"/>
        <v xml:space="preserve">Külföldi vendégek száma a szállodákban </v>
      </c>
      <c r="AU131" s="43" t="str">
        <f t="shared" si="0"/>
        <v xml:space="preserve">Külföldi vendégek száma a turistaszállásokon </v>
      </c>
      <c r="AV131" s="43" t="str">
        <f t="shared" si="0"/>
        <v xml:space="preserve">Külföldi vendégek száma az ifjúsági szállókban </v>
      </c>
      <c r="AW131" s="43" t="str">
        <f t="shared" si="0"/>
        <v xml:space="preserve">Külföldiek által eltöltött vendégéjszakák száma a fizetővendéglátásban </v>
      </c>
      <c r="AX131" s="43" t="str">
        <f t="shared" si="0"/>
        <v xml:space="preserve">Külföldiek által eltöltött vendégéjszakák száma a gyógyszállodákban </v>
      </c>
      <c r="AY131" s="43" t="str">
        <f t="shared" si="0"/>
        <v xml:space="preserve">Külföldiek által eltöltött vendégéjszakák száma a kempingekben </v>
      </c>
      <c r="AZ131" s="43" t="str">
        <f t="shared" si="0"/>
        <v xml:space="preserve">Külföldiek által eltöltött vendégéjszakák száma a kereskedelmi szálláshelyeken </v>
      </c>
      <c r="BA131" s="43" t="str">
        <f t="shared" si="0"/>
        <v xml:space="preserve">Külföldiek által eltöltött vendégéjszakák száma a panziókban </v>
      </c>
      <c r="BB131" s="43" t="str">
        <f t="shared" si="0"/>
        <v xml:space="preserve">Külföldiek által eltöltött vendégéjszakák száma a szállodákban </v>
      </c>
      <c r="BC131" s="43" t="str">
        <f t="shared" si="0"/>
        <v xml:space="preserve">Külföldiek által eltöltött vendégéjszakák száma a turistaszállásokon </v>
      </c>
      <c r="BD131" s="43" t="str">
        <f t="shared" si="0"/>
        <v xml:space="preserve">Külföldiek által eltöltött vendégéjszakák száma az ifjúsági szállókban </v>
      </c>
      <c r="BE131" s="43" t="str">
        <f t="shared" si="0"/>
        <v xml:space="preserve">Lakókocsik száma </v>
      </c>
      <c r="BF131" s="43" t="str">
        <f t="shared" si="0"/>
        <v xml:space="preserve">Magánszállásadás férőhelyeinek száma </v>
      </c>
      <c r="BG131" s="43" t="str">
        <f t="shared" si="0"/>
        <v xml:space="preserve">Magánszállásadás vendéglátóinak száma </v>
      </c>
      <c r="BH131" s="43" t="str">
        <f t="shared" si="0"/>
        <v xml:space="preserve">Munkahelyi vendéglátóhelyek száma </v>
      </c>
      <c r="BI131" s="43" t="str">
        <f t="shared" si="0"/>
        <v xml:space="preserve">Naponta bejáró középiskolai tanulók száma a nappali oktatásban </v>
      </c>
      <c r="BJ131" s="43" t="str">
        <f t="shared" si="0"/>
        <v xml:space="preserve">Összes vízkiszállítás a közegészségügyileg még nem megfelelő ivóvízzel rendelkező települések számára </v>
      </c>
      <c r="BK131" s="43" t="str">
        <f t="shared" si="0"/>
        <v xml:space="preserve">Panziók száma </v>
      </c>
      <c r="BL131" s="43" t="str">
        <f t="shared" si="0"/>
        <v xml:space="preserve">Regisztrált munkanélküliek száma általános iskola 8 osztályánál kevesebb végzettséggel </v>
      </c>
      <c r="BM131" s="43" t="str">
        <f t="shared" si="0"/>
        <v xml:space="preserve">Regisztrált munkanélküliek száma, fizikai foglalkozású </v>
      </c>
      <c r="BN131" s="43" t="str">
        <f t="shared" si="0"/>
        <v xml:space="preserve">Regisztrált munkanélküliek száma, nő </v>
      </c>
      <c r="BO131" s="43" t="str">
        <f t="shared" ref="BO131:CS131" si="1">BO2</f>
        <v xml:space="preserve">Regisztrált munkanélküliek száma összesen </v>
      </c>
      <c r="BP131" s="43" t="str">
        <f t="shared" si="1"/>
        <v xml:space="preserve">Regisztrált munkanélküliek száma szakközépiskolai, technikumi, gimnáziumi végzettséggel </v>
      </c>
      <c r="BQ131" s="43" t="str">
        <f t="shared" si="1"/>
        <v xml:space="preserve">Ruházati szaküzletek száma </v>
      </c>
      <c r="BR131" s="43" t="str">
        <f t="shared" si="1"/>
        <v xml:space="preserve">Szakiskolai és speciális szakiskolai feladatellátási helyek száma </v>
      </c>
      <c r="BS131" s="43" t="str">
        <f t="shared" si="1"/>
        <v xml:space="preserve">Szakiskolai és speciális szakiskolai felnőttoktatásban tanulók száma </v>
      </c>
      <c r="BT131" s="43" t="str">
        <f t="shared" si="1"/>
        <v xml:space="preserve">Szakiskolai és speciális szakiskolai osztályok száma a nappali oktatásban </v>
      </c>
      <c r="BU131" s="43" t="str">
        <f t="shared" si="1"/>
        <v xml:space="preserve">Szakiskolai és speciális szakiskolai osztálytermek száma </v>
      </c>
      <c r="BV131" s="43" t="str">
        <f t="shared" si="1"/>
        <v xml:space="preserve">Szakközépiskolai feladatellátási helyek száma </v>
      </c>
      <c r="BW131" s="43" t="str">
        <f t="shared" si="1"/>
        <v xml:space="preserve">Szállodák szállásférőhelyeinek száma </v>
      </c>
      <c r="BX131" s="43" t="str">
        <f t="shared" si="1"/>
        <v xml:space="preserve">Számítógépek száma a közoktatási intézményekben </v>
      </c>
      <c r="BY131" s="43" t="str">
        <f t="shared" si="1"/>
        <v xml:space="preserve">Szobák száma a szállodákban </v>
      </c>
      <c r="BZ131" s="43" t="str">
        <f t="shared" si="1"/>
        <v xml:space="preserve">Tornateremmel, tornaszobával ellátott közoktatási intézmények száma (intézmény székhelye szerint) </v>
      </c>
      <c r="CA131" s="43" t="str">
        <f t="shared" si="1"/>
        <v xml:space="preserve">Tornatermek, tornaszobák száma a közoktatási intézményekben (intézmény székhelye szerint) </v>
      </c>
      <c r="CB131" s="43" t="str">
        <f t="shared" si="1"/>
        <v xml:space="preserve">Turistaszállások szállásférőhelyeinek száma </v>
      </c>
      <c r="CC131" s="43" t="str">
        <f t="shared" si="1"/>
        <v xml:space="preserve">Vendégéjszakák száma a fizetővendéglátásban </v>
      </c>
      <c r="CD131" s="43" t="str">
        <f t="shared" si="1"/>
        <v xml:space="preserve">Vendégéjszakák száma a kempingekben </v>
      </c>
      <c r="CE131" s="43" t="str">
        <f t="shared" si="1"/>
        <v xml:space="preserve">Vendégéjszakák száma a kereskedelmi szálláshelyeken </v>
      </c>
      <c r="CF131" s="43" t="str">
        <f t="shared" si="1"/>
        <v xml:space="preserve">Vendégéjszakák száma a magánszállásadásban </v>
      </c>
      <c r="CG131" s="43" t="str">
        <f t="shared" si="1"/>
        <v xml:space="preserve">Vendégéjszakák száma a panziókban </v>
      </c>
      <c r="CH131" s="43" t="str">
        <f t="shared" si="1"/>
        <v xml:space="preserve">Vendégéjszakák száma a szállodákban </v>
      </c>
      <c r="CI131" s="43" t="str">
        <f t="shared" si="1"/>
        <v xml:space="preserve">Vendégéjszakák száma a turistaszállásokon </v>
      </c>
      <c r="CJ131" s="43" t="str">
        <f t="shared" si="1"/>
        <v xml:space="preserve">Vendégéjszakák száma az ifjúsági szállókban </v>
      </c>
      <c r="CK131" s="43" t="str">
        <f t="shared" si="1"/>
        <v xml:space="preserve">Vendégek száma a fizetővendéglátásban </v>
      </c>
      <c r="CL131" s="43" t="str">
        <f t="shared" si="1"/>
        <v xml:space="preserve">Vendégek száma a gyógyszállodákban </v>
      </c>
      <c r="CM131" s="43" t="str">
        <f t="shared" si="1"/>
        <v xml:space="preserve">Vendégek száma a magánszállásadásban </v>
      </c>
      <c r="CN131" s="43" t="str">
        <f t="shared" si="1"/>
        <v xml:space="preserve">Vendégek száma a panziókban </v>
      </c>
      <c r="CO131" s="43" t="str">
        <f t="shared" si="1"/>
        <v xml:space="preserve">Vendégek száma a szállodákban </v>
      </c>
      <c r="CP131" s="43" t="str">
        <f t="shared" si="1"/>
        <v xml:space="preserve">Vendégek száma a turistaszállásokon </v>
      </c>
      <c r="CQ131" s="43" t="str">
        <f t="shared" si="1"/>
        <v xml:space="preserve">Vendégek száma az ifjúsági szállókban </v>
      </c>
      <c r="CR131" s="43" t="str">
        <f t="shared" si="1"/>
        <v xml:space="preserve">Vendégek száma összesen a kereskedelmi szálláshelyeken </v>
      </c>
      <c r="CS131" s="43" t="str">
        <f t="shared" si="1"/>
        <v xml:space="preserve">Zöldség-, gyümölcsszaküzletek száma </v>
      </c>
      <c r="CT131" s="43" t="s">
        <v>799</v>
      </c>
      <c r="CU131" s="43" t="s">
        <v>802</v>
      </c>
      <c r="CV131" s="17" t="s">
        <v>795</v>
      </c>
      <c r="CW131" s="17" t="s">
        <v>797</v>
      </c>
    </row>
    <row r="132" spans="1:101">
      <c r="A132" s="44"/>
      <c r="B132" s="44"/>
      <c r="C132" s="44"/>
      <c r="D132" s="44"/>
      <c r="E132" s="44"/>
      <c r="F132" s="44"/>
      <c r="G132" s="44"/>
      <c r="H132" s="44"/>
      <c r="I132" s="44"/>
      <c r="J132" s="44"/>
      <c r="K132" s="44"/>
      <c r="L132" s="44"/>
      <c r="M132" s="44"/>
      <c r="N132" s="44"/>
      <c r="O132" s="44"/>
      <c r="P132" s="44"/>
      <c r="Q132" s="44"/>
      <c r="R132" s="44"/>
      <c r="S132" s="44"/>
      <c r="T132" s="44"/>
      <c r="U132" s="44"/>
      <c r="V132" s="44"/>
      <c r="W132" s="44"/>
      <c r="X132" s="44"/>
      <c r="Y132" s="44"/>
      <c r="Z132" s="44"/>
      <c r="AA132" s="44"/>
      <c r="AB132" s="44"/>
      <c r="AC132" s="44"/>
      <c r="AD132" s="44"/>
      <c r="AE132" s="44"/>
      <c r="AF132" s="44"/>
      <c r="AG132" s="44"/>
      <c r="AH132" s="44"/>
      <c r="AI132" s="44"/>
      <c r="AJ132" s="44"/>
      <c r="AK132" s="44"/>
      <c r="AL132" s="44"/>
      <c r="AM132" s="44"/>
      <c r="AN132" s="44"/>
      <c r="AO132" s="44"/>
      <c r="AP132" s="44"/>
      <c r="AQ132" s="44"/>
      <c r="AR132" s="44"/>
      <c r="AS132" s="44"/>
      <c r="AT132" s="44"/>
      <c r="AU132" s="44"/>
      <c r="AV132" s="44"/>
      <c r="AW132" s="44"/>
      <c r="AX132" s="44"/>
      <c r="AY132" s="44"/>
      <c r="AZ132" s="44"/>
      <c r="BA132" s="44"/>
      <c r="BB132" s="44"/>
      <c r="BC132" s="44"/>
      <c r="BD132" s="44"/>
      <c r="BE132" s="44"/>
      <c r="BF132" s="44"/>
      <c r="BG132" s="44"/>
      <c r="BH132" s="44"/>
      <c r="BI132" s="44"/>
      <c r="BJ132" s="44"/>
      <c r="BK132" s="44"/>
      <c r="BL132" s="44"/>
      <c r="BM132" s="44"/>
      <c r="BN132" s="44"/>
      <c r="BO132" s="44"/>
      <c r="BP132" s="44"/>
      <c r="BQ132" s="44"/>
      <c r="BR132" s="44"/>
      <c r="BS132" s="44"/>
      <c r="BT132" s="44"/>
      <c r="BU132" s="44"/>
      <c r="BV132" s="44"/>
      <c r="BW132" s="44"/>
      <c r="BX132" s="44"/>
      <c r="BY132" s="44"/>
      <c r="BZ132" s="44"/>
      <c r="CA132" s="44"/>
      <c r="CB132" s="44"/>
      <c r="CC132" s="44"/>
      <c r="CD132" s="44"/>
      <c r="CE132" s="44"/>
      <c r="CF132" s="44"/>
      <c r="CG132" s="44"/>
      <c r="CH132" s="44"/>
      <c r="CI132" s="44"/>
      <c r="CJ132" s="44"/>
      <c r="CK132" s="44"/>
      <c r="CL132" s="44"/>
      <c r="CM132" s="44"/>
      <c r="CN132" s="44"/>
      <c r="CO132" s="44"/>
      <c r="CP132" s="44"/>
      <c r="CQ132" s="44"/>
      <c r="CR132" s="44"/>
      <c r="CS132" s="44"/>
      <c r="CT132" s="44"/>
      <c r="CU132" s="44"/>
      <c r="CV132" s="18" t="s">
        <v>796</v>
      </c>
      <c r="CW132" s="18" t="s">
        <v>798</v>
      </c>
    </row>
    <row r="133" spans="1:101">
      <c r="A133" s="4" t="str">
        <f>'tanulasi minta'!A221</f>
        <v>Bánk</v>
      </c>
      <c r="B133" s="6">
        <v>0</v>
      </c>
      <c r="C133" s="6">
        <v>0</v>
      </c>
      <c r="D133" s="6">
        <v>0</v>
      </c>
      <c r="E133" s="6">
        <v>0</v>
      </c>
      <c r="F133" s="6">
        <v>0</v>
      </c>
      <c r="G133" s="6">
        <v>0</v>
      </c>
      <c r="H133" s="6">
        <v>0</v>
      </c>
      <c r="I133" s="6">
        <v>0</v>
      </c>
      <c r="J133" s="6">
        <v>0</v>
      </c>
      <c r="K133" s="6">
        <v>0</v>
      </c>
      <c r="L133" s="6">
        <v>0</v>
      </c>
      <c r="M133" s="6">
        <v>0</v>
      </c>
      <c r="N133" s="6">
        <v>407.8</v>
      </c>
      <c r="O133" s="6">
        <v>0</v>
      </c>
      <c r="P133" s="6">
        <v>0</v>
      </c>
      <c r="Q133" s="6">
        <v>0</v>
      </c>
      <c r="R133" s="6">
        <v>0</v>
      </c>
      <c r="S133" s="6">
        <v>0</v>
      </c>
      <c r="T133" s="6">
        <v>0</v>
      </c>
      <c r="U133" s="6">
        <v>0</v>
      </c>
      <c r="V133" s="6">
        <v>0</v>
      </c>
      <c r="W133" s="6">
        <v>0</v>
      </c>
      <c r="X133" s="6">
        <v>0</v>
      </c>
      <c r="Y133" s="6">
        <v>0</v>
      </c>
      <c r="Z133" s="6">
        <v>0</v>
      </c>
      <c r="AA133" s="6">
        <v>0</v>
      </c>
      <c r="AB133" s="6">
        <v>0</v>
      </c>
      <c r="AC133" s="6">
        <v>0</v>
      </c>
      <c r="AD133" s="6">
        <v>0</v>
      </c>
      <c r="AE133" s="6">
        <v>0</v>
      </c>
      <c r="AF133" s="6">
        <v>0</v>
      </c>
      <c r="AG133" s="6">
        <v>0</v>
      </c>
      <c r="AH133" s="6">
        <v>0</v>
      </c>
      <c r="AI133" s="6">
        <v>0</v>
      </c>
      <c r="AJ133" s="6">
        <v>0</v>
      </c>
      <c r="AK133" s="6">
        <v>0</v>
      </c>
      <c r="AL133" s="6">
        <v>0</v>
      </c>
      <c r="AM133" s="6">
        <v>0</v>
      </c>
      <c r="AN133" s="6">
        <v>0</v>
      </c>
      <c r="AO133" s="6">
        <v>0</v>
      </c>
      <c r="AP133" s="6">
        <v>0</v>
      </c>
      <c r="AQ133" s="6">
        <v>0</v>
      </c>
      <c r="AR133" s="6">
        <v>0</v>
      </c>
      <c r="AS133" s="6">
        <v>0</v>
      </c>
      <c r="AT133" s="6">
        <v>0</v>
      </c>
      <c r="AU133" s="6">
        <v>0</v>
      </c>
      <c r="AV133" s="6">
        <v>0</v>
      </c>
      <c r="AW133" s="6">
        <v>0</v>
      </c>
      <c r="AX133" s="6">
        <v>0</v>
      </c>
      <c r="AY133" s="6">
        <v>0</v>
      </c>
      <c r="AZ133" s="6">
        <v>0</v>
      </c>
      <c r="BA133" s="6">
        <v>0</v>
      </c>
      <c r="BB133" s="6">
        <v>0</v>
      </c>
      <c r="BC133" s="6">
        <v>0</v>
      </c>
      <c r="BD133" s="6">
        <v>0</v>
      </c>
      <c r="BE133" s="6">
        <v>0</v>
      </c>
      <c r="BF133" s="6">
        <v>0</v>
      </c>
      <c r="BG133" s="6">
        <v>0</v>
      </c>
      <c r="BH133" s="6">
        <v>0</v>
      </c>
      <c r="BI133" s="6">
        <v>0</v>
      </c>
      <c r="BJ133" s="6">
        <v>0</v>
      </c>
      <c r="BK133" s="6">
        <v>0</v>
      </c>
      <c r="BL133" s="6">
        <v>0</v>
      </c>
      <c r="BM133" s="6">
        <v>13.4</v>
      </c>
      <c r="BN133" s="6">
        <v>391.2</v>
      </c>
      <c r="BO133" s="6">
        <v>518.6</v>
      </c>
      <c r="BP133" s="6">
        <v>0</v>
      </c>
      <c r="BQ133" s="6">
        <v>0</v>
      </c>
      <c r="BR133" s="6">
        <v>0</v>
      </c>
      <c r="BS133" s="6">
        <v>0</v>
      </c>
      <c r="BT133" s="6">
        <v>0</v>
      </c>
      <c r="BU133" s="6">
        <v>0</v>
      </c>
      <c r="BV133" s="6">
        <v>0</v>
      </c>
      <c r="BW133" s="6">
        <v>0</v>
      </c>
      <c r="BX133" s="6">
        <v>0</v>
      </c>
      <c r="BY133" s="6">
        <v>0</v>
      </c>
      <c r="BZ133" s="6">
        <v>0</v>
      </c>
      <c r="CA133" s="6">
        <v>0</v>
      </c>
      <c r="CB133" s="6">
        <v>0</v>
      </c>
      <c r="CC133" s="6">
        <v>0</v>
      </c>
      <c r="CD133" s="6">
        <v>0</v>
      </c>
      <c r="CE133" s="6">
        <v>0</v>
      </c>
      <c r="CF133" s="6">
        <v>391.2</v>
      </c>
      <c r="CG133" s="6">
        <v>0</v>
      </c>
      <c r="CH133" s="6">
        <v>0</v>
      </c>
      <c r="CI133" s="6">
        <v>0</v>
      </c>
      <c r="CJ133" s="6">
        <v>0</v>
      </c>
      <c r="CK133" s="6">
        <v>0</v>
      </c>
      <c r="CL133" s="6">
        <v>0</v>
      </c>
      <c r="CM133" s="6">
        <v>0</v>
      </c>
      <c r="CN133" s="6">
        <v>0</v>
      </c>
      <c r="CO133" s="6">
        <v>0</v>
      </c>
      <c r="CP133" s="6">
        <v>0</v>
      </c>
      <c r="CQ133" s="6">
        <v>0</v>
      </c>
      <c r="CR133" s="6">
        <v>0</v>
      </c>
      <c r="CS133" s="6">
        <v>0</v>
      </c>
      <c r="CT133" s="6">
        <v>1722.3</v>
      </c>
      <c r="CU133" s="6">
        <v>2546</v>
      </c>
      <c r="CV133" s="6">
        <v>823.7</v>
      </c>
      <c r="CW133" s="6">
        <v>32.35</v>
      </c>
    </row>
    <row r="134" spans="1:101">
      <c r="A134" s="4" t="str">
        <f>'tanulasi minta'!A222</f>
        <v>Berkenye</v>
      </c>
      <c r="B134" s="6">
        <v>0</v>
      </c>
      <c r="C134" s="6">
        <v>0</v>
      </c>
      <c r="D134" s="6">
        <v>0</v>
      </c>
      <c r="E134" s="6">
        <v>5763.8</v>
      </c>
      <c r="F134" s="6">
        <v>0</v>
      </c>
      <c r="G134" s="6">
        <v>0</v>
      </c>
      <c r="H134" s="6">
        <v>0</v>
      </c>
      <c r="I134" s="6">
        <v>0</v>
      </c>
      <c r="J134" s="6">
        <v>0</v>
      </c>
      <c r="K134" s="6">
        <v>0</v>
      </c>
      <c r="L134" s="6">
        <v>0</v>
      </c>
      <c r="M134" s="6">
        <v>0</v>
      </c>
      <c r="N134" s="6">
        <v>0</v>
      </c>
      <c r="O134" s="6">
        <v>0</v>
      </c>
      <c r="P134" s="6">
        <v>148.69999999999999</v>
      </c>
      <c r="Q134" s="6">
        <v>0</v>
      </c>
      <c r="R134" s="6">
        <v>0</v>
      </c>
      <c r="S134" s="6">
        <v>0</v>
      </c>
      <c r="T134" s="6">
        <v>0</v>
      </c>
      <c r="U134" s="6">
        <v>0</v>
      </c>
      <c r="V134" s="6">
        <v>0</v>
      </c>
      <c r="W134" s="6">
        <v>0</v>
      </c>
      <c r="X134" s="6">
        <v>0</v>
      </c>
      <c r="Y134" s="6">
        <v>0</v>
      </c>
      <c r="Z134" s="6">
        <v>0</v>
      </c>
      <c r="AA134" s="6">
        <v>0</v>
      </c>
      <c r="AB134" s="6">
        <v>0</v>
      </c>
      <c r="AC134" s="6">
        <v>0</v>
      </c>
      <c r="AD134" s="6">
        <v>0</v>
      </c>
      <c r="AE134" s="6">
        <v>0</v>
      </c>
      <c r="AF134" s="6">
        <v>0</v>
      </c>
      <c r="AG134" s="6">
        <v>0</v>
      </c>
      <c r="AH134" s="6">
        <v>0</v>
      </c>
      <c r="AI134" s="6">
        <v>0</v>
      </c>
      <c r="AJ134" s="6">
        <v>0</v>
      </c>
      <c r="AK134" s="6">
        <v>0</v>
      </c>
      <c r="AL134" s="6">
        <v>0</v>
      </c>
      <c r="AM134" s="6">
        <v>0</v>
      </c>
      <c r="AN134" s="6">
        <v>0</v>
      </c>
      <c r="AO134" s="6">
        <v>0</v>
      </c>
      <c r="AP134" s="6">
        <v>0</v>
      </c>
      <c r="AQ134" s="6">
        <v>0</v>
      </c>
      <c r="AR134" s="6">
        <v>0</v>
      </c>
      <c r="AS134" s="6">
        <v>0</v>
      </c>
      <c r="AT134" s="6">
        <v>0</v>
      </c>
      <c r="AU134" s="6">
        <v>0</v>
      </c>
      <c r="AV134" s="6">
        <v>0</v>
      </c>
      <c r="AW134" s="6">
        <v>0</v>
      </c>
      <c r="AX134" s="6">
        <v>0</v>
      </c>
      <c r="AY134" s="6">
        <v>0</v>
      </c>
      <c r="AZ134" s="6">
        <v>0</v>
      </c>
      <c r="BA134" s="6">
        <v>0</v>
      </c>
      <c r="BB134" s="6">
        <v>0</v>
      </c>
      <c r="BC134" s="6">
        <v>0</v>
      </c>
      <c r="BD134" s="6">
        <v>0</v>
      </c>
      <c r="BE134" s="6">
        <v>0</v>
      </c>
      <c r="BF134" s="6">
        <v>0</v>
      </c>
      <c r="BG134" s="6">
        <v>0</v>
      </c>
      <c r="BH134" s="6">
        <v>0</v>
      </c>
      <c r="BI134" s="6">
        <v>0</v>
      </c>
      <c r="BJ134" s="6">
        <v>0</v>
      </c>
      <c r="BK134" s="6">
        <v>0</v>
      </c>
      <c r="BL134" s="6">
        <v>0</v>
      </c>
      <c r="BM134" s="6">
        <v>0</v>
      </c>
      <c r="BN134" s="6">
        <v>0</v>
      </c>
      <c r="BO134" s="6">
        <v>0</v>
      </c>
      <c r="BP134" s="6">
        <v>0</v>
      </c>
      <c r="BQ134" s="6">
        <v>0</v>
      </c>
      <c r="BR134" s="6">
        <v>0</v>
      </c>
      <c r="BS134" s="6">
        <v>0</v>
      </c>
      <c r="BT134" s="6">
        <v>0</v>
      </c>
      <c r="BU134" s="6">
        <v>0</v>
      </c>
      <c r="BV134" s="6">
        <v>0</v>
      </c>
      <c r="BW134" s="6">
        <v>0</v>
      </c>
      <c r="BX134" s="6">
        <v>0</v>
      </c>
      <c r="BY134" s="6">
        <v>0</v>
      </c>
      <c r="BZ134" s="6">
        <v>0</v>
      </c>
      <c r="CA134" s="6">
        <v>0</v>
      </c>
      <c r="CB134" s="6">
        <v>0</v>
      </c>
      <c r="CC134" s="6">
        <v>0</v>
      </c>
      <c r="CD134" s="6">
        <v>0</v>
      </c>
      <c r="CE134" s="6">
        <v>0</v>
      </c>
      <c r="CF134" s="6">
        <v>0</v>
      </c>
      <c r="CG134" s="6">
        <v>0</v>
      </c>
      <c r="CH134" s="6">
        <v>0</v>
      </c>
      <c r="CI134" s="6">
        <v>0</v>
      </c>
      <c r="CJ134" s="6">
        <v>0</v>
      </c>
      <c r="CK134" s="6">
        <v>0</v>
      </c>
      <c r="CL134" s="6">
        <v>0</v>
      </c>
      <c r="CM134" s="6">
        <v>0</v>
      </c>
      <c r="CN134" s="6">
        <v>0</v>
      </c>
      <c r="CO134" s="6">
        <v>0</v>
      </c>
      <c r="CP134" s="6">
        <v>0</v>
      </c>
      <c r="CQ134" s="6">
        <v>0</v>
      </c>
      <c r="CR134" s="6">
        <v>0</v>
      </c>
      <c r="CS134" s="6">
        <v>0</v>
      </c>
      <c r="CT134" s="6">
        <v>5912.5</v>
      </c>
      <c r="CU134" s="6">
        <v>1164</v>
      </c>
      <c r="CV134" s="6">
        <v>-4748.5</v>
      </c>
      <c r="CW134" s="6">
        <v>-407.95</v>
      </c>
    </row>
    <row r="135" spans="1:101">
      <c r="A135" s="4" t="str">
        <f>'tanulasi minta'!A223</f>
        <v>Borsosberény</v>
      </c>
      <c r="B135" s="6">
        <v>0</v>
      </c>
      <c r="C135" s="6">
        <v>0</v>
      </c>
      <c r="D135" s="6">
        <v>0</v>
      </c>
      <c r="E135" s="6">
        <v>0</v>
      </c>
      <c r="F135" s="6">
        <v>0</v>
      </c>
      <c r="G135" s="6">
        <v>0</v>
      </c>
      <c r="H135" s="6">
        <v>0</v>
      </c>
      <c r="I135" s="6">
        <v>0</v>
      </c>
      <c r="J135" s="6">
        <v>0</v>
      </c>
      <c r="K135" s="6">
        <v>0</v>
      </c>
      <c r="L135" s="6">
        <v>0</v>
      </c>
      <c r="M135" s="6">
        <v>0</v>
      </c>
      <c r="N135" s="6">
        <v>0</v>
      </c>
      <c r="O135" s="6">
        <v>0</v>
      </c>
      <c r="P135" s="6">
        <v>206.5</v>
      </c>
      <c r="Q135" s="6">
        <v>0</v>
      </c>
      <c r="R135" s="6">
        <v>0</v>
      </c>
      <c r="S135" s="6">
        <v>0</v>
      </c>
      <c r="T135" s="6">
        <v>0</v>
      </c>
      <c r="U135" s="6">
        <v>0</v>
      </c>
      <c r="V135" s="6">
        <v>0</v>
      </c>
      <c r="W135" s="6">
        <v>0</v>
      </c>
      <c r="X135" s="6">
        <v>0</v>
      </c>
      <c r="Y135" s="6">
        <v>0</v>
      </c>
      <c r="Z135" s="6">
        <v>0</v>
      </c>
      <c r="AA135" s="6">
        <v>0</v>
      </c>
      <c r="AB135" s="6">
        <v>0</v>
      </c>
      <c r="AC135" s="6">
        <v>0</v>
      </c>
      <c r="AD135" s="6">
        <v>0</v>
      </c>
      <c r="AE135" s="6">
        <v>0</v>
      </c>
      <c r="AF135" s="6">
        <v>0</v>
      </c>
      <c r="AG135" s="6">
        <v>0</v>
      </c>
      <c r="AH135" s="6">
        <v>0</v>
      </c>
      <c r="AI135" s="6">
        <v>0</v>
      </c>
      <c r="AJ135" s="6">
        <v>0</v>
      </c>
      <c r="AK135" s="6">
        <v>0</v>
      </c>
      <c r="AL135" s="6">
        <v>0</v>
      </c>
      <c r="AM135" s="6">
        <v>0</v>
      </c>
      <c r="AN135" s="6">
        <v>0</v>
      </c>
      <c r="AO135" s="6">
        <v>0</v>
      </c>
      <c r="AP135" s="6">
        <v>0</v>
      </c>
      <c r="AQ135" s="6">
        <v>0</v>
      </c>
      <c r="AR135" s="6">
        <v>0</v>
      </c>
      <c r="AS135" s="6">
        <v>0</v>
      </c>
      <c r="AT135" s="6">
        <v>0</v>
      </c>
      <c r="AU135" s="6">
        <v>0</v>
      </c>
      <c r="AV135" s="6">
        <v>0</v>
      </c>
      <c r="AW135" s="6">
        <v>0</v>
      </c>
      <c r="AX135" s="6">
        <v>0</v>
      </c>
      <c r="AY135" s="6">
        <v>0</v>
      </c>
      <c r="AZ135" s="6">
        <v>0</v>
      </c>
      <c r="BA135" s="6">
        <v>0</v>
      </c>
      <c r="BB135" s="6">
        <v>0</v>
      </c>
      <c r="BC135" s="6">
        <v>0</v>
      </c>
      <c r="BD135" s="6">
        <v>0</v>
      </c>
      <c r="BE135" s="6">
        <v>0</v>
      </c>
      <c r="BF135" s="6">
        <v>0</v>
      </c>
      <c r="BG135" s="6">
        <v>0</v>
      </c>
      <c r="BH135" s="6">
        <v>0</v>
      </c>
      <c r="BI135" s="6">
        <v>0</v>
      </c>
      <c r="BJ135" s="6">
        <v>0</v>
      </c>
      <c r="BK135" s="6">
        <v>0</v>
      </c>
      <c r="BL135" s="6">
        <v>0</v>
      </c>
      <c r="BM135" s="6">
        <v>203</v>
      </c>
      <c r="BN135" s="6">
        <v>391.2</v>
      </c>
      <c r="BO135" s="6">
        <v>518.6</v>
      </c>
      <c r="BP135" s="6">
        <v>0</v>
      </c>
      <c r="BQ135" s="6">
        <v>0</v>
      </c>
      <c r="BR135" s="6">
        <v>0</v>
      </c>
      <c r="BS135" s="6">
        <v>0</v>
      </c>
      <c r="BT135" s="6">
        <v>0</v>
      </c>
      <c r="BU135" s="6">
        <v>0</v>
      </c>
      <c r="BV135" s="6">
        <v>0</v>
      </c>
      <c r="BW135" s="6">
        <v>0</v>
      </c>
      <c r="BX135" s="6">
        <v>0</v>
      </c>
      <c r="BY135" s="6">
        <v>0</v>
      </c>
      <c r="BZ135" s="6">
        <v>0</v>
      </c>
      <c r="CA135" s="6">
        <v>0</v>
      </c>
      <c r="CB135" s="6">
        <v>0</v>
      </c>
      <c r="CC135" s="6">
        <v>0</v>
      </c>
      <c r="CD135" s="6">
        <v>0</v>
      </c>
      <c r="CE135" s="6">
        <v>0</v>
      </c>
      <c r="CF135" s="6">
        <v>0</v>
      </c>
      <c r="CG135" s="6">
        <v>0</v>
      </c>
      <c r="CH135" s="6">
        <v>0</v>
      </c>
      <c r="CI135" s="6">
        <v>0</v>
      </c>
      <c r="CJ135" s="6">
        <v>0</v>
      </c>
      <c r="CK135" s="6">
        <v>0</v>
      </c>
      <c r="CL135" s="6">
        <v>0</v>
      </c>
      <c r="CM135" s="6">
        <v>0</v>
      </c>
      <c r="CN135" s="6">
        <v>0</v>
      </c>
      <c r="CO135" s="6">
        <v>0</v>
      </c>
      <c r="CP135" s="6">
        <v>0</v>
      </c>
      <c r="CQ135" s="6">
        <v>0</v>
      </c>
      <c r="CR135" s="6">
        <v>0</v>
      </c>
      <c r="CS135" s="6">
        <v>0</v>
      </c>
      <c r="CT135" s="6">
        <v>1319.2</v>
      </c>
      <c r="CU135" s="6">
        <v>689</v>
      </c>
      <c r="CV135" s="6">
        <v>-630.20000000000005</v>
      </c>
      <c r="CW135" s="6">
        <v>-91.47</v>
      </c>
    </row>
    <row r="136" spans="1:101">
      <c r="A136" s="4" t="str">
        <f>'tanulasi minta'!A224</f>
        <v>Diósjenő</v>
      </c>
      <c r="B136" s="6">
        <v>0</v>
      </c>
      <c r="C136" s="6">
        <v>0</v>
      </c>
      <c r="D136" s="6">
        <v>0</v>
      </c>
      <c r="E136" s="6">
        <v>6.1</v>
      </c>
      <c r="F136" s="6">
        <v>0</v>
      </c>
      <c r="G136" s="6">
        <v>0</v>
      </c>
      <c r="H136" s="6">
        <v>0</v>
      </c>
      <c r="I136" s="6">
        <v>0</v>
      </c>
      <c r="J136" s="6">
        <v>0</v>
      </c>
      <c r="K136" s="6">
        <v>0</v>
      </c>
      <c r="L136" s="6">
        <v>0</v>
      </c>
      <c r="M136" s="6">
        <v>0</v>
      </c>
      <c r="N136" s="6">
        <v>2.9</v>
      </c>
      <c r="O136" s="6">
        <v>0</v>
      </c>
      <c r="P136" s="6">
        <v>206.5</v>
      </c>
      <c r="Q136" s="6">
        <v>0</v>
      </c>
      <c r="R136" s="6">
        <v>0</v>
      </c>
      <c r="S136" s="6">
        <v>0</v>
      </c>
      <c r="T136" s="6">
        <v>0</v>
      </c>
      <c r="U136" s="6">
        <v>0</v>
      </c>
      <c r="V136" s="6">
        <v>0</v>
      </c>
      <c r="W136" s="6">
        <v>0</v>
      </c>
      <c r="X136" s="6">
        <v>0</v>
      </c>
      <c r="Y136" s="6">
        <v>0</v>
      </c>
      <c r="Z136" s="6">
        <v>0</v>
      </c>
      <c r="AA136" s="6">
        <v>0</v>
      </c>
      <c r="AB136" s="6">
        <v>0</v>
      </c>
      <c r="AC136" s="6">
        <v>0</v>
      </c>
      <c r="AD136" s="6">
        <v>0</v>
      </c>
      <c r="AE136" s="6">
        <v>0</v>
      </c>
      <c r="AF136" s="6">
        <v>0</v>
      </c>
      <c r="AG136" s="6">
        <v>0</v>
      </c>
      <c r="AH136" s="6">
        <v>0</v>
      </c>
      <c r="AI136" s="6">
        <v>0</v>
      </c>
      <c r="AJ136" s="6">
        <v>0</v>
      </c>
      <c r="AK136" s="6">
        <v>0</v>
      </c>
      <c r="AL136" s="6">
        <v>0</v>
      </c>
      <c r="AM136" s="6">
        <v>0</v>
      </c>
      <c r="AN136" s="6">
        <v>0</v>
      </c>
      <c r="AO136" s="6">
        <v>0</v>
      </c>
      <c r="AP136" s="6">
        <v>0</v>
      </c>
      <c r="AQ136" s="6">
        <v>0</v>
      </c>
      <c r="AR136" s="6">
        <v>0</v>
      </c>
      <c r="AS136" s="6">
        <v>0</v>
      </c>
      <c r="AT136" s="6">
        <v>0</v>
      </c>
      <c r="AU136" s="6">
        <v>0</v>
      </c>
      <c r="AV136" s="6">
        <v>0</v>
      </c>
      <c r="AW136" s="6">
        <v>0</v>
      </c>
      <c r="AX136" s="6">
        <v>0</v>
      </c>
      <c r="AY136" s="6">
        <v>0</v>
      </c>
      <c r="AZ136" s="6">
        <v>0</v>
      </c>
      <c r="BA136" s="6">
        <v>0</v>
      </c>
      <c r="BB136" s="6">
        <v>0</v>
      </c>
      <c r="BC136" s="6">
        <v>0</v>
      </c>
      <c r="BD136" s="6">
        <v>0</v>
      </c>
      <c r="BE136" s="6">
        <v>0</v>
      </c>
      <c r="BF136" s="6">
        <v>0</v>
      </c>
      <c r="BG136" s="6">
        <v>0</v>
      </c>
      <c r="BH136" s="6">
        <v>0</v>
      </c>
      <c r="BI136" s="6">
        <v>0</v>
      </c>
      <c r="BJ136" s="6">
        <v>0</v>
      </c>
      <c r="BK136" s="6">
        <v>0</v>
      </c>
      <c r="BL136" s="6">
        <v>0</v>
      </c>
      <c r="BM136" s="6">
        <v>203</v>
      </c>
      <c r="BN136" s="6">
        <v>391.2</v>
      </c>
      <c r="BO136" s="6">
        <v>518.6</v>
      </c>
      <c r="BP136" s="6">
        <v>0</v>
      </c>
      <c r="BQ136" s="6">
        <v>0</v>
      </c>
      <c r="BR136" s="6">
        <v>0</v>
      </c>
      <c r="BS136" s="6">
        <v>0</v>
      </c>
      <c r="BT136" s="6">
        <v>0</v>
      </c>
      <c r="BU136" s="6">
        <v>0</v>
      </c>
      <c r="BV136" s="6">
        <v>0</v>
      </c>
      <c r="BW136" s="6">
        <v>0</v>
      </c>
      <c r="BX136" s="6">
        <v>0</v>
      </c>
      <c r="BY136" s="6">
        <v>0</v>
      </c>
      <c r="BZ136" s="6">
        <v>0</v>
      </c>
      <c r="CA136" s="6">
        <v>0</v>
      </c>
      <c r="CB136" s="6">
        <v>0</v>
      </c>
      <c r="CC136" s="6">
        <v>0</v>
      </c>
      <c r="CD136" s="6">
        <v>175.2</v>
      </c>
      <c r="CE136" s="6">
        <v>0</v>
      </c>
      <c r="CF136" s="6">
        <v>0</v>
      </c>
      <c r="CG136" s="6">
        <v>0</v>
      </c>
      <c r="CH136" s="6">
        <v>0</v>
      </c>
      <c r="CI136" s="6">
        <v>0</v>
      </c>
      <c r="CJ136" s="6">
        <v>0</v>
      </c>
      <c r="CK136" s="6">
        <v>0</v>
      </c>
      <c r="CL136" s="6">
        <v>0</v>
      </c>
      <c r="CM136" s="6">
        <v>0</v>
      </c>
      <c r="CN136" s="6">
        <v>0</v>
      </c>
      <c r="CO136" s="6">
        <v>0</v>
      </c>
      <c r="CP136" s="6">
        <v>0</v>
      </c>
      <c r="CQ136" s="6">
        <v>0</v>
      </c>
      <c r="CR136" s="6">
        <v>0</v>
      </c>
      <c r="CS136" s="6">
        <v>0</v>
      </c>
      <c r="CT136" s="6">
        <v>1503.3</v>
      </c>
      <c r="CU136" s="6">
        <v>1266</v>
      </c>
      <c r="CV136" s="6">
        <v>-237.3</v>
      </c>
      <c r="CW136" s="6">
        <v>-18.739999999999998</v>
      </c>
    </row>
    <row r="137" spans="1:101">
      <c r="A137" s="4" t="str">
        <f>'tanulasi minta'!A225</f>
        <v>ÉMR</v>
      </c>
      <c r="B137" s="6">
        <v>0</v>
      </c>
      <c r="C137" s="6">
        <v>0</v>
      </c>
      <c r="D137" s="6">
        <v>0</v>
      </c>
      <c r="E137" s="6">
        <v>0</v>
      </c>
      <c r="F137" s="6">
        <v>0</v>
      </c>
      <c r="G137" s="6">
        <v>0</v>
      </c>
      <c r="H137" s="6">
        <v>0</v>
      </c>
      <c r="I137" s="6">
        <v>0</v>
      </c>
      <c r="J137" s="6">
        <v>0</v>
      </c>
      <c r="K137" s="6">
        <v>0</v>
      </c>
      <c r="L137" s="6">
        <v>0</v>
      </c>
      <c r="M137" s="6">
        <v>0</v>
      </c>
      <c r="N137" s="6">
        <v>0</v>
      </c>
      <c r="O137" s="6">
        <v>0</v>
      </c>
      <c r="P137" s="6">
        <v>0</v>
      </c>
      <c r="Q137" s="6">
        <v>0</v>
      </c>
      <c r="R137" s="6">
        <v>0</v>
      </c>
      <c r="S137" s="6">
        <v>0</v>
      </c>
      <c r="T137" s="6">
        <v>0</v>
      </c>
      <c r="U137" s="6">
        <v>0</v>
      </c>
      <c r="V137" s="6">
        <v>0</v>
      </c>
      <c r="W137" s="6">
        <v>0</v>
      </c>
      <c r="X137" s="6">
        <v>0</v>
      </c>
      <c r="Y137" s="6">
        <v>0</v>
      </c>
      <c r="Z137" s="6">
        <v>0</v>
      </c>
      <c r="AA137" s="6">
        <v>0</v>
      </c>
      <c r="AB137" s="6">
        <v>0</v>
      </c>
      <c r="AC137" s="6">
        <v>0</v>
      </c>
      <c r="AD137" s="6">
        <v>0</v>
      </c>
      <c r="AE137" s="6">
        <v>0</v>
      </c>
      <c r="AF137" s="6">
        <v>0</v>
      </c>
      <c r="AG137" s="6">
        <v>0</v>
      </c>
      <c r="AH137" s="6">
        <v>0</v>
      </c>
      <c r="AI137" s="6">
        <v>0</v>
      </c>
      <c r="AJ137" s="6">
        <v>0</v>
      </c>
      <c r="AK137" s="6">
        <v>0</v>
      </c>
      <c r="AL137" s="6">
        <v>0</v>
      </c>
      <c r="AM137" s="6">
        <v>0</v>
      </c>
      <c r="AN137" s="6">
        <v>0</v>
      </c>
      <c r="AO137" s="6">
        <v>0</v>
      </c>
      <c r="AP137" s="6">
        <v>0</v>
      </c>
      <c r="AQ137" s="6">
        <v>0</v>
      </c>
      <c r="AR137" s="6">
        <v>0</v>
      </c>
      <c r="AS137" s="6">
        <v>0</v>
      </c>
      <c r="AT137" s="6">
        <v>0</v>
      </c>
      <c r="AU137" s="6">
        <v>0</v>
      </c>
      <c r="AV137" s="6">
        <v>0</v>
      </c>
      <c r="AW137" s="6">
        <v>0</v>
      </c>
      <c r="AX137" s="6">
        <v>0</v>
      </c>
      <c r="AY137" s="6">
        <v>0</v>
      </c>
      <c r="AZ137" s="6">
        <v>0</v>
      </c>
      <c r="BA137" s="6">
        <v>0</v>
      </c>
      <c r="BB137" s="6">
        <v>0</v>
      </c>
      <c r="BC137" s="6">
        <v>0</v>
      </c>
      <c r="BD137" s="6">
        <v>0</v>
      </c>
      <c r="BE137" s="6">
        <v>0</v>
      </c>
      <c r="BF137" s="6">
        <v>0</v>
      </c>
      <c r="BG137" s="6">
        <v>0</v>
      </c>
      <c r="BH137" s="6">
        <v>0</v>
      </c>
      <c r="BI137" s="6">
        <v>0</v>
      </c>
      <c r="BJ137" s="6">
        <v>0</v>
      </c>
      <c r="BK137" s="6">
        <v>0</v>
      </c>
      <c r="BL137" s="6">
        <v>0</v>
      </c>
      <c r="BM137" s="6">
        <v>203</v>
      </c>
      <c r="BN137" s="6">
        <v>391.2</v>
      </c>
      <c r="BO137" s="6">
        <v>518.6</v>
      </c>
      <c r="BP137" s="6">
        <v>0</v>
      </c>
      <c r="BQ137" s="6">
        <v>0</v>
      </c>
      <c r="BR137" s="6">
        <v>0</v>
      </c>
      <c r="BS137" s="6">
        <v>0</v>
      </c>
      <c r="BT137" s="6">
        <v>0</v>
      </c>
      <c r="BU137" s="6">
        <v>0</v>
      </c>
      <c r="BV137" s="6">
        <v>0</v>
      </c>
      <c r="BW137" s="6">
        <v>0</v>
      </c>
      <c r="BX137" s="6">
        <v>0</v>
      </c>
      <c r="BY137" s="6">
        <v>0</v>
      </c>
      <c r="BZ137" s="6">
        <v>0</v>
      </c>
      <c r="CA137" s="6">
        <v>0</v>
      </c>
      <c r="CB137" s="6">
        <v>0</v>
      </c>
      <c r="CC137" s="6">
        <v>0</v>
      </c>
      <c r="CD137" s="6">
        <v>0</v>
      </c>
      <c r="CE137" s="6">
        <v>0</v>
      </c>
      <c r="CF137" s="6">
        <v>0</v>
      </c>
      <c r="CG137" s="6">
        <v>0</v>
      </c>
      <c r="CH137" s="6">
        <v>0</v>
      </c>
      <c r="CI137" s="6">
        <v>0</v>
      </c>
      <c r="CJ137" s="6">
        <v>0</v>
      </c>
      <c r="CK137" s="6">
        <v>0</v>
      </c>
      <c r="CL137" s="6">
        <v>0</v>
      </c>
      <c r="CM137" s="6">
        <v>0</v>
      </c>
      <c r="CN137" s="6">
        <v>0</v>
      </c>
      <c r="CO137" s="6">
        <v>0</v>
      </c>
      <c r="CP137" s="6">
        <v>0</v>
      </c>
      <c r="CQ137" s="6">
        <v>0</v>
      </c>
      <c r="CR137" s="6">
        <v>0</v>
      </c>
      <c r="CS137" s="6">
        <v>0</v>
      </c>
      <c r="CT137" s="6">
        <v>1112.7</v>
      </c>
      <c r="CU137" s="6">
        <v>42</v>
      </c>
      <c r="CV137" s="6">
        <v>-1070.7</v>
      </c>
      <c r="CW137" s="6">
        <v>-2549.29</v>
      </c>
    </row>
    <row r="138" spans="1:101">
      <c r="A138" s="4" t="str">
        <f>'tanulasi minta'!A226</f>
        <v>Felsőpetény</v>
      </c>
      <c r="B138" s="6">
        <v>0</v>
      </c>
      <c r="C138" s="6">
        <v>0</v>
      </c>
      <c r="D138" s="6">
        <v>0</v>
      </c>
      <c r="E138" s="6">
        <v>6.1</v>
      </c>
      <c r="F138" s="6">
        <v>0</v>
      </c>
      <c r="G138" s="6">
        <v>0</v>
      </c>
      <c r="H138" s="6">
        <v>0</v>
      </c>
      <c r="I138" s="6">
        <v>0</v>
      </c>
      <c r="J138" s="6">
        <v>0</v>
      </c>
      <c r="K138" s="6">
        <v>0</v>
      </c>
      <c r="L138" s="6">
        <v>0</v>
      </c>
      <c r="M138" s="6">
        <v>0</v>
      </c>
      <c r="N138" s="6">
        <v>0</v>
      </c>
      <c r="O138" s="6">
        <v>0</v>
      </c>
      <c r="P138" s="6">
        <v>0</v>
      </c>
      <c r="Q138" s="6">
        <v>0</v>
      </c>
      <c r="R138" s="6">
        <v>0</v>
      </c>
      <c r="S138" s="6">
        <v>0</v>
      </c>
      <c r="T138" s="6">
        <v>0</v>
      </c>
      <c r="U138" s="6">
        <v>0</v>
      </c>
      <c r="V138" s="6">
        <v>0</v>
      </c>
      <c r="W138" s="6">
        <v>0</v>
      </c>
      <c r="X138" s="6">
        <v>0</v>
      </c>
      <c r="Y138" s="6">
        <v>0</v>
      </c>
      <c r="Z138" s="6">
        <v>0</v>
      </c>
      <c r="AA138" s="6">
        <v>0</v>
      </c>
      <c r="AB138" s="6">
        <v>0</v>
      </c>
      <c r="AC138" s="6">
        <v>0</v>
      </c>
      <c r="AD138" s="6">
        <v>0</v>
      </c>
      <c r="AE138" s="6">
        <v>0</v>
      </c>
      <c r="AF138" s="6">
        <v>0</v>
      </c>
      <c r="AG138" s="6">
        <v>0</v>
      </c>
      <c r="AH138" s="6">
        <v>0</v>
      </c>
      <c r="AI138" s="6">
        <v>0</v>
      </c>
      <c r="AJ138" s="6">
        <v>0</v>
      </c>
      <c r="AK138" s="6">
        <v>0</v>
      </c>
      <c r="AL138" s="6">
        <v>0</v>
      </c>
      <c r="AM138" s="6">
        <v>0</v>
      </c>
      <c r="AN138" s="6">
        <v>0</v>
      </c>
      <c r="AO138" s="6">
        <v>0</v>
      </c>
      <c r="AP138" s="6">
        <v>0</v>
      </c>
      <c r="AQ138" s="6">
        <v>0</v>
      </c>
      <c r="AR138" s="6">
        <v>0</v>
      </c>
      <c r="AS138" s="6">
        <v>0</v>
      </c>
      <c r="AT138" s="6">
        <v>0</v>
      </c>
      <c r="AU138" s="6">
        <v>0</v>
      </c>
      <c r="AV138" s="6">
        <v>0</v>
      </c>
      <c r="AW138" s="6">
        <v>0</v>
      </c>
      <c r="AX138" s="6">
        <v>0</v>
      </c>
      <c r="AY138" s="6">
        <v>0</v>
      </c>
      <c r="AZ138" s="6">
        <v>0</v>
      </c>
      <c r="BA138" s="6">
        <v>0</v>
      </c>
      <c r="BB138" s="6">
        <v>0</v>
      </c>
      <c r="BC138" s="6">
        <v>0</v>
      </c>
      <c r="BD138" s="6">
        <v>0</v>
      </c>
      <c r="BE138" s="6">
        <v>0</v>
      </c>
      <c r="BF138" s="6">
        <v>0</v>
      </c>
      <c r="BG138" s="6">
        <v>0</v>
      </c>
      <c r="BH138" s="6">
        <v>0</v>
      </c>
      <c r="BI138" s="6">
        <v>0</v>
      </c>
      <c r="BJ138" s="6">
        <v>0</v>
      </c>
      <c r="BK138" s="6">
        <v>0</v>
      </c>
      <c r="BL138" s="6">
        <v>0</v>
      </c>
      <c r="BM138" s="6">
        <v>13.4</v>
      </c>
      <c r="BN138" s="6">
        <v>391.2</v>
      </c>
      <c r="BO138" s="6">
        <v>518.6</v>
      </c>
      <c r="BP138" s="6">
        <v>0</v>
      </c>
      <c r="BQ138" s="6">
        <v>0</v>
      </c>
      <c r="BR138" s="6">
        <v>0</v>
      </c>
      <c r="BS138" s="6">
        <v>0</v>
      </c>
      <c r="BT138" s="6">
        <v>0</v>
      </c>
      <c r="BU138" s="6">
        <v>0</v>
      </c>
      <c r="BV138" s="6">
        <v>0</v>
      </c>
      <c r="BW138" s="6">
        <v>0</v>
      </c>
      <c r="BX138" s="6">
        <v>0</v>
      </c>
      <c r="BY138" s="6">
        <v>0</v>
      </c>
      <c r="BZ138" s="6">
        <v>0</v>
      </c>
      <c r="CA138" s="6">
        <v>0</v>
      </c>
      <c r="CB138" s="6">
        <v>0</v>
      </c>
      <c r="CC138" s="6">
        <v>0</v>
      </c>
      <c r="CD138" s="6">
        <v>0</v>
      </c>
      <c r="CE138" s="6">
        <v>0</v>
      </c>
      <c r="CF138" s="6">
        <v>0</v>
      </c>
      <c r="CG138" s="6">
        <v>0</v>
      </c>
      <c r="CH138" s="6">
        <v>0</v>
      </c>
      <c r="CI138" s="6">
        <v>0</v>
      </c>
      <c r="CJ138" s="6">
        <v>0</v>
      </c>
      <c r="CK138" s="6">
        <v>0</v>
      </c>
      <c r="CL138" s="6">
        <v>0</v>
      </c>
      <c r="CM138" s="6">
        <v>0</v>
      </c>
      <c r="CN138" s="6">
        <v>0</v>
      </c>
      <c r="CO138" s="6">
        <v>0</v>
      </c>
      <c r="CP138" s="6">
        <v>0</v>
      </c>
      <c r="CQ138" s="6">
        <v>0</v>
      </c>
      <c r="CR138" s="6">
        <v>0</v>
      </c>
      <c r="CS138" s="6">
        <v>0</v>
      </c>
      <c r="CT138" s="6">
        <v>929.3</v>
      </c>
      <c r="CU138" s="6">
        <v>905</v>
      </c>
      <c r="CV138" s="6">
        <v>-24.3</v>
      </c>
      <c r="CW138" s="6">
        <v>-2.69</v>
      </c>
    </row>
    <row r="139" spans="1:101">
      <c r="A139" s="4" t="str">
        <f>'tanulasi minta'!A227</f>
        <v>HU</v>
      </c>
      <c r="B139" s="6">
        <v>0</v>
      </c>
      <c r="C139" s="6">
        <v>0</v>
      </c>
      <c r="D139" s="6">
        <v>0</v>
      </c>
      <c r="E139" s="6">
        <v>5547.1</v>
      </c>
      <c r="F139" s="6">
        <v>0</v>
      </c>
      <c r="G139" s="6">
        <v>0</v>
      </c>
      <c r="H139" s="6">
        <v>0</v>
      </c>
      <c r="I139" s="6">
        <v>0</v>
      </c>
      <c r="J139" s="6">
        <v>0</v>
      </c>
      <c r="K139" s="6">
        <v>0</v>
      </c>
      <c r="L139" s="6">
        <v>0</v>
      </c>
      <c r="M139" s="6">
        <v>0</v>
      </c>
      <c r="N139" s="6">
        <v>0</v>
      </c>
      <c r="O139" s="6">
        <v>0</v>
      </c>
      <c r="P139" s="6">
        <v>0</v>
      </c>
      <c r="Q139" s="6">
        <v>0</v>
      </c>
      <c r="R139" s="6">
        <v>0</v>
      </c>
      <c r="S139" s="6">
        <v>0</v>
      </c>
      <c r="T139" s="6">
        <v>0</v>
      </c>
      <c r="U139" s="6">
        <v>0</v>
      </c>
      <c r="V139" s="6">
        <v>0</v>
      </c>
      <c r="W139" s="6">
        <v>0</v>
      </c>
      <c r="X139" s="6">
        <v>0</v>
      </c>
      <c r="Y139" s="6">
        <v>0</v>
      </c>
      <c r="Z139" s="6">
        <v>0</v>
      </c>
      <c r="AA139" s="6">
        <v>1356.2</v>
      </c>
      <c r="AB139" s="6">
        <v>0</v>
      </c>
      <c r="AC139" s="6">
        <v>0</v>
      </c>
      <c r="AD139" s="6">
        <v>0</v>
      </c>
      <c r="AE139" s="6">
        <v>0</v>
      </c>
      <c r="AF139" s="6">
        <v>0</v>
      </c>
      <c r="AG139" s="6">
        <v>0</v>
      </c>
      <c r="AH139" s="6">
        <v>0</v>
      </c>
      <c r="AI139" s="6">
        <v>0</v>
      </c>
      <c r="AJ139" s="6">
        <v>0</v>
      </c>
      <c r="AK139" s="6">
        <v>0</v>
      </c>
      <c r="AL139" s="6">
        <v>0</v>
      </c>
      <c r="AM139" s="6">
        <v>0</v>
      </c>
      <c r="AN139" s="6">
        <v>0</v>
      </c>
      <c r="AO139" s="6">
        <v>0</v>
      </c>
      <c r="AP139" s="6">
        <v>0</v>
      </c>
      <c r="AQ139" s="6">
        <v>0</v>
      </c>
      <c r="AR139" s="6">
        <v>0</v>
      </c>
      <c r="AS139" s="6">
        <v>0</v>
      </c>
      <c r="AT139" s="6">
        <v>0</v>
      </c>
      <c r="AU139" s="6">
        <v>0</v>
      </c>
      <c r="AV139" s="6">
        <v>0</v>
      </c>
      <c r="AW139" s="6">
        <v>0</v>
      </c>
      <c r="AX139" s="6">
        <v>0</v>
      </c>
      <c r="AY139" s="6">
        <v>0</v>
      </c>
      <c r="AZ139" s="6">
        <v>0</v>
      </c>
      <c r="BA139" s="6">
        <v>0</v>
      </c>
      <c r="BB139" s="6">
        <v>0</v>
      </c>
      <c r="BC139" s="6">
        <v>0</v>
      </c>
      <c r="BD139" s="6">
        <v>0</v>
      </c>
      <c r="BE139" s="6">
        <v>0</v>
      </c>
      <c r="BF139" s="6">
        <v>0</v>
      </c>
      <c r="BG139" s="6">
        <v>0</v>
      </c>
      <c r="BH139" s="6">
        <v>0</v>
      </c>
      <c r="BI139" s="6">
        <v>0</v>
      </c>
      <c r="BJ139" s="6">
        <v>0</v>
      </c>
      <c r="BK139" s="6">
        <v>0</v>
      </c>
      <c r="BL139" s="6">
        <v>0</v>
      </c>
      <c r="BM139" s="6">
        <v>203</v>
      </c>
      <c r="BN139" s="6">
        <v>391.2</v>
      </c>
      <c r="BO139" s="6">
        <v>518.6</v>
      </c>
      <c r="BP139" s="6">
        <v>0</v>
      </c>
      <c r="BQ139" s="6">
        <v>0</v>
      </c>
      <c r="BR139" s="6">
        <v>0</v>
      </c>
      <c r="BS139" s="6">
        <v>0</v>
      </c>
      <c r="BT139" s="6">
        <v>0</v>
      </c>
      <c r="BU139" s="6">
        <v>0</v>
      </c>
      <c r="BV139" s="6">
        <v>0</v>
      </c>
      <c r="BW139" s="6">
        <v>0</v>
      </c>
      <c r="BX139" s="6">
        <v>0</v>
      </c>
      <c r="BY139" s="6">
        <v>0</v>
      </c>
      <c r="BZ139" s="6">
        <v>0</v>
      </c>
      <c r="CA139" s="6">
        <v>0</v>
      </c>
      <c r="CB139" s="6">
        <v>0</v>
      </c>
      <c r="CC139" s="6">
        <v>0</v>
      </c>
      <c r="CD139" s="6">
        <v>175.2</v>
      </c>
      <c r="CE139" s="6">
        <v>0</v>
      </c>
      <c r="CF139" s="6">
        <v>0</v>
      </c>
      <c r="CG139" s="6">
        <v>0</v>
      </c>
      <c r="CH139" s="6">
        <v>0</v>
      </c>
      <c r="CI139" s="6">
        <v>0</v>
      </c>
      <c r="CJ139" s="6">
        <v>0</v>
      </c>
      <c r="CK139" s="6">
        <v>0</v>
      </c>
      <c r="CL139" s="6">
        <v>0</v>
      </c>
      <c r="CM139" s="6">
        <v>0</v>
      </c>
      <c r="CN139" s="6">
        <v>0</v>
      </c>
      <c r="CO139" s="6">
        <v>0</v>
      </c>
      <c r="CP139" s="6">
        <v>0</v>
      </c>
      <c r="CQ139" s="6">
        <v>0</v>
      </c>
      <c r="CR139" s="6">
        <v>0</v>
      </c>
      <c r="CS139" s="6">
        <v>0</v>
      </c>
      <c r="CT139" s="6">
        <v>8191.3</v>
      </c>
      <c r="CU139" s="6">
        <v>4860</v>
      </c>
      <c r="CV139" s="6">
        <v>-3331.3</v>
      </c>
      <c r="CW139" s="6">
        <v>-68.55</v>
      </c>
    </row>
    <row r="140" spans="1:101">
      <c r="A140" s="4" t="str">
        <f>'tanulasi minta'!A228</f>
        <v>Keszeg</v>
      </c>
      <c r="B140" s="6">
        <v>0</v>
      </c>
      <c r="C140" s="6">
        <v>0</v>
      </c>
      <c r="D140" s="6">
        <v>0</v>
      </c>
      <c r="E140" s="6">
        <v>5547.1</v>
      </c>
      <c r="F140" s="6">
        <v>0</v>
      </c>
      <c r="G140" s="6">
        <v>0</v>
      </c>
      <c r="H140" s="6">
        <v>0</v>
      </c>
      <c r="I140" s="6">
        <v>0</v>
      </c>
      <c r="J140" s="6">
        <v>0</v>
      </c>
      <c r="K140" s="6">
        <v>0</v>
      </c>
      <c r="L140" s="6">
        <v>0</v>
      </c>
      <c r="M140" s="6">
        <v>0</v>
      </c>
      <c r="N140" s="6">
        <v>0</v>
      </c>
      <c r="O140" s="6">
        <v>0</v>
      </c>
      <c r="P140" s="6">
        <v>0</v>
      </c>
      <c r="Q140" s="6">
        <v>0</v>
      </c>
      <c r="R140" s="6">
        <v>0</v>
      </c>
      <c r="S140" s="6">
        <v>0</v>
      </c>
      <c r="T140" s="6">
        <v>0</v>
      </c>
      <c r="U140" s="6">
        <v>0</v>
      </c>
      <c r="V140" s="6">
        <v>0</v>
      </c>
      <c r="W140" s="6">
        <v>0</v>
      </c>
      <c r="X140" s="6">
        <v>0</v>
      </c>
      <c r="Y140" s="6">
        <v>0</v>
      </c>
      <c r="Z140" s="6">
        <v>0</v>
      </c>
      <c r="AA140" s="6">
        <v>0</v>
      </c>
      <c r="AB140" s="6">
        <v>0</v>
      </c>
      <c r="AC140" s="6">
        <v>0</v>
      </c>
      <c r="AD140" s="6">
        <v>0</v>
      </c>
      <c r="AE140" s="6">
        <v>0</v>
      </c>
      <c r="AF140" s="6">
        <v>0</v>
      </c>
      <c r="AG140" s="6">
        <v>0</v>
      </c>
      <c r="AH140" s="6">
        <v>0</v>
      </c>
      <c r="AI140" s="6">
        <v>0</v>
      </c>
      <c r="AJ140" s="6">
        <v>0</v>
      </c>
      <c r="AK140" s="6">
        <v>0</v>
      </c>
      <c r="AL140" s="6">
        <v>0</v>
      </c>
      <c r="AM140" s="6">
        <v>0</v>
      </c>
      <c r="AN140" s="6">
        <v>0</v>
      </c>
      <c r="AO140" s="6">
        <v>0</v>
      </c>
      <c r="AP140" s="6">
        <v>0</v>
      </c>
      <c r="AQ140" s="6">
        <v>0</v>
      </c>
      <c r="AR140" s="6">
        <v>0</v>
      </c>
      <c r="AS140" s="6">
        <v>0</v>
      </c>
      <c r="AT140" s="6">
        <v>0</v>
      </c>
      <c r="AU140" s="6">
        <v>0</v>
      </c>
      <c r="AV140" s="6">
        <v>0</v>
      </c>
      <c r="AW140" s="6">
        <v>0</v>
      </c>
      <c r="AX140" s="6">
        <v>0</v>
      </c>
      <c r="AY140" s="6">
        <v>0</v>
      </c>
      <c r="AZ140" s="6">
        <v>0</v>
      </c>
      <c r="BA140" s="6">
        <v>0</v>
      </c>
      <c r="BB140" s="6">
        <v>0</v>
      </c>
      <c r="BC140" s="6">
        <v>0</v>
      </c>
      <c r="BD140" s="6">
        <v>0</v>
      </c>
      <c r="BE140" s="6">
        <v>0</v>
      </c>
      <c r="BF140" s="6">
        <v>0</v>
      </c>
      <c r="BG140" s="6">
        <v>0</v>
      </c>
      <c r="BH140" s="6">
        <v>0</v>
      </c>
      <c r="BI140" s="6">
        <v>0</v>
      </c>
      <c r="BJ140" s="6">
        <v>0</v>
      </c>
      <c r="BK140" s="6">
        <v>0</v>
      </c>
      <c r="BL140" s="6">
        <v>0</v>
      </c>
      <c r="BM140" s="6">
        <v>203</v>
      </c>
      <c r="BN140" s="6">
        <v>391.2</v>
      </c>
      <c r="BO140" s="6">
        <v>518.6</v>
      </c>
      <c r="BP140" s="6">
        <v>0</v>
      </c>
      <c r="BQ140" s="6">
        <v>0</v>
      </c>
      <c r="BR140" s="6">
        <v>0</v>
      </c>
      <c r="BS140" s="6">
        <v>0</v>
      </c>
      <c r="BT140" s="6">
        <v>0</v>
      </c>
      <c r="BU140" s="6">
        <v>0</v>
      </c>
      <c r="BV140" s="6">
        <v>0</v>
      </c>
      <c r="BW140" s="6">
        <v>0</v>
      </c>
      <c r="BX140" s="6">
        <v>0</v>
      </c>
      <c r="BY140" s="6">
        <v>0</v>
      </c>
      <c r="BZ140" s="6">
        <v>0</v>
      </c>
      <c r="CA140" s="6">
        <v>0</v>
      </c>
      <c r="CB140" s="6">
        <v>0</v>
      </c>
      <c r="CC140" s="6">
        <v>0</v>
      </c>
      <c r="CD140" s="6">
        <v>0</v>
      </c>
      <c r="CE140" s="6">
        <v>0</v>
      </c>
      <c r="CF140" s="6">
        <v>0</v>
      </c>
      <c r="CG140" s="6">
        <v>0</v>
      </c>
      <c r="CH140" s="6">
        <v>0</v>
      </c>
      <c r="CI140" s="6">
        <v>0</v>
      </c>
      <c r="CJ140" s="6">
        <v>0</v>
      </c>
      <c r="CK140" s="6">
        <v>0</v>
      </c>
      <c r="CL140" s="6">
        <v>0</v>
      </c>
      <c r="CM140" s="6">
        <v>0</v>
      </c>
      <c r="CN140" s="6">
        <v>0</v>
      </c>
      <c r="CO140" s="6">
        <v>0</v>
      </c>
      <c r="CP140" s="6">
        <v>0</v>
      </c>
      <c r="CQ140" s="6">
        <v>0</v>
      </c>
      <c r="CR140" s="6">
        <v>0</v>
      </c>
      <c r="CS140" s="6">
        <v>0</v>
      </c>
      <c r="CT140" s="6">
        <v>6659.9</v>
      </c>
      <c r="CU140" s="6">
        <v>20809</v>
      </c>
      <c r="CV140" s="6">
        <v>14149.1</v>
      </c>
      <c r="CW140" s="6">
        <v>68</v>
      </c>
    </row>
    <row r="141" spans="1:101">
      <c r="A141" s="4" t="str">
        <f>'tanulasi minta'!A229</f>
        <v>KMR</v>
      </c>
      <c r="B141" s="6">
        <v>0</v>
      </c>
      <c r="C141" s="6">
        <v>0</v>
      </c>
      <c r="D141" s="6">
        <v>0</v>
      </c>
      <c r="E141" s="6">
        <v>5547.1</v>
      </c>
      <c r="F141" s="6">
        <v>0</v>
      </c>
      <c r="G141" s="6">
        <v>0</v>
      </c>
      <c r="H141" s="6">
        <v>0</v>
      </c>
      <c r="I141" s="6">
        <v>0</v>
      </c>
      <c r="J141" s="6">
        <v>0</v>
      </c>
      <c r="K141" s="6">
        <v>0</v>
      </c>
      <c r="L141" s="6">
        <v>0</v>
      </c>
      <c r="M141" s="6">
        <v>0</v>
      </c>
      <c r="N141" s="6">
        <v>0</v>
      </c>
      <c r="O141" s="6">
        <v>0</v>
      </c>
      <c r="P141" s="6">
        <v>0</v>
      </c>
      <c r="Q141" s="6">
        <v>0</v>
      </c>
      <c r="R141" s="6">
        <v>0</v>
      </c>
      <c r="S141" s="6">
        <v>0</v>
      </c>
      <c r="T141" s="6">
        <v>0</v>
      </c>
      <c r="U141" s="6">
        <v>0</v>
      </c>
      <c r="V141" s="6">
        <v>0</v>
      </c>
      <c r="W141" s="6">
        <v>0</v>
      </c>
      <c r="X141" s="6">
        <v>0</v>
      </c>
      <c r="Y141" s="6">
        <v>0</v>
      </c>
      <c r="Z141" s="6">
        <v>0</v>
      </c>
      <c r="AA141" s="6">
        <v>0</v>
      </c>
      <c r="AB141" s="6">
        <v>0</v>
      </c>
      <c r="AC141" s="6">
        <v>0</v>
      </c>
      <c r="AD141" s="6">
        <v>0</v>
      </c>
      <c r="AE141" s="6">
        <v>0</v>
      </c>
      <c r="AF141" s="6">
        <v>0</v>
      </c>
      <c r="AG141" s="6">
        <v>0</v>
      </c>
      <c r="AH141" s="6">
        <v>0</v>
      </c>
      <c r="AI141" s="6">
        <v>0</v>
      </c>
      <c r="AJ141" s="6">
        <v>0</v>
      </c>
      <c r="AK141" s="6">
        <v>0</v>
      </c>
      <c r="AL141" s="6">
        <v>0</v>
      </c>
      <c r="AM141" s="6">
        <v>0</v>
      </c>
      <c r="AN141" s="6">
        <v>0</v>
      </c>
      <c r="AO141" s="6">
        <v>0</v>
      </c>
      <c r="AP141" s="6">
        <v>0</v>
      </c>
      <c r="AQ141" s="6">
        <v>0</v>
      </c>
      <c r="AR141" s="6">
        <v>0</v>
      </c>
      <c r="AS141" s="6">
        <v>0</v>
      </c>
      <c r="AT141" s="6">
        <v>0</v>
      </c>
      <c r="AU141" s="6">
        <v>0</v>
      </c>
      <c r="AV141" s="6">
        <v>0</v>
      </c>
      <c r="AW141" s="6">
        <v>0</v>
      </c>
      <c r="AX141" s="6">
        <v>0</v>
      </c>
      <c r="AY141" s="6">
        <v>0</v>
      </c>
      <c r="AZ141" s="6">
        <v>0</v>
      </c>
      <c r="BA141" s="6">
        <v>0</v>
      </c>
      <c r="BB141" s="6">
        <v>0</v>
      </c>
      <c r="BC141" s="6">
        <v>0</v>
      </c>
      <c r="BD141" s="6">
        <v>0</v>
      </c>
      <c r="BE141" s="6">
        <v>0</v>
      </c>
      <c r="BF141" s="6">
        <v>0</v>
      </c>
      <c r="BG141" s="6">
        <v>0</v>
      </c>
      <c r="BH141" s="6">
        <v>0</v>
      </c>
      <c r="BI141" s="6">
        <v>0</v>
      </c>
      <c r="BJ141" s="6">
        <v>0</v>
      </c>
      <c r="BK141" s="6">
        <v>0</v>
      </c>
      <c r="BL141" s="6">
        <v>0</v>
      </c>
      <c r="BM141" s="6">
        <v>0</v>
      </c>
      <c r="BN141" s="6">
        <v>0</v>
      </c>
      <c r="BO141" s="6">
        <v>0</v>
      </c>
      <c r="BP141" s="6">
        <v>0</v>
      </c>
      <c r="BQ141" s="6">
        <v>0</v>
      </c>
      <c r="BR141" s="6">
        <v>0</v>
      </c>
      <c r="BS141" s="6">
        <v>0</v>
      </c>
      <c r="BT141" s="6">
        <v>0</v>
      </c>
      <c r="BU141" s="6">
        <v>0</v>
      </c>
      <c r="BV141" s="6">
        <v>0</v>
      </c>
      <c r="BW141" s="6">
        <v>0</v>
      </c>
      <c r="BX141" s="6">
        <v>0</v>
      </c>
      <c r="BY141" s="6">
        <v>0</v>
      </c>
      <c r="BZ141" s="6">
        <v>0</v>
      </c>
      <c r="CA141" s="6">
        <v>0</v>
      </c>
      <c r="CB141" s="6">
        <v>0</v>
      </c>
      <c r="CC141" s="6">
        <v>0</v>
      </c>
      <c r="CD141" s="6">
        <v>0</v>
      </c>
      <c r="CE141" s="6">
        <v>0</v>
      </c>
      <c r="CF141" s="6">
        <v>0</v>
      </c>
      <c r="CG141" s="6">
        <v>0</v>
      </c>
      <c r="CH141" s="6">
        <v>0</v>
      </c>
      <c r="CI141" s="6">
        <v>0</v>
      </c>
      <c r="CJ141" s="6">
        <v>0</v>
      </c>
      <c r="CK141" s="6">
        <v>0</v>
      </c>
      <c r="CL141" s="6">
        <v>0</v>
      </c>
      <c r="CM141" s="6">
        <v>0</v>
      </c>
      <c r="CN141" s="6">
        <v>0</v>
      </c>
      <c r="CO141" s="6">
        <v>0</v>
      </c>
      <c r="CP141" s="6">
        <v>0</v>
      </c>
      <c r="CQ141" s="6">
        <v>0</v>
      </c>
      <c r="CR141" s="6">
        <v>0</v>
      </c>
      <c r="CS141" s="6">
        <v>0</v>
      </c>
      <c r="CT141" s="6">
        <v>5547.1</v>
      </c>
      <c r="CU141" s="6">
        <v>19</v>
      </c>
      <c r="CV141" s="6">
        <v>-5528.1</v>
      </c>
      <c r="CW141" s="6">
        <v>-29095.26</v>
      </c>
    </row>
    <row r="142" spans="1:101">
      <c r="A142" s="4" t="str">
        <f>'tanulasi minta'!A230</f>
        <v>Kosd</v>
      </c>
      <c r="B142" s="6">
        <v>0</v>
      </c>
      <c r="C142" s="6">
        <v>0</v>
      </c>
      <c r="D142" s="6">
        <v>0</v>
      </c>
      <c r="E142" s="6">
        <v>5547.1</v>
      </c>
      <c r="F142" s="6">
        <v>0</v>
      </c>
      <c r="G142" s="6">
        <v>0</v>
      </c>
      <c r="H142" s="6">
        <v>0</v>
      </c>
      <c r="I142" s="6">
        <v>0</v>
      </c>
      <c r="J142" s="6">
        <v>0</v>
      </c>
      <c r="K142" s="6">
        <v>0</v>
      </c>
      <c r="L142" s="6">
        <v>0</v>
      </c>
      <c r="M142" s="6">
        <v>0</v>
      </c>
      <c r="N142" s="6">
        <v>0</v>
      </c>
      <c r="O142" s="6">
        <v>0</v>
      </c>
      <c r="P142" s="6">
        <v>0</v>
      </c>
      <c r="Q142" s="6">
        <v>0</v>
      </c>
      <c r="R142" s="6">
        <v>0</v>
      </c>
      <c r="S142" s="6">
        <v>0</v>
      </c>
      <c r="T142" s="6">
        <v>0</v>
      </c>
      <c r="U142" s="6">
        <v>0</v>
      </c>
      <c r="V142" s="6">
        <v>0</v>
      </c>
      <c r="W142" s="6">
        <v>0</v>
      </c>
      <c r="X142" s="6">
        <v>0</v>
      </c>
      <c r="Y142" s="6">
        <v>0</v>
      </c>
      <c r="Z142" s="6">
        <v>0</v>
      </c>
      <c r="AA142" s="6">
        <v>0</v>
      </c>
      <c r="AB142" s="6">
        <v>0</v>
      </c>
      <c r="AC142" s="6">
        <v>0</v>
      </c>
      <c r="AD142" s="6">
        <v>0</v>
      </c>
      <c r="AE142" s="6">
        <v>0</v>
      </c>
      <c r="AF142" s="6">
        <v>0</v>
      </c>
      <c r="AG142" s="6">
        <v>0</v>
      </c>
      <c r="AH142" s="6">
        <v>0</v>
      </c>
      <c r="AI142" s="6">
        <v>0</v>
      </c>
      <c r="AJ142" s="6">
        <v>0</v>
      </c>
      <c r="AK142" s="6">
        <v>0</v>
      </c>
      <c r="AL142" s="6">
        <v>0</v>
      </c>
      <c r="AM142" s="6">
        <v>0</v>
      </c>
      <c r="AN142" s="6">
        <v>0</v>
      </c>
      <c r="AO142" s="6">
        <v>0</v>
      </c>
      <c r="AP142" s="6">
        <v>0</v>
      </c>
      <c r="AQ142" s="6">
        <v>0</v>
      </c>
      <c r="AR142" s="6">
        <v>0</v>
      </c>
      <c r="AS142" s="6">
        <v>0</v>
      </c>
      <c r="AT142" s="6">
        <v>0</v>
      </c>
      <c r="AU142" s="6">
        <v>0</v>
      </c>
      <c r="AV142" s="6">
        <v>0</v>
      </c>
      <c r="AW142" s="6">
        <v>0</v>
      </c>
      <c r="AX142" s="6">
        <v>0</v>
      </c>
      <c r="AY142" s="6">
        <v>0</v>
      </c>
      <c r="AZ142" s="6">
        <v>0</v>
      </c>
      <c r="BA142" s="6">
        <v>0</v>
      </c>
      <c r="BB142" s="6">
        <v>0</v>
      </c>
      <c r="BC142" s="6">
        <v>0</v>
      </c>
      <c r="BD142" s="6">
        <v>0</v>
      </c>
      <c r="BE142" s="6">
        <v>0</v>
      </c>
      <c r="BF142" s="6">
        <v>0</v>
      </c>
      <c r="BG142" s="6">
        <v>0</v>
      </c>
      <c r="BH142" s="6">
        <v>0</v>
      </c>
      <c r="BI142" s="6">
        <v>0</v>
      </c>
      <c r="BJ142" s="6">
        <v>0</v>
      </c>
      <c r="BK142" s="6">
        <v>0</v>
      </c>
      <c r="BL142" s="6">
        <v>0</v>
      </c>
      <c r="BM142" s="6">
        <v>0</v>
      </c>
      <c r="BN142" s="6">
        <v>0</v>
      </c>
      <c r="BO142" s="6">
        <v>0</v>
      </c>
      <c r="BP142" s="6">
        <v>0</v>
      </c>
      <c r="BQ142" s="6">
        <v>0</v>
      </c>
      <c r="BR142" s="6">
        <v>0</v>
      </c>
      <c r="BS142" s="6">
        <v>0</v>
      </c>
      <c r="BT142" s="6">
        <v>0</v>
      </c>
      <c r="BU142" s="6">
        <v>0</v>
      </c>
      <c r="BV142" s="6">
        <v>0</v>
      </c>
      <c r="BW142" s="6">
        <v>0</v>
      </c>
      <c r="BX142" s="6">
        <v>0</v>
      </c>
      <c r="BY142" s="6">
        <v>0</v>
      </c>
      <c r="BZ142" s="6">
        <v>0</v>
      </c>
      <c r="CA142" s="6">
        <v>0</v>
      </c>
      <c r="CB142" s="6">
        <v>0</v>
      </c>
      <c r="CC142" s="6">
        <v>0</v>
      </c>
      <c r="CD142" s="6">
        <v>0</v>
      </c>
      <c r="CE142" s="6">
        <v>0</v>
      </c>
      <c r="CF142" s="6">
        <v>0</v>
      </c>
      <c r="CG142" s="6">
        <v>0</v>
      </c>
      <c r="CH142" s="6">
        <v>0</v>
      </c>
      <c r="CI142" s="6">
        <v>0</v>
      </c>
      <c r="CJ142" s="6">
        <v>0</v>
      </c>
      <c r="CK142" s="6">
        <v>0</v>
      </c>
      <c r="CL142" s="6">
        <v>0</v>
      </c>
      <c r="CM142" s="6">
        <v>0</v>
      </c>
      <c r="CN142" s="6">
        <v>0</v>
      </c>
      <c r="CO142" s="6">
        <v>0</v>
      </c>
      <c r="CP142" s="6">
        <v>0</v>
      </c>
      <c r="CQ142" s="6">
        <v>0</v>
      </c>
      <c r="CR142" s="6">
        <v>0</v>
      </c>
      <c r="CS142" s="6">
        <v>0</v>
      </c>
      <c r="CT142" s="6">
        <v>5547.1</v>
      </c>
      <c r="CU142" s="6">
        <v>489</v>
      </c>
      <c r="CV142" s="6">
        <v>-5058.1000000000004</v>
      </c>
      <c r="CW142" s="6">
        <v>-1034.3800000000001</v>
      </c>
    </row>
    <row r="143" spans="1:101">
      <c r="A143" s="4" t="str">
        <f>'tanulasi minta'!A231</f>
        <v>Legénd</v>
      </c>
      <c r="B143" s="6">
        <v>0</v>
      </c>
      <c r="C143" s="6">
        <v>0</v>
      </c>
      <c r="D143" s="6">
        <v>0</v>
      </c>
      <c r="E143" s="6">
        <v>0</v>
      </c>
      <c r="F143" s="6">
        <v>0</v>
      </c>
      <c r="G143" s="6">
        <v>0</v>
      </c>
      <c r="H143" s="6">
        <v>0</v>
      </c>
      <c r="I143" s="6">
        <v>0</v>
      </c>
      <c r="J143" s="6">
        <v>0</v>
      </c>
      <c r="K143" s="6">
        <v>0</v>
      </c>
      <c r="L143" s="6">
        <v>103.7</v>
      </c>
      <c r="M143" s="6">
        <v>0</v>
      </c>
      <c r="N143" s="6">
        <v>0</v>
      </c>
      <c r="O143" s="6">
        <v>0</v>
      </c>
      <c r="P143" s="6">
        <v>0</v>
      </c>
      <c r="Q143" s="6">
        <v>0</v>
      </c>
      <c r="R143" s="6">
        <v>0</v>
      </c>
      <c r="S143" s="6">
        <v>0</v>
      </c>
      <c r="T143" s="6">
        <v>0</v>
      </c>
      <c r="U143" s="6">
        <v>0</v>
      </c>
      <c r="V143" s="6">
        <v>0</v>
      </c>
      <c r="W143" s="6">
        <v>0</v>
      </c>
      <c r="X143" s="6">
        <v>0</v>
      </c>
      <c r="Y143" s="6">
        <v>0</v>
      </c>
      <c r="Z143" s="6">
        <v>0</v>
      </c>
      <c r="AA143" s="6">
        <v>0</v>
      </c>
      <c r="AB143" s="6">
        <v>0</v>
      </c>
      <c r="AC143" s="6">
        <v>0</v>
      </c>
      <c r="AD143" s="6">
        <v>0</v>
      </c>
      <c r="AE143" s="6">
        <v>0</v>
      </c>
      <c r="AF143" s="6">
        <v>0</v>
      </c>
      <c r="AG143" s="6">
        <v>0</v>
      </c>
      <c r="AH143" s="6">
        <v>0</v>
      </c>
      <c r="AI143" s="6">
        <v>0</v>
      </c>
      <c r="AJ143" s="6">
        <v>0</v>
      </c>
      <c r="AK143" s="6">
        <v>0</v>
      </c>
      <c r="AL143" s="6">
        <v>0</v>
      </c>
      <c r="AM143" s="6">
        <v>0</v>
      </c>
      <c r="AN143" s="6">
        <v>0</v>
      </c>
      <c r="AO143" s="6">
        <v>0</v>
      </c>
      <c r="AP143" s="6">
        <v>0</v>
      </c>
      <c r="AQ143" s="6">
        <v>0</v>
      </c>
      <c r="AR143" s="6">
        <v>0</v>
      </c>
      <c r="AS143" s="6">
        <v>0</v>
      </c>
      <c r="AT143" s="6">
        <v>0</v>
      </c>
      <c r="AU143" s="6">
        <v>0</v>
      </c>
      <c r="AV143" s="6">
        <v>0</v>
      </c>
      <c r="AW143" s="6">
        <v>0</v>
      </c>
      <c r="AX143" s="6">
        <v>0</v>
      </c>
      <c r="AY143" s="6">
        <v>0</v>
      </c>
      <c r="AZ143" s="6">
        <v>0</v>
      </c>
      <c r="BA143" s="6">
        <v>0</v>
      </c>
      <c r="BB143" s="6">
        <v>0</v>
      </c>
      <c r="BC143" s="6">
        <v>0</v>
      </c>
      <c r="BD143" s="6">
        <v>0</v>
      </c>
      <c r="BE143" s="6">
        <v>0</v>
      </c>
      <c r="BF143" s="6">
        <v>0</v>
      </c>
      <c r="BG143" s="6">
        <v>0</v>
      </c>
      <c r="BH143" s="6">
        <v>0</v>
      </c>
      <c r="BI143" s="6">
        <v>0</v>
      </c>
      <c r="BJ143" s="6">
        <v>0</v>
      </c>
      <c r="BK143" s="6">
        <v>0</v>
      </c>
      <c r="BL143" s="6">
        <v>0</v>
      </c>
      <c r="BM143" s="6">
        <v>203</v>
      </c>
      <c r="BN143" s="6">
        <v>391.2</v>
      </c>
      <c r="BO143" s="6">
        <v>518.6</v>
      </c>
      <c r="BP143" s="6">
        <v>0</v>
      </c>
      <c r="BQ143" s="6">
        <v>0</v>
      </c>
      <c r="BR143" s="6">
        <v>0</v>
      </c>
      <c r="BS143" s="6">
        <v>0</v>
      </c>
      <c r="BT143" s="6">
        <v>0</v>
      </c>
      <c r="BU143" s="6">
        <v>0</v>
      </c>
      <c r="BV143" s="6">
        <v>0</v>
      </c>
      <c r="BW143" s="6">
        <v>0</v>
      </c>
      <c r="BX143" s="6">
        <v>0</v>
      </c>
      <c r="BY143" s="6">
        <v>0</v>
      </c>
      <c r="BZ143" s="6">
        <v>0</v>
      </c>
      <c r="CA143" s="6">
        <v>0</v>
      </c>
      <c r="CB143" s="6">
        <v>0</v>
      </c>
      <c r="CC143" s="6">
        <v>0</v>
      </c>
      <c r="CD143" s="6">
        <v>0</v>
      </c>
      <c r="CE143" s="6">
        <v>0</v>
      </c>
      <c r="CF143" s="6">
        <v>0</v>
      </c>
      <c r="CG143" s="6">
        <v>0</v>
      </c>
      <c r="CH143" s="6">
        <v>0</v>
      </c>
      <c r="CI143" s="6">
        <v>0</v>
      </c>
      <c r="CJ143" s="6">
        <v>0</v>
      </c>
      <c r="CK143" s="6">
        <v>0</v>
      </c>
      <c r="CL143" s="6">
        <v>0</v>
      </c>
      <c r="CM143" s="6">
        <v>0</v>
      </c>
      <c r="CN143" s="6">
        <v>0</v>
      </c>
      <c r="CO143" s="6">
        <v>0</v>
      </c>
      <c r="CP143" s="6">
        <v>0</v>
      </c>
      <c r="CQ143" s="6">
        <v>0</v>
      </c>
      <c r="CR143" s="6">
        <v>0</v>
      </c>
      <c r="CS143" s="6">
        <v>0</v>
      </c>
      <c r="CT143" s="6">
        <v>1216.5</v>
      </c>
      <c r="CU143" s="6">
        <v>1738</v>
      </c>
      <c r="CV143" s="6">
        <v>521.5</v>
      </c>
      <c r="CW143" s="6">
        <v>30.01</v>
      </c>
    </row>
    <row r="144" spans="1:101">
      <c r="A144" s="4" t="str">
        <f>'tanulasi minta'!A232</f>
        <v>Nézsa</v>
      </c>
      <c r="B144" s="6">
        <v>0</v>
      </c>
      <c r="C144" s="6">
        <v>0</v>
      </c>
      <c r="D144" s="6">
        <v>172.6</v>
      </c>
      <c r="E144" s="6">
        <v>0</v>
      </c>
      <c r="F144" s="6">
        <v>0</v>
      </c>
      <c r="G144" s="6">
        <v>0</v>
      </c>
      <c r="H144" s="6">
        <v>0</v>
      </c>
      <c r="I144" s="6">
        <v>0</v>
      </c>
      <c r="J144" s="6">
        <v>0</v>
      </c>
      <c r="K144" s="6">
        <v>0</v>
      </c>
      <c r="L144" s="6">
        <v>0</v>
      </c>
      <c r="M144" s="6">
        <v>0</v>
      </c>
      <c r="N144" s="6">
        <v>0</v>
      </c>
      <c r="O144" s="6">
        <v>0</v>
      </c>
      <c r="P144" s="6">
        <v>206.5</v>
      </c>
      <c r="Q144" s="6">
        <v>0</v>
      </c>
      <c r="R144" s="6">
        <v>0</v>
      </c>
      <c r="S144" s="6">
        <v>0</v>
      </c>
      <c r="T144" s="6">
        <v>0</v>
      </c>
      <c r="U144" s="6">
        <v>0</v>
      </c>
      <c r="V144" s="6">
        <v>0</v>
      </c>
      <c r="W144" s="6">
        <v>0</v>
      </c>
      <c r="X144" s="6">
        <v>0</v>
      </c>
      <c r="Y144" s="6">
        <v>0</v>
      </c>
      <c r="Z144" s="6">
        <v>0</v>
      </c>
      <c r="AA144" s="6">
        <v>0</v>
      </c>
      <c r="AB144" s="6">
        <v>0</v>
      </c>
      <c r="AC144" s="6">
        <v>0</v>
      </c>
      <c r="AD144" s="6">
        <v>0</v>
      </c>
      <c r="AE144" s="6">
        <v>0</v>
      </c>
      <c r="AF144" s="6">
        <v>0</v>
      </c>
      <c r="AG144" s="6">
        <v>0</v>
      </c>
      <c r="AH144" s="6">
        <v>0</v>
      </c>
      <c r="AI144" s="6">
        <v>0</v>
      </c>
      <c r="AJ144" s="6">
        <v>0</v>
      </c>
      <c r="AK144" s="6">
        <v>0</v>
      </c>
      <c r="AL144" s="6">
        <v>0</v>
      </c>
      <c r="AM144" s="6">
        <v>0</v>
      </c>
      <c r="AN144" s="6">
        <v>0</v>
      </c>
      <c r="AO144" s="6">
        <v>0</v>
      </c>
      <c r="AP144" s="6">
        <v>0</v>
      </c>
      <c r="AQ144" s="6">
        <v>0</v>
      </c>
      <c r="AR144" s="6">
        <v>0</v>
      </c>
      <c r="AS144" s="6">
        <v>0</v>
      </c>
      <c r="AT144" s="6">
        <v>0</v>
      </c>
      <c r="AU144" s="6">
        <v>0</v>
      </c>
      <c r="AV144" s="6">
        <v>0</v>
      </c>
      <c r="AW144" s="6">
        <v>0</v>
      </c>
      <c r="AX144" s="6">
        <v>0</v>
      </c>
      <c r="AY144" s="6">
        <v>0</v>
      </c>
      <c r="AZ144" s="6">
        <v>0</v>
      </c>
      <c r="BA144" s="6">
        <v>0</v>
      </c>
      <c r="BB144" s="6">
        <v>0</v>
      </c>
      <c r="BC144" s="6">
        <v>0</v>
      </c>
      <c r="BD144" s="6">
        <v>0</v>
      </c>
      <c r="BE144" s="6">
        <v>0</v>
      </c>
      <c r="BF144" s="6">
        <v>0</v>
      </c>
      <c r="BG144" s="6">
        <v>0</v>
      </c>
      <c r="BH144" s="6">
        <v>0</v>
      </c>
      <c r="BI144" s="6">
        <v>0</v>
      </c>
      <c r="BJ144" s="6">
        <v>0</v>
      </c>
      <c r="BK144" s="6">
        <v>0</v>
      </c>
      <c r="BL144" s="6">
        <v>0</v>
      </c>
      <c r="BM144" s="6">
        <v>203</v>
      </c>
      <c r="BN144" s="6">
        <v>391.2</v>
      </c>
      <c r="BO144" s="6">
        <v>518.6</v>
      </c>
      <c r="BP144" s="6">
        <v>0</v>
      </c>
      <c r="BQ144" s="6">
        <v>0</v>
      </c>
      <c r="BR144" s="6">
        <v>0</v>
      </c>
      <c r="BS144" s="6">
        <v>0</v>
      </c>
      <c r="BT144" s="6">
        <v>0</v>
      </c>
      <c r="BU144" s="6">
        <v>0</v>
      </c>
      <c r="BV144" s="6">
        <v>0</v>
      </c>
      <c r="BW144" s="6">
        <v>0</v>
      </c>
      <c r="BX144" s="6">
        <v>0</v>
      </c>
      <c r="BY144" s="6">
        <v>0</v>
      </c>
      <c r="BZ144" s="6">
        <v>0</v>
      </c>
      <c r="CA144" s="6">
        <v>0</v>
      </c>
      <c r="CB144" s="6">
        <v>0</v>
      </c>
      <c r="CC144" s="6">
        <v>0</v>
      </c>
      <c r="CD144" s="6">
        <v>0</v>
      </c>
      <c r="CE144" s="6">
        <v>0</v>
      </c>
      <c r="CF144" s="6">
        <v>0</v>
      </c>
      <c r="CG144" s="6">
        <v>0</v>
      </c>
      <c r="CH144" s="6">
        <v>0</v>
      </c>
      <c r="CI144" s="6">
        <v>0</v>
      </c>
      <c r="CJ144" s="6">
        <v>0</v>
      </c>
      <c r="CK144" s="6">
        <v>0</v>
      </c>
      <c r="CL144" s="6">
        <v>0</v>
      </c>
      <c r="CM144" s="6">
        <v>0</v>
      </c>
      <c r="CN144" s="6">
        <v>0</v>
      </c>
      <c r="CO144" s="6">
        <v>0</v>
      </c>
      <c r="CP144" s="6">
        <v>0</v>
      </c>
      <c r="CQ144" s="6">
        <v>0</v>
      </c>
      <c r="CR144" s="6">
        <v>0</v>
      </c>
      <c r="CS144" s="6">
        <v>0</v>
      </c>
      <c r="CT144" s="6">
        <v>1491.9</v>
      </c>
      <c r="CU144" s="6">
        <v>1230</v>
      </c>
      <c r="CV144" s="6">
        <v>-261.89999999999998</v>
      </c>
      <c r="CW144" s="6">
        <v>-21.29</v>
      </c>
    </row>
    <row r="145" spans="1:101">
      <c r="A145" s="4" t="str">
        <f>'tanulasi minta'!A233</f>
        <v>Nógrád</v>
      </c>
      <c r="B145" s="6">
        <v>0</v>
      </c>
      <c r="C145" s="6">
        <v>0</v>
      </c>
      <c r="D145" s="6">
        <v>0</v>
      </c>
      <c r="E145" s="6">
        <v>0</v>
      </c>
      <c r="F145" s="6">
        <v>0</v>
      </c>
      <c r="G145" s="6">
        <v>0</v>
      </c>
      <c r="H145" s="6">
        <v>0</v>
      </c>
      <c r="I145" s="6">
        <v>0</v>
      </c>
      <c r="J145" s="6">
        <v>0</v>
      </c>
      <c r="K145" s="6">
        <v>0</v>
      </c>
      <c r="L145" s="6">
        <v>0</v>
      </c>
      <c r="M145" s="6">
        <v>0</v>
      </c>
      <c r="N145" s="6">
        <v>0</v>
      </c>
      <c r="O145" s="6">
        <v>0</v>
      </c>
      <c r="P145" s="6">
        <v>0</v>
      </c>
      <c r="Q145" s="6">
        <v>0</v>
      </c>
      <c r="R145" s="6">
        <v>0</v>
      </c>
      <c r="S145" s="6">
        <v>0</v>
      </c>
      <c r="T145" s="6">
        <v>0</v>
      </c>
      <c r="U145" s="6">
        <v>0</v>
      </c>
      <c r="V145" s="6">
        <v>0</v>
      </c>
      <c r="W145" s="6">
        <v>0</v>
      </c>
      <c r="X145" s="6">
        <v>0</v>
      </c>
      <c r="Y145" s="6">
        <v>0</v>
      </c>
      <c r="Z145" s="6">
        <v>0</v>
      </c>
      <c r="AA145" s="6">
        <v>0</v>
      </c>
      <c r="AB145" s="6">
        <v>0</v>
      </c>
      <c r="AC145" s="6">
        <v>0</v>
      </c>
      <c r="AD145" s="6">
        <v>0</v>
      </c>
      <c r="AE145" s="6">
        <v>0</v>
      </c>
      <c r="AF145" s="6">
        <v>0</v>
      </c>
      <c r="AG145" s="6">
        <v>0</v>
      </c>
      <c r="AH145" s="6">
        <v>0</v>
      </c>
      <c r="AI145" s="6">
        <v>0</v>
      </c>
      <c r="AJ145" s="6">
        <v>0</v>
      </c>
      <c r="AK145" s="6">
        <v>0</v>
      </c>
      <c r="AL145" s="6">
        <v>0</v>
      </c>
      <c r="AM145" s="6">
        <v>0</v>
      </c>
      <c r="AN145" s="6">
        <v>0</v>
      </c>
      <c r="AO145" s="6">
        <v>0</v>
      </c>
      <c r="AP145" s="6">
        <v>0</v>
      </c>
      <c r="AQ145" s="6">
        <v>0</v>
      </c>
      <c r="AR145" s="6">
        <v>0</v>
      </c>
      <c r="AS145" s="6">
        <v>0</v>
      </c>
      <c r="AT145" s="6">
        <v>0</v>
      </c>
      <c r="AU145" s="6">
        <v>0</v>
      </c>
      <c r="AV145" s="6">
        <v>0</v>
      </c>
      <c r="AW145" s="6">
        <v>0</v>
      </c>
      <c r="AX145" s="6">
        <v>0</v>
      </c>
      <c r="AY145" s="6">
        <v>0</v>
      </c>
      <c r="AZ145" s="6">
        <v>0</v>
      </c>
      <c r="BA145" s="6">
        <v>0</v>
      </c>
      <c r="BB145" s="6">
        <v>0</v>
      </c>
      <c r="BC145" s="6">
        <v>0</v>
      </c>
      <c r="BD145" s="6">
        <v>0</v>
      </c>
      <c r="BE145" s="6">
        <v>0</v>
      </c>
      <c r="BF145" s="6">
        <v>0</v>
      </c>
      <c r="BG145" s="6">
        <v>0</v>
      </c>
      <c r="BH145" s="6">
        <v>0</v>
      </c>
      <c r="BI145" s="6">
        <v>0</v>
      </c>
      <c r="BJ145" s="6">
        <v>0</v>
      </c>
      <c r="BK145" s="6">
        <v>0</v>
      </c>
      <c r="BL145" s="6">
        <v>0</v>
      </c>
      <c r="BM145" s="6">
        <v>13.4</v>
      </c>
      <c r="BN145" s="6">
        <v>391.2</v>
      </c>
      <c r="BO145" s="6">
        <v>518.6</v>
      </c>
      <c r="BP145" s="6">
        <v>0</v>
      </c>
      <c r="BQ145" s="6">
        <v>0</v>
      </c>
      <c r="BR145" s="6">
        <v>0</v>
      </c>
      <c r="BS145" s="6">
        <v>0</v>
      </c>
      <c r="BT145" s="6">
        <v>0</v>
      </c>
      <c r="BU145" s="6">
        <v>0</v>
      </c>
      <c r="BV145" s="6">
        <v>0</v>
      </c>
      <c r="BW145" s="6">
        <v>0</v>
      </c>
      <c r="BX145" s="6">
        <v>0</v>
      </c>
      <c r="BY145" s="6">
        <v>0</v>
      </c>
      <c r="BZ145" s="6">
        <v>0</v>
      </c>
      <c r="CA145" s="6">
        <v>0</v>
      </c>
      <c r="CB145" s="6">
        <v>0</v>
      </c>
      <c r="CC145" s="6">
        <v>0</v>
      </c>
      <c r="CD145" s="6">
        <v>0</v>
      </c>
      <c r="CE145" s="6">
        <v>0</v>
      </c>
      <c r="CF145" s="6">
        <v>0</v>
      </c>
      <c r="CG145" s="6">
        <v>0</v>
      </c>
      <c r="CH145" s="6">
        <v>0</v>
      </c>
      <c r="CI145" s="6">
        <v>0</v>
      </c>
      <c r="CJ145" s="6">
        <v>0</v>
      </c>
      <c r="CK145" s="6">
        <v>0</v>
      </c>
      <c r="CL145" s="6">
        <v>0</v>
      </c>
      <c r="CM145" s="6">
        <v>0</v>
      </c>
      <c r="CN145" s="6">
        <v>0</v>
      </c>
      <c r="CO145" s="6">
        <v>0</v>
      </c>
      <c r="CP145" s="6">
        <v>0</v>
      </c>
      <c r="CQ145" s="6">
        <v>0</v>
      </c>
      <c r="CR145" s="6">
        <v>0</v>
      </c>
      <c r="CS145" s="6">
        <v>0</v>
      </c>
      <c r="CT145" s="6">
        <v>923.2</v>
      </c>
      <c r="CU145" s="6">
        <v>2851</v>
      </c>
      <c r="CV145" s="6">
        <v>1927.8</v>
      </c>
      <c r="CW145" s="6">
        <v>67.62</v>
      </c>
    </row>
    <row r="146" spans="1:101">
      <c r="A146" s="4" t="str">
        <f>'tanulasi minta'!A234</f>
        <v>Nógrádmegye</v>
      </c>
      <c r="B146" s="6">
        <v>0</v>
      </c>
      <c r="C146" s="6">
        <v>0</v>
      </c>
      <c r="D146" s="6">
        <v>0</v>
      </c>
      <c r="E146" s="6">
        <v>0</v>
      </c>
      <c r="F146" s="6">
        <v>0</v>
      </c>
      <c r="G146" s="6">
        <v>0</v>
      </c>
      <c r="H146" s="6">
        <v>0</v>
      </c>
      <c r="I146" s="6">
        <v>0</v>
      </c>
      <c r="J146" s="6">
        <v>0</v>
      </c>
      <c r="K146" s="6">
        <v>0</v>
      </c>
      <c r="L146" s="6">
        <v>0</v>
      </c>
      <c r="M146" s="6">
        <v>0</v>
      </c>
      <c r="N146" s="6">
        <v>0</v>
      </c>
      <c r="O146" s="6">
        <v>0</v>
      </c>
      <c r="P146" s="6">
        <v>148.69999999999999</v>
      </c>
      <c r="Q146" s="6">
        <v>0</v>
      </c>
      <c r="R146" s="6">
        <v>0</v>
      </c>
      <c r="S146" s="6">
        <v>0</v>
      </c>
      <c r="T146" s="6">
        <v>0</v>
      </c>
      <c r="U146" s="6">
        <v>0</v>
      </c>
      <c r="V146" s="6">
        <v>0</v>
      </c>
      <c r="W146" s="6">
        <v>0</v>
      </c>
      <c r="X146" s="6">
        <v>0</v>
      </c>
      <c r="Y146" s="6">
        <v>0</v>
      </c>
      <c r="Z146" s="6">
        <v>0</v>
      </c>
      <c r="AA146" s="6">
        <v>0</v>
      </c>
      <c r="AB146" s="6">
        <v>0</v>
      </c>
      <c r="AC146" s="6">
        <v>0</v>
      </c>
      <c r="AD146" s="6">
        <v>0</v>
      </c>
      <c r="AE146" s="6">
        <v>0</v>
      </c>
      <c r="AF146" s="6">
        <v>0</v>
      </c>
      <c r="AG146" s="6">
        <v>0</v>
      </c>
      <c r="AH146" s="6">
        <v>0</v>
      </c>
      <c r="AI146" s="6">
        <v>0</v>
      </c>
      <c r="AJ146" s="6">
        <v>0</v>
      </c>
      <c r="AK146" s="6">
        <v>0</v>
      </c>
      <c r="AL146" s="6">
        <v>0</v>
      </c>
      <c r="AM146" s="6">
        <v>0</v>
      </c>
      <c r="AN146" s="6">
        <v>0</v>
      </c>
      <c r="AO146" s="6">
        <v>0</v>
      </c>
      <c r="AP146" s="6">
        <v>0</v>
      </c>
      <c r="AQ146" s="6">
        <v>0</v>
      </c>
      <c r="AR146" s="6">
        <v>0</v>
      </c>
      <c r="AS146" s="6">
        <v>0</v>
      </c>
      <c r="AT146" s="6">
        <v>0</v>
      </c>
      <c r="AU146" s="6">
        <v>0</v>
      </c>
      <c r="AV146" s="6">
        <v>0</v>
      </c>
      <c r="AW146" s="6">
        <v>0</v>
      </c>
      <c r="AX146" s="6">
        <v>0</v>
      </c>
      <c r="AY146" s="6">
        <v>0</v>
      </c>
      <c r="AZ146" s="6">
        <v>0</v>
      </c>
      <c r="BA146" s="6">
        <v>0</v>
      </c>
      <c r="BB146" s="6">
        <v>0</v>
      </c>
      <c r="BC146" s="6">
        <v>0</v>
      </c>
      <c r="BD146" s="6">
        <v>0</v>
      </c>
      <c r="BE146" s="6">
        <v>0</v>
      </c>
      <c r="BF146" s="6">
        <v>0</v>
      </c>
      <c r="BG146" s="6">
        <v>0</v>
      </c>
      <c r="BH146" s="6">
        <v>0</v>
      </c>
      <c r="BI146" s="6">
        <v>0</v>
      </c>
      <c r="BJ146" s="6">
        <v>937.2</v>
      </c>
      <c r="BK146" s="6">
        <v>0</v>
      </c>
      <c r="BL146" s="6">
        <v>0</v>
      </c>
      <c r="BM146" s="6">
        <v>203</v>
      </c>
      <c r="BN146" s="6">
        <v>391.2</v>
      </c>
      <c r="BO146" s="6">
        <v>518.6</v>
      </c>
      <c r="BP146" s="6">
        <v>0</v>
      </c>
      <c r="BQ146" s="6">
        <v>0</v>
      </c>
      <c r="BR146" s="6">
        <v>0</v>
      </c>
      <c r="BS146" s="6">
        <v>0</v>
      </c>
      <c r="BT146" s="6">
        <v>0</v>
      </c>
      <c r="BU146" s="6">
        <v>0</v>
      </c>
      <c r="BV146" s="6">
        <v>0</v>
      </c>
      <c r="BW146" s="6">
        <v>0</v>
      </c>
      <c r="BX146" s="6">
        <v>0</v>
      </c>
      <c r="BY146" s="6">
        <v>0</v>
      </c>
      <c r="BZ146" s="6">
        <v>0</v>
      </c>
      <c r="CA146" s="6">
        <v>0</v>
      </c>
      <c r="CB146" s="6">
        <v>0</v>
      </c>
      <c r="CC146" s="6">
        <v>0</v>
      </c>
      <c r="CD146" s="6">
        <v>0</v>
      </c>
      <c r="CE146" s="6">
        <v>0</v>
      </c>
      <c r="CF146" s="6">
        <v>0</v>
      </c>
      <c r="CG146" s="6">
        <v>0</v>
      </c>
      <c r="CH146" s="6">
        <v>0</v>
      </c>
      <c r="CI146" s="6">
        <v>0</v>
      </c>
      <c r="CJ146" s="6">
        <v>0</v>
      </c>
      <c r="CK146" s="6">
        <v>0</v>
      </c>
      <c r="CL146" s="6">
        <v>0</v>
      </c>
      <c r="CM146" s="6">
        <v>0</v>
      </c>
      <c r="CN146" s="6">
        <v>0</v>
      </c>
      <c r="CO146" s="6">
        <v>0</v>
      </c>
      <c r="CP146" s="6">
        <v>0</v>
      </c>
      <c r="CQ146" s="6">
        <v>0</v>
      </c>
      <c r="CR146" s="6">
        <v>0</v>
      </c>
      <c r="CS146" s="6">
        <v>0</v>
      </c>
      <c r="CT146" s="6">
        <v>2198.6999999999998</v>
      </c>
      <c r="CU146" s="6">
        <v>3445</v>
      </c>
      <c r="CV146" s="6">
        <v>1246.3</v>
      </c>
      <c r="CW146" s="6">
        <v>36.18</v>
      </c>
    </row>
    <row r="147" spans="1:101">
      <c r="A147" s="4" t="str">
        <f>'tanulasi minta'!A235</f>
        <v>Nógrádsáp</v>
      </c>
      <c r="B147" s="6">
        <v>0</v>
      </c>
      <c r="C147" s="6">
        <v>0</v>
      </c>
      <c r="D147" s="6">
        <v>172.6</v>
      </c>
      <c r="E147" s="6">
        <v>0</v>
      </c>
      <c r="F147" s="6">
        <v>0</v>
      </c>
      <c r="G147" s="6">
        <v>0</v>
      </c>
      <c r="H147" s="6">
        <v>0</v>
      </c>
      <c r="I147" s="6">
        <v>0</v>
      </c>
      <c r="J147" s="6">
        <v>0</v>
      </c>
      <c r="K147" s="6">
        <v>0</v>
      </c>
      <c r="L147" s="6">
        <v>103.7</v>
      </c>
      <c r="M147" s="6">
        <v>0</v>
      </c>
      <c r="N147" s="6">
        <v>0</v>
      </c>
      <c r="O147" s="6">
        <v>0</v>
      </c>
      <c r="P147" s="6">
        <v>0</v>
      </c>
      <c r="Q147" s="6">
        <v>0</v>
      </c>
      <c r="R147" s="6">
        <v>0</v>
      </c>
      <c r="S147" s="6">
        <v>0</v>
      </c>
      <c r="T147" s="6">
        <v>0</v>
      </c>
      <c r="U147" s="6">
        <v>0</v>
      </c>
      <c r="V147" s="6">
        <v>0</v>
      </c>
      <c r="W147" s="6">
        <v>0</v>
      </c>
      <c r="X147" s="6">
        <v>0</v>
      </c>
      <c r="Y147" s="6">
        <v>0</v>
      </c>
      <c r="Z147" s="6">
        <v>0</v>
      </c>
      <c r="AA147" s="6">
        <v>0</v>
      </c>
      <c r="AB147" s="6">
        <v>0</v>
      </c>
      <c r="AC147" s="6">
        <v>0</v>
      </c>
      <c r="AD147" s="6">
        <v>0</v>
      </c>
      <c r="AE147" s="6">
        <v>0</v>
      </c>
      <c r="AF147" s="6">
        <v>0</v>
      </c>
      <c r="AG147" s="6">
        <v>0</v>
      </c>
      <c r="AH147" s="6">
        <v>0</v>
      </c>
      <c r="AI147" s="6">
        <v>0</v>
      </c>
      <c r="AJ147" s="6">
        <v>0</v>
      </c>
      <c r="AK147" s="6">
        <v>0</v>
      </c>
      <c r="AL147" s="6">
        <v>0</v>
      </c>
      <c r="AM147" s="6">
        <v>0</v>
      </c>
      <c r="AN147" s="6">
        <v>0</v>
      </c>
      <c r="AO147" s="6">
        <v>0</v>
      </c>
      <c r="AP147" s="6">
        <v>0</v>
      </c>
      <c r="AQ147" s="6">
        <v>0</v>
      </c>
      <c r="AR147" s="6">
        <v>0</v>
      </c>
      <c r="AS147" s="6">
        <v>0</v>
      </c>
      <c r="AT147" s="6">
        <v>0</v>
      </c>
      <c r="AU147" s="6">
        <v>0</v>
      </c>
      <c r="AV147" s="6">
        <v>0</v>
      </c>
      <c r="AW147" s="6">
        <v>0</v>
      </c>
      <c r="AX147" s="6">
        <v>0</v>
      </c>
      <c r="AY147" s="6">
        <v>0</v>
      </c>
      <c r="AZ147" s="6">
        <v>0</v>
      </c>
      <c r="BA147" s="6">
        <v>0</v>
      </c>
      <c r="BB147" s="6">
        <v>0</v>
      </c>
      <c r="BC147" s="6">
        <v>0</v>
      </c>
      <c r="BD147" s="6">
        <v>0</v>
      </c>
      <c r="BE147" s="6">
        <v>0</v>
      </c>
      <c r="BF147" s="6">
        <v>0</v>
      </c>
      <c r="BG147" s="6">
        <v>0</v>
      </c>
      <c r="BH147" s="6">
        <v>0</v>
      </c>
      <c r="BI147" s="6">
        <v>0</v>
      </c>
      <c r="BJ147" s="6">
        <v>0</v>
      </c>
      <c r="BK147" s="6">
        <v>0</v>
      </c>
      <c r="BL147" s="6">
        <v>0</v>
      </c>
      <c r="BM147" s="6">
        <v>203</v>
      </c>
      <c r="BN147" s="6">
        <v>391.2</v>
      </c>
      <c r="BO147" s="6">
        <v>518.6</v>
      </c>
      <c r="BP147" s="6">
        <v>0</v>
      </c>
      <c r="BQ147" s="6">
        <v>0</v>
      </c>
      <c r="BR147" s="6">
        <v>0</v>
      </c>
      <c r="BS147" s="6">
        <v>0</v>
      </c>
      <c r="BT147" s="6">
        <v>0</v>
      </c>
      <c r="BU147" s="6">
        <v>0</v>
      </c>
      <c r="BV147" s="6">
        <v>0</v>
      </c>
      <c r="BW147" s="6">
        <v>0</v>
      </c>
      <c r="BX147" s="6">
        <v>0</v>
      </c>
      <c r="BY147" s="6">
        <v>0</v>
      </c>
      <c r="BZ147" s="6">
        <v>0</v>
      </c>
      <c r="CA147" s="6">
        <v>0</v>
      </c>
      <c r="CB147" s="6">
        <v>0</v>
      </c>
      <c r="CC147" s="6">
        <v>0</v>
      </c>
      <c r="CD147" s="6">
        <v>0</v>
      </c>
      <c r="CE147" s="6">
        <v>0</v>
      </c>
      <c r="CF147" s="6">
        <v>0</v>
      </c>
      <c r="CG147" s="6">
        <v>0</v>
      </c>
      <c r="CH147" s="6">
        <v>0</v>
      </c>
      <c r="CI147" s="6">
        <v>0</v>
      </c>
      <c r="CJ147" s="6">
        <v>0</v>
      </c>
      <c r="CK147" s="6">
        <v>0</v>
      </c>
      <c r="CL147" s="6">
        <v>0</v>
      </c>
      <c r="CM147" s="6">
        <v>0</v>
      </c>
      <c r="CN147" s="6">
        <v>0</v>
      </c>
      <c r="CO147" s="6">
        <v>0</v>
      </c>
      <c r="CP147" s="6">
        <v>0</v>
      </c>
      <c r="CQ147" s="6">
        <v>0</v>
      </c>
      <c r="CR147" s="6">
        <v>0</v>
      </c>
      <c r="CS147" s="6">
        <v>0</v>
      </c>
      <c r="CT147" s="6">
        <v>1389.1</v>
      </c>
      <c r="CU147" s="6">
        <v>908</v>
      </c>
      <c r="CV147" s="6">
        <v>-481.1</v>
      </c>
      <c r="CW147" s="6">
        <v>-52.98</v>
      </c>
    </row>
    <row r="148" spans="1:101">
      <c r="A148" s="4" t="str">
        <f>'tanulasi minta'!A236</f>
        <v>Nőtincs</v>
      </c>
      <c r="B148" s="6">
        <v>0</v>
      </c>
      <c r="C148" s="6">
        <v>0</v>
      </c>
      <c r="D148" s="6">
        <v>0</v>
      </c>
      <c r="E148" s="6">
        <v>5547.1</v>
      </c>
      <c r="F148" s="6">
        <v>0</v>
      </c>
      <c r="G148" s="6">
        <v>0</v>
      </c>
      <c r="H148" s="6">
        <v>0</v>
      </c>
      <c r="I148" s="6">
        <v>0</v>
      </c>
      <c r="J148" s="6">
        <v>0</v>
      </c>
      <c r="K148" s="6">
        <v>0</v>
      </c>
      <c r="L148" s="6">
        <v>4426.7</v>
      </c>
      <c r="M148" s="6">
        <v>0</v>
      </c>
      <c r="N148" s="6">
        <v>0</v>
      </c>
      <c r="O148" s="6">
        <v>0</v>
      </c>
      <c r="P148" s="6">
        <v>0</v>
      </c>
      <c r="Q148" s="6">
        <v>0</v>
      </c>
      <c r="R148" s="6">
        <v>0</v>
      </c>
      <c r="S148" s="6">
        <v>0</v>
      </c>
      <c r="T148" s="6">
        <v>0</v>
      </c>
      <c r="U148" s="6">
        <v>0</v>
      </c>
      <c r="V148" s="6">
        <v>0</v>
      </c>
      <c r="W148" s="6">
        <v>0</v>
      </c>
      <c r="X148" s="6">
        <v>0</v>
      </c>
      <c r="Y148" s="6">
        <v>0</v>
      </c>
      <c r="Z148" s="6">
        <v>0</v>
      </c>
      <c r="AA148" s="6">
        <v>0</v>
      </c>
      <c r="AB148" s="6">
        <v>0</v>
      </c>
      <c r="AC148" s="6">
        <v>0</v>
      </c>
      <c r="AD148" s="6">
        <v>0</v>
      </c>
      <c r="AE148" s="6">
        <v>0</v>
      </c>
      <c r="AF148" s="6">
        <v>0</v>
      </c>
      <c r="AG148" s="6">
        <v>0</v>
      </c>
      <c r="AH148" s="6">
        <v>0</v>
      </c>
      <c r="AI148" s="6">
        <v>0</v>
      </c>
      <c r="AJ148" s="6">
        <v>0</v>
      </c>
      <c r="AK148" s="6">
        <v>0</v>
      </c>
      <c r="AL148" s="6">
        <v>0</v>
      </c>
      <c r="AM148" s="6">
        <v>0</v>
      </c>
      <c r="AN148" s="6">
        <v>0</v>
      </c>
      <c r="AO148" s="6">
        <v>0</v>
      </c>
      <c r="AP148" s="6">
        <v>0</v>
      </c>
      <c r="AQ148" s="6">
        <v>0</v>
      </c>
      <c r="AR148" s="6">
        <v>0</v>
      </c>
      <c r="AS148" s="6">
        <v>0</v>
      </c>
      <c r="AT148" s="6">
        <v>0</v>
      </c>
      <c r="AU148" s="6">
        <v>0</v>
      </c>
      <c r="AV148" s="6">
        <v>0</v>
      </c>
      <c r="AW148" s="6">
        <v>0</v>
      </c>
      <c r="AX148" s="6">
        <v>0</v>
      </c>
      <c r="AY148" s="6">
        <v>0</v>
      </c>
      <c r="AZ148" s="6">
        <v>0</v>
      </c>
      <c r="BA148" s="6">
        <v>0</v>
      </c>
      <c r="BB148" s="6">
        <v>0</v>
      </c>
      <c r="BC148" s="6">
        <v>0</v>
      </c>
      <c r="BD148" s="6">
        <v>0</v>
      </c>
      <c r="BE148" s="6">
        <v>0</v>
      </c>
      <c r="BF148" s="6">
        <v>0</v>
      </c>
      <c r="BG148" s="6">
        <v>0</v>
      </c>
      <c r="BH148" s="6">
        <v>0</v>
      </c>
      <c r="BI148" s="6">
        <v>0</v>
      </c>
      <c r="BJ148" s="6">
        <v>0</v>
      </c>
      <c r="BK148" s="6">
        <v>0</v>
      </c>
      <c r="BL148" s="6">
        <v>0</v>
      </c>
      <c r="BM148" s="6">
        <v>203</v>
      </c>
      <c r="BN148" s="6">
        <v>391.2</v>
      </c>
      <c r="BO148" s="6">
        <v>518.6</v>
      </c>
      <c r="BP148" s="6">
        <v>0</v>
      </c>
      <c r="BQ148" s="6">
        <v>0</v>
      </c>
      <c r="BR148" s="6">
        <v>0</v>
      </c>
      <c r="BS148" s="6">
        <v>0</v>
      </c>
      <c r="BT148" s="6">
        <v>0</v>
      </c>
      <c r="BU148" s="6">
        <v>0</v>
      </c>
      <c r="BV148" s="6">
        <v>0</v>
      </c>
      <c r="BW148" s="6">
        <v>0</v>
      </c>
      <c r="BX148" s="6">
        <v>0</v>
      </c>
      <c r="BY148" s="6">
        <v>0</v>
      </c>
      <c r="BZ148" s="6">
        <v>0</v>
      </c>
      <c r="CA148" s="6">
        <v>0</v>
      </c>
      <c r="CB148" s="6">
        <v>0</v>
      </c>
      <c r="CC148" s="6">
        <v>0</v>
      </c>
      <c r="CD148" s="6">
        <v>0</v>
      </c>
      <c r="CE148" s="6">
        <v>0</v>
      </c>
      <c r="CF148" s="6">
        <v>0</v>
      </c>
      <c r="CG148" s="6">
        <v>0</v>
      </c>
      <c r="CH148" s="6">
        <v>0</v>
      </c>
      <c r="CI148" s="6">
        <v>0</v>
      </c>
      <c r="CJ148" s="6">
        <v>0</v>
      </c>
      <c r="CK148" s="6">
        <v>0</v>
      </c>
      <c r="CL148" s="6">
        <v>0</v>
      </c>
      <c r="CM148" s="6">
        <v>0</v>
      </c>
      <c r="CN148" s="6">
        <v>0</v>
      </c>
      <c r="CO148" s="6">
        <v>0</v>
      </c>
      <c r="CP148" s="6">
        <v>0</v>
      </c>
      <c r="CQ148" s="6">
        <v>0</v>
      </c>
      <c r="CR148" s="6">
        <v>0</v>
      </c>
      <c r="CS148" s="6">
        <v>0</v>
      </c>
      <c r="CT148" s="6">
        <v>11086.6</v>
      </c>
      <c r="CU148" s="6">
        <v>13933</v>
      </c>
      <c r="CV148" s="6">
        <v>2846.4</v>
      </c>
      <c r="CW148" s="6">
        <v>20.43</v>
      </c>
    </row>
    <row r="149" spans="1:101">
      <c r="A149" s="4" t="str">
        <f>'tanulasi minta'!A237</f>
        <v>Ősagárd</v>
      </c>
      <c r="B149" s="6">
        <v>0</v>
      </c>
      <c r="C149" s="6">
        <v>0</v>
      </c>
      <c r="D149" s="6">
        <v>0</v>
      </c>
      <c r="E149" s="6">
        <v>6.1</v>
      </c>
      <c r="F149" s="6">
        <v>0</v>
      </c>
      <c r="G149" s="6">
        <v>0</v>
      </c>
      <c r="H149" s="6">
        <v>0</v>
      </c>
      <c r="I149" s="6">
        <v>0</v>
      </c>
      <c r="J149" s="6">
        <v>0</v>
      </c>
      <c r="K149" s="6">
        <v>0</v>
      </c>
      <c r="L149" s="6">
        <v>996.6</v>
      </c>
      <c r="M149" s="6">
        <v>0</v>
      </c>
      <c r="N149" s="6">
        <v>0</v>
      </c>
      <c r="O149" s="6">
        <v>0</v>
      </c>
      <c r="P149" s="6">
        <v>0</v>
      </c>
      <c r="Q149" s="6">
        <v>0</v>
      </c>
      <c r="R149" s="6">
        <v>0</v>
      </c>
      <c r="S149" s="6">
        <v>0</v>
      </c>
      <c r="T149" s="6">
        <v>0</v>
      </c>
      <c r="U149" s="6">
        <v>0</v>
      </c>
      <c r="V149" s="6">
        <v>0</v>
      </c>
      <c r="W149" s="6">
        <v>0</v>
      </c>
      <c r="X149" s="6">
        <v>0</v>
      </c>
      <c r="Y149" s="6">
        <v>0</v>
      </c>
      <c r="Z149" s="6">
        <v>0</v>
      </c>
      <c r="AA149" s="6">
        <v>0</v>
      </c>
      <c r="AB149" s="6">
        <v>0</v>
      </c>
      <c r="AC149" s="6">
        <v>0</v>
      </c>
      <c r="AD149" s="6">
        <v>0</v>
      </c>
      <c r="AE149" s="6">
        <v>0</v>
      </c>
      <c r="AF149" s="6">
        <v>0</v>
      </c>
      <c r="AG149" s="6">
        <v>0</v>
      </c>
      <c r="AH149" s="6">
        <v>0</v>
      </c>
      <c r="AI149" s="6">
        <v>0</v>
      </c>
      <c r="AJ149" s="6">
        <v>0</v>
      </c>
      <c r="AK149" s="6">
        <v>0</v>
      </c>
      <c r="AL149" s="6">
        <v>0</v>
      </c>
      <c r="AM149" s="6">
        <v>0</v>
      </c>
      <c r="AN149" s="6">
        <v>0</v>
      </c>
      <c r="AO149" s="6">
        <v>0</v>
      </c>
      <c r="AP149" s="6">
        <v>0</v>
      </c>
      <c r="AQ149" s="6">
        <v>0</v>
      </c>
      <c r="AR149" s="6">
        <v>0</v>
      </c>
      <c r="AS149" s="6">
        <v>0</v>
      </c>
      <c r="AT149" s="6">
        <v>0</v>
      </c>
      <c r="AU149" s="6">
        <v>0</v>
      </c>
      <c r="AV149" s="6">
        <v>0</v>
      </c>
      <c r="AW149" s="6">
        <v>0</v>
      </c>
      <c r="AX149" s="6">
        <v>0</v>
      </c>
      <c r="AY149" s="6">
        <v>0</v>
      </c>
      <c r="AZ149" s="6">
        <v>0</v>
      </c>
      <c r="BA149" s="6">
        <v>0</v>
      </c>
      <c r="BB149" s="6">
        <v>0</v>
      </c>
      <c r="BC149" s="6">
        <v>0</v>
      </c>
      <c r="BD149" s="6">
        <v>0</v>
      </c>
      <c r="BE149" s="6">
        <v>0</v>
      </c>
      <c r="BF149" s="6">
        <v>0</v>
      </c>
      <c r="BG149" s="6">
        <v>0</v>
      </c>
      <c r="BH149" s="6">
        <v>0</v>
      </c>
      <c r="BI149" s="6">
        <v>0</v>
      </c>
      <c r="BJ149" s="6">
        <v>0</v>
      </c>
      <c r="BK149" s="6">
        <v>0</v>
      </c>
      <c r="BL149" s="6">
        <v>0</v>
      </c>
      <c r="BM149" s="6">
        <v>203</v>
      </c>
      <c r="BN149" s="6">
        <v>391.2</v>
      </c>
      <c r="BO149" s="6">
        <v>518.6</v>
      </c>
      <c r="BP149" s="6">
        <v>0</v>
      </c>
      <c r="BQ149" s="6">
        <v>0</v>
      </c>
      <c r="BR149" s="6">
        <v>0</v>
      </c>
      <c r="BS149" s="6">
        <v>0</v>
      </c>
      <c r="BT149" s="6">
        <v>0</v>
      </c>
      <c r="BU149" s="6">
        <v>0</v>
      </c>
      <c r="BV149" s="6">
        <v>0</v>
      </c>
      <c r="BW149" s="6">
        <v>0</v>
      </c>
      <c r="BX149" s="6">
        <v>0</v>
      </c>
      <c r="BY149" s="6">
        <v>0</v>
      </c>
      <c r="BZ149" s="6">
        <v>0</v>
      </c>
      <c r="CA149" s="6">
        <v>0</v>
      </c>
      <c r="CB149" s="6">
        <v>0</v>
      </c>
      <c r="CC149" s="6">
        <v>0</v>
      </c>
      <c r="CD149" s="6">
        <v>0</v>
      </c>
      <c r="CE149" s="6">
        <v>0</v>
      </c>
      <c r="CF149" s="6">
        <v>0</v>
      </c>
      <c r="CG149" s="6">
        <v>0</v>
      </c>
      <c r="CH149" s="6">
        <v>0</v>
      </c>
      <c r="CI149" s="6">
        <v>0</v>
      </c>
      <c r="CJ149" s="6">
        <v>0</v>
      </c>
      <c r="CK149" s="6">
        <v>0</v>
      </c>
      <c r="CL149" s="6">
        <v>0</v>
      </c>
      <c r="CM149" s="6">
        <v>0</v>
      </c>
      <c r="CN149" s="6">
        <v>0</v>
      </c>
      <c r="CO149" s="6">
        <v>0</v>
      </c>
      <c r="CP149" s="6">
        <v>0</v>
      </c>
      <c r="CQ149" s="6">
        <v>0</v>
      </c>
      <c r="CR149" s="6">
        <v>0</v>
      </c>
      <c r="CS149" s="6">
        <v>0</v>
      </c>
      <c r="CT149" s="6">
        <v>2115.4</v>
      </c>
      <c r="CU149" s="6">
        <v>3184</v>
      </c>
      <c r="CV149" s="6">
        <v>1068.5999999999999</v>
      </c>
      <c r="CW149" s="6">
        <v>33.56</v>
      </c>
    </row>
    <row r="150" spans="1:101">
      <c r="A150" s="4" t="str">
        <f>'tanulasi minta'!A238</f>
        <v>Penc</v>
      </c>
      <c r="B150" s="6">
        <v>0</v>
      </c>
      <c r="C150" s="6">
        <v>0</v>
      </c>
      <c r="D150" s="6">
        <v>0</v>
      </c>
      <c r="E150" s="6">
        <v>5547.1</v>
      </c>
      <c r="F150" s="6">
        <v>0</v>
      </c>
      <c r="G150" s="6">
        <v>0</v>
      </c>
      <c r="H150" s="6">
        <v>0</v>
      </c>
      <c r="I150" s="6">
        <v>0</v>
      </c>
      <c r="J150" s="6">
        <v>0</v>
      </c>
      <c r="K150" s="6">
        <v>0</v>
      </c>
      <c r="L150" s="6">
        <v>0</v>
      </c>
      <c r="M150" s="6">
        <v>0</v>
      </c>
      <c r="N150" s="6">
        <v>0</v>
      </c>
      <c r="O150" s="6">
        <v>0</v>
      </c>
      <c r="P150" s="6">
        <v>148.69999999999999</v>
      </c>
      <c r="Q150" s="6">
        <v>0</v>
      </c>
      <c r="R150" s="6">
        <v>0</v>
      </c>
      <c r="S150" s="6">
        <v>0</v>
      </c>
      <c r="T150" s="6">
        <v>0</v>
      </c>
      <c r="U150" s="6">
        <v>0</v>
      </c>
      <c r="V150" s="6">
        <v>0</v>
      </c>
      <c r="W150" s="6">
        <v>0</v>
      </c>
      <c r="X150" s="6">
        <v>0</v>
      </c>
      <c r="Y150" s="6">
        <v>0</v>
      </c>
      <c r="Z150" s="6">
        <v>0</v>
      </c>
      <c r="AA150" s="6">
        <v>0</v>
      </c>
      <c r="AB150" s="6">
        <v>0</v>
      </c>
      <c r="AC150" s="6">
        <v>0</v>
      </c>
      <c r="AD150" s="6">
        <v>0</v>
      </c>
      <c r="AE150" s="6">
        <v>0</v>
      </c>
      <c r="AF150" s="6">
        <v>0</v>
      </c>
      <c r="AG150" s="6">
        <v>0</v>
      </c>
      <c r="AH150" s="6">
        <v>0</v>
      </c>
      <c r="AI150" s="6">
        <v>0</v>
      </c>
      <c r="AJ150" s="6">
        <v>0</v>
      </c>
      <c r="AK150" s="6">
        <v>0</v>
      </c>
      <c r="AL150" s="6">
        <v>0</v>
      </c>
      <c r="AM150" s="6">
        <v>0</v>
      </c>
      <c r="AN150" s="6">
        <v>0</v>
      </c>
      <c r="AO150" s="6">
        <v>0</v>
      </c>
      <c r="AP150" s="6">
        <v>0</v>
      </c>
      <c r="AQ150" s="6">
        <v>0</v>
      </c>
      <c r="AR150" s="6">
        <v>0</v>
      </c>
      <c r="AS150" s="6">
        <v>0</v>
      </c>
      <c r="AT150" s="6">
        <v>0</v>
      </c>
      <c r="AU150" s="6">
        <v>0</v>
      </c>
      <c r="AV150" s="6">
        <v>0</v>
      </c>
      <c r="AW150" s="6">
        <v>0</v>
      </c>
      <c r="AX150" s="6">
        <v>0</v>
      </c>
      <c r="AY150" s="6">
        <v>0</v>
      </c>
      <c r="AZ150" s="6">
        <v>0</v>
      </c>
      <c r="BA150" s="6">
        <v>0</v>
      </c>
      <c r="BB150" s="6">
        <v>0</v>
      </c>
      <c r="BC150" s="6">
        <v>0</v>
      </c>
      <c r="BD150" s="6">
        <v>0</v>
      </c>
      <c r="BE150" s="6">
        <v>0</v>
      </c>
      <c r="BF150" s="6">
        <v>0</v>
      </c>
      <c r="BG150" s="6">
        <v>0</v>
      </c>
      <c r="BH150" s="6">
        <v>0</v>
      </c>
      <c r="BI150" s="6">
        <v>0</v>
      </c>
      <c r="BJ150" s="6">
        <v>0</v>
      </c>
      <c r="BK150" s="6">
        <v>0</v>
      </c>
      <c r="BL150" s="6">
        <v>0</v>
      </c>
      <c r="BM150" s="6">
        <v>0</v>
      </c>
      <c r="BN150" s="6">
        <v>0</v>
      </c>
      <c r="BO150" s="6">
        <v>0</v>
      </c>
      <c r="BP150" s="6">
        <v>0</v>
      </c>
      <c r="BQ150" s="6">
        <v>0</v>
      </c>
      <c r="BR150" s="6">
        <v>0</v>
      </c>
      <c r="BS150" s="6">
        <v>0</v>
      </c>
      <c r="BT150" s="6">
        <v>0</v>
      </c>
      <c r="BU150" s="6">
        <v>0</v>
      </c>
      <c r="BV150" s="6">
        <v>0</v>
      </c>
      <c r="BW150" s="6">
        <v>0</v>
      </c>
      <c r="BX150" s="6">
        <v>0</v>
      </c>
      <c r="BY150" s="6">
        <v>0</v>
      </c>
      <c r="BZ150" s="6">
        <v>0</v>
      </c>
      <c r="CA150" s="6">
        <v>0</v>
      </c>
      <c r="CB150" s="6">
        <v>0</v>
      </c>
      <c r="CC150" s="6">
        <v>0</v>
      </c>
      <c r="CD150" s="6">
        <v>0</v>
      </c>
      <c r="CE150" s="6">
        <v>0</v>
      </c>
      <c r="CF150" s="6">
        <v>0</v>
      </c>
      <c r="CG150" s="6">
        <v>0</v>
      </c>
      <c r="CH150" s="6">
        <v>0</v>
      </c>
      <c r="CI150" s="6">
        <v>0</v>
      </c>
      <c r="CJ150" s="6">
        <v>0</v>
      </c>
      <c r="CK150" s="6">
        <v>0</v>
      </c>
      <c r="CL150" s="6">
        <v>0</v>
      </c>
      <c r="CM150" s="6">
        <v>0</v>
      </c>
      <c r="CN150" s="6">
        <v>0</v>
      </c>
      <c r="CO150" s="6">
        <v>0</v>
      </c>
      <c r="CP150" s="6">
        <v>0</v>
      </c>
      <c r="CQ150" s="6">
        <v>0</v>
      </c>
      <c r="CR150" s="6">
        <v>0</v>
      </c>
      <c r="CS150" s="6">
        <v>0</v>
      </c>
      <c r="CT150" s="6">
        <v>5695.9</v>
      </c>
      <c r="CU150" s="6">
        <v>1216</v>
      </c>
      <c r="CV150" s="6">
        <v>-4479.8999999999996</v>
      </c>
      <c r="CW150" s="6">
        <v>-368.41</v>
      </c>
    </row>
    <row r="151" spans="1:101">
      <c r="A151" s="4" t="str">
        <f>'tanulasi minta'!A239</f>
        <v>Pestmegye</v>
      </c>
      <c r="B151" s="6">
        <v>0</v>
      </c>
      <c r="C151" s="6">
        <v>0</v>
      </c>
      <c r="D151" s="6">
        <v>0</v>
      </c>
      <c r="E151" s="6">
        <v>5763.8</v>
      </c>
      <c r="F151" s="6">
        <v>0</v>
      </c>
      <c r="G151" s="6">
        <v>0</v>
      </c>
      <c r="H151" s="6">
        <v>0</v>
      </c>
      <c r="I151" s="6">
        <v>0</v>
      </c>
      <c r="J151" s="6">
        <v>0</v>
      </c>
      <c r="K151" s="6">
        <v>0</v>
      </c>
      <c r="L151" s="6">
        <v>0</v>
      </c>
      <c r="M151" s="6">
        <v>0</v>
      </c>
      <c r="N151" s="6">
        <v>0</v>
      </c>
      <c r="O151" s="6">
        <v>0</v>
      </c>
      <c r="P151" s="6">
        <v>0</v>
      </c>
      <c r="Q151" s="6">
        <v>0</v>
      </c>
      <c r="R151" s="6">
        <v>0</v>
      </c>
      <c r="S151" s="6">
        <v>0</v>
      </c>
      <c r="T151" s="6">
        <v>0</v>
      </c>
      <c r="U151" s="6">
        <v>0</v>
      </c>
      <c r="V151" s="6">
        <v>0</v>
      </c>
      <c r="W151" s="6">
        <v>0</v>
      </c>
      <c r="X151" s="6">
        <v>0</v>
      </c>
      <c r="Y151" s="6">
        <v>0</v>
      </c>
      <c r="Z151" s="6">
        <v>0</v>
      </c>
      <c r="AA151" s="6">
        <v>0</v>
      </c>
      <c r="AB151" s="6">
        <v>0</v>
      </c>
      <c r="AC151" s="6">
        <v>0</v>
      </c>
      <c r="AD151" s="6">
        <v>0</v>
      </c>
      <c r="AE151" s="6">
        <v>0</v>
      </c>
      <c r="AF151" s="6">
        <v>0</v>
      </c>
      <c r="AG151" s="6">
        <v>0</v>
      </c>
      <c r="AH151" s="6">
        <v>0</v>
      </c>
      <c r="AI151" s="6">
        <v>0</v>
      </c>
      <c r="AJ151" s="6">
        <v>0</v>
      </c>
      <c r="AK151" s="6">
        <v>0</v>
      </c>
      <c r="AL151" s="6">
        <v>0</v>
      </c>
      <c r="AM151" s="6">
        <v>0</v>
      </c>
      <c r="AN151" s="6">
        <v>0</v>
      </c>
      <c r="AO151" s="6">
        <v>0</v>
      </c>
      <c r="AP151" s="6">
        <v>0</v>
      </c>
      <c r="AQ151" s="6">
        <v>0</v>
      </c>
      <c r="AR151" s="6">
        <v>0</v>
      </c>
      <c r="AS151" s="6">
        <v>0</v>
      </c>
      <c r="AT151" s="6">
        <v>0</v>
      </c>
      <c r="AU151" s="6">
        <v>0</v>
      </c>
      <c r="AV151" s="6">
        <v>0</v>
      </c>
      <c r="AW151" s="6">
        <v>0</v>
      </c>
      <c r="AX151" s="6">
        <v>0</v>
      </c>
      <c r="AY151" s="6">
        <v>0</v>
      </c>
      <c r="AZ151" s="6">
        <v>0</v>
      </c>
      <c r="BA151" s="6">
        <v>0</v>
      </c>
      <c r="BB151" s="6">
        <v>0</v>
      </c>
      <c r="BC151" s="6">
        <v>0</v>
      </c>
      <c r="BD151" s="6">
        <v>0</v>
      </c>
      <c r="BE151" s="6">
        <v>0</v>
      </c>
      <c r="BF151" s="6">
        <v>0</v>
      </c>
      <c r="BG151" s="6">
        <v>0</v>
      </c>
      <c r="BH151" s="6">
        <v>0</v>
      </c>
      <c r="BI151" s="6">
        <v>0</v>
      </c>
      <c r="BJ151" s="6">
        <v>0</v>
      </c>
      <c r="BK151" s="6">
        <v>0</v>
      </c>
      <c r="BL151" s="6">
        <v>0</v>
      </c>
      <c r="BM151" s="6">
        <v>0</v>
      </c>
      <c r="BN151" s="6">
        <v>0</v>
      </c>
      <c r="BO151" s="6">
        <v>0</v>
      </c>
      <c r="BP151" s="6">
        <v>0</v>
      </c>
      <c r="BQ151" s="6">
        <v>0</v>
      </c>
      <c r="BR151" s="6">
        <v>0</v>
      </c>
      <c r="BS151" s="6">
        <v>0</v>
      </c>
      <c r="BT151" s="6">
        <v>0</v>
      </c>
      <c r="BU151" s="6">
        <v>0</v>
      </c>
      <c r="BV151" s="6">
        <v>0</v>
      </c>
      <c r="BW151" s="6">
        <v>0</v>
      </c>
      <c r="BX151" s="6">
        <v>0</v>
      </c>
      <c r="BY151" s="6">
        <v>0</v>
      </c>
      <c r="BZ151" s="6">
        <v>0</v>
      </c>
      <c r="CA151" s="6">
        <v>0</v>
      </c>
      <c r="CB151" s="6">
        <v>0</v>
      </c>
      <c r="CC151" s="6">
        <v>0</v>
      </c>
      <c r="CD151" s="6">
        <v>0</v>
      </c>
      <c r="CE151" s="6">
        <v>0</v>
      </c>
      <c r="CF151" s="6">
        <v>0</v>
      </c>
      <c r="CG151" s="6">
        <v>0</v>
      </c>
      <c r="CH151" s="6">
        <v>0</v>
      </c>
      <c r="CI151" s="6">
        <v>0</v>
      </c>
      <c r="CJ151" s="6">
        <v>0</v>
      </c>
      <c r="CK151" s="6">
        <v>0</v>
      </c>
      <c r="CL151" s="6">
        <v>0</v>
      </c>
      <c r="CM151" s="6">
        <v>0</v>
      </c>
      <c r="CN151" s="6">
        <v>0</v>
      </c>
      <c r="CO151" s="6">
        <v>0</v>
      </c>
      <c r="CP151" s="6">
        <v>0</v>
      </c>
      <c r="CQ151" s="6">
        <v>0</v>
      </c>
      <c r="CR151" s="6">
        <v>0</v>
      </c>
      <c r="CS151" s="6">
        <v>0</v>
      </c>
      <c r="CT151" s="6">
        <v>5763.8</v>
      </c>
      <c r="CU151" s="6">
        <v>1230</v>
      </c>
      <c r="CV151" s="6">
        <v>-4533.8</v>
      </c>
      <c r="CW151" s="6">
        <v>-368.6</v>
      </c>
    </row>
    <row r="152" spans="1:101">
      <c r="A152" s="4" t="str">
        <f>'tanulasi minta'!A240</f>
        <v>Rád</v>
      </c>
      <c r="B152" s="6">
        <v>0</v>
      </c>
      <c r="C152" s="6">
        <v>0</v>
      </c>
      <c r="D152" s="6">
        <v>0</v>
      </c>
      <c r="E152" s="6">
        <v>5763.8</v>
      </c>
      <c r="F152" s="6">
        <v>0</v>
      </c>
      <c r="G152" s="6">
        <v>0</v>
      </c>
      <c r="H152" s="6">
        <v>0</v>
      </c>
      <c r="I152" s="6">
        <v>0</v>
      </c>
      <c r="J152" s="6">
        <v>0</v>
      </c>
      <c r="K152" s="6">
        <v>0</v>
      </c>
      <c r="L152" s="6">
        <v>0</v>
      </c>
      <c r="M152" s="6">
        <v>0</v>
      </c>
      <c r="N152" s="6">
        <v>2.9</v>
      </c>
      <c r="O152" s="6">
        <v>0</v>
      </c>
      <c r="P152" s="6">
        <v>0</v>
      </c>
      <c r="Q152" s="6">
        <v>0</v>
      </c>
      <c r="R152" s="6">
        <v>0</v>
      </c>
      <c r="S152" s="6">
        <v>0</v>
      </c>
      <c r="T152" s="6">
        <v>0</v>
      </c>
      <c r="U152" s="6">
        <v>0</v>
      </c>
      <c r="V152" s="6">
        <v>0</v>
      </c>
      <c r="W152" s="6">
        <v>0</v>
      </c>
      <c r="X152" s="6">
        <v>0</v>
      </c>
      <c r="Y152" s="6">
        <v>0</v>
      </c>
      <c r="Z152" s="6">
        <v>0</v>
      </c>
      <c r="AA152" s="6">
        <v>0</v>
      </c>
      <c r="AB152" s="6">
        <v>0</v>
      </c>
      <c r="AC152" s="6">
        <v>0</v>
      </c>
      <c r="AD152" s="6">
        <v>0</v>
      </c>
      <c r="AE152" s="6">
        <v>0</v>
      </c>
      <c r="AF152" s="6">
        <v>0</v>
      </c>
      <c r="AG152" s="6">
        <v>0</v>
      </c>
      <c r="AH152" s="6">
        <v>0</v>
      </c>
      <c r="AI152" s="6">
        <v>0</v>
      </c>
      <c r="AJ152" s="6">
        <v>0</v>
      </c>
      <c r="AK152" s="6">
        <v>0</v>
      </c>
      <c r="AL152" s="6">
        <v>0</v>
      </c>
      <c r="AM152" s="6">
        <v>0</v>
      </c>
      <c r="AN152" s="6">
        <v>0</v>
      </c>
      <c r="AO152" s="6">
        <v>0</v>
      </c>
      <c r="AP152" s="6">
        <v>0</v>
      </c>
      <c r="AQ152" s="6">
        <v>0</v>
      </c>
      <c r="AR152" s="6">
        <v>0</v>
      </c>
      <c r="AS152" s="6">
        <v>0</v>
      </c>
      <c r="AT152" s="6">
        <v>0</v>
      </c>
      <c r="AU152" s="6">
        <v>0</v>
      </c>
      <c r="AV152" s="6">
        <v>0</v>
      </c>
      <c r="AW152" s="6">
        <v>0</v>
      </c>
      <c r="AX152" s="6">
        <v>0</v>
      </c>
      <c r="AY152" s="6">
        <v>0</v>
      </c>
      <c r="AZ152" s="6">
        <v>0</v>
      </c>
      <c r="BA152" s="6">
        <v>0</v>
      </c>
      <c r="BB152" s="6">
        <v>0</v>
      </c>
      <c r="BC152" s="6">
        <v>0</v>
      </c>
      <c r="BD152" s="6">
        <v>0</v>
      </c>
      <c r="BE152" s="6">
        <v>0</v>
      </c>
      <c r="BF152" s="6">
        <v>0</v>
      </c>
      <c r="BG152" s="6">
        <v>0</v>
      </c>
      <c r="BH152" s="6">
        <v>0</v>
      </c>
      <c r="BI152" s="6">
        <v>0</v>
      </c>
      <c r="BJ152" s="6">
        <v>0</v>
      </c>
      <c r="BK152" s="6">
        <v>0</v>
      </c>
      <c r="BL152" s="6">
        <v>0</v>
      </c>
      <c r="BM152" s="6">
        <v>0</v>
      </c>
      <c r="BN152" s="6">
        <v>0</v>
      </c>
      <c r="BO152" s="6">
        <v>0</v>
      </c>
      <c r="BP152" s="6">
        <v>0</v>
      </c>
      <c r="BQ152" s="6">
        <v>0</v>
      </c>
      <c r="BR152" s="6">
        <v>0</v>
      </c>
      <c r="BS152" s="6">
        <v>0</v>
      </c>
      <c r="BT152" s="6">
        <v>0</v>
      </c>
      <c r="BU152" s="6">
        <v>0</v>
      </c>
      <c r="BV152" s="6">
        <v>0</v>
      </c>
      <c r="BW152" s="6">
        <v>0</v>
      </c>
      <c r="BX152" s="6">
        <v>0</v>
      </c>
      <c r="BY152" s="6">
        <v>0</v>
      </c>
      <c r="BZ152" s="6">
        <v>0</v>
      </c>
      <c r="CA152" s="6">
        <v>0</v>
      </c>
      <c r="CB152" s="6">
        <v>0</v>
      </c>
      <c r="CC152" s="6">
        <v>0</v>
      </c>
      <c r="CD152" s="6">
        <v>0</v>
      </c>
      <c r="CE152" s="6">
        <v>0</v>
      </c>
      <c r="CF152" s="6">
        <v>0</v>
      </c>
      <c r="CG152" s="6">
        <v>0</v>
      </c>
      <c r="CH152" s="6">
        <v>0</v>
      </c>
      <c r="CI152" s="6">
        <v>0</v>
      </c>
      <c r="CJ152" s="6">
        <v>0</v>
      </c>
      <c r="CK152" s="6">
        <v>0</v>
      </c>
      <c r="CL152" s="6">
        <v>0</v>
      </c>
      <c r="CM152" s="6">
        <v>0</v>
      </c>
      <c r="CN152" s="6">
        <v>0</v>
      </c>
      <c r="CO152" s="6">
        <v>0</v>
      </c>
      <c r="CP152" s="6">
        <v>0</v>
      </c>
      <c r="CQ152" s="6">
        <v>0</v>
      </c>
      <c r="CR152" s="6">
        <v>0</v>
      </c>
      <c r="CS152" s="6">
        <v>0</v>
      </c>
      <c r="CT152" s="6">
        <v>5766.7</v>
      </c>
      <c r="CU152" s="6">
        <v>707</v>
      </c>
      <c r="CV152" s="6">
        <v>-5059.7</v>
      </c>
      <c r="CW152" s="6">
        <v>-715.66</v>
      </c>
    </row>
    <row r="153" spans="1:101">
      <c r="A153" s="4" t="str">
        <f>'tanulasi minta'!A241</f>
        <v>Rétság</v>
      </c>
      <c r="B153" s="6">
        <v>0</v>
      </c>
      <c r="C153" s="6">
        <v>0</v>
      </c>
      <c r="D153" s="6">
        <v>0</v>
      </c>
      <c r="E153" s="6">
        <v>6.1</v>
      </c>
      <c r="F153" s="6">
        <v>0</v>
      </c>
      <c r="G153" s="6">
        <v>0</v>
      </c>
      <c r="H153" s="6">
        <v>0</v>
      </c>
      <c r="I153" s="6">
        <v>0</v>
      </c>
      <c r="J153" s="6">
        <v>0</v>
      </c>
      <c r="K153" s="6">
        <v>0</v>
      </c>
      <c r="L153" s="6">
        <v>0</v>
      </c>
      <c r="M153" s="6">
        <v>390.3</v>
      </c>
      <c r="N153" s="6">
        <v>2.9</v>
      </c>
      <c r="O153" s="6">
        <v>0</v>
      </c>
      <c r="P153" s="6">
        <v>206.5</v>
      </c>
      <c r="Q153" s="6">
        <v>0</v>
      </c>
      <c r="R153" s="6">
        <v>0</v>
      </c>
      <c r="S153" s="6">
        <v>0</v>
      </c>
      <c r="T153" s="6">
        <v>0</v>
      </c>
      <c r="U153" s="6">
        <v>0</v>
      </c>
      <c r="V153" s="6">
        <v>0</v>
      </c>
      <c r="W153" s="6">
        <v>0</v>
      </c>
      <c r="X153" s="6">
        <v>0</v>
      </c>
      <c r="Y153" s="6">
        <v>0</v>
      </c>
      <c r="Z153" s="6">
        <v>0</v>
      </c>
      <c r="AA153" s="6">
        <v>0</v>
      </c>
      <c r="AB153" s="6">
        <v>0</v>
      </c>
      <c r="AC153" s="6">
        <v>0</v>
      </c>
      <c r="AD153" s="6">
        <v>0</v>
      </c>
      <c r="AE153" s="6">
        <v>0</v>
      </c>
      <c r="AF153" s="6">
        <v>0</v>
      </c>
      <c r="AG153" s="6">
        <v>0</v>
      </c>
      <c r="AH153" s="6">
        <v>0</v>
      </c>
      <c r="AI153" s="6">
        <v>0</v>
      </c>
      <c r="AJ153" s="6">
        <v>0</v>
      </c>
      <c r="AK153" s="6">
        <v>0</v>
      </c>
      <c r="AL153" s="6">
        <v>0</v>
      </c>
      <c r="AM153" s="6">
        <v>0</v>
      </c>
      <c r="AN153" s="6">
        <v>0</v>
      </c>
      <c r="AO153" s="6">
        <v>0</v>
      </c>
      <c r="AP153" s="6">
        <v>0</v>
      </c>
      <c r="AQ153" s="6">
        <v>0</v>
      </c>
      <c r="AR153" s="6">
        <v>0</v>
      </c>
      <c r="AS153" s="6">
        <v>0</v>
      </c>
      <c r="AT153" s="6">
        <v>0</v>
      </c>
      <c r="AU153" s="6">
        <v>0</v>
      </c>
      <c r="AV153" s="6">
        <v>0</v>
      </c>
      <c r="AW153" s="6">
        <v>0</v>
      </c>
      <c r="AX153" s="6">
        <v>0</v>
      </c>
      <c r="AY153" s="6">
        <v>0</v>
      </c>
      <c r="AZ153" s="6">
        <v>0</v>
      </c>
      <c r="BA153" s="6">
        <v>0</v>
      </c>
      <c r="BB153" s="6">
        <v>0</v>
      </c>
      <c r="BC153" s="6">
        <v>0</v>
      </c>
      <c r="BD153" s="6">
        <v>0</v>
      </c>
      <c r="BE153" s="6">
        <v>0</v>
      </c>
      <c r="BF153" s="6">
        <v>0</v>
      </c>
      <c r="BG153" s="6">
        <v>0</v>
      </c>
      <c r="BH153" s="6">
        <v>0</v>
      </c>
      <c r="BI153" s="6">
        <v>0</v>
      </c>
      <c r="BJ153" s="6">
        <v>0</v>
      </c>
      <c r="BK153" s="6">
        <v>0</v>
      </c>
      <c r="BL153" s="6">
        <v>0</v>
      </c>
      <c r="BM153" s="6">
        <v>203</v>
      </c>
      <c r="BN153" s="6">
        <v>391.2</v>
      </c>
      <c r="BO153" s="6">
        <v>518.6</v>
      </c>
      <c r="BP153" s="6">
        <v>0</v>
      </c>
      <c r="BQ153" s="6">
        <v>0</v>
      </c>
      <c r="BR153" s="6">
        <v>0</v>
      </c>
      <c r="BS153" s="6">
        <v>0</v>
      </c>
      <c r="BT153" s="6">
        <v>0</v>
      </c>
      <c r="BU153" s="6">
        <v>0</v>
      </c>
      <c r="BV153" s="6">
        <v>0</v>
      </c>
      <c r="BW153" s="6">
        <v>0</v>
      </c>
      <c r="BX153" s="6">
        <v>0</v>
      </c>
      <c r="BY153" s="6">
        <v>0</v>
      </c>
      <c r="BZ153" s="6">
        <v>0</v>
      </c>
      <c r="CA153" s="6">
        <v>0</v>
      </c>
      <c r="CB153" s="6">
        <v>0</v>
      </c>
      <c r="CC153" s="6">
        <v>0</v>
      </c>
      <c r="CD153" s="6">
        <v>0</v>
      </c>
      <c r="CE153" s="6">
        <v>0</v>
      </c>
      <c r="CF153" s="6">
        <v>0</v>
      </c>
      <c r="CG153" s="6">
        <v>0</v>
      </c>
      <c r="CH153" s="6">
        <v>0</v>
      </c>
      <c r="CI153" s="6">
        <v>0</v>
      </c>
      <c r="CJ153" s="6">
        <v>0</v>
      </c>
      <c r="CK153" s="6">
        <v>0</v>
      </c>
      <c r="CL153" s="6">
        <v>0</v>
      </c>
      <c r="CM153" s="6">
        <v>0</v>
      </c>
      <c r="CN153" s="6">
        <v>0</v>
      </c>
      <c r="CO153" s="6">
        <v>0</v>
      </c>
      <c r="CP153" s="6">
        <v>0</v>
      </c>
      <c r="CQ153" s="6">
        <v>0</v>
      </c>
      <c r="CR153" s="6">
        <v>0</v>
      </c>
      <c r="CS153" s="6">
        <v>0</v>
      </c>
      <c r="CT153" s="6">
        <v>1718.4</v>
      </c>
      <c r="CU153" s="6">
        <v>1940</v>
      </c>
      <c r="CV153" s="6">
        <v>221.6</v>
      </c>
      <c r="CW153" s="6">
        <v>11.42</v>
      </c>
    </row>
    <row r="154" spans="1:101">
      <c r="A154" s="4" t="str">
        <f>'tanulasi minta'!A242</f>
        <v>Rétsági</v>
      </c>
      <c r="B154" s="6">
        <v>0</v>
      </c>
      <c r="C154" s="6">
        <v>0</v>
      </c>
      <c r="D154" s="6">
        <v>0</v>
      </c>
      <c r="E154" s="6">
        <v>6.1</v>
      </c>
      <c r="F154" s="6">
        <v>0</v>
      </c>
      <c r="G154" s="6">
        <v>0</v>
      </c>
      <c r="H154" s="6">
        <v>0</v>
      </c>
      <c r="I154" s="6">
        <v>0</v>
      </c>
      <c r="J154" s="6">
        <v>0</v>
      </c>
      <c r="K154" s="6">
        <v>0</v>
      </c>
      <c r="L154" s="6">
        <v>0</v>
      </c>
      <c r="M154" s="6">
        <v>0</v>
      </c>
      <c r="N154" s="6">
        <v>0</v>
      </c>
      <c r="O154" s="6">
        <v>0</v>
      </c>
      <c r="P154" s="6">
        <v>148.69999999999999</v>
      </c>
      <c r="Q154" s="6">
        <v>0</v>
      </c>
      <c r="R154" s="6">
        <v>0</v>
      </c>
      <c r="S154" s="6">
        <v>0</v>
      </c>
      <c r="T154" s="6">
        <v>0</v>
      </c>
      <c r="U154" s="6">
        <v>0</v>
      </c>
      <c r="V154" s="6">
        <v>0</v>
      </c>
      <c r="W154" s="6">
        <v>0</v>
      </c>
      <c r="X154" s="6">
        <v>0</v>
      </c>
      <c r="Y154" s="6">
        <v>0</v>
      </c>
      <c r="Z154" s="6">
        <v>0</v>
      </c>
      <c r="AA154" s="6">
        <v>0</v>
      </c>
      <c r="AB154" s="6">
        <v>0</v>
      </c>
      <c r="AC154" s="6">
        <v>0</v>
      </c>
      <c r="AD154" s="6">
        <v>0</v>
      </c>
      <c r="AE154" s="6">
        <v>0</v>
      </c>
      <c r="AF154" s="6">
        <v>0</v>
      </c>
      <c r="AG154" s="6">
        <v>0</v>
      </c>
      <c r="AH154" s="6">
        <v>0</v>
      </c>
      <c r="AI154" s="6">
        <v>0</v>
      </c>
      <c r="AJ154" s="6">
        <v>0</v>
      </c>
      <c r="AK154" s="6">
        <v>0</v>
      </c>
      <c r="AL154" s="6">
        <v>0</v>
      </c>
      <c r="AM154" s="6">
        <v>0</v>
      </c>
      <c r="AN154" s="6">
        <v>0</v>
      </c>
      <c r="AO154" s="6">
        <v>0</v>
      </c>
      <c r="AP154" s="6">
        <v>0</v>
      </c>
      <c r="AQ154" s="6">
        <v>0</v>
      </c>
      <c r="AR154" s="6">
        <v>0</v>
      </c>
      <c r="AS154" s="6">
        <v>0</v>
      </c>
      <c r="AT154" s="6">
        <v>0</v>
      </c>
      <c r="AU154" s="6">
        <v>0</v>
      </c>
      <c r="AV154" s="6">
        <v>0</v>
      </c>
      <c r="AW154" s="6">
        <v>0</v>
      </c>
      <c r="AX154" s="6">
        <v>0</v>
      </c>
      <c r="AY154" s="6">
        <v>0</v>
      </c>
      <c r="AZ154" s="6">
        <v>0</v>
      </c>
      <c r="BA154" s="6">
        <v>0</v>
      </c>
      <c r="BB154" s="6">
        <v>0</v>
      </c>
      <c r="BC154" s="6">
        <v>0</v>
      </c>
      <c r="BD154" s="6">
        <v>0</v>
      </c>
      <c r="BE154" s="6">
        <v>0</v>
      </c>
      <c r="BF154" s="6">
        <v>0</v>
      </c>
      <c r="BG154" s="6">
        <v>0</v>
      </c>
      <c r="BH154" s="6">
        <v>0</v>
      </c>
      <c r="BI154" s="6">
        <v>0</v>
      </c>
      <c r="BJ154" s="6">
        <v>0</v>
      </c>
      <c r="BK154" s="6">
        <v>0</v>
      </c>
      <c r="BL154" s="6">
        <v>0</v>
      </c>
      <c r="BM154" s="6">
        <v>203</v>
      </c>
      <c r="BN154" s="6">
        <v>391.2</v>
      </c>
      <c r="BO154" s="6">
        <v>518.6</v>
      </c>
      <c r="BP154" s="6">
        <v>0</v>
      </c>
      <c r="BQ154" s="6">
        <v>0</v>
      </c>
      <c r="BR154" s="6">
        <v>0</v>
      </c>
      <c r="BS154" s="6">
        <v>0</v>
      </c>
      <c r="BT154" s="6">
        <v>0</v>
      </c>
      <c r="BU154" s="6">
        <v>0</v>
      </c>
      <c r="BV154" s="6">
        <v>0</v>
      </c>
      <c r="BW154" s="6">
        <v>0</v>
      </c>
      <c r="BX154" s="6">
        <v>0</v>
      </c>
      <c r="BY154" s="6">
        <v>0</v>
      </c>
      <c r="BZ154" s="6">
        <v>0</v>
      </c>
      <c r="CA154" s="6">
        <v>0</v>
      </c>
      <c r="CB154" s="6">
        <v>0</v>
      </c>
      <c r="CC154" s="6">
        <v>0</v>
      </c>
      <c r="CD154" s="6">
        <v>0</v>
      </c>
      <c r="CE154" s="6">
        <v>0</v>
      </c>
      <c r="CF154" s="6">
        <v>0</v>
      </c>
      <c r="CG154" s="6">
        <v>0</v>
      </c>
      <c r="CH154" s="6">
        <v>0</v>
      </c>
      <c r="CI154" s="6">
        <v>0</v>
      </c>
      <c r="CJ154" s="6">
        <v>0</v>
      </c>
      <c r="CK154" s="6">
        <v>0</v>
      </c>
      <c r="CL154" s="6">
        <v>0</v>
      </c>
      <c r="CM154" s="6">
        <v>0</v>
      </c>
      <c r="CN154" s="6">
        <v>0</v>
      </c>
      <c r="CO154" s="6">
        <v>0</v>
      </c>
      <c r="CP154" s="6">
        <v>0</v>
      </c>
      <c r="CQ154" s="6">
        <v>0</v>
      </c>
      <c r="CR154" s="6">
        <v>0</v>
      </c>
      <c r="CS154" s="6">
        <v>0</v>
      </c>
      <c r="CT154" s="6">
        <v>1267.5</v>
      </c>
      <c r="CU154" s="6">
        <v>985</v>
      </c>
      <c r="CV154" s="6">
        <v>-282.5</v>
      </c>
      <c r="CW154" s="6">
        <v>-28.68</v>
      </c>
    </row>
    <row r="155" spans="1:101">
      <c r="A155" s="4" t="str">
        <f>'tanulasi minta'!A243</f>
        <v>Szendehely</v>
      </c>
      <c r="B155" s="6">
        <v>0</v>
      </c>
      <c r="C155" s="6">
        <v>0</v>
      </c>
      <c r="D155" s="6">
        <v>0</v>
      </c>
      <c r="E155" s="6">
        <v>5763.8</v>
      </c>
      <c r="F155" s="6">
        <v>0</v>
      </c>
      <c r="G155" s="6">
        <v>0</v>
      </c>
      <c r="H155" s="6">
        <v>0</v>
      </c>
      <c r="I155" s="6">
        <v>0</v>
      </c>
      <c r="J155" s="6">
        <v>0</v>
      </c>
      <c r="K155" s="6">
        <v>0</v>
      </c>
      <c r="L155" s="6">
        <v>0</v>
      </c>
      <c r="M155" s="6">
        <v>0</v>
      </c>
      <c r="N155" s="6">
        <v>0</v>
      </c>
      <c r="O155" s="6">
        <v>0</v>
      </c>
      <c r="P155" s="6">
        <v>206.5</v>
      </c>
      <c r="Q155" s="6">
        <v>0</v>
      </c>
      <c r="R155" s="6">
        <v>0</v>
      </c>
      <c r="S155" s="6">
        <v>0</v>
      </c>
      <c r="T155" s="6">
        <v>0</v>
      </c>
      <c r="U155" s="6">
        <v>0</v>
      </c>
      <c r="V155" s="6">
        <v>0</v>
      </c>
      <c r="W155" s="6">
        <v>0</v>
      </c>
      <c r="X155" s="6">
        <v>0</v>
      </c>
      <c r="Y155" s="6">
        <v>0</v>
      </c>
      <c r="Z155" s="6">
        <v>0</v>
      </c>
      <c r="AA155" s="6">
        <v>0</v>
      </c>
      <c r="AB155" s="6">
        <v>0</v>
      </c>
      <c r="AC155" s="6">
        <v>0</v>
      </c>
      <c r="AD155" s="6">
        <v>0</v>
      </c>
      <c r="AE155" s="6">
        <v>0</v>
      </c>
      <c r="AF155" s="6">
        <v>0</v>
      </c>
      <c r="AG155" s="6">
        <v>0</v>
      </c>
      <c r="AH155" s="6">
        <v>0</v>
      </c>
      <c r="AI155" s="6">
        <v>0</v>
      </c>
      <c r="AJ155" s="6">
        <v>0</v>
      </c>
      <c r="AK155" s="6">
        <v>0</v>
      </c>
      <c r="AL155" s="6">
        <v>0</v>
      </c>
      <c r="AM155" s="6">
        <v>0</v>
      </c>
      <c r="AN155" s="6">
        <v>0</v>
      </c>
      <c r="AO155" s="6">
        <v>0</v>
      </c>
      <c r="AP155" s="6">
        <v>0</v>
      </c>
      <c r="AQ155" s="6">
        <v>0</v>
      </c>
      <c r="AR155" s="6">
        <v>0</v>
      </c>
      <c r="AS155" s="6">
        <v>0</v>
      </c>
      <c r="AT155" s="6">
        <v>0</v>
      </c>
      <c r="AU155" s="6">
        <v>0</v>
      </c>
      <c r="AV155" s="6">
        <v>0</v>
      </c>
      <c r="AW155" s="6">
        <v>0</v>
      </c>
      <c r="AX155" s="6">
        <v>0</v>
      </c>
      <c r="AY155" s="6">
        <v>0</v>
      </c>
      <c r="AZ155" s="6">
        <v>0</v>
      </c>
      <c r="BA155" s="6">
        <v>0</v>
      </c>
      <c r="BB155" s="6">
        <v>0</v>
      </c>
      <c r="BC155" s="6">
        <v>0</v>
      </c>
      <c r="BD155" s="6">
        <v>0</v>
      </c>
      <c r="BE155" s="6">
        <v>0</v>
      </c>
      <c r="BF155" s="6">
        <v>0</v>
      </c>
      <c r="BG155" s="6">
        <v>0</v>
      </c>
      <c r="BH155" s="6">
        <v>0</v>
      </c>
      <c r="BI155" s="6">
        <v>0</v>
      </c>
      <c r="BJ155" s="6">
        <v>0</v>
      </c>
      <c r="BK155" s="6">
        <v>0</v>
      </c>
      <c r="BL155" s="6">
        <v>0</v>
      </c>
      <c r="BM155" s="6">
        <v>13.4</v>
      </c>
      <c r="BN155" s="6">
        <v>391.2</v>
      </c>
      <c r="BO155" s="6">
        <v>518.6</v>
      </c>
      <c r="BP155" s="6">
        <v>0</v>
      </c>
      <c r="BQ155" s="6">
        <v>0</v>
      </c>
      <c r="BR155" s="6">
        <v>0</v>
      </c>
      <c r="BS155" s="6">
        <v>0</v>
      </c>
      <c r="BT155" s="6">
        <v>0</v>
      </c>
      <c r="BU155" s="6">
        <v>0</v>
      </c>
      <c r="BV155" s="6">
        <v>0</v>
      </c>
      <c r="BW155" s="6">
        <v>0</v>
      </c>
      <c r="BX155" s="6">
        <v>0</v>
      </c>
      <c r="BY155" s="6">
        <v>0</v>
      </c>
      <c r="BZ155" s="6">
        <v>0</v>
      </c>
      <c r="CA155" s="6">
        <v>0</v>
      </c>
      <c r="CB155" s="6">
        <v>0</v>
      </c>
      <c r="CC155" s="6">
        <v>0</v>
      </c>
      <c r="CD155" s="6">
        <v>0</v>
      </c>
      <c r="CE155" s="6">
        <v>0</v>
      </c>
      <c r="CF155" s="6">
        <v>391.2</v>
      </c>
      <c r="CG155" s="6">
        <v>0</v>
      </c>
      <c r="CH155" s="6">
        <v>0</v>
      </c>
      <c r="CI155" s="6">
        <v>0</v>
      </c>
      <c r="CJ155" s="6">
        <v>0</v>
      </c>
      <c r="CK155" s="6">
        <v>0</v>
      </c>
      <c r="CL155" s="6">
        <v>0</v>
      </c>
      <c r="CM155" s="6">
        <v>0</v>
      </c>
      <c r="CN155" s="6">
        <v>0</v>
      </c>
      <c r="CO155" s="6">
        <v>0</v>
      </c>
      <c r="CP155" s="6">
        <v>0</v>
      </c>
      <c r="CQ155" s="6">
        <v>0</v>
      </c>
      <c r="CR155" s="6">
        <v>0</v>
      </c>
      <c r="CS155" s="6">
        <v>0</v>
      </c>
      <c r="CT155" s="6">
        <v>7284.7</v>
      </c>
      <c r="CU155" s="6">
        <v>2921</v>
      </c>
      <c r="CV155" s="6">
        <v>-4363.7</v>
      </c>
      <c r="CW155" s="6">
        <v>-149.38999999999999</v>
      </c>
    </row>
    <row r="156" spans="1:101">
      <c r="A156" s="4" t="str">
        <f>'tanulasi minta'!A244</f>
        <v>Tereske</v>
      </c>
      <c r="B156" s="6">
        <v>0</v>
      </c>
      <c r="C156" s="6">
        <v>0</v>
      </c>
      <c r="D156" s="6">
        <v>0</v>
      </c>
      <c r="E156" s="6">
        <v>5547.1</v>
      </c>
      <c r="F156" s="6">
        <v>0</v>
      </c>
      <c r="G156" s="6">
        <v>0</v>
      </c>
      <c r="H156" s="6">
        <v>0</v>
      </c>
      <c r="I156" s="6">
        <v>0</v>
      </c>
      <c r="J156" s="6">
        <v>0</v>
      </c>
      <c r="K156" s="6">
        <v>0</v>
      </c>
      <c r="L156" s="6">
        <v>0</v>
      </c>
      <c r="M156" s="6">
        <v>0</v>
      </c>
      <c r="N156" s="6">
        <v>0</v>
      </c>
      <c r="O156" s="6">
        <v>0</v>
      </c>
      <c r="P156" s="6">
        <v>0</v>
      </c>
      <c r="Q156" s="6">
        <v>0</v>
      </c>
      <c r="R156" s="6">
        <v>0</v>
      </c>
      <c r="S156" s="6">
        <v>0</v>
      </c>
      <c r="T156" s="6">
        <v>0</v>
      </c>
      <c r="U156" s="6">
        <v>0</v>
      </c>
      <c r="V156" s="6">
        <v>0</v>
      </c>
      <c r="W156" s="6">
        <v>0</v>
      </c>
      <c r="X156" s="6">
        <v>0</v>
      </c>
      <c r="Y156" s="6">
        <v>0</v>
      </c>
      <c r="Z156" s="6">
        <v>0</v>
      </c>
      <c r="AA156" s="6">
        <v>0</v>
      </c>
      <c r="AB156" s="6">
        <v>0</v>
      </c>
      <c r="AC156" s="6">
        <v>0</v>
      </c>
      <c r="AD156" s="6">
        <v>0</v>
      </c>
      <c r="AE156" s="6">
        <v>0</v>
      </c>
      <c r="AF156" s="6">
        <v>0</v>
      </c>
      <c r="AG156" s="6">
        <v>0</v>
      </c>
      <c r="AH156" s="6">
        <v>0</v>
      </c>
      <c r="AI156" s="6">
        <v>0</v>
      </c>
      <c r="AJ156" s="6">
        <v>0</v>
      </c>
      <c r="AK156" s="6">
        <v>0</v>
      </c>
      <c r="AL156" s="6">
        <v>0</v>
      </c>
      <c r="AM156" s="6">
        <v>0</v>
      </c>
      <c r="AN156" s="6">
        <v>0</v>
      </c>
      <c r="AO156" s="6">
        <v>0</v>
      </c>
      <c r="AP156" s="6">
        <v>0</v>
      </c>
      <c r="AQ156" s="6">
        <v>0</v>
      </c>
      <c r="AR156" s="6">
        <v>0</v>
      </c>
      <c r="AS156" s="6">
        <v>0</v>
      </c>
      <c r="AT156" s="6">
        <v>0</v>
      </c>
      <c r="AU156" s="6">
        <v>0</v>
      </c>
      <c r="AV156" s="6">
        <v>0</v>
      </c>
      <c r="AW156" s="6">
        <v>0</v>
      </c>
      <c r="AX156" s="6">
        <v>0</v>
      </c>
      <c r="AY156" s="6">
        <v>0</v>
      </c>
      <c r="AZ156" s="6">
        <v>0</v>
      </c>
      <c r="BA156" s="6">
        <v>0</v>
      </c>
      <c r="BB156" s="6">
        <v>0</v>
      </c>
      <c r="BC156" s="6">
        <v>0</v>
      </c>
      <c r="BD156" s="6">
        <v>0</v>
      </c>
      <c r="BE156" s="6">
        <v>0</v>
      </c>
      <c r="BF156" s="6">
        <v>0</v>
      </c>
      <c r="BG156" s="6">
        <v>0</v>
      </c>
      <c r="BH156" s="6">
        <v>0</v>
      </c>
      <c r="BI156" s="6">
        <v>0</v>
      </c>
      <c r="BJ156" s="6">
        <v>0</v>
      </c>
      <c r="BK156" s="6">
        <v>0</v>
      </c>
      <c r="BL156" s="6">
        <v>171.4</v>
      </c>
      <c r="BM156" s="6">
        <v>203</v>
      </c>
      <c r="BN156" s="6">
        <v>391.2</v>
      </c>
      <c r="BO156" s="6">
        <v>518.6</v>
      </c>
      <c r="BP156" s="6">
        <v>0</v>
      </c>
      <c r="BQ156" s="6">
        <v>0</v>
      </c>
      <c r="BR156" s="6">
        <v>0</v>
      </c>
      <c r="BS156" s="6">
        <v>0</v>
      </c>
      <c r="BT156" s="6">
        <v>0</v>
      </c>
      <c r="BU156" s="6">
        <v>0</v>
      </c>
      <c r="BV156" s="6">
        <v>0</v>
      </c>
      <c r="BW156" s="6">
        <v>0</v>
      </c>
      <c r="BX156" s="6">
        <v>0</v>
      </c>
      <c r="BY156" s="6">
        <v>0</v>
      </c>
      <c r="BZ156" s="6">
        <v>0</v>
      </c>
      <c r="CA156" s="6">
        <v>0</v>
      </c>
      <c r="CB156" s="6">
        <v>0</v>
      </c>
      <c r="CC156" s="6">
        <v>0</v>
      </c>
      <c r="CD156" s="6">
        <v>0</v>
      </c>
      <c r="CE156" s="6">
        <v>0</v>
      </c>
      <c r="CF156" s="6">
        <v>0</v>
      </c>
      <c r="CG156" s="6">
        <v>0</v>
      </c>
      <c r="CH156" s="6">
        <v>0</v>
      </c>
      <c r="CI156" s="6">
        <v>0</v>
      </c>
      <c r="CJ156" s="6">
        <v>0</v>
      </c>
      <c r="CK156" s="6">
        <v>0</v>
      </c>
      <c r="CL156" s="6">
        <v>0</v>
      </c>
      <c r="CM156" s="6">
        <v>0</v>
      </c>
      <c r="CN156" s="6">
        <v>0</v>
      </c>
      <c r="CO156" s="6">
        <v>0</v>
      </c>
      <c r="CP156" s="6">
        <v>0</v>
      </c>
      <c r="CQ156" s="6">
        <v>0</v>
      </c>
      <c r="CR156" s="6">
        <v>0</v>
      </c>
      <c r="CS156" s="6">
        <v>0</v>
      </c>
      <c r="CT156" s="6">
        <v>6831.3</v>
      </c>
      <c r="CU156" s="6">
        <v>598</v>
      </c>
      <c r="CV156" s="6">
        <v>-6233.3</v>
      </c>
      <c r="CW156" s="6">
        <v>-1042.3599999999999</v>
      </c>
    </row>
    <row r="157" spans="1:101">
      <c r="A157" s="4" t="str">
        <f>'tanulasi minta'!A245</f>
        <v>Tolmács</v>
      </c>
      <c r="B157" s="6">
        <v>0</v>
      </c>
      <c r="C157" s="6">
        <v>0</v>
      </c>
      <c r="D157" s="6">
        <v>0</v>
      </c>
      <c r="E157" s="6">
        <v>0</v>
      </c>
      <c r="F157" s="6">
        <v>0</v>
      </c>
      <c r="G157" s="6">
        <v>0</v>
      </c>
      <c r="H157" s="6">
        <v>0</v>
      </c>
      <c r="I157" s="6">
        <v>0</v>
      </c>
      <c r="J157" s="6">
        <v>0</v>
      </c>
      <c r="K157" s="6">
        <v>0</v>
      </c>
      <c r="L157" s="6">
        <v>0</v>
      </c>
      <c r="M157" s="6">
        <v>0</v>
      </c>
      <c r="N157" s="6">
        <v>0</v>
      </c>
      <c r="O157" s="6">
        <v>0</v>
      </c>
      <c r="P157" s="6">
        <v>0</v>
      </c>
      <c r="Q157" s="6">
        <v>0</v>
      </c>
      <c r="R157" s="6">
        <v>0</v>
      </c>
      <c r="S157" s="6">
        <v>0</v>
      </c>
      <c r="T157" s="6">
        <v>0</v>
      </c>
      <c r="U157" s="6">
        <v>0</v>
      </c>
      <c r="V157" s="6">
        <v>0</v>
      </c>
      <c r="W157" s="6">
        <v>0</v>
      </c>
      <c r="X157" s="6">
        <v>0</v>
      </c>
      <c r="Y157" s="6">
        <v>0</v>
      </c>
      <c r="Z157" s="6">
        <v>0</v>
      </c>
      <c r="AA157" s="6">
        <v>0</v>
      </c>
      <c r="AB157" s="6">
        <v>0</v>
      </c>
      <c r="AC157" s="6">
        <v>0</v>
      </c>
      <c r="AD157" s="6">
        <v>0</v>
      </c>
      <c r="AE157" s="6">
        <v>0</v>
      </c>
      <c r="AF157" s="6">
        <v>0</v>
      </c>
      <c r="AG157" s="6">
        <v>0</v>
      </c>
      <c r="AH157" s="6">
        <v>0</v>
      </c>
      <c r="AI157" s="6">
        <v>0</v>
      </c>
      <c r="AJ157" s="6">
        <v>0</v>
      </c>
      <c r="AK157" s="6">
        <v>0</v>
      </c>
      <c r="AL157" s="6">
        <v>0</v>
      </c>
      <c r="AM157" s="6">
        <v>0</v>
      </c>
      <c r="AN157" s="6">
        <v>0</v>
      </c>
      <c r="AO157" s="6">
        <v>0</v>
      </c>
      <c r="AP157" s="6">
        <v>0</v>
      </c>
      <c r="AQ157" s="6">
        <v>0</v>
      </c>
      <c r="AR157" s="6">
        <v>0</v>
      </c>
      <c r="AS157" s="6">
        <v>0</v>
      </c>
      <c r="AT157" s="6">
        <v>0</v>
      </c>
      <c r="AU157" s="6">
        <v>0</v>
      </c>
      <c r="AV157" s="6">
        <v>0</v>
      </c>
      <c r="AW157" s="6">
        <v>0</v>
      </c>
      <c r="AX157" s="6">
        <v>0</v>
      </c>
      <c r="AY157" s="6">
        <v>0</v>
      </c>
      <c r="AZ157" s="6">
        <v>0</v>
      </c>
      <c r="BA157" s="6">
        <v>0</v>
      </c>
      <c r="BB157" s="6">
        <v>0</v>
      </c>
      <c r="BC157" s="6">
        <v>0</v>
      </c>
      <c r="BD157" s="6">
        <v>0</v>
      </c>
      <c r="BE157" s="6">
        <v>0</v>
      </c>
      <c r="BF157" s="6">
        <v>0</v>
      </c>
      <c r="BG157" s="6">
        <v>0</v>
      </c>
      <c r="BH157" s="6">
        <v>0</v>
      </c>
      <c r="BI157" s="6">
        <v>0</v>
      </c>
      <c r="BJ157" s="6">
        <v>0</v>
      </c>
      <c r="BK157" s="6">
        <v>0</v>
      </c>
      <c r="BL157" s="6">
        <v>0</v>
      </c>
      <c r="BM157" s="6">
        <v>0</v>
      </c>
      <c r="BN157" s="6">
        <v>391.2</v>
      </c>
      <c r="BO157" s="6">
        <v>0</v>
      </c>
      <c r="BP157" s="6">
        <v>0</v>
      </c>
      <c r="BQ157" s="6">
        <v>0</v>
      </c>
      <c r="BR157" s="6">
        <v>0</v>
      </c>
      <c r="BS157" s="6">
        <v>0</v>
      </c>
      <c r="BT157" s="6">
        <v>0</v>
      </c>
      <c r="BU157" s="6">
        <v>0</v>
      </c>
      <c r="BV157" s="6">
        <v>0</v>
      </c>
      <c r="BW157" s="6">
        <v>0</v>
      </c>
      <c r="BX157" s="6">
        <v>0</v>
      </c>
      <c r="BY157" s="6">
        <v>0</v>
      </c>
      <c r="BZ157" s="6">
        <v>0</v>
      </c>
      <c r="CA157" s="6">
        <v>0</v>
      </c>
      <c r="CB157" s="6">
        <v>0</v>
      </c>
      <c r="CC157" s="6">
        <v>0</v>
      </c>
      <c r="CD157" s="6">
        <v>0</v>
      </c>
      <c r="CE157" s="6">
        <v>0</v>
      </c>
      <c r="CF157" s="6">
        <v>391.2</v>
      </c>
      <c r="CG157" s="6">
        <v>0</v>
      </c>
      <c r="CH157" s="6">
        <v>0</v>
      </c>
      <c r="CI157" s="6">
        <v>0</v>
      </c>
      <c r="CJ157" s="6">
        <v>0</v>
      </c>
      <c r="CK157" s="6">
        <v>0</v>
      </c>
      <c r="CL157" s="6">
        <v>0</v>
      </c>
      <c r="CM157" s="6">
        <v>0</v>
      </c>
      <c r="CN157" s="6">
        <v>0</v>
      </c>
      <c r="CO157" s="6">
        <v>0</v>
      </c>
      <c r="CP157" s="6">
        <v>0</v>
      </c>
      <c r="CQ157" s="6">
        <v>0</v>
      </c>
      <c r="CR157" s="6">
        <v>0</v>
      </c>
      <c r="CS157" s="6">
        <v>0</v>
      </c>
      <c r="CT157" s="6">
        <v>782.5</v>
      </c>
      <c r="CU157" s="6">
        <v>1226</v>
      </c>
      <c r="CV157" s="6">
        <v>443.5</v>
      </c>
      <c r="CW157" s="6">
        <v>36.17</v>
      </c>
    </row>
    <row r="158" spans="1:101">
      <c r="A158" s="4" t="str">
        <f>'tanulasi minta'!A246</f>
        <v>Váci</v>
      </c>
      <c r="B158" s="6">
        <v>0</v>
      </c>
      <c r="C158" s="6">
        <v>0</v>
      </c>
      <c r="D158" s="6">
        <v>0</v>
      </c>
      <c r="E158" s="6">
        <v>5547.1</v>
      </c>
      <c r="F158" s="6">
        <v>0</v>
      </c>
      <c r="G158" s="6">
        <v>0</v>
      </c>
      <c r="H158" s="6">
        <v>0</v>
      </c>
      <c r="I158" s="6">
        <v>0</v>
      </c>
      <c r="J158" s="6">
        <v>0</v>
      </c>
      <c r="K158" s="6">
        <v>0</v>
      </c>
      <c r="L158" s="6">
        <v>0</v>
      </c>
      <c r="M158" s="6">
        <v>0</v>
      </c>
      <c r="N158" s="6">
        <v>0</v>
      </c>
      <c r="O158" s="6">
        <v>0</v>
      </c>
      <c r="P158" s="6">
        <v>148.69999999999999</v>
      </c>
      <c r="Q158" s="6">
        <v>0</v>
      </c>
      <c r="R158" s="6">
        <v>0</v>
      </c>
      <c r="S158" s="6">
        <v>0</v>
      </c>
      <c r="T158" s="6">
        <v>0</v>
      </c>
      <c r="U158" s="6">
        <v>0</v>
      </c>
      <c r="V158" s="6">
        <v>92.2</v>
      </c>
      <c r="W158" s="6">
        <v>0</v>
      </c>
      <c r="X158" s="6">
        <v>0</v>
      </c>
      <c r="Y158" s="6">
        <v>0</v>
      </c>
      <c r="Z158" s="6">
        <v>0</v>
      </c>
      <c r="AA158" s="6">
        <v>0</v>
      </c>
      <c r="AB158" s="6">
        <v>0</v>
      </c>
      <c r="AC158" s="6">
        <v>0</v>
      </c>
      <c r="AD158" s="6">
        <v>0</v>
      </c>
      <c r="AE158" s="6">
        <v>0</v>
      </c>
      <c r="AF158" s="6">
        <v>0</v>
      </c>
      <c r="AG158" s="6">
        <v>0</v>
      </c>
      <c r="AH158" s="6">
        <v>0</v>
      </c>
      <c r="AI158" s="6">
        <v>0</v>
      </c>
      <c r="AJ158" s="6">
        <v>0</v>
      </c>
      <c r="AK158" s="6">
        <v>0</v>
      </c>
      <c r="AL158" s="6">
        <v>0</v>
      </c>
      <c r="AM158" s="6">
        <v>0</v>
      </c>
      <c r="AN158" s="6">
        <v>0</v>
      </c>
      <c r="AO158" s="6">
        <v>0</v>
      </c>
      <c r="AP158" s="6">
        <v>0</v>
      </c>
      <c r="AQ158" s="6">
        <v>0</v>
      </c>
      <c r="AR158" s="6">
        <v>0</v>
      </c>
      <c r="AS158" s="6">
        <v>0</v>
      </c>
      <c r="AT158" s="6">
        <v>0</v>
      </c>
      <c r="AU158" s="6">
        <v>0</v>
      </c>
      <c r="AV158" s="6">
        <v>0</v>
      </c>
      <c r="AW158" s="6">
        <v>0</v>
      </c>
      <c r="AX158" s="6">
        <v>0</v>
      </c>
      <c r="AY158" s="6">
        <v>0</v>
      </c>
      <c r="AZ158" s="6">
        <v>0</v>
      </c>
      <c r="BA158" s="6">
        <v>0</v>
      </c>
      <c r="BB158" s="6">
        <v>0</v>
      </c>
      <c r="BC158" s="6">
        <v>0</v>
      </c>
      <c r="BD158" s="6">
        <v>0</v>
      </c>
      <c r="BE158" s="6">
        <v>0</v>
      </c>
      <c r="BF158" s="6">
        <v>0</v>
      </c>
      <c r="BG158" s="6">
        <v>0</v>
      </c>
      <c r="BH158" s="6">
        <v>0</v>
      </c>
      <c r="BI158" s="6">
        <v>0</v>
      </c>
      <c r="BJ158" s="6">
        <v>0</v>
      </c>
      <c r="BK158" s="6">
        <v>0</v>
      </c>
      <c r="BL158" s="6">
        <v>0</v>
      </c>
      <c r="BM158" s="6">
        <v>0</v>
      </c>
      <c r="BN158" s="6">
        <v>0</v>
      </c>
      <c r="BO158" s="6">
        <v>0</v>
      </c>
      <c r="BP158" s="6">
        <v>0</v>
      </c>
      <c r="BQ158" s="6">
        <v>0</v>
      </c>
      <c r="BR158" s="6">
        <v>0</v>
      </c>
      <c r="BS158" s="6">
        <v>0</v>
      </c>
      <c r="BT158" s="6">
        <v>0</v>
      </c>
      <c r="BU158" s="6">
        <v>0</v>
      </c>
      <c r="BV158" s="6">
        <v>0</v>
      </c>
      <c r="BW158" s="6">
        <v>0</v>
      </c>
      <c r="BX158" s="6">
        <v>0</v>
      </c>
      <c r="BY158" s="6">
        <v>0</v>
      </c>
      <c r="BZ158" s="6">
        <v>0</v>
      </c>
      <c r="CA158" s="6">
        <v>0</v>
      </c>
      <c r="CB158" s="6">
        <v>0</v>
      </c>
      <c r="CC158" s="6">
        <v>0</v>
      </c>
      <c r="CD158" s="6">
        <v>0</v>
      </c>
      <c r="CE158" s="6">
        <v>0</v>
      </c>
      <c r="CF158" s="6">
        <v>0</v>
      </c>
      <c r="CG158" s="6">
        <v>0</v>
      </c>
      <c r="CH158" s="6">
        <v>0</v>
      </c>
      <c r="CI158" s="6">
        <v>0</v>
      </c>
      <c r="CJ158" s="6">
        <v>0</v>
      </c>
      <c r="CK158" s="6">
        <v>0</v>
      </c>
      <c r="CL158" s="6">
        <v>0</v>
      </c>
      <c r="CM158" s="6">
        <v>0</v>
      </c>
      <c r="CN158" s="6">
        <v>0</v>
      </c>
      <c r="CO158" s="6">
        <v>0</v>
      </c>
      <c r="CP158" s="6">
        <v>0</v>
      </c>
      <c r="CQ158" s="6">
        <v>0</v>
      </c>
      <c r="CR158" s="6">
        <v>0</v>
      </c>
      <c r="CS158" s="6">
        <v>0</v>
      </c>
      <c r="CT158" s="6">
        <v>5788.1</v>
      </c>
      <c r="CU158" s="6">
        <v>774</v>
      </c>
      <c r="CV158" s="6">
        <v>-5014.1000000000004</v>
      </c>
      <c r="CW158" s="6">
        <v>-647.82000000000005</v>
      </c>
    </row>
    <row r="159" spans="1:101">
      <c r="A159" s="4" t="str">
        <f>'tanulasi minta'!A247</f>
        <v>DIPO</v>
      </c>
      <c r="B159" s="6">
        <v>0</v>
      </c>
      <c r="C159" s="6">
        <v>0</v>
      </c>
      <c r="D159" s="6">
        <v>0</v>
      </c>
      <c r="E159" s="6">
        <v>5547.1</v>
      </c>
      <c r="F159" s="6">
        <v>0</v>
      </c>
      <c r="G159" s="6">
        <v>0</v>
      </c>
      <c r="H159" s="6">
        <v>0</v>
      </c>
      <c r="I159" s="6">
        <v>0</v>
      </c>
      <c r="J159" s="6">
        <v>0</v>
      </c>
      <c r="K159" s="6">
        <v>0</v>
      </c>
      <c r="L159" s="6">
        <v>0</v>
      </c>
      <c r="M159" s="6">
        <v>0</v>
      </c>
      <c r="N159" s="6">
        <v>0</v>
      </c>
      <c r="O159" s="6">
        <v>0</v>
      </c>
      <c r="P159" s="6">
        <v>148.69999999999999</v>
      </c>
      <c r="Q159" s="6">
        <v>0</v>
      </c>
      <c r="R159" s="6">
        <v>0</v>
      </c>
      <c r="S159" s="6">
        <v>0</v>
      </c>
      <c r="T159" s="6">
        <v>0</v>
      </c>
      <c r="U159" s="6">
        <v>0</v>
      </c>
      <c r="V159" s="6">
        <v>0</v>
      </c>
      <c r="W159" s="6">
        <v>0</v>
      </c>
      <c r="X159" s="6">
        <v>0</v>
      </c>
      <c r="Y159" s="6">
        <v>0</v>
      </c>
      <c r="Z159" s="6">
        <v>0</v>
      </c>
      <c r="AA159" s="6">
        <v>0</v>
      </c>
      <c r="AB159" s="6">
        <v>0</v>
      </c>
      <c r="AC159" s="6">
        <v>0</v>
      </c>
      <c r="AD159" s="6">
        <v>0</v>
      </c>
      <c r="AE159" s="6">
        <v>0</v>
      </c>
      <c r="AF159" s="6">
        <v>0</v>
      </c>
      <c r="AG159" s="6">
        <v>0</v>
      </c>
      <c r="AH159" s="6">
        <v>0</v>
      </c>
      <c r="AI159" s="6">
        <v>0</v>
      </c>
      <c r="AJ159" s="6">
        <v>0</v>
      </c>
      <c r="AK159" s="6">
        <v>0</v>
      </c>
      <c r="AL159" s="6">
        <v>0</v>
      </c>
      <c r="AM159" s="6">
        <v>0</v>
      </c>
      <c r="AN159" s="6">
        <v>0</v>
      </c>
      <c r="AO159" s="6">
        <v>0</v>
      </c>
      <c r="AP159" s="6">
        <v>0</v>
      </c>
      <c r="AQ159" s="6">
        <v>0</v>
      </c>
      <c r="AR159" s="6">
        <v>0</v>
      </c>
      <c r="AS159" s="6">
        <v>0</v>
      </c>
      <c r="AT159" s="6">
        <v>0</v>
      </c>
      <c r="AU159" s="6">
        <v>0</v>
      </c>
      <c r="AV159" s="6">
        <v>0</v>
      </c>
      <c r="AW159" s="6">
        <v>0</v>
      </c>
      <c r="AX159" s="6">
        <v>0</v>
      </c>
      <c r="AY159" s="6">
        <v>0</v>
      </c>
      <c r="AZ159" s="6">
        <v>0</v>
      </c>
      <c r="BA159" s="6">
        <v>0</v>
      </c>
      <c r="BB159" s="6">
        <v>0</v>
      </c>
      <c r="BC159" s="6">
        <v>0</v>
      </c>
      <c r="BD159" s="6">
        <v>0</v>
      </c>
      <c r="BE159" s="6">
        <v>0</v>
      </c>
      <c r="BF159" s="6">
        <v>0</v>
      </c>
      <c r="BG159" s="6">
        <v>0</v>
      </c>
      <c r="BH159" s="6">
        <v>0</v>
      </c>
      <c r="BI159" s="6">
        <v>0</v>
      </c>
      <c r="BJ159" s="6">
        <v>0</v>
      </c>
      <c r="BK159" s="6">
        <v>0</v>
      </c>
      <c r="BL159" s="6">
        <v>0</v>
      </c>
      <c r="BM159" s="6">
        <v>13.4</v>
      </c>
      <c r="BN159" s="6">
        <v>391.2</v>
      </c>
      <c r="BO159" s="6">
        <v>518.6</v>
      </c>
      <c r="BP159" s="6">
        <v>0</v>
      </c>
      <c r="BQ159" s="6">
        <v>0</v>
      </c>
      <c r="BR159" s="6">
        <v>0</v>
      </c>
      <c r="BS159" s="6">
        <v>0</v>
      </c>
      <c r="BT159" s="6">
        <v>0</v>
      </c>
      <c r="BU159" s="6">
        <v>0</v>
      </c>
      <c r="BV159" s="6">
        <v>0</v>
      </c>
      <c r="BW159" s="6">
        <v>0</v>
      </c>
      <c r="BX159" s="6">
        <v>0</v>
      </c>
      <c r="BY159" s="6">
        <v>0</v>
      </c>
      <c r="BZ159" s="6">
        <v>0</v>
      </c>
      <c r="CA159" s="6">
        <v>0</v>
      </c>
      <c r="CB159" s="6">
        <v>0</v>
      </c>
      <c r="CC159" s="6">
        <v>0</v>
      </c>
      <c r="CD159" s="6">
        <v>0</v>
      </c>
      <c r="CE159" s="6">
        <v>0</v>
      </c>
      <c r="CF159" s="6">
        <v>0</v>
      </c>
      <c r="CG159" s="6">
        <v>0</v>
      </c>
      <c r="CH159" s="6">
        <v>0</v>
      </c>
      <c r="CI159" s="6">
        <v>0</v>
      </c>
      <c r="CJ159" s="6">
        <v>0</v>
      </c>
      <c r="CK159" s="6">
        <v>0</v>
      </c>
      <c r="CL159" s="6">
        <v>0</v>
      </c>
      <c r="CM159" s="6">
        <v>0</v>
      </c>
      <c r="CN159" s="6">
        <v>0</v>
      </c>
      <c r="CO159" s="6">
        <v>0</v>
      </c>
      <c r="CP159" s="6">
        <v>0</v>
      </c>
      <c r="CQ159" s="6">
        <v>0</v>
      </c>
      <c r="CR159" s="6">
        <v>0</v>
      </c>
      <c r="CS159" s="6">
        <v>0</v>
      </c>
      <c r="CT159" s="6">
        <v>6619.1</v>
      </c>
      <c r="CU159" s="6">
        <v>527</v>
      </c>
      <c r="CV159" s="6">
        <v>-6092.1</v>
      </c>
      <c r="CW159" s="6">
        <v>-1156</v>
      </c>
    </row>
    <row r="160" spans="1:101">
      <c r="B160" s="20">
        <v>1</v>
      </c>
      <c r="C160" s="20">
        <v>2</v>
      </c>
      <c r="D160" s="20">
        <v>3</v>
      </c>
      <c r="E160" s="20">
        <v>4</v>
      </c>
      <c r="F160" s="20">
        <v>5</v>
      </c>
      <c r="G160" s="20">
        <v>6</v>
      </c>
      <c r="H160" s="20">
        <v>7</v>
      </c>
      <c r="I160" s="20">
        <v>8</v>
      </c>
      <c r="J160" s="20">
        <v>9</v>
      </c>
      <c r="K160" s="20">
        <v>10</v>
      </c>
      <c r="L160" s="20">
        <v>11</v>
      </c>
      <c r="M160" s="20">
        <v>12</v>
      </c>
      <c r="N160" s="20">
        <v>13</v>
      </c>
      <c r="O160" s="20">
        <v>14</v>
      </c>
      <c r="P160" s="20">
        <v>15</v>
      </c>
      <c r="Q160" s="20">
        <v>16</v>
      </c>
      <c r="R160" s="20">
        <v>17</v>
      </c>
      <c r="S160" s="20">
        <v>18</v>
      </c>
      <c r="T160" s="20">
        <v>19</v>
      </c>
      <c r="U160" s="20">
        <v>20</v>
      </c>
      <c r="V160" s="20">
        <v>21</v>
      </c>
      <c r="W160" s="20">
        <v>22</v>
      </c>
      <c r="X160" s="20">
        <v>23</v>
      </c>
      <c r="Y160" s="20">
        <v>24</v>
      </c>
      <c r="Z160" s="20">
        <v>25</v>
      </c>
      <c r="AA160" s="20">
        <v>26</v>
      </c>
      <c r="AB160" s="20">
        <v>27</v>
      </c>
      <c r="AC160" s="20">
        <v>28</v>
      </c>
      <c r="AD160" s="20">
        <v>29</v>
      </c>
      <c r="AE160" s="20">
        <v>30</v>
      </c>
      <c r="AF160" s="20">
        <v>31</v>
      </c>
      <c r="AG160" s="20">
        <v>32</v>
      </c>
      <c r="AH160" s="20">
        <v>33</v>
      </c>
      <c r="AI160" s="20">
        <v>34</v>
      </c>
      <c r="AJ160" s="20">
        <v>35</v>
      </c>
      <c r="AK160" s="20">
        <v>36</v>
      </c>
      <c r="AL160" s="20">
        <v>37</v>
      </c>
      <c r="AM160" s="20">
        <v>38</v>
      </c>
      <c r="AN160" s="20">
        <v>39</v>
      </c>
      <c r="AO160" s="20">
        <v>40</v>
      </c>
      <c r="AP160" s="20">
        <v>41</v>
      </c>
      <c r="AQ160" s="20">
        <v>42</v>
      </c>
      <c r="AR160" s="20">
        <v>43</v>
      </c>
      <c r="AS160" s="20">
        <v>44</v>
      </c>
      <c r="AT160" s="20">
        <v>45</v>
      </c>
      <c r="AU160" s="20">
        <v>46</v>
      </c>
      <c r="AV160" s="20">
        <v>47</v>
      </c>
      <c r="AW160" s="20">
        <v>48</v>
      </c>
      <c r="AX160" s="20">
        <v>49</v>
      </c>
      <c r="AY160" s="20">
        <v>50</v>
      </c>
      <c r="AZ160" s="20">
        <v>51</v>
      </c>
      <c r="BA160" s="20">
        <v>52</v>
      </c>
      <c r="BB160" s="20">
        <v>53</v>
      </c>
      <c r="BC160" s="20">
        <v>54</v>
      </c>
      <c r="BD160" s="20">
        <v>55</v>
      </c>
      <c r="BE160" s="20">
        <v>56</v>
      </c>
      <c r="BF160" s="20">
        <v>57</v>
      </c>
      <c r="BG160" s="20">
        <v>58</v>
      </c>
      <c r="BH160" s="20">
        <v>59</v>
      </c>
      <c r="BI160" s="20">
        <v>60</v>
      </c>
      <c r="BJ160" s="20">
        <v>61</v>
      </c>
      <c r="BK160" s="20">
        <v>62</v>
      </c>
      <c r="BL160" s="20">
        <v>63</v>
      </c>
      <c r="BM160" s="20">
        <v>64</v>
      </c>
      <c r="BN160" s="20">
        <v>65</v>
      </c>
      <c r="BO160" s="20">
        <v>66</v>
      </c>
      <c r="BP160" s="20">
        <v>67</v>
      </c>
      <c r="BQ160" s="20">
        <v>68</v>
      </c>
      <c r="BR160" s="20">
        <v>69</v>
      </c>
      <c r="BS160" s="20">
        <v>70</v>
      </c>
      <c r="BT160" s="20">
        <v>71</v>
      </c>
      <c r="BU160" s="20">
        <v>72</v>
      </c>
      <c r="BV160" s="20">
        <v>73</v>
      </c>
      <c r="BW160" s="20">
        <v>74</v>
      </c>
      <c r="BX160" s="20">
        <v>75</v>
      </c>
      <c r="BY160" s="20">
        <v>76</v>
      </c>
      <c r="BZ160" s="20">
        <v>77</v>
      </c>
      <c r="CA160" s="20">
        <v>78</v>
      </c>
      <c r="CB160" s="20">
        <v>79</v>
      </c>
      <c r="CC160" s="20">
        <v>80</v>
      </c>
      <c r="CD160" s="20">
        <v>81</v>
      </c>
      <c r="CE160" s="20">
        <v>82</v>
      </c>
      <c r="CF160" s="20">
        <v>83</v>
      </c>
      <c r="CG160" s="20">
        <v>84</v>
      </c>
      <c r="CH160" s="20">
        <v>85</v>
      </c>
      <c r="CI160" s="20">
        <v>86</v>
      </c>
      <c r="CJ160" s="20">
        <v>87</v>
      </c>
      <c r="CK160" s="20">
        <v>88</v>
      </c>
      <c r="CL160" s="20">
        <v>89</v>
      </c>
      <c r="CM160" s="20">
        <v>90</v>
      </c>
      <c r="CN160" s="20">
        <v>91</v>
      </c>
      <c r="CO160" s="20">
        <v>92</v>
      </c>
      <c r="CP160" s="20">
        <v>93</v>
      </c>
      <c r="CQ160" s="20">
        <v>94</v>
      </c>
      <c r="CR160" s="20">
        <v>95</v>
      </c>
      <c r="CS160" s="20">
        <v>96</v>
      </c>
      <c r="CT160">
        <f>SUM(CT133:CT159)</f>
        <v>106384.09999999999</v>
      </c>
      <c r="CU160" s="2">
        <f>SUM(CU133:CU159)</f>
        <v>72202</v>
      </c>
    </row>
    <row r="161" spans="1:101">
      <c r="CU161">
        <f>CU160/CT160</f>
        <v>0.67869164659004499</v>
      </c>
    </row>
    <row r="162" spans="1:101">
      <c r="B162" t="str">
        <f>B131</f>
        <v xml:space="preserve">A házi gyerekorvosok által ellátott szolgálatok száma </v>
      </c>
      <c r="C162" s="2" t="str">
        <f t="shared" ref="C162:BN162" si="2">C131</f>
        <v xml:space="preserve">A háziorvosok által ellátott szolgálatok száma </v>
      </c>
      <c r="D162" s="19" t="str">
        <f t="shared" si="2"/>
        <v xml:space="preserve">Általános iskolai főállású pedagógusok száma (gyógypedagógiai oktatással együtt) </v>
      </c>
      <c r="E162" s="19" t="str">
        <f t="shared" si="2"/>
        <v xml:space="preserve">Az év folyamán épített fürdőszobával ellátott lakások száma (üdülők nélkül) </v>
      </c>
      <c r="F162" s="2" t="str">
        <f t="shared" si="2"/>
        <v xml:space="preserve">Az év folyamán központi költségvetési szerv által épített lakások száma </v>
      </c>
      <c r="G162" s="2" t="str">
        <f t="shared" si="2"/>
        <v xml:space="preserve">Az év folyamán lakásszövetkezetek által épített lakások száma </v>
      </c>
      <c r="H162" s="2" t="str">
        <f t="shared" si="2"/>
        <v xml:space="preserve">Cipő-, bőráruszaküzlet száma </v>
      </c>
      <c r="I162" s="2" t="str">
        <f t="shared" si="2"/>
        <v xml:space="preserve">Dohányáru-szaküzletek száma </v>
      </c>
      <c r="J162" s="2" t="str">
        <f t="shared" si="2"/>
        <v xml:space="preserve">Egyéb nem kiemelt élelmiszert forgalmazó szaküzletek száma </v>
      </c>
      <c r="K162" s="2" t="str">
        <f t="shared" si="2"/>
        <v xml:space="preserve">Egyéni vállalkozás által üzemeltetett dohányáru-szaküzletek száma </v>
      </c>
      <c r="L162" s="19" t="str">
        <f t="shared" si="2"/>
        <v xml:space="preserve">Egyéni vállalkozás által üzemeltetett egyéb, máshova nem sorolt iparcikk-szaküzletek száma </v>
      </c>
      <c r="M162" s="19" t="str">
        <f t="shared" si="2"/>
        <v xml:space="preserve">Egyéni vállalkozás által üzemeltetett elektromos háztartásicikk-szaküzletek száma </v>
      </c>
      <c r="N162" s="19" t="str">
        <f t="shared" si="2"/>
        <v xml:space="preserve">Egyéni vállalkozás által üzemeltetett éttermek, cukrászdák száma </v>
      </c>
      <c r="O162" s="2" t="str">
        <f t="shared" si="2"/>
        <v xml:space="preserve">Egyéni vállalkozás által üzemeltetett illatszerszaküzletek száma </v>
      </c>
      <c r="P162" s="19" t="str">
        <f t="shared" si="2"/>
        <v xml:space="preserve">Egyéni vállalkozás által üzemeltetett iparcikk jellegű üzletek és áruházak száma </v>
      </c>
      <c r="Q162" s="2" t="str">
        <f t="shared" si="2"/>
        <v xml:space="preserve">Egyéni vállalkozás által üzemeltetett motorkerékpár- és alkatrészszaküzletek száma </v>
      </c>
      <c r="R162" s="2" t="str">
        <f t="shared" si="2"/>
        <v xml:space="preserve">Éttermek, cukrászdák száma </v>
      </c>
      <c r="S162" s="2" t="str">
        <f t="shared" si="2"/>
        <v xml:space="preserve">Falusi szállásadás szállásférőhelyeinek száma </v>
      </c>
      <c r="T162" s="2" t="str">
        <f t="shared" si="2"/>
        <v xml:space="preserve">Falusi szállásadás vendéglátóinak száma </v>
      </c>
      <c r="U162" s="2" t="str">
        <f t="shared" si="2"/>
        <v xml:space="preserve">Fizetővendéglátás vendéglátóinak száma </v>
      </c>
      <c r="V162" s="19" t="str">
        <f t="shared" si="2"/>
        <v xml:space="preserve">Főállású pedagógusok száma a szakiskolákban és a speciális szakiskolában </v>
      </c>
      <c r="W162" s="2" t="str">
        <f t="shared" si="2"/>
        <v xml:space="preserve">Gépjárműalkatrész-szaküzletek száma </v>
      </c>
      <c r="X162" s="2" t="str">
        <f t="shared" si="2"/>
        <v xml:space="preserve">Gimnáziumi feladatellátási helyek száma </v>
      </c>
      <c r="Y162" s="2" t="str">
        <f t="shared" si="2"/>
        <v xml:space="preserve">Gyógypedagógiai oktatásban részesülő általános iskolai tanulók száma </v>
      </c>
      <c r="Z162" s="2" t="str">
        <f t="shared" si="2"/>
        <v xml:space="preserve">Gyógypedagógiai oktatásban részesülő óvodás gyermekek száma </v>
      </c>
      <c r="AA162" s="19" t="str">
        <f t="shared" si="2"/>
        <v xml:space="preserve">Hal- és halkészítmény-szaküzletek száma </v>
      </c>
      <c r="AB162" s="2" t="str">
        <f t="shared" si="2"/>
        <v xml:space="preserve">Használtcikk-szaküzletek száma </v>
      </c>
      <c r="AC162" s="2" t="str">
        <f t="shared" si="2"/>
        <v xml:space="preserve">Ifjúsági szállók férőhelyeinek száma </v>
      </c>
      <c r="AD162" s="2" t="str">
        <f t="shared" si="2"/>
        <v xml:space="preserve">Illatszerszaküzletek száma </v>
      </c>
      <c r="AE162" s="2" t="str">
        <f t="shared" si="2"/>
        <v xml:space="preserve">Iparcikk jellegű üzletek és áruházak száma </v>
      </c>
      <c r="AF162" s="2" t="str">
        <f t="shared" si="2"/>
        <v xml:space="preserve">Kollégiumba lakó általános iskolai tanulók száma (gyógypedagógiai oktatással együtt) </v>
      </c>
      <c r="AG162" s="2" t="str">
        <f t="shared" si="2"/>
        <v xml:space="preserve">Kollégiumba lakó szakiskolai és speciális szakiskolai tanulók száma </v>
      </c>
      <c r="AH162" s="2" t="str">
        <f t="shared" si="2"/>
        <v xml:space="preserve">Kollégiumban lakó középiskolai tanulók száma </v>
      </c>
      <c r="AI162" s="2" t="str">
        <f t="shared" si="2"/>
        <v xml:space="preserve">Kollégiumi feladatellátási helyek száma </v>
      </c>
      <c r="AJ162" s="2" t="str">
        <f t="shared" si="2"/>
        <v xml:space="preserve">Közcsatornahálózat hosszából elválasztó rendszerű szennyvízcsatorna hossza </v>
      </c>
      <c r="AK162" s="2" t="str">
        <f t="shared" si="2"/>
        <v xml:space="preserve">Középiskolai felnőttoktatásban érettségi vizsgát tett tanulók száma az előző tanévben </v>
      </c>
      <c r="AL162" s="2" t="str">
        <f t="shared" si="2"/>
        <v xml:space="preserve">Középiskolai felnőttoktatásban tanulók száma </v>
      </c>
      <c r="AM162" s="2" t="str">
        <f t="shared" si="2"/>
        <v xml:space="preserve">Középiskolai főállású pedagógusok száma </v>
      </c>
      <c r="AN162" s="2" t="str">
        <f t="shared" si="2"/>
        <v xml:space="preserve">Középiskolai osztályok száma a nappali oktatásban </v>
      </c>
      <c r="AO162" s="2" t="str">
        <f t="shared" si="2"/>
        <v xml:space="preserve">Középiskolai osztálytermek száma </v>
      </c>
      <c r="AP162" s="2" t="str">
        <f t="shared" si="2"/>
        <v xml:space="preserve">Külföldi vendégek száma a fizetővendéglátásban </v>
      </c>
      <c r="AQ162" s="2" t="str">
        <f t="shared" si="2"/>
        <v xml:space="preserve">Külföldi vendégek száma a gyógyszállodákban </v>
      </c>
      <c r="AR162" s="2" t="str">
        <f t="shared" si="2"/>
        <v xml:space="preserve">Külföldi vendégek száma a kereskedelmi szálláshelyeken </v>
      </c>
      <c r="AS162" s="2" t="str">
        <f t="shared" si="2"/>
        <v xml:space="preserve">Külföldi vendégek száma a panziókban </v>
      </c>
      <c r="AT162" s="2" t="str">
        <f t="shared" si="2"/>
        <v xml:space="preserve">Külföldi vendégek száma a szállodákban </v>
      </c>
      <c r="AU162" s="2" t="str">
        <f t="shared" si="2"/>
        <v xml:space="preserve">Külföldi vendégek száma a turistaszállásokon </v>
      </c>
      <c r="AV162" s="2" t="str">
        <f t="shared" si="2"/>
        <v xml:space="preserve">Külföldi vendégek száma az ifjúsági szállókban </v>
      </c>
      <c r="AW162" s="2" t="str">
        <f t="shared" si="2"/>
        <v xml:space="preserve">Külföldiek által eltöltött vendégéjszakák száma a fizetővendéglátásban </v>
      </c>
      <c r="AX162" s="2" t="str">
        <f t="shared" si="2"/>
        <v xml:space="preserve">Külföldiek által eltöltött vendégéjszakák száma a gyógyszállodákban </v>
      </c>
      <c r="AY162" s="2" t="str">
        <f t="shared" si="2"/>
        <v xml:space="preserve">Külföldiek által eltöltött vendégéjszakák száma a kempingekben </v>
      </c>
      <c r="AZ162" s="2" t="str">
        <f t="shared" si="2"/>
        <v xml:space="preserve">Külföldiek által eltöltött vendégéjszakák száma a kereskedelmi szálláshelyeken </v>
      </c>
      <c r="BA162" s="2" t="str">
        <f t="shared" si="2"/>
        <v xml:space="preserve">Külföldiek által eltöltött vendégéjszakák száma a panziókban </v>
      </c>
      <c r="BB162" s="2" t="str">
        <f t="shared" si="2"/>
        <v xml:space="preserve">Külföldiek által eltöltött vendégéjszakák száma a szállodákban </v>
      </c>
      <c r="BC162" s="2" t="str">
        <f t="shared" si="2"/>
        <v xml:space="preserve">Külföldiek által eltöltött vendégéjszakák száma a turistaszállásokon </v>
      </c>
      <c r="BD162" s="2" t="str">
        <f t="shared" si="2"/>
        <v xml:space="preserve">Külföldiek által eltöltött vendégéjszakák száma az ifjúsági szállókban </v>
      </c>
      <c r="BE162" s="2" t="str">
        <f t="shared" si="2"/>
        <v xml:space="preserve">Lakókocsik száma </v>
      </c>
      <c r="BF162" s="2" t="str">
        <f t="shared" si="2"/>
        <v xml:space="preserve">Magánszállásadás férőhelyeinek száma </v>
      </c>
      <c r="BG162" s="2" t="str">
        <f t="shared" si="2"/>
        <v xml:space="preserve">Magánszállásadás vendéglátóinak száma </v>
      </c>
      <c r="BH162" s="2" t="str">
        <f t="shared" si="2"/>
        <v xml:space="preserve">Munkahelyi vendéglátóhelyek száma </v>
      </c>
      <c r="BI162" s="2" t="str">
        <f t="shared" si="2"/>
        <v xml:space="preserve">Naponta bejáró középiskolai tanulók száma a nappali oktatásban </v>
      </c>
      <c r="BJ162" s="19" t="str">
        <f t="shared" si="2"/>
        <v xml:space="preserve">Összes vízkiszállítás a közegészségügyileg még nem megfelelő ivóvízzel rendelkező települések számára </v>
      </c>
      <c r="BK162" s="2" t="str">
        <f t="shared" si="2"/>
        <v xml:space="preserve">Panziók száma </v>
      </c>
      <c r="BL162" s="19" t="str">
        <f t="shared" si="2"/>
        <v xml:space="preserve">Regisztrált munkanélküliek száma általános iskola 8 osztályánál kevesebb végzettséggel </v>
      </c>
      <c r="BM162" s="19" t="str">
        <f t="shared" si="2"/>
        <v xml:space="preserve">Regisztrált munkanélküliek száma, fizikai foglalkozású </v>
      </c>
      <c r="BN162" s="19" t="str">
        <f t="shared" si="2"/>
        <v xml:space="preserve">Regisztrált munkanélküliek száma, nő </v>
      </c>
      <c r="BO162" s="19" t="str">
        <f t="shared" ref="BO162:CS162" si="3">BO131</f>
        <v xml:space="preserve">Regisztrált munkanélküliek száma összesen </v>
      </c>
      <c r="BP162" s="2" t="str">
        <f t="shared" si="3"/>
        <v xml:space="preserve">Regisztrált munkanélküliek száma szakközépiskolai, technikumi, gimnáziumi végzettséggel </v>
      </c>
      <c r="BQ162" s="2" t="str">
        <f t="shared" si="3"/>
        <v xml:space="preserve">Ruházati szaküzletek száma </v>
      </c>
      <c r="BR162" s="2" t="str">
        <f t="shared" si="3"/>
        <v xml:space="preserve">Szakiskolai és speciális szakiskolai feladatellátási helyek száma </v>
      </c>
      <c r="BS162" s="2" t="str">
        <f t="shared" si="3"/>
        <v xml:space="preserve">Szakiskolai és speciális szakiskolai felnőttoktatásban tanulók száma </v>
      </c>
      <c r="BT162" s="2" t="str">
        <f t="shared" si="3"/>
        <v xml:space="preserve">Szakiskolai és speciális szakiskolai osztályok száma a nappali oktatásban </v>
      </c>
      <c r="BU162" s="2" t="str">
        <f t="shared" si="3"/>
        <v xml:space="preserve">Szakiskolai és speciális szakiskolai osztálytermek száma </v>
      </c>
      <c r="BV162" s="2" t="str">
        <f t="shared" si="3"/>
        <v xml:space="preserve">Szakközépiskolai feladatellátási helyek száma </v>
      </c>
      <c r="BW162" s="2" t="str">
        <f t="shared" si="3"/>
        <v xml:space="preserve">Szállodák szállásférőhelyeinek száma </v>
      </c>
      <c r="BX162" s="2" t="str">
        <f t="shared" si="3"/>
        <v xml:space="preserve">Számítógépek száma a közoktatási intézményekben </v>
      </c>
      <c r="BY162" s="2" t="str">
        <f t="shared" si="3"/>
        <v xml:space="preserve">Szobák száma a szállodákban </v>
      </c>
      <c r="BZ162" s="2" t="str">
        <f t="shared" si="3"/>
        <v xml:space="preserve">Tornateremmel, tornaszobával ellátott közoktatási intézmények száma (intézmény székhelye szerint) </v>
      </c>
      <c r="CA162" s="2" t="str">
        <f t="shared" si="3"/>
        <v xml:space="preserve">Tornatermek, tornaszobák száma a közoktatási intézményekben (intézmény székhelye szerint) </v>
      </c>
      <c r="CB162" s="2" t="str">
        <f t="shared" si="3"/>
        <v xml:space="preserve">Turistaszállások szállásférőhelyeinek száma </v>
      </c>
      <c r="CC162" s="2" t="str">
        <f t="shared" si="3"/>
        <v xml:space="preserve">Vendégéjszakák száma a fizetővendéglátásban </v>
      </c>
      <c r="CD162" s="19" t="str">
        <f t="shared" si="3"/>
        <v xml:space="preserve">Vendégéjszakák száma a kempingekben </v>
      </c>
      <c r="CE162" s="2" t="str">
        <f t="shared" si="3"/>
        <v xml:space="preserve">Vendégéjszakák száma a kereskedelmi szálláshelyeken </v>
      </c>
      <c r="CF162" s="19" t="str">
        <f t="shared" si="3"/>
        <v xml:space="preserve">Vendégéjszakák száma a magánszállásadásban </v>
      </c>
      <c r="CG162" s="2" t="str">
        <f t="shared" si="3"/>
        <v xml:space="preserve">Vendégéjszakák száma a panziókban </v>
      </c>
      <c r="CH162" s="2" t="str">
        <f t="shared" si="3"/>
        <v xml:space="preserve">Vendégéjszakák száma a szállodákban </v>
      </c>
      <c r="CI162" s="2" t="str">
        <f t="shared" si="3"/>
        <v xml:space="preserve">Vendégéjszakák száma a turistaszállásokon </v>
      </c>
      <c r="CJ162" s="2" t="str">
        <f t="shared" si="3"/>
        <v xml:space="preserve">Vendégéjszakák száma az ifjúsági szállókban </v>
      </c>
      <c r="CK162" s="2" t="str">
        <f t="shared" si="3"/>
        <v xml:space="preserve">Vendégek száma a fizetővendéglátásban </v>
      </c>
      <c r="CL162" s="2" t="str">
        <f t="shared" si="3"/>
        <v xml:space="preserve">Vendégek száma a gyógyszállodákban </v>
      </c>
      <c r="CM162" s="2" t="str">
        <f t="shared" si="3"/>
        <v xml:space="preserve">Vendégek száma a magánszállásadásban </v>
      </c>
      <c r="CN162" s="2" t="str">
        <f t="shared" si="3"/>
        <v xml:space="preserve">Vendégek száma a panziókban </v>
      </c>
      <c r="CO162" s="2" t="str">
        <f t="shared" si="3"/>
        <v xml:space="preserve">Vendégek száma a szállodákban </v>
      </c>
      <c r="CP162" s="2" t="str">
        <f t="shared" si="3"/>
        <v xml:space="preserve">Vendégek száma a turistaszállásokon </v>
      </c>
      <c r="CQ162" s="2" t="str">
        <f t="shared" si="3"/>
        <v xml:space="preserve">Vendégek száma az ifjúsági szállókban </v>
      </c>
      <c r="CR162" s="2" t="str">
        <f t="shared" si="3"/>
        <v xml:space="preserve">Vendégek száma összesen a kereskedelmi szálláshelyeken </v>
      </c>
      <c r="CS162" s="2" t="str">
        <f t="shared" si="3"/>
        <v xml:space="preserve">Zöldség-, gyümölcsszaküzletek száma </v>
      </c>
      <c r="CT162" s="2" t="str">
        <f>CT131</f>
        <v>becslés</v>
      </c>
      <c r="CU162" s="2" t="str">
        <f t="shared" ref="CU162:CW162" si="4">CU131</f>
        <v>tény</v>
      </c>
      <c r="CV162" s="2" t="str">
        <f t="shared" si="4"/>
        <v>delta</v>
      </c>
      <c r="CW162" s="2" t="str">
        <f t="shared" si="4"/>
        <v>%</v>
      </c>
    </row>
    <row r="163" spans="1:101">
      <c r="A163" t="str">
        <f>A133</f>
        <v>Bánk</v>
      </c>
      <c r="B163">
        <f>B133*$CU$161</f>
        <v>0</v>
      </c>
      <c r="C163" s="2">
        <f t="shared" ref="C163:BE167" si="5">C133*$CU$161</f>
        <v>0</v>
      </c>
      <c r="D163" s="2">
        <f t="shared" si="5"/>
        <v>0</v>
      </c>
      <c r="E163" s="2">
        <f t="shared" si="5"/>
        <v>0</v>
      </c>
      <c r="F163" s="2">
        <f t="shared" si="5"/>
        <v>0</v>
      </c>
      <c r="G163" s="2">
        <f t="shared" si="5"/>
        <v>0</v>
      </c>
      <c r="H163" s="2">
        <f t="shared" si="5"/>
        <v>0</v>
      </c>
      <c r="I163" s="2">
        <f t="shared" si="5"/>
        <v>0</v>
      </c>
      <c r="J163" s="2">
        <f t="shared" si="5"/>
        <v>0</v>
      </c>
      <c r="K163" s="2">
        <f t="shared" si="5"/>
        <v>0</v>
      </c>
      <c r="L163" s="2">
        <f t="shared" si="5"/>
        <v>0</v>
      </c>
      <c r="M163" s="2">
        <f t="shared" si="5"/>
        <v>0</v>
      </c>
      <c r="N163" s="2">
        <f t="shared" si="5"/>
        <v>276.77045347942038</v>
      </c>
      <c r="O163" s="2">
        <f t="shared" si="5"/>
        <v>0</v>
      </c>
      <c r="P163" s="2">
        <f t="shared" si="5"/>
        <v>0</v>
      </c>
      <c r="Q163" s="2">
        <f t="shared" si="5"/>
        <v>0</v>
      </c>
      <c r="R163" s="2">
        <f t="shared" si="5"/>
        <v>0</v>
      </c>
      <c r="S163" s="2">
        <f t="shared" si="5"/>
        <v>0</v>
      </c>
      <c r="T163" s="2">
        <f t="shared" si="5"/>
        <v>0</v>
      </c>
      <c r="U163" s="2">
        <f t="shared" si="5"/>
        <v>0</v>
      </c>
      <c r="V163" s="2">
        <f t="shared" si="5"/>
        <v>0</v>
      </c>
      <c r="W163" s="2">
        <f t="shared" si="5"/>
        <v>0</v>
      </c>
      <c r="X163" s="2">
        <f t="shared" si="5"/>
        <v>0</v>
      </c>
      <c r="Y163" s="2">
        <f t="shared" si="5"/>
        <v>0</v>
      </c>
      <c r="Z163" s="2">
        <f t="shared" si="5"/>
        <v>0</v>
      </c>
      <c r="AA163" s="2">
        <f t="shared" si="5"/>
        <v>0</v>
      </c>
      <c r="AB163" s="2">
        <f t="shared" si="5"/>
        <v>0</v>
      </c>
      <c r="AC163" s="2">
        <f t="shared" si="5"/>
        <v>0</v>
      </c>
      <c r="AD163" s="2">
        <f t="shared" si="5"/>
        <v>0</v>
      </c>
      <c r="AE163" s="2">
        <f t="shared" si="5"/>
        <v>0</v>
      </c>
      <c r="AF163" s="2">
        <f t="shared" si="5"/>
        <v>0</v>
      </c>
      <c r="AG163" s="2">
        <f t="shared" si="5"/>
        <v>0</v>
      </c>
      <c r="AH163" s="2">
        <f t="shared" si="5"/>
        <v>0</v>
      </c>
      <c r="AI163" s="2">
        <f t="shared" si="5"/>
        <v>0</v>
      </c>
      <c r="AJ163" s="2">
        <f t="shared" si="5"/>
        <v>0</v>
      </c>
      <c r="AK163" s="2">
        <f t="shared" si="5"/>
        <v>0</v>
      </c>
      <c r="AL163" s="2">
        <f t="shared" si="5"/>
        <v>0</v>
      </c>
      <c r="AM163" s="2">
        <f t="shared" si="5"/>
        <v>0</v>
      </c>
      <c r="AN163" s="2">
        <f t="shared" si="5"/>
        <v>0</v>
      </c>
      <c r="AO163" s="2">
        <f t="shared" si="5"/>
        <v>0</v>
      </c>
      <c r="AP163" s="2">
        <f t="shared" si="5"/>
        <v>0</v>
      </c>
      <c r="AQ163" s="2">
        <f t="shared" si="5"/>
        <v>0</v>
      </c>
      <c r="AR163" s="2">
        <f t="shared" si="5"/>
        <v>0</v>
      </c>
      <c r="AS163" s="2">
        <f t="shared" si="5"/>
        <v>0</v>
      </c>
      <c r="AT163" s="2">
        <f t="shared" si="5"/>
        <v>0</v>
      </c>
      <c r="AU163" s="2">
        <f t="shared" si="5"/>
        <v>0</v>
      </c>
      <c r="AV163" s="2">
        <f t="shared" si="5"/>
        <v>0</v>
      </c>
      <c r="AW163" s="2">
        <f t="shared" si="5"/>
        <v>0</v>
      </c>
      <c r="AX163" s="2">
        <f t="shared" si="5"/>
        <v>0</v>
      </c>
      <c r="AY163" s="2">
        <f t="shared" si="5"/>
        <v>0</v>
      </c>
      <c r="AZ163" s="2">
        <f t="shared" si="5"/>
        <v>0</v>
      </c>
      <c r="BA163" s="2">
        <f t="shared" si="5"/>
        <v>0</v>
      </c>
      <c r="BB163" s="2">
        <f t="shared" si="5"/>
        <v>0</v>
      </c>
      <c r="BC163" s="2">
        <f t="shared" si="5"/>
        <v>0</v>
      </c>
      <c r="BD163" s="2">
        <f t="shared" si="5"/>
        <v>0</v>
      </c>
      <c r="BE163" s="2">
        <f t="shared" si="5"/>
        <v>0</v>
      </c>
      <c r="BF163" s="2">
        <f>BF133*$CU$161</f>
        <v>0</v>
      </c>
      <c r="BG163" s="2">
        <f t="shared" ref="BG163:CS169" si="6">BG133*$CU$161</f>
        <v>0</v>
      </c>
      <c r="BH163" s="2">
        <f t="shared" si="6"/>
        <v>0</v>
      </c>
      <c r="BI163" s="2">
        <f t="shared" si="6"/>
        <v>0</v>
      </c>
      <c r="BJ163" s="2">
        <f t="shared" si="6"/>
        <v>0</v>
      </c>
      <c r="BK163" s="2">
        <f t="shared" si="6"/>
        <v>0</v>
      </c>
      <c r="BL163" s="2">
        <f t="shared" si="6"/>
        <v>0</v>
      </c>
      <c r="BM163" s="2">
        <f t="shared" si="6"/>
        <v>9.0944680643066036</v>
      </c>
      <c r="BN163" s="2">
        <f t="shared" si="6"/>
        <v>265.50417214602561</v>
      </c>
      <c r="BO163" s="2">
        <f t="shared" si="6"/>
        <v>351.96948792159736</v>
      </c>
      <c r="BP163" s="2">
        <f t="shared" si="6"/>
        <v>0</v>
      </c>
      <c r="BQ163" s="2">
        <f t="shared" si="6"/>
        <v>0</v>
      </c>
      <c r="BR163" s="2">
        <f t="shared" si="6"/>
        <v>0</v>
      </c>
      <c r="BS163" s="2">
        <f t="shared" si="6"/>
        <v>0</v>
      </c>
      <c r="BT163" s="2">
        <f t="shared" si="6"/>
        <v>0</v>
      </c>
      <c r="BU163" s="2">
        <f t="shared" si="6"/>
        <v>0</v>
      </c>
      <c r="BV163" s="2">
        <f t="shared" si="6"/>
        <v>0</v>
      </c>
      <c r="BW163" s="2">
        <f t="shared" si="6"/>
        <v>0</v>
      </c>
      <c r="BX163" s="2">
        <f t="shared" si="6"/>
        <v>0</v>
      </c>
      <c r="BY163" s="2">
        <f t="shared" si="6"/>
        <v>0</v>
      </c>
      <c r="BZ163" s="2">
        <f t="shared" si="6"/>
        <v>0</v>
      </c>
      <c r="CA163" s="2">
        <f t="shared" si="6"/>
        <v>0</v>
      </c>
      <c r="CB163" s="2">
        <f t="shared" si="6"/>
        <v>0</v>
      </c>
      <c r="CC163" s="2">
        <f t="shared" si="6"/>
        <v>0</v>
      </c>
      <c r="CD163" s="2">
        <f t="shared" si="6"/>
        <v>0</v>
      </c>
      <c r="CE163" s="2">
        <f t="shared" si="6"/>
        <v>0</v>
      </c>
      <c r="CF163" s="2">
        <f t="shared" si="6"/>
        <v>265.50417214602561</v>
      </c>
      <c r="CG163" s="2">
        <f t="shared" si="6"/>
        <v>0</v>
      </c>
      <c r="CH163" s="2">
        <f t="shared" si="6"/>
        <v>0</v>
      </c>
      <c r="CI163" s="2">
        <f t="shared" si="6"/>
        <v>0</v>
      </c>
      <c r="CJ163" s="2">
        <f t="shared" si="6"/>
        <v>0</v>
      </c>
      <c r="CK163" s="2">
        <f t="shared" si="6"/>
        <v>0</v>
      </c>
      <c r="CL163" s="2">
        <f t="shared" si="6"/>
        <v>0</v>
      </c>
      <c r="CM163" s="2">
        <f t="shared" si="6"/>
        <v>0</v>
      </c>
      <c r="CN163" s="2">
        <f t="shared" si="6"/>
        <v>0</v>
      </c>
      <c r="CO163" s="2">
        <f t="shared" si="6"/>
        <v>0</v>
      </c>
      <c r="CP163" s="2">
        <f t="shared" si="6"/>
        <v>0</v>
      </c>
      <c r="CQ163" s="2">
        <f t="shared" si="6"/>
        <v>0</v>
      </c>
      <c r="CR163" s="2">
        <f t="shared" si="6"/>
        <v>0</v>
      </c>
      <c r="CS163" s="2">
        <f t="shared" si="6"/>
        <v>0</v>
      </c>
      <c r="CT163">
        <f>SUM(B163:CS163)</f>
        <v>1168.8427537573757</v>
      </c>
      <c r="CU163">
        <f>CU133</f>
        <v>2546</v>
      </c>
      <c r="CV163">
        <f>CU163-CT163</f>
        <v>1377.1572462426243</v>
      </c>
      <c r="CW163" s="21">
        <f>CV163/CU163</f>
        <v>0.54091015170566548</v>
      </c>
    </row>
    <row r="164" spans="1:101">
      <c r="A164" s="2" t="str">
        <f t="shared" ref="A164:A189" si="7">A134</f>
        <v>Berkenye</v>
      </c>
      <c r="B164" s="2">
        <f t="shared" ref="B164:Q189" si="8">B134*$CU$161</f>
        <v>0</v>
      </c>
      <c r="C164" s="2">
        <f t="shared" si="8"/>
        <v>0</v>
      </c>
      <c r="D164" s="2">
        <f t="shared" si="8"/>
        <v>0</v>
      </c>
      <c r="E164" s="2">
        <f t="shared" si="8"/>
        <v>3911.8429126157016</v>
      </c>
      <c r="F164" s="2">
        <f t="shared" si="8"/>
        <v>0</v>
      </c>
      <c r="G164" s="2">
        <f t="shared" si="8"/>
        <v>0</v>
      </c>
      <c r="H164" s="2">
        <f t="shared" si="8"/>
        <v>0</v>
      </c>
      <c r="I164" s="2">
        <f t="shared" si="8"/>
        <v>0</v>
      </c>
      <c r="J164" s="2">
        <f t="shared" si="8"/>
        <v>0</v>
      </c>
      <c r="K164" s="2">
        <f t="shared" si="8"/>
        <v>0</v>
      </c>
      <c r="L164" s="2">
        <f t="shared" si="8"/>
        <v>0</v>
      </c>
      <c r="M164" s="2">
        <f t="shared" si="8"/>
        <v>0</v>
      </c>
      <c r="N164" s="2">
        <f t="shared" si="8"/>
        <v>0</v>
      </c>
      <c r="O164" s="2">
        <f t="shared" si="8"/>
        <v>0</v>
      </c>
      <c r="P164" s="2">
        <f t="shared" si="8"/>
        <v>100.92144784793969</v>
      </c>
      <c r="Q164" s="2">
        <f t="shared" si="8"/>
        <v>0</v>
      </c>
      <c r="R164" s="2">
        <f t="shared" si="5"/>
        <v>0</v>
      </c>
      <c r="S164" s="2">
        <f t="shared" si="5"/>
        <v>0</v>
      </c>
      <c r="T164" s="2">
        <f t="shared" si="5"/>
        <v>0</v>
      </c>
      <c r="U164" s="2">
        <f t="shared" si="5"/>
        <v>0</v>
      </c>
      <c r="V164" s="2">
        <f t="shared" si="5"/>
        <v>0</v>
      </c>
      <c r="W164" s="2">
        <f t="shared" si="5"/>
        <v>0</v>
      </c>
      <c r="X164" s="2">
        <f t="shared" si="5"/>
        <v>0</v>
      </c>
      <c r="Y164" s="2">
        <f t="shared" si="5"/>
        <v>0</v>
      </c>
      <c r="Z164" s="2">
        <f t="shared" si="5"/>
        <v>0</v>
      </c>
      <c r="AA164" s="2">
        <f t="shared" si="5"/>
        <v>0</v>
      </c>
      <c r="AB164" s="2">
        <f t="shared" si="5"/>
        <v>0</v>
      </c>
      <c r="AC164" s="2">
        <f t="shared" si="5"/>
        <v>0</v>
      </c>
      <c r="AD164" s="2">
        <f t="shared" si="5"/>
        <v>0</v>
      </c>
      <c r="AE164" s="2">
        <f t="shared" si="5"/>
        <v>0</v>
      </c>
      <c r="AF164" s="2">
        <f t="shared" si="5"/>
        <v>0</v>
      </c>
      <c r="AG164" s="2">
        <f t="shared" si="5"/>
        <v>0</v>
      </c>
      <c r="AH164" s="2">
        <f t="shared" si="5"/>
        <v>0</v>
      </c>
      <c r="AI164" s="2">
        <f t="shared" si="5"/>
        <v>0</v>
      </c>
      <c r="AJ164" s="2">
        <f t="shared" si="5"/>
        <v>0</v>
      </c>
      <c r="AK164" s="2">
        <f t="shared" si="5"/>
        <v>0</v>
      </c>
      <c r="AL164" s="2">
        <f t="shared" si="5"/>
        <v>0</v>
      </c>
      <c r="AM164" s="2">
        <f t="shared" si="5"/>
        <v>0</v>
      </c>
      <c r="AN164" s="2">
        <f t="shared" si="5"/>
        <v>0</v>
      </c>
      <c r="AO164" s="2">
        <f t="shared" si="5"/>
        <v>0</v>
      </c>
      <c r="AP164" s="2">
        <f t="shared" si="5"/>
        <v>0</v>
      </c>
      <c r="AQ164" s="2">
        <f t="shared" si="5"/>
        <v>0</v>
      </c>
      <c r="AR164" s="2">
        <f t="shared" si="5"/>
        <v>0</v>
      </c>
      <c r="AS164" s="2">
        <f t="shared" si="5"/>
        <v>0</v>
      </c>
      <c r="AT164" s="2">
        <f t="shared" si="5"/>
        <v>0</v>
      </c>
      <c r="AU164" s="2">
        <f t="shared" si="5"/>
        <v>0</v>
      </c>
      <c r="AV164" s="2">
        <f t="shared" si="5"/>
        <v>0</v>
      </c>
      <c r="AW164" s="2">
        <f t="shared" si="5"/>
        <v>0</v>
      </c>
      <c r="AX164" s="2">
        <f t="shared" si="5"/>
        <v>0</v>
      </c>
      <c r="AY164" s="2">
        <f t="shared" si="5"/>
        <v>0</v>
      </c>
      <c r="AZ164" s="2">
        <f t="shared" si="5"/>
        <v>0</v>
      </c>
      <c r="BA164" s="2">
        <f t="shared" si="5"/>
        <v>0</v>
      </c>
      <c r="BB164" s="2">
        <f t="shared" si="5"/>
        <v>0</v>
      </c>
      <c r="BC164" s="2">
        <f t="shared" si="5"/>
        <v>0</v>
      </c>
      <c r="BD164" s="2">
        <f t="shared" si="5"/>
        <v>0</v>
      </c>
      <c r="BE164" s="2">
        <f t="shared" si="5"/>
        <v>0</v>
      </c>
      <c r="BF164" s="2">
        <f t="shared" ref="BF164:BU164" si="9">BF134*$CU$161</f>
        <v>0</v>
      </c>
      <c r="BG164" s="2">
        <f t="shared" si="9"/>
        <v>0</v>
      </c>
      <c r="BH164" s="2">
        <f t="shared" si="9"/>
        <v>0</v>
      </c>
      <c r="BI164" s="2">
        <f t="shared" si="9"/>
        <v>0</v>
      </c>
      <c r="BJ164" s="2">
        <f t="shared" si="9"/>
        <v>0</v>
      </c>
      <c r="BK164" s="2">
        <f t="shared" si="9"/>
        <v>0</v>
      </c>
      <c r="BL164" s="2">
        <f t="shared" si="9"/>
        <v>0</v>
      </c>
      <c r="BM164" s="2">
        <f t="shared" si="9"/>
        <v>0</v>
      </c>
      <c r="BN164" s="2">
        <f t="shared" si="9"/>
        <v>0</v>
      </c>
      <c r="BO164" s="2">
        <f t="shared" si="9"/>
        <v>0</v>
      </c>
      <c r="BP164" s="2">
        <f t="shared" si="9"/>
        <v>0</v>
      </c>
      <c r="BQ164" s="2">
        <f t="shared" si="9"/>
        <v>0</v>
      </c>
      <c r="BR164" s="2">
        <f t="shared" si="9"/>
        <v>0</v>
      </c>
      <c r="BS164" s="2">
        <f t="shared" si="9"/>
        <v>0</v>
      </c>
      <c r="BT164" s="2">
        <f t="shared" si="9"/>
        <v>0</v>
      </c>
      <c r="BU164" s="2">
        <f t="shared" si="9"/>
        <v>0</v>
      </c>
      <c r="BV164" s="2">
        <f t="shared" si="6"/>
        <v>0</v>
      </c>
      <c r="BW164" s="2">
        <f t="shared" si="6"/>
        <v>0</v>
      </c>
      <c r="BX164" s="2">
        <f t="shared" si="6"/>
        <v>0</v>
      </c>
      <c r="BY164" s="2">
        <f t="shared" si="6"/>
        <v>0</v>
      </c>
      <c r="BZ164" s="2">
        <f t="shared" si="6"/>
        <v>0</v>
      </c>
      <c r="CA164" s="2">
        <f t="shared" si="6"/>
        <v>0</v>
      </c>
      <c r="CB164" s="2">
        <f t="shared" si="6"/>
        <v>0</v>
      </c>
      <c r="CC164" s="2">
        <f t="shared" si="6"/>
        <v>0</v>
      </c>
      <c r="CD164" s="2">
        <f t="shared" si="6"/>
        <v>0</v>
      </c>
      <c r="CE164" s="2">
        <f t="shared" si="6"/>
        <v>0</v>
      </c>
      <c r="CF164" s="2">
        <f t="shared" si="6"/>
        <v>0</v>
      </c>
      <c r="CG164" s="2">
        <f t="shared" si="6"/>
        <v>0</v>
      </c>
      <c r="CH164" s="2">
        <f t="shared" si="6"/>
        <v>0</v>
      </c>
      <c r="CI164" s="2">
        <f t="shared" si="6"/>
        <v>0</v>
      </c>
      <c r="CJ164" s="2">
        <f t="shared" si="6"/>
        <v>0</v>
      </c>
      <c r="CK164" s="2">
        <f t="shared" si="6"/>
        <v>0</v>
      </c>
      <c r="CL164" s="2">
        <f t="shared" si="6"/>
        <v>0</v>
      </c>
      <c r="CM164" s="2">
        <f t="shared" si="6"/>
        <v>0</v>
      </c>
      <c r="CN164" s="2">
        <f t="shared" si="6"/>
        <v>0</v>
      </c>
      <c r="CO164" s="2">
        <f t="shared" si="6"/>
        <v>0</v>
      </c>
      <c r="CP164" s="2">
        <f t="shared" si="6"/>
        <v>0</v>
      </c>
      <c r="CQ164" s="2">
        <f t="shared" si="6"/>
        <v>0</v>
      </c>
      <c r="CR164" s="2">
        <f t="shared" si="6"/>
        <v>0</v>
      </c>
      <c r="CS164" s="2">
        <f t="shared" si="6"/>
        <v>0</v>
      </c>
      <c r="CT164" s="2">
        <f t="shared" ref="CT164:CT189" si="10">SUM(B164:CS164)</f>
        <v>4012.7643604636414</v>
      </c>
      <c r="CU164" s="2">
        <f t="shared" ref="CU164:CU189" si="11">CU134</f>
        <v>1164</v>
      </c>
      <c r="CV164" s="2">
        <f t="shared" ref="CV164:CV189" si="12">CU164-CT164</f>
        <v>-2848.7643604636414</v>
      </c>
      <c r="CW164" s="21">
        <f t="shared" ref="CW164" si="13">CV164/CU164</f>
        <v>-2.4473920622539875</v>
      </c>
    </row>
    <row r="165" spans="1:101">
      <c r="A165" s="2" t="str">
        <f t="shared" si="7"/>
        <v>Borsosberény</v>
      </c>
      <c r="B165" s="2">
        <f t="shared" si="8"/>
        <v>0</v>
      </c>
      <c r="C165" s="2">
        <f t="shared" si="5"/>
        <v>0</v>
      </c>
      <c r="D165" s="2">
        <f t="shared" si="5"/>
        <v>0</v>
      </c>
      <c r="E165" s="2">
        <f t="shared" si="5"/>
        <v>0</v>
      </c>
      <c r="F165" s="2">
        <f t="shared" si="5"/>
        <v>0</v>
      </c>
      <c r="G165" s="2">
        <f t="shared" si="5"/>
        <v>0</v>
      </c>
      <c r="H165" s="2">
        <f t="shared" si="5"/>
        <v>0</v>
      </c>
      <c r="I165" s="2">
        <f t="shared" si="5"/>
        <v>0</v>
      </c>
      <c r="J165" s="2">
        <f t="shared" si="5"/>
        <v>0</v>
      </c>
      <c r="K165" s="2">
        <f t="shared" si="5"/>
        <v>0</v>
      </c>
      <c r="L165" s="2">
        <f t="shared" si="5"/>
        <v>0</v>
      </c>
      <c r="M165" s="2">
        <f t="shared" si="5"/>
        <v>0</v>
      </c>
      <c r="N165" s="2">
        <f t="shared" si="5"/>
        <v>0</v>
      </c>
      <c r="O165" s="2">
        <f t="shared" si="5"/>
        <v>0</v>
      </c>
      <c r="P165" s="2">
        <f t="shared" si="5"/>
        <v>140.1498250208443</v>
      </c>
      <c r="Q165" s="2">
        <f t="shared" si="5"/>
        <v>0</v>
      </c>
      <c r="R165" s="2">
        <f t="shared" si="5"/>
        <v>0</v>
      </c>
      <c r="S165" s="2">
        <f t="shared" si="5"/>
        <v>0</v>
      </c>
      <c r="T165" s="2">
        <f t="shared" si="5"/>
        <v>0</v>
      </c>
      <c r="U165" s="2">
        <f t="shared" si="5"/>
        <v>0</v>
      </c>
      <c r="V165" s="2">
        <f t="shared" si="5"/>
        <v>0</v>
      </c>
      <c r="W165" s="2">
        <f t="shared" si="5"/>
        <v>0</v>
      </c>
      <c r="X165" s="2">
        <f t="shared" si="5"/>
        <v>0</v>
      </c>
      <c r="Y165" s="2">
        <f t="shared" si="5"/>
        <v>0</v>
      </c>
      <c r="Z165" s="2">
        <f t="shared" si="5"/>
        <v>0</v>
      </c>
      <c r="AA165" s="2">
        <f t="shared" si="5"/>
        <v>0</v>
      </c>
      <c r="AB165" s="2">
        <f t="shared" si="5"/>
        <v>0</v>
      </c>
      <c r="AC165" s="2">
        <f t="shared" si="5"/>
        <v>0</v>
      </c>
      <c r="AD165" s="2">
        <f t="shared" si="5"/>
        <v>0</v>
      </c>
      <c r="AE165" s="2">
        <f t="shared" si="5"/>
        <v>0</v>
      </c>
      <c r="AF165" s="2">
        <f t="shared" si="5"/>
        <v>0</v>
      </c>
      <c r="AG165" s="2">
        <f t="shared" si="5"/>
        <v>0</v>
      </c>
      <c r="AH165" s="2">
        <f t="shared" si="5"/>
        <v>0</v>
      </c>
      <c r="AI165" s="2">
        <f t="shared" si="5"/>
        <v>0</v>
      </c>
      <c r="AJ165" s="2">
        <f t="shared" si="5"/>
        <v>0</v>
      </c>
      <c r="AK165" s="2">
        <f t="shared" si="5"/>
        <v>0</v>
      </c>
      <c r="AL165" s="2">
        <f t="shared" si="5"/>
        <v>0</v>
      </c>
      <c r="AM165" s="2">
        <f t="shared" si="5"/>
        <v>0</v>
      </c>
      <c r="AN165" s="2">
        <f t="shared" si="5"/>
        <v>0</v>
      </c>
      <c r="AO165" s="2">
        <f t="shared" si="5"/>
        <v>0</v>
      </c>
      <c r="AP165" s="2">
        <f t="shared" si="5"/>
        <v>0</v>
      </c>
      <c r="AQ165" s="2">
        <f t="shared" si="5"/>
        <v>0</v>
      </c>
      <c r="AR165" s="2">
        <f t="shared" si="5"/>
        <v>0</v>
      </c>
      <c r="AS165" s="2">
        <f t="shared" si="5"/>
        <v>0</v>
      </c>
      <c r="AT165" s="2">
        <f t="shared" si="5"/>
        <v>0</v>
      </c>
      <c r="AU165" s="2">
        <f t="shared" si="5"/>
        <v>0</v>
      </c>
      <c r="AV165" s="2">
        <f t="shared" si="5"/>
        <v>0</v>
      </c>
      <c r="AW165" s="2">
        <f t="shared" si="5"/>
        <v>0</v>
      </c>
      <c r="AX165" s="2">
        <f t="shared" si="5"/>
        <v>0</v>
      </c>
      <c r="AY165" s="2">
        <f t="shared" si="5"/>
        <v>0</v>
      </c>
      <c r="AZ165" s="2">
        <f t="shared" si="5"/>
        <v>0</v>
      </c>
      <c r="BA165" s="2">
        <f t="shared" si="5"/>
        <v>0</v>
      </c>
      <c r="BB165" s="2">
        <f t="shared" si="5"/>
        <v>0</v>
      </c>
      <c r="BC165" s="2">
        <f t="shared" si="5"/>
        <v>0</v>
      </c>
      <c r="BD165" s="2">
        <f t="shared" si="5"/>
        <v>0</v>
      </c>
      <c r="BE165" s="2">
        <f t="shared" si="5"/>
        <v>0</v>
      </c>
      <c r="BF165" s="2">
        <f t="shared" ref="BF165" si="14">BF135*$CU$161</f>
        <v>0</v>
      </c>
      <c r="BG165" s="2">
        <f t="shared" si="6"/>
        <v>0</v>
      </c>
      <c r="BH165" s="2">
        <f t="shared" si="6"/>
        <v>0</v>
      </c>
      <c r="BI165" s="2">
        <f t="shared" si="6"/>
        <v>0</v>
      </c>
      <c r="BJ165" s="2">
        <f t="shared" si="6"/>
        <v>0</v>
      </c>
      <c r="BK165" s="2">
        <f t="shared" si="6"/>
        <v>0</v>
      </c>
      <c r="BL165" s="2">
        <f t="shared" si="6"/>
        <v>0</v>
      </c>
      <c r="BM165" s="2">
        <f t="shared" si="6"/>
        <v>137.77440425777914</v>
      </c>
      <c r="BN165" s="2">
        <f t="shared" si="6"/>
        <v>265.50417214602561</v>
      </c>
      <c r="BO165" s="2">
        <f t="shared" si="6"/>
        <v>351.96948792159736</v>
      </c>
      <c r="BP165" s="2">
        <f t="shared" si="6"/>
        <v>0</v>
      </c>
      <c r="BQ165" s="2">
        <f t="shared" si="6"/>
        <v>0</v>
      </c>
      <c r="BR165" s="2">
        <f t="shared" si="6"/>
        <v>0</v>
      </c>
      <c r="BS165" s="2">
        <f t="shared" si="6"/>
        <v>0</v>
      </c>
      <c r="BT165" s="2">
        <f t="shared" si="6"/>
        <v>0</v>
      </c>
      <c r="BU165" s="2">
        <f t="shared" si="6"/>
        <v>0</v>
      </c>
      <c r="BV165" s="2">
        <f t="shared" si="6"/>
        <v>0</v>
      </c>
      <c r="BW165" s="2">
        <f t="shared" si="6"/>
        <v>0</v>
      </c>
      <c r="BX165" s="2">
        <f t="shared" si="6"/>
        <v>0</v>
      </c>
      <c r="BY165" s="2">
        <f t="shared" si="6"/>
        <v>0</v>
      </c>
      <c r="BZ165" s="2">
        <f t="shared" si="6"/>
        <v>0</v>
      </c>
      <c r="CA165" s="2">
        <f t="shared" si="6"/>
        <v>0</v>
      </c>
      <c r="CB165" s="2">
        <f t="shared" si="6"/>
        <v>0</v>
      </c>
      <c r="CC165" s="2">
        <f t="shared" si="6"/>
        <v>0</v>
      </c>
      <c r="CD165" s="2">
        <f t="shared" si="6"/>
        <v>0</v>
      </c>
      <c r="CE165" s="2">
        <f t="shared" si="6"/>
        <v>0</v>
      </c>
      <c r="CF165" s="2">
        <f t="shared" si="6"/>
        <v>0</v>
      </c>
      <c r="CG165" s="2">
        <f t="shared" si="6"/>
        <v>0</v>
      </c>
      <c r="CH165" s="2">
        <f t="shared" si="6"/>
        <v>0</v>
      </c>
      <c r="CI165" s="2">
        <f t="shared" si="6"/>
        <v>0</v>
      </c>
      <c r="CJ165" s="2">
        <f t="shared" si="6"/>
        <v>0</v>
      </c>
      <c r="CK165" s="2">
        <f t="shared" si="6"/>
        <v>0</v>
      </c>
      <c r="CL165" s="2">
        <f t="shared" si="6"/>
        <v>0</v>
      </c>
      <c r="CM165" s="2">
        <f t="shared" si="6"/>
        <v>0</v>
      </c>
      <c r="CN165" s="2">
        <f t="shared" si="6"/>
        <v>0</v>
      </c>
      <c r="CO165" s="2">
        <f t="shared" si="6"/>
        <v>0</v>
      </c>
      <c r="CP165" s="2">
        <f t="shared" si="6"/>
        <v>0</v>
      </c>
      <c r="CQ165" s="2">
        <f t="shared" si="6"/>
        <v>0</v>
      </c>
      <c r="CR165" s="2">
        <f t="shared" si="6"/>
        <v>0</v>
      </c>
      <c r="CS165" s="2">
        <f t="shared" si="6"/>
        <v>0</v>
      </c>
      <c r="CT165" s="2">
        <f t="shared" si="10"/>
        <v>895.39788934624653</v>
      </c>
      <c r="CU165" s="2">
        <f t="shared" si="11"/>
        <v>689</v>
      </c>
      <c r="CV165" s="2">
        <f t="shared" si="12"/>
        <v>-206.39788934624653</v>
      </c>
      <c r="CW165" s="21">
        <f t="shared" ref="CW165" si="15">CV165/CU165</f>
        <v>-0.29956152299890643</v>
      </c>
    </row>
    <row r="166" spans="1:101">
      <c r="A166" s="2" t="str">
        <f t="shared" si="7"/>
        <v>Diósjenő</v>
      </c>
      <c r="B166" s="2">
        <f t="shared" si="8"/>
        <v>0</v>
      </c>
      <c r="C166" s="2">
        <f t="shared" si="5"/>
        <v>0</v>
      </c>
      <c r="D166" s="2">
        <f t="shared" si="5"/>
        <v>0</v>
      </c>
      <c r="E166" s="2">
        <f t="shared" si="5"/>
        <v>4.1400190441992741</v>
      </c>
      <c r="F166" s="2">
        <f t="shared" si="5"/>
        <v>0</v>
      </c>
      <c r="G166" s="2">
        <f t="shared" si="5"/>
        <v>0</v>
      </c>
      <c r="H166" s="2">
        <f t="shared" si="5"/>
        <v>0</v>
      </c>
      <c r="I166" s="2">
        <f t="shared" si="5"/>
        <v>0</v>
      </c>
      <c r="J166" s="2">
        <f t="shared" si="5"/>
        <v>0</v>
      </c>
      <c r="K166" s="2">
        <f t="shared" si="5"/>
        <v>0</v>
      </c>
      <c r="L166" s="2">
        <f t="shared" si="5"/>
        <v>0</v>
      </c>
      <c r="M166" s="2">
        <f t="shared" si="5"/>
        <v>0</v>
      </c>
      <c r="N166" s="2">
        <f t="shared" si="5"/>
        <v>1.9682057751111304</v>
      </c>
      <c r="O166" s="2">
        <f t="shared" si="5"/>
        <v>0</v>
      </c>
      <c r="P166" s="2">
        <f t="shared" si="5"/>
        <v>140.1498250208443</v>
      </c>
      <c r="Q166" s="2">
        <f t="shared" si="5"/>
        <v>0</v>
      </c>
      <c r="R166" s="2">
        <f t="shared" si="5"/>
        <v>0</v>
      </c>
      <c r="S166" s="2">
        <f t="shared" si="5"/>
        <v>0</v>
      </c>
      <c r="T166" s="2">
        <f t="shared" si="5"/>
        <v>0</v>
      </c>
      <c r="U166" s="2">
        <f t="shared" si="5"/>
        <v>0</v>
      </c>
      <c r="V166" s="2">
        <f t="shared" si="5"/>
        <v>0</v>
      </c>
      <c r="W166" s="2">
        <f t="shared" si="5"/>
        <v>0</v>
      </c>
      <c r="X166" s="2">
        <f t="shared" si="5"/>
        <v>0</v>
      </c>
      <c r="Y166" s="2">
        <f t="shared" si="5"/>
        <v>0</v>
      </c>
      <c r="Z166" s="2">
        <f t="shared" si="5"/>
        <v>0</v>
      </c>
      <c r="AA166" s="2">
        <f t="shared" si="5"/>
        <v>0</v>
      </c>
      <c r="AB166" s="2">
        <f t="shared" si="5"/>
        <v>0</v>
      </c>
      <c r="AC166" s="2">
        <f t="shared" si="5"/>
        <v>0</v>
      </c>
      <c r="AD166" s="2">
        <f t="shared" si="5"/>
        <v>0</v>
      </c>
      <c r="AE166" s="2">
        <f t="shared" si="5"/>
        <v>0</v>
      </c>
      <c r="AF166" s="2">
        <f t="shared" si="5"/>
        <v>0</v>
      </c>
      <c r="AG166" s="2">
        <f t="shared" si="5"/>
        <v>0</v>
      </c>
      <c r="AH166" s="2">
        <f t="shared" si="5"/>
        <v>0</v>
      </c>
      <c r="AI166" s="2">
        <f t="shared" si="5"/>
        <v>0</v>
      </c>
      <c r="AJ166" s="2">
        <f t="shared" si="5"/>
        <v>0</v>
      </c>
      <c r="AK166" s="2">
        <f t="shared" si="5"/>
        <v>0</v>
      </c>
      <c r="AL166" s="2">
        <f t="shared" si="5"/>
        <v>0</v>
      </c>
      <c r="AM166" s="2">
        <f t="shared" si="5"/>
        <v>0</v>
      </c>
      <c r="AN166" s="2">
        <f t="shared" si="5"/>
        <v>0</v>
      </c>
      <c r="AO166" s="2">
        <f t="shared" si="5"/>
        <v>0</v>
      </c>
      <c r="AP166" s="2">
        <f t="shared" si="5"/>
        <v>0</v>
      </c>
      <c r="AQ166" s="2">
        <f t="shared" si="5"/>
        <v>0</v>
      </c>
      <c r="AR166" s="2">
        <f t="shared" si="5"/>
        <v>0</v>
      </c>
      <c r="AS166" s="2">
        <f t="shared" si="5"/>
        <v>0</v>
      </c>
      <c r="AT166" s="2">
        <f t="shared" si="5"/>
        <v>0</v>
      </c>
      <c r="AU166" s="2">
        <f t="shared" si="5"/>
        <v>0</v>
      </c>
      <c r="AV166" s="2">
        <f t="shared" si="5"/>
        <v>0</v>
      </c>
      <c r="AW166" s="2">
        <f t="shared" si="5"/>
        <v>0</v>
      </c>
      <c r="AX166" s="2">
        <f t="shared" si="5"/>
        <v>0</v>
      </c>
      <c r="AY166" s="2">
        <f t="shared" si="5"/>
        <v>0</v>
      </c>
      <c r="AZ166" s="2">
        <f t="shared" si="5"/>
        <v>0</v>
      </c>
      <c r="BA166" s="2">
        <f t="shared" si="5"/>
        <v>0</v>
      </c>
      <c r="BB166" s="2">
        <f t="shared" si="5"/>
        <v>0</v>
      </c>
      <c r="BC166" s="2">
        <f t="shared" si="5"/>
        <v>0</v>
      </c>
      <c r="BD166" s="2">
        <f t="shared" si="5"/>
        <v>0</v>
      </c>
      <c r="BE166" s="2">
        <f t="shared" si="5"/>
        <v>0</v>
      </c>
      <c r="BF166" s="2">
        <f t="shared" ref="BF166" si="16">BF136*$CU$161</f>
        <v>0</v>
      </c>
      <c r="BG166" s="2">
        <f t="shared" si="6"/>
        <v>0</v>
      </c>
      <c r="BH166" s="2">
        <f t="shared" si="6"/>
        <v>0</v>
      </c>
      <c r="BI166" s="2">
        <f t="shared" si="6"/>
        <v>0</v>
      </c>
      <c r="BJ166" s="2">
        <f t="shared" si="6"/>
        <v>0</v>
      </c>
      <c r="BK166" s="2">
        <f t="shared" si="6"/>
        <v>0</v>
      </c>
      <c r="BL166" s="2">
        <f t="shared" si="6"/>
        <v>0</v>
      </c>
      <c r="BM166" s="2">
        <f t="shared" si="6"/>
        <v>137.77440425777914</v>
      </c>
      <c r="BN166" s="2">
        <f t="shared" si="6"/>
        <v>265.50417214602561</v>
      </c>
      <c r="BO166" s="2">
        <f t="shared" si="6"/>
        <v>351.96948792159736</v>
      </c>
      <c r="BP166" s="2">
        <f t="shared" si="6"/>
        <v>0</v>
      </c>
      <c r="BQ166" s="2">
        <f t="shared" si="6"/>
        <v>0</v>
      </c>
      <c r="BR166" s="2">
        <f t="shared" si="6"/>
        <v>0</v>
      </c>
      <c r="BS166" s="2">
        <f t="shared" si="6"/>
        <v>0</v>
      </c>
      <c r="BT166" s="2">
        <f t="shared" si="6"/>
        <v>0</v>
      </c>
      <c r="BU166" s="2">
        <f t="shared" si="6"/>
        <v>0</v>
      </c>
      <c r="BV166" s="2">
        <f t="shared" si="6"/>
        <v>0</v>
      </c>
      <c r="BW166" s="2">
        <f t="shared" si="6"/>
        <v>0</v>
      </c>
      <c r="BX166" s="2">
        <f t="shared" si="6"/>
        <v>0</v>
      </c>
      <c r="BY166" s="2">
        <f t="shared" si="6"/>
        <v>0</v>
      </c>
      <c r="BZ166" s="2">
        <f t="shared" si="6"/>
        <v>0</v>
      </c>
      <c r="CA166" s="2">
        <f t="shared" si="6"/>
        <v>0</v>
      </c>
      <c r="CB166" s="2">
        <f t="shared" si="6"/>
        <v>0</v>
      </c>
      <c r="CC166" s="2">
        <f t="shared" si="6"/>
        <v>0</v>
      </c>
      <c r="CD166" s="2">
        <f t="shared" si="6"/>
        <v>118.90677648257588</v>
      </c>
      <c r="CE166" s="2">
        <f t="shared" si="6"/>
        <v>0</v>
      </c>
      <c r="CF166" s="2">
        <f t="shared" si="6"/>
        <v>0</v>
      </c>
      <c r="CG166" s="2">
        <f t="shared" si="6"/>
        <v>0</v>
      </c>
      <c r="CH166" s="2">
        <f t="shared" si="6"/>
        <v>0</v>
      </c>
      <c r="CI166" s="2">
        <f t="shared" si="6"/>
        <v>0</v>
      </c>
      <c r="CJ166" s="2">
        <f t="shared" si="6"/>
        <v>0</v>
      </c>
      <c r="CK166" s="2">
        <f t="shared" si="6"/>
        <v>0</v>
      </c>
      <c r="CL166" s="2">
        <f t="shared" si="6"/>
        <v>0</v>
      </c>
      <c r="CM166" s="2">
        <f t="shared" si="6"/>
        <v>0</v>
      </c>
      <c r="CN166" s="2">
        <f t="shared" si="6"/>
        <v>0</v>
      </c>
      <c r="CO166" s="2">
        <f t="shared" si="6"/>
        <v>0</v>
      </c>
      <c r="CP166" s="2">
        <f t="shared" si="6"/>
        <v>0</v>
      </c>
      <c r="CQ166" s="2">
        <f t="shared" si="6"/>
        <v>0</v>
      </c>
      <c r="CR166" s="2">
        <f t="shared" si="6"/>
        <v>0</v>
      </c>
      <c r="CS166" s="2">
        <f t="shared" si="6"/>
        <v>0</v>
      </c>
      <c r="CT166" s="2">
        <f t="shared" si="10"/>
        <v>1020.4128906481328</v>
      </c>
      <c r="CU166" s="2">
        <f t="shared" si="11"/>
        <v>1266</v>
      </c>
      <c r="CV166" s="2">
        <f t="shared" si="12"/>
        <v>245.58710935186718</v>
      </c>
      <c r="CW166" s="21">
        <f t="shared" ref="CW166" si="17">CV166/CU166</f>
        <v>0.19398665825581926</v>
      </c>
    </row>
    <row r="167" spans="1:101">
      <c r="A167" s="2" t="str">
        <f t="shared" si="7"/>
        <v>ÉMR</v>
      </c>
      <c r="B167" s="2">
        <f t="shared" si="8"/>
        <v>0</v>
      </c>
      <c r="C167" s="2">
        <f t="shared" si="5"/>
        <v>0</v>
      </c>
      <c r="D167" s="2">
        <f t="shared" si="5"/>
        <v>0</v>
      </c>
      <c r="E167" s="2">
        <f t="shared" si="5"/>
        <v>0</v>
      </c>
      <c r="F167" s="2">
        <f t="shared" si="5"/>
        <v>0</v>
      </c>
      <c r="G167" s="2">
        <f t="shared" si="5"/>
        <v>0</v>
      </c>
      <c r="H167" s="2">
        <f t="shared" si="5"/>
        <v>0</v>
      </c>
      <c r="I167" s="2">
        <f t="shared" si="5"/>
        <v>0</v>
      </c>
      <c r="J167" s="2">
        <f t="shared" si="5"/>
        <v>0</v>
      </c>
      <c r="K167" s="2">
        <f t="shared" si="5"/>
        <v>0</v>
      </c>
      <c r="L167" s="2">
        <f t="shared" si="5"/>
        <v>0</v>
      </c>
      <c r="M167" s="2">
        <f t="shared" si="5"/>
        <v>0</v>
      </c>
      <c r="N167" s="2">
        <f t="shared" si="5"/>
        <v>0</v>
      </c>
      <c r="O167" s="2">
        <f t="shared" si="5"/>
        <v>0</v>
      </c>
      <c r="P167" s="2">
        <f t="shared" si="5"/>
        <v>0</v>
      </c>
      <c r="Q167" s="2">
        <f t="shared" si="5"/>
        <v>0</v>
      </c>
      <c r="R167" s="2">
        <f t="shared" si="5"/>
        <v>0</v>
      </c>
      <c r="S167" s="2">
        <f t="shared" si="5"/>
        <v>0</v>
      </c>
      <c r="T167" s="2">
        <f t="shared" si="5"/>
        <v>0</v>
      </c>
      <c r="U167" s="2">
        <f t="shared" si="5"/>
        <v>0</v>
      </c>
      <c r="V167" s="2">
        <f t="shared" si="5"/>
        <v>0</v>
      </c>
      <c r="W167" s="2">
        <f t="shared" si="5"/>
        <v>0</v>
      </c>
      <c r="X167" s="2">
        <f t="shared" si="5"/>
        <v>0</v>
      </c>
      <c r="Y167" s="2">
        <f t="shared" si="5"/>
        <v>0</v>
      </c>
      <c r="Z167" s="2">
        <f t="shared" si="5"/>
        <v>0</v>
      </c>
      <c r="AA167" s="2">
        <f t="shared" si="5"/>
        <v>0</v>
      </c>
      <c r="AB167" s="2">
        <f t="shared" si="5"/>
        <v>0</v>
      </c>
      <c r="AC167" s="2">
        <f t="shared" si="5"/>
        <v>0</v>
      </c>
      <c r="AD167" s="2">
        <f t="shared" si="5"/>
        <v>0</v>
      </c>
      <c r="AE167" s="2">
        <f t="shared" si="5"/>
        <v>0</v>
      </c>
      <c r="AF167" s="2">
        <f t="shared" si="5"/>
        <v>0</v>
      </c>
      <c r="AG167" s="2">
        <f t="shared" si="5"/>
        <v>0</v>
      </c>
      <c r="AH167" s="2">
        <f t="shared" si="5"/>
        <v>0</v>
      </c>
      <c r="AI167" s="2">
        <f t="shared" si="5"/>
        <v>0</v>
      </c>
      <c r="AJ167" s="2">
        <f t="shared" si="5"/>
        <v>0</v>
      </c>
      <c r="AK167" s="2">
        <f t="shared" si="5"/>
        <v>0</v>
      </c>
      <c r="AL167" s="2">
        <f t="shared" si="5"/>
        <v>0</v>
      </c>
      <c r="AM167" s="2">
        <f t="shared" si="5"/>
        <v>0</v>
      </c>
      <c r="AN167" s="2">
        <f t="shared" si="5"/>
        <v>0</v>
      </c>
      <c r="AO167" s="2">
        <f t="shared" si="5"/>
        <v>0</v>
      </c>
      <c r="AP167" s="2">
        <f t="shared" si="5"/>
        <v>0</v>
      </c>
      <c r="AQ167" s="2">
        <f t="shared" si="5"/>
        <v>0</v>
      </c>
      <c r="AR167" s="2">
        <f t="shared" si="5"/>
        <v>0</v>
      </c>
      <c r="AS167" s="2">
        <f t="shared" si="5"/>
        <v>0</v>
      </c>
      <c r="AT167" s="2">
        <f t="shared" si="5"/>
        <v>0</v>
      </c>
      <c r="AU167" s="2">
        <f t="shared" si="5"/>
        <v>0</v>
      </c>
      <c r="AV167" s="2">
        <f t="shared" si="5"/>
        <v>0</v>
      </c>
      <c r="AW167" s="2">
        <f t="shared" si="5"/>
        <v>0</v>
      </c>
      <c r="AX167" s="2">
        <f t="shared" si="5"/>
        <v>0</v>
      </c>
      <c r="AY167" s="2">
        <f t="shared" si="5"/>
        <v>0</v>
      </c>
      <c r="AZ167" s="2">
        <f t="shared" si="5"/>
        <v>0</v>
      </c>
      <c r="BA167" s="2">
        <f t="shared" ref="C167:BE172" si="18">BA137*$CU$161</f>
        <v>0</v>
      </c>
      <c r="BB167" s="2">
        <f t="shared" si="18"/>
        <v>0</v>
      </c>
      <c r="BC167" s="2">
        <f t="shared" si="18"/>
        <v>0</v>
      </c>
      <c r="BD167" s="2">
        <f t="shared" si="18"/>
        <v>0</v>
      </c>
      <c r="BE167" s="2">
        <f t="shared" si="18"/>
        <v>0</v>
      </c>
      <c r="BF167" s="2">
        <f t="shared" ref="BF167" si="19">BF137*$CU$161</f>
        <v>0</v>
      </c>
      <c r="BG167" s="2">
        <f t="shared" si="6"/>
        <v>0</v>
      </c>
      <c r="BH167" s="2">
        <f t="shared" si="6"/>
        <v>0</v>
      </c>
      <c r="BI167" s="2">
        <f t="shared" si="6"/>
        <v>0</v>
      </c>
      <c r="BJ167" s="2">
        <f t="shared" si="6"/>
        <v>0</v>
      </c>
      <c r="BK167" s="2">
        <f t="shared" si="6"/>
        <v>0</v>
      </c>
      <c r="BL167" s="2">
        <f t="shared" si="6"/>
        <v>0</v>
      </c>
      <c r="BM167" s="2">
        <f t="shared" si="6"/>
        <v>137.77440425777914</v>
      </c>
      <c r="BN167" s="2">
        <f t="shared" si="6"/>
        <v>265.50417214602561</v>
      </c>
      <c r="BO167" s="2">
        <f t="shared" si="6"/>
        <v>351.96948792159736</v>
      </c>
      <c r="BP167" s="2">
        <f t="shared" si="6"/>
        <v>0</v>
      </c>
      <c r="BQ167" s="2">
        <f t="shared" si="6"/>
        <v>0</v>
      </c>
      <c r="BR167" s="2">
        <f t="shared" si="6"/>
        <v>0</v>
      </c>
      <c r="BS167" s="2">
        <f t="shared" si="6"/>
        <v>0</v>
      </c>
      <c r="BT167" s="2">
        <f t="shared" si="6"/>
        <v>0</v>
      </c>
      <c r="BU167" s="2">
        <f t="shared" si="6"/>
        <v>0</v>
      </c>
      <c r="BV167" s="2">
        <f t="shared" si="6"/>
        <v>0</v>
      </c>
      <c r="BW167" s="2">
        <f t="shared" si="6"/>
        <v>0</v>
      </c>
      <c r="BX167" s="2">
        <f t="shared" si="6"/>
        <v>0</v>
      </c>
      <c r="BY167" s="2">
        <f t="shared" si="6"/>
        <v>0</v>
      </c>
      <c r="BZ167" s="2">
        <f t="shared" si="6"/>
        <v>0</v>
      </c>
      <c r="CA167" s="2">
        <f t="shared" si="6"/>
        <v>0</v>
      </c>
      <c r="CB167" s="2">
        <f t="shared" si="6"/>
        <v>0</v>
      </c>
      <c r="CC167" s="2">
        <f t="shared" si="6"/>
        <v>0</v>
      </c>
      <c r="CD167" s="2">
        <f t="shared" si="6"/>
        <v>0</v>
      </c>
      <c r="CE167" s="2">
        <f t="shared" si="6"/>
        <v>0</v>
      </c>
      <c r="CF167" s="2">
        <f t="shared" si="6"/>
        <v>0</v>
      </c>
      <c r="CG167" s="2">
        <f t="shared" si="6"/>
        <v>0</v>
      </c>
      <c r="CH167" s="2">
        <f t="shared" si="6"/>
        <v>0</v>
      </c>
      <c r="CI167" s="2">
        <f t="shared" si="6"/>
        <v>0</v>
      </c>
      <c r="CJ167" s="2">
        <f t="shared" si="6"/>
        <v>0</v>
      </c>
      <c r="CK167" s="2">
        <f t="shared" si="6"/>
        <v>0</v>
      </c>
      <c r="CL167" s="2">
        <f t="shared" si="6"/>
        <v>0</v>
      </c>
      <c r="CM167" s="2">
        <f t="shared" si="6"/>
        <v>0</v>
      </c>
      <c r="CN167" s="2">
        <f t="shared" si="6"/>
        <v>0</v>
      </c>
      <c r="CO167" s="2">
        <f t="shared" si="6"/>
        <v>0</v>
      </c>
      <c r="CP167" s="2">
        <f t="shared" si="6"/>
        <v>0</v>
      </c>
      <c r="CQ167" s="2">
        <f t="shared" si="6"/>
        <v>0</v>
      </c>
      <c r="CR167" s="2">
        <f t="shared" si="6"/>
        <v>0</v>
      </c>
      <c r="CS167" s="2">
        <f t="shared" si="6"/>
        <v>0</v>
      </c>
      <c r="CT167" s="2">
        <f t="shared" si="10"/>
        <v>755.24806432540208</v>
      </c>
      <c r="CU167" s="2">
        <f t="shared" si="11"/>
        <v>42</v>
      </c>
      <c r="CV167" s="2">
        <f t="shared" si="12"/>
        <v>-713.24806432540208</v>
      </c>
      <c r="CW167" s="21">
        <f t="shared" ref="CW167" si="20">CV167/CU167</f>
        <v>-16.982096769652429</v>
      </c>
    </row>
    <row r="168" spans="1:101">
      <c r="A168" s="2" t="str">
        <f t="shared" si="7"/>
        <v>Felsőpetény</v>
      </c>
      <c r="B168" s="2">
        <f t="shared" si="8"/>
        <v>0</v>
      </c>
      <c r="C168" s="2">
        <f t="shared" si="18"/>
        <v>0</v>
      </c>
      <c r="D168" s="2">
        <f t="shared" si="18"/>
        <v>0</v>
      </c>
      <c r="E168" s="2">
        <f t="shared" si="18"/>
        <v>4.1400190441992741</v>
      </c>
      <c r="F168" s="2">
        <f t="shared" si="18"/>
        <v>0</v>
      </c>
      <c r="G168" s="2">
        <f t="shared" si="18"/>
        <v>0</v>
      </c>
      <c r="H168" s="2">
        <f t="shared" si="18"/>
        <v>0</v>
      </c>
      <c r="I168" s="2">
        <f t="shared" si="18"/>
        <v>0</v>
      </c>
      <c r="J168" s="2">
        <f t="shared" si="18"/>
        <v>0</v>
      </c>
      <c r="K168" s="2">
        <f t="shared" si="18"/>
        <v>0</v>
      </c>
      <c r="L168" s="2">
        <f t="shared" si="18"/>
        <v>0</v>
      </c>
      <c r="M168" s="2">
        <f t="shared" si="18"/>
        <v>0</v>
      </c>
      <c r="N168" s="2">
        <f t="shared" si="18"/>
        <v>0</v>
      </c>
      <c r="O168" s="2">
        <f t="shared" si="18"/>
        <v>0</v>
      </c>
      <c r="P168" s="2">
        <f t="shared" si="18"/>
        <v>0</v>
      </c>
      <c r="Q168" s="2">
        <f t="shared" si="18"/>
        <v>0</v>
      </c>
      <c r="R168" s="2">
        <f t="shared" si="18"/>
        <v>0</v>
      </c>
      <c r="S168" s="2">
        <f t="shared" si="18"/>
        <v>0</v>
      </c>
      <c r="T168" s="2">
        <f t="shared" si="18"/>
        <v>0</v>
      </c>
      <c r="U168" s="2">
        <f t="shared" si="18"/>
        <v>0</v>
      </c>
      <c r="V168" s="2">
        <f t="shared" si="18"/>
        <v>0</v>
      </c>
      <c r="W168" s="2">
        <f t="shared" si="18"/>
        <v>0</v>
      </c>
      <c r="X168" s="2">
        <f t="shared" si="18"/>
        <v>0</v>
      </c>
      <c r="Y168" s="2">
        <f t="shared" si="18"/>
        <v>0</v>
      </c>
      <c r="Z168" s="2">
        <f t="shared" si="18"/>
        <v>0</v>
      </c>
      <c r="AA168" s="2">
        <f t="shared" si="18"/>
        <v>0</v>
      </c>
      <c r="AB168" s="2">
        <f t="shared" si="18"/>
        <v>0</v>
      </c>
      <c r="AC168" s="2">
        <f t="shared" si="18"/>
        <v>0</v>
      </c>
      <c r="AD168" s="2">
        <f t="shared" si="18"/>
        <v>0</v>
      </c>
      <c r="AE168" s="2">
        <f t="shared" si="18"/>
        <v>0</v>
      </c>
      <c r="AF168" s="2">
        <f t="shared" si="18"/>
        <v>0</v>
      </c>
      <c r="AG168" s="2">
        <f t="shared" si="18"/>
        <v>0</v>
      </c>
      <c r="AH168" s="2">
        <f t="shared" si="18"/>
        <v>0</v>
      </c>
      <c r="AI168" s="2">
        <f t="shared" si="18"/>
        <v>0</v>
      </c>
      <c r="AJ168" s="2">
        <f t="shared" si="18"/>
        <v>0</v>
      </c>
      <c r="AK168" s="2">
        <f t="shared" si="18"/>
        <v>0</v>
      </c>
      <c r="AL168" s="2">
        <f t="shared" si="18"/>
        <v>0</v>
      </c>
      <c r="AM168" s="2">
        <f t="shared" si="18"/>
        <v>0</v>
      </c>
      <c r="AN168" s="2">
        <f t="shared" si="18"/>
        <v>0</v>
      </c>
      <c r="AO168" s="2">
        <f t="shared" si="18"/>
        <v>0</v>
      </c>
      <c r="AP168" s="2">
        <f t="shared" si="18"/>
        <v>0</v>
      </c>
      <c r="AQ168" s="2">
        <f t="shared" si="18"/>
        <v>0</v>
      </c>
      <c r="AR168" s="2">
        <f t="shared" si="18"/>
        <v>0</v>
      </c>
      <c r="AS168" s="2">
        <f t="shared" si="18"/>
        <v>0</v>
      </c>
      <c r="AT168" s="2">
        <f t="shared" si="18"/>
        <v>0</v>
      </c>
      <c r="AU168" s="2">
        <f t="shared" si="18"/>
        <v>0</v>
      </c>
      <c r="AV168" s="2">
        <f t="shared" si="18"/>
        <v>0</v>
      </c>
      <c r="AW168" s="2">
        <f t="shared" si="18"/>
        <v>0</v>
      </c>
      <c r="AX168" s="2">
        <f t="shared" si="18"/>
        <v>0</v>
      </c>
      <c r="AY168" s="2">
        <f t="shared" si="18"/>
        <v>0</v>
      </c>
      <c r="AZ168" s="2">
        <f t="shared" si="18"/>
        <v>0</v>
      </c>
      <c r="BA168" s="2">
        <f t="shared" si="18"/>
        <v>0</v>
      </c>
      <c r="BB168" s="2">
        <f t="shared" si="18"/>
        <v>0</v>
      </c>
      <c r="BC168" s="2">
        <f t="shared" si="18"/>
        <v>0</v>
      </c>
      <c r="BD168" s="2">
        <f t="shared" si="18"/>
        <v>0</v>
      </c>
      <c r="BE168" s="2">
        <f t="shared" si="18"/>
        <v>0</v>
      </c>
      <c r="BF168" s="2">
        <f t="shared" ref="BF168" si="21">BF138*$CU$161</f>
        <v>0</v>
      </c>
      <c r="BG168" s="2">
        <f t="shared" si="6"/>
        <v>0</v>
      </c>
      <c r="BH168" s="2">
        <f t="shared" si="6"/>
        <v>0</v>
      </c>
      <c r="BI168" s="2">
        <f t="shared" si="6"/>
        <v>0</v>
      </c>
      <c r="BJ168" s="2">
        <f t="shared" si="6"/>
        <v>0</v>
      </c>
      <c r="BK168" s="2">
        <f t="shared" si="6"/>
        <v>0</v>
      </c>
      <c r="BL168" s="2">
        <f t="shared" si="6"/>
        <v>0</v>
      </c>
      <c r="BM168" s="2">
        <f t="shared" si="6"/>
        <v>9.0944680643066036</v>
      </c>
      <c r="BN168" s="2">
        <f t="shared" si="6"/>
        <v>265.50417214602561</v>
      </c>
      <c r="BO168" s="2">
        <f t="shared" si="6"/>
        <v>351.96948792159736</v>
      </c>
      <c r="BP168" s="2">
        <f t="shared" si="6"/>
        <v>0</v>
      </c>
      <c r="BQ168" s="2">
        <f t="shared" si="6"/>
        <v>0</v>
      </c>
      <c r="BR168" s="2">
        <f t="shared" si="6"/>
        <v>0</v>
      </c>
      <c r="BS168" s="2">
        <f t="shared" si="6"/>
        <v>0</v>
      </c>
      <c r="BT168" s="2">
        <f t="shared" si="6"/>
        <v>0</v>
      </c>
      <c r="BU168" s="2">
        <f t="shared" si="6"/>
        <v>0</v>
      </c>
      <c r="BV168" s="2">
        <f t="shared" si="6"/>
        <v>0</v>
      </c>
      <c r="BW168" s="2">
        <f t="shared" si="6"/>
        <v>0</v>
      </c>
      <c r="BX168" s="2">
        <f t="shared" si="6"/>
        <v>0</v>
      </c>
      <c r="BY168" s="2">
        <f t="shared" si="6"/>
        <v>0</v>
      </c>
      <c r="BZ168" s="2">
        <f t="shared" si="6"/>
        <v>0</v>
      </c>
      <c r="CA168" s="2">
        <f t="shared" si="6"/>
        <v>0</v>
      </c>
      <c r="CB168" s="2">
        <f t="shared" si="6"/>
        <v>0</v>
      </c>
      <c r="CC168" s="2">
        <f t="shared" si="6"/>
        <v>0</v>
      </c>
      <c r="CD168" s="2">
        <f t="shared" si="6"/>
        <v>0</v>
      </c>
      <c r="CE168" s="2">
        <f t="shared" si="6"/>
        <v>0</v>
      </c>
      <c r="CF168" s="2">
        <f t="shared" si="6"/>
        <v>0</v>
      </c>
      <c r="CG168" s="2">
        <f t="shared" si="6"/>
        <v>0</v>
      </c>
      <c r="CH168" s="2">
        <f t="shared" si="6"/>
        <v>0</v>
      </c>
      <c r="CI168" s="2">
        <f t="shared" si="6"/>
        <v>0</v>
      </c>
      <c r="CJ168" s="2">
        <f t="shared" si="6"/>
        <v>0</v>
      </c>
      <c r="CK168" s="2">
        <f t="shared" si="6"/>
        <v>0</v>
      </c>
      <c r="CL168" s="2">
        <f t="shared" si="6"/>
        <v>0</v>
      </c>
      <c r="CM168" s="2">
        <f t="shared" si="6"/>
        <v>0</v>
      </c>
      <c r="CN168" s="2">
        <f t="shared" si="6"/>
        <v>0</v>
      </c>
      <c r="CO168" s="2">
        <f t="shared" si="6"/>
        <v>0</v>
      </c>
      <c r="CP168" s="2">
        <f t="shared" si="6"/>
        <v>0</v>
      </c>
      <c r="CQ168" s="2">
        <f t="shared" si="6"/>
        <v>0</v>
      </c>
      <c r="CR168" s="2">
        <f t="shared" si="6"/>
        <v>0</v>
      </c>
      <c r="CS168" s="2">
        <f t="shared" si="6"/>
        <v>0</v>
      </c>
      <c r="CT168" s="2">
        <f t="shared" si="10"/>
        <v>630.70814717612893</v>
      </c>
      <c r="CU168" s="2">
        <f t="shared" si="11"/>
        <v>905</v>
      </c>
      <c r="CV168" s="2">
        <f t="shared" si="12"/>
        <v>274.29185282387107</v>
      </c>
      <c r="CW168" s="21">
        <f t="shared" ref="CW168" si="22">CV168/CU168</f>
        <v>0.30308492024737133</v>
      </c>
    </row>
    <row r="169" spans="1:101">
      <c r="A169" s="2" t="str">
        <f t="shared" si="7"/>
        <v>HU</v>
      </c>
      <c r="B169" s="2">
        <f t="shared" si="8"/>
        <v>0</v>
      </c>
      <c r="C169" s="2">
        <f t="shared" si="18"/>
        <v>0</v>
      </c>
      <c r="D169" s="2">
        <f t="shared" si="18"/>
        <v>0</v>
      </c>
      <c r="E169" s="2">
        <f t="shared" si="18"/>
        <v>3764.7704327996389</v>
      </c>
      <c r="F169" s="2">
        <f t="shared" si="18"/>
        <v>0</v>
      </c>
      <c r="G169" s="2">
        <f t="shared" si="18"/>
        <v>0</v>
      </c>
      <c r="H169" s="2">
        <f t="shared" si="18"/>
        <v>0</v>
      </c>
      <c r="I169" s="2">
        <f t="shared" si="18"/>
        <v>0</v>
      </c>
      <c r="J169" s="2">
        <f t="shared" si="18"/>
        <v>0</v>
      </c>
      <c r="K169" s="2">
        <f t="shared" si="18"/>
        <v>0</v>
      </c>
      <c r="L169" s="2">
        <f t="shared" si="18"/>
        <v>0</v>
      </c>
      <c r="M169" s="2">
        <f t="shared" si="18"/>
        <v>0</v>
      </c>
      <c r="N169" s="2">
        <f t="shared" si="18"/>
        <v>0</v>
      </c>
      <c r="O169" s="2">
        <f t="shared" si="18"/>
        <v>0</v>
      </c>
      <c r="P169" s="2">
        <f t="shared" si="18"/>
        <v>0</v>
      </c>
      <c r="Q169" s="2">
        <f t="shared" si="18"/>
        <v>0</v>
      </c>
      <c r="R169" s="2">
        <f t="shared" si="18"/>
        <v>0</v>
      </c>
      <c r="S169" s="2">
        <f t="shared" si="18"/>
        <v>0</v>
      </c>
      <c r="T169" s="2">
        <f t="shared" si="18"/>
        <v>0</v>
      </c>
      <c r="U169" s="2">
        <f t="shared" si="18"/>
        <v>0</v>
      </c>
      <c r="V169" s="2">
        <f t="shared" si="18"/>
        <v>0</v>
      </c>
      <c r="W169" s="2">
        <f t="shared" si="18"/>
        <v>0</v>
      </c>
      <c r="X169" s="2">
        <f t="shared" si="18"/>
        <v>0</v>
      </c>
      <c r="Y169" s="2">
        <f t="shared" si="18"/>
        <v>0</v>
      </c>
      <c r="Z169" s="2">
        <f t="shared" si="18"/>
        <v>0</v>
      </c>
      <c r="AA169" s="2">
        <f t="shared" si="18"/>
        <v>920.44161110541904</v>
      </c>
      <c r="AB169" s="2">
        <f t="shared" si="18"/>
        <v>0</v>
      </c>
      <c r="AC169" s="2">
        <f t="shared" si="18"/>
        <v>0</v>
      </c>
      <c r="AD169" s="2">
        <f t="shared" si="18"/>
        <v>0</v>
      </c>
      <c r="AE169" s="2">
        <f t="shared" si="18"/>
        <v>0</v>
      </c>
      <c r="AF169" s="2">
        <f t="shared" si="18"/>
        <v>0</v>
      </c>
      <c r="AG169" s="2">
        <f t="shared" si="18"/>
        <v>0</v>
      </c>
      <c r="AH169" s="2">
        <f t="shared" si="18"/>
        <v>0</v>
      </c>
      <c r="AI169" s="2">
        <f t="shared" si="18"/>
        <v>0</v>
      </c>
      <c r="AJ169" s="2">
        <f t="shared" si="18"/>
        <v>0</v>
      </c>
      <c r="AK169" s="2">
        <f t="shared" si="18"/>
        <v>0</v>
      </c>
      <c r="AL169" s="2">
        <f t="shared" si="18"/>
        <v>0</v>
      </c>
      <c r="AM169" s="2">
        <f t="shared" si="18"/>
        <v>0</v>
      </c>
      <c r="AN169" s="2">
        <f t="shared" si="18"/>
        <v>0</v>
      </c>
      <c r="AO169" s="2">
        <f t="shared" si="18"/>
        <v>0</v>
      </c>
      <c r="AP169" s="2">
        <f t="shared" si="18"/>
        <v>0</v>
      </c>
      <c r="AQ169" s="2">
        <f t="shared" si="18"/>
        <v>0</v>
      </c>
      <c r="AR169" s="2">
        <f t="shared" si="18"/>
        <v>0</v>
      </c>
      <c r="AS169" s="2">
        <f t="shared" si="18"/>
        <v>0</v>
      </c>
      <c r="AT169" s="2">
        <f t="shared" si="18"/>
        <v>0</v>
      </c>
      <c r="AU169" s="2">
        <f t="shared" si="18"/>
        <v>0</v>
      </c>
      <c r="AV169" s="2">
        <f t="shared" si="18"/>
        <v>0</v>
      </c>
      <c r="AW169" s="2">
        <f t="shared" si="18"/>
        <v>0</v>
      </c>
      <c r="AX169" s="2">
        <f t="shared" si="18"/>
        <v>0</v>
      </c>
      <c r="AY169" s="2">
        <f t="shared" si="18"/>
        <v>0</v>
      </c>
      <c r="AZ169" s="2">
        <f t="shared" si="18"/>
        <v>0</v>
      </c>
      <c r="BA169" s="2">
        <f t="shared" si="18"/>
        <v>0</v>
      </c>
      <c r="BB169" s="2">
        <f t="shared" si="18"/>
        <v>0</v>
      </c>
      <c r="BC169" s="2">
        <f t="shared" si="18"/>
        <v>0</v>
      </c>
      <c r="BD169" s="2">
        <f t="shared" si="18"/>
        <v>0</v>
      </c>
      <c r="BE169" s="2">
        <f t="shared" si="18"/>
        <v>0</v>
      </c>
      <c r="BF169" s="2">
        <f t="shared" ref="BF169" si="23">BF139*$CU$161</f>
        <v>0</v>
      </c>
      <c r="BG169" s="2">
        <f t="shared" si="6"/>
        <v>0</v>
      </c>
      <c r="BH169" s="2">
        <f t="shared" si="6"/>
        <v>0</v>
      </c>
      <c r="BI169" s="2">
        <f t="shared" si="6"/>
        <v>0</v>
      </c>
      <c r="BJ169" s="2">
        <f t="shared" si="6"/>
        <v>0</v>
      </c>
      <c r="BK169" s="2">
        <f t="shared" si="6"/>
        <v>0</v>
      </c>
      <c r="BL169" s="2">
        <f t="shared" si="6"/>
        <v>0</v>
      </c>
      <c r="BM169" s="2">
        <f t="shared" si="6"/>
        <v>137.77440425777914</v>
      </c>
      <c r="BN169" s="2">
        <f t="shared" si="6"/>
        <v>265.50417214602561</v>
      </c>
      <c r="BO169" s="2">
        <f t="shared" si="6"/>
        <v>351.96948792159736</v>
      </c>
      <c r="BP169" s="2">
        <f t="shared" si="6"/>
        <v>0</v>
      </c>
      <c r="BQ169" s="2">
        <f t="shared" si="6"/>
        <v>0</v>
      </c>
      <c r="BR169" s="2">
        <f t="shared" si="6"/>
        <v>0</v>
      </c>
      <c r="BS169" s="2">
        <f t="shared" si="6"/>
        <v>0</v>
      </c>
      <c r="BT169" s="2">
        <f t="shared" si="6"/>
        <v>0</v>
      </c>
      <c r="BU169" s="2">
        <f t="shared" si="6"/>
        <v>0</v>
      </c>
      <c r="BV169" s="2">
        <f t="shared" si="6"/>
        <v>0</v>
      </c>
      <c r="BW169" s="2">
        <f t="shared" si="6"/>
        <v>0</v>
      </c>
      <c r="BX169" s="2">
        <f t="shared" si="6"/>
        <v>0</v>
      </c>
      <c r="BY169" s="2">
        <f t="shared" si="6"/>
        <v>0</v>
      </c>
      <c r="BZ169" s="2">
        <f t="shared" si="6"/>
        <v>0</v>
      </c>
      <c r="CA169" s="2">
        <f t="shared" si="6"/>
        <v>0</v>
      </c>
      <c r="CB169" s="2">
        <f t="shared" si="6"/>
        <v>0</v>
      </c>
      <c r="CC169" s="2">
        <f t="shared" si="6"/>
        <v>0</v>
      </c>
      <c r="CD169" s="2">
        <f t="shared" si="6"/>
        <v>118.90677648257588</v>
      </c>
      <c r="CE169" s="2">
        <f t="shared" si="6"/>
        <v>0</v>
      </c>
      <c r="CF169" s="2">
        <f t="shared" si="6"/>
        <v>0</v>
      </c>
      <c r="CG169" s="2">
        <f t="shared" si="6"/>
        <v>0</v>
      </c>
      <c r="CH169" s="2">
        <f t="shared" si="6"/>
        <v>0</v>
      </c>
      <c r="CI169" s="2">
        <f t="shared" si="6"/>
        <v>0</v>
      </c>
      <c r="CJ169" s="2">
        <f t="shared" si="6"/>
        <v>0</v>
      </c>
      <c r="CK169" s="2">
        <f t="shared" si="6"/>
        <v>0</v>
      </c>
      <c r="CL169" s="2">
        <f t="shared" si="6"/>
        <v>0</v>
      </c>
      <c r="CM169" s="2">
        <f t="shared" si="6"/>
        <v>0</v>
      </c>
      <c r="CN169" s="2">
        <f t="shared" si="6"/>
        <v>0</v>
      </c>
      <c r="CO169" s="2">
        <f t="shared" si="6"/>
        <v>0</v>
      </c>
      <c r="CP169" s="2">
        <f t="shared" si="6"/>
        <v>0</v>
      </c>
      <c r="CQ169" s="2">
        <f t="shared" ref="BG169:CS176" si="24">CQ139*$CU$161</f>
        <v>0</v>
      </c>
      <c r="CR169" s="2">
        <f t="shared" si="24"/>
        <v>0</v>
      </c>
      <c r="CS169" s="2">
        <f t="shared" si="24"/>
        <v>0</v>
      </c>
      <c r="CT169" s="2">
        <f t="shared" si="10"/>
        <v>5559.3668847130357</v>
      </c>
      <c r="CU169" s="2">
        <f t="shared" si="11"/>
        <v>4860</v>
      </c>
      <c r="CV169" s="2">
        <f t="shared" si="12"/>
        <v>-699.36688471303569</v>
      </c>
      <c r="CW169" s="21">
        <f t="shared" ref="CW169" si="25">CV169/CU169</f>
        <v>-0.14390265117552176</v>
      </c>
    </row>
    <row r="170" spans="1:101">
      <c r="A170" s="2" t="str">
        <f t="shared" si="7"/>
        <v>Keszeg</v>
      </c>
      <c r="B170" s="2">
        <f t="shared" si="8"/>
        <v>0</v>
      </c>
      <c r="C170" s="2">
        <f t="shared" si="18"/>
        <v>0</v>
      </c>
      <c r="D170" s="2">
        <f t="shared" si="18"/>
        <v>0</v>
      </c>
      <c r="E170" s="2">
        <f t="shared" si="18"/>
        <v>3764.7704327996389</v>
      </c>
      <c r="F170" s="2">
        <f t="shared" si="18"/>
        <v>0</v>
      </c>
      <c r="G170" s="2">
        <f t="shared" si="18"/>
        <v>0</v>
      </c>
      <c r="H170" s="2">
        <f t="shared" si="18"/>
        <v>0</v>
      </c>
      <c r="I170" s="2">
        <f t="shared" si="18"/>
        <v>0</v>
      </c>
      <c r="J170" s="2">
        <f t="shared" si="18"/>
        <v>0</v>
      </c>
      <c r="K170" s="2">
        <f t="shared" si="18"/>
        <v>0</v>
      </c>
      <c r="L170" s="2">
        <f t="shared" si="18"/>
        <v>0</v>
      </c>
      <c r="M170" s="2">
        <f t="shared" si="18"/>
        <v>0</v>
      </c>
      <c r="N170" s="2">
        <f t="shared" si="18"/>
        <v>0</v>
      </c>
      <c r="O170" s="2">
        <f t="shared" si="18"/>
        <v>0</v>
      </c>
      <c r="P170" s="2">
        <f t="shared" si="18"/>
        <v>0</v>
      </c>
      <c r="Q170" s="2">
        <f t="shared" si="18"/>
        <v>0</v>
      </c>
      <c r="R170" s="2">
        <f t="shared" si="18"/>
        <v>0</v>
      </c>
      <c r="S170" s="2">
        <f t="shared" si="18"/>
        <v>0</v>
      </c>
      <c r="T170" s="2">
        <f t="shared" si="18"/>
        <v>0</v>
      </c>
      <c r="U170" s="2">
        <f t="shared" si="18"/>
        <v>0</v>
      </c>
      <c r="V170" s="2">
        <f t="shared" si="18"/>
        <v>0</v>
      </c>
      <c r="W170" s="2">
        <f t="shared" si="18"/>
        <v>0</v>
      </c>
      <c r="X170" s="2">
        <f t="shared" si="18"/>
        <v>0</v>
      </c>
      <c r="Y170" s="2">
        <f t="shared" si="18"/>
        <v>0</v>
      </c>
      <c r="Z170" s="2">
        <f t="shared" si="18"/>
        <v>0</v>
      </c>
      <c r="AA170" s="2">
        <f t="shared" si="18"/>
        <v>0</v>
      </c>
      <c r="AB170" s="2">
        <f t="shared" si="18"/>
        <v>0</v>
      </c>
      <c r="AC170" s="2">
        <f t="shared" si="18"/>
        <v>0</v>
      </c>
      <c r="AD170" s="2">
        <f t="shared" si="18"/>
        <v>0</v>
      </c>
      <c r="AE170" s="2">
        <f t="shared" si="18"/>
        <v>0</v>
      </c>
      <c r="AF170" s="2">
        <f t="shared" si="18"/>
        <v>0</v>
      </c>
      <c r="AG170" s="2">
        <f t="shared" si="18"/>
        <v>0</v>
      </c>
      <c r="AH170" s="2">
        <f t="shared" si="18"/>
        <v>0</v>
      </c>
      <c r="AI170" s="2">
        <f t="shared" si="18"/>
        <v>0</v>
      </c>
      <c r="AJ170" s="2">
        <f t="shared" si="18"/>
        <v>0</v>
      </c>
      <c r="AK170" s="2">
        <f t="shared" si="18"/>
        <v>0</v>
      </c>
      <c r="AL170" s="2">
        <f t="shared" si="18"/>
        <v>0</v>
      </c>
      <c r="AM170" s="2">
        <f t="shared" si="18"/>
        <v>0</v>
      </c>
      <c r="AN170" s="2">
        <f t="shared" si="18"/>
        <v>0</v>
      </c>
      <c r="AO170" s="2">
        <f t="shared" si="18"/>
        <v>0</v>
      </c>
      <c r="AP170" s="2">
        <f t="shared" si="18"/>
        <v>0</v>
      </c>
      <c r="AQ170" s="2">
        <f t="shared" si="18"/>
        <v>0</v>
      </c>
      <c r="AR170" s="2">
        <f t="shared" si="18"/>
        <v>0</v>
      </c>
      <c r="AS170" s="2">
        <f t="shared" si="18"/>
        <v>0</v>
      </c>
      <c r="AT170" s="2">
        <f t="shared" si="18"/>
        <v>0</v>
      </c>
      <c r="AU170" s="2">
        <f t="shared" si="18"/>
        <v>0</v>
      </c>
      <c r="AV170" s="2">
        <f t="shared" si="18"/>
        <v>0</v>
      </c>
      <c r="AW170" s="2">
        <f t="shared" si="18"/>
        <v>0</v>
      </c>
      <c r="AX170" s="2">
        <f t="shared" si="18"/>
        <v>0</v>
      </c>
      <c r="AY170" s="2">
        <f t="shared" si="18"/>
        <v>0</v>
      </c>
      <c r="AZ170" s="2">
        <f t="shared" si="18"/>
        <v>0</v>
      </c>
      <c r="BA170" s="2">
        <f t="shared" si="18"/>
        <v>0</v>
      </c>
      <c r="BB170" s="2">
        <f t="shared" si="18"/>
        <v>0</v>
      </c>
      <c r="BC170" s="2">
        <f t="shared" si="18"/>
        <v>0</v>
      </c>
      <c r="BD170" s="2">
        <f t="shared" si="18"/>
        <v>0</v>
      </c>
      <c r="BE170" s="2">
        <f t="shared" si="18"/>
        <v>0</v>
      </c>
      <c r="BF170" s="2">
        <f t="shared" ref="BF170" si="26">BF140*$CU$161</f>
        <v>0</v>
      </c>
      <c r="BG170" s="2">
        <f t="shared" si="24"/>
        <v>0</v>
      </c>
      <c r="BH170" s="2">
        <f t="shared" si="24"/>
        <v>0</v>
      </c>
      <c r="BI170" s="2">
        <f t="shared" si="24"/>
        <v>0</v>
      </c>
      <c r="BJ170" s="2">
        <f t="shared" si="24"/>
        <v>0</v>
      </c>
      <c r="BK170" s="2">
        <f t="shared" si="24"/>
        <v>0</v>
      </c>
      <c r="BL170" s="2">
        <f t="shared" si="24"/>
        <v>0</v>
      </c>
      <c r="BM170" s="2">
        <f t="shared" si="24"/>
        <v>137.77440425777914</v>
      </c>
      <c r="BN170" s="2">
        <f t="shared" si="24"/>
        <v>265.50417214602561</v>
      </c>
      <c r="BO170" s="2">
        <f t="shared" si="24"/>
        <v>351.96948792159736</v>
      </c>
      <c r="BP170" s="2">
        <f t="shared" si="24"/>
        <v>0</v>
      </c>
      <c r="BQ170" s="2">
        <f t="shared" si="24"/>
        <v>0</v>
      </c>
      <c r="BR170" s="2">
        <f t="shared" si="24"/>
        <v>0</v>
      </c>
      <c r="BS170" s="2">
        <f t="shared" si="24"/>
        <v>0</v>
      </c>
      <c r="BT170" s="2">
        <f t="shared" si="24"/>
        <v>0</v>
      </c>
      <c r="BU170" s="2">
        <f t="shared" si="24"/>
        <v>0</v>
      </c>
      <c r="BV170" s="2">
        <f t="shared" si="24"/>
        <v>0</v>
      </c>
      <c r="BW170" s="2">
        <f t="shared" si="24"/>
        <v>0</v>
      </c>
      <c r="BX170" s="2">
        <f t="shared" si="24"/>
        <v>0</v>
      </c>
      <c r="BY170" s="2">
        <f t="shared" si="24"/>
        <v>0</v>
      </c>
      <c r="BZ170" s="2">
        <f t="shared" si="24"/>
        <v>0</v>
      </c>
      <c r="CA170" s="2">
        <f t="shared" si="24"/>
        <v>0</v>
      </c>
      <c r="CB170" s="2">
        <f t="shared" si="24"/>
        <v>0</v>
      </c>
      <c r="CC170" s="2">
        <f t="shared" si="24"/>
        <v>0</v>
      </c>
      <c r="CD170" s="2">
        <f t="shared" si="24"/>
        <v>0</v>
      </c>
      <c r="CE170" s="2">
        <f t="shared" si="24"/>
        <v>0</v>
      </c>
      <c r="CF170" s="2">
        <f t="shared" si="24"/>
        <v>0</v>
      </c>
      <c r="CG170" s="2">
        <f t="shared" si="24"/>
        <v>0</v>
      </c>
      <c r="CH170" s="2">
        <f t="shared" si="24"/>
        <v>0</v>
      </c>
      <c r="CI170" s="2">
        <f t="shared" si="24"/>
        <v>0</v>
      </c>
      <c r="CJ170" s="2">
        <f t="shared" si="24"/>
        <v>0</v>
      </c>
      <c r="CK170" s="2">
        <f t="shared" si="24"/>
        <v>0</v>
      </c>
      <c r="CL170" s="2">
        <f t="shared" si="24"/>
        <v>0</v>
      </c>
      <c r="CM170" s="2">
        <f t="shared" si="24"/>
        <v>0</v>
      </c>
      <c r="CN170" s="2">
        <f t="shared" si="24"/>
        <v>0</v>
      </c>
      <c r="CO170" s="2">
        <f t="shared" si="24"/>
        <v>0</v>
      </c>
      <c r="CP170" s="2">
        <f t="shared" si="24"/>
        <v>0</v>
      </c>
      <c r="CQ170" s="2">
        <f t="shared" si="24"/>
        <v>0</v>
      </c>
      <c r="CR170" s="2">
        <f t="shared" si="24"/>
        <v>0</v>
      </c>
      <c r="CS170" s="2">
        <f t="shared" si="24"/>
        <v>0</v>
      </c>
      <c r="CT170" s="2">
        <f t="shared" si="10"/>
        <v>4520.018497125041</v>
      </c>
      <c r="CU170" s="2">
        <f t="shared" si="11"/>
        <v>20809</v>
      </c>
      <c r="CV170" s="2">
        <f t="shared" si="12"/>
        <v>16288.981502874958</v>
      </c>
      <c r="CW170" s="21">
        <f t="shared" ref="CW170" si="27">CV170/CU170</f>
        <v>0.78278540549161224</v>
      </c>
    </row>
    <row r="171" spans="1:101">
      <c r="A171" s="2" t="str">
        <f t="shared" si="7"/>
        <v>KMR</v>
      </c>
      <c r="B171" s="2">
        <f t="shared" si="8"/>
        <v>0</v>
      </c>
      <c r="C171" s="2">
        <f t="shared" si="18"/>
        <v>0</v>
      </c>
      <c r="D171" s="2">
        <f t="shared" si="18"/>
        <v>0</v>
      </c>
      <c r="E171" s="2">
        <f t="shared" si="18"/>
        <v>3764.7704327996389</v>
      </c>
      <c r="F171" s="2">
        <f t="shared" si="18"/>
        <v>0</v>
      </c>
      <c r="G171" s="2">
        <f t="shared" si="18"/>
        <v>0</v>
      </c>
      <c r="H171" s="2">
        <f t="shared" si="18"/>
        <v>0</v>
      </c>
      <c r="I171" s="2">
        <f t="shared" si="18"/>
        <v>0</v>
      </c>
      <c r="J171" s="2">
        <f t="shared" si="18"/>
        <v>0</v>
      </c>
      <c r="K171" s="2">
        <f t="shared" si="18"/>
        <v>0</v>
      </c>
      <c r="L171" s="2">
        <f t="shared" si="18"/>
        <v>0</v>
      </c>
      <c r="M171" s="2">
        <f t="shared" si="18"/>
        <v>0</v>
      </c>
      <c r="N171" s="2">
        <f t="shared" si="18"/>
        <v>0</v>
      </c>
      <c r="O171" s="2">
        <f t="shared" si="18"/>
        <v>0</v>
      </c>
      <c r="P171" s="2">
        <f t="shared" si="18"/>
        <v>0</v>
      </c>
      <c r="Q171" s="2">
        <f t="shared" si="18"/>
        <v>0</v>
      </c>
      <c r="R171" s="2">
        <f t="shared" si="18"/>
        <v>0</v>
      </c>
      <c r="S171" s="2">
        <f t="shared" si="18"/>
        <v>0</v>
      </c>
      <c r="T171" s="2">
        <f t="shared" si="18"/>
        <v>0</v>
      </c>
      <c r="U171" s="2">
        <f t="shared" si="18"/>
        <v>0</v>
      </c>
      <c r="V171" s="2">
        <f t="shared" si="18"/>
        <v>0</v>
      </c>
      <c r="W171" s="2">
        <f t="shared" si="18"/>
        <v>0</v>
      </c>
      <c r="X171" s="2">
        <f t="shared" si="18"/>
        <v>0</v>
      </c>
      <c r="Y171" s="2">
        <f t="shared" si="18"/>
        <v>0</v>
      </c>
      <c r="Z171" s="2">
        <f t="shared" si="18"/>
        <v>0</v>
      </c>
      <c r="AA171" s="2">
        <f t="shared" si="18"/>
        <v>0</v>
      </c>
      <c r="AB171" s="2">
        <f t="shared" si="18"/>
        <v>0</v>
      </c>
      <c r="AC171" s="2">
        <f t="shared" si="18"/>
        <v>0</v>
      </c>
      <c r="AD171" s="2">
        <f t="shared" si="18"/>
        <v>0</v>
      </c>
      <c r="AE171" s="2">
        <f t="shared" si="18"/>
        <v>0</v>
      </c>
      <c r="AF171" s="2">
        <f t="shared" si="18"/>
        <v>0</v>
      </c>
      <c r="AG171" s="2">
        <f t="shared" si="18"/>
        <v>0</v>
      </c>
      <c r="AH171" s="2">
        <f t="shared" si="18"/>
        <v>0</v>
      </c>
      <c r="AI171" s="2">
        <f t="shared" si="18"/>
        <v>0</v>
      </c>
      <c r="AJ171" s="2">
        <f t="shared" si="18"/>
        <v>0</v>
      </c>
      <c r="AK171" s="2">
        <f t="shared" si="18"/>
        <v>0</v>
      </c>
      <c r="AL171" s="2">
        <f t="shared" si="18"/>
        <v>0</v>
      </c>
      <c r="AM171" s="2">
        <f t="shared" si="18"/>
        <v>0</v>
      </c>
      <c r="AN171" s="2">
        <f t="shared" si="18"/>
        <v>0</v>
      </c>
      <c r="AO171" s="2">
        <f t="shared" si="18"/>
        <v>0</v>
      </c>
      <c r="AP171" s="2">
        <f t="shared" si="18"/>
        <v>0</v>
      </c>
      <c r="AQ171" s="2">
        <f t="shared" si="18"/>
        <v>0</v>
      </c>
      <c r="AR171" s="2">
        <f t="shared" si="18"/>
        <v>0</v>
      </c>
      <c r="AS171" s="2">
        <f t="shared" si="18"/>
        <v>0</v>
      </c>
      <c r="AT171" s="2">
        <f t="shared" si="18"/>
        <v>0</v>
      </c>
      <c r="AU171" s="2">
        <f t="shared" si="18"/>
        <v>0</v>
      </c>
      <c r="AV171" s="2">
        <f t="shared" si="18"/>
        <v>0</v>
      </c>
      <c r="AW171" s="2">
        <f t="shared" si="18"/>
        <v>0</v>
      </c>
      <c r="AX171" s="2">
        <f t="shared" si="18"/>
        <v>0</v>
      </c>
      <c r="AY171" s="2">
        <f t="shared" si="18"/>
        <v>0</v>
      </c>
      <c r="AZ171" s="2">
        <f t="shared" si="18"/>
        <v>0</v>
      </c>
      <c r="BA171" s="2">
        <f t="shared" si="18"/>
        <v>0</v>
      </c>
      <c r="BB171" s="2">
        <f t="shared" si="18"/>
        <v>0</v>
      </c>
      <c r="BC171" s="2">
        <f t="shared" si="18"/>
        <v>0</v>
      </c>
      <c r="BD171" s="2">
        <f t="shared" si="18"/>
        <v>0</v>
      </c>
      <c r="BE171" s="2">
        <f t="shared" si="18"/>
        <v>0</v>
      </c>
      <c r="BF171" s="2">
        <f t="shared" ref="BF171" si="28">BF141*$CU$161</f>
        <v>0</v>
      </c>
      <c r="BG171" s="2">
        <f t="shared" si="24"/>
        <v>0</v>
      </c>
      <c r="BH171" s="2">
        <f t="shared" si="24"/>
        <v>0</v>
      </c>
      <c r="BI171" s="2">
        <f t="shared" si="24"/>
        <v>0</v>
      </c>
      <c r="BJ171" s="2">
        <f t="shared" si="24"/>
        <v>0</v>
      </c>
      <c r="BK171" s="2">
        <f t="shared" si="24"/>
        <v>0</v>
      </c>
      <c r="BL171" s="2">
        <f t="shared" si="24"/>
        <v>0</v>
      </c>
      <c r="BM171" s="2">
        <f t="shared" si="24"/>
        <v>0</v>
      </c>
      <c r="BN171" s="2">
        <f t="shared" si="24"/>
        <v>0</v>
      </c>
      <c r="BO171" s="2">
        <f t="shared" si="24"/>
        <v>0</v>
      </c>
      <c r="BP171" s="2">
        <f t="shared" si="24"/>
        <v>0</v>
      </c>
      <c r="BQ171" s="2">
        <f t="shared" si="24"/>
        <v>0</v>
      </c>
      <c r="BR171" s="2">
        <f t="shared" si="24"/>
        <v>0</v>
      </c>
      <c r="BS171" s="2">
        <f t="shared" si="24"/>
        <v>0</v>
      </c>
      <c r="BT171" s="2">
        <f t="shared" si="24"/>
        <v>0</v>
      </c>
      <c r="BU171" s="2">
        <f t="shared" si="24"/>
        <v>0</v>
      </c>
      <c r="BV171" s="2">
        <f t="shared" si="24"/>
        <v>0</v>
      </c>
      <c r="BW171" s="2">
        <f t="shared" si="24"/>
        <v>0</v>
      </c>
      <c r="BX171" s="2">
        <f t="shared" si="24"/>
        <v>0</v>
      </c>
      <c r="BY171" s="2">
        <f t="shared" si="24"/>
        <v>0</v>
      </c>
      <c r="BZ171" s="2">
        <f t="shared" si="24"/>
        <v>0</v>
      </c>
      <c r="CA171" s="2">
        <f t="shared" si="24"/>
        <v>0</v>
      </c>
      <c r="CB171" s="2">
        <f t="shared" si="24"/>
        <v>0</v>
      </c>
      <c r="CC171" s="2">
        <f t="shared" si="24"/>
        <v>0</v>
      </c>
      <c r="CD171" s="2">
        <f t="shared" si="24"/>
        <v>0</v>
      </c>
      <c r="CE171" s="2">
        <f t="shared" si="24"/>
        <v>0</v>
      </c>
      <c r="CF171" s="2">
        <f t="shared" si="24"/>
        <v>0</v>
      </c>
      <c r="CG171" s="2">
        <f t="shared" si="24"/>
        <v>0</v>
      </c>
      <c r="CH171" s="2">
        <f t="shared" si="24"/>
        <v>0</v>
      </c>
      <c r="CI171" s="2">
        <f t="shared" si="24"/>
        <v>0</v>
      </c>
      <c r="CJ171" s="2">
        <f t="shared" si="24"/>
        <v>0</v>
      </c>
      <c r="CK171" s="2">
        <f t="shared" si="24"/>
        <v>0</v>
      </c>
      <c r="CL171" s="2">
        <f t="shared" si="24"/>
        <v>0</v>
      </c>
      <c r="CM171" s="2">
        <f t="shared" si="24"/>
        <v>0</v>
      </c>
      <c r="CN171" s="2">
        <f t="shared" si="24"/>
        <v>0</v>
      </c>
      <c r="CO171" s="2">
        <f t="shared" si="24"/>
        <v>0</v>
      </c>
      <c r="CP171" s="2">
        <f t="shared" si="24"/>
        <v>0</v>
      </c>
      <c r="CQ171" s="2">
        <f t="shared" si="24"/>
        <v>0</v>
      </c>
      <c r="CR171" s="2">
        <f t="shared" si="24"/>
        <v>0</v>
      </c>
      <c r="CS171" s="2">
        <f t="shared" si="24"/>
        <v>0</v>
      </c>
      <c r="CT171" s="2">
        <f t="shared" si="10"/>
        <v>3764.7704327996389</v>
      </c>
      <c r="CU171" s="2">
        <f t="shared" si="11"/>
        <v>19</v>
      </c>
      <c r="CV171" s="2">
        <f t="shared" si="12"/>
        <v>-3745.7704327996389</v>
      </c>
      <c r="CW171" s="21">
        <f t="shared" ref="CW171" si="29">CV171/CU171</f>
        <v>-197.14581225261259</v>
      </c>
    </row>
    <row r="172" spans="1:101">
      <c r="A172" s="2" t="str">
        <f t="shared" si="7"/>
        <v>Kosd</v>
      </c>
      <c r="B172" s="2">
        <f t="shared" si="8"/>
        <v>0</v>
      </c>
      <c r="C172" s="2">
        <f t="shared" si="18"/>
        <v>0</v>
      </c>
      <c r="D172" s="2">
        <f t="shared" si="18"/>
        <v>0</v>
      </c>
      <c r="E172" s="2">
        <f t="shared" si="18"/>
        <v>3764.7704327996389</v>
      </c>
      <c r="F172" s="2">
        <f t="shared" si="18"/>
        <v>0</v>
      </c>
      <c r="G172" s="2">
        <f t="shared" si="18"/>
        <v>0</v>
      </c>
      <c r="H172" s="2">
        <f t="shared" si="18"/>
        <v>0</v>
      </c>
      <c r="I172" s="2">
        <f t="shared" si="18"/>
        <v>0</v>
      </c>
      <c r="J172" s="2">
        <f t="shared" si="18"/>
        <v>0</v>
      </c>
      <c r="K172" s="2">
        <f t="shared" si="18"/>
        <v>0</v>
      </c>
      <c r="L172" s="2">
        <f t="shared" si="18"/>
        <v>0</v>
      </c>
      <c r="M172" s="2">
        <f t="shared" si="18"/>
        <v>0</v>
      </c>
      <c r="N172" s="2">
        <f t="shared" si="18"/>
        <v>0</v>
      </c>
      <c r="O172" s="2">
        <f t="shared" si="18"/>
        <v>0</v>
      </c>
      <c r="P172" s="2">
        <f t="shared" si="18"/>
        <v>0</v>
      </c>
      <c r="Q172" s="2">
        <f t="shared" si="18"/>
        <v>0</v>
      </c>
      <c r="R172" s="2">
        <f t="shared" si="18"/>
        <v>0</v>
      </c>
      <c r="S172" s="2">
        <f t="shared" si="18"/>
        <v>0</v>
      </c>
      <c r="T172" s="2">
        <f t="shared" si="18"/>
        <v>0</v>
      </c>
      <c r="U172" s="2">
        <f t="shared" si="18"/>
        <v>0</v>
      </c>
      <c r="V172" s="2">
        <f t="shared" si="18"/>
        <v>0</v>
      </c>
      <c r="W172" s="2">
        <f t="shared" si="18"/>
        <v>0</v>
      </c>
      <c r="X172" s="2">
        <f t="shared" si="18"/>
        <v>0</v>
      </c>
      <c r="Y172" s="2">
        <f t="shared" si="18"/>
        <v>0</v>
      </c>
      <c r="Z172" s="2">
        <f t="shared" si="18"/>
        <v>0</v>
      </c>
      <c r="AA172" s="2">
        <f t="shared" si="18"/>
        <v>0</v>
      </c>
      <c r="AB172" s="2">
        <f t="shared" si="18"/>
        <v>0</v>
      </c>
      <c r="AC172" s="2">
        <f t="shared" si="18"/>
        <v>0</v>
      </c>
      <c r="AD172" s="2">
        <f t="shared" si="18"/>
        <v>0</v>
      </c>
      <c r="AE172" s="2">
        <f t="shared" si="18"/>
        <v>0</v>
      </c>
      <c r="AF172" s="2">
        <f t="shared" si="18"/>
        <v>0</v>
      </c>
      <c r="AG172" s="2">
        <f t="shared" ref="C172:BE177" si="30">AG142*$CU$161</f>
        <v>0</v>
      </c>
      <c r="AH172" s="2">
        <f t="shared" si="30"/>
        <v>0</v>
      </c>
      <c r="AI172" s="2">
        <f t="shared" si="30"/>
        <v>0</v>
      </c>
      <c r="AJ172" s="2">
        <f t="shared" si="30"/>
        <v>0</v>
      </c>
      <c r="AK172" s="2">
        <f t="shared" si="30"/>
        <v>0</v>
      </c>
      <c r="AL172" s="2">
        <f t="shared" si="30"/>
        <v>0</v>
      </c>
      <c r="AM172" s="2">
        <f t="shared" si="30"/>
        <v>0</v>
      </c>
      <c r="AN172" s="2">
        <f t="shared" si="30"/>
        <v>0</v>
      </c>
      <c r="AO172" s="2">
        <f t="shared" si="30"/>
        <v>0</v>
      </c>
      <c r="AP172" s="2">
        <f t="shared" si="30"/>
        <v>0</v>
      </c>
      <c r="AQ172" s="2">
        <f t="shared" si="30"/>
        <v>0</v>
      </c>
      <c r="AR172" s="2">
        <f t="shared" si="30"/>
        <v>0</v>
      </c>
      <c r="AS172" s="2">
        <f t="shared" si="30"/>
        <v>0</v>
      </c>
      <c r="AT172" s="2">
        <f t="shared" si="30"/>
        <v>0</v>
      </c>
      <c r="AU172" s="2">
        <f t="shared" si="30"/>
        <v>0</v>
      </c>
      <c r="AV172" s="2">
        <f t="shared" si="30"/>
        <v>0</v>
      </c>
      <c r="AW172" s="2">
        <f t="shared" si="30"/>
        <v>0</v>
      </c>
      <c r="AX172" s="2">
        <f t="shared" si="30"/>
        <v>0</v>
      </c>
      <c r="AY172" s="2">
        <f t="shared" si="30"/>
        <v>0</v>
      </c>
      <c r="AZ172" s="2">
        <f t="shared" si="30"/>
        <v>0</v>
      </c>
      <c r="BA172" s="2">
        <f t="shared" si="30"/>
        <v>0</v>
      </c>
      <c r="BB172" s="2">
        <f t="shared" si="30"/>
        <v>0</v>
      </c>
      <c r="BC172" s="2">
        <f t="shared" si="30"/>
        <v>0</v>
      </c>
      <c r="BD172" s="2">
        <f t="shared" si="30"/>
        <v>0</v>
      </c>
      <c r="BE172" s="2">
        <f t="shared" si="30"/>
        <v>0</v>
      </c>
      <c r="BF172" s="2">
        <f t="shared" ref="BF172" si="31">BF142*$CU$161</f>
        <v>0</v>
      </c>
      <c r="BG172" s="2">
        <f t="shared" si="24"/>
        <v>0</v>
      </c>
      <c r="BH172" s="2">
        <f t="shared" si="24"/>
        <v>0</v>
      </c>
      <c r="BI172" s="2">
        <f t="shared" si="24"/>
        <v>0</v>
      </c>
      <c r="BJ172" s="2">
        <f t="shared" si="24"/>
        <v>0</v>
      </c>
      <c r="BK172" s="2">
        <f t="shared" si="24"/>
        <v>0</v>
      </c>
      <c r="BL172" s="2">
        <f t="shared" si="24"/>
        <v>0</v>
      </c>
      <c r="BM172" s="2">
        <f t="shared" si="24"/>
        <v>0</v>
      </c>
      <c r="BN172" s="2">
        <f t="shared" si="24"/>
        <v>0</v>
      </c>
      <c r="BO172" s="2">
        <f t="shared" si="24"/>
        <v>0</v>
      </c>
      <c r="BP172" s="2">
        <f t="shared" si="24"/>
        <v>0</v>
      </c>
      <c r="BQ172" s="2">
        <f t="shared" si="24"/>
        <v>0</v>
      </c>
      <c r="BR172" s="2">
        <f t="shared" si="24"/>
        <v>0</v>
      </c>
      <c r="BS172" s="2">
        <f t="shared" si="24"/>
        <v>0</v>
      </c>
      <c r="BT172" s="2">
        <f t="shared" si="24"/>
        <v>0</v>
      </c>
      <c r="BU172" s="2">
        <f t="shared" si="24"/>
        <v>0</v>
      </c>
      <c r="BV172" s="2">
        <f t="shared" si="24"/>
        <v>0</v>
      </c>
      <c r="BW172" s="2">
        <f t="shared" si="24"/>
        <v>0</v>
      </c>
      <c r="BX172" s="2">
        <f t="shared" si="24"/>
        <v>0</v>
      </c>
      <c r="BY172" s="2">
        <f t="shared" si="24"/>
        <v>0</v>
      </c>
      <c r="BZ172" s="2">
        <f t="shared" si="24"/>
        <v>0</v>
      </c>
      <c r="CA172" s="2">
        <f t="shared" si="24"/>
        <v>0</v>
      </c>
      <c r="CB172" s="2">
        <f t="shared" si="24"/>
        <v>0</v>
      </c>
      <c r="CC172" s="2">
        <f t="shared" si="24"/>
        <v>0</v>
      </c>
      <c r="CD172" s="2">
        <f t="shared" si="24"/>
        <v>0</v>
      </c>
      <c r="CE172" s="2">
        <f t="shared" si="24"/>
        <v>0</v>
      </c>
      <c r="CF172" s="2">
        <f t="shared" si="24"/>
        <v>0</v>
      </c>
      <c r="CG172" s="2">
        <f t="shared" si="24"/>
        <v>0</v>
      </c>
      <c r="CH172" s="2">
        <f t="shared" si="24"/>
        <v>0</v>
      </c>
      <c r="CI172" s="2">
        <f t="shared" si="24"/>
        <v>0</v>
      </c>
      <c r="CJ172" s="2">
        <f t="shared" si="24"/>
        <v>0</v>
      </c>
      <c r="CK172" s="2">
        <f t="shared" si="24"/>
        <v>0</v>
      </c>
      <c r="CL172" s="2">
        <f t="shared" si="24"/>
        <v>0</v>
      </c>
      <c r="CM172" s="2">
        <f t="shared" si="24"/>
        <v>0</v>
      </c>
      <c r="CN172" s="2">
        <f t="shared" si="24"/>
        <v>0</v>
      </c>
      <c r="CO172" s="2">
        <f t="shared" si="24"/>
        <v>0</v>
      </c>
      <c r="CP172" s="2">
        <f t="shared" si="24"/>
        <v>0</v>
      </c>
      <c r="CQ172" s="2">
        <f t="shared" si="24"/>
        <v>0</v>
      </c>
      <c r="CR172" s="2">
        <f t="shared" si="24"/>
        <v>0</v>
      </c>
      <c r="CS172" s="2">
        <f t="shared" si="24"/>
        <v>0</v>
      </c>
      <c r="CT172" s="2">
        <f t="shared" si="10"/>
        <v>3764.7704327996389</v>
      </c>
      <c r="CU172" s="2">
        <f t="shared" si="11"/>
        <v>489</v>
      </c>
      <c r="CV172" s="2">
        <f t="shared" si="12"/>
        <v>-3275.7704327996389</v>
      </c>
      <c r="CW172" s="21">
        <f t="shared" ref="CW172" si="32">CV172/CU172</f>
        <v>-6.6989170404900591</v>
      </c>
    </row>
    <row r="173" spans="1:101">
      <c r="A173" s="2" t="str">
        <f t="shared" si="7"/>
        <v>Legénd</v>
      </c>
      <c r="B173" s="2">
        <f t="shared" si="8"/>
        <v>0</v>
      </c>
      <c r="C173" s="2">
        <f t="shared" si="30"/>
        <v>0</v>
      </c>
      <c r="D173" s="2">
        <f t="shared" si="30"/>
        <v>0</v>
      </c>
      <c r="E173" s="2">
        <f t="shared" si="30"/>
        <v>0</v>
      </c>
      <c r="F173" s="2">
        <f t="shared" si="30"/>
        <v>0</v>
      </c>
      <c r="G173" s="2">
        <f t="shared" si="30"/>
        <v>0</v>
      </c>
      <c r="H173" s="2">
        <f t="shared" si="30"/>
        <v>0</v>
      </c>
      <c r="I173" s="2">
        <f t="shared" si="30"/>
        <v>0</v>
      </c>
      <c r="J173" s="2">
        <f t="shared" si="30"/>
        <v>0</v>
      </c>
      <c r="K173" s="2">
        <f t="shared" si="30"/>
        <v>0</v>
      </c>
      <c r="L173" s="2">
        <f t="shared" si="30"/>
        <v>70.380323751387664</v>
      </c>
      <c r="M173" s="2">
        <f t="shared" si="30"/>
        <v>0</v>
      </c>
      <c r="N173" s="2">
        <f t="shared" si="30"/>
        <v>0</v>
      </c>
      <c r="O173" s="2">
        <f t="shared" si="30"/>
        <v>0</v>
      </c>
      <c r="P173" s="2">
        <f t="shared" si="30"/>
        <v>0</v>
      </c>
      <c r="Q173" s="2">
        <f t="shared" si="30"/>
        <v>0</v>
      </c>
      <c r="R173" s="2">
        <f t="shared" si="30"/>
        <v>0</v>
      </c>
      <c r="S173" s="2">
        <f t="shared" si="30"/>
        <v>0</v>
      </c>
      <c r="T173" s="2">
        <f t="shared" si="30"/>
        <v>0</v>
      </c>
      <c r="U173" s="2">
        <f t="shared" si="30"/>
        <v>0</v>
      </c>
      <c r="V173" s="2">
        <f t="shared" si="30"/>
        <v>0</v>
      </c>
      <c r="W173" s="2">
        <f t="shared" si="30"/>
        <v>0</v>
      </c>
      <c r="X173" s="2">
        <f t="shared" si="30"/>
        <v>0</v>
      </c>
      <c r="Y173" s="2">
        <f t="shared" si="30"/>
        <v>0</v>
      </c>
      <c r="Z173" s="2">
        <f t="shared" si="30"/>
        <v>0</v>
      </c>
      <c r="AA173" s="2">
        <f t="shared" si="30"/>
        <v>0</v>
      </c>
      <c r="AB173" s="2">
        <f t="shared" si="30"/>
        <v>0</v>
      </c>
      <c r="AC173" s="2">
        <f t="shared" si="30"/>
        <v>0</v>
      </c>
      <c r="AD173" s="2">
        <f t="shared" si="30"/>
        <v>0</v>
      </c>
      <c r="AE173" s="2">
        <f t="shared" si="30"/>
        <v>0</v>
      </c>
      <c r="AF173" s="2">
        <f t="shared" si="30"/>
        <v>0</v>
      </c>
      <c r="AG173" s="2">
        <f t="shared" si="30"/>
        <v>0</v>
      </c>
      <c r="AH173" s="2">
        <f t="shared" si="30"/>
        <v>0</v>
      </c>
      <c r="AI173" s="2">
        <f t="shared" si="30"/>
        <v>0</v>
      </c>
      <c r="AJ173" s="2">
        <f t="shared" si="30"/>
        <v>0</v>
      </c>
      <c r="AK173" s="2">
        <f t="shared" si="30"/>
        <v>0</v>
      </c>
      <c r="AL173" s="2">
        <f t="shared" si="30"/>
        <v>0</v>
      </c>
      <c r="AM173" s="2">
        <f t="shared" si="30"/>
        <v>0</v>
      </c>
      <c r="AN173" s="2">
        <f t="shared" si="30"/>
        <v>0</v>
      </c>
      <c r="AO173" s="2">
        <f t="shared" si="30"/>
        <v>0</v>
      </c>
      <c r="AP173" s="2">
        <f t="shared" si="30"/>
        <v>0</v>
      </c>
      <c r="AQ173" s="2">
        <f t="shared" si="30"/>
        <v>0</v>
      </c>
      <c r="AR173" s="2">
        <f t="shared" si="30"/>
        <v>0</v>
      </c>
      <c r="AS173" s="2">
        <f t="shared" si="30"/>
        <v>0</v>
      </c>
      <c r="AT173" s="2">
        <f t="shared" si="30"/>
        <v>0</v>
      </c>
      <c r="AU173" s="2">
        <f t="shared" si="30"/>
        <v>0</v>
      </c>
      <c r="AV173" s="2">
        <f t="shared" si="30"/>
        <v>0</v>
      </c>
      <c r="AW173" s="2">
        <f t="shared" si="30"/>
        <v>0</v>
      </c>
      <c r="AX173" s="2">
        <f t="shared" si="30"/>
        <v>0</v>
      </c>
      <c r="AY173" s="2">
        <f t="shared" si="30"/>
        <v>0</v>
      </c>
      <c r="AZ173" s="2">
        <f t="shared" si="30"/>
        <v>0</v>
      </c>
      <c r="BA173" s="2">
        <f t="shared" si="30"/>
        <v>0</v>
      </c>
      <c r="BB173" s="2">
        <f t="shared" si="30"/>
        <v>0</v>
      </c>
      <c r="BC173" s="2">
        <f t="shared" si="30"/>
        <v>0</v>
      </c>
      <c r="BD173" s="2">
        <f t="shared" si="30"/>
        <v>0</v>
      </c>
      <c r="BE173" s="2">
        <f t="shared" si="30"/>
        <v>0</v>
      </c>
      <c r="BF173" s="2">
        <f t="shared" ref="BF173" si="33">BF143*$CU$161</f>
        <v>0</v>
      </c>
      <c r="BG173" s="2">
        <f t="shared" si="24"/>
        <v>0</v>
      </c>
      <c r="BH173" s="2">
        <f t="shared" si="24"/>
        <v>0</v>
      </c>
      <c r="BI173" s="2">
        <f t="shared" si="24"/>
        <v>0</v>
      </c>
      <c r="BJ173" s="2">
        <f t="shared" si="24"/>
        <v>0</v>
      </c>
      <c r="BK173" s="2">
        <f t="shared" si="24"/>
        <v>0</v>
      </c>
      <c r="BL173" s="2">
        <f t="shared" si="24"/>
        <v>0</v>
      </c>
      <c r="BM173" s="2">
        <f t="shared" si="24"/>
        <v>137.77440425777914</v>
      </c>
      <c r="BN173" s="2">
        <f t="shared" si="24"/>
        <v>265.50417214602561</v>
      </c>
      <c r="BO173" s="2">
        <f t="shared" si="24"/>
        <v>351.96948792159736</v>
      </c>
      <c r="BP173" s="2">
        <f t="shared" si="24"/>
        <v>0</v>
      </c>
      <c r="BQ173" s="2">
        <f t="shared" si="24"/>
        <v>0</v>
      </c>
      <c r="BR173" s="2">
        <f t="shared" si="24"/>
        <v>0</v>
      </c>
      <c r="BS173" s="2">
        <f t="shared" si="24"/>
        <v>0</v>
      </c>
      <c r="BT173" s="2">
        <f t="shared" si="24"/>
        <v>0</v>
      </c>
      <c r="BU173" s="2">
        <f t="shared" si="24"/>
        <v>0</v>
      </c>
      <c r="BV173" s="2">
        <f t="shared" si="24"/>
        <v>0</v>
      </c>
      <c r="BW173" s="2">
        <f t="shared" si="24"/>
        <v>0</v>
      </c>
      <c r="BX173" s="2">
        <f t="shared" si="24"/>
        <v>0</v>
      </c>
      <c r="BY173" s="2">
        <f t="shared" si="24"/>
        <v>0</v>
      </c>
      <c r="BZ173" s="2">
        <f t="shared" si="24"/>
        <v>0</v>
      </c>
      <c r="CA173" s="2">
        <f t="shared" si="24"/>
        <v>0</v>
      </c>
      <c r="CB173" s="2">
        <f t="shared" si="24"/>
        <v>0</v>
      </c>
      <c r="CC173" s="2">
        <f t="shared" si="24"/>
        <v>0</v>
      </c>
      <c r="CD173" s="2">
        <f t="shared" si="24"/>
        <v>0</v>
      </c>
      <c r="CE173" s="2">
        <f t="shared" si="24"/>
        <v>0</v>
      </c>
      <c r="CF173" s="2">
        <f t="shared" si="24"/>
        <v>0</v>
      </c>
      <c r="CG173" s="2">
        <f t="shared" si="24"/>
        <v>0</v>
      </c>
      <c r="CH173" s="2">
        <f t="shared" si="24"/>
        <v>0</v>
      </c>
      <c r="CI173" s="2">
        <f t="shared" si="24"/>
        <v>0</v>
      </c>
      <c r="CJ173" s="2">
        <f t="shared" si="24"/>
        <v>0</v>
      </c>
      <c r="CK173" s="2">
        <f t="shared" si="24"/>
        <v>0</v>
      </c>
      <c r="CL173" s="2">
        <f t="shared" si="24"/>
        <v>0</v>
      </c>
      <c r="CM173" s="2">
        <f t="shared" si="24"/>
        <v>0</v>
      </c>
      <c r="CN173" s="2">
        <f t="shared" si="24"/>
        <v>0</v>
      </c>
      <c r="CO173" s="2">
        <f t="shared" si="24"/>
        <v>0</v>
      </c>
      <c r="CP173" s="2">
        <f t="shared" si="24"/>
        <v>0</v>
      </c>
      <c r="CQ173" s="2">
        <f t="shared" si="24"/>
        <v>0</v>
      </c>
      <c r="CR173" s="2">
        <f t="shared" si="24"/>
        <v>0</v>
      </c>
      <c r="CS173" s="2">
        <f t="shared" si="24"/>
        <v>0</v>
      </c>
      <c r="CT173" s="2">
        <f t="shared" si="10"/>
        <v>825.62838807678986</v>
      </c>
      <c r="CU173" s="2">
        <f t="shared" si="11"/>
        <v>1738</v>
      </c>
      <c r="CV173" s="2">
        <f t="shared" si="12"/>
        <v>912.37161192321014</v>
      </c>
      <c r="CW173" s="21">
        <f t="shared" ref="CW173" si="34">CV173/CU173</f>
        <v>0.52495489753924629</v>
      </c>
    </row>
    <row r="174" spans="1:101">
      <c r="A174" s="2" t="str">
        <f t="shared" si="7"/>
        <v>Nézsa</v>
      </c>
      <c r="B174" s="2">
        <f t="shared" si="8"/>
        <v>0</v>
      </c>
      <c r="C174" s="2">
        <f t="shared" si="30"/>
        <v>0</v>
      </c>
      <c r="D174" s="2">
        <f t="shared" si="30"/>
        <v>117.14217820144177</v>
      </c>
      <c r="E174" s="2">
        <f t="shared" si="30"/>
        <v>0</v>
      </c>
      <c r="F174" s="2">
        <f t="shared" si="30"/>
        <v>0</v>
      </c>
      <c r="G174" s="2">
        <f t="shared" si="30"/>
        <v>0</v>
      </c>
      <c r="H174" s="2">
        <f t="shared" si="30"/>
        <v>0</v>
      </c>
      <c r="I174" s="2">
        <f t="shared" si="30"/>
        <v>0</v>
      </c>
      <c r="J174" s="2">
        <f t="shared" si="30"/>
        <v>0</v>
      </c>
      <c r="K174" s="2">
        <f t="shared" si="30"/>
        <v>0</v>
      </c>
      <c r="L174" s="2">
        <f t="shared" si="30"/>
        <v>0</v>
      </c>
      <c r="M174" s="2">
        <f t="shared" si="30"/>
        <v>0</v>
      </c>
      <c r="N174" s="2">
        <f t="shared" si="30"/>
        <v>0</v>
      </c>
      <c r="O174" s="2">
        <f t="shared" si="30"/>
        <v>0</v>
      </c>
      <c r="P174" s="2">
        <f t="shared" si="30"/>
        <v>140.1498250208443</v>
      </c>
      <c r="Q174" s="2">
        <f t="shared" si="30"/>
        <v>0</v>
      </c>
      <c r="R174" s="2">
        <f t="shared" si="30"/>
        <v>0</v>
      </c>
      <c r="S174" s="2">
        <f t="shared" si="30"/>
        <v>0</v>
      </c>
      <c r="T174" s="2">
        <f t="shared" si="30"/>
        <v>0</v>
      </c>
      <c r="U174" s="2">
        <f t="shared" si="30"/>
        <v>0</v>
      </c>
      <c r="V174" s="2">
        <f t="shared" si="30"/>
        <v>0</v>
      </c>
      <c r="W174" s="2">
        <f t="shared" si="30"/>
        <v>0</v>
      </c>
      <c r="X174" s="2">
        <f t="shared" si="30"/>
        <v>0</v>
      </c>
      <c r="Y174" s="2">
        <f t="shared" si="30"/>
        <v>0</v>
      </c>
      <c r="Z174" s="2">
        <f t="shared" si="30"/>
        <v>0</v>
      </c>
      <c r="AA174" s="2">
        <f t="shared" si="30"/>
        <v>0</v>
      </c>
      <c r="AB174" s="2">
        <f t="shared" si="30"/>
        <v>0</v>
      </c>
      <c r="AC174" s="2">
        <f t="shared" si="30"/>
        <v>0</v>
      </c>
      <c r="AD174" s="2">
        <f t="shared" si="30"/>
        <v>0</v>
      </c>
      <c r="AE174" s="2">
        <f t="shared" si="30"/>
        <v>0</v>
      </c>
      <c r="AF174" s="2">
        <f t="shared" si="30"/>
        <v>0</v>
      </c>
      <c r="AG174" s="2">
        <f t="shared" si="30"/>
        <v>0</v>
      </c>
      <c r="AH174" s="2">
        <f t="shared" si="30"/>
        <v>0</v>
      </c>
      <c r="AI174" s="2">
        <f t="shared" si="30"/>
        <v>0</v>
      </c>
      <c r="AJ174" s="2">
        <f t="shared" si="30"/>
        <v>0</v>
      </c>
      <c r="AK174" s="2">
        <f t="shared" si="30"/>
        <v>0</v>
      </c>
      <c r="AL174" s="2">
        <f t="shared" si="30"/>
        <v>0</v>
      </c>
      <c r="AM174" s="2">
        <f t="shared" si="30"/>
        <v>0</v>
      </c>
      <c r="AN174" s="2">
        <f t="shared" si="30"/>
        <v>0</v>
      </c>
      <c r="AO174" s="2">
        <f t="shared" si="30"/>
        <v>0</v>
      </c>
      <c r="AP174" s="2">
        <f t="shared" si="30"/>
        <v>0</v>
      </c>
      <c r="AQ174" s="2">
        <f t="shared" si="30"/>
        <v>0</v>
      </c>
      <c r="AR174" s="2">
        <f t="shared" si="30"/>
        <v>0</v>
      </c>
      <c r="AS174" s="2">
        <f t="shared" si="30"/>
        <v>0</v>
      </c>
      <c r="AT174" s="2">
        <f t="shared" si="30"/>
        <v>0</v>
      </c>
      <c r="AU174" s="2">
        <f t="shared" si="30"/>
        <v>0</v>
      </c>
      <c r="AV174" s="2">
        <f t="shared" si="30"/>
        <v>0</v>
      </c>
      <c r="AW174" s="2">
        <f t="shared" si="30"/>
        <v>0</v>
      </c>
      <c r="AX174" s="2">
        <f t="shared" si="30"/>
        <v>0</v>
      </c>
      <c r="AY174" s="2">
        <f t="shared" si="30"/>
        <v>0</v>
      </c>
      <c r="AZ174" s="2">
        <f t="shared" si="30"/>
        <v>0</v>
      </c>
      <c r="BA174" s="2">
        <f t="shared" si="30"/>
        <v>0</v>
      </c>
      <c r="BB174" s="2">
        <f t="shared" si="30"/>
        <v>0</v>
      </c>
      <c r="BC174" s="2">
        <f t="shared" si="30"/>
        <v>0</v>
      </c>
      <c r="BD174" s="2">
        <f t="shared" si="30"/>
        <v>0</v>
      </c>
      <c r="BE174" s="2">
        <f t="shared" si="30"/>
        <v>0</v>
      </c>
      <c r="BF174" s="2">
        <f t="shared" ref="BF174" si="35">BF144*$CU$161</f>
        <v>0</v>
      </c>
      <c r="BG174" s="2">
        <f t="shared" si="24"/>
        <v>0</v>
      </c>
      <c r="BH174" s="2">
        <f t="shared" si="24"/>
        <v>0</v>
      </c>
      <c r="BI174" s="2">
        <f t="shared" si="24"/>
        <v>0</v>
      </c>
      <c r="BJ174" s="2">
        <f t="shared" si="24"/>
        <v>0</v>
      </c>
      <c r="BK174" s="2">
        <f t="shared" si="24"/>
        <v>0</v>
      </c>
      <c r="BL174" s="2">
        <f t="shared" si="24"/>
        <v>0</v>
      </c>
      <c r="BM174" s="2">
        <f t="shared" si="24"/>
        <v>137.77440425777914</v>
      </c>
      <c r="BN174" s="2">
        <f t="shared" si="24"/>
        <v>265.50417214602561</v>
      </c>
      <c r="BO174" s="2">
        <f t="shared" si="24"/>
        <v>351.96948792159736</v>
      </c>
      <c r="BP174" s="2">
        <f t="shared" si="24"/>
        <v>0</v>
      </c>
      <c r="BQ174" s="2">
        <f t="shared" si="24"/>
        <v>0</v>
      </c>
      <c r="BR174" s="2">
        <f t="shared" si="24"/>
        <v>0</v>
      </c>
      <c r="BS174" s="2">
        <f t="shared" si="24"/>
        <v>0</v>
      </c>
      <c r="BT174" s="2">
        <f t="shared" si="24"/>
        <v>0</v>
      </c>
      <c r="BU174" s="2">
        <f t="shared" si="24"/>
        <v>0</v>
      </c>
      <c r="BV174" s="2">
        <f t="shared" si="24"/>
        <v>0</v>
      </c>
      <c r="BW174" s="2">
        <f t="shared" si="24"/>
        <v>0</v>
      </c>
      <c r="BX174" s="2">
        <f t="shared" si="24"/>
        <v>0</v>
      </c>
      <c r="BY174" s="2">
        <f t="shared" si="24"/>
        <v>0</v>
      </c>
      <c r="BZ174" s="2">
        <f t="shared" si="24"/>
        <v>0</v>
      </c>
      <c r="CA174" s="2">
        <f t="shared" si="24"/>
        <v>0</v>
      </c>
      <c r="CB174" s="2">
        <f t="shared" si="24"/>
        <v>0</v>
      </c>
      <c r="CC174" s="2">
        <f t="shared" si="24"/>
        <v>0</v>
      </c>
      <c r="CD174" s="2">
        <f t="shared" si="24"/>
        <v>0</v>
      </c>
      <c r="CE174" s="2">
        <f t="shared" si="24"/>
        <v>0</v>
      </c>
      <c r="CF174" s="2">
        <f t="shared" si="24"/>
        <v>0</v>
      </c>
      <c r="CG174" s="2">
        <f t="shared" si="24"/>
        <v>0</v>
      </c>
      <c r="CH174" s="2">
        <f t="shared" si="24"/>
        <v>0</v>
      </c>
      <c r="CI174" s="2">
        <f t="shared" si="24"/>
        <v>0</v>
      </c>
      <c r="CJ174" s="2">
        <f t="shared" si="24"/>
        <v>0</v>
      </c>
      <c r="CK174" s="2">
        <f t="shared" si="24"/>
        <v>0</v>
      </c>
      <c r="CL174" s="2">
        <f t="shared" si="24"/>
        <v>0</v>
      </c>
      <c r="CM174" s="2">
        <f t="shared" si="24"/>
        <v>0</v>
      </c>
      <c r="CN174" s="2">
        <f t="shared" si="24"/>
        <v>0</v>
      </c>
      <c r="CO174" s="2">
        <f t="shared" si="24"/>
        <v>0</v>
      </c>
      <c r="CP174" s="2">
        <f t="shared" si="24"/>
        <v>0</v>
      </c>
      <c r="CQ174" s="2">
        <f t="shared" si="24"/>
        <v>0</v>
      </c>
      <c r="CR174" s="2">
        <f t="shared" si="24"/>
        <v>0</v>
      </c>
      <c r="CS174" s="2">
        <f t="shared" si="24"/>
        <v>0</v>
      </c>
      <c r="CT174" s="2">
        <f t="shared" si="10"/>
        <v>1012.5400675476883</v>
      </c>
      <c r="CU174" s="2">
        <f t="shared" si="11"/>
        <v>1230</v>
      </c>
      <c r="CV174" s="2">
        <f t="shared" si="12"/>
        <v>217.4599324523117</v>
      </c>
      <c r="CW174" s="21">
        <f t="shared" ref="CW174" si="36">CV174/CU174</f>
        <v>0.17679669305065993</v>
      </c>
    </row>
    <row r="175" spans="1:101">
      <c r="A175" s="2" t="str">
        <f t="shared" si="7"/>
        <v>Nógrád</v>
      </c>
      <c r="B175" s="2">
        <f t="shared" si="8"/>
        <v>0</v>
      </c>
      <c r="C175" s="2">
        <f t="shared" si="30"/>
        <v>0</v>
      </c>
      <c r="D175" s="2">
        <f t="shared" si="30"/>
        <v>0</v>
      </c>
      <c r="E175" s="2">
        <f t="shared" si="30"/>
        <v>0</v>
      </c>
      <c r="F175" s="2">
        <f t="shared" si="30"/>
        <v>0</v>
      </c>
      <c r="G175" s="2">
        <f t="shared" si="30"/>
        <v>0</v>
      </c>
      <c r="H175" s="2">
        <f t="shared" si="30"/>
        <v>0</v>
      </c>
      <c r="I175" s="2">
        <f t="shared" si="30"/>
        <v>0</v>
      </c>
      <c r="J175" s="2">
        <f t="shared" si="30"/>
        <v>0</v>
      </c>
      <c r="K175" s="2">
        <f t="shared" si="30"/>
        <v>0</v>
      </c>
      <c r="L175" s="2">
        <f t="shared" si="30"/>
        <v>0</v>
      </c>
      <c r="M175" s="2">
        <f t="shared" si="30"/>
        <v>0</v>
      </c>
      <c r="N175" s="2">
        <f t="shared" si="30"/>
        <v>0</v>
      </c>
      <c r="O175" s="2">
        <f t="shared" si="30"/>
        <v>0</v>
      </c>
      <c r="P175" s="2">
        <f t="shared" si="30"/>
        <v>0</v>
      </c>
      <c r="Q175" s="2">
        <f t="shared" si="30"/>
        <v>0</v>
      </c>
      <c r="R175" s="2">
        <f t="shared" si="30"/>
        <v>0</v>
      </c>
      <c r="S175" s="2">
        <f t="shared" si="30"/>
        <v>0</v>
      </c>
      <c r="T175" s="2">
        <f t="shared" si="30"/>
        <v>0</v>
      </c>
      <c r="U175" s="2">
        <f t="shared" si="30"/>
        <v>0</v>
      </c>
      <c r="V175" s="2">
        <f t="shared" si="30"/>
        <v>0</v>
      </c>
      <c r="W175" s="2">
        <f t="shared" si="30"/>
        <v>0</v>
      </c>
      <c r="X175" s="2">
        <f t="shared" si="30"/>
        <v>0</v>
      </c>
      <c r="Y175" s="2">
        <f t="shared" si="30"/>
        <v>0</v>
      </c>
      <c r="Z175" s="2">
        <f t="shared" si="30"/>
        <v>0</v>
      </c>
      <c r="AA175" s="2">
        <f t="shared" si="30"/>
        <v>0</v>
      </c>
      <c r="AB175" s="2">
        <f t="shared" si="30"/>
        <v>0</v>
      </c>
      <c r="AC175" s="2">
        <f t="shared" si="30"/>
        <v>0</v>
      </c>
      <c r="AD175" s="2">
        <f t="shared" si="30"/>
        <v>0</v>
      </c>
      <c r="AE175" s="2">
        <f t="shared" si="30"/>
        <v>0</v>
      </c>
      <c r="AF175" s="2">
        <f t="shared" si="30"/>
        <v>0</v>
      </c>
      <c r="AG175" s="2">
        <f t="shared" si="30"/>
        <v>0</v>
      </c>
      <c r="AH175" s="2">
        <f t="shared" si="30"/>
        <v>0</v>
      </c>
      <c r="AI175" s="2">
        <f t="shared" si="30"/>
        <v>0</v>
      </c>
      <c r="AJ175" s="2">
        <f t="shared" si="30"/>
        <v>0</v>
      </c>
      <c r="AK175" s="2">
        <f t="shared" si="30"/>
        <v>0</v>
      </c>
      <c r="AL175" s="2">
        <f t="shared" si="30"/>
        <v>0</v>
      </c>
      <c r="AM175" s="2">
        <f t="shared" si="30"/>
        <v>0</v>
      </c>
      <c r="AN175" s="2">
        <f t="shared" si="30"/>
        <v>0</v>
      </c>
      <c r="AO175" s="2">
        <f t="shared" si="30"/>
        <v>0</v>
      </c>
      <c r="AP175" s="2">
        <f t="shared" si="30"/>
        <v>0</v>
      </c>
      <c r="AQ175" s="2">
        <f t="shared" si="30"/>
        <v>0</v>
      </c>
      <c r="AR175" s="2">
        <f t="shared" si="30"/>
        <v>0</v>
      </c>
      <c r="AS175" s="2">
        <f t="shared" si="30"/>
        <v>0</v>
      </c>
      <c r="AT175" s="2">
        <f t="shared" si="30"/>
        <v>0</v>
      </c>
      <c r="AU175" s="2">
        <f t="shared" si="30"/>
        <v>0</v>
      </c>
      <c r="AV175" s="2">
        <f t="shared" si="30"/>
        <v>0</v>
      </c>
      <c r="AW175" s="2">
        <f t="shared" si="30"/>
        <v>0</v>
      </c>
      <c r="AX175" s="2">
        <f t="shared" si="30"/>
        <v>0</v>
      </c>
      <c r="AY175" s="2">
        <f t="shared" si="30"/>
        <v>0</v>
      </c>
      <c r="AZ175" s="2">
        <f t="shared" si="30"/>
        <v>0</v>
      </c>
      <c r="BA175" s="2">
        <f t="shared" si="30"/>
        <v>0</v>
      </c>
      <c r="BB175" s="2">
        <f t="shared" si="30"/>
        <v>0</v>
      </c>
      <c r="BC175" s="2">
        <f t="shared" si="30"/>
        <v>0</v>
      </c>
      <c r="BD175" s="2">
        <f t="shared" si="30"/>
        <v>0</v>
      </c>
      <c r="BE175" s="2">
        <f t="shared" si="30"/>
        <v>0</v>
      </c>
      <c r="BF175" s="2">
        <f t="shared" ref="BF175" si="37">BF145*$CU$161</f>
        <v>0</v>
      </c>
      <c r="BG175" s="2">
        <f t="shared" si="24"/>
        <v>0</v>
      </c>
      <c r="BH175" s="2">
        <f t="shared" si="24"/>
        <v>0</v>
      </c>
      <c r="BI175" s="2">
        <f t="shared" si="24"/>
        <v>0</v>
      </c>
      <c r="BJ175" s="2">
        <f t="shared" si="24"/>
        <v>0</v>
      </c>
      <c r="BK175" s="2">
        <f t="shared" si="24"/>
        <v>0</v>
      </c>
      <c r="BL175" s="2">
        <f t="shared" si="24"/>
        <v>0</v>
      </c>
      <c r="BM175" s="2">
        <f t="shared" si="24"/>
        <v>9.0944680643066036</v>
      </c>
      <c r="BN175" s="2">
        <f t="shared" si="24"/>
        <v>265.50417214602561</v>
      </c>
      <c r="BO175" s="2">
        <f t="shared" si="24"/>
        <v>351.96948792159736</v>
      </c>
      <c r="BP175" s="2">
        <f t="shared" si="24"/>
        <v>0</v>
      </c>
      <c r="BQ175" s="2">
        <f t="shared" si="24"/>
        <v>0</v>
      </c>
      <c r="BR175" s="2">
        <f t="shared" si="24"/>
        <v>0</v>
      </c>
      <c r="BS175" s="2">
        <f t="shared" si="24"/>
        <v>0</v>
      </c>
      <c r="BT175" s="2">
        <f t="shared" si="24"/>
        <v>0</v>
      </c>
      <c r="BU175" s="2">
        <f t="shared" si="24"/>
        <v>0</v>
      </c>
      <c r="BV175" s="2">
        <f t="shared" si="24"/>
        <v>0</v>
      </c>
      <c r="BW175" s="2">
        <f t="shared" si="24"/>
        <v>0</v>
      </c>
      <c r="BX175" s="2">
        <f t="shared" si="24"/>
        <v>0</v>
      </c>
      <c r="BY175" s="2">
        <f t="shared" si="24"/>
        <v>0</v>
      </c>
      <c r="BZ175" s="2">
        <f t="shared" si="24"/>
        <v>0</v>
      </c>
      <c r="CA175" s="2">
        <f t="shared" si="24"/>
        <v>0</v>
      </c>
      <c r="CB175" s="2">
        <f t="shared" si="24"/>
        <v>0</v>
      </c>
      <c r="CC175" s="2">
        <f t="shared" si="24"/>
        <v>0</v>
      </c>
      <c r="CD175" s="2">
        <f t="shared" si="24"/>
        <v>0</v>
      </c>
      <c r="CE175" s="2">
        <f t="shared" si="24"/>
        <v>0</v>
      </c>
      <c r="CF175" s="2">
        <f t="shared" si="24"/>
        <v>0</v>
      </c>
      <c r="CG175" s="2">
        <f t="shared" si="24"/>
        <v>0</v>
      </c>
      <c r="CH175" s="2">
        <f t="shared" si="24"/>
        <v>0</v>
      </c>
      <c r="CI175" s="2">
        <f t="shared" si="24"/>
        <v>0</v>
      </c>
      <c r="CJ175" s="2">
        <f t="shared" si="24"/>
        <v>0</v>
      </c>
      <c r="CK175" s="2">
        <f t="shared" si="24"/>
        <v>0</v>
      </c>
      <c r="CL175" s="2">
        <f t="shared" si="24"/>
        <v>0</v>
      </c>
      <c r="CM175" s="2">
        <f t="shared" si="24"/>
        <v>0</v>
      </c>
      <c r="CN175" s="2">
        <f t="shared" si="24"/>
        <v>0</v>
      </c>
      <c r="CO175" s="2">
        <f t="shared" si="24"/>
        <v>0</v>
      </c>
      <c r="CP175" s="2">
        <f t="shared" si="24"/>
        <v>0</v>
      </c>
      <c r="CQ175" s="2">
        <f t="shared" si="24"/>
        <v>0</v>
      </c>
      <c r="CR175" s="2">
        <f t="shared" si="24"/>
        <v>0</v>
      </c>
      <c r="CS175" s="2">
        <f t="shared" si="24"/>
        <v>0</v>
      </c>
      <c r="CT175" s="2">
        <f t="shared" si="10"/>
        <v>626.5681281319296</v>
      </c>
      <c r="CU175" s="2">
        <f t="shared" si="11"/>
        <v>2851</v>
      </c>
      <c r="CV175" s="2">
        <f t="shared" si="12"/>
        <v>2224.4318718680706</v>
      </c>
      <c r="CW175" s="21">
        <f t="shared" ref="CW175" si="38">CV175/CU175</f>
        <v>0.78022864674432502</v>
      </c>
    </row>
    <row r="176" spans="1:101">
      <c r="A176" s="2" t="str">
        <f t="shared" si="7"/>
        <v>Nógrádmegye</v>
      </c>
      <c r="B176" s="2">
        <f t="shared" si="8"/>
        <v>0</v>
      </c>
      <c r="C176" s="2">
        <f t="shared" si="30"/>
        <v>0</v>
      </c>
      <c r="D176" s="2">
        <f t="shared" si="30"/>
        <v>0</v>
      </c>
      <c r="E176" s="2">
        <f t="shared" si="30"/>
        <v>0</v>
      </c>
      <c r="F176" s="2">
        <f t="shared" si="30"/>
        <v>0</v>
      </c>
      <c r="G176" s="2">
        <f t="shared" si="30"/>
        <v>0</v>
      </c>
      <c r="H176" s="2">
        <f t="shared" si="30"/>
        <v>0</v>
      </c>
      <c r="I176" s="2">
        <f t="shared" si="30"/>
        <v>0</v>
      </c>
      <c r="J176" s="2">
        <f t="shared" si="30"/>
        <v>0</v>
      </c>
      <c r="K176" s="2">
        <f t="shared" si="30"/>
        <v>0</v>
      </c>
      <c r="L176" s="2">
        <f t="shared" si="30"/>
        <v>0</v>
      </c>
      <c r="M176" s="2">
        <f t="shared" si="30"/>
        <v>0</v>
      </c>
      <c r="N176" s="2">
        <f t="shared" si="30"/>
        <v>0</v>
      </c>
      <c r="O176" s="2">
        <f t="shared" si="30"/>
        <v>0</v>
      </c>
      <c r="P176" s="2">
        <f t="shared" si="30"/>
        <v>100.92144784793969</v>
      </c>
      <c r="Q176" s="2">
        <f t="shared" si="30"/>
        <v>0</v>
      </c>
      <c r="R176" s="2">
        <f t="shared" si="30"/>
        <v>0</v>
      </c>
      <c r="S176" s="2">
        <f t="shared" si="30"/>
        <v>0</v>
      </c>
      <c r="T176" s="2">
        <f t="shared" si="30"/>
        <v>0</v>
      </c>
      <c r="U176" s="2">
        <f t="shared" si="30"/>
        <v>0</v>
      </c>
      <c r="V176" s="2">
        <f t="shared" si="30"/>
        <v>0</v>
      </c>
      <c r="W176" s="2">
        <f t="shared" si="30"/>
        <v>0</v>
      </c>
      <c r="X176" s="2">
        <f t="shared" si="30"/>
        <v>0</v>
      </c>
      <c r="Y176" s="2">
        <f t="shared" si="30"/>
        <v>0</v>
      </c>
      <c r="Z176" s="2">
        <f t="shared" si="30"/>
        <v>0</v>
      </c>
      <c r="AA176" s="2">
        <f t="shared" si="30"/>
        <v>0</v>
      </c>
      <c r="AB176" s="2">
        <f t="shared" si="30"/>
        <v>0</v>
      </c>
      <c r="AC176" s="2">
        <f t="shared" si="30"/>
        <v>0</v>
      </c>
      <c r="AD176" s="2">
        <f t="shared" si="30"/>
        <v>0</v>
      </c>
      <c r="AE176" s="2">
        <f t="shared" si="30"/>
        <v>0</v>
      </c>
      <c r="AF176" s="2">
        <f t="shared" si="30"/>
        <v>0</v>
      </c>
      <c r="AG176" s="2">
        <f t="shared" si="30"/>
        <v>0</v>
      </c>
      <c r="AH176" s="2">
        <f t="shared" si="30"/>
        <v>0</v>
      </c>
      <c r="AI176" s="2">
        <f t="shared" si="30"/>
        <v>0</v>
      </c>
      <c r="AJ176" s="2">
        <f t="shared" si="30"/>
        <v>0</v>
      </c>
      <c r="AK176" s="2">
        <f t="shared" si="30"/>
        <v>0</v>
      </c>
      <c r="AL176" s="2">
        <f t="shared" si="30"/>
        <v>0</v>
      </c>
      <c r="AM176" s="2">
        <f t="shared" si="30"/>
        <v>0</v>
      </c>
      <c r="AN176" s="2">
        <f t="shared" si="30"/>
        <v>0</v>
      </c>
      <c r="AO176" s="2">
        <f t="shared" si="30"/>
        <v>0</v>
      </c>
      <c r="AP176" s="2">
        <f t="shared" si="30"/>
        <v>0</v>
      </c>
      <c r="AQ176" s="2">
        <f t="shared" si="30"/>
        <v>0</v>
      </c>
      <c r="AR176" s="2">
        <f t="shared" si="30"/>
        <v>0</v>
      </c>
      <c r="AS176" s="2">
        <f t="shared" si="30"/>
        <v>0</v>
      </c>
      <c r="AT176" s="2">
        <f t="shared" si="30"/>
        <v>0</v>
      </c>
      <c r="AU176" s="2">
        <f t="shared" si="30"/>
        <v>0</v>
      </c>
      <c r="AV176" s="2">
        <f t="shared" si="30"/>
        <v>0</v>
      </c>
      <c r="AW176" s="2">
        <f t="shared" si="30"/>
        <v>0</v>
      </c>
      <c r="AX176" s="2">
        <f t="shared" si="30"/>
        <v>0</v>
      </c>
      <c r="AY176" s="2">
        <f t="shared" si="30"/>
        <v>0</v>
      </c>
      <c r="AZ176" s="2">
        <f t="shared" si="30"/>
        <v>0</v>
      </c>
      <c r="BA176" s="2">
        <f t="shared" si="30"/>
        <v>0</v>
      </c>
      <c r="BB176" s="2">
        <f t="shared" si="30"/>
        <v>0</v>
      </c>
      <c r="BC176" s="2">
        <f t="shared" si="30"/>
        <v>0</v>
      </c>
      <c r="BD176" s="2">
        <f t="shared" si="30"/>
        <v>0</v>
      </c>
      <c r="BE176" s="2">
        <f t="shared" si="30"/>
        <v>0</v>
      </c>
      <c r="BF176" s="2">
        <f t="shared" ref="BF176" si="39">BF146*$CU$161</f>
        <v>0</v>
      </c>
      <c r="BG176" s="2">
        <f t="shared" si="24"/>
        <v>0</v>
      </c>
      <c r="BH176" s="2">
        <f t="shared" si="24"/>
        <v>0</v>
      </c>
      <c r="BI176" s="2">
        <f t="shared" si="24"/>
        <v>0</v>
      </c>
      <c r="BJ176" s="2">
        <f t="shared" si="24"/>
        <v>636.06981118419014</v>
      </c>
      <c r="BK176" s="2">
        <f t="shared" si="24"/>
        <v>0</v>
      </c>
      <c r="BL176" s="2">
        <f t="shared" si="24"/>
        <v>0</v>
      </c>
      <c r="BM176" s="2">
        <f t="shared" si="24"/>
        <v>137.77440425777914</v>
      </c>
      <c r="BN176" s="2">
        <f t="shared" si="24"/>
        <v>265.50417214602561</v>
      </c>
      <c r="BO176" s="2">
        <f t="shared" si="24"/>
        <v>351.96948792159736</v>
      </c>
      <c r="BP176" s="2">
        <f t="shared" si="24"/>
        <v>0</v>
      </c>
      <c r="BQ176" s="2">
        <f t="shared" si="24"/>
        <v>0</v>
      </c>
      <c r="BR176" s="2">
        <f t="shared" si="24"/>
        <v>0</v>
      </c>
      <c r="BS176" s="2">
        <f t="shared" si="24"/>
        <v>0</v>
      </c>
      <c r="BT176" s="2">
        <f t="shared" si="24"/>
        <v>0</v>
      </c>
      <c r="BU176" s="2">
        <f t="shared" si="24"/>
        <v>0</v>
      </c>
      <c r="BV176" s="2">
        <f t="shared" si="24"/>
        <v>0</v>
      </c>
      <c r="BW176" s="2">
        <f t="shared" si="24"/>
        <v>0</v>
      </c>
      <c r="BX176" s="2">
        <f t="shared" si="24"/>
        <v>0</v>
      </c>
      <c r="BY176" s="2">
        <f t="shared" ref="BG176:CS182" si="40">BY146*$CU$161</f>
        <v>0</v>
      </c>
      <c r="BZ176" s="2">
        <f t="shared" si="40"/>
        <v>0</v>
      </c>
      <c r="CA176" s="2">
        <f t="shared" si="40"/>
        <v>0</v>
      </c>
      <c r="CB176" s="2">
        <f t="shared" si="40"/>
        <v>0</v>
      </c>
      <c r="CC176" s="2">
        <f t="shared" si="40"/>
        <v>0</v>
      </c>
      <c r="CD176" s="2">
        <f t="shared" si="40"/>
        <v>0</v>
      </c>
      <c r="CE176" s="2">
        <f t="shared" si="40"/>
        <v>0</v>
      </c>
      <c r="CF176" s="2">
        <f t="shared" si="40"/>
        <v>0</v>
      </c>
      <c r="CG176" s="2">
        <f t="shared" si="40"/>
        <v>0</v>
      </c>
      <c r="CH176" s="2">
        <f t="shared" si="40"/>
        <v>0</v>
      </c>
      <c r="CI176" s="2">
        <f t="shared" si="40"/>
        <v>0</v>
      </c>
      <c r="CJ176" s="2">
        <f t="shared" si="40"/>
        <v>0</v>
      </c>
      <c r="CK176" s="2">
        <f t="shared" si="40"/>
        <v>0</v>
      </c>
      <c r="CL176" s="2">
        <f t="shared" si="40"/>
        <v>0</v>
      </c>
      <c r="CM176" s="2">
        <f t="shared" si="40"/>
        <v>0</v>
      </c>
      <c r="CN176" s="2">
        <f t="shared" si="40"/>
        <v>0</v>
      </c>
      <c r="CO176" s="2">
        <f t="shared" si="40"/>
        <v>0</v>
      </c>
      <c r="CP176" s="2">
        <f t="shared" si="40"/>
        <v>0</v>
      </c>
      <c r="CQ176" s="2">
        <f t="shared" si="40"/>
        <v>0</v>
      </c>
      <c r="CR176" s="2">
        <f t="shared" si="40"/>
        <v>0</v>
      </c>
      <c r="CS176" s="2">
        <f t="shared" si="40"/>
        <v>0</v>
      </c>
      <c r="CT176" s="2">
        <f t="shared" si="10"/>
        <v>1492.2393233575319</v>
      </c>
      <c r="CU176" s="2">
        <f t="shared" si="11"/>
        <v>3445</v>
      </c>
      <c r="CV176" s="2">
        <f t="shared" si="12"/>
        <v>1952.7606766424681</v>
      </c>
      <c r="CW176" s="21">
        <f t="shared" ref="CW176" si="41">CV176/CU176</f>
        <v>0.56683909336501248</v>
      </c>
    </row>
    <row r="177" spans="1:101">
      <c r="A177" s="2" t="str">
        <f t="shared" si="7"/>
        <v>Nógrádsáp</v>
      </c>
      <c r="B177" s="2">
        <f t="shared" si="8"/>
        <v>0</v>
      </c>
      <c r="C177" s="2">
        <f t="shared" si="30"/>
        <v>0</v>
      </c>
      <c r="D177" s="2">
        <f t="shared" si="30"/>
        <v>117.14217820144177</v>
      </c>
      <c r="E177" s="2">
        <f t="shared" si="30"/>
        <v>0</v>
      </c>
      <c r="F177" s="2">
        <f t="shared" si="30"/>
        <v>0</v>
      </c>
      <c r="G177" s="2">
        <f t="shared" si="30"/>
        <v>0</v>
      </c>
      <c r="H177" s="2">
        <f t="shared" si="30"/>
        <v>0</v>
      </c>
      <c r="I177" s="2">
        <f t="shared" si="30"/>
        <v>0</v>
      </c>
      <c r="J177" s="2">
        <f t="shared" si="30"/>
        <v>0</v>
      </c>
      <c r="K177" s="2">
        <f t="shared" si="30"/>
        <v>0</v>
      </c>
      <c r="L177" s="2">
        <f t="shared" si="30"/>
        <v>70.380323751387664</v>
      </c>
      <c r="M177" s="2">
        <f t="shared" ref="C177:BE181" si="42">M147*$CU$161</f>
        <v>0</v>
      </c>
      <c r="N177" s="2">
        <f t="shared" si="42"/>
        <v>0</v>
      </c>
      <c r="O177" s="2">
        <f t="shared" si="42"/>
        <v>0</v>
      </c>
      <c r="P177" s="2">
        <f t="shared" si="42"/>
        <v>0</v>
      </c>
      <c r="Q177" s="2">
        <f t="shared" si="42"/>
        <v>0</v>
      </c>
      <c r="R177" s="2">
        <f t="shared" si="42"/>
        <v>0</v>
      </c>
      <c r="S177" s="2">
        <f t="shared" si="42"/>
        <v>0</v>
      </c>
      <c r="T177" s="2">
        <f t="shared" si="42"/>
        <v>0</v>
      </c>
      <c r="U177" s="2">
        <f t="shared" si="42"/>
        <v>0</v>
      </c>
      <c r="V177" s="2">
        <f t="shared" si="42"/>
        <v>0</v>
      </c>
      <c r="W177" s="2">
        <f t="shared" si="42"/>
        <v>0</v>
      </c>
      <c r="X177" s="2">
        <f t="shared" si="42"/>
        <v>0</v>
      </c>
      <c r="Y177" s="2">
        <f t="shared" si="42"/>
        <v>0</v>
      </c>
      <c r="Z177" s="2">
        <f t="shared" si="42"/>
        <v>0</v>
      </c>
      <c r="AA177" s="2">
        <f t="shared" si="42"/>
        <v>0</v>
      </c>
      <c r="AB177" s="2">
        <f t="shared" si="42"/>
        <v>0</v>
      </c>
      <c r="AC177" s="2">
        <f t="shared" si="42"/>
        <v>0</v>
      </c>
      <c r="AD177" s="2">
        <f t="shared" si="42"/>
        <v>0</v>
      </c>
      <c r="AE177" s="2">
        <f t="shared" si="42"/>
        <v>0</v>
      </c>
      <c r="AF177" s="2">
        <f t="shared" si="42"/>
        <v>0</v>
      </c>
      <c r="AG177" s="2">
        <f t="shared" si="42"/>
        <v>0</v>
      </c>
      <c r="AH177" s="2">
        <f t="shared" si="42"/>
        <v>0</v>
      </c>
      <c r="AI177" s="2">
        <f t="shared" si="42"/>
        <v>0</v>
      </c>
      <c r="AJ177" s="2">
        <f t="shared" si="42"/>
        <v>0</v>
      </c>
      <c r="AK177" s="2">
        <f t="shared" si="42"/>
        <v>0</v>
      </c>
      <c r="AL177" s="2">
        <f t="shared" si="42"/>
        <v>0</v>
      </c>
      <c r="AM177" s="2">
        <f t="shared" si="42"/>
        <v>0</v>
      </c>
      <c r="AN177" s="2">
        <f t="shared" si="42"/>
        <v>0</v>
      </c>
      <c r="AO177" s="2">
        <f t="shared" si="42"/>
        <v>0</v>
      </c>
      <c r="AP177" s="2">
        <f t="shared" si="42"/>
        <v>0</v>
      </c>
      <c r="AQ177" s="2">
        <f t="shared" si="42"/>
        <v>0</v>
      </c>
      <c r="AR177" s="2">
        <f t="shared" si="42"/>
        <v>0</v>
      </c>
      <c r="AS177" s="2">
        <f t="shared" si="42"/>
        <v>0</v>
      </c>
      <c r="AT177" s="2">
        <f t="shared" si="42"/>
        <v>0</v>
      </c>
      <c r="AU177" s="2">
        <f t="shared" si="42"/>
        <v>0</v>
      </c>
      <c r="AV177" s="2">
        <f t="shared" si="42"/>
        <v>0</v>
      </c>
      <c r="AW177" s="2">
        <f t="shared" si="42"/>
        <v>0</v>
      </c>
      <c r="AX177" s="2">
        <f t="shared" si="42"/>
        <v>0</v>
      </c>
      <c r="AY177" s="2">
        <f t="shared" si="42"/>
        <v>0</v>
      </c>
      <c r="AZ177" s="2">
        <f t="shared" si="42"/>
        <v>0</v>
      </c>
      <c r="BA177" s="2">
        <f t="shared" si="42"/>
        <v>0</v>
      </c>
      <c r="BB177" s="2">
        <f t="shared" si="42"/>
        <v>0</v>
      </c>
      <c r="BC177" s="2">
        <f t="shared" si="42"/>
        <v>0</v>
      </c>
      <c r="BD177" s="2">
        <f t="shared" si="42"/>
        <v>0</v>
      </c>
      <c r="BE177" s="2">
        <f t="shared" si="42"/>
        <v>0</v>
      </c>
      <c r="BF177" s="2">
        <f t="shared" ref="BF177" si="43">BF147*$CU$161</f>
        <v>0</v>
      </c>
      <c r="BG177" s="2">
        <f t="shared" si="40"/>
        <v>0</v>
      </c>
      <c r="BH177" s="2">
        <f t="shared" si="40"/>
        <v>0</v>
      </c>
      <c r="BI177" s="2">
        <f t="shared" si="40"/>
        <v>0</v>
      </c>
      <c r="BJ177" s="2">
        <f t="shared" si="40"/>
        <v>0</v>
      </c>
      <c r="BK177" s="2">
        <f t="shared" si="40"/>
        <v>0</v>
      </c>
      <c r="BL177" s="2">
        <f t="shared" si="40"/>
        <v>0</v>
      </c>
      <c r="BM177" s="2">
        <f t="shared" si="40"/>
        <v>137.77440425777914</v>
      </c>
      <c r="BN177" s="2">
        <f t="shared" si="40"/>
        <v>265.50417214602561</v>
      </c>
      <c r="BO177" s="2">
        <f t="shared" si="40"/>
        <v>351.96948792159736</v>
      </c>
      <c r="BP177" s="2">
        <f t="shared" si="40"/>
        <v>0</v>
      </c>
      <c r="BQ177" s="2">
        <f t="shared" si="40"/>
        <v>0</v>
      </c>
      <c r="BR177" s="2">
        <f t="shared" si="40"/>
        <v>0</v>
      </c>
      <c r="BS177" s="2">
        <f t="shared" si="40"/>
        <v>0</v>
      </c>
      <c r="BT177" s="2">
        <f t="shared" si="40"/>
        <v>0</v>
      </c>
      <c r="BU177" s="2">
        <f t="shared" si="40"/>
        <v>0</v>
      </c>
      <c r="BV177" s="2">
        <f t="shared" si="40"/>
        <v>0</v>
      </c>
      <c r="BW177" s="2">
        <f t="shared" si="40"/>
        <v>0</v>
      </c>
      <c r="BX177" s="2">
        <f t="shared" si="40"/>
        <v>0</v>
      </c>
      <c r="BY177" s="2">
        <f t="shared" si="40"/>
        <v>0</v>
      </c>
      <c r="BZ177" s="2">
        <f t="shared" si="40"/>
        <v>0</v>
      </c>
      <c r="CA177" s="2">
        <f t="shared" si="40"/>
        <v>0</v>
      </c>
      <c r="CB177" s="2">
        <f t="shared" si="40"/>
        <v>0</v>
      </c>
      <c r="CC177" s="2">
        <f t="shared" si="40"/>
        <v>0</v>
      </c>
      <c r="CD177" s="2">
        <f t="shared" si="40"/>
        <v>0</v>
      </c>
      <c r="CE177" s="2">
        <f t="shared" si="40"/>
        <v>0</v>
      </c>
      <c r="CF177" s="2">
        <f t="shared" si="40"/>
        <v>0</v>
      </c>
      <c r="CG177" s="2">
        <f t="shared" si="40"/>
        <v>0</v>
      </c>
      <c r="CH177" s="2">
        <f t="shared" si="40"/>
        <v>0</v>
      </c>
      <c r="CI177" s="2">
        <f t="shared" si="40"/>
        <v>0</v>
      </c>
      <c r="CJ177" s="2">
        <f t="shared" si="40"/>
        <v>0</v>
      </c>
      <c r="CK177" s="2">
        <f t="shared" si="40"/>
        <v>0</v>
      </c>
      <c r="CL177" s="2">
        <f t="shared" si="40"/>
        <v>0</v>
      </c>
      <c r="CM177" s="2">
        <f t="shared" si="40"/>
        <v>0</v>
      </c>
      <c r="CN177" s="2">
        <f t="shared" si="40"/>
        <v>0</v>
      </c>
      <c r="CO177" s="2">
        <f t="shared" si="40"/>
        <v>0</v>
      </c>
      <c r="CP177" s="2">
        <f t="shared" si="40"/>
        <v>0</v>
      </c>
      <c r="CQ177" s="2">
        <f t="shared" si="40"/>
        <v>0</v>
      </c>
      <c r="CR177" s="2">
        <f t="shared" si="40"/>
        <v>0</v>
      </c>
      <c r="CS177" s="2">
        <f t="shared" si="40"/>
        <v>0</v>
      </c>
      <c r="CT177" s="2">
        <f t="shared" si="10"/>
        <v>942.77056627823163</v>
      </c>
      <c r="CU177" s="2">
        <f t="shared" si="11"/>
        <v>908</v>
      </c>
      <c r="CV177" s="2">
        <f t="shared" si="12"/>
        <v>-34.770566278231627</v>
      </c>
      <c r="CW177" s="21">
        <f t="shared" ref="CW177" si="44">CV177/CU177</f>
        <v>-3.8293575196290335E-2</v>
      </c>
    </row>
    <row r="178" spans="1:101">
      <c r="A178" s="2" t="str">
        <f t="shared" si="7"/>
        <v>Nőtincs</v>
      </c>
      <c r="B178" s="2">
        <f t="shared" si="8"/>
        <v>0</v>
      </c>
      <c r="C178" s="2">
        <f t="shared" si="42"/>
        <v>0</v>
      </c>
      <c r="D178" s="2">
        <f t="shared" si="42"/>
        <v>0</v>
      </c>
      <c r="E178" s="2">
        <f t="shared" si="42"/>
        <v>3764.7704327996389</v>
      </c>
      <c r="F178" s="2">
        <f t="shared" si="42"/>
        <v>0</v>
      </c>
      <c r="G178" s="2">
        <f t="shared" si="42"/>
        <v>0</v>
      </c>
      <c r="H178" s="2">
        <f t="shared" si="42"/>
        <v>0</v>
      </c>
      <c r="I178" s="2">
        <f t="shared" si="42"/>
        <v>0</v>
      </c>
      <c r="J178" s="2">
        <f t="shared" si="42"/>
        <v>0</v>
      </c>
      <c r="K178" s="2">
        <f t="shared" si="42"/>
        <v>0</v>
      </c>
      <c r="L178" s="2">
        <f t="shared" si="42"/>
        <v>3004.364311960152</v>
      </c>
      <c r="M178" s="2">
        <f t="shared" si="42"/>
        <v>0</v>
      </c>
      <c r="N178" s="2">
        <f t="shared" si="42"/>
        <v>0</v>
      </c>
      <c r="O178" s="2">
        <f t="shared" si="42"/>
        <v>0</v>
      </c>
      <c r="P178" s="2">
        <f t="shared" si="42"/>
        <v>0</v>
      </c>
      <c r="Q178" s="2">
        <f t="shared" si="42"/>
        <v>0</v>
      </c>
      <c r="R178" s="2">
        <f t="shared" si="42"/>
        <v>0</v>
      </c>
      <c r="S178" s="2">
        <f t="shared" si="42"/>
        <v>0</v>
      </c>
      <c r="T178" s="2">
        <f t="shared" si="42"/>
        <v>0</v>
      </c>
      <c r="U178" s="2">
        <f t="shared" si="42"/>
        <v>0</v>
      </c>
      <c r="V178" s="2">
        <f t="shared" si="42"/>
        <v>0</v>
      </c>
      <c r="W178" s="2">
        <f t="shared" si="42"/>
        <v>0</v>
      </c>
      <c r="X178" s="2">
        <f t="shared" si="42"/>
        <v>0</v>
      </c>
      <c r="Y178" s="2">
        <f t="shared" si="42"/>
        <v>0</v>
      </c>
      <c r="Z178" s="2">
        <f t="shared" si="42"/>
        <v>0</v>
      </c>
      <c r="AA178" s="2">
        <f t="shared" si="42"/>
        <v>0</v>
      </c>
      <c r="AB178" s="2">
        <f t="shared" si="42"/>
        <v>0</v>
      </c>
      <c r="AC178" s="2">
        <f t="shared" si="42"/>
        <v>0</v>
      </c>
      <c r="AD178" s="2">
        <f t="shared" si="42"/>
        <v>0</v>
      </c>
      <c r="AE178" s="2">
        <f t="shared" si="42"/>
        <v>0</v>
      </c>
      <c r="AF178" s="2">
        <f t="shared" si="42"/>
        <v>0</v>
      </c>
      <c r="AG178" s="2">
        <f t="shared" si="42"/>
        <v>0</v>
      </c>
      <c r="AH178" s="2">
        <f t="shared" si="42"/>
        <v>0</v>
      </c>
      <c r="AI178" s="2">
        <f t="shared" si="42"/>
        <v>0</v>
      </c>
      <c r="AJ178" s="2">
        <f t="shared" si="42"/>
        <v>0</v>
      </c>
      <c r="AK178" s="2">
        <f t="shared" si="42"/>
        <v>0</v>
      </c>
      <c r="AL178" s="2">
        <f t="shared" si="42"/>
        <v>0</v>
      </c>
      <c r="AM178" s="2">
        <f t="shared" si="42"/>
        <v>0</v>
      </c>
      <c r="AN178" s="2">
        <f t="shared" si="42"/>
        <v>0</v>
      </c>
      <c r="AO178" s="2">
        <f t="shared" si="42"/>
        <v>0</v>
      </c>
      <c r="AP178" s="2">
        <f t="shared" si="42"/>
        <v>0</v>
      </c>
      <c r="AQ178" s="2">
        <f t="shared" si="42"/>
        <v>0</v>
      </c>
      <c r="AR178" s="2">
        <f t="shared" si="42"/>
        <v>0</v>
      </c>
      <c r="AS178" s="2">
        <f t="shared" si="42"/>
        <v>0</v>
      </c>
      <c r="AT178" s="2">
        <f t="shared" si="42"/>
        <v>0</v>
      </c>
      <c r="AU178" s="2">
        <f t="shared" si="42"/>
        <v>0</v>
      </c>
      <c r="AV178" s="2">
        <f t="shared" si="42"/>
        <v>0</v>
      </c>
      <c r="AW178" s="2">
        <f t="shared" si="42"/>
        <v>0</v>
      </c>
      <c r="AX178" s="2">
        <f t="shared" si="42"/>
        <v>0</v>
      </c>
      <c r="AY178" s="2">
        <f t="shared" si="42"/>
        <v>0</v>
      </c>
      <c r="AZ178" s="2">
        <f t="shared" si="42"/>
        <v>0</v>
      </c>
      <c r="BA178" s="2">
        <f t="shared" si="42"/>
        <v>0</v>
      </c>
      <c r="BB178" s="2">
        <f t="shared" si="42"/>
        <v>0</v>
      </c>
      <c r="BC178" s="2">
        <f t="shared" si="42"/>
        <v>0</v>
      </c>
      <c r="BD178" s="2">
        <f t="shared" si="42"/>
        <v>0</v>
      </c>
      <c r="BE178" s="2">
        <f t="shared" si="42"/>
        <v>0</v>
      </c>
      <c r="BF178" s="2">
        <f t="shared" ref="BF178" si="45">BF148*$CU$161</f>
        <v>0</v>
      </c>
      <c r="BG178" s="2">
        <f t="shared" si="40"/>
        <v>0</v>
      </c>
      <c r="BH178" s="2">
        <f t="shared" si="40"/>
        <v>0</v>
      </c>
      <c r="BI178" s="2">
        <f t="shared" si="40"/>
        <v>0</v>
      </c>
      <c r="BJ178" s="2">
        <f t="shared" si="40"/>
        <v>0</v>
      </c>
      <c r="BK178" s="2">
        <f t="shared" si="40"/>
        <v>0</v>
      </c>
      <c r="BL178" s="2">
        <f t="shared" si="40"/>
        <v>0</v>
      </c>
      <c r="BM178" s="2">
        <f t="shared" si="40"/>
        <v>137.77440425777914</v>
      </c>
      <c r="BN178" s="2">
        <f t="shared" si="40"/>
        <v>265.50417214602561</v>
      </c>
      <c r="BO178" s="2">
        <f t="shared" si="40"/>
        <v>351.96948792159736</v>
      </c>
      <c r="BP178" s="2">
        <f t="shared" si="40"/>
        <v>0</v>
      </c>
      <c r="BQ178" s="2">
        <f t="shared" si="40"/>
        <v>0</v>
      </c>
      <c r="BR178" s="2">
        <f t="shared" si="40"/>
        <v>0</v>
      </c>
      <c r="BS178" s="2">
        <f t="shared" si="40"/>
        <v>0</v>
      </c>
      <c r="BT178" s="2">
        <f t="shared" si="40"/>
        <v>0</v>
      </c>
      <c r="BU178" s="2">
        <f t="shared" si="40"/>
        <v>0</v>
      </c>
      <c r="BV178" s="2">
        <f t="shared" si="40"/>
        <v>0</v>
      </c>
      <c r="BW178" s="2">
        <f t="shared" si="40"/>
        <v>0</v>
      </c>
      <c r="BX178" s="2">
        <f t="shared" si="40"/>
        <v>0</v>
      </c>
      <c r="BY178" s="2">
        <f t="shared" si="40"/>
        <v>0</v>
      </c>
      <c r="BZ178" s="2">
        <f t="shared" si="40"/>
        <v>0</v>
      </c>
      <c r="CA178" s="2">
        <f t="shared" si="40"/>
        <v>0</v>
      </c>
      <c r="CB178" s="2">
        <f t="shared" si="40"/>
        <v>0</v>
      </c>
      <c r="CC178" s="2">
        <f t="shared" si="40"/>
        <v>0</v>
      </c>
      <c r="CD178" s="2">
        <f t="shared" si="40"/>
        <v>0</v>
      </c>
      <c r="CE178" s="2">
        <f t="shared" si="40"/>
        <v>0</v>
      </c>
      <c r="CF178" s="2">
        <f t="shared" si="40"/>
        <v>0</v>
      </c>
      <c r="CG178" s="2">
        <f t="shared" si="40"/>
        <v>0</v>
      </c>
      <c r="CH178" s="2">
        <f t="shared" si="40"/>
        <v>0</v>
      </c>
      <c r="CI178" s="2">
        <f t="shared" si="40"/>
        <v>0</v>
      </c>
      <c r="CJ178" s="2">
        <f t="shared" si="40"/>
        <v>0</v>
      </c>
      <c r="CK178" s="2">
        <f t="shared" si="40"/>
        <v>0</v>
      </c>
      <c r="CL178" s="2">
        <f t="shared" si="40"/>
        <v>0</v>
      </c>
      <c r="CM178" s="2">
        <f t="shared" si="40"/>
        <v>0</v>
      </c>
      <c r="CN178" s="2">
        <f t="shared" si="40"/>
        <v>0</v>
      </c>
      <c r="CO178" s="2">
        <f t="shared" si="40"/>
        <v>0</v>
      </c>
      <c r="CP178" s="2">
        <f t="shared" si="40"/>
        <v>0</v>
      </c>
      <c r="CQ178" s="2">
        <f t="shared" si="40"/>
        <v>0</v>
      </c>
      <c r="CR178" s="2">
        <f t="shared" si="40"/>
        <v>0</v>
      </c>
      <c r="CS178" s="2">
        <f t="shared" si="40"/>
        <v>0</v>
      </c>
      <c r="CT178" s="2">
        <f t="shared" si="10"/>
        <v>7524.382809085193</v>
      </c>
      <c r="CU178" s="2">
        <f t="shared" si="11"/>
        <v>13933</v>
      </c>
      <c r="CV178" s="2">
        <f t="shared" si="12"/>
        <v>6408.617190914807</v>
      </c>
      <c r="CW178" s="21">
        <f t="shared" ref="CW178" si="46">CV178/CU178</f>
        <v>0.45995960603709229</v>
      </c>
    </row>
    <row r="179" spans="1:101">
      <c r="A179" s="2" t="str">
        <f t="shared" si="7"/>
        <v>Ősagárd</v>
      </c>
      <c r="B179" s="2">
        <f t="shared" si="8"/>
        <v>0</v>
      </c>
      <c r="C179" s="2">
        <f t="shared" si="42"/>
        <v>0</v>
      </c>
      <c r="D179" s="2">
        <f t="shared" si="42"/>
        <v>0</v>
      </c>
      <c r="E179" s="2">
        <f t="shared" si="42"/>
        <v>4.1400190441992741</v>
      </c>
      <c r="F179" s="2">
        <f t="shared" si="42"/>
        <v>0</v>
      </c>
      <c r="G179" s="2">
        <f t="shared" si="42"/>
        <v>0</v>
      </c>
      <c r="H179" s="2">
        <f t="shared" si="42"/>
        <v>0</v>
      </c>
      <c r="I179" s="2">
        <f t="shared" si="42"/>
        <v>0</v>
      </c>
      <c r="J179" s="2">
        <f t="shared" si="42"/>
        <v>0</v>
      </c>
      <c r="K179" s="2">
        <f t="shared" si="42"/>
        <v>0</v>
      </c>
      <c r="L179" s="2">
        <f t="shared" si="42"/>
        <v>676.3840949916389</v>
      </c>
      <c r="M179" s="2">
        <f t="shared" si="42"/>
        <v>0</v>
      </c>
      <c r="N179" s="2">
        <f t="shared" si="42"/>
        <v>0</v>
      </c>
      <c r="O179" s="2">
        <f t="shared" si="42"/>
        <v>0</v>
      </c>
      <c r="P179" s="2">
        <f t="shared" si="42"/>
        <v>0</v>
      </c>
      <c r="Q179" s="2">
        <f t="shared" si="42"/>
        <v>0</v>
      </c>
      <c r="R179" s="2">
        <f t="shared" si="42"/>
        <v>0</v>
      </c>
      <c r="S179" s="2">
        <f t="shared" si="42"/>
        <v>0</v>
      </c>
      <c r="T179" s="2">
        <f t="shared" si="42"/>
        <v>0</v>
      </c>
      <c r="U179" s="2">
        <f t="shared" si="42"/>
        <v>0</v>
      </c>
      <c r="V179" s="2">
        <f t="shared" si="42"/>
        <v>0</v>
      </c>
      <c r="W179" s="2">
        <f t="shared" si="42"/>
        <v>0</v>
      </c>
      <c r="X179" s="2">
        <f t="shared" si="42"/>
        <v>0</v>
      </c>
      <c r="Y179" s="2">
        <f t="shared" si="42"/>
        <v>0</v>
      </c>
      <c r="Z179" s="2">
        <f t="shared" si="42"/>
        <v>0</v>
      </c>
      <c r="AA179" s="2">
        <f t="shared" si="42"/>
        <v>0</v>
      </c>
      <c r="AB179" s="2">
        <f t="shared" si="42"/>
        <v>0</v>
      </c>
      <c r="AC179" s="2">
        <f t="shared" si="42"/>
        <v>0</v>
      </c>
      <c r="AD179" s="2">
        <f t="shared" si="42"/>
        <v>0</v>
      </c>
      <c r="AE179" s="2">
        <f t="shared" si="42"/>
        <v>0</v>
      </c>
      <c r="AF179" s="2">
        <f t="shared" si="42"/>
        <v>0</v>
      </c>
      <c r="AG179" s="2">
        <f t="shared" si="42"/>
        <v>0</v>
      </c>
      <c r="AH179" s="2">
        <f t="shared" si="42"/>
        <v>0</v>
      </c>
      <c r="AI179" s="2">
        <f t="shared" si="42"/>
        <v>0</v>
      </c>
      <c r="AJ179" s="2">
        <f t="shared" si="42"/>
        <v>0</v>
      </c>
      <c r="AK179" s="2">
        <f t="shared" si="42"/>
        <v>0</v>
      </c>
      <c r="AL179" s="2">
        <f t="shared" si="42"/>
        <v>0</v>
      </c>
      <c r="AM179" s="2">
        <f t="shared" si="42"/>
        <v>0</v>
      </c>
      <c r="AN179" s="2">
        <f t="shared" si="42"/>
        <v>0</v>
      </c>
      <c r="AO179" s="2">
        <f t="shared" si="42"/>
        <v>0</v>
      </c>
      <c r="AP179" s="2">
        <f t="shared" si="42"/>
        <v>0</v>
      </c>
      <c r="AQ179" s="2">
        <f t="shared" si="42"/>
        <v>0</v>
      </c>
      <c r="AR179" s="2">
        <f t="shared" si="42"/>
        <v>0</v>
      </c>
      <c r="AS179" s="2">
        <f t="shared" si="42"/>
        <v>0</v>
      </c>
      <c r="AT179" s="2">
        <f t="shared" si="42"/>
        <v>0</v>
      </c>
      <c r="AU179" s="2">
        <f t="shared" si="42"/>
        <v>0</v>
      </c>
      <c r="AV179" s="2">
        <f t="shared" si="42"/>
        <v>0</v>
      </c>
      <c r="AW179" s="2">
        <f t="shared" si="42"/>
        <v>0</v>
      </c>
      <c r="AX179" s="2">
        <f t="shared" si="42"/>
        <v>0</v>
      </c>
      <c r="AY179" s="2">
        <f t="shared" si="42"/>
        <v>0</v>
      </c>
      <c r="AZ179" s="2">
        <f t="shared" si="42"/>
        <v>0</v>
      </c>
      <c r="BA179" s="2">
        <f t="shared" si="42"/>
        <v>0</v>
      </c>
      <c r="BB179" s="2">
        <f t="shared" si="42"/>
        <v>0</v>
      </c>
      <c r="BC179" s="2">
        <f t="shared" si="42"/>
        <v>0</v>
      </c>
      <c r="BD179" s="2">
        <f t="shared" si="42"/>
        <v>0</v>
      </c>
      <c r="BE179" s="2">
        <f t="shared" si="42"/>
        <v>0</v>
      </c>
      <c r="BF179" s="2">
        <f t="shared" ref="BF179" si="47">BF149*$CU$161</f>
        <v>0</v>
      </c>
      <c r="BG179" s="2">
        <f t="shared" si="40"/>
        <v>0</v>
      </c>
      <c r="BH179" s="2">
        <f t="shared" si="40"/>
        <v>0</v>
      </c>
      <c r="BI179" s="2">
        <f t="shared" si="40"/>
        <v>0</v>
      </c>
      <c r="BJ179" s="2">
        <f t="shared" si="40"/>
        <v>0</v>
      </c>
      <c r="BK179" s="2">
        <f t="shared" si="40"/>
        <v>0</v>
      </c>
      <c r="BL179" s="2">
        <f t="shared" si="40"/>
        <v>0</v>
      </c>
      <c r="BM179" s="2">
        <f t="shared" si="40"/>
        <v>137.77440425777914</v>
      </c>
      <c r="BN179" s="2">
        <f t="shared" si="40"/>
        <v>265.50417214602561</v>
      </c>
      <c r="BO179" s="2">
        <f t="shared" si="40"/>
        <v>351.96948792159736</v>
      </c>
      <c r="BP179" s="2">
        <f t="shared" si="40"/>
        <v>0</v>
      </c>
      <c r="BQ179" s="2">
        <f t="shared" si="40"/>
        <v>0</v>
      </c>
      <c r="BR179" s="2">
        <f t="shared" si="40"/>
        <v>0</v>
      </c>
      <c r="BS179" s="2">
        <f t="shared" si="40"/>
        <v>0</v>
      </c>
      <c r="BT179" s="2">
        <f t="shared" si="40"/>
        <v>0</v>
      </c>
      <c r="BU179" s="2">
        <f t="shared" si="40"/>
        <v>0</v>
      </c>
      <c r="BV179" s="2">
        <f t="shared" si="40"/>
        <v>0</v>
      </c>
      <c r="BW179" s="2">
        <f t="shared" si="40"/>
        <v>0</v>
      </c>
      <c r="BX179" s="2">
        <f t="shared" si="40"/>
        <v>0</v>
      </c>
      <c r="BY179" s="2">
        <f t="shared" si="40"/>
        <v>0</v>
      </c>
      <c r="BZ179" s="2">
        <f t="shared" si="40"/>
        <v>0</v>
      </c>
      <c r="CA179" s="2">
        <f t="shared" si="40"/>
        <v>0</v>
      </c>
      <c r="CB179" s="2">
        <f t="shared" si="40"/>
        <v>0</v>
      </c>
      <c r="CC179" s="2">
        <f t="shared" si="40"/>
        <v>0</v>
      </c>
      <c r="CD179" s="2">
        <f t="shared" si="40"/>
        <v>0</v>
      </c>
      <c r="CE179" s="2">
        <f t="shared" si="40"/>
        <v>0</v>
      </c>
      <c r="CF179" s="2">
        <f t="shared" si="40"/>
        <v>0</v>
      </c>
      <c r="CG179" s="2">
        <f t="shared" si="40"/>
        <v>0</v>
      </c>
      <c r="CH179" s="2">
        <f t="shared" si="40"/>
        <v>0</v>
      </c>
      <c r="CI179" s="2">
        <f t="shared" si="40"/>
        <v>0</v>
      </c>
      <c r="CJ179" s="2">
        <f t="shared" si="40"/>
        <v>0</v>
      </c>
      <c r="CK179" s="2">
        <f t="shared" si="40"/>
        <v>0</v>
      </c>
      <c r="CL179" s="2">
        <f t="shared" si="40"/>
        <v>0</v>
      </c>
      <c r="CM179" s="2">
        <f t="shared" si="40"/>
        <v>0</v>
      </c>
      <c r="CN179" s="2">
        <f t="shared" si="40"/>
        <v>0</v>
      </c>
      <c r="CO179" s="2">
        <f t="shared" si="40"/>
        <v>0</v>
      </c>
      <c r="CP179" s="2">
        <f t="shared" si="40"/>
        <v>0</v>
      </c>
      <c r="CQ179" s="2">
        <f t="shared" si="40"/>
        <v>0</v>
      </c>
      <c r="CR179" s="2">
        <f t="shared" si="40"/>
        <v>0</v>
      </c>
      <c r="CS179" s="2">
        <f t="shared" si="40"/>
        <v>0</v>
      </c>
      <c r="CT179" s="2">
        <f t="shared" si="10"/>
        <v>1435.7721783612403</v>
      </c>
      <c r="CU179" s="2">
        <f t="shared" si="11"/>
        <v>3184</v>
      </c>
      <c r="CV179" s="2">
        <f t="shared" si="12"/>
        <v>1748.2278216387597</v>
      </c>
      <c r="CW179" s="21">
        <f t="shared" ref="CW179" si="48">CV179/CU179</f>
        <v>0.54906652689659541</v>
      </c>
    </row>
    <row r="180" spans="1:101">
      <c r="A180" s="2" t="str">
        <f t="shared" si="7"/>
        <v>Penc</v>
      </c>
      <c r="B180" s="2">
        <f t="shared" si="8"/>
        <v>0</v>
      </c>
      <c r="C180" s="2">
        <f t="shared" si="42"/>
        <v>0</v>
      </c>
      <c r="D180" s="2">
        <f t="shared" si="42"/>
        <v>0</v>
      </c>
      <c r="E180" s="2">
        <f t="shared" si="42"/>
        <v>3764.7704327996389</v>
      </c>
      <c r="F180" s="2">
        <f t="shared" si="42"/>
        <v>0</v>
      </c>
      <c r="G180" s="2">
        <f t="shared" si="42"/>
        <v>0</v>
      </c>
      <c r="H180" s="2">
        <f t="shared" si="42"/>
        <v>0</v>
      </c>
      <c r="I180" s="2">
        <f t="shared" si="42"/>
        <v>0</v>
      </c>
      <c r="J180" s="2">
        <f t="shared" si="42"/>
        <v>0</v>
      </c>
      <c r="K180" s="2">
        <f t="shared" si="42"/>
        <v>0</v>
      </c>
      <c r="L180" s="2">
        <f t="shared" si="42"/>
        <v>0</v>
      </c>
      <c r="M180" s="2">
        <f t="shared" si="42"/>
        <v>0</v>
      </c>
      <c r="N180" s="2">
        <f t="shared" si="42"/>
        <v>0</v>
      </c>
      <c r="O180" s="2">
        <f t="shared" si="42"/>
        <v>0</v>
      </c>
      <c r="P180" s="2">
        <f t="shared" si="42"/>
        <v>100.92144784793969</v>
      </c>
      <c r="Q180" s="2">
        <f t="shared" si="42"/>
        <v>0</v>
      </c>
      <c r="R180" s="2">
        <f t="shared" si="42"/>
        <v>0</v>
      </c>
      <c r="S180" s="2">
        <f t="shared" si="42"/>
        <v>0</v>
      </c>
      <c r="T180" s="2">
        <f t="shared" si="42"/>
        <v>0</v>
      </c>
      <c r="U180" s="2">
        <f t="shared" si="42"/>
        <v>0</v>
      </c>
      <c r="V180" s="2">
        <f t="shared" si="42"/>
        <v>0</v>
      </c>
      <c r="W180" s="2">
        <f t="shared" si="42"/>
        <v>0</v>
      </c>
      <c r="X180" s="2">
        <f t="shared" si="42"/>
        <v>0</v>
      </c>
      <c r="Y180" s="2">
        <f t="shared" si="42"/>
        <v>0</v>
      </c>
      <c r="Z180" s="2">
        <f t="shared" si="42"/>
        <v>0</v>
      </c>
      <c r="AA180" s="2">
        <f t="shared" si="42"/>
        <v>0</v>
      </c>
      <c r="AB180" s="2">
        <f t="shared" si="42"/>
        <v>0</v>
      </c>
      <c r="AC180" s="2">
        <f t="shared" si="42"/>
        <v>0</v>
      </c>
      <c r="AD180" s="2">
        <f t="shared" si="42"/>
        <v>0</v>
      </c>
      <c r="AE180" s="2">
        <f t="shared" si="42"/>
        <v>0</v>
      </c>
      <c r="AF180" s="2">
        <f t="shared" si="42"/>
        <v>0</v>
      </c>
      <c r="AG180" s="2">
        <f t="shared" si="42"/>
        <v>0</v>
      </c>
      <c r="AH180" s="2">
        <f t="shared" si="42"/>
        <v>0</v>
      </c>
      <c r="AI180" s="2">
        <f t="shared" si="42"/>
        <v>0</v>
      </c>
      <c r="AJ180" s="2">
        <f t="shared" si="42"/>
        <v>0</v>
      </c>
      <c r="AK180" s="2">
        <f t="shared" si="42"/>
        <v>0</v>
      </c>
      <c r="AL180" s="2">
        <f t="shared" si="42"/>
        <v>0</v>
      </c>
      <c r="AM180" s="2">
        <f t="shared" si="42"/>
        <v>0</v>
      </c>
      <c r="AN180" s="2">
        <f t="shared" si="42"/>
        <v>0</v>
      </c>
      <c r="AO180" s="2">
        <f t="shared" si="42"/>
        <v>0</v>
      </c>
      <c r="AP180" s="2">
        <f t="shared" si="42"/>
        <v>0</v>
      </c>
      <c r="AQ180" s="2">
        <f t="shared" si="42"/>
        <v>0</v>
      </c>
      <c r="AR180" s="2">
        <f t="shared" si="42"/>
        <v>0</v>
      </c>
      <c r="AS180" s="2">
        <f t="shared" si="42"/>
        <v>0</v>
      </c>
      <c r="AT180" s="2">
        <f t="shared" si="42"/>
        <v>0</v>
      </c>
      <c r="AU180" s="2">
        <f t="shared" si="42"/>
        <v>0</v>
      </c>
      <c r="AV180" s="2">
        <f t="shared" si="42"/>
        <v>0</v>
      </c>
      <c r="AW180" s="2">
        <f t="shared" si="42"/>
        <v>0</v>
      </c>
      <c r="AX180" s="2">
        <f t="shared" si="42"/>
        <v>0</v>
      </c>
      <c r="AY180" s="2">
        <f t="shared" si="42"/>
        <v>0</v>
      </c>
      <c r="AZ180" s="2">
        <f t="shared" si="42"/>
        <v>0</v>
      </c>
      <c r="BA180" s="2">
        <f t="shared" si="42"/>
        <v>0</v>
      </c>
      <c r="BB180" s="2">
        <f t="shared" si="42"/>
        <v>0</v>
      </c>
      <c r="BC180" s="2">
        <f t="shared" si="42"/>
        <v>0</v>
      </c>
      <c r="BD180" s="2">
        <f t="shared" si="42"/>
        <v>0</v>
      </c>
      <c r="BE180" s="2">
        <f t="shared" si="42"/>
        <v>0</v>
      </c>
      <c r="BF180" s="2">
        <f t="shared" ref="BF180" si="49">BF150*$CU$161</f>
        <v>0</v>
      </c>
      <c r="BG180" s="2">
        <f t="shared" si="40"/>
        <v>0</v>
      </c>
      <c r="BH180" s="2">
        <f t="shared" si="40"/>
        <v>0</v>
      </c>
      <c r="BI180" s="2">
        <f t="shared" si="40"/>
        <v>0</v>
      </c>
      <c r="BJ180" s="2">
        <f t="shared" si="40"/>
        <v>0</v>
      </c>
      <c r="BK180" s="2">
        <f t="shared" si="40"/>
        <v>0</v>
      </c>
      <c r="BL180" s="2">
        <f t="shared" si="40"/>
        <v>0</v>
      </c>
      <c r="BM180" s="2">
        <f t="shared" si="40"/>
        <v>0</v>
      </c>
      <c r="BN180" s="2">
        <f t="shared" si="40"/>
        <v>0</v>
      </c>
      <c r="BO180" s="2">
        <f t="shared" si="40"/>
        <v>0</v>
      </c>
      <c r="BP180" s="2">
        <f t="shared" si="40"/>
        <v>0</v>
      </c>
      <c r="BQ180" s="2">
        <f t="shared" si="40"/>
        <v>0</v>
      </c>
      <c r="BR180" s="2">
        <f t="shared" si="40"/>
        <v>0</v>
      </c>
      <c r="BS180" s="2">
        <f t="shared" si="40"/>
        <v>0</v>
      </c>
      <c r="BT180" s="2">
        <f t="shared" si="40"/>
        <v>0</v>
      </c>
      <c r="BU180" s="2">
        <f t="shared" si="40"/>
        <v>0</v>
      </c>
      <c r="BV180" s="2">
        <f t="shared" si="40"/>
        <v>0</v>
      </c>
      <c r="BW180" s="2">
        <f t="shared" si="40"/>
        <v>0</v>
      </c>
      <c r="BX180" s="2">
        <f t="shared" si="40"/>
        <v>0</v>
      </c>
      <c r="BY180" s="2">
        <f t="shared" si="40"/>
        <v>0</v>
      </c>
      <c r="BZ180" s="2">
        <f t="shared" si="40"/>
        <v>0</v>
      </c>
      <c r="CA180" s="2">
        <f t="shared" si="40"/>
        <v>0</v>
      </c>
      <c r="CB180" s="2">
        <f t="shared" si="40"/>
        <v>0</v>
      </c>
      <c r="CC180" s="2">
        <f t="shared" si="40"/>
        <v>0</v>
      </c>
      <c r="CD180" s="2">
        <f t="shared" si="40"/>
        <v>0</v>
      </c>
      <c r="CE180" s="2">
        <f t="shared" si="40"/>
        <v>0</v>
      </c>
      <c r="CF180" s="2">
        <f t="shared" si="40"/>
        <v>0</v>
      </c>
      <c r="CG180" s="2">
        <f t="shared" si="40"/>
        <v>0</v>
      </c>
      <c r="CH180" s="2">
        <f t="shared" si="40"/>
        <v>0</v>
      </c>
      <c r="CI180" s="2">
        <f t="shared" si="40"/>
        <v>0</v>
      </c>
      <c r="CJ180" s="2">
        <f t="shared" si="40"/>
        <v>0</v>
      </c>
      <c r="CK180" s="2">
        <f t="shared" si="40"/>
        <v>0</v>
      </c>
      <c r="CL180" s="2">
        <f t="shared" si="40"/>
        <v>0</v>
      </c>
      <c r="CM180" s="2">
        <f t="shared" si="40"/>
        <v>0</v>
      </c>
      <c r="CN180" s="2">
        <f t="shared" si="40"/>
        <v>0</v>
      </c>
      <c r="CO180" s="2">
        <f t="shared" si="40"/>
        <v>0</v>
      </c>
      <c r="CP180" s="2">
        <f t="shared" si="40"/>
        <v>0</v>
      </c>
      <c r="CQ180" s="2">
        <f t="shared" si="40"/>
        <v>0</v>
      </c>
      <c r="CR180" s="2">
        <f t="shared" si="40"/>
        <v>0</v>
      </c>
      <c r="CS180" s="2">
        <f t="shared" si="40"/>
        <v>0</v>
      </c>
      <c r="CT180" s="2">
        <f t="shared" si="10"/>
        <v>3865.6918806475787</v>
      </c>
      <c r="CU180" s="2">
        <f t="shared" si="11"/>
        <v>1216</v>
      </c>
      <c r="CV180" s="2">
        <f t="shared" si="12"/>
        <v>-2649.6918806475787</v>
      </c>
      <c r="CW180" s="21">
        <f t="shared" ref="CW180" si="50">CV180/CU180</f>
        <v>-2.1790229281641271</v>
      </c>
    </row>
    <row r="181" spans="1:101">
      <c r="A181" s="2" t="str">
        <f t="shared" si="7"/>
        <v>Pestmegye</v>
      </c>
      <c r="B181" s="2">
        <f t="shared" si="8"/>
        <v>0</v>
      </c>
      <c r="C181" s="2">
        <f t="shared" si="42"/>
        <v>0</v>
      </c>
      <c r="D181" s="2">
        <f t="shared" si="42"/>
        <v>0</v>
      </c>
      <c r="E181" s="2">
        <f t="shared" si="42"/>
        <v>3911.8429126157016</v>
      </c>
      <c r="F181" s="2">
        <f t="shared" si="42"/>
        <v>0</v>
      </c>
      <c r="G181" s="2">
        <f t="shared" si="42"/>
        <v>0</v>
      </c>
      <c r="H181" s="2">
        <f t="shared" si="42"/>
        <v>0</v>
      </c>
      <c r="I181" s="2">
        <f t="shared" si="42"/>
        <v>0</v>
      </c>
      <c r="J181" s="2">
        <f t="shared" si="42"/>
        <v>0</v>
      </c>
      <c r="K181" s="2">
        <f t="shared" si="42"/>
        <v>0</v>
      </c>
      <c r="L181" s="2">
        <f t="shared" si="42"/>
        <v>0</v>
      </c>
      <c r="M181" s="2">
        <f t="shared" si="42"/>
        <v>0</v>
      </c>
      <c r="N181" s="2">
        <f t="shared" si="42"/>
        <v>0</v>
      </c>
      <c r="O181" s="2">
        <f t="shared" si="42"/>
        <v>0</v>
      </c>
      <c r="P181" s="2">
        <f t="shared" si="42"/>
        <v>0</v>
      </c>
      <c r="Q181" s="2">
        <f t="shared" si="42"/>
        <v>0</v>
      </c>
      <c r="R181" s="2">
        <f t="shared" si="42"/>
        <v>0</v>
      </c>
      <c r="S181" s="2">
        <f t="shared" si="42"/>
        <v>0</v>
      </c>
      <c r="T181" s="2">
        <f t="shared" si="42"/>
        <v>0</v>
      </c>
      <c r="U181" s="2">
        <f t="shared" si="42"/>
        <v>0</v>
      </c>
      <c r="V181" s="2">
        <f t="shared" si="42"/>
        <v>0</v>
      </c>
      <c r="W181" s="2">
        <f t="shared" si="42"/>
        <v>0</v>
      </c>
      <c r="X181" s="2">
        <f t="shared" si="42"/>
        <v>0</v>
      </c>
      <c r="Y181" s="2">
        <f t="shared" si="42"/>
        <v>0</v>
      </c>
      <c r="Z181" s="2">
        <f t="shared" si="42"/>
        <v>0</v>
      </c>
      <c r="AA181" s="2">
        <f t="shared" si="42"/>
        <v>0</v>
      </c>
      <c r="AB181" s="2">
        <f t="shared" si="42"/>
        <v>0</v>
      </c>
      <c r="AC181" s="2">
        <f t="shared" si="42"/>
        <v>0</v>
      </c>
      <c r="AD181" s="2">
        <f t="shared" si="42"/>
        <v>0</v>
      </c>
      <c r="AE181" s="2">
        <f t="shared" si="42"/>
        <v>0</v>
      </c>
      <c r="AF181" s="2">
        <f t="shared" si="42"/>
        <v>0</v>
      </c>
      <c r="AG181" s="2">
        <f t="shared" si="42"/>
        <v>0</v>
      </c>
      <c r="AH181" s="2">
        <f t="shared" si="42"/>
        <v>0</v>
      </c>
      <c r="AI181" s="2">
        <f t="shared" si="42"/>
        <v>0</v>
      </c>
      <c r="AJ181" s="2">
        <f t="shared" si="42"/>
        <v>0</v>
      </c>
      <c r="AK181" s="2">
        <f t="shared" si="42"/>
        <v>0</v>
      </c>
      <c r="AL181" s="2">
        <f t="shared" si="42"/>
        <v>0</v>
      </c>
      <c r="AM181" s="2">
        <f t="shared" si="42"/>
        <v>0</v>
      </c>
      <c r="AN181" s="2">
        <f t="shared" si="42"/>
        <v>0</v>
      </c>
      <c r="AO181" s="2">
        <f t="shared" si="42"/>
        <v>0</v>
      </c>
      <c r="AP181" s="2">
        <f t="shared" si="42"/>
        <v>0</v>
      </c>
      <c r="AQ181" s="2">
        <f t="shared" si="42"/>
        <v>0</v>
      </c>
      <c r="AR181" s="2">
        <f t="shared" si="42"/>
        <v>0</v>
      </c>
      <c r="AS181" s="2">
        <f t="shared" si="42"/>
        <v>0</v>
      </c>
      <c r="AT181" s="2">
        <f t="shared" si="42"/>
        <v>0</v>
      </c>
      <c r="AU181" s="2">
        <f t="shared" si="42"/>
        <v>0</v>
      </c>
      <c r="AV181" s="2">
        <f t="shared" ref="C181:BE186" si="51">AV151*$CU$161</f>
        <v>0</v>
      </c>
      <c r="AW181" s="2">
        <f t="shared" si="51"/>
        <v>0</v>
      </c>
      <c r="AX181" s="2">
        <f t="shared" si="51"/>
        <v>0</v>
      </c>
      <c r="AY181" s="2">
        <f t="shared" si="51"/>
        <v>0</v>
      </c>
      <c r="AZ181" s="2">
        <f t="shared" si="51"/>
        <v>0</v>
      </c>
      <c r="BA181" s="2">
        <f t="shared" si="51"/>
        <v>0</v>
      </c>
      <c r="BB181" s="2">
        <f t="shared" si="51"/>
        <v>0</v>
      </c>
      <c r="BC181" s="2">
        <f t="shared" si="51"/>
        <v>0</v>
      </c>
      <c r="BD181" s="2">
        <f t="shared" si="51"/>
        <v>0</v>
      </c>
      <c r="BE181" s="2">
        <f t="shared" si="51"/>
        <v>0</v>
      </c>
      <c r="BF181" s="2">
        <f t="shared" ref="BF181" si="52">BF151*$CU$161</f>
        <v>0</v>
      </c>
      <c r="BG181" s="2">
        <f t="shared" si="40"/>
        <v>0</v>
      </c>
      <c r="BH181" s="2">
        <f t="shared" si="40"/>
        <v>0</v>
      </c>
      <c r="BI181" s="2">
        <f t="shared" si="40"/>
        <v>0</v>
      </c>
      <c r="BJ181" s="2">
        <f t="shared" si="40"/>
        <v>0</v>
      </c>
      <c r="BK181" s="2">
        <f t="shared" si="40"/>
        <v>0</v>
      </c>
      <c r="BL181" s="2">
        <f t="shared" si="40"/>
        <v>0</v>
      </c>
      <c r="BM181" s="2">
        <f t="shared" si="40"/>
        <v>0</v>
      </c>
      <c r="BN181" s="2">
        <f t="shared" si="40"/>
        <v>0</v>
      </c>
      <c r="BO181" s="2">
        <f t="shared" si="40"/>
        <v>0</v>
      </c>
      <c r="BP181" s="2">
        <f t="shared" si="40"/>
        <v>0</v>
      </c>
      <c r="BQ181" s="2">
        <f t="shared" si="40"/>
        <v>0</v>
      </c>
      <c r="BR181" s="2">
        <f t="shared" si="40"/>
        <v>0</v>
      </c>
      <c r="BS181" s="2">
        <f t="shared" si="40"/>
        <v>0</v>
      </c>
      <c r="BT181" s="2">
        <f t="shared" si="40"/>
        <v>0</v>
      </c>
      <c r="BU181" s="2">
        <f t="shared" si="40"/>
        <v>0</v>
      </c>
      <c r="BV181" s="2">
        <f t="shared" si="40"/>
        <v>0</v>
      </c>
      <c r="BW181" s="2">
        <f t="shared" si="40"/>
        <v>0</v>
      </c>
      <c r="BX181" s="2">
        <f t="shared" si="40"/>
        <v>0</v>
      </c>
      <c r="BY181" s="2">
        <f t="shared" si="40"/>
        <v>0</v>
      </c>
      <c r="BZ181" s="2">
        <f t="shared" si="40"/>
        <v>0</v>
      </c>
      <c r="CA181" s="2">
        <f t="shared" si="40"/>
        <v>0</v>
      </c>
      <c r="CB181" s="2">
        <f t="shared" si="40"/>
        <v>0</v>
      </c>
      <c r="CC181" s="2">
        <f t="shared" si="40"/>
        <v>0</v>
      </c>
      <c r="CD181" s="2">
        <f t="shared" si="40"/>
        <v>0</v>
      </c>
      <c r="CE181" s="2">
        <f t="shared" si="40"/>
        <v>0</v>
      </c>
      <c r="CF181" s="2">
        <f t="shared" si="40"/>
        <v>0</v>
      </c>
      <c r="CG181" s="2">
        <f t="shared" si="40"/>
        <v>0</v>
      </c>
      <c r="CH181" s="2">
        <f t="shared" si="40"/>
        <v>0</v>
      </c>
      <c r="CI181" s="2">
        <f t="shared" si="40"/>
        <v>0</v>
      </c>
      <c r="CJ181" s="2">
        <f t="shared" si="40"/>
        <v>0</v>
      </c>
      <c r="CK181" s="2">
        <f t="shared" si="40"/>
        <v>0</v>
      </c>
      <c r="CL181" s="2">
        <f t="shared" si="40"/>
        <v>0</v>
      </c>
      <c r="CM181" s="2">
        <f t="shared" si="40"/>
        <v>0</v>
      </c>
      <c r="CN181" s="2">
        <f t="shared" si="40"/>
        <v>0</v>
      </c>
      <c r="CO181" s="2">
        <f t="shared" si="40"/>
        <v>0</v>
      </c>
      <c r="CP181" s="2">
        <f t="shared" si="40"/>
        <v>0</v>
      </c>
      <c r="CQ181" s="2">
        <f t="shared" si="40"/>
        <v>0</v>
      </c>
      <c r="CR181" s="2">
        <f t="shared" si="40"/>
        <v>0</v>
      </c>
      <c r="CS181" s="2">
        <f t="shared" si="40"/>
        <v>0</v>
      </c>
      <c r="CT181" s="2">
        <f t="shared" si="10"/>
        <v>3911.8429126157016</v>
      </c>
      <c r="CU181" s="2">
        <f t="shared" si="11"/>
        <v>1230</v>
      </c>
      <c r="CV181" s="2">
        <f t="shared" si="12"/>
        <v>-2681.8429126157016</v>
      </c>
      <c r="CW181" s="21">
        <f t="shared" ref="CW181" si="53">CV181/CU181</f>
        <v>-2.180360091557481</v>
      </c>
    </row>
    <row r="182" spans="1:101">
      <c r="A182" s="2" t="str">
        <f t="shared" si="7"/>
        <v>Rád</v>
      </c>
      <c r="B182" s="2">
        <f t="shared" si="8"/>
        <v>0</v>
      </c>
      <c r="C182" s="2">
        <f t="shared" si="51"/>
        <v>0</v>
      </c>
      <c r="D182" s="2">
        <f t="shared" si="51"/>
        <v>0</v>
      </c>
      <c r="E182" s="2">
        <f t="shared" si="51"/>
        <v>3911.8429126157016</v>
      </c>
      <c r="F182" s="2">
        <f t="shared" si="51"/>
        <v>0</v>
      </c>
      <c r="G182" s="2">
        <f t="shared" si="51"/>
        <v>0</v>
      </c>
      <c r="H182" s="2">
        <f t="shared" si="51"/>
        <v>0</v>
      </c>
      <c r="I182" s="2">
        <f t="shared" si="51"/>
        <v>0</v>
      </c>
      <c r="J182" s="2">
        <f t="shared" si="51"/>
        <v>0</v>
      </c>
      <c r="K182" s="2">
        <f t="shared" si="51"/>
        <v>0</v>
      </c>
      <c r="L182" s="2">
        <f t="shared" si="51"/>
        <v>0</v>
      </c>
      <c r="M182" s="2">
        <f t="shared" si="51"/>
        <v>0</v>
      </c>
      <c r="N182" s="2">
        <f t="shared" si="51"/>
        <v>1.9682057751111304</v>
      </c>
      <c r="O182" s="2">
        <f t="shared" si="51"/>
        <v>0</v>
      </c>
      <c r="P182" s="2">
        <f t="shared" si="51"/>
        <v>0</v>
      </c>
      <c r="Q182" s="2">
        <f t="shared" si="51"/>
        <v>0</v>
      </c>
      <c r="R182" s="2">
        <f t="shared" si="51"/>
        <v>0</v>
      </c>
      <c r="S182" s="2">
        <f t="shared" si="51"/>
        <v>0</v>
      </c>
      <c r="T182" s="2">
        <f t="shared" si="51"/>
        <v>0</v>
      </c>
      <c r="U182" s="2">
        <f t="shared" si="51"/>
        <v>0</v>
      </c>
      <c r="V182" s="2">
        <f t="shared" si="51"/>
        <v>0</v>
      </c>
      <c r="W182" s="2">
        <f t="shared" si="51"/>
        <v>0</v>
      </c>
      <c r="X182" s="2">
        <f t="shared" si="51"/>
        <v>0</v>
      </c>
      <c r="Y182" s="2">
        <f t="shared" si="51"/>
        <v>0</v>
      </c>
      <c r="Z182" s="2">
        <f t="shared" si="51"/>
        <v>0</v>
      </c>
      <c r="AA182" s="2">
        <f t="shared" si="51"/>
        <v>0</v>
      </c>
      <c r="AB182" s="2">
        <f t="shared" si="51"/>
        <v>0</v>
      </c>
      <c r="AC182" s="2">
        <f t="shared" si="51"/>
        <v>0</v>
      </c>
      <c r="AD182" s="2">
        <f t="shared" si="51"/>
        <v>0</v>
      </c>
      <c r="AE182" s="2">
        <f t="shared" si="51"/>
        <v>0</v>
      </c>
      <c r="AF182" s="2">
        <f t="shared" si="51"/>
        <v>0</v>
      </c>
      <c r="AG182" s="2">
        <f t="shared" si="51"/>
        <v>0</v>
      </c>
      <c r="AH182" s="2">
        <f t="shared" si="51"/>
        <v>0</v>
      </c>
      <c r="AI182" s="2">
        <f t="shared" si="51"/>
        <v>0</v>
      </c>
      <c r="AJ182" s="2">
        <f t="shared" si="51"/>
        <v>0</v>
      </c>
      <c r="AK182" s="2">
        <f t="shared" si="51"/>
        <v>0</v>
      </c>
      <c r="AL182" s="2">
        <f t="shared" si="51"/>
        <v>0</v>
      </c>
      <c r="AM182" s="2">
        <f t="shared" si="51"/>
        <v>0</v>
      </c>
      <c r="AN182" s="2">
        <f t="shared" si="51"/>
        <v>0</v>
      </c>
      <c r="AO182" s="2">
        <f t="shared" si="51"/>
        <v>0</v>
      </c>
      <c r="AP182" s="2">
        <f t="shared" si="51"/>
        <v>0</v>
      </c>
      <c r="AQ182" s="2">
        <f t="shared" si="51"/>
        <v>0</v>
      </c>
      <c r="AR182" s="2">
        <f t="shared" si="51"/>
        <v>0</v>
      </c>
      <c r="AS182" s="2">
        <f t="shared" si="51"/>
        <v>0</v>
      </c>
      <c r="AT182" s="2">
        <f t="shared" si="51"/>
        <v>0</v>
      </c>
      <c r="AU182" s="2">
        <f t="shared" si="51"/>
        <v>0</v>
      </c>
      <c r="AV182" s="2">
        <f t="shared" si="51"/>
        <v>0</v>
      </c>
      <c r="AW182" s="2">
        <f t="shared" si="51"/>
        <v>0</v>
      </c>
      <c r="AX182" s="2">
        <f t="shared" si="51"/>
        <v>0</v>
      </c>
      <c r="AY182" s="2">
        <f t="shared" si="51"/>
        <v>0</v>
      </c>
      <c r="AZ182" s="2">
        <f t="shared" si="51"/>
        <v>0</v>
      </c>
      <c r="BA182" s="2">
        <f t="shared" si="51"/>
        <v>0</v>
      </c>
      <c r="BB182" s="2">
        <f t="shared" si="51"/>
        <v>0</v>
      </c>
      <c r="BC182" s="2">
        <f t="shared" si="51"/>
        <v>0</v>
      </c>
      <c r="BD182" s="2">
        <f t="shared" si="51"/>
        <v>0</v>
      </c>
      <c r="BE182" s="2">
        <f t="shared" si="51"/>
        <v>0</v>
      </c>
      <c r="BF182" s="2">
        <f t="shared" ref="BF182" si="54">BF152*$CU$161</f>
        <v>0</v>
      </c>
      <c r="BG182" s="2">
        <f t="shared" si="40"/>
        <v>0</v>
      </c>
      <c r="BH182" s="2">
        <f t="shared" si="40"/>
        <v>0</v>
      </c>
      <c r="BI182" s="2">
        <f t="shared" si="40"/>
        <v>0</v>
      </c>
      <c r="BJ182" s="2">
        <f t="shared" si="40"/>
        <v>0</v>
      </c>
      <c r="BK182" s="2">
        <f t="shared" si="40"/>
        <v>0</v>
      </c>
      <c r="BL182" s="2">
        <f t="shared" si="40"/>
        <v>0</v>
      </c>
      <c r="BM182" s="2">
        <f t="shared" si="40"/>
        <v>0</v>
      </c>
      <c r="BN182" s="2">
        <f t="shared" si="40"/>
        <v>0</v>
      </c>
      <c r="BO182" s="2">
        <f t="shared" si="40"/>
        <v>0</v>
      </c>
      <c r="BP182" s="2">
        <f t="shared" si="40"/>
        <v>0</v>
      </c>
      <c r="BQ182" s="2">
        <f t="shared" si="40"/>
        <v>0</v>
      </c>
      <c r="BR182" s="2">
        <f t="shared" si="40"/>
        <v>0</v>
      </c>
      <c r="BS182" s="2">
        <f t="shared" si="40"/>
        <v>0</v>
      </c>
      <c r="BT182" s="2">
        <f t="shared" si="40"/>
        <v>0</v>
      </c>
      <c r="BU182" s="2">
        <f t="shared" si="40"/>
        <v>0</v>
      </c>
      <c r="BV182" s="2">
        <f t="shared" si="40"/>
        <v>0</v>
      </c>
      <c r="BW182" s="2">
        <f t="shared" si="40"/>
        <v>0</v>
      </c>
      <c r="BX182" s="2">
        <f t="shared" si="40"/>
        <v>0</v>
      </c>
      <c r="BY182" s="2">
        <f t="shared" si="40"/>
        <v>0</v>
      </c>
      <c r="BZ182" s="2">
        <f t="shared" si="40"/>
        <v>0</v>
      </c>
      <c r="CA182" s="2">
        <f t="shared" si="40"/>
        <v>0</v>
      </c>
      <c r="CB182" s="2">
        <f t="shared" si="40"/>
        <v>0</v>
      </c>
      <c r="CC182" s="2">
        <f t="shared" si="40"/>
        <v>0</v>
      </c>
      <c r="CD182" s="2">
        <f t="shared" si="40"/>
        <v>0</v>
      </c>
      <c r="CE182" s="2">
        <f t="shared" si="40"/>
        <v>0</v>
      </c>
      <c r="CF182" s="2">
        <f t="shared" si="40"/>
        <v>0</v>
      </c>
      <c r="CG182" s="2">
        <f t="shared" si="40"/>
        <v>0</v>
      </c>
      <c r="CH182" s="2">
        <f t="shared" si="40"/>
        <v>0</v>
      </c>
      <c r="CI182" s="2">
        <f t="shared" si="40"/>
        <v>0</v>
      </c>
      <c r="CJ182" s="2">
        <f t="shared" si="40"/>
        <v>0</v>
      </c>
      <c r="CK182" s="2">
        <f t="shared" si="40"/>
        <v>0</v>
      </c>
      <c r="CL182" s="2">
        <f t="shared" si="40"/>
        <v>0</v>
      </c>
      <c r="CM182" s="2">
        <f t="shared" si="40"/>
        <v>0</v>
      </c>
      <c r="CN182" s="2">
        <f t="shared" si="40"/>
        <v>0</v>
      </c>
      <c r="CO182" s="2">
        <f t="shared" si="40"/>
        <v>0</v>
      </c>
      <c r="CP182" s="2">
        <f t="shared" si="40"/>
        <v>0</v>
      </c>
      <c r="CQ182" s="2">
        <f t="shared" si="40"/>
        <v>0</v>
      </c>
      <c r="CR182" s="2">
        <f t="shared" si="40"/>
        <v>0</v>
      </c>
      <c r="CS182" s="2">
        <f t="shared" si="40"/>
        <v>0</v>
      </c>
      <c r="CT182" s="2">
        <f t="shared" si="10"/>
        <v>3913.8111183908127</v>
      </c>
      <c r="CU182" s="2">
        <f t="shared" si="11"/>
        <v>707</v>
      </c>
      <c r="CV182" s="2">
        <f t="shared" si="12"/>
        <v>-3206.8111183908127</v>
      </c>
      <c r="CW182" s="21">
        <f t="shared" ref="CW182" si="55">CV182/CU182</f>
        <v>-4.5358007332260435</v>
      </c>
    </row>
    <row r="183" spans="1:101">
      <c r="A183" s="2" t="str">
        <f t="shared" si="7"/>
        <v>Rétság</v>
      </c>
      <c r="B183" s="2">
        <f t="shared" si="8"/>
        <v>0</v>
      </c>
      <c r="C183" s="2">
        <f t="shared" si="51"/>
        <v>0</v>
      </c>
      <c r="D183" s="2">
        <f t="shared" si="51"/>
        <v>0</v>
      </c>
      <c r="E183" s="2">
        <f t="shared" si="51"/>
        <v>4.1400190441992741</v>
      </c>
      <c r="F183" s="2">
        <f t="shared" si="51"/>
        <v>0</v>
      </c>
      <c r="G183" s="2">
        <f t="shared" si="51"/>
        <v>0</v>
      </c>
      <c r="H183" s="2">
        <f t="shared" si="51"/>
        <v>0</v>
      </c>
      <c r="I183" s="2">
        <f t="shared" si="51"/>
        <v>0</v>
      </c>
      <c r="J183" s="2">
        <f t="shared" si="51"/>
        <v>0</v>
      </c>
      <c r="K183" s="2">
        <f t="shared" si="51"/>
        <v>0</v>
      </c>
      <c r="L183" s="2">
        <f t="shared" si="51"/>
        <v>0</v>
      </c>
      <c r="M183" s="2">
        <f t="shared" si="51"/>
        <v>264.89334966409456</v>
      </c>
      <c r="N183" s="2">
        <f t="shared" si="51"/>
        <v>1.9682057751111304</v>
      </c>
      <c r="O183" s="2">
        <f t="shared" si="51"/>
        <v>0</v>
      </c>
      <c r="P183" s="2">
        <f t="shared" si="51"/>
        <v>140.1498250208443</v>
      </c>
      <c r="Q183" s="2">
        <f t="shared" si="51"/>
        <v>0</v>
      </c>
      <c r="R183" s="2">
        <f t="shared" si="51"/>
        <v>0</v>
      </c>
      <c r="S183" s="2">
        <f t="shared" si="51"/>
        <v>0</v>
      </c>
      <c r="T183" s="2">
        <f t="shared" si="51"/>
        <v>0</v>
      </c>
      <c r="U183" s="2">
        <f t="shared" si="51"/>
        <v>0</v>
      </c>
      <c r="V183" s="2">
        <f t="shared" si="51"/>
        <v>0</v>
      </c>
      <c r="W183" s="2">
        <f t="shared" si="51"/>
        <v>0</v>
      </c>
      <c r="X183" s="2">
        <f t="shared" si="51"/>
        <v>0</v>
      </c>
      <c r="Y183" s="2">
        <f t="shared" si="51"/>
        <v>0</v>
      </c>
      <c r="Z183" s="2">
        <f t="shared" si="51"/>
        <v>0</v>
      </c>
      <c r="AA183" s="2">
        <f t="shared" si="51"/>
        <v>0</v>
      </c>
      <c r="AB183" s="2">
        <f t="shared" si="51"/>
        <v>0</v>
      </c>
      <c r="AC183" s="2">
        <f t="shared" si="51"/>
        <v>0</v>
      </c>
      <c r="AD183" s="2">
        <f t="shared" si="51"/>
        <v>0</v>
      </c>
      <c r="AE183" s="2">
        <f t="shared" si="51"/>
        <v>0</v>
      </c>
      <c r="AF183" s="2">
        <f t="shared" si="51"/>
        <v>0</v>
      </c>
      <c r="AG183" s="2">
        <f t="shared" si="51"/>
        <v>0</v>
      </c>
      <c r="AH183" s="2">
        <f t="shared" si="51"/>
        <v>0</v>
      </c>
      <c r="AI183" s="2">
        <f t="shared" si="51"/>
        <v>0</v>
      </c>
      <c r="AJ183" s="2">
        <f t="shared" si="51"/>
        <v>0</v>
      </c>
      <c r="AK183" s="2">
        <f t="shared" si="51"/>
        <v>0</v>
      </c>
      <c r="AL183" s="2">
        <f t="shared" si="51"/>
        <v>0</v>
      </c>
      <c r="AM183" s="2">
        <f t="shared" si="51"/>
        <v>0</v>
      </c>
      <c r="AN183" s="2">
        <f t="shared" si="51"/>
        <v>0</v>
      </c>
      <c r="AO183" s="2">
        <f t="shared" si="51"/>
        <v>0</v>
      </c>
      <c r="AP183" s="2">
        <f t="shared" si="51"/>
        <v>0</v>
      </c>
      <c r="AQ183" s="2">
        <f t="shared" si="51"/>
        <v>0</v>
      </c>
      <c r="AR183" s="2">
        <f t="shared" si="51"/>
        <v>0</v>
      </c>
      <c r="AS183" s="2">
        <f t="shared" si="51"/>
        <v>0</v>
      </c>
      <c r="AT183" s="2">
        <f t="shared" si="51"/>
        <v>0</v>
      </c>
      <c r="AU183" s="2">
        <f t="shared" si="51"/>
        <v>0</v>
      </c>
      <c r="AV183" s="2">
        <f t="shared" si="51"/>
        <v>0</v>
      </c>
      <c r="AW183" s="2">
        <f t="shared" si="51"/>
        <v>0</v>
      </c>
      <c r="AX183" s="2">
        <f t="shared" si="51"/>
        <v>0</v>
      </c>
      <c r="AY183" s="2">
        <f t="shared" si="51"/>
        <v>0</v>
      </c>
      <c r="AZ183" s="2">
        <f t="shared" si="51"/>
        <v>0</v>
      </c>
      <c r="BA183" s="2">
        <f t="shared" si="51"/>
        <v>0</v>
      </c>
      <c r="BB183" s="2">
        <f t="shared" si="51"/>
        <v>0</v>
      </c>
      <c r="BC183" s="2">
        <f t="shared" si="51"/>
        <v>0</v>
      </c>
      <c r="BD183" s="2">
        <f t="shared" si="51"/>
        <v>0</v>
      </c>
      <c r="BE183" s="2">
        <f t="shared" si="51"/>
        <v>0</v>
      </c>
      <c r="BF183" s="2">
        <f t="shared" ref="BF183:CS186" si="56">BF153*$CU$161</f>
        <v>0</v>
      </c>
      <c r="BG183" s="2">
        <f t="shared" si="56"/>
        <v>0</v>
      </c>
      <c r="BH183" s="2">
        <f t="shared" si="56"/>
        <v>0</v>
      </c>
      <c r="BI183" s="2">
        <f t="shared" si="56"/>
        <v>0</v>
      </c>
      <c r="BJ183" s="2">
        <f t="shared" si="56"/>
        <v>0</v>
      </c>
      <c r="BK183" s="2">
        <f t="shared" si="56"/>
        <v>0</v>
      </c>
      <c r="BL183" s="2">
        <f t="shared" si="56"/>
        <v>0</v>
      </c>
      <c r="BM183" s="2">
        <f t="shared" si="56"/>
        <v>137.77440425777914</v>
      </c>
      <c r="BN183" s="2">
        <f t="shared" si="56"/>
        <v>265.50417214602561</v>
      </c>
      <c r="BO183" s="2">
        <f t="shared" si="56"/>
        <v>351.96948792159736</v>
      </c>
      <c r="BP183" s="2">
        <f t="shared" si="56"/>
        <v>0</v>
      </c>
      <c r="BQ183" s="2">
        <f t="shared" si="56"/>
        <v>0</v>
      </c>
      <c r="BR183" s="2">
        <f t="shared" si="56"/>
        <v>0</v>
      </c>
      <c r="BS183" s="2">
        <f t="shared" si="56"/>
        <v>0</v>
      </c>
      <c r="BT183" s="2">
        <f t="shared" si="56"/>
        <v>0</v>
      </c>
      <c r="BU183" s="2">
        <f t="shared" si="56"/>
        <v>0</v>
      </c>
      <c r="BV183" s="2">
        <f t="shared" si="56"/>
        <v>0</v>
      </c>
      <c r="BW183" s="2">
        <f t="shared" si="56"/>
        <v>0</v>
      </c>
      <c r="BX183" s="2">
        <f t="shared" si="56"/>
        <v>0</v>
      </c>
      <c r="BY183" s="2">
        <f t="shared" si="56"/>
        <v>0</v>
      </c>
      <c r="BZ183" s="2">
        <f t="shared" si="56"/>
        <v>0</v>
      </c>
      <c r="CA183" s="2">
        <f t="shared" si="56"/>
        <v>0</v>
      </c>
      <c r="CB183" s="2">
        <f t="shared" si="56"/>
        <v>0</v>
      </c>
      <c r="CC183" s="2">
        <f t="shared" si="56"/>
        <v>0</v>
      </c>
      <c r="CD183" s="2">
        <f t="shared" si="56"/>
        <v>0</v>
      </c>
      <c r="CE183" s="2">
        <f t="shared" si="56"/>
        <v>0</v>
      </c>
      <c r="CF183" s="2">
        <f t="shared" si="56"/>
        <v>0</v>
      </c>
      <c r="CG183" s="2">
        <f t="shared" si="56"/>
        <v>0</v>
      </c>
      <c r="CH183" s="2">
        <f t="shared" si="56"/>
        <v>0</v>
      </c>
      <c r="CI183" s="2">
        <f t="shared" si="56"/>
        <v>0</v>
      </c>
      <c r="CJ183" s="2">
        <f t="shared" si="56"/>
        <v>0</v>
      </c>
      <c r="CK183" s="2">
        <f t="shared" si="56"/>
        <v>0</v>
      </c>
      <c r="CL183" s="2">
        <f t="shared" si="56"/>
        <v>0</v>
      </c>
      <c r="CM183" s="2">
        <f t="shared" si="56"/>
        <v>0</v>
      </c>
      <c r="CN183" s="2">
        <f t="shared" si="56"/>
        <v>0</v>
      </c>
      <c r="CO183" s="2">
        <f t="shared" si="56"/>
        <v>0</v>
      </c>
      <c r="CP183" s="2">
        <f t="shared" si="56"/>
        <v>0</v>
      </c>
      <c r="CQ183" s="2">
        <f t="shared" si="56"/>
        <v>0</v>
      </c>
      <c r="CR183" s="2">
        <f t="shared" si="56"/>
        <v>0</v>
      </c>
      <c r="CS183" s="2">
        <f t="shared" si="56"/>
        <v>0</v>
      </c>
      <c r="CT183" s="2">
        <f t="shared" si="10"/>
        <v>1166.3994638296515</v>
      </c>
      <c r="CU183" s="2">
        <f t="shared" si="11"/>
        <v>1940</v>
      </c>
      <c r="CV183" s="2">
        <f t="shared" si="12"/>
        <v>773.60053617034851</v>
      </c>
      <c r="CW183" s="21">
        <f t="shared" ref="CW183" si="57">CV183/CU183</f>
        <v>0.39876316297440645</v>
      </c>
    </row>
    <row r="184" spans="1:101">
      <c r="A184" s="2" t="str">
        <f t="shared" si="7"/>
        <v>Rétsági</v>
      </c>
      <c r="B184" s="2">
        <f t="shared" si="8"/>
        <v>0</v>
      </c>
      <c r="C184" s="2">
        <f t="shared" si="51"/>
        <v>0</v>
      </c>
      <c r="D184" s="2">
        <f t="shared" si="51"/>
        <v>0</v>
      </c>
      <c r="E184" s="2">
        <f t="shared" si="51"/>
        <v>4.1400190441992741</v>
      </c>
      <c r="F184" s="2">
        <f t="shared" si="51"/>
        <v>0</v>
      </c>
      <c r="G184" s="2">
        <f t="shared" si="51"/>
        <v>0</v>
      </c>
      <c r="H184" s="2">
        <f t="shared" si="51"/>
        <v>0</v>
      </c>
      <c r="I184" s="2">
        <f t="shared" si="51"/>
        <v>0</v>
      </c>
      <c r="J184" s="2">
        <f t="shared" si="51"/>
        <v>0</v>
      </c>
      <c r="K184" s="2">
        <f t="shared" si="51"/>
        <v>0</v>
      </c>
      <c r="L184" s="2">
        <f t="shared" si="51"/>
        <v>0</v>
      </c>
      <c r="M184" s="2">
        <f t="shared" si="51"/>
        <v>0</v>
      </c>
      <c r="N184" s="2">
        <f t="shared" si="51"/>
        <v>0</v>
      </c>
      <c r="O184" s="2">
        <f t="shared" si="51"/>
        <v>0</v>
      </c>
      <c r="P184" s="2">
        <f t="shared" si="51"/>
        <v>100.92144784793969</v>
      </c>
      <c r="Q184" s="2">
        <f t="shared" si="51"/>
        <v>0</v>
      </c>
      <c r="R184" s="2">
        <f t="shared" si="51"/>
        <v>0</v>
      </c>
      <c r="S184" s="2">
        <f t="shared" si="51"/>
        <v>0</v>
      </c>
      <c r="T184" s="2">
        <f t="shared" si="51"/>
        <v>0</v>
      </c>
      <c r="U184" s="2">
        <f t="shared" si="51"/>
        <v>0</v>
      </c>
      <c r="V184" s="2">
        <f t="shared" si="51"/>
        <v>0</v>
      </c>
      <c r="W184" s="2">
        <f t="shared" si="51"/>
        <v>0</v>
      </c>
      <c r="X184" s="2">
        <f t="shared" si="51"/>
        <v>0</v>
      </c>
      <c r="Y184" s="2">
        <f t="shared" si="51"/>
        <v>0</v>
      </c>
      <c r="Z184" s="2">
        <f t="shared" si="51"/>
        <v>0</v>
      </c>
      <c r="AA184" s="2">
        <f t="shared" si="51"/>
        <v>0</v>
      </c>
      <c r="AB184" s="2">
        <f t="shared" si="51"/>
        <v>0</v>
      </c>
      <c r="AC184" s="2">
        <f t="shared" si="51"/>
        <v>0</v>
      </c>
      <c r="AD184" s="2">
        <f t="shared" si="51"/>
        <v>0</v>
      </c>
      <c r="AE184" s="2">
        <f t="shared" si="51"/>
        <v>0</v>
      </c>
      <c r="AF184" s="2">
        <f t="shared" si="51"/>
        <v>0</v>
      </c>
      <c r="AG184" s="2">
        <f t="shared" si="51"/>
        <v>0</v>
      </c>
      <c r="AH184" s="2">
        <f t="shared" si="51"/>
        <v>0</v>
      </c>
      <c r="AI184" s="2">
        <f t="shared" si="51"/>
        <v>0</v>
      </c>
      <c r="AJ184" s="2">
        <f t="shared" si="51"/>
        <v>0</v>
      </c>
      <c r="AK184" s="2">
        <f t="shared" si="51"/>
        <v>0</v>
      </c>
      <c r="AL184" s="2">
        <f t="shared" si="51"/>
        <v>0</v>
      </c>
      <c r="AM184" s="2">
        <f t="shared" si="51"/>
        <v>0</v>
      </c>
      <c r="AN184" s="2">
        <f t="shared" si="51"/>
        <v>0</v>
      </c>
      <c r="AO184" s="2">
        <f t="shared" si="51"/>
        <v>0</v>
      </c>
      <c r="AP184" s="2">
        <f t="shared" si="51"/>
        <v>0</v>
      </c>
      <c r="AQ184" s="2">
        <f t="shared" si="51"/>
        <v>0</v>
      </c>
      <c r="AR184" s="2">
        <f t="shared" si="51"/>
        <v>0</v>
      </c>
      <c r="AS184" s="2">
        <f t="shared" si="51"/>
        <v>0</v>
      </c>
      <c r="AT184" s="2">
        <f t="shared" si="51"/>
        <v>0</v>
      </c>
      <c r="AU184" s="2">
        <f t="shared" si="51"/>
        <v>0</v>
      </c>
      <c r="AV184" s="2">
        <f t="shared" si="51"/>
        <v>0</v>
      </c>
      <c r="AW184" s="2">
        <f t="shared" si="51"/>
        <v>0</v>
      </c>
      <c r="AX184" s="2">
        <f t="shared" si="51"/>
        <v>0</v>
      </c>
      <c r="AY184" s="2">
        <f t="shared" si="51"/>
        <v>0</v>
      </c>
      <c r="AZ184" s="2">
        <f t="shared" si="51"/>
        <v>0</v>
      </c>
      <c r="BA184" s="2">
        <f t="shared" si="51"/>
        <v>0</v>
      </c>
      <c r="BB184" s="2">
        <f t="shared" si="51"/>
        <v>0</v>
      </c>
      <c r="BC184" s="2">
        <f t="shared" si="51"/>
        <v>0</v>
      </c>
      <c r="BD184" s="2">
        <f t="shared" si="51"/>
        <v>0</v>
      </c>
      <c r="BE184" s="2">
        <f t="shared" si="51"/>
        <v>0</v>
      </c>
      <c r="BF184" s="2">
        <f t="shared" ref="BF184" si="58">BF154*$CU$161</f>
        <v>0</v>
      </c>
      <c r="BG184" s="2">
        <f t="shared" si="56"/>
        <v>0</v>
      </c>
      <c r="BH184" s="2">
        <f t="shared" si="56"/>
        <v>0</v>
      </c>
      <c r="BI184" s="2">
        <f t="shared" si="56"/>
        <v>0</v>
      </c>
      <c r="BJ184" s="2">
        <f t="shared" si="56"/>
        <v>0</v>
      </c>
      <c r="BK184" s="2">
        <f t="shared" si="56"/>
        <v>0</v>
      </c>
      <c r="BL184" s="2">
        <f t="shared" si="56"/>
        <v>0</v>
      </c>
      <c r="BM184" s="2">
        <f t="shared" si="56"/>
        <v>137.77440425777914</v>
      </c>
      <c r="BN184" s="2">
        <f t="shared" si="56"/>
        <v>265.50417214602561</v>
      </c>
      <c r="BO184" s="2">
        <f t="shared" si="56"/>
        <v>351.96948792159736</v>
      </c>
      <c r="BP184" s="2">
        <f t="shared" si="56"/>
        <v>0</v>
      </c>
      <c r="BQ184" s="2">
        <f t="shared" si="56"/>
        <v>0</v>
      </c>
      <c r="BR184" s="2">
        <f t="shared" si="56"/>
        <v>0</v>
      </c>
      <c r="BS184" s="2">
        <f t="shared" si="56"/>
        <v>0</v>
      </c>
      <c r="BT184" s="2">
        <f t="shared" si="56"/>
        <v>0</v>
      </c>
      <c r="BU184" s="2">
        <f t="shared" si="56"/>
        <v>0</v>
      </c>
      <c r="BV184" s="2">
        <f t="shared" si="56"/>
        <v>0</v>
      </c>
      <c r="BW184" s="2">
        <f t="shared" si="56"/>
        <v>0</v>
      </c>
      <c r="BX184" s="2">
        <f t="shared" si="56"/>
        <v>0</v>
      </c>
      <c r="BY184" s="2">
        <f t="shared" si="56"/>
        <v>0</v>
      </c>
      <c r="BZ184" s="2">
        <f t="shared" si="56"/>
        <v>0</v>
      </c>
      <c r="CA184" s="2">
        <f t="shared" si="56"/>
        <v>0</v>
      </c>
      <c r="CB184" s="2">
        <f t="shared" si="56"/>
        <v>0</v>
      </c>
      <c r="CC184" s="2">
        <f t="shared" si="56"/>
        <v>0</v>
      </c>
      <c r="CD184" s="2">
        <f t="shared" si="56"/>
        <v>0</v>
      </c>
      <c r="CE184" s="2">
        <f t="shared" si="56"/>
        <v>0</v>
      </c>
      <c r="CF184" s="2">
        <f t="shared" si="56"/>
        <v>0</v>
      </c>
      <c r="CG184" s="2">
        <f t="shared" si="56"/>
        <v>0</v>
      </c>
      <c r="CH184" s="2">
        <f t="shared" si="56"/>
        <v>0</v>
      </c>
      <c r="CI184" s="2">
        <f t="shared" si="56"/>
        <v>0</v>
      </c>
      <c r="CJ184" s="2">
        <f t="shared" si="56"/>
        <v>0</v>
      </c>
      <c r="CK184" s="2">
        <f t="shared" si="56"/>
        <v>0</v>
      </c>
      <c r="CL184" s="2">
        <f t="shared" si="56"/>
        <v>0</v>
      </c>
      <c r="CM184" s="2">
        <f t="shared" si="56"/>
        <v>0</v>
      </c>
      <c r="CN184" s="2">
        <f t="shared" si="56"/>
        <v>0</v>
      </c>
      <c r="CO184" s="2">
        <f t="shared" si="56"/>
        <v>0</v>
      </c>
      <c r="CP184" s="2">
        <f t="shared" si="56"/>
        <v>0</v>
      </c>
      <c r="CQ184" s="2">
        <f t="shared" si="56"/>
        <v>0</v>
      </c>
      <c r="CR184" s="2">
        <f t="shared" si="56"/>
        <v>0</v>
      </c>
      <c r="CS184" s="2">
        <f t="shared" si="56"/>
        <v>0</v>
      </c>
      <c r="CT184" s="2">
        <f t="shared" si="10"/>
        <v>860.30953121754101</v>
      </c>
      <c r="CU184" s="2">
        <f t="shared" si="11"/>
        <v>985</v>
      </c>
      <c r="CV184" s="2">
        <f t="shared" si="12"/>
        <v>124.69046878245899</v>
      </c>
      <c r="CW184" s="21">
        <f t="shared" ref="CW184" si="59">CV184/CU184</f>
        <v>0.12658930840858781</v>
      </c>
    </row>
    <row r="185" spans="1:101">
      <c r="A185" s="2" t="str">
        <f t="shared" si="7"/>
        <v>Szendehely</v>
      </c>
      <c r="B185" s="2">
        <f t="shared" si="8"/>
        <v>0</v>
      </c>
      <c r="C185" s="2">
        <f t="shared" si="51"/>
        <v>0</v>
      </c>
      <c r="D185" s="2">
        <f t="shared" si="51"/>
        <v>0</v>
      </c>
      <c r="E185" s="2">
        <f t="shared" si="51"/>
        <v>3911.8429126157016</v>
      </c>
      <c r="F185" s="2">
        <f t="shared" si="51"/>
        <v>0</v>
      </c>
      <c r="G185" s="2">
        <f t="shared" si="51"/>
        <v>0</v>
      </c>
      <c r="H185" s="2">
        <f t="shared" si="51"/>
        <v>0</v>
      </c>
      <c r="I185" s="2">
        <f t="shared" si="51"/>
        <v>0</v>
      </c>
      <c r="J185" s="2">
        <f t="shared" si="51"/>
        <v>0</v>
      </c>
      <c r="K185" s="2">
        <f t="shared" si="51"/>
        <v>0</v>
      </c>
      <c r="L185" s="2">
        <f t="shared" si="51"/>
        <v>0</v>
      </c>
      <c r="M185" s="2">
        <f t="shared" si="51"/>
        <v>0</v>
      </c>
      <c r="N185" s="2">
        <f t="shared" si="51"/>
        <v>0</v>
      </c>
      <c r="O185" s="2">
        <f t="shared" si="51"/>
        <v>0</v>
      </c>
      <c r="P185" s="2">
        <f t="shared" si="51"/>
        <v>140.1498250208443</v>
      </c>
      <c r="Q185" s="2">
        <f t="shared" si="51"/>
        <v>0</v>
      </c>
      <c r="R185" s="2">
        <f t="shared" si="51"/>
        <v>0</v>
      </c>
      <c r="S185" s="2">
        <f t="shared" si="51"/>
        <v>0</v>
      </c>
      <c r="T185" s="2">
        <f t="shared" si="51"/>
        <v>0</v>
      </c>
      <c r="U185" s="2">
        <f t="shared" si="51"/>
        <v>0</v>
      </c>
      <c r="V185" s="2">
        <f t="shared" si="51"/>
        <v>0</v>
      </c>
      <c r="W185" s="2">
        <f t="shared" si="51"/>
        <v>0</v>
      </c>
      <c r="X185" s="2">
        <f t="shared" si="51"/>
        <v>0</v>
      </c>
      <c r="Y185" s="2">
        <f t="shared" si="51"/>
        <v>0</v>
      </c>
      <c r="Z185" s="2">
        <f t="shared" si="51"/>
        <v>0</v>
      </c>
      <c r="AA185" s="2">
        <f t="shared" si="51"/>
        <v>0</v>
      </c>
      <c r="AB185" s="2">
        <f t="shared" si="51"/>
        <v>0</v>
      </c>
      <c r="AC185" s="2">
        <f t="shared" si="51"/>
        <v>0</v>
      </c>
      <c r="AD185" s="2">
        <f t="shared" si="51"/>
        <v>0</v>
      </c>
      <c r="AE185" s="2">
        <f t="shared" si="51"/>
        <v>0</v>
      </c>
      <c r="AF185" s="2">
        <f t="shared" si="51"/>
        <v>0</v>
      </c>
      <c r="AG185" s="2">
        <f t="shared" si="51"/>
        <v>0</v>
      </c>
      <c r="AH185" s="2">
        <f t="shared" si="51"/>
        <v>0</v>
      </c>
      <c r="AI185" s="2">
        <f t="shared" si="51"/>
        <v>0</v>
      </c>
      <c r="AJ185" s="2">
        <f t="shared" si="51"/>
        <v>0</v>
      </c>
      <c r="AK185" s="2">
        <f t="shared" si="51"/>
        <v>0</v>
      </c>
      <c r="AL185" s="2">
        <f t="shared" si="51"/>
        <v>0</v>
      </c>
      <c r="AM185" s="2">
        <f t="shared" si="51"/>
        <v>0</v>
      </c>
      <c r="AN185" s="2">
        <f t="shared" si="51"/>
        <v>0</v>
      </c>
      <c r="AO185" s="2">
        <f t="shared" si="51"/>
        <v>0</v>
      </c>
      <c r="AP185" s="2">
        <f t="shared" si="51"/>
        <v>0</v>
      </c>
      <c r="AQ185" s="2">
        <f t="shared" si="51"/>
        <v>0</v>
      </c>
      <c r="AR185" s="2">
        <f t="shared" si="51"/>
        <v>0</v>
      </c>
      <c r="AS185" s="2">
        <f t="shared" si="51"/>
        <v>0</v>
      </c>
      <c r="AT185" s="2">
        <f t="shared" si="51"/>
        <v>0</v>
      </c>
      <c r="AU185" s="2">
        <f t="shared" si="51"/>
        <v>0</v>
      </c>
      <c r="AV185" s="2">
        <f t="shared" si="51"/>
        <v>0</v>
      </c>
      <c r="AW185" s="2">
        <f t="shared" si="51"/>
        <v>0</v>
      </c>
      <c r="AX185" s="2">
        <f t="shared" si="51"/>
        <v>0</v>
      </c>
      <c r="AY185" s="2">
        <f t="shared" si="51"/>
        <v>0</v>
      </c>
      <c r="AZ185" s="2">
        <f t="shared" si="51"/>
        <v>0</v>
      </c>
      <c r="BA185" s="2">
        <f t="shared" si="51"/>
        <v>0</v>
      </c>
      <c r="BB185" s="2">
        <f t="shared" si="51"/>
        <v>0</v>
      </c>
      <c r="BC185" s="2">
        <f t="shared" si="51"/>
        <v>0</v>
      </c>
      <c r="BD185" s="2">
        <f t="shared" si="51"/>
        <v>0</v>
      </c>
      <c r="BE185" s="2">
        <f t="shared" si="51"/>
        <v>0</v>
      </c>
      <c r="BF185" s="2">
        <f t="shared" ref="BF185" si="60">BF155*$CU$161</f>
        <v>0</v>
      </c>
      <c r="BG185" s="2">
        <f t="shared" si="56"/>
        <v>0</v>
      </c>
      <c r="BH185" s="2">
        <f t="shared" si="56"/>
        <v>0</v>
      </c>
      <c r="BI185" s="2">
        <f t="shared" si="56"/>
        <v>0</v>
      </c>
      <c r="BJ185" s="2">
        <f t="shared" si="56"/>
        <v>0</v>
      </c>
      <c r="BK185" s="2">
        <f t="shared" si="56"/>
        <v>0</v>
      </c>
      <c r="BL185" s="2">
        <f t="shared" si="56"/>
        <v>0</v>
      </c>
      <c r="BM185" s="2">
        <f t="shared" si="56"/>
        <v>9.0944680643066036</v>
      </c>
      <c r="BN185" s="2">
        <f t="shared" si="56"/>
        <v>265.50417214602561</v>
      </c>
      <c r="BO185" s="2">
        <f t="shared" si="56"/>
        <v>351.96948792159736</v>
      </c>
      <c r="BP185" s="2">
        <f t="shared" si="56"/>
        <v>0</v>
      </c>
      <c r="BQ185" s="2">
        <f t="shared" si="56"/>
        <v>0</v>
      </c>
      <c r="BR185" s="2">
        <f t="shared" si="56"/>
        <v>0</v>
      </c>
      <c r="BS185" s="2">
        <f t="shared" si="56"/>
        <v>0</v>
      </c>
      <c r="BT185" s="2">
        <f t="shared" si="56"/>
        <v>0</v>
      </c>
      <c r="BU185" s="2">
        <f t="shared" si="56"/>
        <v>0</v>
      </c>
      <c r="BV185" s="2">
        <f t="shared" si="56"/>
        <v>0</v>
      </c>
      <c r="BW185" s="2">
        <f t="shared" si="56"/>
        <v>0</v>
      </c>
      <c r="BX185" s="2">
        <f t="shared" si="56"/>
        <v>0</v>
      </c>
      <c r="BY185" s="2">
        <f t="shared" si="56"/>
        <v>0</v>
      </c>
      <c r="BZ185" s="2">
        <f t="shared" si="56"/>
        <v>0</v>
      </c>
      <c r="CA185" s="2">
        <f t="shared" si="56"/>
        <v>0</v>
      </c>
      <c r="CB185" s="2">
        <f t="shared" si="56"/>
        <v>0</v>
      </c>
      <c r="CC185" s="2">
        <f t="shared" si="56"/>
        <v>0</v>
      </c>
      <c r="CD185" s="2">
        <f t="shared" si="56"/>
        <v>0</v>
      </c>
      <c r="CE185" s="2">
        <f t="shared" si="56"/>
        <v>0</v>
      </c>
      <c r="CF185" s="2">
        <f t="shared" si="56"/>
        <v>265.50417214602561</v>
      </c>
      <c r="CG185" s="2">
        <f t="shared" si="56"/>
        <v>0</v>
      </c>
      <c r="CH185" s="2">
        <f t="shared" si="56"/>
        <v>0</v>
      </c>
      <c r="CI185" s="2">
        <f t="shared" si="56"/>
        <v>0</v>
      </c>
      <c r="CJ185" s="2">
        <f t="shared" si="56"/>
        <v>0</v>
      </c>
      <c r="CK185" s="2">
        <f t="shared" si="56"/>
        <v>0</v>
      </c>
      <c r="CL185" s="2">
        <f t="shared" si="56"/>
        <v>0</v>
      </c>
      <c r="CM185" s="2">
        <f t="shared" si="56"/>
        <v>0</v>
      </c>
      <c r="CN185" s="2">
        <f t="shared" si="56"/>
        <v>0</v>
      </c>
      <c r="CO185" s="2">
        <f t="shared" si="56"/>
        <v>0</v>
      </c>
      <c r="CP185" s="2">
        <f t="shared" si="56"/>
        <v>0</v>
      </c>
      <c r="CQ185" s="2">
        <f t="shared" si="56"/>
        <v>0</v>
      </c>
      <c r="CR185" s="2">
        <f t="shared" si="56"/>
        <v>0</v>
      </c>
      <c r="CS185" s="2">
        <f t="shared" si="56"/>
        <v>0</v>
      </c>
      <c r="CT185" s="2">
        <f t="shared" si="10"/>
        <v>4944.0650379145009</v>
      </c>
      <c r="CU185" s="2">
        <f t="shared" si="11"/>
        <v>2921</v>
      </c>
      <c r="CV185" s="2">
        <f t="shared" si="12"/>
        <v>-2023.0650379145009</v>
      </c>
      <c r="CW185" s="21">
        <f t="shared" ref="CW185" si="61">CV185/CU185</f>
        <v>-0.69259330294916155</v>
      </c>
    </row>
    <row r="186" spans="1:101">
      <c r="A186" s="2" t="str">
        <f t="shared" si="7"/>
        <v>Tereske</v>
      </c>
      <c r="B186" s="2">
        <f t="shared" si="8"/>
        <v>0</v>
      </c>
      <c r="C186" s="2">
        <f t="shared" si="51"/>
        <v>0</v>
      </c>
      <c r="D186" s="2">
        <f t="shared" si="51"/>
        <v>0</v>
      </c>
      <c r="E186" s="2">
        <f t="shared" si="51"/>
        <v>3764.7704327996389</v>
      </c>
      <c r="F186" s="2">
        <f t="shared" si="51"/>
        <v>0</v>
      </c>
      <c r="G186" s="2">
        <f t="shared" si="51"/>
        <v>0</v>
      </c>
      <c r="H186" s="2">
        <f t="shared" si="51"/>
        <v>0</v>
      </c>
      <c r="I186" s="2">
        <f t="shared" si="51"/>
        <v>0</v>
      </c>
      <c r="J186" s="2">
        <f t="shared" si="51"/>
        <v>0</v>
      </c>
      <c r="K186" s="2">
        <f t="shared" si="51"/>
        <v>0</v>
      </c>
      <c r="L186" s="2">
        <f t="shared" si="51"/>
        <v>0</v>
      </c>
      <c r="M186" s="2">
        <f t="shared" si="51"/>
        <v>0</v>
      </c>
      <c r="N186" s="2">
        <f t="shared" si="51"/>
        <v>0</v>
      </c>
      <c r="O186" s="2">
        <f t="shared" si="51"/>
        <v>0</v>
      </c>
      <c r="P186" s="2">
        <f t="shared" si="51"/>
        <v>0</v>
      </c>
      <c r="Q186" s="2">
        <f t="shared" si="51"/>
        <v>0</v>
      </c>
      <c r="R186" s="2">
        <f t="shared" si="51"/>
        <v>0</v>
      </c>
      <c r="S186" s="2">
        <f t="shared" si="51"/>
        <v>0</v>
      </c>
      <c r="T186" s="2">
        <f t="shared" si="51"/>
        <v>0</v>
      </c>
      <c r="U186" s="2">
        <f t="shared" si="51"/>
        <v>0</v>
      </c>
      <c r="V186" s="2">
        <f t="shared" si="51"/>
        <v>0</v>
      </c>
      <c r="W186" s="2">
        <f t="shared" si="51"/>
        <v>0</v>
      </c>
      <c r="X186" s="2">
        <f t="shared" si="51"/>
        <v>0</v>
      </c>
      <c r="Y186" s="2">
        <f t="shared" si="51"/>
        <v>0</v>
      </c>
      <c r="Z186" s="2">
        <f t="shared" si="51"/>
        <v>0</v>
      </c>
      <c r="AA186" s="2">
        <f t="shared" si="51"/>
        <v>0</v>
      </c>
      <c r="AB186" s="2">
        <f t="shared" ref="C186:BE189" si="62">AB156*$CU$161</f>
        <v>0</v>
      </c>
      <c r="AC186" s="2">
        <f t="shared" si="62"/>
        <v>0</v>
      </c>
      <c r="AD186" s="2">
        <f t="shared" si="62"/>
        <v>0</v>
      </c>
      <c r="AE186" s="2">
        <f t="shared" si="62"/>
        <v>0</v>
      </c>
      <c r="AF186" s="2">
        <f t="shared" si="62"/>
        <v>0</v>
      </c>
      <c r="AG186" s="2">
        <f t="shared" si="62"/>
        <v>0</v>
      </c>
      <c r="AH186" s="2">
        <f t="shared" si="62"/>
        <v>0</v>
      </c>
      <c r="AI186" s="2">
        <f t="shared" si="62"/>
        <v>0</v>
      </c>
      <c r="AJ186" s="2">
        <f t="shared" si="62"/>
        <v>0</v>
      </c>
      <c r="AK186" s="2">
        <f t="shared" si="62"/>
        <v>0</v>
      </c>
      <c r="AL186" s="2">
        <f t="shared" si="62"/>
        <v>0</v>
      </c>
      <c r="AM186" s="2">
        <f t="shared" si="62"/>
        <v>0</v>
      </c>
      <c r="AN186" s="2">
        <f t="shared" si="62"/>
        <v>0</v>
      </c>
      <c r="AO186" s="2">
        <f t="shared" si="62"/>
        <v>0</v>
      </c>
      <c r="AP186" s="2">
        <f t="shared" si="62"/>
        <v>0</v>
      </c>
      <c r="AQ186" s="2">
        <f t="shared" si="62"/>
        <v>0</v>
      </c>
      <c r="AR186" s="2">
        <f t="shared" si="62"/>
        <v>0</v>
      </c>
      <c r="AS186" s="2">
        <f t="shared" si="62"/>
        <v>0</v>
      </c>
      <c r="AT186" s="2">
        <f t="shared" si="62"/>
        <v>0</v>
      </c>
      <c r="AU186" s="2">
        <f t="shared" si="62"/>
        <v>0</v>
      </c>
      <c r="AV186" s="2">
        <f t="shared" si="62"/>
        <v>0</v>
      </c>
      <c r="AW186" s="2">
        <f t="shared" si="62"/>
        <v>0</v>
      </c>
      <c r="AX186" s="2">
        <f t="shared" si="62"/>
        <v>0</v>
      </c>
      <c r="AY186" s="2">
        <f t="shared" si="62"/>
        <v>0</v>
      </c>
      <c r="AZ186" s="2">
        <f t="shared" si="62"/>
        <v>0</v>
      </c>
      <c r="BA186" s="2">
        <f t="shared" si="62"/>
        <v>0</v>
      </c>
      <c r="BB186" s="2">
        <f t="shared" si="62"/>
        <v>0</v>
      </c>
      <c r="BC186" s="2">
        <f t="shared" si="62"/>
        <v>0</v>
      </c>
      <c r="BD186" s="2">
        <f t="shared" si="62"/>
        <v>0</v>
      </c>
      <c r="BE186" s="2">
        <f t="shared" si="62"/>
        <v>0</v>
      </c>
      <c r="BF186" s="2">
        <f t="shared" ref="BF186" si="63">BF156*$CU$161</f>
        <v>0</v>
      </c>
      <c r="BG186" s="2">
        <f t="shared" si="56"/>
        <v>0</v>
      </c>
      <c r="BH186" s="2">
        <f t="shared" si="56"/>
        <v>0</v>
      </c>
      <c r="BI186" s="2">
        <f t="shared" si="56"/>
        <v>0</v>
      </c>
      <c r="BJ186" s="2">
        <f t="shared" si="56"/>
        <v>0</v>
      </c>
      <c r="BK186" s="2">
        <f t="shared" si="56"/>
        <v>0</v>
      </c>
      <c r="BL186" s="2">
        <f t="shared" si="56"/>
        <v>116.32774822553371</v>
      </c>
      <c r="BM186" s="2">
        <f t="shared" si="56"/>
        <v>137.77440425777914</v>
      </c>
      <c r="BN186" s="2">
        <f t="shared" si="56"/>
        <v>265.50417214602561</v>
      </c>
      <c r="BO186" s="2">
        <f t="shared" si="56"/>
        <v>351.96948792159736</v>
      </c>
      <c r="BP186" s="2">
        <f t="shared" si="56"/>
        <v>0</v>
      </c>
      <c r="BQ186" s="2">
        <f t="shared" si="56"/>
        <v>0</v>
      </c>
      <c r="BR186" s="2">
        <f t="shared" si="56"/>
        <v>0</v>
      </c>
      <c r="BS186" s="2">
        <f t="shared" si="56"/>
        <v>0</v>
      </c>
      <c r="BT186" s="2">
        <f t="shared" si="56"/>
        <v>0</v>
      </c>
      <c r="BU186" s="2">
        <f t="shared" si="56"/>
        <v>0</v>
      </c>
      <c r="BV186" s="2">
        <f t="shared" si="56"/>
        <v>0</v>
      </c>
      <c r="BW186" s="2">
        <f t="shared" si="56"/>
        <v>0</v>
      </c>
      <c r="BX186" s="2">
        <f t="shared" si="56"/>
        <v>0</v>
      </c>
      <c r="BY186" s="2">
        <f t="shared" si="56"/>
        <v>0</v>
      </c>
      <c r="BZ186" s="2">
        <f t="shared" si="56"/>
        <v>0</v>
      </c>
      <c r="CA186" s="2">
        <f t="shared" si="56"/>
        <v>0</v>
      </c>
      <c r="CB186" s="2">
        <f t="shared" si="56"/>
        <v>0</v>
      </c>
      <c r="CC186" s="2">
        <f t="shared" si="56"/>
        <v>0</v>
      </c>
      <c r="CD186" s="2">
        <f t="shared" si="56"/>
        <v>0</v>
      </c>
      <c r="CE186" s="2">
        <f t="shared" si="56"/>
        <v>0</v>
      </c>
      <c r="CF186" s="2">
        <f t="shared" si="56"/>
        <v>0</v>
      </c>
      <c r="CG186" s="2">
        <f t="shared" si="56"/>
        <v>0</v>
      </c>
      <c r="CH186" s="2">
        <f t="shared" si="56"/>
        <v>0</v>
      </c>
      <c r="CI186" s="2">
        <f t="shared" si="56"/>
        <v>0</v>
      </c>
      <c r="CJ186" s="2">
        <f t="shared" si="56"/>
        <v>0</v>
      </c>
      <c r="CK186" s="2">
        <f t="shared" si="56"/>
        <v>0</v>
      </c>
      <c r="CL186" s="2">
        <f t="shared" si="56"/>
        <v>0</v>
      </c>
      <c r="CM186" s="2">
        <f t="shared" si="56"/>
        <v>0</v>
      </c>
      <c r="CN186" s="2">
        <f t="shared" si="56"/>
        <v>0</v>
      </c>
      <c r="CO186" s="2">
        <f t="shared" si="56"/>
        <v>0</v>
      </c>
      <c r="CP186" s="2">
        <f t="shared" si="56"/>
        <v>0</v>
      </c>
      <c r="CQ186" s="2">
        <f t="shared" si="56"/>
        <v>0</v>
      </c>
      <c r="CR186" s="2">
        <f t="shared" si="56"/>
        <v>0</v>
      </c>
      <c r="CS186" s="2">
        <f t="shared" si="56"/>
        <v>0</v>
      </c>
      <c r="CT186" s="2">
        <f t="shared" si="10"/>
        <v>4636.3462453505754</v>
      </c>
      <c r="CU186" s="2">
        <f t="shared" si="11"/>
        <v>598</v>
      </c>
      <c r="CV186" s="2">
        <f t="shared" si="12"/>
        <v>-4038.3462453505754</v>
      </c>
      <c r="CW186" s="21">
        <f t="shared" ref="CW186" si="64">CV186/CU186</f>
        <v>-6.753087366806982</v>
      </c>
    </row>
    <row r="187" spans="1:101">
      <c r="A187" s="2" t="str">
        <f>A157</f>
        <v>Tolmács</v>
      </c>
      <c r="B187" s="2">
        <f t="shared" si="8"/>
        <v>0</v>
      </c>
      <c r="C187" s="2">
        <f t="shared" si="62"/>
        <v>0</v>
      </c>
      <c r="D187" s="2">
        <f t="shared" si="62"/>
        <v>0</v>
      </c>
      <c r="E187" s="2">
        <f t="shared" si="62"/>
        <v>0</v>
      </c>
      <c r="F187" s="2">
        <f t="shared" si="62"/>
        <v>0</v>
      </c>
      <c r="G187" s="2">
        <f t="shared" si="62"/>
        <v>0</v>
      </c>
      <c r="H187" s="2">
        <f t="shared" si="62"/>
        <v>0</v>
      </c>
      <c r="I187" s="2">
        <f t="shared" si="62"/>
        <v>0</v>
      </c>
      <c r="J187" s="2">
        <f t="shared" si="62"/>
        <v>0</v>
      </c>
      <c r="K187" s="2">
        <f t="shared" si="62"/>
        <v>0</v>
      </c>
      <c r="L187" s="2">
        <f t="shared" si="62"/>
        <v>0</v>
      </c>
      <c r="M187" s="2">
        <f t="shared" si="62"/>
        <v>0</v>
      </c>
      <c r="N187" s="2">
        <f t="shared" si="62"/>
        <v>0</v>
      </c>
      <c r="O187" s="2">
        <f t="shared" si="62"/>
        <v>0</v>
      </c>
      <c r="P187" s="2">
        <f t="shared" si="62"/>
        <v>0</v>
      </c>
      <c r="Q187" s="2">
        <f t="shared" si="62"/>
        <v>0</v>
      </c>
      <c r="R187" s="2">
        <f t="shared" si="62"/>
        <v>0</v>
      </c>
      <c r="S187" s="2">
        <f t="shared" si="62"/>
        <v>0</v>
      </c>
      <c r="T187" s="2">
        <f t="shared" si="62"/>
        <v>0</v>
      </c>
      <c r="U187" s="2">
        <f t="shared" si="62"/>
        <v>0</v>
      </c>
      <c r="V187" s="2">
        <f t="shared" si="62"/>
        <v>0</v>
      </c>
      <c r="W187" s="2">
        <f t="shared" si="62"/>
        <v>0</v>
      </c>
      <c r="X187" s="2">
        <f t="shared" si="62"/>
        <v>0</v>
      </c>
      <c r="Y187" s="2">
        <f t="shared" si="62"/>
        <v>0</v>
      </c>
      <c r="Z187" s="2">
        <f t="shared" si="62"/>
        <v>0</v>
      </c>
      <c r="AA187" s="2">
        <f t="shared" si="62"/>
        <v>0</v>
      </c>
      <c r="AB187" s="2">
        <f t="shared" si="62"/>
        <v>0</v>
      </c>
      <c r="AC187" s="2">
        <f t="shared" si="62"/>
        <v>0</v>
      </c>
      <c r="AD187" s="2">
        <f t="shared" si="62"/>
        <v>0</v>
      </c>
      <c r="AE187" s="2">
        <f t="shared" si="62"/>
        <v>0</v>
      </c>
      <c r="AF187" s="2">
        <f t="shared" si="62"/>
        <v>0</v>
      </c>
      <c r="AG187" s="2">
        <f t="shared" si="62"/>
        <v>0</v>
      </c>
      <c r="AH187" s="2">
        <f t="shared" si="62"/>
        <v>0</v>
      </c>
      <c r="AI187" s="2">
        <f t="shared" si="62"/>
        <v>0</v>
      </c>
      <c r="AJ187" s="2">
        <f t="shared" si="62"/>
        <v>0</v>
      </c>
      <c r="AK187" s="2">
        <f t="shared" si="62"/>
        <v>0</v>
      </c>
      <c r="AL187" s="2">
        <f t="shared" si="62"/>
        <v>0</v>
      </c>
      <c r="AM187" s="2">
        <f t="shared" si="62"/>
        <v>0</v>
      </c>
      <c r="AN187" s="2">
        <f t="shared" si="62"/>
        <v>0</v>
      </c>
      <c r="AO187" s="2">
        <f t="shared" si="62"/>
        <v>0</v>
      </c>
      <c r="AP187" s="2">
        <f t="shared" si="62"/>
        <v>0</v>
      </c>
      <c r="AQ187" s="2">
        <f t="shared" si="62"/>
        <v>0</v>
      </c>
      <c r="AR187" s="2">
        <f t="shared" si="62"/>
        <v>0</v>
      </c>
      <c r="AS187" s="2">
        <f t="shared" si="62"/>
        <v>0</v>
      </c>
      <c r="AT187" s="2">
        <f t="shared" si="62"/>
        <v>0</v>
      </c>
      <c r="AU187" s="2">
        <f t="shared" si="62"/>
        <v>0</v>
      </c>
      <c r="AV187" s="2">
        <f t="shared" si="62"/>
        <v>0</v>
      </c>
      <c r="AW187" s="2">
        <f t="shared" si="62"/>
        <v>0</v>
      </c>
      <c r="AX187" s="2">
        <f t="shared" si="62"/>
        <v>0</v>
      </c>
      <c r="AY187" s="2">
        <f t="shared" si="62"/>
        <v>0</v>
      </c>
      <c r="AZ187" s="2">
        <f t="shared" si="62"/>
        <v>0</v>
      </c>
      <c r="BA187" s="2">
        <f t="shared" si="62"/>
        <v>0</v>
      </c>
      <c r="BB187" s="2">
        <f t="shared" si="62"/>
        <v>0</v>
      </c>
      <c r="BC187" s="2">
        <f t="shared" si="62"/>
        <v>0</v>
      </c>
      <c r="BD187" s="2">
        <f t="shared" si="62"/>
        <v>0</v>
      </c>
      <c r="BE187" s="2">
        <f t="shared" si="62"/>
        <v>0</v>
      </c>
      <c r="BF187" s="2">
        <f t="shared" ref="BF187:CS187" si="65">BF157*$CU$161</f>
        <v>0</v>
      </c>
      <c r="BG187" s="2">
        <f t="shared" si="65"/>
        <v>0</v>
      </c>
      <c r="BH187" s="2">
        <f t="shared" si="65"/>
        <v>0</v>
      </c>
      <c r="BI187" s="2">
        <f t="shared" si="65"/>
        <v>0</v>
      </c>
      <c r="BJ187" s="2">
        <f t="shared" si="65"/>
        <v>0</v>
      </c>
      <c r="BK187" s="2">
        <f t="shared" si="65"/>
        <v>0</v>
      </c>
      <c r="BL187" s="2">
        <f t="shared" si="65"/>
        <v>0</v>
      </c>
      <c r="BM187" s="2">
        <f t="shared" si="65"/>
        <v>0</v>
      </c>
      <c r="BN187" s="2">
        <f t="shared" si="65"/>
        <v>265.50417214602561</v>
      </c>
      <c r="BO187" s="2">
        <f t="shared" si="65"/>
        <v>0</v>
      </c>
      <c r="BP187" s="2">
        <f t="shared" si="65"/>
        <v>0</v>
      </c>
      <c r="BQ187" s="2">
        <f t="shared" si="65"/>
        <v>0</v>
      </c>
      <c r="BR187" s="2">
        <f t="shared" si="65"/>
        <v>0</v>
      </c>
      <c r="BS187" s="2">
        <f t="shared" si="65"/>
        <v>0</v>
      </c>
      <c r="BT187" s="2">
        <f t="shared" si="65"/>
        <v>0</v>
      </c>
      <c r="BU187" s="2">
        <f t="shared" si="65"/>
        <v>0</v>
      </c>
      <c r="BV187" s="2">
        <f t="shared" si="65"/>
        <v>0</v>
      </c>
      <c r="BW187" s="2">
        <f t="shared" si="65"/>
        <v>0</v>
      </c>
      <c r="BX187" s="2">
        <f t="shared" si="65"/>
        <v>0</v>
      </c>
      <c r="BY187" s="2">
        <f t="shared" si="65"/>
        <v>0</v>
      </c>
      <c r="BZ187" s="2">
        <f t="shared" si="65"/>
        <v>0</v>
      </c>
      <c r="CA187" s="2">
        <f t="shared" si="65"/>
        <v>0</v>
      </c>
      <c r="CB187" s="2">
        <f t="shared" si="65"/>
        <v>0</v>
      </c>
      <c r="CC187" s="2">
        <f t="shared" si="65"/>
        <v>0</v>
      </c>
      <c r="CD187" s="2">
        <f t="shared" si="65"/>
        <v>0</v>
      </c>
      <c r="CE187" s="2">
        <f t="shared" si="65"/>
        <v>0</v>
      </c>
      <c r="CF187" s="2">
        <f t="shared" si="65"/>
        <v>265.50417214602561</v>
      </c>
      <c r="CG187" s="2">
        <f t="shared" si="65"/>
        <v>0</v>
      </c>
      <c r="CH187" s="2">
        <f t="shared" si="65"/>
        <v>0</v>
      </c>
      <c r="CI187" s="2">
        <f t="shared" si="65"/>
        <v>0</v>
      </c>
      <c r="CJ187" s="2">
        <f t="shared" si="65"/>
        <v>0</v>
      </c>
      <c r="CK187" s="2">
        <f t="shared" si="65"/>
        <v>0</v>
      </c>
      <c r="CL187" s="2">
        <f t="shared" si="65"/>
        <v>0</v>
      </c>
      <c r="CM187" s="2">
        <f t="shared" si="65"/>
        <v>0</v>
      </c>
      <c r="CN187" s="2">
        <f t="shared" si="65"/>
        <v>0</v>
      </c>
      <c r="CO187" s="2">
        <f t="shared" si="65"/>
        <v>0</v>
      </c>
      <c r="CP187" s="2">
        <f t="shared" si="65"/>
        <v>0</v>
      </c>
      <c r="CQ187" s="2">
        <f t="shared" si="65"/>
        <v>0</v>
      </c>
      <c r="CR187" s="2">
        <f t="shared" si="65"/>
        <v>0</v>
      </c>
      <c r="CS187" s="2">
        <f t="shared" si="65"/>
        <v>0</v>
      </c>
      <c r="CT187" s="2">
        <f t="shared" si="10"/>
        <v>531.00834429205122</v>
      </c>
      <c r="CU187" s="2">
        <f t="shared" si="11"/>
        <v>1226</v>
      </c>
      <c r="CV187" s="2">
        <f t="shared" si="12"/>
        <v>694.99165570794878</v>
      </c>
      <c r="CW187" s="21">
        <f t="shared" ref="CW187" si="66">CV187/CU187</f>
        <v>0.56687737007173633</v>
      </c>
    </row>
    <row r="188" spans="1:101">
      <c r="A188" s="2" t="str">
        <f t="shared" si="7"/>
        <v>Váci</v>
      </c>
      <c r="B188" s="2">
        <f t="shared" si="8"/>
        <v>0</v>
      </c>
      <c r="C188" s="2">
        <f t="shared" si="62"/>
        <v>0</v>
      </c>
      <c r="D188" s="2">
        <f t="shared" si="62"/>
        <v>0</v>
      </c>
      <c r="E188" s="2">
        <f t="shared" si="62"/>
        <v>3764.7704327996389</v>
      </c>
      <c r="F188" s="2">
        <f t="shared" si="62"/>
        <v>0</v>
      </c>
      <c r="G188" s="2">
        <f t="shared" si="62"/>
        <v>0</v>
      </c>
      <c r="H188" s="2">
        <f t="shared" si="62"/>
        <v>0</v>
      </c>
      <c r="I188" s="2">
        <f t="shared" si="62"/>
        <v>0</v>
      </c>
      <c r="J188" s="2">
        <f t="shared" si="62"/>
        <v>0</v>
      </c>
      <c r="K188" s="2">
        <f t="shared" si="62"/>
        <v>0</v>
      </c>
      <c r="L188" s="2">
        <f t="shared" si="62"/>
        <v>0</v>
      </c>
      <c r="M188" s="2">
        <f t="shared" si="62"/>
        <v>0</v>
      </c>
      <c r="N188" s="2">
        <f t="shared" si="62"/>
        <v>0</v>
      </c>
      <c r="O188" s="2">
        <f t="shared" si="62"/>
        <v>0</v>
      </c>
      <c r="P188" s="2">
        <f t="shared" si="62"/>
        <v>100.92144784793969</v>
      </c>
      <c r="Q188" s="2">
        <f t="shared" si="62"/>
        <v>0</v>
      </c>
      <c r="R188" s="2">
        <f t="shared" si="62"/>
        <v>0</v>
      </c>
      <c r="S188" s="2">
        <f t="shared" si="62"/>
        <v>0</v>
      </c>
      <c r="T188" s="2">
        <f t="shared" si="62"/>
        <v>0</v>
      </c>
      <c r="U188" s="2">
        <f t="shared" si="62"/>
        <v>0</v>
      </c>
      <c r="V188" s="2">
        <f t="shared" si="62"/>
        <v>62.575369815602151</v>
      </c>
      <c r="W188" s="2">
        <f t="shared" si="62"/>
        <v>0</v>
      </c>
      <c r="X188" s="2">
        <f t="shared" si="62"/>
        <v>0</v>
      </c>
      <c r="Y188" s="2">
        <f t="shared" si="62"/>
        <v>0</v>
      </c>
      <c r="Z188" s="2">
        <f t="shared" si="62"/>
        <v>0</v>
      </c>
      <c r="AA188" s="2">
        <f t="shared" si="62"/>
        <v>0</v>
      </c>
      <c r="AB188" s="2">
        <f t="shared" si="62"/>
        <v>0</v>
      </c>
      <c r="AC188" s="2">
        <f t="shared" si="62"/>
        <v>0</v>
      </c>
      <c r="AD188" s="2">
        <f t="shared" si="62"/>
        <v>0</v>
      </c>
      <c r="AE188" s="2">
        <f t="shared" si="62"/>
        <v>0</v>
      </c>
      <c r="AF188" s="2">
        <f t="shared" si="62"/>
        <v>0</v>
      </c>
      <c r="AG188" s="2">
        <f t="shared" si="62"/>
        <v>0</v>
      </c>
      <c r="AH188" s="2">
        <f t="shared" si="62"/>
        <v>0</v>
      </c>
      <c r="AI188" s="2">
        <f t="shared" si="62"/>
        <v>0</v>
      </c>
      <c r="AJ188" s="2">
        <f t="shared" si="62"/>
        <v>0</v>
      </c>
      <c r="AK188" s="2">
        <f t="shared" si="62"/>
        <v>0</v>
      </c>
      <c r="AL188" s="2">
        <f t="shared" si="62"/>
        <v>0</v>
      </c>
      <c r="AM188" s="2">
        <f t="shared" si="62"/>
        <v>0</v>
      </c>
      <c r="AN188" s="2">
        <f t="shared" si="62"/>
        <v>0</v>
      </c>
      <c r="AO188" s="2">
        <f t="shared" si="62"/>
        <v>0</v>
      </c>
      <c r="AP188" s="2">
        <f t="shared" si="62"/>
        <v>0</v>
      </c>
      <c r="AQ188" s="2">
        <f t="shared" si="62"/>
        <v>0</v>
      </c>
      <c r="AR188" s="2">
        <f t="shared" si="62"/>
        <v>0</v>
      </c>
      <c r="AS188" s="2">
        <f t="shared" si="62"/>
        <v>0</v>
      </c>
      <c r="AT188" s="2">
        <f t="shared" si="62"/>
        <v>0</v>
      </c>
      <c r="AU188" s="2">
        <f t="shared" si="62"/>
        <v>0</v>
      </c>
      <c r="AV188" s="2">
        <f t="shared" si="62"/>
        <v>0</v>
      </c>
      <c r="AW188" s="2">
        <f t="shared" si="62"/>
        <v>0</v>
      </c>
      <c r="AX188" s="2">
        <f t="shared" si="62"/>
        <v>0</v>
      </c>
      <c r="AY188" s="2">
        <f t="shared" si="62"/>
        <v>0</v>
      </c>
      <c r="AZ188" s="2">
        <f t="shared" si="62"/>
        <v>0</v>
      </c>
      <c r="BA188" s="2">
        <f t="shared" si="62"/>
        <v>0</v>
      </c>
      <c r="BB188" s="2">
        <f t="shared" si="62"/>
        <v>0</v>
      </c>
      <c r="BC188" s="2">
        <f t="shared" si="62"/>
        <v>0</v>
      </c>
      <c r="BD188" s="2">
        <f t="shared" si="62"/>
        <v>0</v>
      </c>
      <c r="BE188" s="2">
        <f t="shared" si="62"/>
        <v>0</v>
      </c>
      <c r="BF188" s="2">
        <f t="shared" ref="BF188:CS188" si="67">BF158*$CU$161</f>
        <v>0</v>
      </c>
      <c r="BG188" s="2">
        <f t="shared" si="67"/>
        <v>0</v>
      </c>
      <c r="BH188" s="2">
        <f t="shared" si="67"/>
        <v>0</v>
      </c>
      <c r="BI188" s="2">
        <f t="shared" si="67"/>
        <v>0</v>
      </c>
      <c r="BJ188" s="2">
        <f t="shared" si="67"/>
        <v>0</v>
      </c>
      <c r="BK188" s="2">
        <f t="shared" si="67"/>
        <v>0</v>
      </c>
      <c r="BL188" s="2">
        <f t="shared" si="67"/>
        <v>0</v>
      </c>
      <c r="BM188" s="2">
        <f t="shared" si="67"/>
        <v>0</v>
      </c>
      <c r="BN188" s="2">
        <f t="shared" si="67"/>
        <v>0</v>
      </c>
      <c r="BO188" s="2">
        <f t="shared" si="67"/>
        <v>0</v>
      </c>
      <c r="BP188" s="2">
        <f t="shared" si="67"/>
        <v>0</v>
      </c>
      <c r="BQ188" s="2">
        <f t="shared" si="67"/>
        <v>0</v>
      </c>
      <c r="BR188" s="2">
        <f t="shared" si="67"/>
        <v>0</v>
      </c>
      <c r="BS188" s="2">
        <f t="shared" si="67"/>
        <v>0</v>
      </c>
      <c r="BT188" s="2">
        <f t="shared" si="67"/>
        <v>0</v>
      </c>
      <c r="BU188" s="2">
        <f t="shared" si="67"/>
        <v>0</v>
      </c>
      <c r="BV188" s="2">
        <f t="shared" si="67"/>
        <v>0</v>
      </c>
      <c r="BW188" s="2">
        <f t="shared" si="67"/>
        <v>0</v>
      </c>
      <c r="BX188" s="2">
        <f t="shared" si="67"/>
        <v>0</v>
      </c>
      <c r="BY188" s="2">
        <f t="shared" si="67"/>
        <v>0</v>
      </c>
      <c r="BZ188" s="2">
        <f t="shared" si="67"/>
        <v>0</v>
      </c>
      <c r="CA188" s="2">
        <f t="shared" si="67"/>
        <v>0</v>
      </c>
      <c r="CB188" s="2">
        <f t="shared" si="67"/>
        <v>0</v>
      </c>
      <c r="CC188" s="2">
        <f t="shared" si="67"/>
        <v>0</v>
      </c>
      <c r="CD188" s="2">
        <f t="shared" si="67"/>
        <v>0</v>
      </c>
      <c r="CE188" s="2">
        <f t="shared" si="67"/>
        <v>0</v>
      </c>
      <c r="CF188" s="2">
        <f t="shared" si="67"/>
        <v>0</v>
      </c>
      <c r="CG188" s="2">
        <f t="shared" si="67"/>
        <v>0</v>
      </c>
      <c r="CH188" s="2">
        <f t="shared" si="67"/>
        <v>0</v>
      </c>
      <c r="CI188" s="2">
        <f t="shared" si="67"/>
        <v>0</v>
      </c>
      <c r="CJ188" s="2">
        <f t="shared" si="67"/>
        <v>0</v>
      </c>
      <c r="CK188" s="2">
        <f t="shared" si="67"/>
        <v>0</v>
      </c>
      <c r="CL188" s="2">
        <f t="shared" si="67"/>
        <v>0</v>
      </c>
      <c r="CM188" s="2">
        <f t="shared" si="67"/>
        <v>0</v>
      </c>
      <c r="CN188" s="2">
        <f t="shared" si="67"/>
        <v>0</v>
      </c>
      <c r="CO188" s="2">
        <f t="shared" si="67"/>
        <v>0</v>
      </c>
      <c r="CP188" s="2">
        <f t="shared" si="67"/>
        <v>0</v>
      </c>
      <c r="CQ188" s="2">
        <f t="shared" si="67"/>
        <v>0</v>
      </c>
      <c r="CR188" s="2">
        <f t="shared" si="67"/>
        <v>0</v>
      </c>
      <c r="CS188" s="2">
        <f t="shared" si="67"/>
        <v>0</v>
      </c>
      <c r="CT188" s="2">
        <f t="shared" si="10"/>
        <v>3928.267250463181</v>
      </c>
      <c r="CU188" s="2">
        <f t="shared" si="11"/>
        <v>774</v>
      </c>
      <c r="CV188" s="2">
        <f t="shared" si="12"/>
        <v>-3154.267250463181</v>
      </c>
      <c r="CW188" s="21">
        <f t="shared" ref="CW188" si="68">CV188/CU188</f>
        <v>-4.0752806853529471</v>
      </c>
    </row>
    <row r="189" spans="1:101">
      <c r="A189" s="2" t="str">
        <f t="shared" si="7"/>
        <v>DIPO</v>
      </c>
      <c r="B189" s="2">
        <f t="shared" si="8"/>
        <v>0</v>
      </c>
      <c r="C189" s="2">
        <f t="shared" si="62"/>
        <v>0</v>
      </c>
      <c r="D189" s="2">
        <f t="shared" si="62"/>
        <v>0</v>
      </c>
      <c r="E189" s="2">
        <f t="shared" si="62"/>
        <v>3764.7704327996389</v>
      </c>
      <c r="F189" s="2">
        <f t="shared" si="62"/>
        <v>0</v>
      </c>
      <c r="G189" s="2">
        <f t="shared" si="62"/>
        <v>0</v>
      </c>
      <c r="H189" s="2">
        <f t="shared" si="62"/>
        <v>0</v>
      </c>
      <c r="I189" s="2">
        <f t="shared" si="62"/>
        <v>0</v>
      </c>
      <c r="J189" s="2">
        <f t="shared" si="62"/>
        <v>0</v>
      </c>
      <c r="K189" s="2">
        <f t="shared" si="62"/>
        <v>0</v>
      </c>
      <c r="L189" s="2">
        <f t="shared" si="62"/>
        <v>0</v>
      </c>
      <c r="M189" s="2">
        <f t="shared" si="62"/>
        <v>0</v>
      </c>
      <c r="N189" s="2">
        <f t="shared" si="62"/>
        <v>0</v>
      </c>
      <c r="O189" s="2">
        <f t="shared" si="62"/>
        <v>0</v>
      </c>
      <c r="P189" s="2">
        <f t="shared" si="62"/>
        <v>100.92144784793969</v>
      </c>
      <c r="Q189" s="2">
        <f t="shared" si="62"/>
        <v>0</v>
      </c>
      <c r="R189" s="2">
        <f t="shared" si="62"/>
        <v>0</v>
      </c>
      <c r="S189" s="2">
        <f t="shared" si="62"/>
        <v>0</v>
      </c>
      <c r="T189" s="2">
        <f t="shared" si="62"/>
        <v>0</v>
      </c>
      <c r="U189" s="2">
        <f t="shared" si="62"/>
        <v>0</v>
      </c>
      <c r="V189" s="2">
        <f t="shared" si="62"/>
        <v>0</v>
      </c>
      <c r="W189" s="2">
        <f t="shared" si="62"/>
        <v>0</v>
      </c>
      <c r="X189" s="2">
        <f t="shared" si="62"/>
        <v>0</v>
      </c>
      <c r="Y189" s="2">
        <f t="shared" si="62"/>
        <v>0</v>
      </c>
      <c r="Z189" s="2">
        <f t="shared" si="62"/>
        <v>0</v>
      </c>
      <c r="AA189" s="2">
        <f t="shared" si="62"/>
        <v>0</v>
      </c>
      <c r="AB189" s="2">
        <f t="shared" si="62"/>
        <v>0</v>
      </c>
      <c r="AC189" s="2">
        <f t="shared" si="62"/>
        <v>0</v>
      </c>
      <c r="AD189" s="2">
        <f t="shared" si="62"/>
        <v>0</v>
      </c>
      <c r="AE189" s="2">
        <f t="shared" si="62"/>
        <v>0</v>
      </c>
      <c r="AF189" s="2">
        <f t="shared" si="62"/>
        <v>0</v>
      </c>
      <c r="AG189" s="2">
        <f t="shared" si="62"/>
        <v>0</v>
      </c>
      <c r="AH189" s="2">
        <f t="shared" si="62"/>
        <v>0</v>
      </c>
      <c r="AI189" s="2">
        <f t="shared" si="62"/>
        <v>0</v>
      </c>
      <c r="AJ189" s="2">
        <f t="shared" si="62"/>
        <v>0</v>
      </c>
      <c r="AK189" s="2">
        <f t="shared" si="62"/>
        <v>0</v>
      </c>
      <c r="AL189" s="2">
        <f t="shared" si="62"/>
        <v>0</v>
      </c>
      <c r="AM189" s="2">
        <f t="shared" si="62"/>
        <v>0</v>
      </c>
      <c r="AN189" s="2">
        <f t="shared" si="62"/>
        <v>0</v>
      </c>
      <c r="AO189" s="2">
        <f t="shared" si="62"/>
        <v>0</v>
      </c>
      <c r="AP189" s="2">
        <f t="shared" si="62"/>
        <v>0</v>
      </c>
      <c r="AQ189" s="2">
        <f t="shared" si="62"/>
        <v>0</v>
      </c>
      <c r="AR189" s="2">
        <f t="shared" si="62"/>
        <v>0</v>
      </c>
      <c r="AS189" s="2">
        <f t="shared" si="62"/>
        <v>0</v>
      </c>
      <c r="AT189" s="2">
        <f t="shared" si="62"/>
        <v>0</v>
      </c>
      <c r="AU189" s="2">
        <f t="shared" si="62"/>
        <v>0</v>
      </c>
      <c r="AV189" s="2">
        <f t="shared" si="62"/>
        <v>0</v>
      </c>
      <c r="AW189" s="2">
        <f t="shared" si="62"/>
        <v>0</v>
      </c>
      <c r="AX189" s="2">
        <f t="shared" si="62"/>
        <v>0</v>
      </c>
      <c r="AY189" s="2">
        <f t="shared" si="62"/>
        <v>0</v>
      </c>
      <c r="AZ189" s="2">
        <f t="shared" si="62"/>
        <v>0</v>
      </c>
      <c r="BA189" s="2">
        <f t="shared" si="62"/>
        <v>0</v>
      </c>
      <c r="BB189" s="2">
        <f t="shared" si="62"/>
        <v>0</v>
      </c>
      <c r="BC189" s="2">
        <f t="shared" si="62"/>
        <v>0</v>
      </c>
      <c r="BD189" s="2">
        <f t="shared" si="62"/>
        <v>0</v>
      </c>
      <c r="BE189" s="2">
        <f t="shared" si="62"/>
        <v>0</v>
      </c>
      <c r="BF189" s="2">
        <f t="shared" ref="BF189:CS189" si="69">BF159*$CU$161</f>
        <v>0</v>
      </c>
      <c r="BG189" s="2">
        <f t="shared" si="69"/>
        <v>0</v>
      </c>
      <c r="BH189" s="2">
        <f t="shared" si="69"/>
        <v>0</v>
      </c>
      <c r="BI189" s="2">
        <f t="shared" si="69"/>
        <v>0</v>
      </c>
      <c r="BJ189" s="2">
        <f t="shared" si="69"/>
        <v>0</v>
      </c>
      <c r="BK189" s="2">
        <f t="shared" si="69"/>
        <v>0</v>
      </c>
      <c r="BL189" s="2">
        <f t="shared" si="69"/>
        <v>0</v>
      </c>
      <c r="BM189" s="2">
        <f t="shared" si="69"/>
        <v>9.0944680643066036</v>
      </c>
      <c r="BN189" s="2">
        <f t="shared" si="69"/>
        <v>265.50417214602561</v>
      </c>
      <c r="BO189" s="2">
        <f t="shared" si="69"/>
        <v>351.96948792159736</v>
      </c>
      <c r="BP189" s="2">
        <f t="shared" si="69"/>
        <v>0</v>
      </c>
      <c r="BQ189" s="2">
        <f t="shared" si="69"/>
        <v>0</v>
      </c>
      <c r="BR189" s="2">
        <f t="shared" si="69"/>
        <v>0</v>
      </c>
      <c r="BS189" s="2">
        <f t="shared" si="69"/>
        <v>0</v>
      </c>
      <c r="BT189" s="2">
        <f t="shared" si="69"/>
        <v>0</v>
      </c>
      <c r="BU189" s="2">
        <f t="shared" si="69"/>
        <v>0</v>
      </c>
      <c r="BV189" s="2">
        <f t="shared" si="69"/>
        <v>0</v>
      </c>
      <c r="BW189" s="2">
        <f t="shared" si="69"/>
        <v>0</v>
      </c>
      <c r="BX189" s="2">
        <f t="shared" si="69"/>
        <v>0</v>
      </c>
      <c r="BY189" s="2">
        <f t="shared" si="69"/>
        <v>0</v>
      </c>
      <c r="BZ189" s="2">
        <f t="shared" si="69"/>
        <v>0</v>
      </c>
      <c r="CA189" s="2">
        <f t="shared" si="69"/>
        <v>0</v>
      </c>
      <c r="CB189" s="2">
        <f t="shared" si="69"/>
        <v>0</v>
      </c>
      <c r="CC189" s="2">
        <f t="shared" si="69"/>
        <v>0</v>
      </c>
      <c r="CD189" s="2">
        <f t="shared" si="69"/>
        <v>0</v>
      </c>
      <c r="CE189" s="2">
        <f t="shared" si="69"/>
        <v>0</v>
      </c>
      <c r="CF189" s="2">
        <f t="shared" si="69"/>
        <v>0</v>
      </c>
      <c r="CG189" s="2">
        <f t="shared" si="69"/>
        <v>0</v>
      </c>
      <c r="CH189" s="2">
        <f t="shared" si="69"/>
        <v>0</v>
      </c>
      <c r="CI189" s="2">
        <f t="shared" si="69"/>
        <v>0</v>
      </c>
      <c r="CJ189" s="2">
        <f t="shared" si="69"/>
        <v>0</v>
      </c>
      <c r="CK189" s="2">
        <f t="shared" si="69"/>
        <v>0</v>
      </c>
      <c r="CL189" s="2">
        <f t="shared" si="69"/>
        <v>0</v>
      </c>
      <c r="CM189" s="2">
        <f t="shared" si="69"/>
        <v>0</v>
      </c>
      <c r="CN189" s="2">
        <f t="shared" si="69"/>
        <v>0</v>
      </c>
      <c r="CO189" s="2">
        <f t="shared" si="69"/>
        <v>0</v>
      </c>
      <c r="CP189" s="2">
        <f t="shared" si="69"/>
        <v>0</v>
      </c>
      <c r="CQ189" s="2">
        <f t="shared" si="69"/>
        <v>0</v>
      </c>
      <c r="CR189" s="2">
        <f t="shared" si="69"/>
        <v>0</v>
      </c>
      <c r="CS189" s="2">
        <f t="shared" si="69"/>
        <v>0</v>
      </c>
      <c r="CT189" s="2">
        <f t="shared" si="10"/>
        <v>4492.2600087795081</v>
      </c>
      <c r="CU189" s="2">
        <f t="shared" si="11"/>
        <v>527</v>
      </c>
      <c r="CV189" s="2">
        <f t="shared" si="12"/>
        <v>-3965.2600087795081</v>
      </c>
      <c r="CW189" s="21">
        <f t="shared" ref="CW189" si="70">CV189/CU189</f>
        <v>-7.5242125403785733</v>
      </c>
    </row>
    <row r="190" spans="1:101">
      <c r="B190">
        <v>1</v>
      </c>
      <c r="C190">
        <v>2</v>
      </c>
      <c r="D190">
        <v>3</v>
      </c>
      <c r="E190">
        <v>4</v>
      </c>
      <c r="F190">
        <v>5</v>
      </c>
      <c r="G190">
        <v>6</v>
      </c>
      <c r="H190">
        <v>7</v>
      </c>
      <c r="I190">
        <v>8</v>
      </c>
      <c r="J190">
        <v>9</v>
      </c>
      <c r="K190" s="2">
        <v>10</v>
      </c>
      <c r="L190" s="2">
        <v>11</v>
      </c>
      <c r="M190" s="2">
        <v>12</v>
      </c>
      <c r="N190" s="2">
        <v>13</v>
      </c>
      <c r="O190" s="2">
        <v>14</v>
      </c>
      <c r="P190" s="2">
        <v>15</v>
      </c>
      <c r="Q190" s="2">
        <v>16</v>
      </c>
      <c r="R190" s="2">
        <v>17</v>
      </c>
      <c r="S190" s="2">
        <v>18</v>
      </c>
      <c r="T190" s="2">
        <v>19</v>
      </c>
      <c r="U190" s="2">
        <v>20</v>
      </c>
      <c r="V190" s="2">
        <v>21</v>
      </c>
      <c r="W190" s="2">
        <v>22</v>
      </c>
      <c r="X190" s="2">
        <v>23</v>
      </c>
      <c r="Y190" s="2">
        <v>24</v>
      </c>
      <c r="Z190" s="2">
        <v>25</v>
      </c>
      <c r="AA190" s="2">
        <v>26</v>
      </c>
      <c r="AB190" s="2">
        <v>27</v>
      </c>
      <c r="AC190" s="2">
        <v>28</v>
      </c>
      <c r="AD190" s="2">
        <v>29</v>
      </c>
      <c r="AE190" s="2">
        <v>30</v>
      </c>
      <c r="AF190" s="2">
        <v>31</v>
      </c>
      <c r="AG190" s="2">
        <v>32</v>
      </c>
      <c r="AH190" s="2">
        <v>33</v>
      </c>
      <c r="AI190" s="2">
        <v>34</v>
      </c>
      <c r="AJ190" s="2">
        <v>35</v>
      </c>
      <c r="AK190" s="2">
        <v>36</v>
      </c>
      <c r="AL190" s="2">
        <v>37</v>
      </c>
      <c r="AM190" s="2">
        <v>38</v>
      </c>
      <c r="AN190" s="2">
        <v>39</v>
      </c>
      <c r="AO190" s="2">
        <v>40</v>
      </c>
      <c r="AP190" s="2">
        <v>41</v>
      </c>
      <c r="AQ190" s="2">
        <v>42</v>
      </c>
      <c r="AR190" s="2">
        <v>43</v>
      </c>
      <c r="AS190" s="2">
        <v>44</v>
      </c>
      <c r="AT190" s="2">
        <v>45</v>
      </c>
      <c r="AU190" s="2">
        <v>46</v>
      </c>
      <c r="AV190" s="2">
        <v>47</v>
      </c>
      <c r="AW190" s="2">
        <v>48</v>
      </c>
      <c r="AX190" s="2">
        <v>49</v>
      </c>
      <c r="AY190" s="2">
        <v>50</v>
      </c>
      <c r="AZ190" s="2">
        <v>51</v>
      </c>
      <c r="BA190" s="2">
        <v>52</v>
      </c>
      <c r="BB190" s="2">
        <v>53</v>
      </c>
      <c r="BC190" s="2">
        <v>54</v>
      </c>
      <c r="BD190" s="2">
        <v>55</v>
      </c>
      <c r="BE190" s="2">
        <v>56</v>
      </c>
      <c r="BF190" s="2">
        <v>57</v>
      </c>
      <c r="BG190" s="2">
        <v>58</v>
      </c>
      <c r="BH190" s="2">
        <v>59</v>
      </c>
      <c r="BI190" s="2">
        <v>60</v>
      </c>
      <c r="BJ190" s="2">
        <v>61</v>
      </c>
      <c r="BK190" s="2">
        <v>62</v>
      </c>
      <c r="BL190" s="2">
        <v>63</v>
      </c>
      <c r="BM190" s="2">
        <v>64</v>
      </c>
      <c r="BN190" s="2">
        <v>65</v>
      </c>
      <c r="BO190" s="2">
        <v>66</v>
      </c>
      <c r="BP190" s="2">
        <v>67</v>
      </c>
      <c r="BQ190" s="2">
        <v>68</v>
      </c>
      <c r="BR190" s="2">
        <v>69</v>
      </c>
      <c r="BS190" s="2">
        <v>70</v>
      </c>
      <c r="BT190" s="2">
        <v>71</v>
      </c>
      <c r="BU190" s="2">
        <v>72</v>
      </c>
      <c r="BV190" s="2">
        <v>73</v>
      </c>
      <c r="BW190" s="2">
        <v>74</v>
      </c>
      <c r="BX190" s="2">
        <v>75</v>
      </c>
      <c r="BY190" s="2">
        <v>76</v>
      </c>
      <c r="BZ190" s="2">
        <v>77</v>
      </c>
      <c r="CA190" s="2">
        <v>78</v>
      </c>
      <c r="CB190" s="2">
        <v>79</v>
      </c>
      <c r="CC190" s="2">
        <v>80</v>
      </c>
      <c r="CD190" s="2">
        <v>81</v>
      </c>
      <c r="CE190" s="2">
        <v>82</v>
      </c>
      <c r="CF190" s="2">
        <v>83</v>
      </c>
      <c r="CG190" s="2">
        <v>84</v>
      </c>
      <c r="CH190" s="2">
        <v>85</v>
      </c>
      <c r="CI190" s="2">
        <v>86</v>
      </c>
      <c r="CJ190" s="2">
        <v>87</v>
      </c>
      <c r="CK190" s="2">
        <v>88</v>
      </c>
      <c r="CL190" s="2">
        <v>89</v>
      </c>
      <c r="CM190" s="2">
        <v>90</v>
      </c>
      <c r="CN190" s="2">
        <v>91</v>
      </c>
      <c r="CO190" s="2">
        <v>92</v>
      </c>
      <c r="CP190" s="2">
        <v>93</v>
      </c>
      <c r="CQ190" s="2">
        <v>94</v>
      </c>
      <c r="CR190" s="2">
        <v>95</v>
      </c>
      <c r="CS190" s="2">
        <v>96</v>
      </c>
      <c r="CT190">
        <f>SUM(CT163:CT189)</f>
        <v>72202.203607493997</v>
      </c>
      <c r="CU190" s="2">
        <f>SUM(CU163:CU189)</f>
        <v>72202</v>
      </c>
    </row>
    <row r="191" spans="1:101">
      <c r="B191">
        <f>SUM(B163:B189)</f>
        <v>0</v>
      </c>
      <c r="C191" s="2">
        <f t="shared" ref="C191:BN191" si="71">SUM(C163:C189)</f>
        <v>0</v>
      </c>
      <c r="D191" s="2">
        <f t="shared" si="71"/>
        <v>234.28435640288353</v>
      </c>
      <c r="E191" s="2">
        <f t="shared" si="71"/>
        <v>49551.005640880561</v>
      </c>
      <c r="F191" s="2">
        <f t="shared" si="71"/>
        <v>0</v>
      </c>
      <c r="G191" s="2">
        <f t="shared" si="71"/>
        <v>0</v>
      </c>
      <c r="H191" s="2">
        <f t="shared" si="71"/>
        <v>0</v>
      </c>
      <c r="I191" s="2">
        <f t="shared" si="71"/>
        <v>0</v>
      </c>
      <c r="J191" s="2">
        <f t="shared" si="71"/>
        <v>0</v>
      </c>
      <c r="K191" s="2">
        <f t="shared" si="71"/>
        <v>0</v>
      </c>
      <c r="L191" s="2">
        <f t="shared" si="71"/>
        <v>3821.509054454566</v>
      </c>
      <c r="M191" s="2">
        <f t="shared" si="71"/>
        <v>264.89334966409456</v>
      </c>
      <c r="N191" s="2">
        <f t="shared" si="71"/>
        <v>282.67507080475377</v>
      </c>
      <c r="O191" s="2">
        <f t="shared" si="71"/>
        <v>0</v>
      </c>
      <c r="P191" s="2">
        <f t="shared" si="71"/>
        <v>1306.2778121918595</v>
      </c>
      <c r="Q191" s="2">
        <f t="shared" si="71"/>
        <v>0</v>
      </c>
      <c r="R191" s="2">
        <f t="shared" si="71"/>
        <v>0</v>
      </c>
      <c r="S191" s="2">
        <f t="shared" si="71"/>
        <v>0</v>
      </c>
      <c r="T191" s="2">
        <f t="shared" si="71"/>
        <v>0</v>
      </c>
      <c r="U191" s="2">
        <f t="shared" si="71"/>
        <v>0</v>
      </c>
      <c r="V191" s="2">
        <f t="shared" si="71"/>
        <v>62.575369815602151</v>
      </c>
      <c r="W191" s="2">
        <f t="shared" si="71"/>
        <v>0</v>
      </c>
      <c r="X191" s="2">
        <f t="shared" si="71"/>
        <v>0</v>
      </c>
      <c r="Y191" s="2">
        <f t="shared" si="71"/>
        <v>0</v>
      </c>
      <c r="Z191" s="2">
        <f t="shared" si="71"/>
        <v>0</v>
      </c>
      <c r="AA191" s="2">
        <f t="shared" si="71"/>
        <v>920.44161110541904</v>
      </c>
      <c r="AB191" s="2">
        <f t="shared" si="71"/>
        <v>0</v>
      </c>
      <c r="AC191" s="2">
        <f t="shared" si="71"/>
        <v>0</v>
      </c>
      <c r="AD191" s="2">
        <f t="shared" si="71"/>
        <v>0</v>
      </c>
      <c r="AE191" s="2">
        <f t="shared" si="71"/>
        <v>0</v>
      </c>
      <c r="AF191" s="2">
        <f t="shared" si="71"/>
        <v>0</v>
      </c>
      <c r="AG191" s="2">
        <f t="shared" si="71"/>
        <v>0</v>
      </c>
      <c r="AH191" s="2">
        <f t="shared" si="71"/>
        <v>0</v>
      </c>
      <c r="AI191" s="2">
        <f t="shared" si="71"/>
        <v>0</v>
      </c>
      <c r="AJ191" s="2">
        <f t="shared" si="71"/>
        <v>0</v>
      </c>
      <c r="AK191" s="2">
        <f t="shared" si="71"/>
        <v>0</v>
      </c>
      <c r="AL191" s="2">
        <f t="shared" si="71"/>
        <v>0</v>
      </c>
      <c r="AM191" s="2">
        <f t="shared" si="71"/>
        <v>0</v>
      </c>
      <c r="AN191" s="2">
        <f t="shared" si="71"/>
        <v>0</v>
      </c>
      <c r="AO191" s="2">
        <f t="shared" si="71"/>
        <v>0</v>
      </c>
      <c r="AP191" s="2">
        <f t="shared" si="71"/>
        <v>0</v>
      </c>
      <c r="AQ191" s="2">
        <f t="shared" si="71"/>
        <v>0</v>
      </c>
      <c r="AR191" s="2">
        <f t="shared" si="71"/>
        <v>0</v>
      </c>
      <c r="AS191" s="2">
        <f t="shared" si="71"/>
        <v>0</v>
      </c>
      <c r="AT191" s="2">
        <f t="shared" si="71"/>
        <v>0</v>
      </c>
      <c r="AU191" s="2">
        <f t="shared" si="71"/>
        <v>0</v>
      </c>
      <c r="AV191" s="2">
        <f t="shared" si="71"/>
        <v>0</v>
      </c>
      <c r="AW191" s="2">
        <f t="shared" si="71"/>
        <v>0</v>
      </c>
      <c r="AX191" s="2">
        <f t="shared" si="71"/>
        <v>0</v>
      </c>
      <c r="AY191" s="2">
        <f t="shared" si="71"/>
        <v>0</v>
      </c>
      <c r="AZ191" s="2">
        <f t="shared" si="71"/>
        <v>0</v>
      </c>
      <c r="BA191" s="2">
        <f t="shared" si="71"/>
        <v>0</v>
      </c>
      <c r="BB191" s="2">
        <f t="shared" si="71"/>
        <v>0</v>
      </c>
      <c r="BC191" s="2">
        <f t="shared" si="71"/>
        <v>0</v>
      </c>
      <c r="BD191" s="2">
        <f t="shared" si="71"/>
        <v>0</v>
      </c>
      <c r="BE191" s="2">
        <f t="shared" si="71"/>
        <v>0</v>
      </c>
      <c r="BF191" s="2">
        <f t="shared" si="71"/>
        <v>0</v>
      </c>
      <c r="BG191" s="2">
        <f t="shared" si="71"/>
        <v>0</v>
      </c>
      <c r="BH191" s="2">
        <f t="shared" si="71"/>
        <v>0</v>
      </c>
      <c r="BI191" s="2">
        <f t="shared" si="71"/>
        <v>0</v>
      </c>
      <c r="BJ191" s="2">
        <f t="shared" si="71"/>
        <v>636.06981118419014</v>
      </c>
      <c r="BK191" s="2">
        <f t="shared" si="71"/>
        <v>0</v>
      </c>
      <c r="BL191" s="2">
        <f t="shared" si="71"/>
        <v>116.32774822553371</v>
      </c>
      <c r="BM191" s="2">
        <f t="shared" si="71"/>
        <v>1974.3139999304412</v>
      </c>
      <c r="BN191" s="2">
        <f t="shared" si="71"/>
        <v>5310.0834429205124</v>
      </c>
      <c r="BO191" s="2">
        <f t="shared" ref="BO191:CS191" si="72">SUM(BO163:BO189)</f>
        <v>6687.4202705103507</v>
      </c>
      <c r="BP191" s="2">
        <f t="shared" si="72"/>
        <v>0</v>
      </c>
      <c r="BQ191" s="2">
        <f t="shared" si="72"/>
        <v>0</v>
      </c>
      <c r="BR191" s="2">
        <f t="shared" si="72"/>
        <v>0</v>
      </c>
      <c r="BS191" s="2">
        <f t="shared" si="72"/>
        <v>0</v>
      </c>
      <c r="BT191" s="2">
        <f t="shared" si="72"/>
        <v>0</v>
      </c>
      <c r="BU191" s="2">
        <f t="shared" si="72"/>
        <v>0</v>
      </c>
      <c r="BV191" s="2">
        <f t="shared" si="72"/>
        <v>0</v>
      </c>
      <c r="BW191" s="2">
        <f t="shared" si="72"/>
        <v>0</v>
      </c>
      <c r="BX191" s="2">
        <f t="shared" si="72"/>
        <v>0</v>
      </c>
      <c r="BY191" s="2">
        <f t="shared" si="72"/>
        <v>0</v>
      </c>
      <c r="BZ191" s="2">
        <f t="shared" si="72"/>
        <v>0</v>
      </c>
      <c r="CA191" s="2">
        <f t="shared" si="72"/>
        <v>0</v>
      </c>
      <c r="CB191" s="2">
        <f t="shared" si="72"/>
        <v>0</v>
      </c>
      <c r="CC191" s="2">
        <f t="shared" si="72"/>
        <v>0</v>
      </c>
      <c r="CD191" s="2">
        <f t="shared" si="72"/>
        <v>237.81355296515176</v>
      </c>
      <c r="CE191" s="2">
        <f t="shared" si="72"/>
        <v>0</v>
      </c>
      <c r="CF191" s="2">
        <f t="shared" si="72"/>
        <v>796.51251643807677</v>
      </c>
      <c r="CG191" s="2">
        <f t="shared" si="72"/>
        <v>0</v>
      </c>
      <c r="CH191" s="2">
        <f t="shared" si="72"/>
        <v>0</v>
      </c>
      <c r="CI191" s="2">
        <f t="shared" si="72"/>
        <v>0</v>
      </c>
      <c r="CJ191" s="2">
        <f t="shared" si="72"/>
        <v>0</v>
      </c>
      <c r="CK191" s="2">
        <f t="shared" si="72"/>
        <v>0</v>
      </c>
      <c r="CL191" s="2">
        <f t="shared" si="72"/>
        <v>0</v>
      </c>
      <c r="CM191" s="2">
        <f t="shared" si="72"/>
        <v>0</v>
      </c>
      <c r="CN191" s="2">
        <f t="shared" si="72"/>
        <v>0</v>
      </c>
      <c r="CO191" s="2">
        <f t="shared" si="72"/>
        <v>0</v>
      </c>
      <c r="CP191" s="2">
        <f t="shared" si="72"/>
        <v>0</v>
      </c>
      <c r="CQ191" s="2">
        <f t="shared" si="72"/>
        <v>0</v>
      </c>
      <c r="CR191" s="2">
        <f t="shared" si="72"/>
        <v>0</v>
      </c>
      <c r="CS191" s="2">
        <f t="shared" si="72"/>
        <v>0</v>
      </c>
    </row>
    <row r="192" spans="1:101">
      <c r="B192">
        <f>COUNTIF(B163:B189,"&gt;0")</f>
        <v>0</v>
      </c>
      <c r="C192" s="2">
        <f t="shared" ref="C192:BN192" si="73">COUNTIF(C163:C189,"&gt;0")</f>
        <v>0</v>
      </c>
      <c r="D192" s="2">
        <f t="shared" si="73"/>
        <v>2</v>
      </c>
      <c r="E192" s="2">
        <f t="shared" si="73"/>
        <v>18</v>
      </c>
      <c r="F192" s="2">
        <f t="shared" si="73"/>
        <v>0</v>
      </c>
      <c r="G192" s="2">
        <f t="shared" si="73"/>
        <v>0</v>
      </c>
      <c r="H192" s="2">
        <f t="shared" si="73"/>
        <v>0</v>
      </c>
      <c r="I192" s="2">
        <f t="shared" si="73"/>
        <v>0</v>
      </c>
      <c r="J192" s="2">
        <f t="shared" si="73"/>
        <v>0</v>
      </c>
      <c r="K192" s="2">
        <f t="shared" si="73"/>
        <v>0</v>
      </c>
      <c r="L192" s="2">
        <f t="shared" si="73"/>
        <v>4</v>
      </c>
      <c r="M192" s="2">
        <f t="shared" si="73"/>
        <v>1</v>
      </c>
      <c r="N192" s="2">
        <f t="shared" si="73"/>
        <v>4</v>
      </c>
      <c r="O192" s="2">
        <f t="shared" si="73"/>
        <v>0</v>
      </c>
      <c r="P192" s="2">
        <f t="shared" si="73"/>
        <v>11</v>
      </c>
      <c r="Q192" s="2">
        <f t="shared" si="73"/>
        <v>0</v>
      </c>
      <c r="R192" s="2">
        <f t="shared" si="73"/>
        <v>0</v>
      </c>
      <c r="S192" s="2">
        <f t="shared" si="73"/>
        <v>0</v>
      </c>
      <c r="T192" s="2">
        <f t="shared" si="73"/>
        <v>0</v>
      </c>
      <c r="U192" s="2">
        <f t="shared" si="73"/>
        <v>0</v>
      </c>
      <c r="V192" s="2">
        <f t="shared" si="73"/>
        <v>1</v>
      </c>
      <c r="W192" s="2">
        <f t="shared" si="73"/>
        <v>0</v>
      </c>
      <c r="X192" s="2">
        <f t="shared" si="73"/>
        <v>0</v>
      </c>
      <c r="Y192" s="2">
        <f t="shared" si="73"/>
        <v>0</v>
      </c>
      <c r="Z192" s="2">
        <f t="shared" si="73"/>
        <v>0</v>
      </c>
      <c r="AA192" s="2">
        <f t="shared" si="73"/>
        <v>1</v>
      </c>
      <c r="AB192" s="2">
        <f t="shared" si="73"/>
        <v>0</v>
      </c>
      <c r="AC192" s="2">
        <f t="shared" si="73"/>
        <v>0</v>
      </c>
      <c r="AD192" s="2">
        <f t="shared" si="73"/>
        <v>0</v>
      </c>
      <c r="AE192" s="2">
        <f t="shared" si="73"/>
        <v>0</v>
      </c>
      <c r="AF192" s="2">
        <f t="shared" si="73"/>
        <v>0</v>
      </c>
      <c r="AG192" s="2">
        <f t="shared" si="73"/>
        <v>0</v>
      </c>
      <c r="AH192" s="2">
        <f t="shared" si="73"/>
        <v>0</v>
      </c>
      <c r="AI192" s="2">
        <f t="shared" si="73"/>
        <v>0</v>
      </c>
      <c r="AJ192" s="2">
        <f t="shared" si="73"/>
        <v>0</v>
      </c>
      <c r="AK192" s="2">
        <f t="shared" si="73"/>
        <v>0</v>
      </c>
      <c r="AL192" s="2">
        <f t="shared" si="73"/>
        <v>0</v>
      </c>
      <c r="AM192" s="2">
        <f t="shared" si="73"/>
        <v>0</v>
      </c>
      <c r="AN192" s="2">
        <f t="shared" si="73"/>
        <v>0</v>
      </c>
      <c r="AO192" s="2">
        <f t="shared" si="73"/>
        <v>0</v>
      </c>
      <c r="AP192" s="2">
        <f t="shared" si="73"/>
        <v>0</v>
      </c>
      <c r="AQ192" s="2">
        <f t="shared" si="73"/>
        <v>0</v>
      </c>
      <c r="AR192" s="2">
        <f t="shared" si="73"/>
        <v>0</v>
      </c>
      <c r="AS192" s="2">
        <f t="shared" si="73"/>
        <v>0</v>
      </c>
      <c r="AT192" s="2">
        <f t="shared" si="73"/>
        <v>0</v>
      </c>
      <c r="AU192" s="2">
        <f t="shared" si="73"/>
        <v>0</v>
      </c>
      <c r="AV192" s="2">
        <f t="shared" si="73"/>
        <v>0</v>
      </c>
      <c r="AW192" s="2">
        <f t="shared" si="73"/>
        <v>0</v>
      </c>
      <c r="AX192" s="2">
        <f t="shared" si="73"/>
        <v>0</v>
      </c>
      <c r="AY192" s="2">
        <f t="shared" si="73"/>
        <v>0</v>
      </c>
      <c r="AZ192" s="2">
        <f t="shared" si="73"/>
        <v>0</v>
      </c>
      <c r="BA192" s="2">
        <f t="shared" si="73"/>
        <v>0</v>
      </c>
      <c r="BB192" s="2">
        <f t="shared" si="73"/>
        <v>0</v>
      </c>
      <c r="BC192" s="2">
        <f t="shared" si="73"/>
        <v>0</v>
      </c>
      <c r="BD192" s="2">
        <f t="shared" si="73"/>
        <v>0</v>
      </c>
      <c r="BE192" s="2">
        <f t="shared" si="73"/>
        <v>0</v>
      </c>
      <c r="BF192" s="2">
        <f t="shared" si="73"/>
        <v>0</v>
      </c>
      <c r="BG192" s="2">
        <f t="shared" si="73"/>
        <v>0</v>
      </c>
      <c r="BH192" s="2">
        <f t="shared" si="73"/>
        <v>0</v>
      </c>
      <c r="BI192" s="2">
        <f t="shared" si="73"/>
        <v>0</v>
      </c>
      <c r="BJ192" s="2">
        <f t="shared" si="73"/>
        <v>1</v>
      </c>
      <c r="BK192" s="2">
        <f t="shared" si="73"/>
        <v>0</v>
      </c>
      <c r="BL192" s="2">
        <f t="shared" si="73"/>
        <v>1</v>
      </c>
      <c r="BM192" s="2">
        <f t="shared" si="73"/>
        <v>19</v>
      </c>
      <c r="BN192" s="2">
        <f t="shared" si="73"/>
        <v>20</v>
      </c>
      <c r="BO192" s="2">
        <f t="shared" ref="BO192:CS192" si="74">COUNTIF(BO163:BO189,"&gt;0")</f>
        <v>19</v>
      </c>
      <c r="BP192" s="2">
        <f t="shared" si="74"/>
        <v>0</v>
      </c>
      <c r="BQ192" s="2">
        <f t="shared" si="74"/>
        <v>0</v>
      </c>
      <c r="BR192" s="2">
        <f t="shared" si="74"/>
        <v>0</v>
      </c>
      <c r="BS192" s="2">
        <f t="shared" si="74"/>
        <v>0</v>
      </c>
      <c r="BT192" s="2">
        <f t="shared" si="74"/>
        <v>0</v>
      </c>
      <c r="BU192" s="2">
        <f t="shared" si="74"/>
        <v>0</v>
      </c>
      <c r="BV192" s="2">
        <f t="shared" si="74"/>
        <v>0</v>
      </c>
      <c r="BW192" s="2">
        <f t="shared" si="74"/>
        <v>0</v>
      </c>
      <c r="BX192" s="2">
        <f t="shared" si="74"/>
        <v>0</v>
      </c>
      <c r="BY192" s="2">
        <f t="shared" si="74"/>
        <v>0</v>
      </c>
      <c r="BZ192" s="2">
        <f t="shared" si="74"/>
        <v>0</v>
      </c>
      <c r="CA192" s="2">
        <f t="shared" si="74"/>
        <v>0</v>
      </c>
      <c r="CB192" s="2">
        <f t="shared" si="74"/>
        <v>0</v>
      </c>
      <c r="CC192" s="2">
        <f t="shared" si="74"/>
        <v>0</v>
      </c>
      <c r="CD192" s="2">
        <f t="shared" si="74"/>
        <v>2</v>
      </c>
      <c r="CE192" s="2">
        <f t="shared" si="74"/>
        <v>0</v>
      </c>
      <c r="CF192" s="2">
        <f t="shared" si="74"/>
        <v>3</v>
      </c>
      <c r="CG192" s="2">
        <f t="shared" si="74"/>
        <v>0</v>
      </c>
      <c r="CH192" s="2">
        <f t="shared" si="74"/>
        <v>0</v>
      </c>
      <c r="CI192" s="2">
        <f t="shared" si="74"/>
        <v>0</v>
      </c>
      <c r="CJ192" s="2">
        <f t="shared" si="74"/>
        <v>0</v>
      </c>
      <c r="CK192" s="2">
        <f t="shared" si="74"/>
        <v>0</v>
      </c>
      <c r="CL192" s="2">
        <f t="shared" si="74"/>
        <v>0</v>
      </c>
      <c r="CM192" s="2">
        <f t="shared" si="74"/>
        <v>0</v>
      </c>
      <c r="CN192" s="2">
        <f t="shared" si="74"/>
        <v>0</v>
      </c>
      <c r="CO192" s="2">
        <f t="shared" si="74"/>
        <v>0</v>
      </c>
      <c r="CP192" s="2">
        <f t="shared" si="74"/>
        <v>0</v>
      </c>
      <c r="CQ192" s="2">
        <f t="shared" si="74"/>
        <v>0</v>
      </c>
      <c r="CR192" s="2">
        <f t="shared" si="74"/>
        <v>0</v>
      </c>
      <c r="CS192" s="2">
        <f t="shared" si="74"/>
        <v>0</v>
      </c>
      <c r="CU192" s="2">
        <f>PEARSON(CT163:CT189,CU163:CU189)</f>
        <v>0.43029855603721134</v>
      </c>
    </row>
  </sheetData>
  <mergeCells count="388">
    <mergeCell ref="H41:H42"/>
    <mergeCell ref="I41:I42"/>
    <mergeCell ref="J41:J42"/>
    <mergeCell ref="K41:K42"/>
    <mergeCell ref="L41:L42"/>
    <mergeCell ref="M41:M42"/>
    <mergeCell ref="B41:B42"/>
    <mergeCell ref="C41:C42"/>
    <mergeCell ref="D41:D42"/>
    <mergeCell ref="E41:E42"/>
    <mergeCell ref="F41:F42"/>
    <mergeCell ref="G41:G42"/>
    <mergeCell ref="T41:T42"/>
    <mergeCell ref="U41:U42"/>
    <mergeCell ref="V41:V42"/>
    <mergeCell ref="W41:W42"/>
    <mergeCell ref="X41:X42"/>
    <mergeCell ref="Y41:Y42"/>
    <mergeCell ref="N41:N42"/>
    <mergeCell ref="O41:O42"/>
    <mergeCell ref="P41:P42"/>
    <mergeCell ref="Q41:Q42"/>
    <mergeCell ref="R41:R42"/>
    <mergeCell ref="S41:S42"/>
    <mergeCell ref="AF41:AF42"/>
    <mergeCell ref="AG41:AG42"/>
    <mergeCell ref="AH41:AH42"/>
    <mergeCell ref="AI41:AI42"/>
    <mergeCell ref="AJ41:AJ42"/>
    <mergeCell ref="AK41:AK42"/>
    <mergeCell ref="Z41:Z42"/>
    <mergeCell ref="AA41:AA42"/>
    <mergeCell ref="AB41:AB42"/>
    <mergeCell ref="AC41:AC42"/>
    <mergeCell ref="AD41:AD42"/>
    <mergeCell ref="AE41:AE42"/>
    <mergeCell ref="AR41:AR42"/>
    <mergeCell ref="AS41:AS42"/>
    <mergeCell ref="AT41:AT42"/>
    <mergeCell ref="AU41:AU42"/>
    <mergeCell ref="AV41:AV42"/>
    <mergeCell ref="AW41:AW42"/>
    <mergeCell ref="AL41:AL42"/>
    <mergeCell ref="AM41:AM42"/>
    <mergeCell ref="AN41:AN42"/>
    <mergeCell ref="AO41:AO42"/>
    <mergeCell ref="AP41:AP42"/>
    <mergeCell ref="AQ41:AQ42"/>
    <mergeCell ref="BD41:BD42"/>
    <mergeCell ref="BE41:BE42"/>
    <mergeCell ref="BF41:BF42"/>
    <mergeCell ref="BG41:BG42"/>
    <mergeCell ref="BH41:BH42"/>
    <mergeCell ref="BI41:BI42"/>
    <mergeCell ref="AX41:AX42"/>
    <mergeCell ref="AY41:AY42"/>
    <mergeCell ref="AZ41:AZ42"/>
    <mergeCell ref="BA41:BA42"/>
    <mergeCell ref="BB41:BB42"/>
    <mergeCell ref="BC41:BC42"/>
    <mergeCell ref="BP41:BP42"/>
    <mergeCell ref="BQ41:BQ42"/>
    <mergeCell ref="BR41:BR42"/>
    <mergeCell ref="BS41:BS42"/>
    <mergeCell ref="BT41:BT42"/>
    <mergeCell ref="BU41:BU42"/>
    <mergeCell ref="BJ41:BJ42"/>
    <mergeCell ref="BK41:BK42"/>
    <mergeCell ref="BL41:BL42"/>
    <mergeCell ref="BM41:BM42"/>
    <mergeCell ref="BN41:BN42"/>
    <mergeCell ref="BO41:BO42"/>
    <mergeCell ref="CD41:CD42"/>
    <mergeCell ref="CE41:CE42"/>
    <mergeCell ref="CF41:CF42"/>
    <mergeCell ref="CG41:CG42"/>
    <mergeCell ref="BV41:BV42"/>
    <mergeCell ref="BW41:BW42"/>
    <mergeCell ref="BX41:BX42"/>
    <mergeCell ref="BY41:BY42"/>
    <mergeCell ref="BZ41:BZ42"/>
    <mergeCell ref="CA41:CA42"/>
    <mergeCell ref="CT41:CT42"/>
    <mergeCell ref="B71:B72"/>
    <mergeCell ref="C71:C72"/>
    <mergeCell ref="D71:D72"/>
    <mergeCell ref="E71:E72"/>
    <mergeCell ref="F71:F72"/>
    <mergeCell ref="G71:G72"/>
    <mergeCell ref="H71:H72"/>
    <mergeCell ref="I71:I72"/>
    <mergeCell ref="J71:J72"/>
    <mergeCell ref="CN41:CN42"/>
    <mergeCell ref="CO41:CO42"/>
    <mergeCell ref="CP41:CP42"/>
    <mergeCell ref="CQ41:CQ42"/>
    <mergeCell ref="CR41:CR42"/>
    <mergeCell ref="CS41:CS42"/>
    <mergeCell ref="CH41:CH42"/>
    <mergeCell ref="CI41:CI42"/>
    <mergeCell ref="CJ41:CJ42"/>
    <mergeCell ref="CK41:CK42"/>
    <mergeCell ref="CL41:CL42"/>
    <mergeCell ref="CM41:CM42"/>
    <mergeCell ref="CB41:CB42"/>
    <mergeCell ref="CC41:CC42"/>
    <mergeCell ref="Q71:Q72"/>
    <mergeCell ref="R71:R72"/>
    <mergeCell ref="S71:S72"/>
    <mergeCell ref="T71:T72"/>
    <mergeCell ref="U71:U72"/>
    <mergeCell ref="V71:V72"/>
    <mergeCell ref="K71:K72"/>
    <mergeCell ref="L71:L72"/>
    <mergeCell ref="M71:M72"/>
    <mergeCell ref="N71:N72"/>
    <mergeCell ref="O71:O72"/>
    <mergeCell ref="P71:P72"/>
    <mergeCell ref="AC71:AC72"/>
    <mergeCell ref="AD71:AD72"/>
    <mergeCell ref="AE71:AE72"/>
    <mergeCell ref="AF71:AF72"/>
    <mergeCell ref="AG71:AG72"/>
    <mergeCell ref="AH71:AH72"/>
    <mergeCell ref="W71:W72"/>
    <mergeCell ref="X71:X72"/>
    <mergeCell ref="Y71:Y72"/>
    <mergeCell ref="Z71:Z72"/>
    <mergeCell ref="AA71:AA72"/>
    <mergeCell ref="AB71:AB72"/>
    <mergeCell ref="AO71:AO72"/>
    <mergeCell ref="AP71:AP72"/>
    <mergeCell ref="AQ71:AQ72"/>
    <mergeCell ref="AR71:AR72"/>
    <mergeCell ref="AS71:AS72"/>
    <mergeCell ref="AT71:AT72"/>
    <mergeCell ref="AI71:AI72"/>
    <mergeCell ref="AJ71:AJ72"/>
    <mergeCell ref="AK71:AK72"/>
    <mergeCell ref="AL71:AL72"/>
    <mergeCell ref="AM71:AM72"/>
    <mergeCell ref="AN71:AN72"/>
    <mergeCell ref="BA71:BA72"/>
    <mergeCell ref="BB71:BB72"/>
    <mergeCell ref="BC71:BC72"/>
    <mergeCell ref="BD71:BD72"/>
    <mergeCell ref="BE71:BE72"/>
    <mergeCell ref="BF71:BF72"/>
    <mergeCell ref="AU71:AU72"/>
    <mergeCell ref="AV71:AV72"/>
    <mergeCell ref="AW71:AW72"/>
    <mergeCell ref="AX71:AX72"/>
    <mergeCell ref="AY71:AY72"/>
    <mergeCell ref="AZ71:AZ72"/>
    <mergeCell ref="BM71:BM72"/>
    <mergeCell ref="BN71:BN72"/>
    <mergeCell ref="BO71:BO72"/>
    <mergeCell ref="BP71:BP72"/>
    <mergeCell ref="BQ71:BQ72"/>
    <mergeCell ref="BR71:BR72"/>
    <mergeCell ref="BG71:BG72"/>
    <mergeCell ref="BH71:BH72"/>
    <mergeCell ref="BI71:BI72"/>
    <mergeCell ref="BJ71:BJ72"/>
    <mergeCell ref="BK71:BK72"/>
    <mergeCell ref="BL71:BL72"/>
    <mergeCell ref="CA71:CA72"/>
    <mergeCell ref="CB71:CB72"/>
    <mergeCell ref="CC71:CC72"/>
    <mergeCell ref="CD71:CD72"/>
    <mergeCell ref="BS71:BS72"/>
    <mergeCell ref="BT71:BT72"/>
    <mergeCell ref="BU71:BU72"/>
    <mergeCell ref="BV71:BV72"/>
    <mergeCell ref="BW71:BW72"/>
    <mergeCell ref="BX71:BX72"/>
    <mergeCell ref="CQ71:CQ72"/>
    <mergeCell ref="CR71:CR72"/>
    <mergeCell ref="CS71:CS72"/>
    <mergeCell ref="B101:B102"/>
    <mergeCell ref="C101:C102"/>
    <mergeCell ref="D101:D102"/>
    <mergeCell ref="E101:E102"/>
    <mergeCell ref="F101:F102"/>
    <mergeCell ref="G101:G102"/>
    <mergeCell ref="H101:H102"/>
    <mergeCell ref="CK71:CK72"/>
    <mergeCell ref="CL71:CL72"/>
    <mergeCell ref="CM71:CM72"/>
    <mergeCell ref="CN71:CN72"/>
    <mergeCell ref="CO71:CO72"/>
    <mergeCell ref="CP71:CP72"/>
    <mergeCell ref="CE71:CE72"/>
    <mergeCell ref="CF71:CF72"/>
    <mergeCell ref="CG71:CG72"/>
    <mergeCell ref="CH71:CH72"/>
    <mergeCell ref="CI71:CI72"/>
    <mergeCell ref="CJ71:CJ72"/>
    <mergeCell ref="BY71:BY72"/>
    <mergeCell ref="BZ71:BZ72"/>
    <mergeCell ref="O101:O102"/>
    <mergeCell ref="P101:P102"/>
    <mergeCell ref="Q101:Q102"/>
    <mergeCell ref="R101:R102"/>
    <mergeCell ref="S101:S102"/>
    <mergeCell ref="T101:T102"/>
    <mergeCell ref="I101:I102"/>
    <mergeCell ref="J101:J102"/>
    <mergeCell ref="K101:K102"/>
    <mergeCell ref="L101:L102"/>
    <mergeCell ref="M101:M102"/>
    <mergeCell ref="N101:N102"/>
    <mergeCell ref="AA101:AA102"/>
    <mergeCell ref="AB101:AB102"/>
    <mergeCell ref="AC101:AC102"/>
    <mergeCell ref="AD101:AD102"/>
    <mergeCell ref="AE101:AE102"/>
    <mergeCell ref="AF101:AF102"/>
    <mergeCell ref="U101:U102"/>
    <mergeCell ref="V101:V102"/>
    <mergeCell ref="W101:W102"/>
    <mergeCell ref="X101:X102"/>
    <mergeCell ref="Y101:Y102"/>
    <mergeCell ref="Z101:Z102"/>
    <mergeCell ref="AM101:AM102"/>
    <mergeCell ref="AN101:AN102"/>
    <mergeCell ref="AO101:AO102"/>
    <mergeCell ref="AP101:AP102"/>
    <mergeCell ref="AQ101:AQ102"/>
    <mergeCell ref="AR101:AR102"/>
    <mergeCell ref="AG101:AG102"/>
    <mergeCell ref="AH101:AH102"/>
    <mergeCell ref="AI101:AI102"/>
    <mergeCell ref="AJ101:AJ102"/>
    <mergeCell ref="AK101:AK102"/>
    <mergeCell ref="AL101:AL102"/>
    <mergeCell ref="AY101:AY102"/>
    <mergeCell ref="AZ101:AZ102"/>
    <mergeCell ref="BA101:BA102"/>
    <mergeCell ref="BB101:BB102"/>
    <mergeCell ref="BC101:BC102"/>
    <mergeCell ref="BD101:BD102"/>
    <mergeCell ref="AS101:AS102"/>
    <mergeCell ref="AT101:AT102"/>
    <mergeCell ref="AU101:AU102"/>
    <mergeCell ref="AV101:AV102"/>
    <mergeCell ref="AW101:AW102"/>
    <mergeCell ref="AX101:AX102"/>
    <mergeCell ref="BK101:BK102"/>
    <mergeCell ref="BL101:BL102"/>
    <mergeCell ref="BM101:BM102"/>
    <mergeCell ref="BN101:BN102"/>
    <mergeCell ref="BO101:BO102"/>
    <mergeCell ref="BP101:BP102"/>
    <mergeCell ref="BE101:BE102"/>
    <mergeCell ref="BF101:BF102"/>
    <mergeCell ref="BG101:BG102"/>
    <mergeCell ref="BH101:BH102"/>
    <mergeCell ref="BI101:BI102"/>
    <mergeCell ref="BJ101:BJ102"/>
    <mergeCell ref="BY101:BY102"/>
    <mergeCell ref="BZ101:BZ102"/>
    <mergeCell ref="CA101:CA102"/>
    <mergeCell ref="CB101:CB102"/>
    <mergeCell ref="BQ101:BQ102"/>
    <mergeCell ref="BR101:BR102"/>
    <mergeCell ref="BS101:BS102"/>
    <mergeCell ref="BT101:BT102"/>
    <mergeCell ref="BU101:BU102"/>
    <mergeCell ref="BV101:BV102"/>
    <mergeCell ref="CO101:CO102"/>
    <mergeCell ref="CP101:CP102"/>
    <mergeCell ref="CQ101:CQ102"/>
    <mergeCell ref="CR101:CR102"/>
    <mergeCell ref="CS101:CS102"/>
    <mergeCell ref="A131:A132"/>
    <mergeCell ref="B131:B132"/>
    <mergeCell ref="C131:C132"/>
    <mergeCell ref="D131:D132"/>
    <mergeCell ref="E131:E132"/>
    <mergeCell ref="CI101:CI102"/>
    <mergeCell ref="CJ101:CJ102"/>
    <mergeCell ref="CK101:CK102"/>
    <mergeCell ref="CL101:CL102"/>
    <mergeCell ref="CM101:CM102"/>
    <mergeCell ref="CN101:CN102"/>
    <mergeCell ref="CC101:CC102"/>
    <mergeCell ref="CD101:CD102"/>
    <mergeCell ref="CE101:CE102"/>
    <mergeCell ref="CF101:CF102"/>
    <mergeCell ref="CG101:CG102"/>
    <mergeCell ref="CH101:CH102"/>
    <mergeCell ref="BW101:BW102"/>
    <mergeCell ref="BX101:BX102"/>
    <mergeCell ref="L131:L132"/>
    <mergeCell ref="M131:M132"/>
    <mergeCell ref="N131:N132"/>
    <mergeCell ref="O131:O132"/>
    <mergeCell ref="P131:P132"/>
    <mergeCell ref="Q131:Q132"/>
    <mergeCell ref="F131:F132"/>
    <mergeCell ref="G131:G132"/>
    <mergeCell ref="H131:H132"/>
    <mergeCell ref="I131:I132"/>
    <mergeCell ref="J131:J132"/>
    <mergeCell ref="K131:K132"/>
    <mergeCell ref="X131:X132"/>
    <mergeCell ref="Y131:Y132"/>
    <mergeCell ref="Z131:Z132"/>
    <mergeCell ref="AA131:AA132"/>
    <mergeCell ref="AB131:AB132"/>
    <mergeCell ref="AC131:AC132"/>
    <mergeCell ref="R131:R132"/>
    <mergeCell ref="S131:S132"/>
    <mergeCell ref="T131:T132"/>
    <mergeCell ref="U131:U132"/>
    <mergeCell ref="V131:V132"/>
    <mergeCell ref="W131:W132"/>
    <mergeCell ref="AJ131:AJ132"/>
    <mergeCell ref="AK131:AK132"/>
    <mergeCell ref="AL131:AL132"/>
    <mergeCell ref="AM131:AM132"/>
    <mergeCell ref="AN131:AN132"/>
    <mergeCell ref="AO131:AO132"/>
    <mergeCell ref="AD131:AD132"/>
    <mergeCell ref="AE131:AE132"/>
    <mergeCell ref="AF131:AF132"/>
    <mergeCell ref="AG131:AG132"/>
    <mergeCell ref="AH131:AH132"/>
    <mergeCell ref="AI131:AI132"/>
    <mergeCell ref="AV131:AV132"/>
    <mergeCell ref="AW131:AW132"/>
    <mergeCell ref="AX131:AX132"/>
    <mergeCell ref="AY131:AY132"/>
    <mergeCell ref="AZ131:AZ132"/>
    <mergeCell ref="BA131:BA132"/>
    <mergeCell ref="AP131:AP132"/>
    <mergeCell ref="AQ131:AQ132"/>
    <mergeCell ref="AR131:AR132"/>
    <mergeCell ref="AS131:AS132"/>
    <mergeCell ref="AT131:AT132"/>
    <mergeCell ref="AU131:AU132"/>
    <mergeCell ref="BH131:BH132"/>
    <mergeCell ref="BI131:BI132"/>
    <mergeCell ref="BJ131:BJ132"/>
    <mergeCell ref="BK131:BK132"/>
    <mergeCell ref="BL131:BL132"/>
    <mergeCell ref="BM131:BM132"/>
    <mergeCell ref="BB131:BB132"/>
    <mergeCell ref="BC131:BC132"/>
    <mergeCell ref="BD131:BD132"/>
    <mergeCell ref="BE131:BE132"/>
    <mergeCell ref="BF131:BF132"/>
    <mergeCell ref="BG131:BG132"/>
    <mergeCell ref="BT131:BT132"/>
    <mergeCell ref="BU131:BU132"/>
    <mergeCell ref="BV131:BV132"/>
    <mergeCell ref="BW131:BW132"/>
    <mergeCell ref="BX131:BX132"/>
    <mergeCell ref="BY131:BY132"/>
    <mergeCell ref="BN131:BN132"/>
    <mergeCell ref="BO131:BO132"/>
    <mergeCell ref="BP131:BP132"/>
    <mergeCell ref="BQ131:BQ132"/>
    <mergeCell ref="BR131:BR132"/>
    <mergeCell ref="BS131:BS132"/>
    <mergeCell ref="CF131:CF132"/>
    <mergeCell ref="CG131:CG132"/>
    <mergeCell ref="CH131:CH132"/>
    <mergeCell ref="CI131:CI132"/>
    <mergeCell ref="CJ131:CJ132"/>
    <mergeCell ref="CK131:CK132"/>
    <mergeCell ref="BZ131:BZ132"/>
    <mergeCell ref="CA131:CA132"/>
    <mergeCell ref="CB131:CB132"/>
    <mergeCell ref="CC131:CC132"/>
    <mergeCell ref="CD131:CD132"/>
    <mergeCell ref="CE131:CE132"/>
    <mergeCell ref="CR131:CR132"/>
    <mergeCell ref="CS131:CS132"/>
    <mergeCell ref="CT131:CT132"/>
    <mergeCell ref="CU131:CU132"/>
    <mergeCell ref="CL131:CL132"/>
    <mergeCell ref="CM131:CM132"/>
    <mergeCell ref="CN131:CN132"/>
    <mergeCell ref="CO131:CO132"/>
    <mergeCell ref="CP131:CP132"/>
    <mergeCell ref="CQ131:CQ132"/>
  </mergeCells>
  <conditionalFormatting sqref="B191:CS192">
    <cfRule type="cellIs" dxfId="28" priority="2" operator="greaterThan">
      <formula>0</formula>
    </cfRule>
  </conditionalFormatting>
  <conditionalFormatting sqref="CU192">
    <cfRule type="cellIs" dxfId="27" priority="1" operator="greaterThan">
      <formula>0</formula>
    </cfRule>
  </conditionalFormatting>
  <pageMargins left="0.7" right="0.7" top="0.75" bottom="0.75" header="0.3" footer="0.3"/>
  <pageSetup paperSize="9"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dimension ref="A1:CH192"/>
  <sheetViews>
    <sheetView zoomScale="85" zoomScaleNormal="85" workbookViewId="0"/>
  </sheetViews>
  <sheetFormatPr defaultRowHeight="15"/>
  <cols>
    <col min="1" max="1" width="14.140625" customWidth="1"/>
  </cols>
  <sheetData>
    <row r="1" spans="1:83" s="2" customFormat="1">
      <c r="A1" s="2" t="s">
        <v>1033</v>
      </c>
    </row>
    <row r="2" spans="1:83">
      <c r="B2" t="s">
        <v>5</v>
      </c>
      <c r="C2" t="s">
        <v>12</v>
      </c>
      <c r="D2" t="s">
        <v>33</v>
      </c>
      <c r="E2" t="s">
        <v>34</v>
      </c>
      <c r="F2" t="s">
        <v>51</v>
      </c>
      <c r="G2" t="s">
        <v>53</v>
      </c>
      <c r="H2" t="s">
        <v>54</v>
      </c>
      <c r="I2" t="s">
        <v>60</v>
      </c>
      <c r="J2" t="s">
        <v>66</v>
      </c>
      <c r="K2" t="s">
        <v>68</v>
      </c>
      <c r="L2" t="s">
        <v>78</v>
      </c>
      <c r="M2" t="s">
        <v>79</v>
      </c>
      <c r="N2" t="s">
        <v>80</v>
      </c>
      <c r="O2" t="s">
        <v>81</v>
      </c>
      <c r="P2" t="s">
        <v>85</v>
      </c>
      <c r="Q2" t="s">
        <v>86</v>
      </c>
      <c r="R2" t="s">
        <v>87</v>
      </c>
      <c r="S2" t="s">
        <v>88</v>
      </c>
      <c r="T2" t="s">
        <v>93</v>
      </c>
      <c r="U2" t="s">
        <v>96</v>
      </c>
      <c r="V2" t="s">
        <v>98</v>
      </c>
      <c r="W2" t="s">
        <v>100</v>
      </c>
      <c r="X2" t="s">
        <v>103</v>
      </c>
      <c r="Y2" t="s">
        <v>104</v>
      </c>
      <c r="Z2" t="s">
        <v>105</v>
      </c>
      <c r="AA2" t="s">
        <v>106</v>
      </c>
      <c r="AB2" t="s">
        <v>108</v>
      </c>
      <c r="AC2" t="s">
        <v>110</v>
      </c>
      <c r="AD2" t="s">
        <v>111</v>
      </c>
      <c r="AE2" t="s">
        <v>112</v>
      </c>
      <c r="AF2" t="s">
        <v>113</v>
      </c>
      <c r="AG2" t="s">
        <v>114</v>
      </c>
      <c r="AH2" t="s">
        <v>116</v>
      </c>
      <c r="AI2" t="s">
        <v>117</v>
      </c>
      <c r="AJ2" t="s">
        <v>119</v>
      </c>
      <c r="AK2" t="s">
        <v>121</v>
      </c>
      <c r="AL2" t="s">
        <v>122</v>
      </c>
      <c r="AM2" t="s">
        <v>123</v>
      </c>
      <c r="AN2" t="s">
        <v>124</v>
      </c>
      <c r="AO2" t="s">
        <v>125</v>
      </c>
      <c r="AP2" t="s">
        <v>126</v>
      </c>
      <c r="AQ2" t="s">
        <v>127</v>
      </c>
      <c r="AR2" t="s">
        <v>128</v>
      </c>
      <c r="AS2" t="s">
        <v>130</v>
      </c>
      <c r="AT2" t="s">
        <v>131</v>
      </c>
      <c r="AU2" t="s">
        <v>132</v>
      </c>
      <c r="AV2" t="s">
        <v>133</v>
      </c>
      <c r="AW2" t="s">
        <v>134</v>
      </c>
      <c r="AX2" t="s">
        <v>137</v>
      </c>
      <c r="AY2" t="s">
        <v>138</v>
      </c>
      <c r="AZ2" t="s">
        <v>140</v>
      </c>
      <c r="BA2" t="s">
        <v>141</v>
      </c>
      <c r="BB2" t="s">
        <v>148</v>
      </c>
      <c r="BC2" t="s">
        <v>159</v>
      </c>
      <c r="BD2" t="s">
        <v>165</v>
      </c>
      <c r="BE2" t="s">
        <v>166</v>
      </c>
      <c r="BF2" t="s">
        <v>167</v>
      </c>
      <c r="BG2" t="s">
        <v>168</v>
      </c>
      <c r="BH2" t="s">
        <v>169</v>
      </c>
      <c r="BI2" t="s">
        <v>170</v>
      </c>
      <c r="BJ2" t="s">
        <v>171</v>
      </c>
      <c r="BK2" t="s">
        <v>173</v>
      </c>
      <c r="BL2" t="s">
        <v>176</v>
      </c>
      <c r="BM2" t="s">
        <v>179</v>
      </c>
      <c r="BN2" t="s">
        <v>180</v>
      </c>
      <c r="BO2" t="s">
        <v>181</v>
      </c>
      <c r="BP2" t="s">
        <v>185</v>
      </c>
      <c r="BQ2" t="s">
        <v>187</v>
      </c>
      <c r="BR2" t="s">
        <v>189</v>
      </c>
      <c r="BS2" t="s">
        <v>190</v>
      </c>
      <c r="BT2" t="s">
        <v>191</v>
      </c>
      <c r="BU2" t="s">
        <v>192</v>
      </c>
      <c r="BV2" t="s">
        <v>194</v>
      </c>
      <c r="BW2" t="s">
        <v>195</v>
      </c>
      <c r="BX2" t="s">
        <v>197</v>
      </c>
      <c r="BY2" t="s">
        <v>198</v>
      </c>
      <c r="BZ2" t="s">
        <v>199</v>
      </c>
      <c r="CA2" t="s">
        <v>200</v>
      </c>
      <c r="CB2" t="s">
        <v>201</v>
      </c>
      <c r="CC2" t="s">
        <v>202</v>
      </c>
      <c r="CD2" t="s">
        <v>205</v>
      </c>
      <c r="CE2" t="s">
        <v>801</v>
      </c>
    </row>
    <row r="3" spans="1:83">
      <c r="A3" t="s">
        <v>424</v>
      </c>
      <c r="B3">
        <v>11</v>
      </c>
      <c r="C3">
        <v>20</v>
      </c>
      <c r="D3">
        <v>6</v>
      </c>
      <c r="E3">
        <v>4</v>
      </c>
      <c r="F3">
        <v>10</v>
      </c>
      <c r="G3">
        <v>7</v>
      </c>
      <c r="H3">
        <v>5</v>
      </c>
      <c r="I3">
        <v>7</v>
      </c>
      <c r="J3">
        <v>11</v>
      </c>
      <c r="K3">
        <v>10</v>
      </c>
      <c r="L3">
        <v>1</v>
      </c>
      <c r="M3">
        <v>2</v>
      </c>
      <c r="N3">
        <v>2</v>
      </c>
      <c r="O3">
        <v>1</v>
      </c>
      <c r="P3">
        <v>14</v>
      </c>
      <c r="Q3">
        <v>10</v>
      </c>
      <c r="R3">
        <v>8</v>
      </c>
      <c r="S3">
        <v>7</v>
      </c>
      <c r="T3">
        <v>11</v>
      </c>
      <c r="U3">
        <v>6</v>
      </c>
      <c r="V3">
        <v>10</v>
      </c>
      <c r="W3">
        <v>16</v>
      </c>
      <c r="X3">
        <v>8</v>
      </c>
      <c r="Y3">
        <v>8</v>
      </c>
      <c r="Z3">
        <v>7</v>
      </c>
      <c r="AA3">
        <v>8</v>
      </c>
      <c r="AB3">
        <v>2</v>
      </c>
      <c r="AC3">
        <v>10</v>
      </c>
      <c r="AD3">
        <v>10</v>
      </c>
      <c r="AE3">
        <v>10</v>
      </c>
      <c r="AF3">
        <v>7</v>
      </c>
      <c r="AG3">
        <v>10</v>
      </c>
      <c r="AH3">
        <v>1</v>
      </c>
      <c r="AI3">
        <v>5</v>
      </c>
      <c r="AJ3">
        <v>2</v>
      </c>
      <c r="AK3">
        <v>1</v>
      </c>
      <c r="AL3">
        <v>2</v>
      </c>
      <c r="AM3">
        <v>8</v>
      </c>
      <c r="AN3">
        <v>6</v>
      </c>
      <c r="AO3">
        <v>1</v>
      </c>
      <c r="AP3">
        <v>11</v>
      </c>
      <c r="AQ3">
        <v>10</v>
      </c>
      <c r="AR3">
        <v>2</v>
      </c>
      <c r="AS3">
        <v>1</v>
      </c>
      <c r="AT3">
        <v>2</v>
      </c>
      <c r="AU3">
        <v>8</v>
      </c>
      <c r="AV3">
        <v>6</v>
      </c>
      <c r="AW3">
        <v>4</v>
      </c>
      <c r="AX3">
        <v>1</v>
      </c>
      <c r="AY3">
        <v>2</v>
      </c>
      <c r="AZ3">
        <v>1</v>
      </c>
      <c r="BA3">
        <v>7</v>
      </c>
      <c r="BB3">
        <v>1</v>
      </c>
      <c r="BC3">
        <v>4</v>
      </c>
      <c r="BD3">
        <v>10</v>
      </c>
      <c r="BE3">
        <v>10</v>
      </c>
      <c r="BF3">
        <v>7</v>
      </c>
      <c r="BG3">
        <v>10</v>
      </c>
      <c r="BH3">
        <v>10</v>
      </c>
      <c r="BI3">
        <v>10</v>
      </c>
      <c r="BJ3">
        <v>1</v>
      </c>
      <c r="BK3">
        <v>25</v>
      </c>
      <c r="BL3">
        <v>1</v>
      </c>
      <c r="BM3">
        <v>12</v>
      </c>
      <c r="BN3">
        <v>18</v>
      </c>
      <c r="BO3">
        <v>8</v>
      </c>
      <c r="BP3">
        <v>1</v>
      </c>
      <c r="BQ3">
        <v>1</v>
      </c>
      <c r="BR3">
        <v>1</v>
      </c>
      <c r="BS3">
        <v>1</v>
      </c>
      <c r="BT3">
        <v>8</v>
      </c>
      <c r="BU3">
        <v>6</v>
      </c>
      <c r="BV3">
        <v>1</v>
      </c>
      <c r="BW3">
        <v>5</v>
      </c>
      <c r="BX3">
        <v>1</v>
      </c>
      <c r="BY3">
        <v>1</v>
      </c>
      <c r="BZ3">
        <v>1</v>
      </c>
      <c r="CA3">
        <v>8</v>
      </c>
      <c r="CB3">
        <v>6</v>
      </c>
      <c r="CC3">
        <v>1</v>
      </c>
      <c r="CD3">
        <v>17</v>
      </c>
      <c r="CE3">
        <v>2546</v>
      </c>
    </row>
    <row r="4" spans="1:83">
      <c r="A4" t="s">
        <v>425</v>
      </c>
      <c r="B4">
        <v>11</v>
      </c>
      <c r="C4">
        <v>20</v>
      </c>
      <c r="D4">
        <v>6</v>
      </c>
      <c r="E4">
        <v>4</v>
      </c>
      <c r="F4">
        <v>10</v>
      </c>
      <c r="G4">
        <v>7</v>
      </c>
      <c r="H4">
        <v>27</v>
      </c>
      <c r="I4">
        <v>7</v>
      </c>
      <c r="J4">
        <v>1</v>
      </c>
      <c r="K4">
        <v>10</v>
      </c>
      <c r="L4">
        <v>6</v>
      </c>
      <c r="M4">
        <v>1</v>
      </c>
      <c r="N4">
        <v>1</v>
      </c>
      <c r="O4">
        <v>3</v>
      </c>
      <c r="P4">
        <v>14</v>
      </c>
      <c r="Q4">
        <v>10</v>
      </c>
      <c r="R4">
        <v>8</v>
      </c>
      <c r="S4">
        <v>7</v>
      </c>
      <c r="T4">
        <v>13</v>
      </c>
      <c r="U4">
        <v>6</v>
      </c>
      <c r="V4">
        <v>10</v>
      </c>
      <c r="W4">
        <v>16</v>
      </c>
      <c r="X4">
        <v>8</v>
      </c>
      <c r="Y4">
        <v>8</v>
      </c>
      <c r="Z4">
        <v>7</v>
      </c>
      <c r="AA4">
        <v>8</v>
      </c>
      <c r="AB4">
        <v>16</v>
      </c>
      <c r="AC4">
        <v>10</v>
      </c>
      <c r="AD4">
        <v>10</v>
      </c>
      <c r="AE4">
        <v>10</v>
      </c>
      <c r="AF4">
        <v>7</v>
      </c>
      <c r="AG4">
        <v>10</v>
      </c>
      <c r="AH4">
        <v>3</v>
      </c>
      <c r="AI4">
        <v>5</v>
      </c>
      <c r="AJ4">
        <v>11</v>
      </c>
      <c r="AK4">
        <v>8</v>
      </c>
      <c r="AL4">
        <v>10</v>
      </c>
      <c r="AM4">
        <v>8</v>
      </c>
      <c r="AN4">
        <v>6</v>
      </c>
      <c r="AO4">
        <v>3</v>
      </c>
      <c r="AP4">
        <v>11</v>
      </c>
      <c r="AQ4">
        <v>10</v>
      </c>
      <c r="AR4">
        <v>11</v>
      </c>
      <c r="AS4">
        <v>6</v>
      </c>
      <c r="AT4">
        <v>10</v>
      </c>
      <c r="AU4">
        <v>8</v>
      </c>
      <c r="AV4">
        <v>6</v>
      </c>
      <c r="AW4">
        <v>16</v>
      </c>
      <c r="AX4">
        <v>2</v>
      </c>
      <c r="AY4">
        <v>1</v>
      </c>
      <c r="AZ4">
        <v>5</v>
      </c>
      <c r="BA4">
        <v>7</v>
      </c>
      <c r="BB4">
        <v>2</v>
      </c>
      <c r="BC4">
        <v>26</v>
      </c>
      <c r="BD4">
        <v>14</v>
      </c>
      <c r="BE4">
        <v>10</v>
      </c>
      <c r="BF4">
        <v>7</v>
      </c>
      <c r="BG4">
        <v>10</v>
      </c>
      <c r="BH4">
        <v>10</v>
      </c>
      <c r="BI4">
        <v>10</v>
      </c>
      <c r="BJ4">
        <v>10</v>
      </c>
      <c r="BK4">
        <v>22</v>
      </c>
      <c r="BL4">
        <v>10</v>
      </c>
      <c r="BM4">
        <v>2</v>
      </c>
      <c r="BN4">
        <v>2</v>
      </c>
      <c r="BO4">
        <v>8</v>
      </c>
      <c r="BP4">
        <v>3</v>
      </c>
      <c r="BQ4">
        <v>2</v>
      </c>
      <c r="BR4">
        <v>2</v>
      </c>
      <c r="BS4">
        <v>10</v>
      </c>
      <c r="BT4">
        <v>8</v>
      </c>
      <c r="BU4">
        <v>6</v>
      </c>
      <c r="BV4">
        <v>3</v>
      </c>
      <c r="BW4">
        <v>5</v>
      </c>
      <c r="BX4">
        <v>5</v>
      </c>
      <c r="BY4">
        <v>2</v>
      </c>
      <c r="BZ4">
        <v>10</v>
      </c>
      <c r="CA4">
        <v>8</v>
      </c>
      <c r="CB4">
        <v>6</v>
      </c>
      <c r="CC4">
        <v>2</v>
      </c>
      <c r="CD4">
        <v>17</v>
      </c>
      <c r="CE4">
        <v>1164</v>
      </c>
    </row>
    <row r="5" spans="1:83">
      <c r="A5" t="s">
        <v>426</v>
      </c>
      <c r="B5">
        <v>11</v>
      </c>
      <c r="C5">
        <v>6</v>
      </c>
      <c r="D5">
        <v>6</v>
      </c>
      <c r="E5">
        <v>4</v>
      </c>
      <c r="F5">
        <v>10</v>
      </c>
      <c r="G5">
        <v>7</v>
      </c>
      <c r="H5">
        <v>1</v>
      </c>
      <c r="I5">
        <v>7</v>
      </c>
      <c r="J5">
        <v>11</v>
      </c>
      <c r="K5">
        <v>10</v>
      </c>
      <c r="L5">
        <v>26</v>
      </c>
      <c r="M5">
        <v>3</v>
      </c>
      <c r="N5">
        <v>3</v>
      </c>
      <c r="O5">
        <v>12</v>
      </c>
      <c r="P5">
        <v>14</v>
      </c>
      <c r="Q5">
        <v>10</v>
      </c>
      <c r="R5">
        <v>8</v>
      </c>
      <c r="S5">
        <v>7</v>
      </c>
      <c r="T5">
        <v>13</v>
      </c>
      <c r="U5">
        <v>6</v>
      </c>
      <c r="V5">
        <v>10</v>
      </c>
      <c r="W5">
        <v>3</v>
      </c>
      <c r="X5">
        <v>8</v>
      </c>
      <c r="Y5">
        <v>8</v>
      </c>
      <c r="Z5">
        <v>7</v>
      </c>
      <c r="AA5">
        <v>8</v>
      </c>
      <c r="AB5">
        <v>14</v>
      </c>
      <c r="AC5">
        <v>10</v>
      </c>
      <c r="AD5">
        <v>10</v>
      </c>
      <c r="AE5">
        <v>10</v>
      </c>
      <c r="AF5">
        <v>7</v>
      </c>
      <c r="AG5">
        <v>10</v>
      </c>
      <c r="AH5">
        <v>12</v>
      </c>
      <c r="AI5">
        <v>5</v>
      </c>
      <c r="AJ5">
        <v>14</v>
      </c>
      <c r="AK5">
        <v>14</v>
      </c>
      <c r="AL5">
        <v>10</v>
      </c>
      <c r="AM5">
        <v>8</v>
      </c>
      <c r="AN5">
        <v>6</v>
      </c>
      <c r="AO5">
        <v>12</v>
      </c>
      <c r="AP5">
        <v>11</v>
      </c>
      <c r="AQ5">
        <v>10</v>
      </c>
      <c r="AR5">
        <v>14</v>
      </c>
      <c r="AS5">
        <v>14</v>
      </c>
      <c r="AT5">
        <v>10</v>
      </c>
      <c r="AU5">
        <v>8</v>
      </c>
      <c r="AV5">
        <v>6</v>
      </c>
      <c r="AW5">
        <v>16</v>
      </c>
      <c r="AX5">
        <v>4</v>
      </c>
      <c r="AY5">
        <v>4</v>
      </c>
      <c r="AZ5">
        <v>10</v>
      </c>
      <c r="BA5">
        <v>7</v>
      </c>
      <c r="BB5">
        <v>14</v>
      </c>
      <c r="BC5">
        <v>11</v>
      </c>
      <c r="BD5">
        <v>17</v>
      </c>
      <c r="BE5">
        <v>10</v>
      </c>
      <c r="BF5">
        <v>7</v>
      </c>
      <c r="BG5">
        <v>10</v>
      </c>
      <c r="BH5">
        <v>10</v>
      </c>
      <c r="BI5">
        <v>10</v>
      </c>
      <c r="BJ5">
        <v>10</v>
      </c>
      <c r="BK5">
        <v>9</v>
      </c>
      <c r="BL5">
        <v>10</v>
      </c>
      <c r="BM5">
        <v>7</v>
      </c>
      <c r="BN5">
        <v>12</v>
      </c>
      <c r="BO5">
        <v>8</v>
      </c>
      <c r="BP5">
        <v>12</v>
      </c>
      <c r="BQ5">
        <v>14</v>
      </c>
      <c r="BR5">
        <v>14</v>
      </c>
      <c r="BS5">
        <v>10</v>
      </c>
      <c r="BT5">
        <v>8</v>
      </c>
      <c r="BU5">
        <v>6</v>
      </c>
      <c r="BV5">
        <v>12</v>
      </c>
      <c r="BW5">
        <v>5</v>
      </c>
      <c r="BX5">
        <v>4</v>
      </c>
      <c r="BY5">
        <v>14</v>
      </c>
      <c r="BZ5">
        <v>10</v>
      </c>
      <c r="CA5">
        <v>8</v>
      </c>
      <c r="CB5">
        <v>6</v>
      </c>
      <c r="CC5">
        <v>14</v>
      </c>
      <c r="CD5">
        <v>1</v>
      </c>
      <c r="CE5">
        <v>689</v>
      </c>
    </row>
    <row r="6" spans="1:83">
      <c r="A6" t="s">
        <v>427</v>
      </c>
      <c r="B6">
        <v>2</v>
      </c>
      <c r="C6">
        <v>19</v>
      </c>
      <c r="D6">
        <v>6</v>
      </c>
      <c r="E6">
        <v>4</v>
      </c>
      <c r="F6">
        <v>10</v>
      </c>
      <c r="G6">
        <v>7</v>
      </c>
      <c r="H6">
        <v>18</v>
      </c>
      <c r="I6">
        <v>7</v>
      </c>
      <c r="J6">
        <v>11</v>
      </c>
      <c r="K6">
        <v>10</v>
      </c>
      <c r="L6">
        <v>5</v>
      </c>
      <c r="M6">
        <v>7</v>
      </c>
      <c r="N6">
        <v>7</v>
      </c>
      <c r="O6">
        <v>4</v>
      </c>
      <c r="P6">
        <v>11</v>
      </c>
      <c r="Q6">
        <v>10</v>
      </c>
      <c r="R6">
        <v>8</v>
      </c>
      <c r="S6">
        <v>7</v>
      </c>
      <c r="T6">
        <v>9</v>
      </c>
      <c r="U6">
        <v>6</v>
      </c>
      <c r="V6">
        <v>10</v>
      </c>
      <c r="W6">
        <v>8</v>
      </c>
      <c r="X6">
        <v>8</v>
      </c>
      <c r="Y6">
        <v>8</v>
      </c>
      <c r="Z6">
        <v>7</v>
      </c>
      <c r="AA6">
        <v>8</v>
      </c>
      <c r="AB6">
        <v>20</v>
      </c>
      <c r="AC6">
        <v>10</v>
      </c>
      <c r="AD6">
        <v>10</v>
      </c>
      <c r="AE6">
        <v>10</v>
      </c>
      <c r="AF6">
        <v>7</v>
      </c>
      <c r="AG6">
        <v>10</v>
      </c>
      <c r="AH6">
        <v>10</v>
      </c>
      <c r="AI6">
        <v>5</v>
      </c>
      <c r="AJ6">
        <v>10</v>
      </c>
      <c r="AK6">
        <v>13</v>
      </c>
      <c r="AL6">
        <v>10</v>
      </c>
      <c r="AM6">
        <v>8</v>
      </c>
      <c r="AN6">
        <v>6</v>
      </c>
      <c r="AO6">
        <v>10</v>
      </c>
      <c r="AP6">
        <v>11</v>
      </c>
      <c r="AQ6">
        <v>3</v>
      </c>
      <c r="AR6">
        <v>10</v>
      </c>
      <c r="AS6">
        <v>11</v>
      </c>
      <c r="AT6">
        <v>10</v>
      </c>
      <c r="AU6">
        <v>8</v>
      </c>
      <c r="AV6">
        <v>6</v>
      </c>
      <c r="AW6">
        <v>7</v>
      </c>
      <c r="AX6">
        <v>6</v>
      </c>
      <c r="AY6">
        <v>7</v>
      </c>
      <c r="AZ6">
        <v>11</v>
      </c>
      <c r="BA6">
        <v>7</v>
      </c>
      <c r="BB6">
        <v>5</v>
      </c>
      <c r="BC6">
        <v>7</v>
      </c>
      <c r="BD6">
        <v>15</v>
      </c>
      <c r="BE6">
        <v>10</v>
      </c>
      <c r="BF6">
        <v>7</v>
      </c>
      <c r="BG6">
        <v>10</v>
      </c>
      <c r="BH6">
        <v>10</v>
      </c>
      <c r="BI6">
        <v>10</v>
      </c>
      <c r="BJ6">
        <v>10</v>
      </c>
      <c r="BK6">
        <v>20</v>
      </c>
      <c r="BL6">
        <v>10</v>
      </c>
      <c r="BM6">
        <v>24</v>
      </c>
      <c r="BN6">
        <v>24</v>
      </c>
      <c r="BO6">
        <v>8</v>
      </c>
      <c r="BP6">
        <v>4</v>
      </c>
      <c r="BQ6">
        <v>6</v>
      </c>
      <c r="BR6">
        <v>12</v>
      </c>
      <c r="BS6">
        <v>10</v>
      </c>
      <c r="BT6">
        <v>8</v>
      </c>
      <c r="BU6">
        <v>6</v>
      </c>
      <c r="BV6">
        <v>4</v>
      </c>
      <c r="BW6">
        <v>5</v>
      </c>
      <c r="BX6">
        <v>3</v>
      </c>
      <c r="BY6">
        <v>11</v>
      </c>
      <c r="BZ6">
        <v>10</v>
      </c>
      <c r="CA6">
        <v>8</v>
      </c>
      <c r="CB6">
        <v>6</v>
      </c>
      <c r="CC6">
        <v>5</v>
      </c>
      <c r="CD6">
        <v>10</v>
      </c>
      <c r="CE6">
        <v>1266</v>
      </c>
    </row>
    <row r="7" spans="1:83">
      <c r="A7" t="s">
        <v>428</v>
      </c>
      <c r="B7">
        <v>7</v>
      </c>
      <c r="C7">
        <v>14</v>
      </c>
      <c r="D7">
        <v>5</v>
      </c>
      <c r="E7">
        <v>3</v>
      </c>
      <c r="F7">
        <v>4</v>
      </c>
      <c r="G7">
        <v>1</v>
      </c>
      <c r="H7">
        <v>7</v>
      </c>
      <c r="I7">
        <v>6</v>
      </c>
      <c r="J7">
        <v>6</v>
      </c>
      <c r="K7">
        <v>3</v>
      </c>
      <c r="L7">
        <v>9</v>
      </c>
      <c r="M7">
        <v>6</v>
      </c>
      <c r="N7">
        <v>6</v>
      </c>
      <c r="O7">
        <v>5</v>
      </c>
      <c r="P7">
        <v>8</v>
      </c>
      <c r="Q7">
        <v>5</v>
      </c>
      <c r="R7">
        <v>2</v>
      </c>
      <c r="S7">
        <v>4</v>
      </c>
      <c r="T7">
        <v>4</v>
      </c>
      <c r="U7">
        <v>1</v>
      </c>
      <c r="V7">
        <v>6</v>
      </c>
      <c r="W7">
        <v>9</v>
      </c>
      <c r="X7">
        <v>3</v>
      </c>
      <c r="Y7">
        <v>1</v>
      </c>
      <c r="Z7">
        <v>1</v>
      </c>
      <c r="AA7">
        <v>3</v>
      </c>
      <c r="AB7">
        <v>6</v>
      </c>
      <c r="AC7">
        <v>5</v>
      </c>
      <c r="AD7">
        <v>5</v>
      </c>
      <c r="AE7">
        <v>4</v>
      </c>
      <c r="AF7">
        <v>4</v>
      </c>
      <c r="AG7">
        <v>4</v>
      </c>
      <c r="AH7">
        <v>5</v>
      </c>
      <c r="AI7">
        <v>3</v>
      </c>
      <c r="AJ7">
        <v>4</v>
      </c>
      <c r="AK7">
        <v>4</v>
      </c>
      <c r="AL7">
        <v>5</v>
      </c>
      <c r="AM7">
        <v>1</v>
      </c>
      <c r="AN7">
        <v>3</v>
      </c>
      <c r="AO7">
        <v>6</v>
      </c>
      <c r="AP7">
        <v>3</v>
      </c>
      <c r="AQ7">
        <v>2</v>
      </c>
      <c r="AR7">
        <v>4</v>
      </c>
      <c r="AS7">
        <v>4</v>
      </c>
      <c r="AT7">
        <v>4</v>
      </c>
      <c r="AU7">
        <v>1</v>
      </c>
      <c r="AV7">
        <v>3</v>
      </c>
      <c r="AW7">
        <v>13</v>
      </c>
      <c r="AX7">
        <v>8</v>
      </c>
      <c r="AY7">
        <v>6</v>
      </c>
      <c r="AZ7">
        <v>6</v>
      </c>
      <c r="BA7">
        <v>2</v>
      </c>
      <c r="BB7">
        <v>8</v>
      </c>
      <c r="BC7">
        <v>3</v>
      </c>
      <c r="BD7">
        <v>7</v>
      </c>
      <c r="BE7">
        <v>5</v>
      </c>
      <c r="BF7">
        <v>3</v>
      </c>
      <c r="BG7">
        <v>3</v>
      </c>
      <c r="BH7">
        <v>4</v>
      </c>
      <c r="BI7">
        <v>6</v>
      </c>
      <c r="BJ7">
        <v>4</v>
      </c>
      <c r="BK7">
        <v>5</v>
      </c>
      <c r="BL7">
        <v>4</v>
      </c>
      <c r="BM7">
        <v>19</v>
      </c>
      <c r="BN7">
        <v>13</v>
      </c>
      <c r="BO7">
        <v>1</v>
      </c>
      <c r="BP7">
        <v>6</v>
      </c>
      <c r="BQ7">
        <v>5</v>
      </c>
      <c r="BR7">
        <v>6</v>
      </c>
      <c r="BS7">
        <v>4</v>
      </c>
      <c r="BT7">
        <v>2</v>
      </c>
      <c r="BU7">
        <v>2</v>
      </c>
      <c r="BV7">
        <v>5</v>
      </c>
      <c r="BW7">
        <v>3</v>
      </c>
      <c r="BX7">
        <v>8</v>
      </c>
      <c r="BY7">
        <v>5</v>
      </c>
      <c r="BZ7">
        <v>4</v>
      </c>
      <c r="CA7">
        <v>2</v>
      </c>
      <c r="CB7">
        <v>1</v>
      </c>
      <c r="CC7">
        <v>6</v>
      </c>
      <c r="CD7">
        <v>7</v>
      </c>
      <c r="CE7">
        <v>42</v>
      </c>
    </row>
    <row r="8" spans="1:83">
      <c r="A8" t="s">
        <v>429</v>
      </c>
      <c r="B8">
        <v>11</v>
      </c>
      <c r="C8">
        <v>20</v>
      </c>
      <c r="D8">
        <v>6</v>
      </c>
      <c r="E8">
        <v>4</v>
      </c>
      <c r="F8">
        <v>10</v>
      </c>
      <c r="G8">
        <v>7</v>
      </c>
      <c r="H8">
        <v>23</v>
      </c>
      <c r="I8">
        <v>7</v>
      </c>
      <c r="J8">
        <v>11</v>
      </c>
      <c r="K8">
        <v>10</v>
      </c>
      <c r="L8">
        <v>10</v>
      </c>
      <c r="M8">
        <v>17</v>
      </c>
      <c r="N8">
        <v>17</v>
      </c>
      <c r="O8">
        <v>12</v>
      </c>
      <c r="P8">
        <v>14</v>
      </c>
      <c r="Q8">
        <v>10</v>
      </c>
      <c r="R8">
        <v>8</v>
      </c>
      <c r="S8">
        <v>7</v>
      </c>
      <c r="T8">
        <v>13</v>
      </c>
      <c r="U8">
        <v>6</v>
      </c>
      <c r="V8">
        <v>10</v>
      </c>
      <c r="W8">
        <v>16</v>
      </c>
      <c r="X8">
        <v>8</v>
      </c>
      <c r="Y8">
        <v>8</v>
      </c>
      <c r="Z8">
        <v>7</v>
      </c>
      <c r="AA8">
        <v>8</v>
      </c>
      <c r="AB8">
        <v>22</v>
      </c>
      <c r="AC8">
        <v>10</v>
      </c>
      <c r="AD8">
        <v>10</v>
      </c>
      <c r="AE8">
        <v>10</v>
      </c>
      <c r="AF8">
        <v>7</v>
      </c>
      <c r="AG8">
        <v>10</v>
      </c>
      <c r="AH8">
        <v>12</v>
      </c>
      <c r="AI8">
        <v>5</v>
      </c>
      <c r="AJ8">
        <v>14</v>
      </c>
      <c r="AK8">
        <v>14</v>
      </c>
      <c r="AL8">
        <v>10</v>
      </c>
      <c r="AM8">
        <v>8</v>
      </c>
      <c r="AN8">
        <v>6</v>
      </c>
      <c r="AO8">
        <v>12</v>
      </c>
      <c r="AP8">
        <v>7</v>
      </c>
      <c r="AQ8">
        <v>10</v>
      </c>
      <c r="AR8">
        <v>14</v>
      </c>
      <c r="AS8">
        <v>14</v>
      </c>
      <c r="AT8">
        <v>10</v>
      </c>
      <c r="AU8">
        <v>8</v>
      </c>
      <c r="AV8">
        <v>6</v>
      </c>
      <c r="AW8">
        <v>16</v>
      </c>
      <c r="AX8">
        <v>17</v>
      </c>
      <c r="AY8">
        <v>17</v>
      </c>
      <c r="AZ8">
        <v>20</v>
      </c>
      <c r="BA8">
        <v>7</v>
      </c>
      <c r="BB8">
        <v>14</v>
      </c>
      <c r="BC8">
        <v>23</v>
      </c>
      <c r="BD8">
        <v>16</v>
      </c>
      <c r="BE8">
        <v>10</v>
      </c>
      <c r="BF8">
        <v>7</v>
      </c>
      <c r="BG8">
        <v>10</v>
      </c>
      <c r="BH8">
        <v>10</v>
      </c>
      <c r="BI8">
        <v>10</v>
      </c>
      <c r="BJ8">
        <v>10</v>
      </c>
      <c r="BK8">
        <v>19</v>
      </c>
      <c r="BL8">
        <v>10</v>
      </c>
      <c r="BM8">
        <v>25</v>
      </c>
      <c r="BN8">
        <v>25</v>
      </c>
      <c r="BO8">
        <v>8</v>
      </c>
      <c r="BP8">
        <v>12</v>
      </c>
      <c r="BQ8">
        <v>14</v>
      </c>
      <c r="BR8">
        <v>14</v>
      </c>
      <c r="BS8">
        <v>10</v>
      </c>
      <c r="BT8">
        <v>8</v>
      </c>
      <c r="BU8">
        <v>6</v>
      </c>
      <c r="BV8">
        <v>12</v>
      </c>
      <c r="BW8">
        <v>5</v>
      </c>
      <c r="BX8">
        <v>16</v>
      </c>
      <c r="BY8">
        <v>14</v>
      </c>
      <c r="BZ8">
        <v>10</v>
      </c>
      <c r="CA8">
        <v>8</v>
      </c>
      <c r="CB8">
        <v>6</v>
      </c>
      <c r="CC8">
        <v>14</v>
      </c>
      <c r="CD8">
        <v>17</v>
      </c>
      <c r="CE8">
        <v>905</v>
      </c>
    </row>
    <row r="9" spans="1:83">
      <c r="A9" t="s">
        <v>430</v>
      </c>
      <c r="B9">
        <v>5</v>
      </c>
      <c r="C9">
        <v>15</v>
      </c>
      <c r="D9">
        <v>3</v>
      </c>
      <c r="E9">
        <v>2</v>
      </c>
      <c r="F9">
        <v>2</v>
      </c>
      <c r="G9">
        <v>3</v>
      </c>
      <c r="H9">
        <v>4</v>
      </c>
      <c r="I9">
        <v>4</v>
      </c>
      <c r="J9">
        <v>4</v>
      </c>
      <c r="K9">
        <v>3</v>
      </c>
      <c r="L9">
        <v>3</v>
      </c>
      <c r="M9">
        <v>11</v>
      </c>
      <c r="N9">
        <v>9</v>
      </c>
      <c r="O9">
        <v>2</v>
      </c>
      <c r="P9">
        <v>4</v>
      </c>
      <c r="Q9">
        <v>4</v>
      </c>
      <c r="R9">
        <v>3</v>
      </c>
      <c r="S9">
        <v>3</v>
      </c>
      <c r="T9">
        <v>3</v>
      </c>
      <c r="U9">
        <v>3</v>
      </c>
      <c r="V9">
        <v>4</v>
      </c>
      <c r="W9">
        <v>4</v>
      </c>
      <c r="X9">
        <v>4</v>
      </c>
      <c r="Y9">
        <v>2</v>
      </c>
      <c r="Z9">
        <v>3</v>
      </c>
      <c r="AA9">
        <v>2</v>
      </c>
      <c r="AB9">
        <v>3</v>
      </c>
      <c r="AC9">
        <v>4</v>
      </c>
      <c r="AD9">
        <v>4</v>
      </c>
      <c r="AE9">
        <v>3</v>
      </c>
      <c r="AF9">
        <v>3</v>
      </c>
      <c r="AG9">
        <v>3</v>
      </c>
      <c r="AH9">
        <v>2</v>
      </c>
      <c r="AI9">
        <v>2</v>
      </c>
      <c r="AJ9">
        <v>3</v>
      </c>
      <c r="AK9">
        <v>3</v>
      </c>
      <c r="AL9">
        <v>3</v>
      </c>
      <c r="AM9">
        <v>3</v>
      </c>
      <c r="AN9">
        <v>2</v>
      </c>
      <c r="AO9">
        <v>2</v>
      </c>
      <c r="AP9">
        <v>2</v>
      </c>
      <c r="AQ9">
        <v>1</v>
      </c>
      <c r="AR9">
        <v>3</v>
      </c>
      <c r="AS9">
        <v>2</v>
      </c>
      <c r="AT9">
        <v>3</v>
      </c>
      <c r="AU9">
        <v>2</v>
      </c>
      <c r="AV9">
        <v>2</v>
      </c>
      <c r="AW9">
        <v>8</v>
      </c>
      <c r="AX9">
        <v>3</v>
      </c>
      <c r="AY9">
        <v>3</v>
      </c>
      <c r="AZ9">
        <v>9</v>
      </c>
      <c r="BA9">
        <v>4</v>
      </c>
      <c r="BB9">
        <v>10</v>
      </c>
      <c r="BC9">
        <v>5</v>
      </c>
      <c r="BD9">
        <v>4</v>
      </c>
      <c r="BE9">
        <v>4</v>
      </c>
      <c r="BF9">
        <v>1</v>
      </c>
      <c r="BG9">
        <v>4</v>
      </c>
      <c r="BH9">
        <v>5</v>
      </c>
      <c r="BI9">
        <v>2</v>
      </c>
      <c r="BJ9">
        <v>3</v>
      </c>
      <c r="BK9">
        <v>4</v>
      </c>
      <c r="BL9">
        <v>3</v>
      </c>
      <c r="BM9">
        <v>20</v>
      </c>
      <c r="BN9">
        <v>15</v>
      </c>
      <c r="BO9">
        <v>5</v>
      </c>
      <c r="BP9">
        <v>2</v>
      </c>
      <c r="BQ9">
        <v>4</v>
      </c>
      <c r="BR9">
        <v>8</v>
      </c>
      <c r="BS9">
        <v>3</v>
      </c>
      <c r="BT9">
        <v>5</v>
      </c>
      <c r="BU9">
        <v>3</v>
      </c>
      <c r="BV9">
        <v>2</v>
      </c>
      <c r="BW9">
        <v>2</v>
      </c>
      <c r="BX9">
        <v>7</v>
      </c>
      <c r="BY9">
        <v>8</v>
      </c>
      <c r="BZ9">
        <v>3</v>
      </c>
      <c r="CA9">
        <v>4</v>
      </c>
      <c r="CB9">
        <v>3</v>
      </c>
      <c r="CC9">
        <v>4</v>
      </c>
      <c r="CD9">
        <v>11</v>
      </c>
      <c r="CE9">
        <v>4860</v>
      </c>
    </row>
    <row r="10" spans="1:83">
      <c r="A10" t="s">
        <v>431</v>
      </c>
      <c r="B10">
        <v>11</v>
      </c>
      <c r="C10">
        <v>20</v>
      </c>
      <c r="D10">
        <v>6</v>
      </c>
      <c r="E10">
        <v>4</v>
      </c>
      <c r="F10">
        <v>10</v>
      </c>
      <c r="G10">
        <v>7</v>
      </c>
      <c r="H10">
        <v>21</v>
      </c>
      <c r="I10">
        <v>7</v>
      </c>
      <c r="J10">
        <v>11</v>
      </c>
      <c r="K10">
        <v>10</v>
      </c>
      <c r="L10">
        <v>25</v>
      </c>
      <c r="M10">
        <v>17</v>
      </c>
      <c r="N10">
        <v>17</v>
      </c>
      <c r="O10">
        <v>12</v>
      </c>
      <c r="P10">
        <v>14</v>
      </c>
      <c r="Q10">
        <v>10</v>
      </c>
      <c r="R10">
        <v>8</v>
      </c>
      <c r="S10">
        <v>7</v>
      </c>
      <c r="T10">
        <v>13</v>
      </c>
      <c r="U10">
        <v>6</v>
      </c>
      <c r="V10">
        <v>10</v>
      </c>
      <c r="W10">
        <v>16</v>
      </c>
      <c r="X10">
        <v>8</v>
      </c>
      <c r="Y10">
        <v>8</v>
      </c>
      <c r="Z10">
        <v>7</v>
      </c>
      <c r="AA10">
        <v>8</v>
      </c>
      <c r="AB10">
        <v>21</v>
      </c>
      <c r="AC10">
        <v>10</v>
      </c>
      <c r="AD10">
        <v>10</v>
      </c>
      <c r="AE10">
        <v>10</v>
      </c>
      <c r="AF10">
        <v>7</v>
      </c>
      <c r="AG10">
        <v>10</v>
      </c>
      <c r="AH10">
        <v>12</v>
      </c>
      <c r="AI10">
        <v>5</v>
      </c>
      <c r="AJ10">
        <v>14</v>
      </c>
      <c r="AK10">
        <v>14</v>
      </c>
      <c r="AL10">
        <v>10</v>
      </c>
      <c r="AM10">
        <v>8</v>
      </c>
      <c r="AN10">
        <v>6</v>
      </c>
      <c r="AO10">
        <v>12</v>
      </c>
      <c r="AP10">
        <v>11</v>
      </c>
      <c r="AQ10">
        <v>10</v>
      </c>
      <c r="AR10">
        <v>14</v>
      </c>
      <c r="AS10">
        <v>14</v>
      </c>
      <c r="AT10">
        <v>10</v>
      </c>
      <c r="AU10">
        <v>8</v>
      </c>
      <c r="AV10">
        <v>6</v>
      </c>
      <c r="AW10">
        <v>16</v>
      </c>
      <c r="AX10">
        <v>17</v>
      </c>
      <c r="AY10">
        <v>17</v>
      </c>
      <c r="AZ10">
        <v>20</v>
      </c>
      <c r="BA10">
        <v>7</v>
      </c>
      <c r="BB10">
        <v>14</v>
      </c>
      <c r="BC10">
        <v>24</v>
      </c>
      <c r="BD10">
        <v>18</v>
      </c>
      <c r="BE10">
        <v>10</v>
      </c>
      <c r="BF10">
        <v>7</v>
      </c>
      <c r="BG10">
        <v>10</v>
      </c>
      <c r="BH10">
        <v>10</v>
      </c>
      <c r="BI10">
        <v>10</v>
      </c>
      <c r="BJ10">
        <v>10</v>
      </c>
      <c r="BK10">
        <v>26</v>
      </c>
      <c r="BL10">
        <v>10</v>
      </c>
      <c r="BM10">
        <v>25</v>
      </c>
      <c r="BN10">
        <v>25</v>
      </c>
      <c r="BO10">
        <v>8</v>
      </c>
      <c r="BP10">
        <v>12</v>
      </c>
      <c r="BQ10">
        <v>14</v>
      </c>
      <c r="BR10">
        <v>14</v>
      </c>
      <c r="BS10">
        <v>10</v>
      </c>
      <c r="BT10">
        <v>8</v>
      </c>
      <c r="BU10">
        <v>6</v>
      </c>
      <c r="BV10">
        <v>12</v>
      </c>
      <c r="BW10">
        <v>5</v>
      </c>
      <c r="BX10">
        <v>16</v>
      </c>
      <c r="BY10">
        <v>14</v>
      </c>
      <c r="BZ10">
        <v>10</v>
      </c>
      <c r="CA10">
        <v>8</v>
      </c>
      <c r="CB10">
        <v>6</v>
      </c>
      <c r="CC10">
        <v>14</v>
      </c>
      <c r="CD10">
        <v>17</v>
      </c>
      <c r="CE10">
        <v>20809</v>
      </c>
    </row>
    <row r="11" spans="1:83">
      <c r="A11" t="s">
        <v>432</v>
      </c>
      <c r="B11">
        <v>1</v>
      </c>
      <c r="C11">
        <v>1</v>
      </c>
      <c r="D11">
        <v>1</v>
      </c>
      <c r="E11">
        <v>1</v>
      </c>
      <c r="F11">
        <v>1</v>
      </c>
      <c r="G11">
        <v>2</v>
      </c>
      <c r="H11">
        <v>3</v>
      </c>
      <c r="I11">
        <v>1</v>
      </c>
      <c r="J11">
        <v>5</v>
      </c>
      <c r="K11">
        <v>7</v>
      </c>
      <c r="L11">
        <v>7</v>
      </c>
      <c r="M11">
        <v>15</v>
      </c>
      <c r="N11">
        <v>14</v>
      </c>
      <c r="O11">
        <v>7</v>
      </c>
      <c r="P11">
        <v>5</v>
      </c>
      <c r="Q11">
        <v>2</v>
      </c>
      <c r="R11">
        <v>6</v>
      </c>
      <c r="S11">
        <v>2</v>
      </c>
      <c r="T11">
        <v>5</v>
      </c>
      <c r="U11">
        <v>4</v>
      </c>
      <c r="V11">
        <v>2</v>
      </c>
      <c r="W11">
        <v>5</v>
      </c>
      <c r="X11">
        <v>6</v>
      </c>
      <c r="Y11">
        <v>6</v>
      </c>
      <c r="Z11">
        <v>5</v>
      </c>
      <c r="AA11">
        <v>5</v>
      </c>
      <c r="AB11">
        <v>1</v>
      </c>
      <c r="AC11">
        <v>3</v>
      </c>
      <c r="AD11">
        <v>3</v>
      </c>
      <c r="AE11">
        <v>2</v>
      </c>
      <c r="AF11">
        <v>2</v>
      </c>
      <c r="AG11">
        <v>2</v>
      </c>
      <c r="AH11">
        <v>4</v>
      </c>
      <c r="AI11">
        <v>1</v>
      </c>
      <c r="AJ11">
        <v>1</v>
      </c>
      <c r="AK11">
        <v>2</v>
      </c>
      <c r="AL11">
        <v>1</v>
      </c>
      <c r="AM11">
        <v>2</v>
      </c>
      <c r="AN11">
        <v>1</v>
      </c>
      <c r="AO11">
        <v>5</v>
      </c>
      <c r="AP11">
        <v>1</v>
      </c>
      <c r="AQ11">
        <v>4</v>
      </c>
      <c r="AR11">
        <v>1</v>
      </c>
      <c r="AS11">
        <v>3</v>
      </c>
      <c r="AT11">
        <v>1</v>
      </c>
      <c r="AU11">
        <v>3</v>
      </c>
      <c r="AV11">
        <v>1</v>
      </c>
      <c r="AW11">
        <v>3</v>
      </c>
      <c r="AX11">
        <v>15</v>
      </c>
      <c r="AY11">
        <v>14</v>
      </c>
      <c r="AZ11">
        <v>7</v>
      </c>
      <c r="BA11">
        <v>5</v>
      </c>
      <c r="BB11">
        <v>12</v>
      </c>
      <c r="BC11">
        <v>20</v>
      </c>
      <c r="BD11">
        <v>2</v>
      </c>
      <c r="BE11">
        <v>6</v>
      </c>
      <c r="BF11">
        <v>2</v>
      </c>
      <c r="BG11">
        <v>6</v>
      </c>
      <c r="BH11">
        <v>6</v>
      </c>
      <c r="BI11">
        <v>3</v>
      </c>
      <c r="BJ11">
        <v>2</v>
      </c>
      <c r="BK11">
        <v>6</v>
      </c>
      <c r="BL11">
        <v>2</v>
      </c>
      <c r="BM11">
        <v>21</v>
      </c>
      <c r="BN11">
        <v>17</v>
      </c>
      <c r="BO11">
        <v>6</v>
      </c>
      <c r="BP11">
        <v>7</v>
      </c>
      <c r="BQ11">
        <v>3</v>
      </c>
      <c r="BR11">
        <v>11</v>
      </c>
      <c r="BS11">
        <v>2</v>
      </c>
      <c r="BT11">
        <v>6</v>
      </c>
      <c r="BU11">
        <v>4</v>
      </c>
      <c r="BV11">
        <v>7</v>
      </c>
      <c r="BW11">
        <v>1</v>
      </c>
      <c r="BX11">
        <v>13</v>
      </c>
      <c r="BY11">
        <v>10</v>
      </c>
      <c r="BZ11">
        <v>2</v>
      </c>
      <c r="CA11">
        <v>6</v>
      </c>
      <c r="CB11">
        <v>4</v>
      </c>
      <c r="CC11">
        <v>3</v>
      </c>
      <c r="CD11">
        <v>5</v>
      </c>
      <c r="CE11">
        <v>19</v>
      </c>
    </row>
    <row r="12" spans="1:83">
      <c r="A12" t="s">
        <v>433</v>
      </c>
      <c r="B12">
        <v>11</v>
      </c>
      <c r="C12">
        <v>17</v>
      </c>
      <c r="D12">
        <v>6</v>
      </c>
      <c r="E12">
        <v>4</v>
      </c>
      <c r="F12">
        <v>10</v>
      </c>
      <c r="G12">
        <v>7</v>
      </c>
      <c r="H12">
        <v>25</v>
      </c>
      <c r="I12">
        <v>7</v>
      </c>
      <c r="J12">
        <v>11</v>
      </c>
      <c r="K12">
        <v>10</v>
      </c>
      <c r="L12">
        <v>23</v>
      </c>
      <c r="M12">
        <v>17</v>
      </c>
      <c r="N12">
        <v>17</v>
      </c>
      <c r="O12">
        <v>12</v>
      </c>
      <c r="P12">
        <v>14</v>
      </c>
      <c r="Q12">
        <v>10</v>
      </c>
      <c r="R12">
        <v>8</v>
      </c>
      <c r="S12">
        <v>7</v>
      </c>
      <c r="T12">
        <v>13</v>
      </c>
      <c r="U12">
        <v>6</v>
      </c>
      <c r="V12">
        <v>10</v>
      </c>
      <c r="W12">
        <v>16</v>
      </c>
      <c r="X12">
        <v>8</v>
      </c>
      <c r="Y12">
        <v>8</v>
      </c>
      <c r="Z12">
        <v>7</v>
      </c>
      <c r="AA12">
        <v>8</v>
      </c>
      <c r="AB12">
        <v>9</v>
      </c>
      <c r="AC12">
        <v>10</v>
      </c>
      <c r="AD12">
        <v>10</v>
      </c>
      <c r="AE12">
        <v>10</v>
      </c>
      <c r="AF12">
        <v>7</v>
      </c>
      <c r="AG12">
        <v>10</v>
      </c>
      <c r="AH12">
        <v>12</v>
      </c>
      <c r="AI12">
        <v>5</v>
      </c>
      <c r="AJ12">
        <v>14</v>
      </c>
      <c r="AK12">
        <v>14</v>
      </c>
      <c r="AL12">
        <v>10</v>
      </c>
      <c r="AM12">
        <v>8</v>
      </c>
      <c r="AN12">
        <v>6</v>
      </c>
      <c r="AO12">
        <v>12</v>
      </c>
      <c r="AP12">
        <v>11</v>
      </c>
      <c r="AQ12">
        <v>10</v>
      </c>
      <c r="AR12">
        <v>14</v>
      </c>
      <c r="AS12">
        <v>14</v>
      </c>
      <c r="AT12">
        <v>10</v>
      </c>
      <c r="AU12">
        <v>8</v>
      </c>
      <c r="AV12">
        <v>6</v>
      </c>
      <c r="AW12">
        <v>9</v>
      </c>
      <c r="AX12">
        <v>17</v>
      </c>
      <c r="AY12">
        <v>17</v>
      </c>
      <c r="AZ12">
        <v>12</v>
      </c>
      <c r="BA12">
        <v>7</v>
      </c>
      <c r="BB12">
        <v>14</v>
      </c>
      <c r="BC12">
        <v>19</v>
      </c>
      <c r="BD12">
        <v>18</v>
      </c>
      <c r="BE12">
        <v>10</v>
      </c>
      <c r="BF12">
        <v>7</v>
      </c>
      <c r="BG12">
        <v>10</v>
      </c>
      <c r="BH12">
        <v>10</v>
      </c>
      <c r="BI12">
        <v>10</v>
      </c>
      <c r="BJ12">
        <v>10</v>
      </c>
      <c r="BK12">
        <v>12</v>
      </c>
      <c r="BL12">
        <v>10</v>
      </c>
      <c r="BM12">
        <v>22</v>
      </c>
      <c r="BN12">
        <v>23</v>
      </c>
      <c r="BO12">
        <v>8</v>
      </c>
      <c r="BP12">
        <v>12</v>
      </c>
      <c r="BQ12">
        <v>14</v>
      </c>
      <c r="BR12">
        <v>14</v>
      </c>
      <c r="BS12">
        <v>10</v>
      </c>
      <c r="BT12">
        <v>8</v>
      </c>
      <c r="BU12">
        <v>6</v>
      </c>
      <c r="BV12">
        <v>12</v>
      </c>
      <c r="BW12">
        <v>5</v>
      </c>
      <c r="BX12">
        <v>16</v>
      </c>
      <c r="BY12">
        <v>14</v>
      </c>
      <c r="BZ12">
        <v>10</v>
      </c>
      <c r="CA12">
        <v>8</v>
      </c>
      <c r="CB12">
        <v>6</v>
      </c>
      <c r="CC12">
        <v>14</v>
      </c>
      <c r="CD12">
        <v>6</v>
      </c>
      <c r="CE12">
        <v>489</v>
      </c>
    </row>
    <row r="13" spans="1:83">
      <c r="A13" t="s">
        <v>434</v>
      </c>
      <c r="B13">
        <v>11</v>
      </c>
      <c r="C13">
        <v>20</v>
      </c>
      <c r="D13">
        <v>6</v>
      </c>
      <c r="E13">
        <v>4</v>
      </c>
      <c r="F13">
        <v>10</v>
      </c>
      <c r="G13">
        <v>7</v>
      </c>
      <c r="H13">
        <v>20</v>
      </c>
      <c r="I13">
        <v>7</v>
      </c>
      <c r="J13">
        <v>11</v>
      </c>
      <c r="K13">
        <v>10</v>
      </c>
      <c r="L13">
        <v>24</v>
      </c>
      <c r="M13">
        <v>17</v>
      </c>
      <c r="N13">
        <v>17</v>
      </c>
      <c r="O13">
        <v>12</v>
      </c>
      <c r="P13">
        <v>14</v>
      </c>
      <c r="Q13">
        <v>10</v>
      </c>
      <c r="R13">
        <v>8</v>
      </c>
      <c r="S13">
        <v>7</v>
      </c>
      <c r="T13">
        <v>13</v>
      </c>
      <c r="U13">
        <v>6</v>
      </c>
      <c r="V13">
        <v>10</v>
      </c>
      <c r="W13">
        <v>16</v>
      </c>
      <c r="X13">
        <v>8</v>
      </c>
      <c r="Y13">
        <v>8</v>
      </c>
      <c r="Z13">
        <v>7</v>
      </c>
      <c r="AA13">
        <v>8</v>
      </c>
      <c r="AB13">
        <v>11</v>
      </c>
      <c r="AC13">
        <v>10</v>
      </c>
      <c r="AD13">
        <v>10</v>
      </c>
      <c r="AE13">
        <v>10</v>
      </c>
      <c r="AF13">
        <v>7</v>
      </c>
      <c r="AG13">
        <v>10</v>
      </c>
      <c r="AH13">
        <v>12</v>
      </c>
      <c r="AI13">
        <v>5</v>
      </c>
      <c r="AJ13">
        <v>14</v>
      </c>
      <c r="AK13">
        <v>14</v>
      </c>
      <c r="AL13">
        <v>10</v>
      </c>
      <c r="AM13">
        <v>8</v>
      </c>
      <c r="AN13">
        <v>6</v>
      </c>
      <c r="AO13">
        <v>12</v>
      </c>
      <c r="AP13">
        <v>6</v>
      </c>
      <c r="AQ13">
        <v>10</v>
      </c>
      <c r="AR13">
        <v>14</v>
      </c>
      <c r="AS13">
        <v>14</v>
      </c>
      <c r="AT13">
        <v>10</v>
      </c>
      <c r="AU13">
        <v>8</v>
      </c>
      <c r="AV13">
        <v>6</v>
      </c>
      <c r="AW13">
        <v>16</v>
      </c>
      <c r="AX13">
        <v>17</v>
      </c>
      <c r="AY13">
        <v>17</v>
      </c>
      <c r="AZ13">
        <v>20</v>
      </c>
      <c r="BA13">
        <v>7</v>
      </c>
      <c r="BB13">
        <v>14</v>
      </c>
      <c r="BC13">
        <v>25</v>
      </c>
      <c r="BD13">
        <v>18</v>
      </c>
      <c r="BE13">
        <v>10</v>
      </c>
      <c r="BF13">
        <v>7</v>
      </c>
      <c r="BG13">
        <v>10</v>
      </c>
      <c r="BH13">
        <v>10</v>
      </c>
      <c r="BI13">
        <v>10</v>
      </c>
      <c r="BJ13">
        <v>10</v>
      </c>
      <c r="BK13">
        <v>24</v>
      </c>
      <c r="BL13">
        <v>10</v>
      </c>
      <c r="BM13">
        <v>13</v>
      </c>
      <c r="BN13">
        <v>19</v>
      </c>
      <c r="BO13">
        <v>8</v>
      </c>
      <c r="BP13">
        <v>12</v>
      </c>
      <c r="BQ13">
        <v>14</v>
      </c>
      <c r="BR13">
        <v>14</v>
      </c>
      <c r="BS13">
        <v>10</v>
      </c>
      <c r="BT13">
        <v>8</v>
      </c>
      <c r="BU13">
        <v>6</v>
      </c>
      <c r="BV13">
        <v>12</v>
      </c>
      <c r="BW13">
        <v>5</v>
      </c>
      <c r="BX13">
        <v>16</v>
      </c>
      <c r="BY13">
        <v>14</v>
      </c>
      <c r="BZ13">
        <v>10</v>
      </c>
      <c r="CA13">
        <v>8</v>
      </c>
      <c r="CB13">
        <v>6</v>
      </c>
      <c r="CC13">
        <v>14</v>
      </c>
      <c r="CD13">
        <v>17</v>
      </c>
      <c r="CE13">
        <v>1738</v>
      </c>
    </row>
    <row r="14" spans="1:83">
      <c r="A14" t="s">
        <v>435</v>
      </c>
      <c r="B14">
        <v>11</v>
      </c>
      <c r="C14">
        <v>7</v>
      </c>
      <c r="D14">
        <v>6</v>
      </c>
      <c r="E14">
        <v>4</v>
      </c>
      <c r="F14">
        <v>10</v>
      </c>
      <c r="G14">
        <v>7</v>
      </c>
      <c r="H14">
        <v>15</v>
      </c>
      <c r="I14">
        <v>7</v>
      </c>
      <c r="J14">
        <v>11</v>
      </c>
      <c r="K14">
        <v>10</v>
      </c>
      <c r="L14">
        <v>27</v>
      </c>
      <c r="M14">
        <v>14</v>
      </c>
      <c r="N14">
        <v>15</v>
      </c>
      <c r="O14">
        <v>12</v>
      </c>
      <c r="P14">
        <v>14</v>
      </c>
      <c r="Q14">
        <v>10</v>
      </c>
      <c r="R14">
        <v>8</v>
      </c>
      <c r="S14">
        <v>7</v>
      </c>
      <c r="T14">
        <v>12</v>
      </c>
      <c r="U14">
        <v>6</v>
      </c>
      <c r="V14">
        <v>10</v>
      </c>
      <c r="W14">
        <v>7</v>
      </c>
      <c r="X14">
        <v>8</v>
      </c>
      <c r="Y14">
        <v>8</v>
      </c>
      <c r="Z14">
        <v>7</v>
      </c>
      <c r="AA14">
        <v>8</v>
      </c>
      <c r="AB14">
        <v>24</v>
      </c>
      <c r="AC14">
        <v>10</v>
      </c>
      <c r="AD14">
        <v>10</v>
      </c>
      <c r="AE14">
        <v>10</v>
      </c>
      <c r="AF14">
        <v>7</v>
      </c>
      <c r="AG14">
        <v>10</v>
      </c>
      <c r="AH14">
        <v>12</v>
      </c>
      <c r="AI14">
        <v>5</v>
      </c>
      <c r="AJ14">
        <v>14</v>
      </c>
      <c r="AK14">
        <v>14</v>
      </c>
      <c r="AL14">
        <v>10</v>
      </c>
      <c r="AM14">
        <v>8</v>
      </c>
      <c r="AN14">
        <v>6</v>
      </c>
      <c r="AO14">
        <v>12</v>
      </c>
      <c r="AP14">
        <v>11</v>
      </c>
      <c r="AQ14">
        <v>10</v>
      </c>
      <c r="AR14">
        <v>14</v>
      </c>
      <c r="AS14">
        <v>14</v>
      </c>
      <c r="AT14">
        <v>10</v>
      </c>
      <c r="AU14">
        <v>8</v>
      </c>
      <c r="AV14">
        <v>6</v>
      </c>
      <c r="AW14">
        <v>16</v>
      </c>
      <c r="AX14">
        <v>16</v>
      </c>
      <c r="AY14">
        <v>16</v>
      </c>
      <c r="AZ14">
        <v>19</v>
      </c>
      <c r="BA14">
        <v>7</v>
      </c>
      <c r="BB14">
        <v>14</v>
      </c>
      <c r="BC14">
        <v>8</v>
      </c>
      <c r="BD14">
        <v>9</v>
      </c>
      <c r="BE14">
        <v>10</v>
      </c>
      <c r="BF14">
        <v>7</v>
      </c>
      <c r="BG14">
        <v>10</v>
      </c>
      <c r="BH14">
        <v>10</v>
      </c>
      <c r="BI14">
        <v>10</v>
      </c>
      <c r="BJ14">
        <v>10</v>
      </c>
      <c r="BK14">
        <v>10</v>
      </c>
      <c r="BL14">
        <v>10</v>
      </c>
      <c r="BM14">
        <v>6</v>
      </c>
      <c r="BN14">
        <v>3</v>
      </c>
      <c r="BO14">
        <v>8</v>
      </c>
      <c r="BP14">
        <v>12</v>
      </c>
      <c r="BQ14">
        <v>14</v>
      </c>
      <c r="BR14">
        <v>14</v>
      </c>
      <c r="BS14">
        <v>10</v>
      </c>
      <c r="BT14">
        <v>8</v>
      </c>
      <c r="BU14">
        <v>6</v>
      </c>
      <c r="BV14">
        <v>12</v>
      </c>
      <c r="BW14">
        <v>5</v>
      </c>
      <c r="BX14">
        <v>16</v>
      </c>
      <c r="BY14">
        <v>14</v>
      </c>
      <c r="BZ14">
        <v>10</v>
      </c>
      <c r="CA14">
        <v>8</v>
      </c>
      <c r="CB14">
        <v>6</v>
      </c>
      <c r="CC14">
        <v>14</v>
      </c>
      <c r="CD14">
        <v>17</v>
      </c>
      <c r="CE14">
        <v>1230</v>
      </c>
    </row>
    <row r="15" spans="1:83">
      <c r="A15" t="s">
        <v>436</v>
      </c>
      <c r="B15">
        <v>11</v>
      </c>
      <c r="C15">
        <v>12</v>
      </c>
      <c r="D15">
        <v>6</v>
      </c>
      <c r="E15">
        <v>4</v>
      </c>
      <c r="F15">
        <v>10</v>
      </c>
      <c r="G15">
        <v>7</v>
      </c>
      <c r="H15">
        <v>19</v>
      </c>
      <c r="I15">
        <v>7</v>
      </c>
      <c r="J15">
        <v>11</v>
      </c>
      <c r="K15">
        <v>10</v>
      </c>
      <c r="L15">
        <v>16</v>
      </c>
      <c r="M15">
        <v>12</v>
      </c>
      <c r="N15">
        <v>12</v>
      </c>
      <c r="O15">
        <v>12</v>
      </c>
      <c r="P15">
        <v>14</v>
      </c>
      <c r="Q15">
        <v>10</v>
      </c>
      <c r="R15">
        <v>8</v>
      </c>
      <c r="S15">
        <v>7</v>
      </c>
      <c r="T15">
        <v>13</v>
      </c>
      <c r="U15">
        <v>6</v>
      </c>
      <c r="V15">
        <v>10</v>
      </c>
      <c r="W15">
        <v>15</v>
      </c>
      <c r="X15">
        <v>8</v>
      </c>
      <c r="Y15">
        <v>8</v>
      </c>
      <c r="Z15">
        <v>7</v>
      </c>
      <c r="AA15">
        <v>8</v>
      </c>
      <c r="AB15">
        <v>18</v>
      </c>
      <c r="AC15">
        <v>10</v>
      </c>
      <c r="AD15">
        <v>10</v>
      </c>
      <c r="AE15">
        <v>10</v>
      </c>
      <c r="AF15">
        <v>7</v>
      </c>
      <c r="AG15">
        <v>10</v>
      </c>
      <c r="AH15">
        <v>12</v>
      </c>
      <c r="AI15">
        <v>5</v>
      </c>
      <c r="AJ15">
        <v>14</v>
      </c>
      <c r="AK15">
        <v>14</v>
      </c>
      <c r="AL15">
        <v>10</v>
      </c>
      <c r="AM15">
        <v>8</v>
      </c>
      <c r="AN15">
        <v>6</v>
      </c>
      <c r="AO15">
        <v>12</v>
      </c>
      <c r="AP15">
        <v>11</v>
      </c>
      <c r="AQ15">
        <v>10</v>
      </c>
      <c r="AR15">
        <v>14</v>
      </c>
      <c r="AS15">
        <v>14</v>
      </c>
      <c r="AT15">
        <v>10</v>
      </c>
      <c r="AU15">
        <v>8</v>
      </c>
      <c r="AV15">
        <v>6</v>
      </c>
      <c r="AW15">
        <v>14</v>
      </c>
      <c r="AX15">
        <v>14</v>
      </c>
      <c r="AY15">
        <v>15</v>
      </c>
      <c r="AZ15">
        <v>20</v>
      </c>
      <c r="BA15">
        <v>7</v>
      </c>
      <c r="BB15">
        <v>14</v>
      </c>
      <c r="BC15">
        <v>12</v>
      </c>
      <c r="BD15">
        <v>18</v>
      </c>
      <c r="BE15">
        <v>10</v>
      </c>
      <c r="BF15">
        <v>7</v>
      </c>
      <c r="BG15">
        <v>10</v>
      </c>
      <c r="BH15">
        <v>10</v>
      </c>
      <c r="BI15">
        <v>10</v>
      </c>
      <c r="BJ15">
        <v>10</v>
      </c>
      <c r="BK15">
        <v>21</v>
      </c>
      <c r="BL15">
        <v>10</v>
      </c>
      <c r="BM15">
        <v>15</v>
      </c>
      <c r="BN15">
        <v>21</v>
      </c>
      <c r="BO15">
        <v>8</v>
      </c>
      <c r="BP15">
        <v>12</v>
      </c>
      <c r="BQ15">
        <v>14</v>
      </c>
      <c r="BR15">
        <v>14</v>
      </c>
      <c r="BS15">
        <v>10</v>
      </c>
      <c r="BT15">
        <v>8</v>
      </c>
      <c r="BU15">
        <v>6</v>
      </c>
      <c r="BV15">
        <v>12</v>
      </c>
      <c r="BW15">
        <v>5</v>
      </c>
      <c r="BX15">
        <v>15</v>
      </c>
      <c r="BY15">
        <v>14</v>
      </c>
      <c r="BZ15">
        <v>10</v>
      </c>
      <c r="CA15">
        <v>8</v>
      </c>
      <c r="CB15">
        <v>6</v>
      </c>
      <c r="CC15">
        <v>14</v>
      </c>
      <c r="CD15">
        <v>16</v>
      </c>
      <c r="CE15">
        <v>2851</v>
      </c>
    </row>
    <row r="16" spans="1:83">
      <c r="A16" t="s">
        <v>437</v>
      </c>
      <c r="B16">
        <v>8</v>
      </c>
      <c r="C16">
        <v>13</v>
      </c>
      <c r="D16">
        <v>6</v>
      </c>
      <c r="E16">
        <v>4</v>
      </c>
      <c r="F16">
        <v>7</v>
      </c>
      <c r="G16">
        <v>5</v>
      </c>
      <c r="H16">
        <v>9</v>
      </c>
      <c r="I16">
        <v>3</v>
      </c>
      <c r="J16">
        <v>7</v>
      </c>
      <c r="K16">
        <v>2</v>
      </c>
      <c r="L16">
        <v>13</v>
      </c>
      <c r="M16">
        <v>10</v>
      </c>
      <c r="N16">
        <v>10</v>
      </c>
      <c r="O16">
        <v>11</v>
      </c>
      <c r="P16">
        <v>6</v>
      </c>
      <c r="Q16">
        <v>3</v>
      </c>
      <c r="R16">
        <v>5</v>
      </c>
      <c r="S16">
        <v>5</v>
      </c>
      <c r="T16">
        <v>2</v>
      </c>
      <c r="U16">
        <v>2</v>
      </c>
      <c r="V16">
        <v>7</v>
      </c>
      <c r="W16">
        <v>6</v>
      </c>
      <c r="X16">
        <v>2</v>
      </c>
      <c r="Y16">
        <v>3</v>
      </c>
      <c r="Z16">
        <v>4</v>
      </c>
      <c r="AA16">
        <v>4</v>
      </c>
      <c r="AB16">
        <v>7</v>
      </c>
      <c r="AC16">
        <v>6</v>
      </c>
      <c r="AD16">
        <v>6</v>
      </c>
      <c r="AE16">
        <v>5</v>
      </c>
      <c r="AF16">
        <v>5</v>
      </c>
      <c r="AG16">
        <v>5</v>
      </c>
      <c r="AH16">
        <v>11</v>
      </c>
      <c r="AI16">
        <v>5</v>
      </c>
      <c r="AJ16">
        <v>9</v>
      </c>
      <c r="AK16">
        <v>9</v>
      </c>
      <c r="AL16">
        <v>9</v>
      </c>
      <c r="AM16">
        <v>4</v>
      </c>
      <c r="AN16">
        <v>5</v>
      </c>
      <c r="AO16">
        <v>11</v>
      </c>
      <c r="AP16">
        <v>11</v>
      </c>
      <c r="AQ16">
        <v>9</v>
      </c>
      <c r="AR16">
        <v>9</v>
      </c>
      <c r="AS16">
        <v>8</v>
      </c>
      <c r="AT16">
        <v>9</v>
      </c>
      <c r="AU16">
        <v>4</v>
      </c>
      <c r="AV16">
        <v>4</v>
      </c>
      <c r="AW16">
        <v>10</v>
      </c>
      <c r="AX16">
        <v>11</v>
      </c>
      <c r="AY16">
        <v>11</v>
      </c>
      <c r="AZ16">
        <v>4</v>
      </c>
      <c r="BA16">
        <v>3</v>
      </c>
      <c r="BB16">
        <v>9</v>
      </c>
      <c r="BC16">
        <v>2</v>
      </c>
      <c r="BD16">
        <v>11</v>
      </c>
      <c r="BE16">
        <v>3</v>
      </c>
      <c r="BF16">
        <v>4</v>
      </c>
      <c r="BG16">
        <v>5</v>
      </c>
      <c r="BH16">
        <v>3</v>
      </c>
      <c r="BI16">
        <v>4</v>
      </c>
      <c r="BJ16">
        <v>7</v>
      </c>
      <c r="BK16">
        <v>7</v>
      </c>
      <c r="BL16">
        <v>7</v>
      </c>
      <c r="BM16">
        <v>16</v>
      </c>
      <c r="BN16">
        <v>8</v>
      </c>
      <c r="BO16">
        <v>4</v>
      </c>
      <c r="BP16">
        <v>11</v>
      </c>
      <c r="BQ16">
        <v>9</v>
      </c>
      <c r="BR16">
        <v>7</v>
      </c>
      <c r="BS16">
        <v>9</v>
      </c>
      <c r="BT16">
        <v>4</v>
      </c>
      <c r="BU16">
        <v>1</v>
      </c>
      <c r="BV16">
        <v>11</v>
      </c>
      <c r="BW16">
        <v>5</v>
      </c>
      <c r="BX16">
        <v>11</v>
      </c>
      <c r="BY16">
        <v>7</v>
      </c>
      <c r="BZ16">
        <v>9</v>
      </c>
      <c r="CA16">
        <v>5</v>
      </c>
      <c r="CB16">
        <v>2</v>
      </c>
      <c r="CC16">
        <v>10</v>
      </c>
      <c r="CD16">
        <v>9</v>
      </c>
      <c r="CE16">
        <v>3445</v>
      </c>
    </row>
    <row r="17" spans="1:83">
      <c r="A17" t="s">
        <v>438</v>
      </c>
      <c r="B17">
        <v>11</v>
      </c>
      <c r="C17">
        <v>5</v>
      </c>
      <c r="D17">
        <v>6</v>
      </c>
      <c r="E17">
        <v>4</v>
      </c>
      <c r="F17">
        <v>10</v>
      </c>
      <c r="G17">
        <v>7</v>
      </c>
      <c r="H17">
        <v>17</v>
      </c>
      <c r="I17">
        <v>7</v>
      </c>
      <c r="J17">
        <v>11</v>
      </c>
      <c r="K17">
        <v>10</v>
      </c>
      <c r="L17">
        <v>22</v>
      </c>
      <c r="M17">
        <v>17</v>
      </c>
      <c r="N17">
        <v>17</v>
      </c>
      <c r="O17">
        <v>12</v>
      </c>
      <c r="P17">
        <v>2</v>
      </c>
      <c r="Q17">
        <v>10</v>
      </c>
      <c r="R17">
        <v>8</v>
      </c>
      <c r="S17">
        <v>7</v>
      </c>
      <c r="T17">
        <v>13</v>
      </c>
      <c r="U17">
        <v>6</v>
      </c>
      <c r="V17">
        <v>10</v>
      </c>
      <c r="W17">
        <v>16</v>
      </c>
      <c r="X17">
        <v>8</v>
      </c>
      <c r="Y17">
        <v>8</v>
      </c>
      <c r="Z17">
        <v>7</v>
      </c>
      <c r="AA17">
        <v>8</v>
      </c>
      <c r="AB17">
        <v>17</v>
      </c>
      <c r="AC17">
        <v>10</v>
      </c>
      <c r="AD17">
        <v>10</v>
      </c>
      <c r="AE17">
        <v>10</v>
      </c>
      <c r="AF17">
        <v>7</v>
      </c>
      <c r="AG17">
        <v>10</v>
      </c>
      <c r="AH17">
        <v>12</v>
      </c>
      <c r="AI17">
        <v>5</v>
      </c>
      <c r="AJ17">
        <v>14</v>
      </c>
      <c r="AK17">
        <v>14</v>
      </c>
      <c r="AL17">
        <v>10</v>
      </c>
      <c r="AM17">
        <v>8</v>
      </c>
      <c r="AN17">
        <v>6</v>
      </c>
      <c r="AO17">
        <v>12</v>
      </c>
      <c r="AP17">
        <v>8</v>
      </c>
      <c r="AQ17">
        <v>10</v>
      </c>
      <c r="AR17">
        <v>14</v>
      </c>
      <c r="AS17">
        <v>14</v>
      </c>
      <c r="AT17">
        <v>10</v>
      </c>
      <c r="AU17">
        <v>8</v>
      </c>
      <c r="AV17">
        <v>6</v>
      </c>
      <c r="AW17">
        <v>16</v>
      </c>
      <c r="AX17">
        <v>17</v>
      </c>
      <c r="AY17">
        <v>17</v>
      </c>
      <c r="AZ17">
        <v>14</v>
      </c>
      <c r="BA17">
        <v>7</v>
      </c>
      <c r="BB17">
        <v>14</v>
      </c>
      <c r="BC17">
        <v>22</v>
      </c>
      <c r="BD17">
        <v>1</v>
      </c>
      <c r="BE17">
        <v>1</v>
      </c>
      <c r="BF17">
        <v>7</v>
      </c>
      <c r="BG17">
        <v>1</v>
      </c>
      <c r="BH17">
        <v>1</v>
      </c>
      <c r="BI17">
        <v>10</v>
      </c>
      <c r="BJ17">
        <v>10</v>
      </c>
      <c r="BK17">
        <v>2</v>
      </c>
      <c r="BL17">
        <v>10</v>
      </c>
      <c r="BM17">
        <v>5</v>
      </c>
      <c r="BN17">
        <v>6</v>
      </c>
      <c r="BO17">
        <v>8</v>
      </c>
      <c r="BP17">
        <v>12</v>
      </c>
      <c r="BQ17">
        <v>14</v>
      </c>
      <c r="BR17">
        <v>14</v>
      </c>
      <c r="BS17">
        <v>10</v>
      </c>
      <c r="BT17">
        <v>8</v>
      </c>
      <c r="BU17">
        <v>6</v>
      </c>
      <c r="BV17">
        <v>12</v>
      </c>
      <c r="BW17">
        <v>5</v>
      </c>
      <c r="BX17">
        <v>16</v>
      </c>
      <c r="BY17">
        <v>14</v>
      </c>
      <c r="BZ17">
        <v>10</v>
      </c>
      <c r="CA17">
        <v>8</v>
      </c>
      <c r="CB17">
        <v>6</v>
      </c>
      <c r="CC17">
        <v>14</v>
      </c>
      <c r="CD17">
        <v>14</v>
      </c>
      <c r="CE17">
        <v>908</v>
      </c>
    </row>
    <row r="18" spans="1:83">
      <c r="A18" t="s">
        <v>439</v>
      </c>
      <c r="B18">
        <v>11</v>
      </c>
      <c r="C18">
        <v>2</v>
      </c>
      <c r="D18">
        <v>6</v>
      </c>
      <c r="E18">
        <v>4</v>
      </c>
      <c r="F18">
        <v>10</v>
      </c>
      <c r="G18">
        <v>7</v>
      </c>
      <c r="H18">
        <v>2</v>
      </c>
      <c r="I18">
        <v>7</v>
      </c>
      <c r="J18">
        <v>11</v>
      </c>
      <c r="K18">
        <v>10</v>
      </c>
      <c r="L18">
        <v>17</v>
      </c>
      <c r="M18">
        <v>17</v>
      </c>
      <c r="N18">
        <v>17</v>
      </c>
      <c r="O18">
        <v>12</v>
      </c>
      <c r="P18">
        <v>14</v>
      </c>
      <c r="Q18">
        <v>10</v>
      </c>
      <c r="R18">
        <v>8</v>
      </c>
      <c r="S18">
        <v>7</v>
      </c>
      <c r="T18">
        <v>13</v>
      </c>
      <c r="U18">
        <v>6</v>
      </c>
      <c r="V18">
        <v>10</v>
      </c>
      <c r="W18">
        <v>16</v>
      </c>
      <c r="X18">
        <v>8</v>
      </c>
      <c r="Y18">
        <v>8</v>
      </c>
      <c r="Z18">
        <v>7</v>
      </c>
      <c r="AA18">
        <v>8</v>
      </c>
      <c r="AB18">
        <v>19</v>
      </c>
      <c r="AC18">
        <v>10</v>
      </c>
      <c r="AD18">
        <v>10</v>
      </c>
      <c r="AE18">
        <v>10</v>
      </c>
      <c r="AF18">
        <v>7</v>
      </c>
      <c r="AG18">
        <v>10</v>
      </c>
      <c r="AH18">
        <v>12</v>
      </c>
      <c r="AI18">
        <v>5</v>
      </c>
      <c r="AJ18">
        <v>13</v>
      </c>
      <c r="AK18">
        <v>12</v>
      </c>
      <c r="AL18">
        <v>10</v>
      </c>
      <c r="AM18">
        <v>8</v>
      </c>
      <c r="AN18">
        <v>6</v>
      </c>
      <c r="AO18">
        <v>12</v>
      </c>
      <c r="AP18">
        <v>11</v>
      </c>
      <c r="AQ18">
        <v>10</v>
      </c>
      <c r="AR18">
        <v>13</v>
      </c>
      <c r="AS18">
        <v>13</v>
      </c>
      <c r="AT18">
        <v>10</v>
      </c>
      <c r="AU18">
        <v>8</v>
      </c>
      <c r="AV18">
        <v>6</v>
      </c>
      <c r="AW18">
        <v>16</v>
      </c>
      <c r="AX18">
        <v>17</v>
      </c>
      <c r="AY18">
        <v>17</v>
      </c>
      <c r="AZ18">
        <v>12</v>
      </c>
      <c r="BA18">
        <v>7</v>
      </c>
      <c r="BB18">
        <v>7</v>
      </c>
      <c r="BC18">
        <v>9</v>
      </c>
      <c r="BD18">
        <v>18</v>
      </c>
      <c r="BE18">
        <v>10</v>
      </c>
      <c r="BF18">
        <v>7</v>
      </c>
      <c r="BG18">
        <v>10</v>
      </c>
      <c r="BH18">
        <v>10</v>
      </c>
      <c r="BI18">
        <v>10</v>
      </c>
      <c r="BJ18">
        <v>10</v>
      </c>
      <c r="BK18">
        <v>3</v>
      </c>
      <c r="BL18">
        <v>10</v>
      </c>
      <c r="BM18">
        <v>1</v>
      </c>
      <c r="BN18">
        <v>4</v>
      </c>
      <c r="BO18">
        <v>8</v>
      </c>
      <c r="BP18">
        <v>12</v>
      </c>
      <c r="BQ18">
        <v>13</v>
      </c>
      <c r="BR18">
        <v>9</v>
      </c>
      <c r="BS18">
        <v>10</v>
      </c>
      <c r="BT18">
        <v>8</v>
      </c>
      <c r="BU18">
        <v>6</v>
      </c>
      <c r="BV18">
        <v>12</v>
      </c>
      <c r="BW18">
        <v>5</v>
      </c>
      <c r="BX18">
        <v>16</v>
      </c>
      <c r="BY18">
        <v>9</v>
      </c>
      <c r="BZ18">
        <v>10</v>
      </c>
      <c r="CA18">
        <v>8</v>
      </c>
      <c r="CB18">
        <v>6</v>
      </c>
      <c r="CC18">
        <v>13</v>
      </c>
      <c r="CD18">
        <v>17</v>
      </c>
      <c r="CE18">
        <v>13933</v>
      </c>
    </row>
    <row r="19" spans="1:83">
      <c r="A19" t="s">
        <v>440</v>
      </c>
      <c r="B19">
        <v>11</v>
      </c>
      <c r="C19">
        <v>20</v>
      </c>
      <c r="D19">
        <v>6</v>
      </c>
      <c r="E19">
        <v>4</v>
      </c>
      <c r="F19">
        <v>10</v>
      </c>
      <c r="G19">
        <v>7</v>
      </c>
      <c r="H19">
        <v>11</v>
      </c>
      <c r="I19">
        <v>7</v>
      </c>
      <c r="J19">
        <v>11</v>
      </c>
      <c r="K19">
        <v>10</v>
      </c>
      <c r="L19">
        <v>19</v>
      </c>
      <c r="M19">
        <v>17</v>
      </c>
      <c r="N19">
        <v>17</v>
      </c>
      <c r="O19">
        <v>12</v>
      </c>
      <c r="P19">
        <v>14</v>
      </c>
      <c r="Q19">
        <v>10</v>
      </c>
      <c r="R19">
        <v>8</v>
      </c>
      <c r="S19">
        <v>7</v>
      </c>
      <c r="T19">
        <v>13</v>
      </c>
      <c r="U19">
        <v>6</v>
      </c>
      <c r="V19">
        <v>10</v>
      </c>
      <c r="W19">
        <v>16</v>
      </c>
      <c r="X19">
        <v>8</v>
      </c>
      <c r="Y19">
        <v>8</v>
      </c>
      <c r="Z19">
        <v>7</v>
      </c>
      <c r="AA19">
        <v>8</v>
      </c>
      <c r="AB19">
        <v>15</v>
      </c>
      <c r="AC19">
        <v>10</v>
      </c>
      <c r="AD19">
        <v>10</v>
      </c>
      <c r="AE19">
        <v>10</v>
      </c>
      <c r="AF19">
        <v>7</v>
      </c>
      <c r="AG19">
        <v>10</v>
      </c>
      <c r="AH19">
        <v>12</v>
      </c>
      <c r="AI19">
        <v>5</v>
      </c>
      <c r="AJ19">
        <v>14</v>
      </c>
      <c r="AK19">
        <v>14</v>
      </c>
      <c r="AL19">
        <v>10</v>
      </c>
      <c r="AM19">
        <v>8</v>
      </c>
      <c r="AN19">
        <v>6</v>
      </c>
      <c r="AO19">
        <v>12</v>
      </c>
      <c r="AP19">
        <v>11</v>
      </c>
      <c r="AQ19">
        <v>10</v>
      </c>
      <c r="AR19">
        <v>14</v>
      </c>
      <c r="AS19">
        <v>14</v>
      </c>
      <c r="AT19">
        <v>10</v>
      </c>
      <c r="AU19">
        <v>8</v>
      </c>
      <c r="AV19">
        <v>6</v>
      </c>
      <c r="AW19">
        <v>16</v>
      </c>
      <c r="AX19">
        <v>17</v>
      </c>
      <c r="AY19">
        <v>17</v>
      </c>
      <c r="AZ19">
        <v>20</v>
      </c>
      <c r="BA19">
        <v>7</v>
      </c>
      <c r="BB19">
        <v>14</v>
      </c>
      <c r="BC19">
        <v>27</v>
      </c>
      <c r="BD19">
        <v>18</v>
      </c>
      <c r="BE19">
        <v>10</v>
      </c>
      <c r="BF19">
        <v>7</v>
      </c>
      <c r="BG19">
        <v>10</v>
      </c>
      <c r="BH19">
        <v>10</v>
      </c>
      <c r="BI19">
        <v>10</v>
      </c>
      <c r="BJ19">
        <v>10</v>
      </c>
      <c r="BK19">
        <v>26</v>
      </c>
      <c r="BL19">
        <v>10</v>
      </c>
      <c r="BM19">
        <v>25</v>
      </c>
      <c r="BN19">
        <v>25</v>
      </c>
      <c r="BO19">
        <v>8</v>
      </c>
      <c r="BP19">
        <v>12</v>
      </c>
      <c r="BQ19">
        <v>14</v>
      </c>
      <c r="BR19">
        <v>14</v>
      </c>
      <c r="BS19">
        <v>10</v>
      </c>
      <c r="BT19">
        <v>8</v>
      </c>
      <c r="BU19">
        <v>6</v>
      </c>
      <c r="BV19">
        <v>12</v>
      </c>
      <c r="BW19">
        <v>5</v>
      </c>
      <c r="BX19">
        <v>16</v>
      </c>
      <c r="BY19">
        <v>14</v>
      </c>
      <c r="BZ19">
        <v>10</v>
      </c>
      <c r="CA19">
        <v>8</v>
      </c>
      <c r="CB19">
        <v>6</v>
      </c>
      <c r="CC19">
        <v>14</v>
      </c>
      <c r="CD19">
        <v>17</v>
      </c>
      <c r="CE19">
        <v>3184</v>
      </c>
    </row>
    <row r="20" spans="1:83">
      <c r="A20" t="s">
        <v>441</v>
      </c>
      <c r="B20">
        <v>11</v>
      </c>
      <c r="C20">
        <v>8</v>
      </c>
      <c r="D20">
        <v>6</v>
      </c>
      <c r="E20">
        <v>4</v>
      </c>
      <c r="F20">
        <v>10</v>
      </c>
      <c r="G20">
        <v>7</v>
      </c>
      <c r="H20">
        <v>12</v>
      </c>
      <c r="I20">
        <v>7</v>
      </c>
      <c r="J20">
        <v>11</v>
      </c>
      <c r="K20">
        <v>10</v>
      </c>
      <c r="L20">
        <v>21</v>
      </c>
      <c r="M20">
        <v>17</v>
      </c>
      <c r="N20">
        <v>17</v>
      </c>
      <c r="O20">
        <v>12</v>
      </c>
      <c r="P20">
        <v>13</v>
      </c>
      <c r="Q20">
        <v>10</v>
      </c>
      <c r="R20">
        <v>8</v>
      </c>
      <c r="S20">
        <v>7</v>
      </c>
      <c r="T20">
        <v>13</v>
      </c>
      <c r="U20">
        <v>6</v>
      </c>
      <c r="V20">
        <v>10</v>
      </c>
      <c r="W20">
        <v>14</v>
      </c>
      <c r="X20">
        <v>8</v>
      </c>
      <c r="Y20">
        <v>8</v>
      </c>
      <c r="Z20">
        <v>7</v>
      </c>
      <c r="AA20">
        <v>8</v>
      </c>
      <c r="AB20">
        <v>24</v>
      </c>
      <c r="AC20">
        <v>10</v>
      </c>
      <c r="AD20">
        <v>10</v>
      </c>
      <c r="AE20">
        <v>10</v>
      </c>
      <c r="AF20">
        <v>7</v>
      </c>
      <c r="AG20">
        <v>10</v>
      </c>
      <c r="AH20">
        <v>12</v>
      </c>
      <c r="AI20">
        <v>5</v>
      </c>
      <c r="AJ20">
        <v>14</v>
      </c>
      <c r="AK20">
        <v>14</v>
      </c>
      <c r="AL20">
        <v>10</v>
      </c>
      <c r="AM20">
        <v>8</v>
      </c>
      <c r="AN20">
        <v>6</v>
      </c>
      <c r="AO20">
        <v>12</v>
      </c>
      <c r="AP20">
        <v>11</v>
      </c>
      <c r="AQ20">
        <v>10</v>
      </c>
      <c r="AR20">
        <v>14</v>
      </c>
      <c r="AS20">
        <v>14</v>
      </c>
      <c r="AT20">
        <v>10</v>
      </c>
      <c r="AU20">
        <v>8</v>
      </c>
      <c r="AV20">
        <v>6</v>
      </c>
      <c r="AW20">
        <v>16</v>
      </c>
      <c r="AX20">
        <v>17</v>
      </c>
      <c r="AY20">
        <v>17</v>
      </c>
      <c r="AZ20">
        <v>20</v>
      </c>
      <c r="BA20">
        <v>7</v>
      </c>
      <c r="BB20">
        <v>14</v>
      </c>
      <c r="BC20">
        <v>21</v>
      </c>
      <c r="BD20">
        <v>8</v>
      </c>
      <c r="BE20">
        <v>10</v>
      </c>
      <c r="BF20">
        <v>7</v>
      </c>
      <c r="BG20">
        <v>10</v>
      </c>
      <c r="BH20">
        <v>10</v>
      </c>
      <c r="BI20">
        <v>10</v>
      </c>
      <c r="BJ20">
        <v>10</v>
      </c>
      <c r="BK20">
        <v>13</v>
      </c>
      <c r="BL20">
        <v>10</v>
      </c>
      <c r="BM20">
        <v>8</v>
      </c>
      <c r="BN20">
        <v>14</v>
      </c>
      <c r="BO20">
        <v>8</v>
      </c>
      <c r="BP20">
        <v>12</v>
      </c>
      <c r="BQ20">
        <v>14</v>
      </c>
      <c r="BR20">
        <v>14</v>
      </c>
      <c r="BS20">
        <v>10</v>
      </c>
      <c r="BT20">
        <v>8</v>
      </c>
      <c r="BU20">
        <v>6</v>
      </c>
      <c r="BV20">
        <v>12</v>
      </c>
      <c r="BW20">
        <v>5</v>
      </c>
      <c r="BX20">
        <v>16</v>
      </c>
      <c r="BY20">
        <v>14</v>
      </c>
      <c r="BZ20">
        <v>10</v>
      </c>
      <c r="CA20">
        <v>8</v>
      </c>
      <c r="CB20">
        <v>6</v>
      </c>
      <c r="CC20">
        <v>14</v>
      </c>
      <c r="CD20">
        <v>15</v>
      </c>
      <c r="CE20">
        <v>1216</v>
      </c>
    </row>
    <row r="21" spans="1:83">
      <c r="A21" t="s">
        <v>442</v>
      </c>
      <c r="B21">
        <v>4</v>
      </c>
      <c r="C21">
        <v>18</v>
      </c>
      <c r="D21">
        <v>4</v>
      </c>
      <c r="E21">
        <v>4</v>
      </c>
      <c r="F21">
        <v>5</v>
      </c>
      <c r="G21">
        <v>6</v>
      </c>
      <c r="H21">
        <v>6</v>
      </c>
      <c r="I21">
        <v>5</v>
      </c>
      <c r="J21">
        <v>3</v>
      </c>
      <c r="K21">
        <v>5</v>
      </c>
      <c r="L21">
        <v>8</v>
      </c>
      <c r="M21">
        <v>13</v>
      </c>
      <c r="N21">
        <v>13</v>
      </c>
      <c r="O21">
        <v>10</v>
      </c>
      <c r="P21">
        <v>7</v>
      </c>
      <c r="Q21">
        <v>7</v>
      </c>
      <c r="R21">
        <v>4</v>
      </c>
      <c r="S21">
        <v>6</v>
      </c>
      <c r="T21">
        <v>7</v>
      </c>
      <c r="U21">
        <v>5</v>
      </c>
      <c r="V21">
        <v>5</v>
      </c>
      <c r="W21">
        <v>10</v>
      </c>
      <c r="X21">
        <v>7</v>
      </c>
      <c r="Y21">
        <v>5</v>
      </c>
      <c r="Z21">
        <v>6</v>
      </c>
      <c r="AA21">
        <v>6</v>
      </c>
      <c r="AB21">
        <v>8</v>
      </c>
      <c r="AC21">
        <v>7</v>
      </c>
      <c r="AD21">
        <v>7</v>
      </c>
      <c r="AE21">
        <v>6</v>
      </c>
      <c r="AF21">
        <v>6</v>
      </c>
      <c r="AG21">
        <v>7</v>
      </c>
      <c r="AH21">
        <v>7</v>
      </c>
      <c r="AI21">
        <v>4</v>
      </c>
      <c r="AJ21">
        <v>5</v>
      </c>
      <c r="AK21">
        <v>6</v>
      </c>
      <c r="AL21">
        <v>4</v>
      </c>
      <c r="AM21">
        <v>7</v>
      </c>
      <c r="AN21">
        <v>4</v>
      </c>
      <c r="AO21">
        <v>7</v>
      </c>
      <c r="AP21">
        <v>4</v>
      </c>
      <c r="AQ21">
        <v>5</v>
      </c>
      <c r="AR21">
        <v>5</v>
      </c>
      <c r="AS21">
        <v>5</v>
      </c>
      <c r="AT21">
        <v>5</v>
      </c>
      <c r="AU21">
        <v>7</v>
      </c>
      <c r="AV21">
        <v>5</v>
      </c>
      <c r="AW21">
        <v>5</v>
      </c>
      <c r="AX21">
        <v>12</v>
      </c>
      <c r="AY21">
        <v>12</v>
      </c>
      <c r="AZ21">
        <v>18</v>
      </c>
      <c r="BA21">
        <v>6</v>
      </c>
      <c r="BB21">
        <v>11</v>
      </c>
      <c r="BC21">
        <v>17</v>
      </c>
      <c r="BD21">
        <v>6</v>
      </c>
      <c r="BE21">
        <v>9</v>
      </c>
      <c r="BF21">
        <v>5</v>
      </c>
      <c r="BG21">
        <v>7</v>
      </c>
      <c r="BH21">
        <v>7</v>
      </c>
      <c r="BI21">
        <v>7</v>
      </c>
      <c r="BJ21">
        <v>6</v>
      </c>
      <c r="BK21">
        <v>11</v>
      </c>
      <c r="BL21">
        <v>6</v>
      </c>
      <c r="BM21">
        <v>23</v>
      </c>
      <c r="BN21">
        <v>22</v>
      </c>
      <c r="BO21">
        <v>7</v>
      </c>
      <c r="BP21">
        <v>8</v>
      </c>
      <c r="BQ21">
        <v>12</v>
      </c>
      <c r="BR21">
        <v>10</v>
      </c>
      <c r="BS21">
        <v>6</v>
      </c>
      <c r="BT21">
        <v>7</v>
      </c>
      <c r="BU21">
        <v>5</v>
      </c>
      <c r="BV21">
        <v>6</v>
      </c>
      <c r="BW21">
        <v>4</v>
      </c>
      <c r="BX21">
        <v>12</v>
      </c>
      <c r="BY21">
        <v>12</v>
      </c>
      <c r="BZ21">
        <v>5</v>
      </c>
      <c r="CA21">
        <v>7</v>
      </c>
      <c r="CB21">
        <v>5</v>
      </c>
      <c r="CC21">
        <v>11</v>
      </c>
      <c r="CD21">
        <v>8</v>
      </c>
      <c r="CE21">
        <v>1230</v>
      </c>
    </row>
    <row r="22" spans="1:83">
      <c r="A22" t="s">
        <v>443</v>
      </c>
      <c r="B22">
        <v>11</v>
      </c>
      <c r="C22">
        <v>9</v>
      </c>
      <c r="D22">
        <v>6</v>
      </c>
      <c r="E22">
        <v>4</v>
      </c>
      <c r="F22">
        <v>10</v>
      </c>
      <c r="G22">
        <v>7</v>
      </c>
      <c r="H22">
        <v>24</v>
      </c>
      <c r="I22">
        <v>7</v>
      </c>
      <c r="J22">
        <v>11</v>
      </c>
      <c r="K22">
        <v>10</v>
      </c>
      <c r="L22">
        <v>11</v>
      </c>
      <c r="M22">
        <v>17</v>
      </c>
      <c r="N22">
        <v>17</v>
      </c>
      <c r="O22">
        <v>12</v>
      </c>
      <c r="P22">
        <v>14</v>
      </c>
      <c r="Q22">
        <v>10</v>
      </c>
      <c r="R22">
        <v>8</v>
      </c>
      <c r="S22">
        <v>7</v>
      </c>
      <c r="T22">
        <v>13</v>
      </c>
      <c r="U22">
        <v>6</v>
      </c>
      <c r="V22">
        <v>10</v>
      </c>
      <c r="W22">
        <v>16</v>
      </c>
      <c r="X22">
        <v>8</v>
      </c>
      <c r="Y22">
        <v>8</v>
      </c>
      <c r="Z22">
        <v>7</v>
      </c>
      <c r="AA22">
        <v>8</v>
      </c>
      <c r="AB22">
        <v>24</v>
      </c>
      <c r="AC22">
        <v>10</v>
      </c>
      <c r="AD22">
        <v>10</v>
      </c>
      <c r="AE22">
        <v>10</v>
      </c>
      <c r="AF22">
        <v>7</v>
      </c>
      <c r="AG22">
        <v>10</v>
      </c>
      <c r="AH22">
        <v>12</v>
      </c>
      <c r="AI22">
        <v>5</v>
      </c>
      <c r="AJ22">
        <v>14</v>
      </c>
      <c r="AK22">
        <v>14</v>
      </c>
      <c r="AL22">
        <v>10</v>
      </c>
      <c r="AM22">
        <v>8</v>
      </c>
      <c r="AN22">
        <v>6</v>
      </c>
      <c r="AO22">
        <v>12</v>
      </c>
      <c r="AP22">
        <v>11</v>
      </c>
      <c r="AQ22">
        <v>10</v>
      </c>
      <c r="AR22">
        <v>14</v>
      </c>
      <c r="AS22">
        <v>14</v>
      </c>
      <c r="AT22">
        <v>10</v>
      </c>
      <c r="AU22">
        <v>8</v>
      </c>
      <c r="AV22">
        <v>6</v>
      </c>
      <c r="AW22">
        <v>15</v>
      </c>
      <c r="AX22">
        <v>17</v>
      </c>
      <c r="AY22">
        <v>17</v>
      </c>
      <c r="AZ22">
        <v>20</v>
      </c>
      <c r="BA22">
        <v>7</v>
      </c>
      <c r="BB22">
        <v>14</v>
      </c>
      <c r="BC22">
        <v>16</v>
      </c>
      <c r="BD22">
        <v>18</v>
      </c>
      <c r="BE22">
        <v>10</v>
      </c>
      <c r="BF22">
        <v>7</v>
      </c>
      <c r="BG22">
        <v>10</v>
      </c>
      <c r="BH22">
        <v>10</v>
      </c>
      <c r="BI22">
        <v>10</v>
      </c>
      <c r="BJ22">
        <v>10</v>
      </c>
      <c r="BK22">
        <v>17</v>
      </c>
      <c r="BL22">
        <v>10</v>
      </c>
      <c r="BM22">
        <v>14</v>
      </c>
      <c r="BN22">
        <v>20</v>
      </c>
      <c r="BO22">
        <v>8</v>
      </c>
      <c r="BP22">
        <v>12</v>
      </c>
      <c r="BQ22">
        <v>14</v>
      </c>
      <c r="BR22">
        <v>14</v>
      </c>
      <c r="BS22">
        <v>10</v>
      </c>
      <c r="BT22">
        <v>8</v>
      </c>
      <c r="BU22">
        <v>6</v>
      </c>
      <c r="BV22">
        <v>12</v>
      </c>
      <c r="BW22">
        <v>5</v>
      </c>
      <c r="BX22">
        <v>16</v>
      </c>
      <c r="BY22">
        <v>14</v>
      </c>
      <c r="BZ22">
        <v>10</v>
      </c>
      <c r="CA22">
        <v>8</v>
      </c>
      <c r="CB22">
        <v>6</v>
      </c>
      <c r="CC22">
        <v>14</v>
      </c>
      <c r="CD22">
        <v>17</v>
      </c>
      <c r="CE22">
        <v>707</v>
      </c>
    </row>
    <row r="23" spans="1:83">
      <c r="A23" t="s">
        <v>444</v>
      </c>
      <c r="B23">
        <v>3</v>
      </c>
      <c r="C23">
        <v>4</v>
      </c>
      <c r="D23">
        <v>6</v>
      </c>
      <c r="E23">
        <v>4</v>
      </c>
      <c r="F23">
        <v>6</v>
      </c>
      <c r="G23">
        <v>7</v>
      </c>
      <c r="H23">
        <v>10</v>
      </c>
      <c r="I23">
        <v>7</v>
      </c>
      <c r="J23">
        <v>8</v>
      </c>
      <c r="K23">
        <v>1</v>
      </c>
      <c r="L23">
        <v>2</v>
      </c>
      <c r="M23">
        <v>17</v>
      </c>
      <c r="N23">
        <v>17</v>
      </c>
      <c r="O23">
        <v>12</v>
      </c>
      <c r="P23">
        <v>1</v>
      </c>
      <c r="Q23">
        <v>1</v>
      </c>
      <c r="R23">
        <v>8</v>
      </c>
      <c r="S23">
        <v>7</v>
      </c>
      <c r="T23">
        <v>1</v>
      </c>
      <c r="U23">
        <v>6</v>
      </c>
      <c r="V23">
        <v>1</v>
      </c>
      <c r="W23">
        <v>1</v>
      </c>
      <c r="X23">
        <v>8</v>
      </c>
      <c r="Y23">
        <v>8</v>
      </c>
      <c r="Z23">
        <v>7</v>
      </c>
      <c r="AA23">
        <v>8</v>
      </c>
      <c r="AB23">
        <v>5</v>
      </c>
      <c r="AC23">
        <v>1</v>
      </c>
      <c r="AD23">
        <v>1</v>
      </c>
      <c r="AE23">
        <v>7</v>
      </c>
      <c r="AF23">
        <v>7</v>
      </c>
      <c r="AG23">
        <v>6</v>
      </c>
      <c r="AH23">
        <v>12</v>
      </c>
      <c r="AI23">
        <v>5</v>
      </c>
      <c r="AJ23">
        <v>12</v>
      </c>
      <c r="AK23">
        <v>11</v>
      </c>
      <c r="AL23">
        <v>10</v>
      </c>
      <c r="AM23">
        <v>8</v>
      </c>
      <c r="AN23">
        <v>6</v>
      </c>
      <c r="AO23">
        <v>12</v>
      </c>
      <c r="AP23">
        <v>10</v>
      </c>
      <c r="AQ23">
        <v>10</v>
      </c>
      <c r="AR23">
        <v>12</v>
      </c>
      <c r="AS23">
        <v>12</v>
      </c>
      <c r="AT23">
        <v>10</v>
      </c>
      <c r="AU23">
        <v>8</v>
      </c>
      <c r="AV23">
        <v>6</v>
      </c>
      <c r="AW23">
        <v>1</v>
      </c>
      <c r="AX23">
        <v>17</v>
      </c>
      <c r="AY23">
        <v>17</v>
      </c>
      <c r="AZ23">
        <v>3</v>
      </c>
      <c r="BA23">
        <v>7</v>
      </c>
      <c r="BB23">
        <v>3</v>
      </c>
      <c r="BC23">
        <v>1</v>
      </c>
      <c r="BD23">
        <v>3</v>
      </c>
      <c r="BE23">
        <v>10</v>
      </c>
      <c r="BF23">
        <v>7</v>
      </c>
      <c r="BG23">
        <v>10</v>
      </c>
      <c r="BH23">
        <v>10</v>
      </c>
      <c r="BI23">
        <v>4</v>
      </c>
      <c r="BJ23">
        <v>10</v>
      </c>
      <c r="BK23">
        <v>18</v>
      </c>
      <c r="BL23">
        <v>10</v>
      </c>
      <c r="BM23">
        <v>17</v>
      </c>
      <c r="BN23">
        <v>7</v>
      </c>
      <c r="BO23">
        <v>8</v>
      </c>
      <c r="BP23">
        <v>12</v>
      </c>
      <c r="BQ23">
        <v>11</v>
      </c>
      <c r="BR23">
        <v>3</v>
      </c>
      <c r="BS23">
        <v>10</v>
      </c>
      <c r="BT23">
        <v>8</v>
      </c>
      <c r="BU23">
        <v>6</v>
      </c>
      <c r="BV23">
        <v>12</v>
      </c>
      <c r="BW23">
        <v>5</v>
      </c>
      <c r="BX23">
        <v>16</v>
      </c>
      <c r="BY23">
        <v>6</v>
      </c>
      <c r="BZ23">
        <v>10</v>
      </c>
      <c r="CA23">
        <v>8</v>
      </c>
      <c r="CB23">
        <v>6</v>
      </c>
      <c r="CC23">
        <v>12</v>
      </c>
      <c r="CD23">
        <v>2</v>
      </c>
      <c r="CE23">
        <v>1940</v>
      </c>
    </row>
    <row r="24" spans="1:83">
      <c r="A24" t="s">
        <v>445</v>
      </c>
      <c r="B24">
        <v>9</v>
      </c>
      <c r="C24">
        <v>10</v>
      </c>
      <c r="D24">
        <v>6</v>
      </c>
      <c r="E24">
        <v>4</v>
      </c>
      <c r="F24">
        <v>9</v>
      </c>
      <c r="G24">
        <v>7</v>
      </c>
      <c r="H24">
        <v>14</v>
      </c>
      <c r="I24">
        <v>7</v>
      </c>
      <c r="J24">
        <v>10</v>
      </c>
      <c r="K24">
        <v>7</v>
      </c>
      <c r="L24">
        <v>14</v>
      </c>
      <c r="M24">
        <v>8</v>
      </c>
      <c r="N24">
        <v>8</v>
      </c>
      <c r="O24">
        <v>9</v>
      </c>
      <c r="P24">
        <v>10</v>
      </c>
      <c r="Q24">
        <v>9</v>
      </c>
      <c r="R24">
        <v>7</v>
      </c>
      <c r="S24">
        <v>7</v>
      </c>
      <c r="T24">
        <v>8</v>
      </c>
      <c r="U24">
        <v>6</v>
      </c>
      <c r="V24">
        <v>9</v>
      </c>
      <c r="W24">
        <v>11</v>
      </c>
      <c r="X24">
        <v>5</v>
      </c>
      <c r="Y24">
        <v>7</v>
      </c>
      <c r="Z24">
        <v>7</v>
      </c>
      <c r="AA24">
        <v>6</v>
      </c>
      <c r="AB24">
        <v>12</v>
      </c>
      <c r="AC24">
        <v>9</v>
      </c>
      <c r="AD24">
        <v>9</v>
      </c>
      <c r="AE24">
        <v>9</v>
      </c>
      <c r="AF24">
        <v>7</v>
      </c>
      <c r="AG24">
        <v>9</v>
      </c>
      <c r="AH24">
        <v>9</v>
      </c>
      <c r="AI24">
        <v>5</v>
      </c>
      <c r="AJ24">
        <v>7</v>
      </c>
      <c r="AK24">
        <v>5</v>
      </c>
      <c r="AL24">
        <v>8</v>
      </c>
      <c r="AM24">
        <v>5</v>
      </c>
      <c r="AN24">
        <v>6</v>
      </c>
      <c r="AO24">
        <v>9</v>
      </c>
      <c r="AP24">
        <v>11</v>
      </c>
      <c r="AQ24">
        <v>6</v>
      </c>
      <c r="AR24">
        <v>6</v>
      </c>
      <c r="AS24">
        <v>7</v>
      </c>
      <c r="AT24">
        <v>8</v>
      </c>
      <c r="AU24">
        <v>6</v>
      </c>
      <c r="AV24">
        <v>6</v>
      </c>
      <c r="AW24">
        <v>6</v>
      </c>
      <c r="AX24">
        <v>9</v>
      </c>
      <c r="AY24">
        <v>9</v>
      </c>
      <c r="AZ24">
        <v>17</v>
      </c>
      <c r="BA24">
        <v>7</v>
      </c>
      <c r="BB24">
        <v>4</v>
      </c>
      <c r="BC24">
        <v>6</v>
      </c>
      <c r="BD24">
        <v>12</v>
      </c>
      <c r="BE24">
        <v>7</v>
      </c>
      <c r="BF24">
        <v>7</v>
      </c>
      <c r="BG24">
        <v>8</v>
      </c>
      <c r="BH24">
        <v>8</v>
      </c>
      <c r="BI24">
        <v>9</v>
      </c>
      <c r="BJ24">
        <v>9</v>
      </c>
      <c r="BK24">
        <v>16</v>
      </c>
      <c r="BL24">
        <v>9</v>
      </c>
      <c r="BM24">
        <v>10</v>
      </c>
      <c r="BN24">
        <v>9</v>
      </c>
      <c r="BO24">
        <v>3</v>
      </c>
      <c r="BP24">
        <v>10</v>
      </c>
      <c r="BQ24">
        <v>7</v>
      </c>
      <c r="BR24">
        <v>4</v>
      </c>
      <c r="BS24">
        <v>8</v>
      </c>
      <c r="BT24">
        <v>3</v>
      </c>
      <c r="BU24">
        <v>6</v>
      </c>
      <c r="BV24">
        <v>10</v>
      </c>
      <c r="BW24">
        <v>5</v>
      </c>
      <c r="BX24">
        <v>9</v>
      </c>
      <c r="BY24">
        <v>3</v>
      </c>
      <c r="BZ24">
        <v>8</v>
      </c>
      <c r="CA24">
        <v>3</v>
      </c>
      <c r="CB24">
        <v>6</v>
      </c>
      <c r="CC24">
        <v>7</v>
      </c>
      <c r="CD24">
        <v>12</v>
      </c>
      <c r="CE24">
        <v>985</v>
      </c>
    </row>
    <row r="25" spans="1:83">
      <c r="A25" t="s">
        <v>446</v>
      </c>
      <c r="B25">
        <v>11</v>
      </c>
      <c r="C25">
        <v>20</v>
      </c>
      <c r="D25">
        <v>6</v>
      </c>
      <c r="E25">
        <v>4</v>
      </c>
      <c r="F25">
        <v>10</v>
      </c>
      <c r="G25">
        <v>7</v>
      </c>
      <c r="H25">
        <v>26</v>
      </c>
      <c r="I25">
        <v>7</v>
      </c>
      <c r="J25">
        <v>11</v>
      </c>
      <c r="K25">
        <v>10</v>
      </c>
      <c r="L25">
        <v>12</v>
      </c>
      <c r="M25">
        <v>4</v>
      </c>
      <c r="N25">
        <v>4</v>
      </c>
      <c r="O25">
        <v>12</v>
      </c>
      <c r="P25">
        <v>3</v>
      </c>
      <c r="Q25">
        <v>10</v>
      </c>
      <c r="R25">
        <v>8</v>
      </c>
      <c r="S25">
        <v>7</v>
      </c>
      <c r="T25">
        <v>13</v>
      </c>
      <c r="U25">
        <v>6</v>
      </c>
      <c r="V25">
        <v>10</v>
      </c>
      <c r="W25">
        <v>12</v>
      </c>
      <c r="X25">
        <v>8</v>
      </c>
      <c r="Y25">
        <v>8</v>
      </c>
      <c r="Z25">
        <v>7</v>
      </c>
      <c r="AA25">
        <v>8</v>
      </c>
      <c r="AB25">
        <v>23</v>
      </c>
      <c r="AC25">
        <v>10</v>
      </c>
      <c r="AD25">
        <v>10</v>
      </c>
      <c r="AE25">
        <v>10</v>
      </c>
      <c r="AF25">
        <v>7</v>
      </c>
      <c r="AG25">
        <v>10</v>
      </c>
      <c r="AH25">
        <v>12</v>
      </c>
      <c r="AI25">
        <v>5</v>
      </c>
      <c r="AJ25">
        <v>14</v>
      </c>
      <c r="AK25">
        <v>14</v>
      </c>
      <c r="AL25">
        <v>10</v>
      </c>
      <c r="AM25">
        <v>8</v>
      </c>
      <c r="AN25">
        <v>6</v>
      </c>
      <c r="AO25">
        <v>12</v>
      </c>
      <c r="AP25">
        <v>5</v>
      </c>
      <c r="AQ25">
        <v>10</v>
      </c>
      <c r="AR25">
        <v>14</v>
      </c>
      <c r="AS25">
        <v>14</v>
      </c>
      <c r="AT25">
        <v>10</v>
      </c>
      <c r="AU25">
        <v>8</v>
      </c>
      <c r="AV25">
        <v>6</v>
      </c>
      <c r="AW25">
        <v>11</v>
      </c>
      <c r="AX25">
        <v>5</v>
      </c>
      <c r="AY25">
        <v>5</v>
      </c>
      <c r="AZ25">
        <v>20</v>
      </c>
      <c r="BA25">
        <v>7</v>
      </c>
      <c r="BB25">
        <v>14</v>
      </c>
      <c r="BC25">
        <v>18</v>
      </c>
      <c r="BD25">
        <v>18</v>
      </c>
      <c r="BE25">
        <v>10</v>
      </c>
      <c r="BF25">
        <v>7</v>
      </c>
      <c r="BG25">
        <v>10</v>
      </c>
      <c r="BH25">
        <v>10</v>
      </c>
      <c r="BI25">
        <v>10</v>
      </c>
      <c r="BJ25">
        <v>10</v>
      </c>
      <c r="BK25">
        <v>14</v>
      </c>
      <c r="BL25">
        <v>10</v>
      </c>
      <c r="BM25">
        <v>9</v>
      </c>
      <c r="BN25">
        <v>16</v>
      </c>
      <c r="BO25">
        <v>8</v>
      </c>
      <c r="BP25">
        <v>12</v>
      </c>
      <c r="BQ25">
        <v>14</v>
      </c>
      <c r="BR25">
        <v>14</v>
      </c>
      <c r="BS25">
        <v>10</v>
      </c>
      <c r="BT25">
        <v>8</v>
      </c>
      <c r="BU25">
        <v>6</v>
      </c>
      <c r="BV25">
        <v>12</v>
      </c>
      <c r="BW25">
        <v>5</v>
      </c>
      <c r="BX25">
        <v>6</v>
      </c>
      <c r="BY25">
        <v>14</v>
      </c>
      <c r="BZ25">
        <v>10</v>
      </c>
      <c r="CA25">
        <v>8</v>
      </c>
      <c r="CB25">
        <v>6</v>
      </c>
      <c r="CC25">
        <v>14</v>
      </c>
      <c r="CD25">
        <v>3</v>
      </c>
      <c r="CE25">
        <v>2921</v>
      </c>
    </row>
    <row r="26" spans="1:83">
      <c r="A26" t="s">
        <v>447</v>
      </c>
      <c r="B26">
        <v>11</v>
      </c>
      <c r="C26">
        <v>3</v>
      </c>
      <c r="D26">
        <v>6</v>
      </c>
      <c r="E26">
        <v>4</v>
      </c>
      <c r="F26">
        <v>10</v>
      </c>
      <c r="G26">
        <v>7</v>
      </c>
      <c r="H26">
        <v>13</v>
      </c>
      <c r="I26">
        <v>7</v>
      </c>
      <c r="J26">
        <v>11</v>
      </c>
      <c r="K26">
        <v>10</v>
      </c>
      <c r="L26">
        <v>20</v>
      </c>
      <c r="M26">
        <v>17</v>
      </c>
      <c r="N26">
        <v>17</v>
      </c>
      <c r="O26">
        <v>12</v>
      </c>
      <c r="P26">
        <v>14</v>
      </c>
      <c r="Q26">
        <v>10</v>
      </c>
      <c r="R26">
        <v>8</v>
      </c>
      <c r="S26">
        <v>7</v>
      </c>
      <c r="T26">
        <v>13</v>
      </c>
      <c r="U26">
        <v>6</v>
      </c>
      <c r="V26">
        <v>10</v>
      </c>
      <c r="W26">
        <v>16</v>
      </c>
      <c r="X26">
        <v>8</v>
      </c>
      <c r="Y26">
        <v>8</v>
      </c>
      <c r="Z26">
        <v>7</v>
      </c>
      <c r="AA26">
        <v>8</v>
      </c>
      <c r="AB26">
        <v>10</v>
      </c>
      <c r="AC26">
        <v>10</v>
      </c>
      <c r="AD26">
        <v>10</v>
      </c>
      <c r="AE26">
        <v>10</v>
      </c>
      <c r="AF26">
        <v>7</v>
      </c>
      <c r="AG26">
        <v>10</v>
      </c>
      <c r="AH26">
        <v>12</v>
      </c>
      <c r="AI26">
        <v>5</v>
      </c>
      <c r="AJ26">
        <v>14</v>
      </c>
      <c r="AK26">
        <v>14</v>
      </c>
      <c r="AL26">
        <v>10</v>
      </c>
      <c r="AM26">
        <v>8</v>
      </c>
      <c r="AN26">
        <v>6</v>
      </c>
      <c r="AO26">
        <v>12</v>
      </c>
      <c r="AP26">
        <v>11</v>
      </c>
      <c r="AQ26">
        <v>10</v>
      </c>
      <c r="AR26">
        <v>14</v>
      </c>
      <c r="AS26">
        <v>14</v>
      </c>
      <c r="AT26">
        <v>10</v>
      </c>
      <c r="AU26">
        <v>8</v>
      </c>
      <c r="AV26">
        <v>6</v>
      </c>
      <c r="AW26">
        <v>16</v>
      </c>
      <c r="AX26">
        <v>17</v>
      </c>
      <c r="AY26">
        <v>17</v>
      </c>
      <c r="AZ26">
        <v>8</v>
      </c>
      <c r="BA26">
        <v>7</v>
      </c>
      <c r="BB26">
        <v>14</v>
      </c>
      <c r="BC26">
        <v>14</v>
      </c>
      <c r="BD26">
        <v>18</v>
      </c>
      <c r="BE26">
        <v>10</v>
      </c>
      <c r="BF26">
        <v>7</v>
      </c>
      <c r="BG26">
        <v>10</v>
      </c>
      <c r="BH26">
        <v>10</v>
      </c>
      <c r="BI26">
        <v>10</v>
      </c>
      <c r="BJ26">
        <v>10</v>
      </c>
      <c r="BK26">
        <v>8</v>
      </c>
      <c r="BL26">
        <v>10</v>
      </c>
      <c r="BM26">
        <v>3</v>
      </c>
      <c r="BN26">
        <v>1</v>
      </c>
      <c r="BO26">
        <v>8</v>
      </c>
      <c r="BP26">
        <v>12</v>
      </c>
      <c r="BQ26">
        <v>14</v>
      </c>
      <c r="BR26">
        <v>14</v>
      </c>
      <c r="BS26">
        <v>10</v>
      </c>
      <c r="BT26">
        <v>8</v>
      </c>
      <c r="BU26">
        <v>6</v>
      </c>
      <c r="BV26">
        <v>12</v>
      </c>
      <c r="BW26">
        <v>5</v>
      </c>
      <c r="BX26">
        <v>16</v>
      </c>
      <c r="BY26">
        <v>14</v>
      </c>
      <c r="BZ26">
        <v>10</v>
      </c>
      <c r="CA26">
        <v>8</v>
      </c>
      <c r="CB26">
        <v>6</v>
      </c>
      <c r="CC26">
        <v>14</v>
      </c>
      <c r="CD26">
        <v>17</v>
      </c>
      <c r="CE26">
        <v>598</v>
      </c>
    </row>
    <row r="27" spans="1:83">
      <c r="A27" t="s">
        <v>448</v>
      </c>
      <c r="B27">
        <v>11</v>
      </c>
      <c r="C27">
        <v>20</v>
      </c>
      <c r="D27">
        <v>6</v>
      </c>
      <c r="E27">
        <v>4</v>
      </c>
      <c r="F27">
        <v>10</v>
      </c>
      <c r="G27">
        <v>7</v>
      </c>
      <c r="H27">
        <v>22</v>
      </c>
      <c r="I27">
        <v>7</v>
      </c>
      <c r="J27">
        <v>11</v>
      </c>
      <c r="K27">
        <v>10</v>
      </c>
      <c r="L27">
        <v>18</v>
      </c>
      <c r="M27">
        <v>5</v>
      </c>
      <c r="N27">
        <v>5</v>
      </c>
      <c r="O27">
        <v>12</v>
      </c>
      <c r="P27">
        <v>14</v>
      </c>
      <c r="Q27">
        <v>10</v>
      </c>
      <c r="R27">
        <v>8</v>
      </c>
      <c r="S27">
        <v>7</v>
      </c>
      <c r="T27">
        <v>13</v>
      </c>
      <c r="U27">
        <v>6</v>
      </c>
      <c r="V27">
        <v>10</v>
      </c>
      <c r="W27">
        <v>16</v>
      </c>
      <c r="X27">
        <v>8</v>
      </c>
      <c r="Y27">
        <v>8</v>
      </c>
      <c r="Z27">
        <v>7</v>
      </c>
      <c r="AA27">
        <v>8</v>
      </c>
      <c r="AB27">
        <v>24</v>
      </c>
      <c r="AC27">
        <v>10</v>
      </c>
      <c r="AD27">
        <v>10</v>
      </c>
      <c r="AE27">
        <v>10</v>
      </c>
      <c r="AF27">
        <v>7</v>
      </c>
      <c r="AG27">
        <v>10</v>
      </c>
      <c r="AH27">
        <v>12</v>
      </c>
      <c r="AI27">
        <v>5</v>
      </c>
      <c r="AJ27">
        <v>14</v>
      </c>
      <c r="AK27">
        <v>14</v>
      </c>
      <c r="AL27">
        <v>10</v>
      </c>
      <c r="AM27">
        <v>8</v>
      </c>
      <c r="AN27">
        <v>6</v>
      </c>
      <c r="AO27">
        <v>12</v>
      </c>
      <c r="AP27">
        <v>11</v>
      </c>
      <c r="AQ27">
        <v>10</v>
      </c>
      <c r="AR27">
        <v>14</v>
      </c>
      <c r="AS27">
        <v>14</v>
      </c>
      <c r="AT27">
        <v>10</v>
      </c>
      <c r="AU27">
        <v>8</v>
      </c>
      <c r="AV27">
        <v>6</v>
      </c>
      <c r="AW27">
        <v>16</v>
      </c>
      <c r="AX27">
        <v>7</v>
      </c>
      <c r="AY27">
        <v>8</v>
      </c>
      <c r="AZ27">
        <v>2</v>
      </c>
      <c r="BA27">
        <v>7</v>
      </c>
      <c r="BB27">
        <v>14</v>
      </c>
      <c r="BC27">
        <v>15</v>
      </c>
      <c r="BD27">
        <v>18</v>
      </c>
      <c r="BE27">
        <v>10</v>
      </c>
      <c r="BF27">
        <v>7</v>
      </c>
      <c r="BG27">
        <v>10</v>
      </c>
      <c r="BH27">
        <v>10</v>
      </c>
      <c r="BI27">
        <v>10</v>
      </c>
      <c r="BJ27">
        <v>10</v>
      </c>
      <c r="BK27">
        <v>23</v>
      </c>
      <c r="BL27">
        <v>10</v>
      </c>
      <c r="BM27">
        <v>4</v>
      </c>
      <c r="BN27">
        <v>5</v>
      </c>
      <c r="BO27">
        <v>8</v>
      </c>
      <c r="BP27">
        <v>12</v>
      </c>
      <c r="BQ27">
        <v>14</v>
      </c>
      <c r="BR27">
        <v>14</v>
      </c>
      <c r="BS27">
        <v>10</v>
      </c>
      <c r="BT27">
        <v>8</v>
      </c>
      <c r="BU27">
        <v>6</v>
      </c>
      <c r="BV27">
        <v>12</v>
      </c>
      <c r="BW27">
        <v>5</v>
      </c>
      <c r="BX27">
        <v>2</v>
      </c>
      <c r="BY27">
        <v>14</v>
      </c>
      <c r="BZ27">
        <v>10</v>
      </c>
      <c r="CA27">
        <v>8</v>
      </c>
      <c r="CB27">
        <v>6</v>
      </c>
      <c r="CC27">
        <v>14</v>
      </c>
      <c r="CD27">
        <v>17</v>
      </c>
      <c r="CE27">
        <v>1226</v>
      </c>
    </row>
    <row r="28" spans="1:83">
      <c r="A28" t="s">
        <v>449</v>
      </c>
      <c r="B28">
        <v>6</v>
      </c>
      <c r="C28">
        <v>16</v>
      </c>
      <c r="D28">
        <v>2</v>
      </c>
      <c r="E28">
        <v>4</v>
      </c>
      <c r="F28">
        <v>3</v>
      </c>
      <c r="G28">
        <v>4</v>
      </c>
      <c r="H28">
        <v>8</v>
      </c>
      <c r="I28">
        <v>2</v>
      </c>
      <c r="J28">
        <v>2</v>
      </c>
      <c r="K28">
        <v>9</v>
      </c>
      <c r="L28">
        <v>4</v>
      </c>
      <c r="M28">
        <v>16</v>
      </c>
      <c r="N28">
        <v>16</v>
      </c>
      <c r="O28">
        <v>6</v>
      </c>
      <c r="P28">
        <v>9</v>
      </c>
      <c r="Q28">
        <v>6</v>
      </c>
      <c r="R28">
        <v>1</v>
      </c>
      <c r="S28">
        <v>1</v>
      </c>
      <c r="T28">
        <v>6</v>
      </c>
      <c r="U28">
        <v>6</v>
      </c>
      <c r="V28">
        <v>3</v>
      </c>
      <c r="W28">
        <v>2</v>
      </c>
      <c r="X28">
        <v>1</v>
      </c>
      <c r="Y28">
        <v>4</v>
      </c>
      <c r="Z28">
        <v>2</v>
      </c>
      <c r="AA28">
        <v>1</v>
      </c>
      <c r="AB28">
        <v>4</v>
      </c>
      <c r="AC28">
        <v>2</v>
      </c>
      <c r="AD28">
        <v>2</v>
      </c>
      <c r="AE28">
        <v>1</v>
      </c>
      <c r="AF28">
        <v>1</v>
      </c>
      <c r="AG28">
        <v>1</v>
      </c>
      <c r="AH28">
        <v>6</v>
      </c>
      <c r="AI28">
        <v>5</v>
      </c>
      <c r="AJ28">
        <v>6</v>
      </c>
      <c r="AK28">
        <v>7</v>
      </c>
      <c r="AL28">
        <v>6</v>
      </c>
      <c r="AM28">
        <v>6</v>
      </c>
      <c r="AN28">
        <v>6</v>
      </c>
      <c r="AO28">
        <v>4</v>
      </c>
      <c r="AP28">
        <v>11</v>
      </c>
      <c r="AQ28">
        <v>8</v>
      </c>
      <c r="AR28">
        <v>7</v>
      </c>
      <c r="AS28">
        <v>9</v>
      </c>
      <c r="AT28">
        <v>6</v>
      </c>
      <c r="AU28">
        <v>5</v>
      </c>
      <c r="AV28">
        <v>6</v>
      </c>
      <c r="AW28">
        <v>2</v>
      </c>
      <c r="AX28">
        <v>13</v>
      </c>
      <c r="AY28">
        <v>12</v>
      </c>
      <c r="AZ28">
        <v>15</v>
      </c>
      <c r="BA28">
        <v>1</v>
      </c>
      <c r="BB28">
        <v>13</v>
      </c>
      <c r="BC28">
        <v>13</v>
      </c>
      <c r="BD28">
        <v>5</v>
      </c>
      <c r="BE28">
        <v>2</v>
      </c>
      <c r="BF28">
        <v>6</v>
      </c>
      <c r="BG28">
        <v>2</v>
      </c>
      <c r="BH28">
        <v>2</v>
      </c>
      <c r="BI28">
        <v>1</v>
      </c>
      <c r="BJ28">
        <v>5</v>
      </c>
      <c r="BK28">
        <v>1</v>
      </c>
      <c r="BL28">
        <v>5</v>
      </c>
      <c r="BM28">
        <v>18</v>
      </c>
      <c r="BN28">
        <v>10</v>
      </c>
      <c r="BO28">
        <v>2</v>
      </c>
      <c r="BP28">
        <v>5</v>
      </c>
      <c r="BQ28">
        <v>10</v>
      </c>
      <c r="BR28">
        <v>13</v>
      </c>
      <c r="BS28">
        <v>5</v>
      </c>
      <c r="BT28">
        <v>1</v>
      </c>
      <c r="BU28">
        <v>6</v>
      </c>
      <c r="BV28">
        <v>8</v>
      </c>
      <c r="BW28">
        <v>5</v>
      </c>
      <c r="BX28">
        <v>14</v>
      </c>
      <c r="BY28">
        <v>13</v>
      </c>
      <c r="BZ28">
        <v>6</v>
      </c>
      <c r="CA28">
        <v>1</v>
      </c>
      <c r="CB28">
        <v>6</v>
      </c>
      <c r="CC28">
        <v>9</v>
      </c>
      <c r="CD28">
        <v>4</v>
      </c>
      <c r="CE28">
        <v>774</v>
      </c>
    </row>
    <row r="29" spans="1:83">
      <c r="A29" t="s">
        <v>450</v>
      </c>
      <c r="B29">
        <v>10</v>
      </c>
      <c r="C29">
        <v>11</v>
      </c>
      <c r="D29">
        <v>6</v>
      </c>
      <c r="E29">
        <v>4</v>
      </c>
      <c r="F29">
        <v>8</v>
      </c>
      <c r="G29">
        <v>7</v>
      </c>
      <c r="H29">
        <v>16</v>
      </c>
      <c r="I29">
        <v>7</v>
      </c>
      <c r="J29">
        <v>9</v>
      </c>
      <c r="K29">
        <v>6</v>
      </c>
      <c r="L29">
        <v>15</v>
      </c>
      <c r="M29">
        <v>9</v>
      </c>
      <c r="N29">
        <v>11</v>
      </c>
      <c r="O29">
        <v>8</v>
      </c>
      <c r="P29">
        <v>12</v>
      </c>
      <c r="Q29">
        <v>8</v>
      </c>
      <c r="R29">
        <v>8</v>
      </c>
      <c r="S29">
        <v>7</v>
      </c>
      <c r="T29">
        <v>10</v>
      </c>
      <c r="U29">
        <v>6</v>
      </c>
      <c r="V29">
        <v>8</v>
      </c>
      <c r="W29">
        <v>13</v>
      </c>
      <c r="X29">
        <v>8</v>
      </c>
      <c r="Y29">
        <v>8</v>
      </c>
      <c r="Z29">
        <v>7</v>
      </c>
      <c r="AA29">
        <v>8</v>
      </c>
      <c r="AB29">
        <v>13</v>
      </c>
      <c r="AC29">
        <v>8</v>
      </c>
      <c r="AD29">
        <v>8</v>
      </c>
      <c r="AE29">
        <v>8</v>
      </c>
      <c r="AF29">
        <v>7</v>
      </c>
      <c r="AG29">
        <v>8</v>
      </c>
      <c r="AH29">
        <v>8</v>
      </c>
      <c r="AI29">
        <v>5</v>
      </c>
      <c r="AJ29">
        <v>8</v>
      </c>
      <c r="AK29">
        <v>10</v>
      </c>
      <c r="AL29">
        <v>7</v>
      </c>
      <c r="AM29">
        <v>8</v>
      </c>
      <c r="AN29">
        <v>6</v>
      </c>
      <c r="AO29">
        <v>8</v>
      </c>
      <c r="AP29">
        <v>9</v>
      </c>
      <c r="AQ29">
        <v>7</v>
      </c>
      <c r="AR29">
        <v>8</v>
      </c>
      <c r="AS29">
        <v>10</v>
      </c>
      <c r="AT29">
        <v>7</v>
      </c>
      <c r="AU29">
        <v>8</v>
      </c>
      <c r="AV29">
        <v>6</v>
      </c>
      <c r="AW29">
        <v>12</v>
      </c>
      <c r="AX29">
        <v>10</v>
      </c>
      <c r="AY29">
        <v>10</v>
      </c>
      <c r="AZ29">
        <v>16</v>
      </c>
      <c r="BA29">
        <v>7</v>
      </c>
      <c r="BB29">
        <v>6</v>
      </c>
      <c r="BC29">
        <v>10</v>
      </c>
      <c r="BD29">
        <v>13</v>
      </c>
      <c r="BE29">
        <v>8</v>
      </c>
      <c r="BF29">
        <v>7</v>
      </c>
      <c r="BG29">
        <v>9</v>
      </c>
      <c r="BH29">
        <v>9</v>
      </c>
      <c r="BI29">
        <v>8</v>
      </c>
      <c r="BJ29">
        <v>8</v>
      </c>
      <c r="BK29">
        <v>15</v>
      </c>
      <c r="BL29">
        <v>8</v>
      </c>
      <c r="BM29">
        <v>11</v>
      </c>
      <c r="BN29">
        <v>11</v>
      </c>
      <c r="BO29">
        <v>8</v>
      </c>
      <c r="BP29">
        <v>9</v>
      </c>
      <c r="BQ29">
        <v>8</v>
      </c>
      <c r="BR29">
        <v>5</v>
      </c>
      <c r="BS29">
        <v>7</v>
      </c>
      <c r="BT29">
        <v>8</v>
      </c>
      <c r="BU29">
        <v>6</v>
      </c>
      <c r="BV29">
        <v>9</v>
      </c>
      <c r="BW29">
        <v>5</v>
      </c>
      <c r="BX29">
        <v>10</v>
      </c>
      <c r="BY29">
        <v>4</v>
      </c>
      <c r="BZ29">
        <v>7</v>
      </c>
      <c r="CA29">
        <v>8</v>
      </c>
      <c r="CB29">
        <v>6</v>
      </c>
      <c r="CC29">
        <v>8</v>
      </c>
      <c r="CD29">
        <v>13</v>
      </c>
      <c r="CE29">
        <v>527</v>
      </c>
    </row>
    <row r="31" spans="1:83" ht="18">
      <c r="A31" s="3" t="s">
        <v>521</v>
      </c>
    </row>
    <row r="33" spans="1:83" ht="60">
      <c r="A33" s="4" t="s">
        <v>522</v>
      </c>
      <c r="B33" s="5" t="s">
        <v>523</v>
      </c>
    </row>
    <row r="34" spans="1:83" ht="30">
      <c r="A34" s="4" t="s">
        <v>524</v>
      </c>
      <c r="B34" s="5" t="s">
        <v>986</v>
      </c>
    </row>
    <row r="35" spans="1:83" ht="45">
      <c r="A35" s="4" t="s">
        <v>525</v>
      </c>
      <c r="B35" s="5">
        <v>27</v>
      </c>
    </row>
    <row r="36" spans="1:83" ht="60">
      <c r="A36" s="4" t="s">
        <v>526</v>
      </c>
      <c r="B36" s="5">
        <v>81</v>
      </c>
    </row>
    <row r="37" spans="1:83" ht="30">
      <c r="A37" s="4" t="s">
        <v>527</v>
      </c>
      <c r="B37" s="5">
        <v>27</v>
      </c>
    </row>
    <row r="38" spans="1:83" ht="30">
      <c r="A38" s="4" t="s">
        <v>528</v>
      </c>
      <c r="B38" s="5">
        <v>0</v>
      </c>
    </row>
    <row r="39" spans="1:83" ht="75">
      <c r="A39" s="4" t="s">
        <v>529</v>
      </c>
      <c r="B39" s="5" t="s">
        <v>987</v>
      </c>
    </row>
    <row r="41" spans="1:83" ht="30">
      <c r="A41" s="23" t="s">
        <v>530</v>
      </c>
      <c r="B41" s="43" t="s">
        <v>531</v>
      </c>
      <c r="C41" s="43" t="s">
        <v>532</v>
      </c>
      <c r="D41" s="43" t="s">
        <v>533</v>
      </c>
      <c r="E41" s="43" t="s">
        <v>534</v>
      </c>
      <c r="F41" s="43" t="s">
        <v>535</v>
      </c>
      <c r="G41" s="43" t="s">
        <v>536</v>
      </c>
      <c r="H41" s="43" t="s">
        <v>537</v>
      </c>
      <c r="I41" s="43" t="s">
        <v>538</v>
      </c>
      <c r="J41" s="43" t="s">
        <v>539</v>
      </c>
      <c r="K41" s="43" t="s">
        <v>540</v>
      </c>
      <c r="L41" s="43" t="s">
        <v>541</v>
      </c>
      <c r="M41" s="43" t="s">
        <v>542</v>
      </c>
      <c r="N41" s="43" t="s">
        <v>543</v>
      </c>
      <c r="O41" s="43" t="s">
        <v>544</v>
      </c>
      <c r="P41" s="43" t="s">
        <v>545</v>
      </c>
      <c r="Q41" s="43" t="s">
        <v>546</v>
      </c>
      <c r="R41" s="43" t="s">
        <v>547</v>
      </c>
      <c r="S41" s="43" t="s">
        <v>548</v>
      </c>
      <c r="T41" s="43" t="s">
        <v>549</v>
      </c>
      <c r="U41" s="43" t="s">
        <v>550</v>
      </c>
      <c r="V41" s="43" t="s">
        <v>551</v>
      </c>
      <c r="W41" s="43" t="s">
        <v>552</v>
      </c>
      <c r="X41" s="43" t="s">
        <v>553</v>
      </c>
      <c r="Y41" s="43" t="s">
        <v>554</v>
      </c>
      <c r="Z41" s="43" t="s">
        <v>555</v>
      </c>
      <c r="AA41" s="43" t="s">
        <v>556</v>
      </c>
      <c r="AB41" s="43" t="s">
        <v>557</v>
      </c>
      <c r="AC41" s="43" t="s">
        <v>558</v>
      </c>
      <c r="AD41" s="43" t="s">
        <v>559</v>
      </c>
      <c r="AE41" s="43" t="s">
        <v>560</v>
      </c>
      <c r="AF41" s="43" t="s">
        <v>561</v>
      </c>
      <c r="AG41" s="43" t="s">
        <v>562</v>
      </c>
      <c r="AH41" s="43" t="s">
        <v>563</v>
      </c>
      <c r="AI41" s="43" t="s">
        <v>564</v>
      </c>
      <c r="AJ41" s="43" t="s">
        <v>565</v>
      </c>
      <c r="AK41" s="43" t="s">
        <v>566</v>
      </c>
      <c r="AL41" s="43" t="s">
        <v>567</v>
      </c>
      <c r="AM41" s="43" t="s">
        <v>568</v>
      </c>
      <c r="AN41" s="43" t="s">
        <v>569</v>
      </c>
      <c r="AO41" s="43" t="s">
        <v>570</v>
      </c>
      <c r="AP41" s="43" t="s">
        <v>571</v>
      </c>
      <c r="AQ41" s="43" t="s">
        <v>572</v>
      </c>
      <c r="AR41" s="43" t="s">
        <v>573</v>
      </c>
      <c r="AS41" s="43" t="s">
        <v>574</v>
      </c>
      <c r="AT41" s="43" t="s">
        <v>575</v>
      </c>
      <c r="AU41" s="43" t="s">
        <v>576</v>
      </c>
      <c r="AV41" s="43" t="s">
        <v>577</v>
      </c>
      <c r="AW41" s="43" t="s">
        <v>578</v>
      </c>
      <c r="AX41" s="43" t="s">
        <v>579</v>
      </c>
      <c r="AY41" s="43" t="s">
        <v>580</v>
      </c>
      <c r="AZ41" s="43" t="s">
        <v>581</v>
      </c>
      <c r="BA41" s="43" t="s">
        <v>582</v>
      </c>
      <c r="BB41" s="43" t="s">
        <v>583</v>
      </c>
      <c r="BC41" s="43" t="s">
        <v>584</v>
      </c>
      <c r="BD41" s="43" t="s">
        <v>585</v>
      </c>
      <c r="BE41" s="43" t="s">
        <v>586</v>
      </c>
      <c r="BF41" s="43" t="s">
        <v>587</v>
      </c>
      <c r="BG41" s="43" t="s">
        <v>588</v>
      </c>
      <c r="BH41" s="43" t="s">
        <v>589</v>
      </c>
      <c r="BI41" s="43" t="s">
        <v>590</v>
      </c>
      <c r="BJ41" s="43" t="s">
        <v>591</v>
      </c>
      <c r="BK41" s="43" t="s">
        <v>592</v>
      </c>
      <c r="BL41" s="43" t="s">
        <v>593</v>
      </c>
      <c r="BM41" s="43" t="s">
        <v>594</v>
      </c>
      <c r="BN41" s="43" t="s">
        <v>595</v>
      </c>
      <c r="BO41" s="43" t="s">
        <v>596</v>
      </c>
      <c r="BP41" s="43" t="s">
        <v>597</v>
      </c>
      <c r="BQ41" s="43" t="s">
        <v>598</v>
      </c>
      <c r="BR41" s="43" t="s">
        <v>599</v>
      </c>
      <c r="BS41" s="43" t="s">
        <v>600</v>
      </c>
      <c r="BT41" s="43" t="s">
        <v>601</v>
      </c>
      <c r="BU41" s="43" t="s">
        <v>602</v>
      </c>
      <c r="BV41" s="43" t="s">
        <v>603</v>
      </c>
      <c r="BW41" s="43" t="s">
        <v>604</v>
      </c>
      <c r="BX41" s="43" t="s">
        <v>605</v>
      </c>
      <c r="BY41" s="43" t="s">
        <v>606</v>
      </c>
      <c r="BZ41" s="43" t="s">
        <v>607</v>
      </c>
      <c r="CA41" s="43" t="s">
        <v>608</v>
      </c>
      <c r="CB41" s="43" t="s">
        <v>609</v>
      </c>
      <c r="CC41" s="43" t="s">
        <v>610</v>
      </c>
      <c r="CD41" s="43" t="s">
        <v>611</v>
      </c>
      <c r="CE41" s="43" t="s">
        <v>989</v>
      </c>
    </row>
    <row r="42" spans="1:83" ht="30">
      <c r="A42" s="24" t="s">
        <v>988</v>
      </c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44"/>
      <c r="P42" s="44"/>
      <c r="Q42" s="44"/>
      <c r="R42" s="44"/>
      <c r="S42" s="44"/>
      <c r="T42" s="44"/>
      <c r="U42" s="44"/>
      <c r="V42" s="44"/>
      <c r="W42" s="44"/>
      <c r="X42" s="44"/>
      <c r="Y42" s="44"/>
      <c r="Z42" s="44"/>
      <c r="AA42" s="44"/>
      <c r="AB42" s="44"/>
      <c r="AC42" s="44"/>
      <c r="AD42" s="44"/>
      <c r="AE42" s="44"/>
      <c r="AF42" s="44"/>
      <c r="AG42" s="44"/>
      <c r="AH42" s="44"/>
      <c r="AI42" s="44"/>
      <c r="AJ42" s="44"/>
      <c r="AK42" s="44"/>
      <c r="AL42" s="44"/>
      <c r="AM42" s="44"/>
      <c r="AN42" s="44"/>
      <c r="AO42" s="44"/>
      <c r="AP42" s="44"/>
      <c r="AQ42" s="44"/>
      <c r="AR42" s="44"/>
      <c r="AS42" s="44"/>
      <c r="AT42" s="44"/>
      <c r="AU42" s="44"/>
      <c r="AV42" s="44"/>
      <c r="AW42" s="44"/>
      <c r="AX42" s="44"/>
      <c r="AY42" s="44"/>
      <c r="AZ42" s="44"/>
      <c r="BA42" s="44"/>
      <c r="BB42" s="44"/>
      <c r="BC42" s="44"/>
      <c r="BD42" s="44"/>
      <c r="BE42" s="44"/>
      <c r="BF42" s="44"/>
      <c r="BG42" s="44"/>
      <c r="BH42" s="44"/>
      <c r="BI42" s="44"/>
      <c r="BJ42" s="44"/>
      <c r="BK42" s="44"/>
      <c r="BL42" s="44"/>
      <c r="BM42" s="44"/>
      <c r="BN42" s="44"/>
      <c r="BO42" s="44"/>
      <c r="BP42" s="44"/>
      <c r="BQ42" s="44"/>
      <c r="BR42" s="44"/>
      <c r="BS42" s="44"/>
      <c r="BT42" s="44"/>
      <c r="BU42" s="44"/>
      <c r="BV42" s="44"/>
      <c r="BW42" s="44"/>
      <c r="BX42" s="44"/>
      <c r="BY42" s="44"/>
      <c r="BZ42" s="44"/>
      <c r="CA42" s="44"/>
      <c r="CB42" s="44"/>
      <c r="CC42" s="44"/>
      <c r="CD42" s="44"/>
      <c r="CE42" s="44"/>
    </row>
    <row r="43" spans="1:83">
      <c r="A43" s="4" t="s">
        <v>738</v>
      </c>
      <c r="B43" s="6">
        <v>11</v>
      </c>
      <c r="C43" s="6">
        <v>20</v>
      </c>
      <c r="D43" s="6">
        <v>6</v>
      </c>
      <c r="E43" s="6">
        <v>4</v>
      </c>
      <c r="F43" s="6">
        <v>10</v>
      </c>
      <c r="G43" s="6">
        <v>7</v>
      </c>
      <c r="H43" s="6">
        <v>5</v>
      </c>
      <c r="I43" s="6">
        <v>7</v>
      </c>
      <c r="J43" s="6">
        <v>11</v>
      </c>
      <c r="K43" s="6">
        <v>10</v>
      </c>
      <c r="L43" s="6">
        <v>1</v>
      </c>
      <c r="M43" s="6">
        <v>2</v>
      </c>
      <c r="N43" s="6">
        <v>2</v>
      </c>
      <c r="O43" s="6">
        <v>1</v>
      </c>
      <c r="P43" s="6">
        <v>14</v>
      </c>
      <c r="Q43" s="6">
        <v>10</v>
      </c>
      <c r="R43" s="6">
        <v>8</v>
      </c>
      <c r="S43" s="6">
        <v>7</v>
      </c>
      <c r="T43" s="6">
        <v>11</v>
      </c>
      <c r="U43" s="6">
        <v>6</v>
      </c>
      <c r="V43" s="6">
        <v>10</v>
      </c>
      <c r="W43" s="6">
        <v>16</v>
      </c>
      <c r="X43" s="6">
        <v>8</v>
      </c>
      <c r="Y43" s="6">
        <v>8</v>
      </c>
      <c r="Z43" s="6">
        <v>7</v>
      </c>
      <c r="AA43" s="6">
        <v>8</v>
      </c>
      <c r="AB43" s="6">
        <v>2</v>
      </c>
      <c r="AC43" s="6">
        <v>10</v>
      </c>
      <c r="AD43" s="6">
        <v>10</v>
      </c>
      <c r="AE43" s="6">
        <v>10</v>
      </c>
      <c r="AF43" s="6">
        <v>7</v>
      </c>
      <c r="AG43" s="6">
        <v>10</v>
      </c>
      <c r="AH43" s="6">
        <v>1</v>
      </c>
      <c r="AI43" s="6">
        <v>5</v>
      </c>
      <c r="AJ43" s="6">
        <v>2</v>
      </c>
      <c r="AK43" s="6">
        <v>1</v>
      </c>
      <c r="AL43" s="6">
        <v>2</v>
      </c>
      <c r="AM43" s="6">
        <v>8</v>
      </c>
      <c r="AN43" s="6">
        <v>6</v>
      </c>
      <c r="AO43" s="6">
        <v>1</v>
      </c>
      <c r="AP43" s="6">
        <v>11</v>
      </c>
      <c r="AQ43" s="6">
        <v>10</v>
      </c>
      <c r="AR43" s="6">
        <v>2</v>
      </c>
      <c r="AS43" s="6">
        <v>1</v>
      </c>
      <c r="AT43" s="6">
        <v>2</v>
      </c>
      <c r="AU43" s="6">
        <v>8</v>
      </c>
      <c r="AV43" s="6">
        <v>6</v>
      </c>
      <c r="AW43" s="6">
        <v>4</v>
      </c>
      <c r="AX43" s="6">
        <v>1</v>
      </c>
      <c r="AY43" s="6">
        <v>2</v>
      </c>
      <c r="AZ43" s="6">
        <v>1</v>
      </c>
      <c r="BA43" s="6">
        <v>7</v>
      </c>
      <c r="BB43" s="6">
        <v>1</v>
      </c>
      <c r="BC43" s="6">
        <v>4</v>
      </c>
      <c r="BD43" s="6">
        <v>10</v>
      </c>
      <c r="BE43" s="6">
        <v>10</v>
      </c>
      <c r="BF43" s="6">
        <v>7</v>
      </c>
      <c r="BG43" s="6">
        <v>10</v>
      </c>
      <c r="BH43" s="6">
        <v>10</v>
      </c>
      <c r="BI43" s="6">
        <v>10</v>
      </c>
      <c r="BJ43" s="6">
        <v>1</v>
      </c>
      <c r="BK43" s="6">
        <v>25</v>
      </c>
      <c r="BL43" s="6">
        <v>1</v>
      </c>
      <c r="BM43" s="6">
        <v>12</v>
      </c>
      <c r="BN43" s="6">
        <v>18</v>
      </c>
      <c r="BO43" s="6">
        <v>8</v>
      </c>
      <c r="BP43" s="6">
        <v>1</v>
      </c>
      <c r="BQ43" s="6">
        <v>1</v>
      </c>
      <c r="BR43" s="6">
        <v>1</v>
      </c>
      <c r="BS43" s="6">
        <v>1</v>
      </c>
      <c r="BT43" s="6">
        <v>8</v>
      </c>
      <c r="BU43" s="6">
        <v>6</v>
      </c>
      <c r="BV43" s="6">
        <v>1</v>
      </c>
      <c r="BW43" s="6">
        <v>5</v>
      </c>
      <c r="BX43" s="6">
        <v>1</v>
      </c>
      <c r="BY43" s="6">
        <v>1</v>
      </c>
      <c r="BZ43" s="6">
        <v>1</v>
      </c>
      <c r="CA43" s="6">
        <v>8</v>
      </c>
      <c r="CB43" s="6">
        <v>6</v>
      </c>
      <c r="CC43" s="6">
        <v>1</v>
      </c>
      <c r="CD43" s="6">
        <v>17</v>
      </c>
      <c r="CE43" s="6">
        <v>2546</v>
      </c>
    </row>
    <row r="44" spans="1:83">
      <c r="A44" s="4" t="s">
        <v>739</v>
      </c>
      <c r="B44" s="6">
        <v>11</v>
      </c>
      <c r="C44" s="6">
        <v>20</v>
      </c>
      <c r="D44" s="6">
        <v>6</v>
      </c>
      <c r="E44" s="6">
        <v>4</v>
      </c>
      <c r="F44" s="6">
        <v>10</v>
      </c>
      <c r="G44" s="6">
        <v>7</v>
      </c>
      <c r="H44" s="6">
        <v>27</v>
      </c>
      <c r="I44" s="6">
        <v>7</v>
      </c>
      <c r="J44" s="6">
        <v>1</v>
      </c>
      <c r="K44" s="6">
        <v>10</v>
      </c>
      <c r="L44" s="6">
        <v>6</v>
      </c>
      <c r="M44" s="6">
        <v>1</v>
      </c>
      <c r="N44" s="6">
        <v>1</v>
      </c>
      <c r="O44" s="6">
        <v>3</v>
      </c>
      <c r="P44" s="6">
        <v>14</v>
      </c>
      <c r="Q44" s="6">
        <v>10</v>
      </c>
      <c r="R44" s="6">
        <v>8</v>
      </c>
      <c r="S44" s="6">
        <v>7</v>
      </c>
      <c r="T44" s="6">
        <v>13</v>
      </c>
      <c r="U44" s="6">
        <v>6</v>
      </c>
      <c r="V44" s="6">
        <v>10</v>
      </c>
      <c r="W44" s="6">
        <v>16</v>
      </c>
      <c r="X44" s="6">
        <v>8</v>
      </c>
      <c r="Y44" s="6">
        <v>8</v>
      </c>
      <c r="Z44" s="6">
        <v>7</v>
      </c>
      <c r="AA44" s="6">
        <v>8</v>
      </c>
      <c r="AB44" s="6">
        <v>16</v>
      </c>
      <c r="AC44" s="6">
        <v>10</v>
      </c>
      <c r="AD44" s="6">
        <v>10</v>
      </c>
      <c r="AE44" s="6">
        <v>10</v>
      </c>
      <c r="AF44" s="6">
        <v>7</v>
      </c>
      <c r="AG44" s="6">
        <v>10</v>
      </c>
      <c r="AH44" s="6">
        <v>3</v>
      </c>
      <c r="AI44" s="6">
        <v>5</v>
      </c>
      <c r="AJ44" s="6">
        <v>11</v>
      </c>
      <c r="AK44" s="6">
        <v>8</v>
      </c>
      <c r="AL44" s="6">
        <v>10</v>
      </c>
      <c r="AM44" s="6">
        <v>8</v>
      </c>
      <c r="AN44" s="6">
        <v>6</v>
      </c>
      <c r="AO44" s="6">
        <v>3</v>
      </c>
      <c r="AP44" s="6">
        <v>11</v>
      </c>
      <c r="AQ44" s="6">
        <v>10</v>
      </c>
      <c r="AR44" s="6">
        <v>11</v>
      </c>
      <c r="AS44" s="6">
        <v>6</v>
      </c>
      <c r="AT44" s="6">
        <v>10</v>
      </c>
      <c r="AU44" s="6">
        <v>8</v>
      </c>
      <c r="AV44" s="6">
        <v>6</v>
      </c>
      <c r="AW44" s="6">
        <v>16</v>
      </c>
      <c r="AX44" s="6">
        <v>2</v>
      </c>
      <c r="AY44" s="6">
        <v>1</v>
      </c>
      <c r="AZ44" s="6">
        <v>5</v>
      </c>
      <c r="BA44" s="6">
        <v>7</v>
      </c>
      <c r="BB44" s="6">
        <v>2</v>
      </c>
      <c r="BC44" s="6">
        <v>26</v>
      </c>
      <c r="BD44" s="6">
        <v>14</v>
      </c>
      <c r="BE44" s="6">
        <v>10</v>
      </c>
      <c r="BF44" s="6">
        <v>7</v>
      </c>
      <c r="BG44" s="6">
        <v>10</v>
      </c>
      <c r="BH44" s="6">
        <v>10</v>
      </c>
      <c r="BI44" s="6">
        <v>10</v>
      </c>
      <c r="BJ44" s="6">
        <v>10</v>
      </c>
      <c r="BK44" s="6">
        <v>22</v>
      </c>
      <c r="BL44" s="6">
        <v>10</v>
      </c>
      <c r="BM44" s="6">
        <v>2</v>
      </c>
      <c r="BN44" s="6">
        <v>2</v>
      </c>
      <c r="BO44" s="6">
        <v>8</v>
      </c>
      <c r="BP44" s="6">
        <v>3</v>
      </c>
      <c r="BQ44" s="6">
        <v>2</v>
      </c>
      <c r="BR44" s="6">
        <v>2</v>
      </c>
      <c r="BS44" s="6">
        <v>10</v>
      </c>
      <c r="BT44" s="6">
        <v>8</v>
      </c>
      <c r="BU44" s="6">
        <v>6</v>
      </c>
      <c r="BV44" s="6">
        <v>3</v>
      </c>
      <c r="BW44" s="6">
        <v>5</v>
      </c>
      <c r="BX44" s="6">
        <v>5</v>
      </c>
      <c r="BY44" s="6">
        <v>2</v>
      </c>
      <c r="BZ44" s="6">
        <v>10</v>
      </c>
      <c r="CA44" s="6">
        <v>8</v>
      </c>
      <c r="CB44" s="6">
        <v>6</v>
      </c>
      <c r="CC44" s="6">
        <v>2</v>
      </c>
      <c r="CD44" s="6">
        <v>17</v>
      </c>
      <c r="CE44" s="6">
        <v>1164</v>
      </c>
    </row>
    <row r="45" spans="1:83">
      <c r="A45" s="4" t="s">
        <v>740</v>
      </c>
      <c r="B45" s="6">
        <v>11</v>
      </c>
      <c r="C45" s="6">
        <v>6</v>
      </c>
      <c r="D45" s="6">
        <v>6</v>
      </c>
      <c r="E45" s="6">
        <v>4</v>
      </c>
      <c r="F45" s="6">
        <v>10</v>
      </c>
      <c r="G45" s="6">
        <v>7</v>
      </c>
      <c r="H45" s="6">
        <v>1</v>
      </c>
      <c r="I45" s="6">
        <v>7</v>
      </c>
      <c r="J45" s="6">
        <v>11</v>
      </c>
      <c r="K45" s="6">
        <v>10</v>
      </c>
      <c r="L45" s="6">
        <v>26</v>
      </c>
      <c r="M45" s="6">
        <v>3</v>
      </c>
      <c r="N45" s="6">
        <v>3</v>
      </c>
      <c r="O45" s="6">
        <v>12</v>
      </c>
      <c r="P45" s="6">
        <v>14</v>
      </c>
      <c r="Q45" s="6">
        <v>10</v>
      </c>
      <c r="R45" s="6">
        <v>8</v>
      </c>
      <c r="S45" s="6">
        <v>7</v>
      </c>
      <c r="T45" s="6">
        <v>13</v>
      </c>
      <c r="U45" s="6">
        <v>6</v>
      </c>
      <c r="V45" s="6">
        <v>10</v>
      </c>
      <c r="W45" s="6">
        <v>3</v>
      </c>
      <c r="X45" s="6">
        <v>8</v>
      </c>
      <c r="Y45" s="6">
        <v>8</v>
      </c>
      <c r="Z45" s="6">
        <v>7</v>
      </c>
      <c r="AA45" s="6">
        <v>8</v>
      </c>
      <c r="AB45" s="6">
        <v>14</v>
      </c>
      <c r="AC45" s="6">
        <v>10</v>
      </c>
      <c r="AD45" s="6">
        <v>10</v>
      </c>
      <c r="AE45" s="6">
        <v>10</v>
      </c>
      <c r="AF45" s="6">
        <v>7</v>
      </c>
      <c r="AG45" s="6">
        <v>10</v>
      </c>
      <c r="AH45" s="6">
        <v>12</v>
      </c>
      <c r="AI45" s="6">
        <v>5</v>
      </c>
      <c r="AJ45" s="6">
        <v>14</v>
      </c>
      <c r="AK45" s="6">
        <v>14</v>
      </c>
      <c r="AL45" s="6">
        <v>10</v>
      </c>
      <c r="AM45" s="6">
        <v>8</v>
      </c>
      <c r="AN45" s="6">
        <v>6</v>
      </c>
      <c r="AO45" s="6">
        <v>12</v>
      </c>
      <c r="AP45" s="6">
        <v>11</v>
      </c>
      <c r="AQ45" s="6">
        <v>10</v>
      </c>
      <c r="AR45" s="6">
        <v>14</v>
      </c>
      <c r="AS45" s="6">
        <v>14</v>
      </c>
      <c r="AT45" s="6">
        <v>10</v>
      </c>
      <c r="AU45" s="6">
        <v>8</v>
      </c>
      <c r="AV45" s="6">
        <v>6</v>
      </c>
      <c r="AW45" s="6">
        <v>16</v>
      </c>
      <c r="AX45" s="6">
        <v>4</v>
      </c>
      <c r="AY45" s="6">
        <v>4</v>
      </c>
      <c r="AZ45" s="6">
        <v>10</v>
      </c>
      <c r="BA45" s="6">
        <v>7</v>
      </c>
      <c r="BB45" s="6">
        <v>14</v>
      </c>
      <c r="BC45" s="6">
        <v>11</v>
      </c>
      <c r="BD45" s="6">
        <v>17</v>
      </c>
      <c r="BE45" s="6">
        <v>10</v>
      </c>
      <c r="BF45" s="6">
        <v>7</v>
      </c>
      <c r="BG45" s="6">
        <v>10</v>
      </c>
      <c r="BH45" s="6">
        <v>10</v>
      </c>
      <c r="BI45" s="6">
        <v>10</v>
      </c>
      <c r="BJ45" s="6">
        <v>10</v>
      </c>
      <c r="BK45" s="6">
        <v>9</v>
      </c>
      <c r="BL45" s="6">
        <v>10</v>
      </c>
      <c r="BM45" s="6">
        <v>7</v>
      </c>
      <c r="BN45" s="6">
        <v>12</v>
      </c>
      <c r="BO45" s="6">
        <v>8</v>
      </c>
      <c r="BP45" s="6">
        <v>12</v>
      </c>
      <c r="BQ45" s="6">
        <v>14</v>
      </c>
      <c r="BR45" s="6">
        <v>14</v>
      </c>
      <c r="BS45" s="6">
        <v>10</v>
      </c>
      <c r="BT45" s="6">
        <v>8</v>
      </c>
      <c r="BU45" s="6">
        <v>6</v>
      </c>
      <c r="BV45" s="6">
        <v>12</v>
      </c>
      <c r="BW45" s="6">
        <v>5</v>
      </c>
      <c r="BX45" s="6">
        <v>4</v>
      </c>
      <c r="BY45" s="6">
        <v>14</v>
      </c>
      <c r="BZ45" s="6">
        <v>10</v>
      </c>
      <c r="CA45" s="6">
        <v>8</v>
      </c>
      <c r="CB45" s="6">
        <v>6</v>
      </c>
      <c r="CC45" s="6">
        <v>14</v>
      </c>
      <c r="CD45" s="6">
        <v>1</v>
      </c>
      <c r="CE45" s="6">
        <v>689</v>
      </c>
    </row>
    <row r="46" spans="1:83">
      <c r="A46" s="4" t="s">
        <v>741</v>
      </c>
      <c r="B46" s="6">
        <v>2</v>
      </c>
      <c r="C46" s="6">
        <v>19</v>
      </c>
      <c r="D46" s="6">
        <v>6</v>
      </c>
      <c r="E46" s="6">
        <v>4</v>
      </c>
      <c r="F46" s="6">
        <v>10</v>
      </c>
      <c r="G46" s="6">
        <v>7</v>
      </c>
      <c r="H46" s="6">
        <v>18</v>
      </c>
      <c r="I46" s="6">
        <v>7</v>
      </c>
      <c r="J46" s="6">
        <v>11</v>
      </c>
      <c r="K46" s="6">
        <v>10</v>
      </c>
      <c r="L46" s="6">
        <v>5</v>
      </c>
      <c r="M46" s="6">
        <v>7</v>
      </c>
      <c r="N46" s="6">
        <v>7</v>
      </c>
      <c r="O46" s="6">
        <v>4</v>
      </c>
      <c r="P46" s="6">
        <v>11</v>
      </c>
      <c r="Q46" s="6">
        <v>10</v>
      </c>
      <c r="R46" s="6">
        <v>8</v>
      </c>
      <c r="S46" s="6">
        <v>7</v>
      </c>
      <c r="T46" s="6">
        <v>9</v>
      </c>
      <c r="U46" s="6">
        <v>6</v>
      </c>
      <c r="V46" s="6">
        <v>10</v>
      </c>
      <c r="W46" s="6">
        <v>8</v>
      </c>
      <c r="X46" s="6">
        <v>8</v>
      </c>
      <c r="Y46" s="6">
        <v>8</v>
      </c>
      <c r="Z46" s="6">
        <v>7</v>
      </c>
      <c r="AA46" s="6">
        <v>8</v>
      </c>
      <c r="AB46" s="6">
        <v>20</v>
      </c>
      <c r="AC46" s="6">
        <v>10</v>
      </c>
      <c r="AD46" s="6">
        <v>10</v>
      </c>
      <c r="AE46" s="6">
        <v>10</v>
      </c>
      <c r="AF46" s="6">
        <v>7</v>
      </c>
      <c r="AG46" s="6">
        <v>10</v>
      </c>
      <c r="AH46" s="6">
        <v>10</v>
      </c>
      <c r="AI46" s="6">
        <v>5</v>
      </c>
      <c r="AJ46" s="6">
        <v>10</v>
      </c>
      <c r="AK46" s="6">
        <v>13</v>
      </c>
      <c r="AL46" s="6">
        <v>10</v>
      </c>
      <c r="AM46" s="6">
        <v>8</v>
      </c>
      <c r="AN46" s="6">
        <v>6</v>
      </c>
      <c r="AO46" s="6">
        <v>10</v>
      </c>
      <c r="AP46" s="6">
        <v>11</v>
      </c>
      <c r="AQ46" s="6">
        <v>3</v>
      </c>
      <c r="AR46" s="6">
        <v>10</v>
      </c>
      <c r="AS46" s="6">
        <v>11</v>
      </c>
      <c r="AT46" s="6">
        <v>10</v>
      </c>
      <c r="AU46" s="6">
        <v>8</v>
      </c>
      <c r="AV46" s="6">
        <v>6</v>
      </c>
      <c r="AW46" s="6">
        <v>7</v>
      </c>
      <c r="AX46" s="6">
        <v>6</v>
      </c>
      <c r="AY46" s="6">
        <v>7</v>
      </c>
      <c r="AZ46" s="6">
        <v>11</v>
      </c>
      <c r="BA46" s="6">
        <v>7</v>
      </c>
      <c r="BB46" s="6">
        <v>5</v>
      </c>
      <c r="BC46" s="6">
        <v>7</v>
      </c>
      <c r="BD46" s="6">
        <v>15</v>
      </c>
      <c r="BE46" s="6">
        <v>10</v>
      </c>
      <c r="BF46" s="6">
        <v>7</v>
      </c>
      <c r="BG46" s="6">
        <v>10</v>
      </c>
      <c r="BH46" s="6">
        <v>10</v>
      </c>
      <c r="BI46" s="6">
        <v>10</v>
      </c>
      <c r="BJ46" s="6">
        <v>10</v>
      </c>
      <c r="BK46" s="6">
        <v>20</v>
      </c>
      <c r="BL46" s="6">
        <v>10</v>
      </c>
      <c r="BM46" s="6">
        <v>24</v>
      </c>
      <c r="BN46" s="6">
        <v>24</v>
      </c>
      <c r="BO46" s="6">
        <v>8</v>
      </c>
      <c r="BP46" s="6">
        <v>4</v>
      </c>
      <c r="BQ46" s="6">
        <v>6</v>
      </c>
      <c r="BR46" s="6">
        <v>12</v>
      </c>
      <c r="BS46" s="6">
        <v>10</v>
      </c>
      <c r="BT46" s="6">
        <v>8</v>
      </c>
      <c r="BU46" s="6">
        <v>6</v>
      </c>
      <c r="BV46" s="6">
        <v>4</v>
      </c>
      <c r="BW46" s="6">
        <v>5</v>
      </c>
      <c r="BX46" s="6">
        <v>3</v>
      </c>
      <c r="BY46" s="6">
        <v>11</v>
      </c>
      <c r="BZ46" s="6">
        <v>10</v>
      </c>
      <c r="CA46" s="6">
        <v>8</v>
      </c>
      <c r="CB46" s="6">
        <v>6</v>
      </c>
      <c r="CC46" s="6">
        <v>5</v>
      </c>
      <c r="CD46" s="6">
        <v>10</v>
      </c>
      <c r="CE46" s="6">
        <v>1266</v>
      </c>
    </row>
    <row r="47" spans="1:83">
      <c r="A47" s="4" t="s">
        <v>742</v>
      </c>
      <c r="B47" s="6">
        <v>7</v>
      </c>
      <c r="C47" s="6">
        <v>14</v>
      </c>
      <c r="D47" s="6">
        <v>5</v>
      </c>
      <c r="E47" s="6">
        <v>3</v>
      </c>
      <c r="F47" s="6">
        <v>4</v>
      </c>
      <c r="G47" s="6">
        <v>1</v>
      </c>
      <c r="H47" s="6">
        <v>7</v>
      </c>
      <c r="I47" s="6">
        <v>6</v>
      </c>
      <c r="J47" s="6">
        <v>6</v>
      </c>
      <c r="K47" s="6">
        <v>3</v>
      </c>
      <c r="L47" s="6">
        <v>9</v>
      </c>
      <c r="M47" s="6">
        <v>6</v>
      </c>
      <c r="N47" s="6">
        <v>6</v>
      </c>
      <c r="O47" s="6">
        <v>5</v>
      </c>
      <c r="P47" s="6">
        <v>8</v>
      </c>
      <c r="Q47" s="6">
        <v>5</v>
      </c>
      <c r="R47" s="6">
        <v>2</v>
      </c>
      <c r="S47" s="6">
        <v>4</v>
      </c>
      <c r="T47" s="6">
        <v>4</v>
      </c>
      <c r="U47" s="6">
        <v>1</v>
      </c>
      <c r="V47" s="6">
        <v>6</v>
      </c>
      <c r="W47" s="6">
        <v>9</v>
      </c>
      <c r="X47" s="6">
        <v>3</v>
      </c>
      <c r="Y47" s="6">
        <v>1</v>
      </c>
      <c r="Z47" s="6">
        <v>1</v>
      </c>
      <c r="AA47" s="6">
        <v>3</v>
      </c>
      <c r="AB47" s="6">
        <v>6</v>
      </c>
      <c r="AC47" s="6">
        <v>5</v>
      </c>
      <c r="AD47" s="6">
        <v>5</v>
      </c>
      <c r="AE47" s="6">
        <v>4</v>
      </c>
      <c r="AF47" s="6">
        <v>4</v>
      </c>
      <c r="AG47" s="6">
        <v>4</v>
      </c>
      <c r="AH47" s="6">
        <v>5</v>
      </c>
      <c r="AI47" s="6">
        <v>3</v>
      </c>
      <c r="AJ47" s="6">
        <v>4</v>
      </c>
      <c r="AK47" s="6">
        <v>4</v>
      </c>
      <c r="AL47" s="6">
        <v>5</v>
      </c>
      <c r="AM47" s="6">
        <v>1</v>
      </c>
      <c r="AN47" s="6">
        <v>3</v>
      </c>
      <c r="AO47" s="6">
        <v>6</v>
      </c>
      <c r="AP47" s="6">
        <v>3</v>
      </c>
      <c r="AQ47" s="6">
        <v>2</v>
      </c>
      <c r="AR47" s="6">
        <v>4</v>
      </c>
      <c r="AS47" s="6">
        <v>4</v>
      </c>
      <c r="AT47" s="6">
        <v>4</v>
      </c>
      <c r="AU47" s="6">
        <v>1</v>
      </c>
      <c r="AV47" s="6">
        <v>3</v>
      </c>
      <c r="AW47" s="6">
        <v>13</v>
      </c>
      <c r="AX47" s="6">
        <v>8</v>
      </c>
      <c r="AY47" s="6">
        <v>6</v>
      </c>
      <c r="AZ47" s="6">
        <v>6</v>
      </c>
      <c r="BA47" s="6">
        <v>2</v>
      </c>
      <c r="BB47" s="6">
        <v>8</v>
      </c>
      <c r="BC47" s="6">
        <v>3</v>
      </c>
      <c r="BD47" s="6">
        <v>7</v>
      </c>
      <c r="BE47" s="6">
        <v>5</v>
      </c>
      <c r="BF47" s="6">
        <v>3</v>
      </c>
      <c r="BG47" s="6">
        <v>3</v>
      </c>
      <c r="BH47" s="6">
        <v>4</v>
      </c>
      <c r="BI47" s="6">
        <v>6</v>
      </c>
      <c r="BJ47" s="6">
        <v>4</v>
      </c>
      <c r="BK47" s="6">
        <v>5</v>
      </c>
      <c r="BL47" s="6">
        <v>4</v>
      </c>
      <c r="BM47" s="6">
        <v>19</v>
      </c>
      <c r="BN47" s="6">
        <v>13</v>
      </c>
      <c r="BO47" s="6">
        <v>1</v>
      </c>
      <c r="BP47" s="6">
        <v>6</v>
      </c>
      <c r="BQ47" s="6">
        <v>5</v>
      </c>
      <c r="BR47" s="6">
        <v>6</v>
      </c>
      <c r="BS47" s="6">
        <v>4</v>
      </c>
      <c r="BT47" s="6">
        <v>2</v>
      </c>
      <c r="BU47" s="6">
        <v>2</v>
      </c>
      <c r="BV47" s="6">
        <v>5</v>
      </c>
      <c r="BW47" s="6">
        <v>3</v>
      </c>
      <c r="BX47" s="6">
        <v>8</v>
      </c>
      <c r="BY47" s="6">
        <v>5</v>
      </c>
      <c r="BZ47" s="6">
        <v>4</v>
      </c>
      <c r="CA47" s="6">
        <v>2</v>
      </c>
      <c r="CB47" s="6">
        <v>1</v>
      </c>
      <c r="CC47" s="6">
        <v>6</v>
      </c>
      <c r="CD47" s="6">
        <v>7</v>
      </c>
      <c r="CE47" s="6">
        <v>42</v>
      </c>
    </row>
    <row r="48" spans="1:83">
      <c r="A48" s="4" t="s">
        <v>743</v>
      </c>
      <c r="B48" s="6">
        <v>11</v>
      </c>
      <c r="C48" s="6">
        <v>20</v>
      </c>
      <c r="D48" s="6">
        <v>6</v>
      </c>
      <c r="E48" s="6">
        <v>4</v>
      </c>
      <c r="F48" s="6">
        <v>10</v>
      </c>
      <c r="G48" s="6">
        <v>7</v>
      </c>
      <c r="H48" s="6">
        <v>23</v>
      </c>
      <c r="I48" s="6">
        <v>7</v>
      </c>
      <c r="J48" s="6">
        <v>11</v>
      </c>
      <c r="K48" s="6">
        <v>10</v>
      </c>
      <c r="L48" s="6">
        <v>10</v>
      </c>
      <c r="M48" s="6">
        <v>17</v>
      </c>
      <c r="N48" s="6">
        <v>17</v>
      </c>
      <c r="O48" s="6">
        <v>12</v>
      </c>
      <c r="P48" s="6">
        <v>14</v>
      </c>
      <c r="Q48" s="6">
        <v>10</v>
      </c>
      <c r="R48" s="6">
        <v>8</v>
      </c>
      <c r="S48" s="6">
        <v>7</v>
      </c>
      <c r="T48" s="6">
        <v>13</v>
      </c>
      <c r="U48" s="6">
        <v>6</v>
      </c>
      <c r="V48" s="6">
        <v>10</v>
      </c>
      <c r="W48" s="6">
        <v>16</v>
      </c>
      <c r="X48" s="6">
        <v>8</v>
      </c>
      <c r="Y48" s="6">
        <v>8</v>
      </c>
      <c r="Z48" s="6">
        <v>7</v>
      </c>
      <c r="AA48" s="6">
        <v>8</v>
      </c>
      <c r="AB48" s="6">
        <v>22</v>
      </c>
      <c r="AC48" s="6">
        <v>10</v>
      </c>
      <c r="AD48" s="6">
        <v>10</v>
      </c>
      <c r="AE48" s="6">
        <v>10</v>
      </c>
      <c r="AF48" s="6">
        <v>7</v>
      </c>
      <c r="AG48" s="6">
        <v>10</v>
      </c>
      <c r="AH48" s="6">
        <v>12</v>
      </c>
      <c r="AI48" s="6">
        <v>5</v>
      </c>
      <c r="AJ48" s="6">
        <v>14</v>
      </c>
      <c r="AK48" s="6">
        <v>14</v>
      </c>
      <c r="AL48" s="6">
        <v>10</v>
      </c>
      <c r="AM48" s="6">
        <v>8</v>
      </c>
      <c r="AN48" s="6">
        <v>6</v>
      </c>
      <c r="AO48" s="6">
        <v>12</v>
      </c>
      <c r="AP48" s="6">
        <v>7</v>
      </c>
      <c r="AQ48" s="6">
        <v>10</v>
      </c>
      <c r="AR48" s="6">
        <v>14</v>
      </c>
      <c r="AS48" s="6">
        <v>14</v>
      </c>
      <c r="AT48" s="6">
        <v>10</v>
      </c>
      <c r="AU48" s="6">
        <v>8</v>
      </c>
      <c r="AV48" s="6">
        <v>6</v>
      </c>
      <c r="AW48" s="6">
        <v>16</v>
      </c>
      <c r="AX48" s="6">
        <v>17</v>
      </c>
      <c r="AY48" s="6">
        <v>17</v>
      </c>
      <c r="AZ48" s="6">
        <v>20</v>
      </c>
      <c r="BA48" s="6">
        <v>7</v>
      </c>
      <c r="BB48" s="6">
        <v>14</v>
      </c>
      <c r="BC48" s="6">
        <v>23</v>
      </c>
      <c r="BD48" s="6">
        <v>16</v>
      </c>
      <c r="BE48" s="6">
        <v>10</v>
      </c>
      <c r="BF48" s="6">
        <v>7</v>
      </c>
      <c r="BG48" s="6">
        <v>10</v>
      </c>
      <c r="BH48" s="6">
        <v>10</v>
      </c>
      <c r="BI48" s="6">
        <v>10</v>
      </c>
      <c r="BJ48" s="6">
        <v>10</v>
      </c>
      <c r="BK48" s="6">
        <v>19</v>
      </c>
      <c r="BL48" s="6">
        <v>10</v>
      </c>
      <c r="BM48" s="6">
        <v>25</v>
      </c>
      <c r="BN48" s="6">
        <v>25</v>
      </c>
      <c r="BO48" s="6">
        <v>8</v>
      </c>
      <c r="BP48" s="6">
        <v>12</v>
      </c>
      <c r="BQ48" s="6">
        <v>14</v>
      </c>
      <c r="BR48" s="6">
        <v>14</v>
      </c>
      <c r="BS48" s="6">
        <v>10</v>
      </c>
      <c r="BT48" s="6">
        <v>8</v>
      </c>
      <c r="BU48" s="6">
        <v>6</v>
      </c>
      <c r="BV48" s="6">
        <v>12</v>
      </c>
      <c r="BW48" s="6">
        <v>5</v>
      </c>
      <c r="BX48" s="6">
        <v>16</v>
      </c>
      <c r="BY48" s="6">
        <v>14</v>
      </c>
      <c r="BZ48" s="6">
        <v>10</v>
      </c>
      <c r="CA48" s="6">
        <v>8</v>
      </c>
      <c r="CB48" s="6">
        <v>6</v>
      </c>
      <c r="CC48" s="6">
        <v>14</v>
      </c>
      <c r="CD48" s="6">
        <v>17</v>
      </c>
      <c r="CE48" s="6">
        <v>905</v>
      </c>
    </row>
    <row r="49" spans="1:83">
      <c r="A49" s="4" t="s">
        <v>744</v>
      </c>
      <c r="B49" s="6">
        <v>5</v>
      </c>
      <c r="C49" s="6">
        <v>15</v>
      </c>
      <c r="D49" s="6">
        <v>3</v>
      </c>
      <c r="E49" s="6">
        <v>2</v>
      </c>
      <c r="F49" s="6">
        <v>2</v>
      </c>
      <c r="G49" s="6">
        <v>3</v>
      </c>
      <c r="H49" s="6">
        <v>4</v>
      </c>
      <c r="I49" s="6">
        <v>4</v>
      </c>
      <c r="J49" s="6">
        <v>4</v>
      </c>
      <c r="K49" s="6">
        <v>3</v>
      </c>
      <c r="L49" s="6">
        <v>3</v>
      </c>
      <c r="M49" s="6">
        <v>11</v>
      </c>
      <c r="N49" s="6">
        <v>9</v>
      </c>
      <c r="O49" s="6">
        <v>2</v>
      </c>
      <c r="P49" s="6">
        <v>4</v>
      </c>
      <c r="Q49" s="6">
        <v>4</v>
      </c>
      <c r="R49" s="6">
        <v>3</v>
      </c>
      <c r="S49" s="6">
        <v>3</v>
      </c>
      <c r="T49" s="6">
        <v>3</v>
      </c>
      <c r="U49" s="6">
        <v>3</v>
      </c>
      <c r="V49" s="6">
        <v>4</v>
      </c>
      <c r="W49" s="6">
        <v>4</v>
      </c>
      <c r="X49" s="6">
        <v>4</v>
      </c>
      <c r="Y49" s="6">
        <v>2</v>
      </c>
      <c r="Z49" s="6">
        <v>3</v>
      </c>
      <c r="AA49" s="6">
        <v>2</v>
      </c>
      <c r="AB49" s="6">
        <v>3</v>
      </c>
      <c r="AC49" s="6">
        <v>4</v>
      </c>
      <c r="AD49" s="6">
        <v>4</v>
      </c>
      <c r="AE49" s="6">
        <v>3</v>
      </c>
      <c r="AF49" s="6">
        <v>3</v>
      </c>
      <c r="AG49" s="6">
        <v>3</v>
      </c>
      <c r="AH49" s="6">
        <v>2</v>
      </c>
      <c r="AI49" s="6">
        <v>2</v>
      </c>
      <c r="AJ49" s="6">
        <v>3</v>
      </c>
      <c r="AK49" s="6">
        <v>3</v>
      </c>
      <c r="AL49" s="6">
        <v>3</v>
      </c>
      <c r="AM49" s="6">
        <v>3</v>
      </c>
      <c r="AN49" s="6">
        <v>2</v>
      </c>
      <c r="AO49" s="6">
        <v>2</v>
      </c>
      <c r="AP49" s="6">
        <v>2</v>
      </c>
      <c r="AQ49" s="6">
        <v>1</v>
      </c>
      <c r="AR49" s="6">
        <v>3</v>
      </c>
      <c r="AS49" s="6">
        <v>2</v>
      </c>
      <c r="AT49" s="6">
        <v>3</v>
      </c>
      <c r="AU49" s="6">
        <v>2</v>
      </c>
      <c r="AV49" s="6">
        <v>2</v>
      </c>
      <c r="AW49" s="6">
        <v>8</v>
      </c>
      <c r="AX49" s="6">
        <v>3</v>
      </c>
      <c r="AY49" s="6">
        <v>3</v>
      </c>
      <c r="AZ49" s="6">
        <v>9</v>
      </c>
      <c r="BA49" s="6">
        <v>4</v>
      </c>
      <c r="BB49" s="6">
        <v>10</v>
      </c>
      <c r="BC49" s="6">
        <v>5</v>
      </c>
      <c r="BD49" s="6">
        <v>4</v>
      </c>
      <c r="BE49" s="6">
        <v>4</v>
      </c>
      <c r="BF49" s="6">
        <v>1</v>
      </c>
      <c r="BG49" s="6">
        <v>4</v>
      </c>
      <c r="BH49" s="6">
        <v>5</v>
      </c>
      <c r="BI49" s="6">
        <v>2</v>
      </c>
      <c r="BJ49" s="6">
        <v>3</v>
      </c>
      <c r="BK49" s="6">
        <v>4</v>
      </c>
      <c r="BL49" s="6">
        <v>3</v>
      </c>
      <c r="BM49" s="6">
        <v>20</v>
      </c>
      <c r="BN49" s="6">
        <v>15</v>
      </c>
      <c r="BO49" s="6">
        <v>5</v>
      </c>
      <c r="BP49" s="6">
        <v>2</v>
      </c>
      <c r="BQ49" s="6">
        <v>4</v>
      </c>
      <c r="BR49" s="6">
        <v>8</v>
      </c>
      <c r="BS49" s="6">
        <v>3</v>
      </c>
      <c r="BT49" s="6">
        <v>5</v>
      </c>
      <c r="BU49" s="6">
        <v>3</v>
      </c>
      <c r="BV49" s="6">
        <v>2</v>
      </c>
      <c r="BW49" s="6">
        <v>2</v>
      </c>
      <c r="BX49" s="6">
        <v>7</v>
      </c>
      <c r="BY49" s="6">
        <v>8</v>
      </c>
      <c r="BZ49" s="6">
        <v>3</v>
      </c>
      <c r="CA49" s="6">
        <v>4</v>
      </c>
      <c r="CB49" s="6">
        <v>3</v>
      </c>
      <c r="CC49" s="6">
        <v>4</v>
      </c>
      <c r="CD49" s="6">
        <v>11</v>
      </c>
      <c r="CE49" s="6">
        <v>4860</v>
      </c>
    </row>
    <row r="50" spans="1:83">
      <c r="A50" s="4" t="s">
        <v>745</v>
      </c>
      <c r="B50" s="6">
        <v>11</v>
      </c>
      <c r="C50" s="6">
        <v>20</v>
      </c>
      <c r="D50" s="6">
        <v>6</v>
      </c>
      <c r="E50" s="6">
        <v>4</v>
      </c>
      <c r="F50" s="6">
        <v>10</v>
      </c>
      <c r="G50" s="6">
        <v>7</v>
      </c>
      <c r="H50" s="6">
        <v>21</v>
      </c>
      <c r="I50" s="6">
        <v>7</v>
      </c>
      <c r="J50" s="6">
        <v>11</v>
      </c>
      <c r="K50" s="6">
        <v>10</v>
      </c>
      <c r="L50" s="6">
        <v>25</v>
      </c>
      <c r="M50" s="6">
        <v>17</v>
      </c>
      <c r="N50" s="6">
        <v>17</v>
      </c>
      <c r="O50" s="6">
        <v>12</v>
      </c>
      <c r="P50" s="6">
        <v>14</v>
      </c>
      <c r="Q50" s="6">
        <v>10</v>
      </c>
      <c r="R50" s="6">
        <v>8</v>
      </c>
      <c r="S50" s="6">
        <v>7</v>
      </c>
      <c r="T50" s="6">
        <v>13</v>
      </c>
      <c r="U50" s="6">
        <v>6</v>
      </c>
      <c r="V50" s="6">
        <v>10</v>
      </c>
      <c r="W50" s="6">
        <v>16</v>
      </c>
      <c r="X50" s="6">
        <v>8</v>
      </c>
      <c r="Y50" s="6">
        <v>8</v>
      </c>
      <c r="Z50" s="6">
        <v>7</v>
      </c>
      <c r="AA50" s="6">
        <v>8</v>
      </c>
      <c r="AB50" s="6">
        <v>21</v>
      </c>
      <c r="AC50" s="6">
        <v>10</v>
      </c>
      <c r="AD50" s="6">
        <v>10</v>
      </c>
      <c r="AE50" s="6">
        <v>10</v>
      </c>
      <c r="AF50" s="6">
        <v>7</v>
      </c>
      <c r="AG50" s="6">
        <v>10</v>
      </c>
      <c r="AH50" s="6">
        <v>12</v>
      </c>
      <c r="AI50" s="6">
        <v>5</v>
      </c>
      <c r="AJ50" s="6">
        <v>14</v>
      </c>
      <c r="AK50" s="6">
        <v>14</v>
      </c>
      <c r="AL50" s="6">
        <v>10</v>
      </c>
      <c r="AM50" s="6">
        <v>8</v>
      </c>
      <c r="AN50" s="6">
        <v>6</v>
      </c>
      <c r="AO50" s="6">
        <v>12</v>
      </c>
      <c r="AP50" s="6">
        <v>11</v>
      </c>
      <c r="AQ50" s="6">
        <v>10</v>
      </c>
      <c r="AR50" s="6">
        <v>14</v>
      </c>
      <c r="AS50" s="6">
        <v>14</v>
      </c>
      <c r="AT50" s="6">
        <v>10</v>
      </c>
      <c r="AU50" s="6">
        <v>8</v>
      </c>
      <c r="AV50" s="6">
        <v>6</v>
      </c>
      <c r="AW50" s="6">
        <v>16</v>
      </c>
      <c r="AX50" s="6">
        <v>17</v>
      </c>
      <c r="AY50" s="6">
        <v>17</v>
      </c>
      <c r="AZ50" s="6">
        <v>20</v>
      </c>
      <c r="BA50" s="6">
        <v>7</v>
      </c>
      <c r="BB50" s="6">
        <v>14</v>
      </c>
      <c r="BC50" s="6">
        <v>24</v>
      </c>
      <c r="BD50" s="6">
        <v>18</v>
      </c>
      <c r="BE50" s="6">
        <v>10</v>
      </c>
      <c r="BF50" s="6">
        <v>7</v>
      </c>
      <c r="BG50" s="6">
        <v>10</v>
      </c>
      <c r="BH50" s="6">
        <v>10</v>
      </c>
      <c r="BI50" s="6">
        <v>10</v>
      </c>
      <c r="BJ50" s="6">
        <v>10</v>
      </c>
      <c r="BK50" s="6">
        <v>26</v>
      </c>
      <c r="BL50" s="6">
        <v>10</v>
      </c>
      <c r="BM50" s="6">
        <v>25</v>
      </c>
      <c r="BN50" s="6">
        <v>25</v>
      </c>
      <c r="BO50" s="6">
        <v>8</v>
      </c>
      <c r="BP50" s="6">
        <v>12</v>
      </c>
      <c r="BQ50" s="6">
        <v>14</v>
      </c>
      <c r="BR50" s="6">
        <v>14</v>
      </c>
      <c r="BS50" s="6">
        <v>10</v>
      </c>
      <c r="BT50" s="6">
        <v>8</v>
      </c>
      <c r="BU50" s="6">
        <v>6</v>
      </c>
      <c r="BV50" s="6">
        <v>12</v>
      </c>
      <c r="BW50" s="6">
        <v>5</v>
      </c>
      <c r="BX50" s="6">
        <v>16</v>
      </c>
      <c r="BY50" s="6">
        <v>14</v>
      </c>
      <c r="BZ50" s="6">
        <v>10</v>
      </c>
      <c r="CA50" s="6">
        <v>8</v>
      </c>
      <c r="CB50" s="6">
        <v>6</v>
      </c>
      <c r="CC50" s="6">
        <v>14</v>
      </c>
      <c r="CD50" s="6">
        <v>17</v>
      </c>
      <c r="CE50" s="6">
        <v>20809</v>
      </c>
    </row>
    <row r="51" spans="1:83">
      <c r="A51" s="4" t="s">
        <v>746</v>
      </c>
      <c r="B51" s="6">
        <v>1</v>
      </c>
      <c r="C51" s="6">
        <v>1</v>
      </c>
      <c r="D51" s="6">
        <v>1</v>
      </c>
      <c r="E51" s="6">
        <v>1</v>
      </c>
      <c r="F51" s="6">
        <v>1</v>
      </c>
      <c r="G51" s="6">
        <v>2</v>
      </c>
      <c r="H51" s="6">
        <v>3</v>
      </c>
      <c r="I51" s="6">
        <v>1</v>
      </c>
      <c r="J51" s="6">
        <v>5</v>
      </c>
      <c r="K51" s="6">
        <v>7</v>
      </c>
      <c r="L51" s="6">
        <v>7</v>
      </c>
      <c r="M51" s="6">
        <v>15</v>
      </c>
      <c r="N51" s="6">
        <v>14</v>
      </c>
      <c r="O51" s="6">
        <v>7</v>
      </c>
      <c r="P51" s="6">
        <v>5</v>
      </c>
      <c r="Q51" s="6">
        <v>2</v>
      </c>
      <c r="R51" s="6">
        <v>6</v>
      </c>
      <c r="S51" s="6">
        <v>2</v>
      </c>
      <c r="T51" s="6">
        <v>5</v>
      </c>
      <c r="U51" s="6">
        <v>4</v>
      </c>
      <c r="V51" s="6">
        <v>2</v>
      </c>
      <c r="W51" s="6">
        <v>5</v>
      </c>
      <c r="X51" s="6">
        <v>6</v>
      </c>
      <c r="Y51" s="6">
        <v>6</v>
      </c>
      <c r="Z51" s="6">
        <v>5</v>
      </c>
      <c r="AA51" s="6">
        <v>5</v>
      </c>
      <c r="AB51" s="6">
        <v>1</v>
      </c>
      <c r="AC51" s="6">
        <v>3</v>
      </c>
      <c r="AD51" s="6">
        <v>3</v>
      </c>
      <c r="AE51" s="6">
        <v>2</v>
      </c>
      <c r="AF51" s="6">
        <v>2</v>
      </c>
      <c r="AG51" s="6">
        <v>2</v>
      </c>
      <c r="AH51" s="6">
        <v>4</v>
      </c>
      <c r="AI51" s="6">
        <v>1</v>
      </c>
      <c r="AJ51" s="6">
        <v>1</v>
      </c>
      <c r="AK51" s="6">
        <v>2</v>
      </c>
      <c r="AL51" s="6">
        <v>1</v>
      </c>
      <c r="AM51" s="6">
        <v>2</v>
      </c>
      <c r="AN51" s="6">
        <v>1</v>
      </c>
      <c r="AO51" s="6">
        <v>5</v>
      </c>
      <c r="AP51" s="6">
        <v>1</v>
      </c>
      <c r="AQ51" s="6">
        <v>4</v>
      </c>
      <c r="AR51" s="6">
        <v>1</v>
      </c>
      <c r="AS51" s="6">
        <v>3</v>
      </c>
      <c r="AT51" s="6">
        <v>1</v>
      </c>
      <c r="AU51" s="6">
        <v>3</v>
      </c>
      <c r="AV51" s="6">
        <v>1</v>
      </c>
      <c r="AW51" s="6">
        <v>3</v>
      </c>
      <c r="AX51" s="6">
        <v>15</v>
      </c>
      <c r="AY51" s="6">
        <v>14</v>
      </c>
      <c r="AZ51" s="6">
        <v>7</v>
      </c>
      <c r="BA51" s="6">
        <v>5</v>
      </c>
      <c r="BB51" s="6">
        <v>12</v>
      </c>
      <c r="BC51" s="6">
        <v>20</v>
      </c>
      <c r="BD51" s="6">
        <v>2</v>
      </c>
      <c r="BE51" s="6">
        <v>6</v>
      </c>
      <c r="BF51" s="6">
        <v>2</v>
      </c>
      <c r="BG51" s="6">
        <v>6</v>
      </c>
      <c r="BH51" s="6">
        <v>6</v>
      </c>
      <c r="BI51" s="6">
        <v>3</v>
      </c>
      <c r="BJ51" s="6">
        <v>2</v>
      </c>
      <c r="BK51" s="6">
        <v>6</v>
      </c>
      <c r="BL51" s="6">
        <v>2</v>
      </c>
      <c r="BM51" s="6">
        <v>21</v>
      </c>
      <c r="BN51" s="6">
        <v>17</v>
      </c>
      <c r="BO51" s="6">
        <v>6</v>
      </c>
      <c r="BP51" s="6">
        <v>7</v>
      </c>
      <c r="BQ51" s="6">
        <v>3</v>
      </c>
      <c r="BR51" s="6">
        <v>11</v>
      </c>
      <c r="BS51" s="6">
        <v>2</v>
      </c>
      <c r="BT51" s="6">
        <v>6</v>
      </c>
      <c r="BU51" s="6">
        <v>4</v>
      </c>
      <c r="BV51" s="6">
        <v>7</v>
      </c>
      <c r="BW51" s="6">
        <v>1</v>
      </c>
      <c r="BX51" s="6">
        <v>13</v>
      </c>
      <c r="BY51" s="6">
        <v>10</v>
      </c>
      <c r="BZ51" s="6">
        <v>2</v>
      </c>
      <c r="CA51" s="6">
        <v>6</v>
      </c>
      <c r="CB51" s="6">
        <v>4</v>
      </c>
      <c r="CC51" s="6">
        <v>3</v>
      </c>
      <c r="CD51" s="6">
        <v>5</v>
      </c>
      <c r="CE51" s="6">
        <v>19</v>
      </c>
    </row>
    <row r="52" spans="1:83">
      <c r="A52" s="4" t="s">
        <v>747</v>
      </c>
      <c r="B52" s="6">
        <v>11</v>
      </c>
      <c r="C52" s="6">
        <v>17</v>
      </c>
      <c r="D52" s="6">
        <v>6</v>
      </c>
      <c r="E52" s="6">
        <v>4</v>
      </c>
      <c r="F52" s="6">
        <v>10</v>
      </c>
      <c r="G52" s="6">
        <v>7</v>
      </c>
      <c r="H52" s="6">
        <v>25</v>
      </c>
      <c r="I52" s="6">
        <v>7</v>
      </c>
      <c r="J52" s="6">
        <v>11</v>
      </c>
      <c r="K52" s="6">
        <v>10</v>
      </c>
      <c r="L52" s="6">
        <v>23</v>
      </c>
      <c r="M52" s="6">
        <v>17</v>
      </c>
      <c r="N52" s="6">
        <v>17</v>
      </c>
      <c r="O52" s="6">
        <v>12</v>
      </c>
      <c r="P52" s="6">
        <v>14</v>
      </c>
      <c r="Q52" s="6">
        <v>10</v>
      </c>
      <c r="R52" s="6">
        <v>8</v>
      </c>
      <c r="S52" s="6">
        <v>7</v>
      </c>
      <c r="T52" s="6">
        <v>13</v>
      </c>
      <c r="U52" s="6">
        <v>6</v>
      </c>
      <c r="V52" s="6">
        <v>10</v>
      </c>
      <c r="W52" s="6">
        <v>16</v>
      </c>
      <c r="X52" s="6">
        <v>8</v>
      </c>
      <c r="Y52" s="6">
        <v>8</v>
      </c>
      <c r="Z52" s="6">
        <v>7</v>
      </c>
      <c r="AA52" s="6">
        <v>8</v>
      </c>
      <c r="AB52" s="6">
        <v>9</v>
      </c>
      <c r="AC52" s="6">
        <v>10</v>
      </c>
      <c r="AD52" s="6">
        <v>10</v>
      </c>
      <c r="AE52" s="6">
        <v>10</v>
      </c>
      <c r="AF52" s="6">
        <v>7</v>
      </c>
      <c r="AG52" s="6">
        <v>10</v>
      </c>
      <c r="AH52" s="6">
        <v>12</v>
      </c>
      <c r="AI52" s="6">
        <v>5</v>
      </c>
      <c r="AJ52" s="6">
        <v>14</v>
      </c>
      <c r="AK52" s="6">
        <v>14</v>
      </c>
      <c r="AL52" s="6">
        <v>10</v>
      </c>
      <c r="AM52" s="6">
        <v>8</v>
      </c>
      <c r="AN52" s="6">
        <v>6</v>
      </c>
      <c r="AO52" s="6">
        <v>12</v>
      </c>
      <c r="AP52" s="6">
        <v>11</v>
      </c>
      <c r="AQ52" s="6">
        <v>10</v>
      </c>
      <c r="AR52" s="6">
        <v>14</v>
      </c>
      <c r="AS52" s="6">
        <v>14</v>
      </c>
      <c r="AT52" s="6">
        <v>10</v>
      </c>
      <c r="AU52" s="6">
        <v>8</v>
      </c>
      <c r="AV52" s="6">
        <v>6</v>
      </c>
      <c r="AW52" s="6">
        <v>9</v>
      </c>
      <c r="AX52" s="6">
        <v>17</v>
      </c>
      <c r="AY52" s="6">
        <v>17</v>
      </c>
      <c r="AZ52" s="6">
        <v>12</v>
      </c>
      <c r="BA52" s="6">
        <v>7</v>
      </c>
      <c r="BB52" s="6">
        <v>14</v>
      </c>
      <c r="BC52" s="6">
        <v>19</v>
      </c>
      <c r="BD52" s="6">
        <v>18</v>
      </c>
      <c r="BE52" s="6">
        <v>10</v>
      </c>
      <c r="BF52" s="6">
        <v>7</v>
      </c>
      <c r="BG52" s="6">
        <v>10</v>
      </c>
      <c r="BH52" s="6">
        <v>10</v>
      </c>
      <c r="BI52" s="6">
        <v>10</v>
      </c>
      <c r="BJ52" s="6">
        <v>10</v>
      </c>
      <c r="BK52" s="6">
        <v>12</v>
      </c>
      <c r="BL52" s="6">
        <v>10</v>
      </c>
      <c r="BM52" s="6">
        <v>22</v>
      </c>
      <c r="BN52" s="6">
        <v>23</v>
      </c>
      <c r="BO52" s="6">
        <v>8</v>
      </c>
      <c r="BP52" s="6">
        <v>12</v>
      </c>
      <c r="BQ52" s="6">
        <v>14</v>
      </c>
      <c r="BR52" s="6">
        <v>14</v>
      </c>
      <c r="BS52" s="6">
        <v>10</v>
      </c>
      <c r="BT52" s="6">
        <v>8</v>
      </c>
      <c r="BU52" s="6">
        <v>6</v>
      </c>
      <c r="BV52" s="6">
        <v>12</v>
      </c>
      <c r="BW52" s="6">
        <v>5</v>
      </c>
      <c r="BX52" s="6">
        <v>16</v>
      </c>
      <c r="BY52" s="6">
        <v>14</v>
      </c>
      <c r="BZ52" s="6">
        <v>10</v>
      </c>
      <c r="CA52" s="6">
        <v>8</v>
      </c>
      <c r="CB52" s="6">
        <v>6</v>
      </c>
      <c r="CC52" s="6">
        <v>14</v>
      </c>
      <c r="CD52" s="6">
        <v>6</v>
      </c>
      <c r="CE52" s="6">
        <v>489</v>
      </c>
    </row>
    <row r="53" spans="1:83">
      <c r="A53" s="4" t="s">
        <v>748</v>
      </c>
      <c r="B53" s="6">
        <v>11</v>
      </c>
      <c r="C53" s="6">
        <v>20</v>
      </c>
      <c r="D53" s="6">
        <v>6</v>
      </c>
      <c r="E53" s="6">
        <v>4</v>
      </c>
      <c r="F53" s="6">
        <v>10</v>
      </c>
      <c r="G53" s="6">
        <v>7</v>
      </c>
      <c r="H53" s="6">
        <v>20</v>
      </c>
      <c r="I53" s="6">
        <v>7</v>
      </c>
      <c r="J53" s="6">
        <v>11</v>
      </c>
      <c r="K53" s="6">
        <v>10</v>
      </c>
      <c r="L53" s="6">
        <v>24</v>
      </c>
      <c r="M53" s="6">
        <v>17</v>
      </c>
      <c r="N53" s="6">
        <v>17</v>
      </c>
      <c r="O53" s="6">
        <v>12</v>
      </c>
      <c r="P53" s="6">
        <v>14</v>
      </c>
      <c r="Q53" s="6">
        <v>10</v>
      </c>
      <c r="R53" s="6">
        <v>8</v>
      </c>
      <c r="S53" s="6">
        <v>7</v>
      </c>
      <c r="T53" s="6">
        <v>13</v>
      </c>
      <c r="U53" s="6">
        <v>6</v>
      </c>
      <c r="V53" s="6">
        <v>10</v>
      </c>
      <c r="W53" s="6">
        <v>16</v>
      </c>
      <c r="X53" s="6">
        <v>8</v>
      </c>
      <c r="Y53" s="6">
        <v>8</v>
      </c>
      <c r="Z53" s="6">
        <v>7</v>
      </c>
      <c r="AA53" s="6">
        <v>8</v>
      </c>
      <c r="AB53" s="6">
        <v>11</v>
      </c>
      <c r="AC53" s="6">
        <v>10</v>
      </c>
      <c r="AD53" s="6">
        <v>10</v>
      </c>
      <c r="AE53" s="6">
        <v>10</v>
      </c>
      <c r="AF53" s="6">
        <v>7</v>
      </c>
      <c r="AG53" s="6">
        <v>10</v>
      </c>
      <c r="AH53" s="6">
        <v>12</v>
      </c>
      <c r="AI53" s="6">
        <v>5</v>
      </c>
      <c r="AJ53" s="6">
        <v>14</v>
      </c>
      <c r="AK53" s="6">
        <v>14</v>
      </c>
      <c r="AL53" s="6">
        <v>10</v>
      </c>
      <c r="AM53" s="6">
        <v>8</v>
      </c>
      <c r="AN53" s="6">
        <v>6</v>
      </c>
      <c r="AO53" s="6">
        <v>12</v>
      </c>
      <c r="AP53" s="6">
        <v>6</v>
      </c>
      <c r="AQ53" s="6">
        <v>10</v>
      </c>
      <c r="AR53" s="6">
        <v>14</v>
      </c>
      <c r="AS53" s="6">
        <v>14</v>
      </c>
      <c r="AT53" s="6">
        <v>10</v>
      </c>
      <c r="AU53" s="6">
        <v>8</v>
      </c>
      <c r="AV53" s="6">
        <v>6</v>
      </c>
      <c r="AW53" s="6">
        <v>16</v>
      </c>
      <c r="AX53" s="6">
        <v>17</v>
      </c>
      <c r="AY53" s="6">
        <v>17</v>
      </c>
      <c r="AZ53" s="6">
        <v>20</v>
      </c>
      <c r="BA53" s="6">
        <v>7</v>
      </c>
      <c r="BB53" s="6">
        <v>14</v>
      </c>
      <c r="BC53" s="6">
        <v>25</v>
      </c>
      <c r="BD53" s="6">
        <v>18</v>
      </c>
      <c r="BE53" s="6">
        <v>10</v>
      </c>
      <c r="BF53" s="6">
        <v>7</v>
      </c>
      <c r="BG53" s="6">
        <v>10</v>
      </c>
      <c r="BH53" s="6">
        <v>10</v>
      </c>
      <c r="BI53" s="6">
        <v>10</v>
      </c>
      <c r="BJ53" s="6">
        <v>10</v>
      </c>
      <c r="BK53" s="6">
        <v>24</v>
      </c>
      <c r="BL53" s="6">
        <v>10</v>
      </c>
      <c r="BM53" s="6">
        <v>13</v>
      </c>
      <c r="BN53" s="6">
        <v>19</v>
      </c>
      <c r="BO53" s="6">
        <v>8</v>
      </c>
      <c r="BP53" s="6">
        <v>12</v>
      </c>
      <c r="BQ53" s="6">
        <v>14</v>
      </c>
      <c r="BR53" s="6">
        <v>14</v>
      </c>
      <c r="BS53" s="6">
        <v>10</v>
      </c>
      <c r="BT53" s="6">
        <v>8</v>
      </c>
      <c r="BU53" s="6">
        <v>6</v>
      </c>
      <c r="BV53" s="6">
        <v>12</v>
      </c>
      <c r="BW53" s="6">
        <v>5</v>
      </c>
      <c r="BX53" s="6">
        <v>16</v>
      </c>
      <c r="BY53" s="6">
        <v>14</v>
      </c>
      <c r="BZ53" s="6">
        <v>10</v>
      </c>
      <c r="CA53" s="6">
        <v>8</v>
      </c>
      <c r="CB53" s="6">
        <v>6</v>
      </c>
      <c r="CC53" s="6">
        <v>14</v>
      </c>
      <c r="CD53" s="6">
        <v>17</v>
      </c>
      <c r="CE53" s="6">
        <v>1738</v>
      </c>
    </row>
    <row r="54" spans="1:83">
      <c r="A54" s="4" t="s">
        <v>749</v>
      </c>
      <c r="B54" s="6">
        <v>11</v>
      </c>
      <c r="C54" s="6">
        <v>7</v>
      </c>
      <c r="D54" s="6">
        <v>6</v>
      </c>
      <c r="E54" s="6">
        <v>4</v>
      </c>
      <c r="F54" s="6">
        <v>10</v>
      </c>
      <c r="G54" s="6">
        <v>7</v>
      </c>
      <c r="H54" s="6">
        <v>15</v>
      </c>
      <c r="I54" s="6">
        <v>7</v>
      </c>
      <c r="J54" s="6">
        <v>11</v>
      </c>
      <c r="K54" s="6">
        <v>10</v>
      </c>
      <c r="L54" s="6">
        <v>27</v>
      </c>
      <c r="M54" s="6">
        <v>14</v>
      </c>
      <c r="N54" s="6">
        <v>15</v>
      </c>
      <c r="O54" s="6">
        <v>12</v>
      </c>
      <c r="P54" s="6">
        <v>14</v>
      </c>
      <c r="Q54" s="6">
        <v>10</v>
      </c>
      <c r="R54" s="6">
        <v>8</v>
      </c>
      <c r="S54" s="6">
        <v>7</v>
      </c>
      <c r="T54" s="6">
        <v>12</v>
      </c>
      <c r="U54" s="6">
        <v>6</v>
      </c>
      <c r="V54" s="6">
        <v>10</v>
      </c>
      <c r="W54" s="6">
        <v>7</v>
      </c>
      <c r="X54" s="6">
        <v>8</v>
      </c>
      <c r="Y54" s="6">
        <v>8</v>
      </c>
      <c r="Z54" s="6">
        <v>7</v>
      </c>
      <c r="AA54" s="6">
        <v>8</v>
      </c>
      <c r="AB54" s="6">
        <v>24</v>
      </c>
      <c r="AC54" s="6">
        <v>10</v>
      </c>
      <c r="AD54" s="6">
        <v>10</v>
      </c>
      <c r="AE54" s="6">
        <v>10</v>
      </c>
      <c r="AF54" s="6">
        <v>7</v>
      </c>
      <c r="AG54" s="6">
        <v>10</v>
      </c>
      <c r="AH54" s="6">
        <v>12</v>
      </c>
      <c r="AI54" s="6">
        <v>5</v>
      </c>
      <c r="AJ54" s="6">
        <v>14</v>
      </c>
      <c r="AK54" s="6">
        <v>14</v>
      </c>
      <c r="AL54" s="6">
        <v>10</v>
      </c>
      <c r="AM54" s="6">
        <v>8</v>
      </c>
      <c r="AN54" s="6">
        <v>6</v>
      </c>
      <c r="AO54" s="6">
        <v>12</v>
      </c>
      <c r="AP54" s="6">
        <v>11</v>
      </c>
      <c r="AQ54" s="6">
        <v>10</v>
      </c>
      <c r="AR54" s="6">
        <v>14</v>
      </c>
      <c r="AS54" s="6">
        <v>14</v>
      </c>
      <c r="AT54" s="6">
        <v>10</v>
      </c>
      <c r="AU54" s="6">
        <v>8</v>
      </c>
      <c r="AV54" s="6">
        <v>6</v>
      </c>
      <c r="AW54" s="6">
        <v>16</v>
      </c>
      <c r="AX54" s="6">
        <v>16</v>
      </c>
      <c r="AY54" s="6">
        <v>16</v>
      </c>
      <c r="AZ54" s="6">
        <v>19</v>
      </c>
      <c r="BA54" s="6">
        <v>7</v>
      </c>
      <c r="BB54" s="6">
        <v>14</v>
      </c>
      <c r="BC54" s="6">
        <v>8</v>
      </c>
      <c r="BD54" s="6">
        <v>9</v>
      </c>
      <c r="BE54" s="6">
        <v>10</v>
      </c>
      <c r="BF54" s="6">
        <v>7</v>
      </c>
      <c r="BG54" s="6">
        <v>10</v>
      </c>
      <c r="BH54" s="6">
        <v>10</v>
      </c>
      <c r="BI54" s="6">
        <v>10</v>
      </c>
      <c r="BJ54" s="6">
        <v>10</v>
      </c>
      <c r="BK54" s="6">
        <v>10</v>
      </c>
      <c r="BL54" s="6">
        <v>10</v>
      </c>
      <c r="BM54" s="6">
        <v>6</v>
      </c>
      <c r="BN54" s="6">
        <v>3</v>
      </c>
      <c r="BO54" s="6">
        <v>8</v>
      </c>
      <c r="BP54" s="6">
        <v>12</v>
      </c>
      <c r="BQ54" s="6">
        <v>14</v>
      </c>
      <c r="BR54" s="6">
        <v>14</v>
      </c>
      <c r="BS54" s="6">
        <v>10</v>
      </c>
      <c r="BT54" s="6">
        <v>8</v>
      </c>
      <c r="BU54" s="6">
        <v>6</v>
      </c>
      <c r="BV54" s="6">
        <v>12</v>
      </c>
      <c r="BW54" s="6">
        <v>5</v>
      </c>
      <c r="BX54" s="6">
        <v>16</v>
      </c>
      <c r="BY54" s="6">
        <v>14</v>
      </c>
      <c r="BZ54" s="6">
        <v>10</v>
      </c>
      <c r="CA54" s="6">
        <v>8</v>
      </c>
      <c r="CB54" s="6">
        <v>6</v>
      </c>
      <c r="CC54" s="6">
        <v>14</v>
      </c>
      <c r="CD54" s="6">
        <v>17</v>
      </c>
      <c r="CE54" s="6">
        <v>1230</v>
      </c>
    </row>
    <row r="55" spans="1:83">
      <c r="A55" s="4" t="s">
        <v>750</v>
      </c>
      <c r="B55" s="6">
        <v>11</v>
      </c>
      <c r="C55" s="6">
        <v>12</v>
      </c>
      <c r="D55" s="6">
        <v>6</v>
      </c>
      <c r="E55" s="6">
        <v>4</v>
      </c>
      <c r="F55" s="6">
        <v>10</v>
      </c>
      <c r="G55" s="6">
        <v>7</v>
      </c>
      <c r="H55" s="6">
        <v>19</v>
      </c>
      <c r="I55" s="6">
        <v>7</v>
      </c>
      <c r="J55" s="6">
        <v>11</v>
      </c>
      <c r="K55" s="6">
        <v>10</v>
      </c>
      <c r="L55" s="6">
        <v>16</v>
      </c>
      <c r="M55" s="6">
        <v>12</v>
      </c>
      <c r="N55" s="6">
        <v>12</v>
      </c>
      <c r="O55" s="6">
        <v>12</v>
      </c>
      <c r="P55" s="6">
        <v>14</v>
      </c>
      <c r="Q55" s="6">
        <v>10</v>
      </c>
      <c r="R55" s="6">
        <v>8</v>
      </c>
      <c r="S55" s="6">
        <v>7</v>
      </c>
      <c r="T55" s="6">
        <v>13</v>
      </c>
      <c r="U55" s="6">
        <v>6</v>
      </c>
      <c r="V55" s="6">
        <v>10</v>
      </c>
      <c r="W55" s="6">
        <v>15</v>
      </c>
      <c r="X55" s="6">
        <v>8</v>
      </c>
      <c r="Y55" s="6">
        <v>8</v>
      </c>
      <c r="Z55" s="6">
        <v>7</v>
      </c>
      <c r="AA55" s="6">
        <v>8</v>
      </c>
      <c r="AB55" s="6">
        <v>18</v>
      </c>
      <c r="AC55" s="6">
        <v>10</v>
      </c>
      <c r="AD55" s="6">
        <v>10</v>
      </c>
      <c r="AE55" s="6">
        <v>10</v>
      </c>
      <c r="AF55" s="6">
        <v>7</v>
      </c>
      <c r="AG55" s="6">
        <v>10</v>
      </c>
      <c r="AH55" s="6">
        <v>12</v>
      </c>
      <c r="AI55" s="6">
        <v>5</v>
      </c>
      <c r="AJ55" s="6">
        <v>14</v>
      </c>
      <c r="AK55" s="6">
        <v>14</v>
      </c>
      <c r="AL55" s="6">
        <v>10</v>
      </c>
      <c r="AM55" s="6">
        <v>8</v>
      </c>
      <c r="AN55" s="6">
        <v>6</v>
      </c>
      <c r="AO55" s="6">
        <v>12</v>
      </c>
      <c r="AP55" s="6">
        <v>11</v>
      </c>
      <c r="AQ55" s="6">
        <v>10</v>
      </c>
      <c r="AR55" s="6">
        <v>14</v>
      </c>
      <c r="AS55" s="6">
        <v>14</v>
      </c>
      <c r="AT55" s="6">
        <v>10</v>
      </c>
      <c r="AU55" s="6">
        <v>8</v>
      </c>
      <c r="AV55" s="6">
        <v>6</v>
      </c>
      <c r="AW55" s="6">
        <v>14</v>
      </c>
      <c r="AX55" s="6">
        <v>14</v>
      </c>
      <c r="AY55" s="6">
        <v>15</v>
      </c>
      <c r="AZ55" s="6">
        <v>20</v>
      </c>
      <c r="BA55" s="6">
        <v>7</v>
      </c>
      <c r="BB55" s="6">
        <v>14</v>
      </c>
      <c r="BC55" s="6">
        <v>12</v>
      </c>
      <c r="BD55" s="6">
        <v>18</v>
      </c>
      <c r="BE55" s="6">
        <v>10</v>
      </c>
      <c r="BF55" s="6">
        <v>7</v>
      </c>
      <c r="BG55" s="6">
        <v>10</v>
      </c>
      <c r="BH55" s="6">
        <v>10</v>
      </c>
      <c r="BI55" s="6">
        <v>10</v>
      </c>
      <c r="BJ55" s="6">
        <v>10</v>
      </c>
      <c r="BK55" s="6">
        <v>21</v>
      </c>
      <c r="BL55" s="6">
        <v>10</v>
      </c>
      <c r="BM55" s="6">
        <v>15</v>
      </c>
      <c r="BN55" s="6">
        <v>21</v>
      </c>
      <c r="BO55" s="6">
        <v>8</v>
      </c>
      <c r="BP55" s="6">
        <v>12</v>
      </c>
      <c r="BQ55" s="6">
        <v>14</v>
      </c>
      <c r="BR55" s="6">
        <v>14</v>
      </c>
      <c r="BS55" s="6">
        <v>10</v>
      </c>
      <c r="BT55" s="6">
        <v>8</v>
      </c>
      <c r="BU55" s="6">
        <v>6</v>
      </c>
      <c r="BV55" s="6">
        <v>12</v>
      </c>
      <c r="BW55" s="6">
        <v>5</v>
      </c>
      <c r="BX55" s="6">
        <v>15</v>
      </c>
      <c r="BY55" s="6">
        <v>14</v>
      </c>
      <c r="BZ55" s="6">
        <v>10</v>
      </c>
      <c r="CA55" s="6">
        <v>8</v>
      </c>
      <c r="CB55" s="6">
        <v>6</v>
      </c>
      <c r="CC55" s="6">
        <v>14</v>
      </c>
      <c r="CD55" s="6">
        <v>16</v>
      </c>
      <c r="CE55" s="6">
        <v>2851</v>
      </c>
    </row>
    <row r="56" spans="1:83">
      <c r="A56" s="4" t="s">
        <v>751</v>
      </c>
      <c r="B56" s="6">
        <v>8</v>
      </c>
      <c r="C56" s="6">
        <v>13</v>
      </c>
      <c r="D56" s="6">
        <v>6</v>
      </c>
      <c r="E56" s="6">
        <v>4</v>
      </c>
      <c r="F56" s="6">
        <v>7</v>
      </c>
      <c r="G56" s="6">
        <v>5</v>
      </c>
      <c r="H56" s="6">
        <v>9</v>
      </c>
      <c r="I56" s="6">
        <v>3</v>
      </c>
      <c r="J56" s="6">
        <v>7</v>
      </c>
      <c r="K56" s="6">
        <v>2</v>
      </c>
      <c r="L56" s="6">
        <v>13</v>
      </c>
      <c r="M56" s="6">
        <v>10</v>
      </c>
      <c r="N56" s="6">
        <v>10</v>
      </c>
      <c r="O56" s="6">
        <v>11</v>
      </c>
      <c r="P56" s="6">
        <v>6</v>
      </c>
      <c r="Q56" s="6">
        <v>3</v>
      </c>
      <c r="R56" s="6">
        <v>5</v>
      </c>
      <c r="S56" s="6">
        <v>5</v>
      </c>
      <c r="T56" s="6">
        <v>2</v>
      </c>
      <c r="U56" s="6">
        <v>2</v>
      </c>
      <c r="V56" s="6">
        <v>7</v>
      </c>
      <c r="W56" s="6">
        <v>6</v>
      </c>
      <c r="X56" s="6">
        <v>2</v>
      </c>
      <c r="Y56" s="6">
        <v>3</v>
      </c>
      <c r="Z56" s="6">
        <v>4</v>
      </c>
      <c r="AA56" s="6">
        <v>4</v>
      </c>
      <c r="AB56" s="6">
        <v>7</v>
      </c>
      <c r="AC56" s="6">
        <v>6</v>
      </c>
      <c r="AD56" s="6">
        <v>6</v>
      </c>
      <c r="AE56" s="6">
        <v>5</v>
      </c>
      <c r="AF56" s="6">
        <v>5</v>
      </c>
      <c r="AG56" s="6">
        <v>5</v>
      </c>
      <c r="AH56" s="6">
        <v>11</v>
      </c>
      <c r="AI56" s="6">
        <v>5</v>
      </c>
      <c r="AJ56" s="6">
        <v>9</v>
      </c>
      <c r="AK56" s="6">
        <v>9</v>
      </c>
      <c r="AL56" s="6">
        <v>9</v>
      </c>
      <c r="AM56" s="6">
        <v>4</v>
      </c>
      <c r="AN56" s="6">
        <v>5</v>
      </c>
      <c r="AO56" s="6">
        <v>11</v>
      </c>
      <c r="AP56" s="6">
        <v>11</v>
      </c>
      <c r="AQ56" s="6">
        <v>9</v>
      </c>
      <c r="AR56" s="6">
        <v>9</v>
      </c>
      <c r="AS56" s="6">
        <v>8</v>
      </c>
      <c r="AT56" s="6">
        <v>9</v>
      </c>
      <c r="AU56" s="6">
        <v>4</v>
      </c>
      <c r="AV56" s="6">
        <v>4</v>
      </c>
      <c r="AW56" s="6">
        <v>10</v>
      </c>
      <c r="AX56" s="6">
        <v>11</v>
      </c>
      <c r="AY56" s="6">
        <v>11</v>
      </c>
      <c r="AZ56" s="6">
        <v>4</v>
      </c>
      <c r="BA56" s="6">
        <v>3</v>
      </c>
      <c r="BB56" s="6">
        <v>9</v>
      </c>
      <c r="BC56" s="6">
        <v>2</v>
      </c>
      <c r="BD56" s="6">
        <v>11</v>
      </c>
      <c r="BE56" s="6">
        <v>3</v>
      </c>
      <c r="BF56" s="6">
        <v>4</v>
      </c>
      <c r="BG56" s="6">
        <v>5</v>
      </c>
      <c r="BH56" s="6">
        <v>3</v>
      </c>
      <c r="BI56" s="6">
        <v>4</v>
      </c>
      <c r="BJ56" s="6">
        <v>7</v>
      </c>
      <c r="BK56" s="6">
        <v>7</v>
      </c>
      <c r="BL56" s="6">
        <v>7</v>
      </c>
      <c r="BM56" s="6">
        <v>16</v>
      </c>
      <c r="BN56" s="6">
        <v>8</v>
      </c>
      <c r="BO56" s="6">
        <v>4</v>
      </c>
      <c r="BP56" s="6">
        <v>11</v>
      </c>
      <c r="BQ56" s="6">
        <v>9</v>
      </c>
      <c r="BR56" s="6">
        <v>7</v>
      </c>
      <c r="BS56" s="6">
        <v>9</v>
      </c>
      <c r="BT56" s="6">
        <v>4</v>
      </c>
      <c r="BU56" s="6">
        <v>1</v>
      </c>
      <c r="BV56" s="6">
        <v>11</v>
      </c>
      <c r="BW56" s="6">
        <v>5</v>
      </c>
      <c r="BX56" s="6">
        <v>11</v>
      </c>
      <c r="BY56" s="6">
        <v>7</v>
      </c>
      <c r="BZ56" s="6">
        <v>9</v>
      </c>
      <c r="CA56" s="6">
        <v>5</v>
      </c>
      <c r="CB56" s="6">
        <v>2</v>
      </c>
      <c r="CC56" s="6">
        <v>10</v>
      </c>
      <c r="CD56" s="6">
        <v>9</v>
      </c>
      <c r="CE56" s="6">
        <v>3445</v>
      </c>
    </row>
    <row r="57" spans="1:83">
      <c r="A57" s="4" t="s">
        <v>752</v>
      </c>
      <c r="B57" s="6">
        <v>11</v>
      </c>
      <c r="C57" s="6">
        <v>5</v>
      </c>
      <c r="D57" s="6">
        <v>6</v>
      </c>
      <c r="E57" s="6">
        <v>4</v>
      </c>
      <c r="F57" s="6">
        <v>10</v>
      </c>
      <c r="G57" s="6">
        <v>7</v>
      </c>
      <c r="H57" s="6">
        <v>17</v>
      </c>
      <c r="I57" s="6">
        <v>7</v>
      </c>
      <c r="J57" s="6">
        <v>11</v>
      </c>
      <c r="K57" s="6">
        <v>10</v>
      </c>
      <c r="L57" s="6">
        <v>22</v>
      </c>
      <c r="M57" s="6">
        <v>17</v>
      </c>
      <c r="N57" s="6">
        <v>17</v>
      </c>
      <c r="O57" s="6">
        <v>12</v>
      </c>
      <c r="P57" s="6">
        <v>2</v>
      </c>
      <c r="Q57" s="6">
        <v>10</v>
      </c>
      <c r="R57" s="6">
        <v>8</v>
      </c>
      <c r="S57" s="6">
        <v>7</v>
      </c>
      <c r="T57" s="6">
        <v>13</v>
      </c>
      <c r="U57" s="6">
        <v>6</v>
      </c>
      <c r="V57" s="6">
        <v>10</v>
      </c>
      <c r="W57" s="6">
        <v>16</v>
      </c>
      <c r="X57" s="6">
        <v>8</v>
      </c>
      <c r="Y57" s="6">
        <v>8</v>
      </c>
      <c r="Z57" s="6">
        <v>7</v>
      </c>
      <c r="AA57" s="6">
        <v>8</v>
      </c>
      <c r="AB57" s="6">
        <v>17</v>
      </c>
      <c r="AC57" s="6">
        <v>10</v>
      </c>
      <c r="AD57" s="6">
        <v>10</v>
      </c>
      <c r="AE57" s="6">
        <v>10</v>
      </c>
      <c r="AF57" s="6">
        <v>7</v>
      </c>
      <c r="AG57" s="6">
        <v>10</v>
      </c>
      <c r="AH57" s="6">
        <v>12</v>
      </c>
      <c r="AI57" s="6">
        <v>5</v>
      </c>
      <c r="AJ57" s="6">
        <v>14</v>
      </c>
      <c r="AK57" s="6">
        <v>14</v>
      </c>
      <c r="AL57" s="6">
        <v>10</v>
      </c>
      <c r="AM57" s="6">
        <v>8</v>
      </c>
      <c r="AN57" s="6">
        <v>6</v>
      </c>
      <c r="AO57" s="6">
        <v>12</v>
      </c>
      <c r="AP57" s="6">
        <v>8</v>
      </c>
      <c r="AQ57" s="6">
        <v>10</v>
      </c>
      <c r="AR57" s="6">
        <v>14</v>
      </c>
      <c r="AS57" s="6">
        <v>14</v>
      </c>
      <c r="AT57" s="6">
        <v>10</v>
      </c>
      <c r="AU57" s="6">
        <v>8</v>
      </c>
      <c r="AV57" s="6">
        <v>6</v>
      </c>
      <c r="AW57" s="6">
        <v>16</v>
      </c>
      <c r="AX57" s="6">
        <v>17</v>
      </c>
      <c r="AY57" s="6">
        <v>17</v>
      </c>
      <c r="AZ57" s="6">
        <v>14</v>
      </c>
      <c r="BA57" s="6">
        <v>7</v>
      </c>
      <c r="BB57" s="6">
        <v>14</v>
      </c>
      <c r="BC57" s="6">
        <v>22</v>
      </c>
      <c r="BD57" s="6">
        <v>1</v>
      </c>
      <c r="BE57" s="6">
        <v>1</v>
      </c>
      <c r="BF57" s="6">
        <v>7</v>
      </c>
      <c r="BG57" s="6">
        <v>1</v>
      </c>
      <c r="BH57" s="6">
        <v>1</v>
      </c>
      <c r="BI57" s="6">
        <v>10</v>
      </c>
      <c r="BJ57" s="6">
        <v>10</v>
      </c>
      <c r="BK57" s="6">
        <v>2</v>
      </c>
      <c r="BL57" s="6">
        <v>10</v>
      </c>
      <c r="BM57" s="6">
        <v>5</v>
      </c>
      <c r="BN57" s="6">
        <v>6</v>
      </c>
      <c r="BO57" s="6">
        <v>8</v>
      </c>
      <c r="BP57" s="6">
        <v>12</v>
      </c>
      <c r="BQ57" s="6">
        <v>14</v>
      </c>
      <c r="BR57" s="6">
        <v>14</v>
      </c>
      <c r="BS57" s="6">
        <v>10</v>
      </c>
      <c r="BT57" s="6">
        <v>8</v>
      </c>
      <c r="BU57" s="6">
        <v>6</v>
      </c>
      <c r="BV57" s="6">
        <v>12</v>
      </c>
      <c r="BW57" s="6">
        <v>5</v>
      </c>
      <c r="BX57" s="6">
        <v>16</v>
      </c>
      <c r="BY57" s="6">
        <v>14</v>
      </c>
      <c r="BZ57" s="6">
        <v>10</v>
      </c>
      <c r="CA57" s="6">
        <v>8</v>
      </c>
      <c r="CB57" s="6">
        <v>6</v>
      </c>
      <c r="CC57" s="6">
        <v>14</v>
      </c>
      <c r="CD57" s="6">
        <v>14</v>
      </c>
      <c r="CE57" s="6">
        <v>908</v>
      </c>
    </row>
    <row r="58" spans="1:83">
      <c r="A58" s="4" t="s">
        <v>753</v>
      </c>
      <c r="B58" s="6">
        <v>11</v>
      </c>
      <c r="C58" s="6">
        <v>2</v>
      </c>
      <c r="D58" s="6">
        <v>6</v>
      </c>
      <c r="E58" s="6">
        <v>4</v>
      </c>
      <c r="F58" s="6">
        <v>10</v>
      </c>
      <c r="G58" s="6">
        <v>7</v>
      </c>
      <c r="H58" s="6">
        <v>2</v>
      </c>
      <c r="I58" s="6">
        <v>7</v>
      </c>
      <c r="J58" s="6">
        <v>11</v>
      </c>
      <c r="K58" s="6">
        <v>10</v>
      </c>
      <c r="L58" s="6">
        <v>17</v>
      </c>
      <c r="M58" s="6">
        <v>17</v>
      </c>
      <c r="N58" s="6">
        <v>17</v>
      </c>
      <c r="O58" s="6">
        <v>12</v>
      </c>
      <c r="P58" s="6">
        <v>14</v>
      </c>
      <c r="Q58" s="6">
        <v>10</v>
      </c>
      <c r="R58" s="6">
        <v>8</v>
      </c>
      <c r="S58" s="6">
        <v>7</v>
      </c>
      <c r="T58" s="6">
        <v>13</v>
      </c>
      <c r="U58" s="6">
        <v>6</v>
      </c>
      <c r="V58" s="6">
        <v>10</v>
      </c>
      <c r="W58" s="6">
        <v>16</v>
      </c>
      <c r="X58" s="6">
        <v>8</v>
      </c>
      <c r="Y58" s="6">
        <v>8</v>
      </c>
      <c r="Z58" s="6">
        <v>7</v>
      </c>
      <c r="AA58" s="6">
        <v>8</v>
      </c>
      <c r="AB58" s="6">
        <v>19</v>
      </c>
      <c r="AC58" s="6">
        <v>10</v>
      </c>
      <c r="AD58" s="6">
        <v>10</v>
      </c>
      <c r="AE58" s="6">
        <v>10</v>
      </c>
      <c r="AF58" s="6">
        <v>7</v>
      </c>
      <c r="AG58" s="6">
        <v>10</v>
      </c>
      <c r="AH58" s="6">
        <v>12</v>
      </c>
      <c r="AI58" s="6">
        <v>5</v>
      </c>
      <c r="AJ58" s="6">
        <v>13</v>
      </c>
      <c r="AK58" s="6">
        <v>12</v>
      </c>
      <c r="AL58" s="6">
        <v>10</v>
      </c>
      <c r="AM58" s="6">
        <v>8</v>
      </c>
      <c r="AN58" s="6">
        <v>6</v>
      </c>
      <c r="AO58" s="6">
        <v>12</v>
      </c>
      <c r="AP58" s="6">
        <v>11</v>
      </c>
      <c r="AQ58" s="6">
        <v>10</v>
      </c>
      <c r="AR58" s="6">
        <v>13</v>
      </c>
      <c r="AS58" s="6">
        <v>13</v>
      </c>
      <c r="AT58" s="6">
        <v>10</v>
      </c>
      <c r="AU58" s="6">
        <v>8</v>
      </c>
      <c r="AV58" s="6">
        <v>6</v>
      </c>
      <c r="AW58" s="6">
        <v>16</v>
      </c>
      <c r="AX58" s="6">
        <v>17</v>
      </c>
      <c r="AY58" s="6">
        <v>17</v>
      </c>
      <c r="AZ58" s="6">
        <v>12</v>
      </c>
      <c r="BA58" s="6">
        <v>7</v>
      </c>
      <c r="BB58" s="6">
        <v>7</v>
      </c>
      <c r="BC58" s="6">
        <v>9</v>
      </c>
      <c r="BD58" s="6">
        <v>18</v>
      </c>
      <c r="BE58" s="6">
        <v>10</v>
      </c>
      <c r="BF58" s="6">
        <v>7</v>
      </c>
      <c r="BG58" s="6">
        <v>10</v>
      </c>
      <c r="BH58" s="6">
        <v>10</v>
      </c>
      <c r="BI58" s="6">
        <v>10</v>
      </c>
      <c r="BJ58" s="6">
        <v>10</v>
      </c>
      <c r="BK58" s="6">
        <v>3</v>
      </c>
      <c r="BL58" s="6">
        <v>10</v>
      </c>
      <c r="BM58" s="6">
        <v>1</v>
      </c>
      <c r="BN58" s="6">
        <v>4</v>
      </c>
      <c r="BO58" s="6">
        <v>8</v>
      </c>
      <c r="BP58" s="6">
        <v>12</v>
      </c>
      <c r="BQ58" s="6">
        <v>13</v>
      </c>
      <c r="BR58" s="6">
        <v>9</v>
      </c>
      <c r="BS58" s="6">
        <v>10</v>
      </c>
      <c r="BT58" s="6">
        <v>8</v>
      </c>
      <c r="BU58" s="6">
        <v>6</v>
      </c>
      <c r="BV58" s="6">
        <v>12</v>
      </c>
      <c r="BW58" s="6">
        <v>5</v>
      </c>
      <c r="BX58" s="6">
        <v>16</v>
      </c>
      <c r="BY58" s="6">
        <v>9</v>
      </c>
      <c r="BZ58" s="6">
        <v>10</v>
      </c>
      <c r="CA58" s="6">
        <v>8</v>
      </c>
      <c r="CB58" s="6">
        <v>6</v>
      </c>
      <c r="CC58" s="6">
        <v>13</v>
      </c>
      <c r="CD58" s="6">
        <v>17</v>
      </c>
      <c r="CE58" s="6">
        <v>13933</v>
      </c>
    </row>
    <row r="59" spans="1:83">
      <c r="A59" s="4" t="s">
        <v>754</v>
      </c>
      <c r="B59" s="6">
        <v>11</v>
      </c>
      <c r="C59" s="6">
        <v>20</v>
      </c>
      <c r="D59" s="6">
        <v>6</v>
      </c>
      <c r="E59" s="6">
        <v>4</v>
      </c>
      <c r="F59" s="6">
        <v>10</v>
      </c>
      <c r="G59" s="6">
        <v>7</v>
      </c>
      <c r="H59" s="6">
        <v>11</v>
      </c>
      <c r="I59" s="6">
        <v>7</v>
      </c>
      <c r="J59" s="6">
        <v>11</v>
      </c>
      <c r="K59" s="6">
        <v>10</v>
      </c>
      <c r="L59" s="6">
        <v>19</v>
      </c>
      <c r="M59" s="6">
        <v>17</v>
      </c>
      <c r="N59" s="6">
        <v>17</v>
      </c>
      <c r="O59" s="6">
        <v>12</v>
      </c>
      <c r="P59" s="6">
        <v>14</v>
      </c>
      <c r="Q59" s="6">
        <v>10</v>
      </c>
      <c r="R59" s="6">
        <v>8</v>
      </c>
      <c r="S59" s="6">
        <v>7</v>
      </c>
      <c r="T59" s="6">
        <v>13</v>
      </c>
      <c r="U59" s="6">
        <v>6</v>
      </c>
      <c r="V59" s="6">
        <v>10</v>
      </c>
      <c r="W59" s="6">
        <v>16</v>
      </c>
      <c r="X59" s="6">
        <v>8</v>
      </c>
      <c r="Y59" s="6">
        <v>8</v>
      </c>
      <c r="Z59" s="6">
        <v>7</v>
      </c>
      <c r="AA59" s="6">
        <v>8</v>
      </c>
      <c r="AB59" s="6">
        <v>15</v>
      </c>
      <c r="AC59" s="6">
        <v>10</v>
      </c>
      <c r="AD59" s="6">
        <v>10</v>
      </c>
      <c r="AE59" s="6">
        <v>10</v>
      </c>
      <c r="AF59" s="6">
        <v>7</v>
      </c>
      <c r="AG59" s="6">
        <v>10</v>
      </c>
      <c r="AH59" s="6">
        <v>12</v>
      </c>
      <c r="AI59" s="6">
        <v>5</v>
      </c>
      <c r="AJ59" s="6">
        <v>14</v>
      </c>
      <c r="AK59" s="6">
        <v>14</v>
      </c>
      <c r="AL59" s="6">
        <v>10</v>
      </c>
      <c r="AM59" s="6">
        <v>8</v>
      </c>
      <c r="AN59" s="6">
        <v>6</v>
      </c>
      <c r="AO59" s="6">
        <v>12</v>
      </c>
      <c r="AP59" s="6">
        <v>11</v>
      </c>
      <c r="AQ59" s="6">
        <v>10</v>
      </c>
      <c r="AR59" s="6">
        <v>14</v>
      </c>
      <c r="AS59" s="6">
        <v>14</v>
      </c>
      <c r="AT59" s="6">
        <v>10</v>
      </c>
      <c r="AU59" s="6">
        <v>8</v>
      </c>
      <c r="AV59" s="6">
        <v>6</v>
      </c>
      <c r="AW59" s="6">
        <v>16</v>
      </c>
      <c r="AX59" s="6">
        <v>17</v>
      </c>
      <c r="AY59" s="6">
        <v>17</v>
      </c>
      <c r="AZ59" s="6">
        <v>20</v>
      </c>
      <c r="BA59" s="6">
        <v>7</v>
      </c>
      <c r="BB59" s="6">
        <v>14</v>
      </c>
      <c r="BC59" s="6">
        <v>27</v>
      </c>
      <c r="BD59" s="6">
        <v>18</v>
      </c>
      <c r="BE59" s="6">
        <v>10</v>
      </c>
      <c r="BF59" s="6">
        <v>7</v>
      </c>
      <c r="BG59" s="6">
        <v>10</v>
      </c>
      <c r="BH59" s="6">
        <v>10</v>
      </c>
      <c r="BI59" s="6">
        <v>10</v>
      </c>
      <c r="BJ59" s="6">
        <v>10</v>
      </c>
      <c r="BK59" s="6">
        <v>26</v>
      </c>
      <c r="BL59" s="6">
        <v>10</v>
      </c>
      <c r="BM59" s="6">
        <v>25</v>
      </c>
      <c r="BN59" s="6">
        <v>25</v>
      </c>
      <c r="BO59" s="6">
        <v>8</v>
      </c>
      <c r="BP59" s="6">
        <v>12</v>
      </c>
      <c r="BQ59" s="6">
        <v>14</v>
      </c>
      <c r="BR59" s="6">
        <v>14</v>
      </c>
      <c r="BS59" s="6">
        <v>10</v>
      </c>
      <c r="BT59" s="6">
        <v>8</v>
      </c>
      <c r="BU59" s="6">
        <v>6</v>
      </c>
      <c r="BV59" s="6">
        <v>12</v>
      </c>
      <c r="BW59" s="6">
        <v>5</v>
      </c>
      <c r="BX59" s="6">
        <v>16</v>
      </c>
      <c r="BY59" s="6">
        <v>14</v>
      </c>
      <c r="BZ59" s="6">
        <v>10</v>
      </c>
      <c r="CA59" s="6">
        <v>8</v>
      </c>
      <c r="CB59" s="6">
        <v>6</v>
      </c>
      <c r="CC59" s="6">
        <v>14</v>
      </c>
      <c r="CD59" s="6">
        <v>17</v>
      </c>
      <c r="CE59" s="6">
        <v>3184</v>
      </c>
    </row>
    <row r="60" spans="1:83">
      <c r="A60" s="4" t="s">
        <v>755</v>
      </c>
      <c r="B60" s="6">
        <v>11</v>
      </c>
      <c r="C60" s="6">
        <v>8</v>
      </c>
      <c r="D60" s="6">
        <v>6</v>
      </c>
      <c r="E60" s="6">
        <v>4</v>
      </c>
      <c r="F60" s="6">
        <v>10</v>
      </c>
      <c r="G60" s="6">
        <v>7</v>
      </c>
      <c r="H60" s="6">
        <v>12</v>
      </c>
      <c r="I60" s="6">
        <v>7</v>
      </c>
      <c r="J60" s="6">
        <v>11</v>
      </c>
      <c r="K60" s="6">
        <v>10</v>
      </c>
      <c r="L60" s="6">
        <v>21</v>
      </c>
      <c r="M60" s="6">
        <v>17</v>
      </c>
      <c r="N60" s="6">
        <v>17</v>
      </c>
      <c r="O60" s="6">
        <v>12</v>
      </c>
      <c r="P60" s="6">
        <v>13</v>
      </c>
      <c r="Q60" s="6">
        <v>10</v>
      </c>
      <c r="R60" s="6">
        <v>8</v>
      </c>
      <c r="S60" s="6">
        <v>7</v>
      </c>
      <c r="T60" s="6">
        <v>13</v>
      </c>
      <c r="U60" s="6">
        <v>6</v>
      </c>
      <c r="V60" s="6">
        <v>10</v>
      </c>
      <c r="W60" s="6">
        <v>14</v>
      </c>
      <c r="X60" s="6">
        <v>8</v>
      </c>
      <c r="Y60" s="6">
        <v>8</v>
      </c>
      <c r="Z60" s="6">
        <v>7</v>
      </c>
      <c r="AA60" s="6">
        <v>8</v>
      </c>
      <c r="AB60" s="6">
        <v>24</v>
      </c>
      <c r="AC60" s="6">
        <v>10</v>
      </c>
      <c r="AD60" s="6">
        <v>10</v>
      </c>
      <c r="AE60" s="6">
        <v>10</v>
      </c>
      <c r="AF60" s="6">
        <v>7</v>
      </c>
      <c r="AG60" s="6">
        <v>10</v>
      </c>
      <c r="AH60" s="6">
        <v>12</v>
      </c>
      <c r="AI60" s="6">
        <v>5</v>
      </c>
      <c r="AJ60" s="6">
        <v>14</v>
      </c>
      <c r="AK60" s="6">
        <v>14</v>
      </c>
      <c r="AL60" s="6">
        <v>10</v>
      </c>
      <c r="AM60" s="6">
        <v>8</v>
      </c>
      <c r="AN60" s="6">
        <v>6</v>
      </c>
      <c r="AO60" s="6">
        <v>12</v>
      </c>
      <c r="AP60" s="6">
        <v>11</v>
      </c>
      <c r="AQ60" s="6">
        <v>10</v>
      </c>
      <c r="AR60" s="6">
        <v>14</v>
      </c>
      <c r="AS60" s="6">
        <v>14</v>
      </c>
      <c r="AT60" s="6">
        <v>10</v>
      </c>
      <c r="AU60" s="6">
        <v>8</v>
      </c>
      <c r="AV60" s="6">
        <v>6</v>
      </c>
      <c r="AW60" s="6">
        <v>16</v>
      </c>
      <c r="AX60" s="6">
        <v>17</v>
      </c>
      <c r="AY60" s="6">
        <v>17</v>
      </c>
      <c r="AZ60" s="6">
        <v>20</v>
      </c>
      <c r="BA60" s="6">
        <v>7</v>
      </c>
      <c r="BB60" s="6">
        <v>14</v>
      </c>
      <c r="BC60" s="6">
        <v>21</v>
      </c>
      <c r="BD60" s="6">
        <v>8</v>
      </c>
      <c r="BE60" s="6">
        <v>10</v>
      </c>
      <c r="BF60" s="6">
        <v>7</v>
      </c>
      <c r="BG60" s="6">
        <v>10</v>
      </c>
      <c r="BH60" s="6">
        <v>10</v>
      </c>
      <c r="BI60" s="6">
        <v>10</v>
      </c>
      <c r="BJ60" s="6">
        <v>10</v>
      </c>
      <c r="BK60" s="6">
        <v>13</v>
      </c>
      <c r="BL60" s="6">
        <v>10</v>
      </c>
      <c r="BM60" s="6">
        <v>8</v>
      </c>
      <c r="BN60" s="6">
        <v>14</v>
      </c>
      <c r="BO60" s="6">
        <v>8</v>
      </c>
      <c r="BP60" s="6">
        <v>12</v>
      </c>
      <c r="BQ60" s="6">
        <v>14</v>
      </c>
      <c r="BR60" s="6">
        <v>14</v>
      </c>
      <c r="BS60" s="6">
        <v>10</v>
      </c>
      <c r="BT60" s="6">
        <v>8</v>
      </c>
      <c r="BU60" s="6">
        <v>6</v>
      </c>
      <c r="BV60" s="6">
        <v>12</v>
      </c>
      <c r="BW60" s="6">
        <v>5</v>
      </c>
      <c r="BX60" s="6">
        <v>16</v>
      </c>
      <c r="BY60" s="6">
        <v>14</v>
      </c>
      <c r="BZ60" s="6">
        <v>10</v>
      </c>
      <c r="CA60" s="6">
        <v>8</v>
      </c>
      <c r="CB60" s="6">
        <v>6</v>
      </c>
      <c r="CC60" s="6">
        <v>14</v>
      </c>
      <c r="CD60" s="6">
        <v>15</v>
      </c>
      <c r="CE60" s="6">
        <v>1216</v>
      </c>
    </row>
    <row r="61" spans="1:83">
      <c r="A61" s="4" t="s">
        <v>756</v>
      </c>
      <c r="B61" s="6">
        <v>4</v>
      </c>
      <c r="C61" s="6">
        <v>18</v>
      </c>
      <c r="D61" s="6">
        <v>4</v>
      </c>
      <c r="E61" s="6">
        <v>4</v>
      </c>
      <c r="F61" s="6">
        <v>5</v>
      </c>
      <c r="G61" s="6">
        <v>6</v>
      </c>
      <c r="H61" s="6">
        <v>6</v>
      </c>
      <c r="I61" s="6">
        <v>5</v>
      </c>
      <c r="J61" s="6">
        <v>3</v>
      </c>
      <c r="K61" s="6">
        <v>5</v>
      </c>
      <c r="L61" s="6">
        <v>8</v>
      </c>
      <c r="M61" s="6">
        <v>13</v>
      </c>
      <c r="N61" s="6">
        <v>13</v>
      </c>
      <c r="O61" s="6">
        <v>10</v>
      </c>
      <c r="P61" s="6">
        <v>7</v>
      </c>
      <c r="Q61" s="6">
        <v>7</v>
      </c>
      <c r="R61" s="6">
        <v>4</v>
      </c>
      <c r="S61" s="6">
        <v>6</v>
      </c>
      <c r="T61" s="6">
        <v>7</v>
      </c>
      <c r="U61" s="6">
        <v>5</v>
      </c>
      <c r="V61" s="6">
        <v>5</v>
      </c>
      <c r="W61" s="6">
        <v>10</v>
      </c>
      <c r="X61" s="6">
        <v>7</v>
      </c>
      <c r="Y61" s="6">
        <v>5</v>
      </c>
      <c r="Z61" s="6">
        <v>6</v>
      </c>
      <c r="AA61" s="6">
        <v>6</v>
      </c>
      <c r="AB61" s="6">
        <v>8</v>
      </c>
      <c r="AC61" s="6">
        <v>7</v>
      </c>
      <c r="AD61" s="6">
        <v>7</v>
      </c>
      <c r="AE61" s="6">
        <v>6</v>
      </c>
      <c r="AF61" s="6">
        <v>6</v>
      </c>
      <c r="AG61" s="6">
        <v>7</v>
      </c>
      <c r="AH61" s="6">
        <v>7</v>
      </c>
      <c r="AI61" s="6">
        <v>4</v>
      </c>
      <c r="AJ61" s="6">
        <v>5</v>
      </c>
      <c r="AK61" s="6">
        <v>6</v>
      </c>
      <c r="AL61" s="6">
        <v>4</v>
      </c>
      <c r="AM61" s="6">
        <v>7</v>
      </c>
      <c r="AN61" s="6">
        <v>4</v>
      </c>
      <c r="AO61" s="6">
        <v>7</v>
      </c>
      <c r="AP61" s="6">
        <v>4</v>
      </c>
      <c r="AQ61" s="6">
        <v>5</v>
      </c>
      <c r="AR61" s="6">
        <v>5</v>
      </c>
      <c r="AS61" s="6">
        <v>5</v>
      </c>
      <c r="AT61" s="6">
        <v>5</v>
      </c>
      <c r="AU61" s="6">
        <v>7</v>
      </c>
      <c r="AV61" s="6">
        <v>5</v>
      </c>
      <c r="AW61" s="6">
        <v>5</v>
      </c>
      <c r="AX61" s="6">
        <v>12</v>
      </c>
      <c r="AY61" s="6">
        <v>12</v>
      </c>
      <c r="AZ61" s="6">
        <v>18</v>
      </c>
      <c r="BA61" s="6">
        <v>6</v>
      </c>
      <c r="BB61" s="6">
        <v>11</v>
      </c>
      <c r="BC61" s="6">
        <v>17</v>
      </c>
      <c r="BD61" s="6">
        <v>6</v>
      </c>
      <c r="BE61" s="6">
        <v>9</v>
      </c>
      <c r="BF61" s="6">
        <v>5</v>
      </c>
      <c r="BG61" s="6">
        <v>7</v>
      </c>
      <c r="BH61" s="6">
        <v>7</v>
      </c>
      <c r="BI61" s="6">
        <v>7</v>
      </c>
      <c r="BJ61" s="6">
        <v>6</v>
      </c>
      <c r="BK61" s="6">
        <v>11</v>
      </c>
      <c r="BL61" s="6">
        <v>6</v>
      </c>
      <c r="BM61" s="6">
        <v>23</v>
      </c>
      <c r="BN61" s="6">
        <v>22</v>
      </c>
      <c r="BO61" s="6">
        <v>7</v>
      </c>
      <c r="BP61" s="6">
        <v>8</v>
      </c>
      <c r="BQ61" s="6">
        <v>12</v>
      </c>
      <c r="BR61" s="6">
        <v>10</v>
      </c>
      <c r="BS61" s="6">
        <v>6</v>
      </c>
      <c r="BT61" s="6">
        <v>7</v>
      </c>
      <c r="BU61" s="6">
        <v>5</v>
      </c>
      <c r="BV61" s="6">
        <v>6</v>
      </c>
      <c r="BW61" s="6">
        <v>4</v>
      </c>
      <c r="BX61" s="6">
        <v>12</v>
      </c>
      <c r="BY61" s="6">
        <v>12</v>
      </c>
      <c r="BZ61" s="6">
        <v>5</v>
      </c>
      <c r="CA61" s="6">
        <v>7</v>
      </c>
      <c r="CB61" s="6">
        <v>5</v>
      </c>
      <c r="CC61" s="6">
        <v>11</v>
      </c>
      <c r="CD61" s="6">
        <v>8</v>
      </c>
      <c r="CE61" s="6">
        <v>1230</v>
      </c>
    </row>
    <row r="62" spans="1:83">
      <c r="A62" s="4" t="s">
        <v>757</v>
      </c>
      <c r="B62" s="6">
        <v>11</v>
      </c>
      <c r="C62" s="6">
        <v>9</v>
      </c>
      <c r="D62" s="6">
        <v>6</v>
      </c>
      <c r="E62" s="6">
        <v>4</v>
      </c>
      <c r="F62" s="6">
        <v>10</v>
      </c>
      <c r="G62" s="6">
        <v>7</v>
      </c>
      <c r="H62" s="6">
        <v>24</v>
      </c>
      <c r="I62" s="6">
        <v>7</v>
      </c>
      <c r="J62" s="6">
        <v>11</v>
      </c>
      <c r="K62" s="6">
        <v>10</v>
      </c>
      <c r="L62" s="6">
        <v>11</v>
      </c>
      <c r="M62" s="6">
        <v>17</v>
      </c>
      <c r="N62" s="6">
        <v>17</v>
      </c>
      <c r="O62" s="6">
        <v>12</v>
      </c>
      <c r="P62" s="6">
        <v>14</v>
      </c>
      <c r="Q62" s="6">
        <v>10</v>
      </c>
      <c r="R62" s="6">
        <v>8</v>
      </c>
      <c r="S62" s="6">
        <v>7</v>
      </c>
      <c r="T62" s="6">
        <v>13</v>
      </c>
      <c r="U62" s="6">
        <v>6</v>
      </c>
      <c r="V62" s="6">
        <v>10</v>
      </c>
      <c r="W62" s="6">
        <v>16</v>
      </c>
      <c r="X62" s="6">
        <v>8</v>
      </c>
      <c r="Y62" s="6">
        <v>8</v>
      </c>
      <c r="Z62" s="6">
        <v>7</v>
      </c>
      <c r="AA62" s="6">
        <v>8</v>
      </c>
      <c r="AB62" s="6">
        <v>24</v>
      </c>
      <c r="AC62" s="6">
        <v>10</v>
      </c>
      <c r="AD62" s="6">
        <v>10</v>
      </c>
      <c r="AE62" s="6">
        <v>10</v>
      </c>
      <c r="AF62" s="6">
        <v>7</v>
      </c>
      <c r="AG62" s="6">
        <v>10</v>
      </c>
      <c r="AH62" s="6">
        <v>12</v>
      </c>
      <c r="AI62" s="6">
        <v>5</v>
      </c>
      <c r="AJ62" s="6">
        <v>14</v>
      </c>
      <c r="AK62" s="6">
        <v>14</v>
      </c>
      <c r="AL62" s="6">
        <v>10</v>
      </c>
      <c r="AM62" s="6">
        <v>8</v>
      </c>
      <c r="AN62" s="6">
        <v>6</v>
      </c>
      <c r="AO62" s="6">
        <v>12</v>
      </c>
      <c r="AP62" s="6">
        <v>11</v>
      </c>
      <c r="AQ62" s="6">
        <v>10</v>
      </c>
      <c r="AR62" s="6">
        <v>14</v>
      </c>
      <c r="AS62" s="6">
        <v>14</v>
      </c>
      <c r="AT62" s="6">
        <v>10</v>
      </c>
      <c r="AU62" s="6">
        <v>8</v>
      </c>
      <c r="AV62" s="6">
        <v>6</v>
      </c>
      <c r="AW62" s="6">
        <v>15</v>
      </c>
      <c r="AX62" s="6">
        <v>17</v>
      </c>
      <c r="AY62" s="6">
        <v>17</v>
      </c>
      <c r="AZ62" s="6">
        <v>20</v>
      </c>
      <c r="BA62" s="6">
        <v>7</v>
      </c>
      <c r="BB62" s="6">
        <v>14</v>
      </c>
      <c r="BC62" s="6">
        <v>16</v>
      </c>
      <c r="BD62" s="6">
        <v>18</v>
      </c>
      <c r="BE62" s="6">
        <v>10</v>
      </c>
      <c r="BF62" s="6">
        <v>7</v>
      </c>
      <c r="BG62" s="6">
        <v>10</v>
      </c>
      <c r="BH62" s="6">
        <v>10</v>
      </c>
      <c r="BI62" s="6">
        <v>10</v>
      </c>
      <c r="BJ62" s="6">
        <v>10</v>
      </c>
      <c r="BK62" s="6">
        <v>17</v>
      </c>
      <c r="BL62" s="6">
        <v>10</v>
      </c>
      <c r="BM62" s="6">
        <v>14</v>
      </c>
      <c r="BN62" s="6">
        <v>20</v>
      </c>
      <c r="BO62" s="6">
        <v>8</v>
      </c>
      <c r="BP62" s="6">
        <v>12</v>
      </c>
      <c r="BQ62" s="6">
        <v>14</v>
      </c>
      <c r="BR62" s="6">
        <v>14</v>
      </c>
      <c r="BS62" s="6">
        <v>10</v>
      </c>
      <c r="BT62" s="6">
        <v>8</v>
      </c>
      <c r="BU62" s="6">
        <v>6</v>
      </c>
      <c r="BV62" s="6">
        <v>12</v>
      </c>
      <c r="BW62" s="6">
        <v>5</v>
      </c>
      <c r="BX62" s="6">
        <v>16</v>
      </c>
      <c r="BY62" s="6">
        <v>14</v>
      </c>
      <c r="BZ62" s="6">
        <v>10</v>
      </c>
      <c r="CA62" s="6">
        <v>8</v>
      </c>
      <c r="CB62" s="6">
        <v>6</v>
      </c>
      <c r="CC62" s="6">
        <v>14</v>
      </c>
      <c r="CD62" s="6">
        <v>17</v>
      </c>
      <c r="CE62" s="6">
        <v>707</v>
      </c>
    </row>
    <row r="63" spans="1:83">
      <c r="A63" s="4" t="s">
        <v>758</v>
      </c>
      <c r="B63" s="6">
        <v>3</v>
      </c>
      <c r="C63" s="6">
        <v>4</v>
      </c>
      <c r="D63" s="6">
        <v>6</v>
      </c>
      <c r="E63" s="6">
        <v>4</v>
      </c>
      <c r="F63" s="6">
        <v>6</v>
      </c>
      <c r="G63" s="6">
        <v>7</v>
      </c>
      <c r="H63" s="6">
        <v>10</v>
      </c>
      <c r="I63" s="6">
        <v>7</v>
      </c>
      <c r="J63" s="6">
        <v>8</v>
      </c>
      <c r="K63" s="6">
        <v>1</v>
      </c>
      <c r="L63" s="6">
        <v>2</v>
      </c>
      <c r="M63" s="6">
        <v>17</v>
      </c>
      <c r="N63" s="6">
        <v>17</v>
      </c>
      <c r="O63" s="6">
        <v>12</v>
      </c>
      <c r="P63" s="6">
        <v>1</v>
      </c>
      <c r="Q63" s="6">
        <v>1</v>
      </c>
      <c r="R63" s="6">
        <v>8</v>
      </c>
      <c r="S63" s="6">
        <v>7</v>
      </c>
      <c r="T63" s="6">
        <v>1</v>
      </c>
      <c r="U63" s="6">
        <v>6</v>
      </c>
      <c r="V63" s="6">
        <v>1</v>
      </c>
      <c r="W63" s="6">
        <v>1</v>
      </c>
      <c r="X63" s="6">
        <v>8</v>
      </c>
      <c r="Y63" s="6">
        <v>8</v>
      </c>
      <c r="Z63" s="6">
        <v>7</v>
      </c>
      <c r="AA63" s="6">
        <v>8</v>
      </c>
      <c r="AB63" s="6">
        <v>5</v>
      </c>
      <c r="AC63" s="6">
        <v>1</v>
      </c>
      <c r="AD63" s="6">
        <v>1</v>
      </c>
      <c r="AE63" s="6">
        <v>7</v>
      </c>
      <c r="AF63" s="6">
        <v>7</v>
      </c>
      <c r="AG63" s="6">
        <v>6</v>
      </c>
      <c r="AH63" s="6">
        <v>12</v>
      </c>
      <c r="AI63" s="6">
        <v>5</v>
      </c>
      <c r="AJ63" s="6">
        <v>12</v>
      </c>
      <c r="AK63" s="6">
        <v>11</v>
      </c>
      <c r="AL63" s="6">
        <v>10</v>
      </c>
      <c r="AM63" s="6">
        <v>8</v>
      </c>
      <c r="AN63" s="6">
        <v>6</v>
      </c>
      <c r="AO63" s="6">
        <v>12</v>
      </c>
      <c r="AP63" s="6">
        <v>10</v>
      </c>
      <c r="AQ63" s="6">
        <v>10</v>
      </c>
      <c r="AR63" s="6">
        <v>12</v>
      </c>
      <c r="AS63" s="6">
        <v>12</v>
      </c>
      <c r="AT63" s="6">
        <v>10</v>
      </c>
      <c r="AU63" s="6">
        <v>8</v>
      </c>
      <c r="AV63" s="6">
        <v>6</v>
      </c>
      <c r="AW63" s="6">
        <v>1</v>
      </c>
      <c r="AX63" s="6">
        <v>17</v>
      </c>
      <c r="AY63" s="6">
        <v>17</v>
      </c>
      <c r="AZ63" s="6">
        <v>3</v>
      </c>
      <c r="BA63" s="6">
        <v>7</v>
      </c>
      <c r="BB63" s="6">
        <v>3</v>
      </c>
      <c r="BC63" s="6">
        <v>1</v>
      </c>
      <c r="BD63" s="6">
        <v>3</v>
      </c>
      <c r="BE63" s="6">
        <v>10</v>
      </c>
      <c r="BF63" s="6">
        <v>7</v>
      </c>
      <c r="BG63" s="6">
        <v>10</v>
      </c>
      <c r="BH63" s="6">
        <v>10</v>
      </c>
      <c r="BI63" s="6">
        <v>4</v>
      </c>
      <c r="BJ63" s="6">
        <v>10</v>
      </c>
      <c r="BK63" s="6">
        <v>18</v>
      </c>
      <c r="BL63" s="6">
        <v>10</v>
      </c>
      <c r="BM63" s="6">
        <v>17</v>
      </c>
      <c r="BN63" s="6">
        <v>7</v>
      </c>
      <c r="BO63" s="6">
        <v>8</v>
      </c>
      <c r="BP63" s="6">
        <v>12</v>
      </c>
      <c r="BQ63" s="6">
        <v>11</v>
      </c>
      <c r="BR63" s="6">
        <v>3</v>
      </c>
      <c r="BS63" s="6">
        <v>10</v>
      </c>
      <c r="BT63" s="6">
        <v>8</v>
      </c>
      <c r="BU63" s="6">
        <v>6</v>
      </c>
      <c r="BV63" s="6">
        <v>12</v>
      </c>
      <c r="BW63" s="6">
        <v>5</v>
      </c>
      <c r="BX63" s="6">
        <v>16</v>
      </c>
      <c r="BY63" s="6">
        <v>6</v>
      </c>
      <c r="BZ63" s="6">
        <v>10</v>
      </c>
      <c r="CA63" s="6">
        <v>8</v>
      </c>
      <c r="CB63" s="6">
        <v>6</v>
      </c>
      <c r="CC63" s="6">
        <v>12</v>
      </c>
      <c r="CD63" s="6">
        <v>2</v>
      </c>
      <c r="CE63" s="6">
        <v>1940</v>
      </c>
    </row>
    <row r="64" spans="1:83">
      <c r="A64" s="4" t="s">
        <v>759</v>
      </c>
      <c r="B64" s="6">
        <v>9</v>
      </c>
      <c r="C64" s="6">
        <v>10</v>
      </c>
      <c r="D64" s="6">
        <v>6</v>
      </c>
      <c r="E64" s="6">
        <v>4</v>
      </c>
      <c r="F64" s="6">
        <v>9</v>
      </c>
      <c r="G64" s="6">
        <v>7</v>
      </c>
      <c r="H64" s="6">
        <v>14</v>
      </c>
      <c r="I64" s="6">
        <v>7</v>
      </c>
      <c r="J64" s="6">
        <v>10</v>
      </c>
      <c r="K64" s="6">
        <v>7</v>
      </c>
      <c r="L64" s="6">
        <v>14</v>
      </c>
      <c r="M64" s="6">
        <v>8</v>
      </c>
      <c r="N64" s="6">
        <v>8</v>
      </c>
      <c r="O64" s="6">
        <v>9</v>
      </c>
      <c r="P64" s="6">
        <v>10</v>
      </c>
      <c r="Q64" s="6">
        <v>9</v>
      </c>
      <c r="R64" s="6">
        <v>7</v>
      </c>
      <c r="S64" s="6">
        <v>7</v>
      </c>
      <c r="T64" s="6">
        <v>8</v>
      </c>
      <c r="U64" s="6">
        <v>6</v>
      </c>
      <c r="V64" s="6">
        <v>9</v>
      </c>
      <c r="W64" s="6">
        <v>11</v>
      </c>
      <c r="X64" s="6">
        <v>5</v>
      </c>
      <c r="Y64" s="6">
        <v>7</v>
      </c>
      <c r="Z64" s="6">
        <v>7</v>
      </c>
      <c r="AA64" s="6">
        <v>6</v>
      </c>
      <c r="AB64" s="6">
        <v>12</v>
      </c>
      <c r="AC64" s="6">
        <v>9</v>
      </c>
      <c r="AD64" s="6">
        <v>9</v>
      </c>
      <c r="AE64" s="6">
        <v>9</v>
      </c>
      <c r="AF64" s="6">
        <v>7</v>
      </c>
      <c r="AG64" s="6">
        <v>9</v>
      </c>
      <c r="AH64" s="6">
        <v>9</v>
      </c>
      <c r="AI64" s="6">
        <v>5</v>
      </c>
      <c r="AJ64" s="6">
        <v>7</v>
      </c>
      <c r="AK64" s="6">
        <v>5</v>
      </c>
      <c r="AL64" s="6">
        <v>8</v>
      </c>
      <c r="AM64" s="6">
        <v>5</v>
      </c>
      <c r="AN64" s="6">
        <v>6</v>
      </c>
      <c r="AO64" s="6">
        <v>9</v>
      </c>
      <c r="AP64" s="6">
        <v>11</v>
      </c>
      <c r="AQ64" s="6">
        <v>6</v>
      </c>
      <c r="AR64" s="6">
        <v>6</v>
      </c>
      <c r="AS64" s="6">
        <v>7</v>
      </c>
      <c r="AT64" s="6">
        <v>8</v>
      </c>
      <c r="AU64" s="6">
        <v>6</v>
      </c>
      <c r="AV64" s="6">
        <v>6</v>
      </c>
      <c r="AW64" s="6">
        <v>6</v>
      </c>
      <c r="AX64" s="6">
        <v>9</v>
      </c>
      <c r="AY64" s="6">
        <v>9</v>
      </c>
      <c r="AZ64" s="6">
        <v>17</v>
      </c>
      <c r="BA64" s="6">
        <v>7</v>
      </c>
      <c r="BB64" s="6">
        <v>4</v>
      </c>
      <c r="BC64" s="6">
        <v>6</v>
      </c>
      <c r="BD64" s="6">
        <v>12</v>
      </c>
      <c r="BE64" s="6">
        <v>7</v>
      </c>
      <c r="BF64" s="6">
        <v>7</v>
      </c>
      <c r="BG64" s="6">
        <v>8</v>
      </c>
      <c r="BH64" s="6">
        <v>8</v>
      </c>
      <c r="BI64" s="6">
        <v>9</v>
      </c>
      <c r="BJ64" s="6">
        <v>9</v>
      </c>
      <c r="BK64" s="6">
        <v>16</v>
      </c>
      <c r="BL64" s="6">
        <v>9</v>
      </c>
      <c r="BM64" s="6">
        <v>10</v>
      </c>
      <c r="BN64" s="6">
        <v>9</v>
      </c>
      <c r="BO64" s="6">
        <v>3</v>
      </c>
      <c r="BP64" s="6">
        <v>10</v>
      </c>
      <c r="BQ64" s="6">
        <v>7</v>
      </c>
      <c r="BR64" s="6">
        <v>4</v>
      </c>
      <c r="BS64" s="6">
        <v>8</v>
      </c>
      <c r="BT64" s="6">
        <v>3</v>
      </c>
      <c r="BU64" s="6">
        <v>6</v>
      </c>
      <c r="BV64" s="6">
        <v>10</v>
      </c>
      <c r="BW64" s="6">
        <v>5</v>
      </c>
      <c r="BX64" s="6">
        <v>9</v>
      </c>
      <c r="BY64" s="6">
        <v>3</v>
      </c>
      <c r="BZ64" s="6">
        <v>8</v>
      </c>
      <c r="CA64" s="6">
        <v>3</v>
      </c>
      <c r="CB64" s="6">
        <v>6</v>
      </c>
      <c r="CC64" s="6">
        <v>7</v>
      </c>
      <c r="CD64" s="6">
        <v>12</v>
      </c>
      <c r="CE64" s="6">
        <v>985</v>
      </c>
    </row>
    <row r="65" spans="1:83">
      <c r="A65" s="4" t="s">
        <v>760</v>
      </c>
      <c r="B65" s="6">
        <v>11</v>
      </c>
      <c r="C65" s="6">
        <v>20</v>
      </c>
      <c r="D65" s="6">
        <v>6</v>
      </c>
      <c r="E65" s="6">
        <v>4</v>
      </c>
      <c r="F65" s="6">
        <v>10</v>
      </c>
      <c r="G65" s="6">
        <v>7</v>
      </c>
      <c r="H65" s="6">
        <v>26</v>
      </c>
      <c r="I65" s="6">
        <v>7</v>
      </c>
      <c r="J65" s="6">
        <v>11</v>
      </c>
      <c r="K65" s="6">
        <v>10</v>
      </c>
      <c r="L65" s="6">
        <v>12</v>
      </c>
      <c r="M65" s="6">
        <v>4</v>
      </c>
      <c r="N65" s="6">
        <v>4</v>
      </c>
      <c r="O65" s="6">
        <v>12</v>
      </c>
      <c r="P65" s="6">
        <v>3</v>
      </c>
      <c r="Q65" s="6">
        <v>10</v>
      </c>
      <c r="R65" s="6">
        <v>8</v>
      </c>
      <c r="S65" s="6">
        <v>7</v>
      </c>
      <c r="T65" s="6">
        <v>13</v>
      </c>
      <c r="U65" s="6">
        <v>6</v>
      </c>
      <c r="V65" s="6">
        <v>10</v>
      </c>
      <c r="W65" s="6">
        <v>12</v>
      </c>
      <c r="X65" s="6">
        <v>8</v>
      </c>
      <c r="Y65" s="6">
        <v>8</v>
      </c>
      <c r="Z65" s="6">
        <v>7</v>
      </c>
      <c r="AA65" s="6">
        <v>8</v>
      </c>
      <c r="AB65" s="6">
        <v>23</v>
      </c>
      <c r="AC65" s="6">
        <v>10</v>
      </c>
      <c r="AD65" s="6">
        <v>10</v>
      </c>
      <c r="AE65" s="6">
        <v>10</v>
      </c>
      <c r="AF65" s="6">
        <v>7</v>
      </c>
      <c r="AG65" s="6">
        <v>10</v>
      </c>
      <c r="AH65" s="6">
        <v>12</v>
      </c>
      <c r="AI65" s="6">
        <v>5</v>
      </c>
      <c r="AJ65" s="6">
        <v>14</v>
      </c>
      <c r="AK65" s="6">
        <v>14</v>
      </c>
      <c r="AL65" s="6">
        <v>10</v>
      </c>
      <c r="AM65" s="6">
        <v>8</v>
      </c>
      <c r="AN65" s="6">
        <v>6</v>
      </c>
      <c r="AO65" s="6">
        <v>12</v>
      </c>
      <c r="AP65" s="6">
        <v>5</v>
      </c>
      <c r="AQ65" s="6">
        <v>10</v>
      </c>
      <c r="AR65" s="6">
        <v>14</v>
      </c>
      <c r="AS65" s="6">
        <v>14</v>
      </c>
      <c r="AT65" s="6">
        <v>10</v>
      </c>
      <c r="AU65" s="6">
        <v>8</v>
      </c>
      <c r="AV65" s="6">
        <v>6</v>
      </c>
      <c r="AW65" s="6">
        <v>11</v>
      </c>
      <c r="AX65" s="6">
        <v>5</v>
      </c>
      <c r="AY65" s="6">
        <v>5</v>
      </c>
      <c r="AZ65" s="6">
        <v>20</v>
      </c>
      <c r="BA65" s="6">
        <v>7</v>
      </c>
      <c r="BB65" s="6">
        <v>14</v>
      </c>
      <c r="BC65" s="6">
        <v>18</v>
      </c>
      <c r="BD65" s="6">
        <v>18</v>
      </c>
      <c r="BE65" s="6">
        <v>10</v>
      </c>
      <c r="BF65" s="6">
        <v>7</v>
      </c>
      <c r="BG65" s="6">
        <v>10</v>
      </c>
      <c r="BH65" s="6">
        <v>10</v>
      </c>
      <c r="BI65" s="6">
        <v>10</v>
      </c>
      <c r="BJ65" s="6">
        <v>10</v>
      </c>
      <c r="BK65" s="6">
        <v>14</v>
      </c>
      <c r="BL65" s="6">
        <v>10</v>
      </c>
      <c r="BM65" s="6">
        <v>9</v>
      </c>
      <c r="BN65" s="6">
        <v>16</v>
      </c>
      <c r="BO65" s="6">
        <v>8</v>
      </c>
      <c r="BP65" s="6">
        <v>12</v>
      </c>
      <c r="BQ65" s="6">
        <v>14</v>
      </c>
      <c r="BR65" s="6">
        <v>14</v>
      </c>
      <c r="BS65" s="6">
        <v>10</v>
      </c>
      <c r="BT65" s="6">
        <v>8</v>
      </c>
      <c r="BU65" s="6">
        <v>6</v>
      </c>
      <c r="BV65" s="6">
        <v>12</v>
      </c>
      <c r="BW65" s="6">
        <v>5</v>
      </c>
      <c r="BX65" s="6">
        <v>6</v>
      </c>
      <c r="BY65" s="6">
        <v>14</v>
      </c>
      <c r="BZ65" s="6">
        <v>10</v>
      </c>
      <c r="CA65" s="6">
        <v>8</v>
      </c>
      <c r="CB65" s="6">
        <v>6</v>
      </c>
      <c r="CC65" s="6">
        <v>14</v>
      </c>
      <c r="CD65" s="6">
        <v>3</v>
      </c>
      <c r="CE65" s="6">
        <v>2921</v>
      </c>
    </row>
    <row r="66" spans="1:83">
      <c r="A66" s="4" t="s">
        <v>761</v>
      </c>
      <c r="B66" s="6">
        <v>11</v>
      </c>
      <c r="C66" s="6">
        <v>3</v>
      </c>
      <c r="D66" s="6">
        <v>6</v>
      </c>
      <c r="E66" s="6">
        <v>4</v>
      </c>
      <c r="F66" s="6">
        <v>10</v>
      </c>
      <c r="G66" s="6">
        <v>7</v>
      </c>
      <c r="H66" s="6">
        <v>13</v>
      </c>
      <c r="I66" s="6">
        <v>7</v>
      </c>
      <c r="J66" s="6">
        <v>11</v>
      </c>
      <c r="K66" s="6">
        <v>10</v>
      </c>
      <c r="L66" s="6">
        <v>20</v>
      </c>
      <c r="M66" s="6">
        <v>17</v>
      </c>
      <c r="N66" s="6">
        <v>17</v>
      </c>
      <c r="O66" s="6">
        <v>12</v>
      </c>
      <c r="P66" s="6">
        <v>14</v>
      </c>
      <c r="Q66" s="6">
        <v>10</v>
      </c>
      <c r="R66" s="6">
        <v>8</v>
      </c>
      <c r="S66" s="6">
        <v>7</v>
      </c>
      <c r="T66" s="6">
        <v>13</v>
      </c>
      <c r="U66" s="6">
        <v>6</v>
      </c>
      <c r="V66" s="6">
        <v>10</v>
      </c>
      <c r="W66" s="6">
        <v>16</v>
      </c>
      <c r="X66" s="6">
        <v>8</v>
      </c>
      <c r="Y66" s="6">
        <v>8</v>
      </c>
      <c r="Z66" s="6">
        <v>7</v>
      </c>
      <c r="AA66" s="6">
        <v>8</v>
      </c>
      <c r="AB66" s="6">
        <v>10</v>
      </c>
      <c r="AC66" s="6">
        <v>10</v>
      </c>
      <c r="AD66" s="6">
        <v>10</v>
      </c>
      <c r="AE66" s="6">
        <v>10</v>
      </c>
      <c r="AF66" s="6">
        <v>7</v>
      </c>
      <c r="AG66" s="6">
        <v>10</v>
      </c>
      <c r="AH66" s="6">
        <v>12</v>
      </c>
      <c r="AI66" s="6">
        <v>5</v>
      </c>
      <c r="AJ66" s="6">
        <v>14</v>
      </c>
      <c r="AK66" s="6">
        <v>14</v>
      </c>
      <c r="AL66" s="6">
        <v>10</v>
      </c>
      <c r="AM66" s="6">
        <v>8</v>
      </c>
      <c r="AN66" s="6">
        <v>6</v>
      </c>
      <c r="AO66" s="6">
        <v>12</v>
      </c>
      <c r="AP66" s="6">
        <v>11</v>
      </c>
      <c r="AQ66" s="6">
        <v>10</v>
      </c>
      <c r="AR66" s="6">
        <v>14</v>
      </c>
      <c r="AS66" s="6">
        <v>14</v>
      </c>
      <c r="AT66" s="6">
        <v>10</v>
      </c>
      <c r="AU66" s="6">
        <v>8</v>
      </c>
      <c r="AV66" s="6">
        <v>6</v>
      </c>
      <c r="AW66" s="6">
        <v>16</v>
      </c>
      <c r="AX66" s="6">
        <v>17</v>
      </c>
      <c r="AY66" s="6">
        <v>17</v>
      </c>
      <c r="AZ66" s="6">
        <v>8</v>
      </c>
      <c r="BA66" s="6">
        <v>7</v>
      </c>
      <c r="BB66" s="6">
        <v>14</v>
      </c>
      <c r="BC66" s="6">
        <v>14</v>
      </c>
      <c r="BD66" s="6">
        <v>18</v>
      </c>
      <c r="BE66" s="6">
        <v>10</v>
      </c>
      <c r="BF66" s="6">
        <v>7</v>
      </c>
      <c r="BG66" s="6">
        <v>10</v>
      </c>
      <c r="BH66" s="6">
        <v>10</v>
      </c>
      <c r="BI66" s="6">
        <v>10</v>
      </c>
      <c r="BJ66" s="6">
        <v>10</v>
      </c>
      <c r="BK66" s="6">
        <v>8</v>
      </c>
      <c r="BL66" s="6">
        <v>10</v>
      </c>
      <c r="BM66" s="6">
        <v>3</v>
      </c>
      <c r="BN66" s="6">
        <v>1</v>
      </c>
      <c r="BO66" s="6">
        <v>8</v>
      </c>
      <c r="BP66" s="6">
        <v>12</v>
      </c>
      <c r="BQ66" s="6">
        <v>14</v>
      </c>
      <c r="BR66" s="6">
        <v>14</v>
      </c>
      <c r="BS66" s="6">
        <v>10</v>
      </c>
      <c r="BT66" s="6">
        <v>8</v>
      </c>
      <c r="BU66" s="6">
        <v>6</v>
      </c>
      <c r="BV66" s="6">
        <v>12</v>
      </c>
      <c r="BW66" s="6">
        <v>5</v>
      </c>
      <c r="BX66" s="6">
        <v>16</v>
      </c>
      <c r="BY66" s="6">
        <v>14</v>
      </c>
      <c r="BZ66" s="6">
        <v>10</v>
      </c>
      <c r="CA66" s="6">
        <v>8</v>
      </c>
      <c r="CB66" s="6">
        <v>6</v>
      </c>
      <c r="CC66" s="6">
        <v>14</v>
      </c>
      <c r="CD66" s="6">
        <v>17</v>
      </c>
      <c r="CE66" s="6">
        <v>598</v>
      </c>
    </row>
    <row r="67" spans="1:83">
      <c r="A67" s="4" t="s">
        <v>762</v>
      </c>
      <c r="B67" s="6">
        <v>11</v>
      </c>
      <c r="C67" s="6">
        <v>20</v>
      </c>
      <c r="D67" s="6">
        <v>6</v>
      </c>
      <c r="E67" s="6">
        <v>4</v>
      </c>
      <c r="F67" s="6">
        <v>10</v>
      </c>
      <c r="G67" s="6">
        <v>7</v>
      </c>
      <c r="H67" s="6">
        <v>22</v>
      </c>
      <c r="I67" s="6">
        <v>7</v>
      </c>
      <c r="J67" s="6">
        <v>11</v>
      </c>
      <c r="K67" s="6">
        <v>10</v>
      </c>
      <c r="L67" s="6">
        <v>18</v>
      </c>
      <c r="M67" s="6">
        <v>5</v>
      </c>
      <c r="N67" s="6">
        <v>5</v>
      </c>
      <c r="O67" s="6">
        <v>12</v>
      </c>
      <c r="P67" s="6">
        <v>14</v>
      </c>
      <c r="Q67" s="6">
        <v>10</v>
      </c>
      <c r="R67" s="6">
        <v>8</v>
      </c>
      <c r="S67" s="6">
        <v>7</v>
      </c>
      <c r="T67" s="6">
        <v>13</v>
      </c>
      <c r="U67" s="6">
        <v>6</v>
      </c>
      <c r="V67" s="6">
        <v>10</v>
      </c>
      <c r="W67" s="6">
        <v>16</v>
      </c>
      <c r="X67" s="6">
        <v>8</v>
      </c>
      <c r="Y67" s="6">
        <v>8</v>
      </c>
      <c r="Z67" s="6">
        <v>7</v>
      </c>
      <c r="AA67" s="6">
        <v>8</v>
      </c>
      <c r="AB67" s="6">
        <v>24</v>
      </c>
      <c r="AC67" s="6">
        <v>10</v>
      </c>
      <c r="AD67" s="6">
        <v>10</v>
      </c>
      <c r="AE67" s="6">
        <v>10</v>
      </c>
      <c r="AF67" s="6">
        <v>7</v>
      </c>
      <c r="AG67" s="6">
        <v>10</v>
      </c>
      <c r="AH67" s="6">
        <v>12</v>
      </c>
      <c r="AI67" s="6">
        <v>5</v>
      </c>
      <c r="AJ67" s="6">
        <v>14</v>
      </c>
      <c r="AK67" s="6">
        <v>14</v>
      </c>
      <c r="AL67" s="6">
        <v>10</v>
      </c>
      <c r="AM67" s="6">
        <v>8</v>
      </c>
      <c r="AN67" s="6">
        <v>6</v>
      </c>
      <c r="AO67" s="6">
        <v>12</v>
      </c>
      <c r="AP67" s="6">
        <v>11</v>
      </c>
      <c r="AQ67" s="6">
        <v>10</v>
      </c>
      <c r="AR67" s="6">
        <v>14</v>
      </c>
      <c r="AS67" s="6">
        <v>14</v>
      </c>
      <c r="AT67" s="6">
        <v>10</v>
      </c>
      <c r="AU67" s="6">
        <v>8</v>
      </c>
      <c r="AV67" s="6">
        <v>6</v>
      </c>
      <c r="AW67" s="6">
        <v>16</v>
      </c>
      <c r="AX67" s="6">
        <v>7</v>
      </c>
      <c r="AY67" s="6">
        <v>8</v>
      </c>
      <c r="AZ67" s="6">
        <v>2</v>
      </c>
      <c r="BA67" s="6">
        <v>7</v>
      </c>
      <c r="BB67" s="6">
        <v>14</v>
      </c>
      <c r="BC67" s="6">
        <v>15</v>
      </c>
      <c r="BD67" s="6">
        <v>18</v>
      </c>
      <c r="BE67" s="6">
        <v>10</v>
      </c>
      <c r="BF67" s="6">
        <v>7</v>
      </c>
      <c r="BG67" s="6">
        <v>10</v>
      </c>
      <c r="BH67" s="6">
        <v>10</v>
      </c>
      <c r="BI67" s="6">
        <v>10</v>
      </c>
      <c r="BJ67" s="6">
        <v>10</v>
      </c>
      <c r="BK67" s="6">
        <v>23</v>
      </c>
      <c r="BL67" s="6">
        <v>10</v>
      </c>
      <c r="BM67" s="6">
        <v>4</v>
      </c>
      <c r="BN67" s="6">
        <v>5</v>
      </c>
      <c r="BO67" s="6">
        <v>8</v>
      </c>
      <c r="BP67" s="6">
        <v>12</v>
      </c>
      <c r="BQ67" s="6">
        <v>14</v>
      </c>
      <c r="BR67" s="6">
        <v>14</v>
      </c>
      <c r="BS67" s="6">
        <v>10</v>
      </c>
      <c r="BT67" s="6">
        <v>8</v>
      </c>
      <c r="BU67" s="6">
        <v>6</v>
      </c>
      <c r="BV67" s="6">
        <v>12</v>
      </c>
      <c r="BW67" s="6">
        <v>5</v>
      </c>
      <c r="BX67" s="6">
        <v>2</v>
      </c>
      <c r="BY67" s="6">
        <v>14</v>
      </c>
      <c r="BZ67" s="6">
        <v>10</v>
      </c>
      <c r="CA67" s="6">
        <v>8</v>
      </c>
      <c r="CB67" s="6">
        <v>6</v>
      </c>
      <c r="CC67" s="6">
        <v>14</v>
      </c>
      <c r="CD67" s="6">
        <v>17</v>
      </c>
      <c r="CE67" s="6">
        <v>1226</v>
      </c>
    </row>
    <row r="68" spans="1:83">
      <c r="A68" s="4" t="s">
        <v>763</v>
      </c>
      <c r="B68" s="6">
        <v>6</v>
      </c>
      <c r="C68" s="6">
        <v>16</v>
      </c>
      <c r="D68" s="6">
        <v>2</v>
      </c>
      <c r="E68" s="6">
        <v>4</v>
      </c>
      <c r="F68" s="6">
        <v>3</v>
      </c>
      <c r="G68" s="6">
        <v>4</v>
      </c>
      <c r="H68" s="6">
        <v>8</v>
      </c>
      <c r="I68" s="6">
        <v>2</v>
      </c>
      <c r="J68" s="6">
        <v>2</v>
      </c>
      <c r="K68" s="6">
        <v>9</v>
      </c>
      <c r="L68" s="6">
        <v>4</v>
      </c>
      <c r="M68" s="6">
        <v>16</v>
      </c>
      <c r="N68" s="6">
        <v>16</v>
      </c>
      <c r="O68" s="6">
        <v>6</v>
      </c>
      <c r="P68" s="6">
        <v>9</v>
      </c>
      <c r="Q68" s="6">
        <v>6</v>
      </c>
      <c r="R68" s="6">
        <v>1</v>
      </c>
      <c r="S68" s="6">
        <v>1</v>
      </c>
      <c r="T68" s="6">
        <v>6</v>
      </c>
      <c r="U68" s="6">
        <v>6</v>
      </c>
      <c r="V68" s="6">
        <v>3</v>
      </c>
      <c r="W68" s="6">
        <v>2</v>
      </c>
      <c r="X68" s="6">
        <v>1</v>
      </c>
      <c r="Y68" s="6">
        <v>4</v>
      </c>
      <c r="Z68" s="6">
        <v>2</v>
      </c>
      <c r="AA68" s="6">
        <v>1</v>
      </c>
      <c r="AB68" s="6">
        <v>4</v>
      </c>
      <c r="AC68" s="6">
        <v>2</v>
      </c>
      <c r="AD68" s="6">
        <v>2</v>
      </c>
      <c r="AE68" s="6">
        <v>1</v>
      </c>
      <c r="AF68" s="6">
        <v>1</v>
      </c>
      <c r="AG68" s="6">
        <v>1</v>
      </c>
      <c r="AH68" s="6">
        <v>6</v>
      </c>
      <c r="AI68" s="6">
        <v>5</v>
      </c>
      <c r="AJ68" s="6">
        <v>6</v>
      </c>
      <c r="AK68" s="6">
        <v>7</v>
      </c>
      <c r="AL68" s="6">
        <v>6</v>
      </c>
      <c r="AM68" s="6">
        <v>6</v>
      </c>
      <c r="AN68" s="6">
        <v>6</v>
      </c>
      <c r="AO68" s="6">
        <v>4</v>
      </c>
      <c r="AP68" s="6">
        <v>11</v>
      </c>
      <c r="AQ68" s="6">
        <v>8</v>
      </c>
      <c r="AR68" s="6">
        <v>7</v>
      </c>
      <c r="AS68" s="6">
        <v>9</v>
      </c>
      <c r="AT68" s="6">
        <v>6</v>
      </c>
      <c r="AU68" s="6">
        <v>5</v>
      </c>
      <c r="AV68" s="6">
        <v>6</v>
      </c>
      <c r="AW68" s="6">
        <v>2</v>
      </c>
      <c r="AX68" s="6">
        <v>13</v>
      </c>
      <c r="AY68" s="6">
        <v>12</v>
      </c>
      <c r="AZ68" s="6">
        <v>15</v>
      </c>
      <c r="BA68" s="6">
        <v>1</v>
      </c>
      <c r="BB68" s="6">
        <v>13</v>
      </c>
      <c r="BC68" s="6">
        <v>13</v>
      </c>
      <c r="BD68" s="6">
        <v>5</v>
      </c>
      <c r="BE68" s="6">
        <v>2</v>
      </c>
      <c r="BF68" s="6">
        <v>6</v>
      </c>
      <c r="BG68" s="6">
        <v>2</v>
      </c>
      <c r="BH68" s="6">
        <v>2</v>
      </c>
      <c r="BI68" s="6">
        <v>1</v>
      </c>
      <c r="BJ68" s="6">
        <v>5</v>
      </c>
      <c r="BK68" s="6">
        <v>1</v>
      </c>
      <c r="BL68" s="6">
        <v>5</v>
      </c>
      <c r="BM68" s="6">
        <v>18</v>
      </c>
      <c r="BN68" s="6">
        <v>10</v>
      </c>
      <c r="BO68" s="6">
        <v>2</v>
      </c>
      <c r="BP68" s="6">
        <v>5</v>
      </c>
      <c r="BQ68" s="6">
        <v>10</v>
      </c>
      <c r="BR68" s="6">
        <v>13</v>
      </c>
      <c r="BS68" s="6">
        <v>5</v>
      </c>
      <c r="BT68" s="6">
        <v>1</v>
      </c>
      <c r="BU68" s="6">
        <v>6</v>
      </c>
      <c r="BV68" s="6">
        <v>8</v>
      </c>
      <c r="BW68" s="6">
        <v>5</v>
      </c>
      <c r="BX68" s="6">
        <v>14</v>
      </c>
      <c r="BY68" s="6">
        <v>13</v>
      </c>
      <c r="BZ68" s="6">
        <v>6</v>
      </c>
      <c r="CA68" s="6">
        <v>1</v>
      </c>
      <c r="CB68" s="6">
        <v>6</v>
      </c>
      <c r="CC68" s="6">
        <v>9</v>
      </c>
      <c r="CD68" s="6">
        <v>4</v>
      </c>
      <c r="CE68" s="6">
        <v>774</v>
      </c>
    </row>
    <row r="69" spans="1:83">
      <c r="A69" s="4" t="s">
        <v>764</v>
      </c>
      <c r="B69" s="6">
        <v>10</v>
      </c>
      <c r="C69" s="6">
        <v>11</v>
      </c>
      <c r="D69" s="6">
        <v>6</v>
      </c>
      <c r="E69" s="6">
        <v>4</v>
      </c>
      <c r="F69" s="6">
        <v>8</v>
      </c>
      <c r="G69" s="6">
        <v>7</v>
      </c>
      <c r="H69" s="6">
        <v>16</v>
      </c>
      <c r="I69" s="6">
        <v>7</v>
      </c>
      <c r="J69" s="6">
        <v>9</v>
      </c>
      <c r="K69" s="6">
        <v>6</v>
      </c>
      <c r="L69" s="6">
        <v>15</v>
      </c>
      <c r="M69" s="6">
        <v>9</v>
      </c>
      <c r="N69" s="6">
        <v>11</v>
      </c>
      <c r="O69" s="6">
        <v>8</v>
      </c>
      <c r="P69" s="6">
        <v>12</v>
      </c>
      <c r="Q69" s="6">
        <v>8</v>
      </c>
      <c r="R69" s="6">
        <v>8</v>
      </c>
      <c r="S69" s="6">
        <v>7</v>
      </c>
      <c r="T69" s="6">
        <v>10</v>
      </c>
      <c r="U69" s="6">
        <v>6</v>
      </c>
      <c r="V69" s="6">
        <v>8</v>
      </c>
      <c r="W69" s="6">
        <v>13</v>
      </c>
      <c r="X69" s="6">
        <v>8</v>
      </c>
      <c r="Y69" s="6">
        <v>8</v>
      </c>
      <c r="Z69" s="6">
        <v>7</v>
      </c>
      <c r="AA69" s="6">
        <v>8</v>
      </c>
      <c r="AB69" s="6">
        <v>13</v>
      </c>
      <c r="AC69" s="6">
        <v>8</v>
      </c>
      <c r="AD69" s="6">
        <v>8</v>
      </c>
      <c r="AE69" s="6">
        <v>8</v>
      </c>
      <c r="AF69" s="6">
        <v>7</v>
      </c>
      <c r="AG69" s="6">
        <v>8</v>
      </c>
      <c r="AH69" s="6">
        <v>8</v>
      </c>
      <c r="AI69" s="6">
        <v>5</v>
      </c>
      <c r="AJ69" s="6">
        <v>8</v>
      </c>
      <c r="AK69" s="6">
        <v>10</v>
      </c>
      <c r="AL69" s="6">
        <v>7</v>
      </c>
      <c r="AM69" s="6">
        <v>8</v>
      </c>
      <c r="AN69" s="6">
        <v>6</v>
      </c>
      <c r="AO69" s="6">
        <v>8</v>
      </c>
      <c r="AP69" s="6">
        <v>9</v>
      </c>
      <c r="AQ69" s="6">
        <v>7</v>
      </c>
      <c r="AR69" s="6">
        <v>8</v>
      </c>
      <c r="AS69" s="6">
        <v>10</v>
      </c>
      <c r="AT69" s="6">
        <v>7</v>
      </c>
      <c r="AU69" s="6">
        <v>8</v>
      </c>
      <c r="AV69" s="6">
        <v>6</v>
      </c>
      <c r="AW69" s="6">
        <v>12</v>
      </c>
      <c r="AX69" s="6">
        <v>10</v>
      </c>
      <c r="AY69" s="6">
        <v>10</v>
      </c>
      <c r="AZ69" s="6">
        <v>16</v>
      </c>
      <c r="BA69" s="6">
        <v>7</v>
      </c>
      <c r="BB69" s="6">
        <v>6</v>
      </c>
      <c r="BC69" s="6">
        <v>10</v>
      </c>
      <c r="BD69" s="6">
        <v>13</v>
      </c>
      <c r="BE69" s="6">
        <v>8</v>
      </c>
      <c r="BF69" s="6">
        <v>7</v>
      </c>
      <c r="BG69" s="6">
        <v>9</v>
      </c>
      <c r="BH69" s="6">
        <v>9</v>
      </c>
      <c r="BI69" s="6">
        <v>8</v>
      </c>
      <c r="BJ69" s="6">
        <v>8</v>
      </c>
      <c r="BK69" s="6">
        <v>15</v>
      </c>
      <c r="BL69" s="6">
        <v>8</v>
      </c>
      <c r="BM69" s="6">
        <v>11</v>
      </c>
      <c r="BN69" s="6">
        <v>11</v>
      </c>
      <c r="BO69" s="6">
        <v>8</v>
      </c>
      <c r="BP69" s="6">
        <v>9</v>
      </c>
      <c r="BQ69" s="6">
        <v>8</v>
      </c>
      <c r="BR69" s="6">
        <v>5</v>
      </c>
      <c r="BS69" s="6">
        <v>7</v>
      </c>
      <c r="BT69" s="6">
        <v>8</v>
      </c>
      <c r="BU69" s="6">
        <v>6</v>
      </c>
      <c r="BV69" s="6">
        <v>9</v>
      </c>
      <c r="BW69" s="6">
        <v>5</v>
      </c>
      <c r="BX69" s="6">
        <v>10</v>
      </c>
      <c r="BY69" s="6">
        <v>4</v>
      </c>
      <c r="BZ69" s="6">
        <v>7</v>
      </c>
      <c r="CA69" s="6">
        <v>8</v>
      </c>
      <c r="CB69" s="6">
        <v>6</v>
      </c>
      <c r="CC69" s="6">
        <v>8</v>
      </c>
      <c r="CD69" s="6">
        <v>13</v>
      </c>
      <c r="CE69" s="6">
        <v>527</v>
      </c>
    </row>
    <row r="71" spans="1:83" ht="30">
      <c r="A71" s="23" t="s">
        <v>765</v>
      </c>
      <c r="B71" s="43" t="s">
        <v>531</v>
      </c>
      <c r="C71" s="43" t="s">
        <v>532</v>
      </c>
      <c r="D71" s="43" t="s">
        <v>533</v>
      </c>
      <c r="E71" s="43" t="s">
        <v>534</v>
      </c>
      <c r="F71" s="43" t="s">
        <v>535</v>
      </c>
      <c r="G71" s="43" t="s">
        <v>536</v>
      </c>
      <c r="H71" s="43" t="s">
        <v>537</v>
      </c>
      <c r="I71" s="43" t="s">
        <v>538</v>
      </c>
      <c r="J71" s="43" t="s">
        <v>539</v>
      </c>
      <c r="K71" s="43" t="s">
        <v>540</v>
      </c>
      <c r="L71" s="43" t="s">
        <v>541</v>
      </c>
      <c r="M71" s="43" t="s">
        <v>542</v>
      </c>
      <c r="N71" s="43" t="s">
        <v>543</v>
      </c>
      <c r="O71" s="43" t="s">
        <v>544</v>
      </c>
      <c r="P71" s="43" t="s">
        <v>545</v>
      </c>
      <c r="Q71" s="43" t="s">
        <v>546</v>
      </c>
      <c r="R71" s="43" t="s">
        <v>547</v>
      </c>
      <c r="S71" s="43" t="s">
        <v>548</v>
      </c>
      <c r="T71" s="43" t="s">
        <v>549</v>
      </c>
      <c r="U71" s="43" t="s">
        <v>550</v>
      </c>
      <c r="V71" s="43" t="s">
        <v>551</v>
      </c>
      <c r="W71" s="43" t="s">
        <v>552</v>
      </c>
      <c r="X71" s="43" t="s">
        <v>553</v>
      </c>
      <c r="Y71" s="43" t="s">
        <v>554</v>
      </c>
      <c r="Z71" s="43" t="s">
        <v>555</v>
      </c>
      <c r="AA71" s="43" t="s">
        <v>556</v>
      </c>
      <c r="AB71" s="43" t="s">
        <v>557</v>
      </c>
      <c r="AC71" s="43" t="s">
        <v>558</v>
      </c>
      <c r="AD71" s="43" t="s">
        <v>559</v>
      </c>
      <c r="AE71" s="43" t="s">
        <v>560</v>
      </c>
      <c r="AF71" s="43" t="s">
        <v>561</v>
      </c>
      <c r="AG71" s="43" t="s">
        <v>562</v>
      </c>
      <c r="AH71" s="43" t="s">
        <v>563</v>
      </c>
      <c r="AI71" s="43" t="s">
        <v>564</v>
      </c>
      <c r="AJ71" s="43" t="s">
        <v>565</v>
      </c>
      <c r="AK71" s="43" t="s">
        <v>566</v>
      </c>
      <c r="AL71" s="43" t="s">
        <v>567</v>
      </c>
      <c r="AM71" s="43" t="s">
        <v>568</v>
      </c>
      <c r="AN71" s="43" t="s">
        <v>569</v>
      </c>
      <c r="AO71" s="43" t="s">
        <v>570</v>
      </c>
      <c r="AP71" s="43" t="s">
        <v>571</v>
      </c>
      <c r="AQ71" s="43" t="s">
        <v>572</v>
      </c>
      <c r="AR71" s="43" t="s">
        <v>573</v>
      </c>
      <c r="AS71" s="43" t="s">
        <v>574</v>
      </c>
      <c r="AT71" s="43" t="s">
        <v>575</v>
      </c>
      <c r="AU71" s="43" t="s">
        <v>576</v>
      </c>
      <c r="AV71" s="43" t="s">
        <v>577</v>
      </c>
      <c r="AW71" s="43" t="s">
        <v>578</v>
      </c>
      <c r="AX71" s="43" t="s">
        <v>579</v>
      </c>
      <c r="AY71" s="43" t="s">
        <v>580</v>
      </c>
      <c r="AZ71" s="43" t="s">
        <v>581</v>
      </c>
      <c r="BA71" s="43" t="s">
        <v>582</v>
      </c>
      <c r="BB71" s="43" t="s">
        <v>583</v>
      </c>
      <c r="BC71" s="43" t="s">
        <v>584</v>
      </c>
      <c r="BD71" s="43" t="s">
        <v>585</v>
      </c>
      <c r="BE71" s="43" t="s">
        <v>586</v>
      </c>
      <c r="BF71" s="43" t="s">
        <v>587</v>
      </c>
      <c r="BG71" s="43" t="s">
        <v>588</v>
      </c>
      <c r="BH71" s="43" t="s">
        <v>589</v>
      </c>
      <c r="BI71" s="43" t="s">
        <v>590</v>
      </c>
      <c r="BJ71" s="43" t="s">
        <v>591</v>
      </c>
      <c r="BK71" s="43" t="s">
        <v>592</v>
      </c>
      <c r="BL71" s="43" t="s">
        <v>593</v>
      </c>
      <c r="BM71" s="43" t="s">
        <v>594</v>
      </c>
      <c r="BN71" s="43" t="s">
        <v>595</v>
      </c>
      <c r="BO71" s="43" t="s">
        <v>596</v>
      </c>
      <c r="BP71" s="43" t="s">
        <v>597</v>
      </c>
      <c r="BQ71" s="43" t="s">
        <v>598</v>
      </c>
      <c r="BR71" s="43" t="s">
        <v>599</v>
      </c>
      <c r="BS71" s="43" t="s">
        <v>600</v>
      </c>
      <c r="BT71" s="43" t="s">
        <v>601</v>
      </c>
      <c r="BU71" s="43" t="s">
        <v>602</v>
      </c>
      <c r="BV71" s="43" t="s">
        <v>603</v>
      </c>
      <c r="BW71" s="43" t="s">
        <v>604</v>
      </c>
      <c r="BX71" s="43" t="s">
        <v>605</v>
      </c>
      <c r="BY71" s="43" t="s">
        <v>606</v>
      </c>
      <c r="BZ71" s="43" t="s">
        <v>607</v>
      </c>
      <c r="CA71" s="43" t="s">
        <v>608</v>
      </c>
      <c r="CB71" s="43" t="s">
        <v>609</v>
      </c>
      <c r="CC71" s="43" t="s">
        <v>610</v>
      </c>
      <c r="CD71" s="43" t="s">
        <v>611</v>
      </c>
    </row>
    <row r="72" spans="1:83" ht="30">
      <c r="A72" s="24" t="s">
        <v>988</v>
      </c>
      <c r="B72" s="44"/>
      <c r="C72" s="44"/>
      <c r="D72" s="44"/>
      <c r="E72" s="44"/>
      <c r="F72" s="44"/>
      <c r="G72" s="44"/>
      <c r="H72" s="44"/>
      <c r="I72" s="44"/>
      <c r="J72" s="44"/>
      <c r="K72" s="44"/>
      <c r="L72" s="44"/>
      <c r="M72" s="44"/>
      <c r="N72" s="44"/>
      <c r="O72" s="44"/>
      <c r="P72" s="44"/>
      <c r="Q72" s="44"/>
      <c r="R72" s="44"/>
      <c r="S72" s="44"/>
      <c r="T72" s="44"/>
      <c r="U72" s="44"/>
      <c r="V72" s="44"/>
      <c r="W72" s="44"/>
      <c r="X72" s="44"/>
      <c r="Y72" s="44"/>
      <c r="Z72" s="44"/>
      <c r="AA72" s="44"/>
      <c r="AB72" s="44"/>
      <c r="AC72" s="44"/>
      <c r="AD72" s="44"/>
      <c r="AE72" s="44"/>
      <c r="AF72" s="44"/>
      <c r="AG72" s="44"/>
      <c r="AH72" s="44"/>
      <c r="AI72" s="44"/>
      <c r="AJ72" s="44"/>
      <c r="AK72" s="44"/>
      <c r="AL72" s="44"/>
      <c r="AM72" s="44"/>
      <c r="AN72" s="44"/>
      <c r="AO72" s="44"/>
      <c r="AP72" s="44"/>
      <c r="AQ72" s="44"/>
      <c r="AR72" s="44"/>
      <c r="AS72" s="44"/>
      <c r="AT72" s="44"/>
      <c r="AU72" s="44"/>
      <c r="AV72" s="44"/>
      <c r="AW72" s="44"/>
      <c r="AX72" s="44"/>
      <c r="AY72" s="44"/>
      <c r="AZ72" s="44"/>
      <c r="BA72" s="44"/>
      <c r="BB72" s="44"/>
      <c r="BC72" s="44"/>
      <c r="BD72" s="44"/>
      <c r="BE72" s="44"/>
      <c r="BF72" s="44"/>
      <c r="BG72" s="44"/>
      <c r="BH72" s="44"/>
      <c r="BI72" s="44"/>
      <c r="BJ72" s="44"/>
      <c r="BK72" s="44"/>
      <c r="BL72" s="44"/>
      <c r="BM72" s="44"/>
      <c r="BN72" s="44"/>
      <c r="BO72" s="44"/>
      <c r="BP72" s="44"/>
      <c r="BQ72" s="44"/>
      <c r="BR72" s="44"/>
      <c r="BS72" s="44"/>
      <c r="BT72" s="44"/>
      <c r="BU72" s="44"/>
      <c r="BV72" s="44"/>
      <c r="BW72" s="44"/>
      <c r="BX72" s="44"/>
      <c r="BY72" s="44"/>
      <c r="BZ72" s="44"/>
      <c r="CA72" s="44"/>
      <c r="CB72" s="44"/>
      <c r="CC72" s="44"/>
      <c r="CD72" s="44"/>
    </row>
    <row r="73" spans="1:83" ht="45">
      <c r="A73" s="4" t="s">
        <v>766</v>
      </c>
      <c r="B73" s="6" t="s">
        <v>767</v>
      </c>
      <c r="C73" s="6" t="s">
        <v>767</v>
      </c>
      <c r="D73" s="6" t="s">
        <v>767</v>
      </c>
      <c r="E73" s="6" t="s">
        <v>767</v>
      </c>
      <c r="F73" s="6" t="s">
        <v>767</v>
      </c>
      <c r="G73" s="6" t="s">
        <v>767</v>
      </c>
      <c r="H73" s="6" t="s">
        <v>990</v>
      </c>
      <c r="I73" s="6" t="s">
        <v>767</v>
      </c>
      <c r="J73" s="6" t="s">
        <v>991</v>
      </c>
      <c r="K73" s="6" t="s">
        <v>992</v>
      </c>
      <c r="L73" s="6" t="s">
        <v>993</v>
      </c>
      <c r="M73" s="6" t="s">
        <v>767</v>
      </c>
      <c r="N73" s="6" t="s">
        <v>767</v>
      </c>
      <c r="O73" s="6" t="s">
        <v>767</v>
      </c>
      <c r="P73" s="6" t="s">
        <v>994</v>
      </c>
      <c r="Q73" s="6" t="s">
        <v>767</v>
      </c>
      <c r="R73" s="6" t="s">
        <v>995</v>
      </c>
      <c r="S73" s="6" t="s">
        <v>767</v>
      </c>
      <c r="T73" s="6" t="s">
        <v>767</v>
      </c>
      <c r="U73" s="6" t="s">
        <v>767</v>
      </c>
      <c r="V73" s="6" t="s">
        <v>767</v>
      </c>
      <c r="W73" s="6" t="s">
        <v>767</v>
      </c>
      <c r="X73" s="6" t="s">
        <v>767</v>
      </c>
      <c r="Y73" s="6" t="s">
        <v>767</v>
      </c>
      <c r="Z73" s="6" t="s">
        <v>767</v>
      </c>
      <c r="AA73" s="6" t="s">
        <v>767</v>
      </c>
      <c r="AB73" s="6" t="s">
        <v>996</v>
      </c>
      <c r="AC73" s="6" t="s">
        <v>767</v>
      </c>
      <c r="AD73" s="6" t="s">
        <v>767</v>
      </c>
      <c r="AE73" s="6" t="s">
        <v>767</v>
      </c>
      <c r="AF73" s="6" t="s">
        <v>767</v>
      </c>
      <c r="AG73" s="6" t="s">
        <v>767</v>
      </c>
      <c r="AH73" s="6" t="s">
        <v>767</v>
      </c>
      <c r="AI73" s="6" t="s">
        <v>767</v>
      </c>
      <c r="AJ73" s="6" t="s">
        <v>767</v>
      </c>
      <c r="AK73" s="6" t="s">
        <v>767</v>
      </c>
      <c r="AL73" s="6" t="s">
        <v>767</v>
      </c>
      <c r="AM73" s="6" t="s">
        <v>767</v>
      </c>
      <c r="AN73" s="6" t="s">
        <v>767</v>
      </c>
      <c r="AO73" s="6" t="s">
        <v>767</v>
      </c>
      <c r="AP73" s="6" t="s">
        <v>767</v>
      </c>
      <c r="AQ73" s="6" t="s">
        <v>997</v>
      </c>
      <c r="AR73" s="6" t="s">
        <v>767</v>
      </c>
      <c r="AS73" s="6" t="s">
        <v>767</v>
      </c>
      <c r="AT73" s="6" t="s">
        <v>767</v>
      </c>
      <c r="AU73" s="6" t="s">
        <v>767</v>
      </c>
      <c r="AV73" s="6" t="s">
        <v>767</v>
      </c>
      <c r="AW73" s="6" t="s">
        <v>998</v>
      </c>
      <c r="AX73" s="6" t="s">
        <v>767</v>
      </c>
      <c r="AY73" s="6" t="s">
        <v>767</v>
      </c>
      <c r="AZ73" s="6" t="s">
        <v>767</v>
      </c>
      <c r="BA73" s="6" t="s">
        <v>767</v>
      </c>
      <c r="BB73" s="6" t="s">
        <v>999</v>
      </c>
      <c r="BC73" s="6" t="s">
        <v>1000</v>
      </c>
      <c r="BD73" s="6" t="s">
        <v>767</v>
      </c>
      <c r="BE73" s="6" t="s">
        <v>767</v>
      </c>
      <c r="BF73" s="6" t="s">
        <v>767</v>
      </c>
      <c r="BG73" s="6" t="s">
        <v>767</v>
      </c>
      <c r="BH73" s="6" t="s">
        <v>767</v>
      </c>
      <c r="BI73" s="6" t="s">
        <v>767</v>
      </c>
      <c r="BJ73" s="6" t="s">
        <v>767</v>
      </c>
      <c r="BK73" s="6" t="s">
        <v>767</v>
      </c>
      <c r="BL73" s="6" t="s">
        <v>767</v>
      </c>
      <c r="BM73" s="6" t="s">
        <v>1001</v>
      </c>
      <c r="BN73" s="6" t="s">
        <v>767</v>
      </c>
      <c r="BO73" s="6" t="s">
        <v>767</v>
      </c>
      <c r="BP73" s="6" t="s">
        <v>767</v>
      </c>
      <c r="BQ73" s="6" t="s">
        <v>767</v>
      </c>
      <c r="BR73" s="6" t="s">
        <v>767</v>
      </c>
      <c r="BS73" s="6" t="s">
        <v>767</v>
      </c>
      <c r="BT73" s="6" t="s">
        <v>767</v>
      </c>
      <c r="BU73" s="6" t="s">
        <v>1002</v>
      </c>
      <c r="BV73" s="6" t="s">
        <v>767</v>
      </c>
      <c r="BW73" s="6" t="s">
        <v>767</v>
      </c>
      <c r="BX73" s="6" t="s">
        <v>1003</v>
      </c>
      <c r="BY73" s="6" t="s">
        <v>767</v>
      </c>
      <c r="BZ73" s="6" t="s">
        <v>767</v>
      </c>
      <c r="CA73" s="6" t="s">
        <v>767</v>
      </c>
      <c r="CB73" s="6" t="s">
        <v>767</v>
      </c>
      <c r="CC73" s="6" t="s">
        <v>767</v>
      </c>
      <c r="CD73" s="6" t="s">
        <v>1004</v>
      </c>
    </row>
    <row r="74" spans="1:83" ht="45">
      <c r="A74" s="4" t="s">
        <v>768</v>
      </c>
      <c r="B74" s="6" t="s">
        <v>767</v>
      </c>
      <c r="C74" s="6" t="s">
        <v>767</v>
      </c>
      <c r="D74" s="6" t="s">
        <v>767</v>
      </c>
      <c r="E74" s="6" t="s">
        <v>767</v>
      </c>
      <c r="F74" s="6" t="s">
        <v>767</v>
      </c>
      <c r="G74" s="6" t="s">
        <v>767</v>
      </c>
      <c r="H74" s="6" t="s">
        <v>990</v>
      </c>
      <c r="I74" s="6" t="s">
        <v>767</v>
      </c>
      <c r="J74" s="6" t="s">
        <v>991</v>
      </c>
      <c r="K74" s="6" t="s">
        <v>992</v>
      </c>
      <c r="L74" s="6" t="s">
        <v>1005</v>
      </c>
      <c r="M74" s="6" t="s">
        <v>767</v>
      </c>
      <c r="N74" s="6" t="s">
        <v>767</v>
      </c>
      <c r="O74" s="6" t="s">
        <v>767</v>
      </c>
      <c r="P74" s="6" t="s">
        <v>994</v>
      </c>
      <c r="Q74" s="6" t="s">
        <v>767</v>
      </c>
      <c r="R74" s="6" t="s">
        <v>767</v>
      </c>
      <c r="S74" s="6" t="s">
        <v>767</v>
      </c>
      <c r="T74" s="6" t="s">
        <v>767</v>
      </c>
      <c r="U74" s="6" t="s">
        <v>767</v>
      </c>
      <c r="V74" s="6" t="s">
        <v>767</v>
      </c>
      <c r="W74" s="6" t="s">
        <v>767</v>
      </c>
      <c r="X74" s="6" t="s">
        <v>767</v>
      </c>
      <c r="Y74" s="6" t="s">
        <v>767</v>
      </c>
      <c r="Z74" s="6" t="s">
        <v>767</v>
      </c>
      <c r="AA74" s="6" t="s">
        <v>767</v>
      </c>
      <c r="AB74" s="6" t="s">
        <v>996</v>
      </c>
      <c r="AC74" s="6" t="s">
        <v>767</v>
      </c>
      <c r="AD74" s="6" t="s">
        <v>767</v>
      </c>
      <c r="AE74" s="6" t="s">
        <v>767</v>
      </c>
      <c r="AF74" s="6" t="s">
        <v>767</v>
      </c>
      <c r="AG74" s="6" t="s">
        <v>767</v>
      </c>
      <c r="AH74" s="6" t="s">
        <v>767</v>
      </c>
      <c r="AI74" s="6" t="s">
        <v>767</v>
      </c>
      <c r="AJ74" s="6" t="s">
        <v>767</v>
      </c>
      <c r="AK74" s="6" t="s">
        <v>767</v>
      </c>
      <c r="AL74" s="6" t="s">
        <v>767</v>
      </c>
      <c r="AM74" s="6" t="s">
        <v>767</v>
      </c>
      <c r="AN74" s="6" t="s">
        <v>767</v>
      </c>
      <c r="AO74" s="6" t="s">
        <v>767</v>
      </c>
      <c r="AP74" s="6" t="s">
        <v>767</v>
      </c>
      <c r="AQ74" s="6" t="s">
        <v>767</v>
      </c>
      <c r="AR74" s="6" t="s">
        <v>767</v>
      </c>
      <c r="AS74" s="6" t="s">
        <v>767</v>
      </c>
      <c r="AT74" s="6" t="s">
        <v>767</v>
      </c>
      <c r="AU74" s="6" t="s">
        <v>767</v>
      </c>
      <c r="AV74" s="6" t="s">
        <v>767</v>
      </c>
      <c r="AW74" s="6" t="s">
        <v>998</v>
      </c>
      <c r="AX74" s="6" t="s">
        <v>767</v>
      </c>
      <c r="AY74" s="6" t="s">
        <v>767</v>
      </c>
      <c r="AZ74" s="6" t="s">
        <v>767</v>
      </c>
      <c r="BA74" s="6" t="s">
        <v>767</v>
      </c>
      <c r="BB74" s="6" t="s">
        <v>999</v>
      </c>
      <c r="BC74" s="6" t="s">
        <v>1000</v>
      </c>
      <c r="BD74" s="6" t="s">
        <v>767</v>
      </c>
      <c r="BE74" s="6" t="s">
        <v>767</v>
      </c>
      <c r="BF74" s="6" t="s">
        <v>767</v>
      </c>
      <c r="BG74" s="6" t="s">
        <v>767</v>
      </c>
      <c r="BH74" s="6" t="s">
        <v>767</v>
      </c>
      <c r="BI74" s="6" t="s">
        <v>767</v>
      </c>
      <c r="BJ74" s="6" t="s">
        <v>767</v>
      </c>
      <c r="BK74" s="6" t="s">
        <v>767</v>
      </c>
      <c r="BL74" s="6" t="s">
        <v>767</v>
      </c>
      <c r="BM74" s="6" t="s">
        <v>1006</v>
      </c>
      <c r="BN74" s="6" t="s">
        <v>767</v>
      </c>
      <c r="BO74" s="6" t="s">
        <v>767</v>
      </c>
      <c r="BP74" s="6" t="s">
        <v>767</v>
      </c>
      <c r="BQ74" s="6" t="s">
        <v>767</v>
      </c>
      <c r="BR74" s="6" t="s">
        <v>767</v>
      </c>
      <c r="BS74" s="6" t="s">
        <v>767</v>
      </c>
      <c r="BT74" s="6" t="s">
        <v>767</v>
      </c>
      <c r="BU74" s="6" t="s">
        <v>767</v>
      </c>
      <c r="BV74" s="6" t="s">
        <v>767</v>
      </c>
      <c r="BW74" s="6" t="s">
        <v>767</v>
      </c>
      <c r="BX74" s="6" t="s">
        <v>1003</v>
      </c>
      <c r="BY74" s="6" t="s">
        <v>767</v>
      </c>
      <c r="BZ74" s="6" t="s">
        <v>767</v>
      </c>
      <c r="CA74" s="6" t="s">
        <v>767</v>
      </c>
      <c r="CB74" s="6" t="s">
        <v>767</v>
      </c>
      <c r="CC74" s="6" t="s">
        <v>767</v>
      </c>
      <c r="CD74" s="6" t="s">
        <v>1004</v>
      </c>
    </row>
    <row r="75" spans="1:83" ht="45">
      <c r="A75" s="4" t="s">
        <v>769</v>
      </c>
      <c r="B75" s="6" t="s">
        <v>767</v>
      </c>
      <c r="C75" s="6" t="s">
        <v>767</v>
      </c>
      <c r="D75" s="6" t="s">
        <v>767</v>
      </c>
      <c r="E75" s="6" t="s">
        <v>767</v>
      </c>
      <c r="F75" s="6" t="s">
        <v>767</v>
      </c>
      <c r="G75" s="6" t="s">
        <v>767</v>
      </c>
      <c r="H75" s="6" t="s">
        <v>990</v>
      </c>
      <c r="I75" s="6" t="s">
        <v>767</v>
      </c>
      <c r="J75" s="6" t="s">
        <v>991</v>
      </c>
      <c r="K75" s="6" t="s">
        <v>767</v>
      </c>
      <c r="L75" s="6" t="s">
        <v>1005</v>
      </c>
      <c r="M75" s="6" t="s">
        <v>767</v>
      </c>
      <c r="N75" s="6" t="s">
        <v>767</v>
      </c>
      <c r="O75" s="6" t="s">
        <v>767</v>
      </c>
      <c r="P75" s="6" t="s">
        <v>994</v>
      </c>
      <c r="Q75" s="6" t="s">
        <v>767</v>
      </c>
      <c r="R75" s="6" t="s">
        <v>767</v>
      </c>
      <c r="S75" s="6" t="s">
        <v>767</v>
      </c>
      <c r="T75" s="6" t="s">
        <v>767</v>
      </c>
      <c r="U75" s="6" t="s">
        <v>767</v>
      </c>
      <c r="V75" s="6" t="s">
        <v>767</v>
      </c>
      <c r="W75" s="6" t="s">
        <v>767</v>
      </c>
      <c r="X75" s="6" t="s">
        <v>767</v>
      </c>
      <c r="Y75" s="6" t="s">
        <v>767</v>
      </c>
      <c r="Z75" s="6" t="s">
        <v>767</v>
      </c>
      <c r="AA75" s="6" t="s">
        <v>767</v>
      </c>
      <c r="AB75" s="6" t="s">
        <v>996</v>
      </c>
      <c r="AC75" s="6" t="s">
        <v>767</v>
      </c>
      <c r="AD75" s="6" t="s">
        <v>767</v>
      </c>
      <c r="AE75" s="6" t="s">
        <v>767</v>
      </c>
      <c r="AF75" s="6" t="s">
        <v>767</v>
      </c>
      <c r="AG75" s="6" t="s">
        <v>767</v>
      </c>
      <c r="AH75" s="6" t="s">
        <v>767</v>
      </c>
      <c r="AI75" s="6" t="s">
        <v>767</v>
      </c>
      <c r="AJ75" s="6" t="s">
        <v>767</v>
      </c>
      <c r="AK75" s="6" t="s">
        <v>767</v>
      </c>
      <c r="AL75" s="6" t="s">
        <v>767</v>
      </c>
      <c r="AM75" s="6" t="s">
        <v>767</v>
      </c>
      <c r="AN75" s="6" t="s">
        <v>767</v>
      </c>
      <c r="AO75" s="6" t="s">
        <v>767</v>
      </c>
      <c r="AP75" s="6" t="s">
        <v>767</v>
      </c>
      <c r="AQ75" s="6" t="s">
        <v>767</v>
      </c>
      <c r="AR75" s="6" t="s">
        <v>767</v>
      </c>
      <c r="AS75" s="6" t="s">
        <v>767</v>
      </c>
      <c r="AT75" s="6" t="s">
        <v>767</v>
      </c>
      <c r="AU75" s="6" t="s">
        <v>767</v>
      </c>
      <c r="AV75" s="6" t="s">
        <v>767</v>
      </c>
      <c r="AW75" s="6" t="s">
        <v>998</v>
      </c>
      <c r="AX75" s="6" t="s">
        <v>767</v>
      </c>
      <c r="AY75" s="6" t="s">
        <v>767</v>
      </c>
      <c r="AZ75" s="6" t="s">
        <v>767</v>
      </c>
      <c r="BA75" s="6" t="s">
        <v>767</v>
      </c>
      <c r="BB75" s="6" t="s">
        <v>999</v>
      </c>
      <c r="BC75" s="6" t="s">
        <v>1000</v>
      </c>
      <c r="BD75" s="6" t="s">
        <v>767</v>
      </c>
      <c r="BE75" s="6" t="s">
        <v>767</v>
      </c>
      <c r="BF75" s="6" t="s">
        <v>767</v>
      </c>
      <c r="BG75" s="6" t="s">
        <v>767</v>
      </c>
      <c r="BH75" s="6" t="s">
        <v>767</v>
      </c>
      <c r="BI75" s="6" t="s">
        <v>767</v>
      </c>
      <c r="BJ75" s="6" t="s">
        <v>767</v>
      </c>
      <c r="BK75" s="6" t="s">
        <v>767</v>
      </c>
      <c r="BL75" s="6" t="s">
        <v>767</v>
      </c>
      <c r="BM75" s="6" t="s">
        <v>1006</v>
      </c>
      <c r="BN75" s="6" t="s">
        <v>767</v>
      </c>
      <c r="BO75" s="6" t="s">
        <v>767</v>
      </c>
      <c r="BP75" s="6" t="s">
        <v>767</v>
      </c>
      <c r="BQ75" s="6" t="s">
        <v>767</v>
      </c>
      <c r="BR75" s="6" t="s">
        <v>767</v>
      </c>
      <c r="BS75" s="6" t="s">
        <v>767</v>
      </c>
      <c r="BT75" s="6" t="s">
        <v>767</v>
      </c>
      <c r="BU75" s="6" t="s">
        <v>767</v>
      </c>
      <c r="BV75" s="6" t="s">
        <v>767</v>
      </c>
      <c r="BW75" s="6" t="s">
        <v>767</v>
      </c>
      <c r="BX75" s="6" t="s">
        <v>1003</v>
      </c>
      <c r="BY75" s="6" t="s">
        <v>767</v>
      </c>
      <c r="BZ75" s="6" t="s">
        <v>767</v>
      </c>
      <c r="CA75" s="6" t="s">
        <v>767</v>
      </c>
      <c r="CB75" s="6" t="s">
        <v>767</v>
      </c>
      <c r="CC75" s="6" t="s">
        <v>767</v>
      </c>
      <c r="CD75" s="6" t="s">
        <v>1004</v>
      </c>
    </row>
    <row r="76" spans="1:83" ht="45">
      <c r="A76" s="4" t="s">
        <v>770</v>
      </c>
      <c r="B76" s="6" t="s">
        <v>767</v>
      </c>
      <c r="C76" s="6" t="s">
        <v>767</v>
      </c>
      <c r="D76" s="6" t="s">
        <v>767</v>
      </c>
      <c r="E76" s="6" t="s">
        <v>767</v>
      </c>
      <c r="F76" s="6" t="s">
        <v>767</v>
      </c>
      <c r="G76" s="6" t="s">
        <v>767</v>
      </c>
      <c r="H76" s="6" t="s">
        <v>990</v>
      </c>
      <c r="I76" s="6" t="s">
        <v>767</v>
      </c>
      <c r="J76" s="6" t="s">
        <v>767</v>
      </c>
      <c r="K76" s="6" t="s">
        <v>767</v>
      </c>
      <c r="L76" s="6" t="s">
        <v>1005</v>
      </c>
      <c r="M76" s="6" t="s">
        <v>767</v>
      </c>
      <c r="N76" s="6" t="s">
        <v>767</v>
      </c>
      <c r="O76" s="6" t="s">
        <v>767</v>
      </c>
      <c r="P76" s="6" t="s">
        <v>767</v>
      </c>
      <c r="Q76" s="6" t="s">
        <v>767</v>
      </c>
      <c r="R76" s="6" t="s">
        <v>767</v>
      </c>
      <c r="S76" s="6" t="s">
        <v>767</v>
      </c>
      <c r="T76" s="6" t="s">
        <v>767</v>
      </c>
      <c r="U76" s="6" t="s">
        <v>767</v>
      </c>
      <c r="V76" s="6" t="s">
        <v>767</v>
      </c>
      <c r="W76" s="6" t="s">
        <v>767</v>
      </c>
      <c r="X76" s="6" t="s">
        <v>767</v>
      </c>
      <c r="Y76" s="6" t="s">
        <v>767</v>
      </c>
      <c r="Z76" s="6" t="s">
        <v>767</v>
      </c>
      <c r="AA76" s="6" t="s">
        <v>767</v>
      </c>
      <c r="AB76" s="6" t="s">
        <v>996</v>
      </c>
      <c r="AC76" s="6" t="s">
        <v>767</v>
      </c>
      <c r="AD76" s="6" t="s">
        <v>767</v>
      </c>
      <c r="AE76" s="6" t="s">
        <v>767</v>
      </c>
      <c r="AF76" s="6" t="s">
        <v>767</v>
      </c>
      <c r="AG76" s="6" t="s">
        <v>767</v>
      </c>
      <c r="AH76" s="6" t="s">
        <v>767</v>
      </c>
      <c r="AI76" s="6" t="s">
        <v>767</v>
      </c>
      <c r="AJ76" s="6" t="s">
        <v>767</v>
      </c>
      <c r="AK76" s="6" t="s">
        <v>767</v>
      </c>
      <c r="AL76" s="6" t="s">
        <v>767</v>
      </c>
      <c r="AM76" s="6" t="s">
        <v>767</v>
      </c>
      <c r="AN76" s="6" t="s">
        <v>767</v>
      </c>
      <c r="AO76" s="6" t="s">
        <v>767</v>
      </c>
      <c r="AP76" s="6" t="s">
        <v>767</v>
      </c>
      <c r="AQ76" s="6" t="s">
        <v>767</v>
      </c>
      <c r="AR76" s="6" t="s">
        <v>767</v>
      </c>
      <c r="AS76" s="6" t="s">
        <v>767</v>
      </c>
      <c r="AT76" s="6" t="s">
        <v>767</v>
      </c>
      <c r="AU76" s="6" t="s">
        <v>767</v>
      </c>
      <c r="AV76" s="6" t="s">
        <v>767</v>
      </c>
      <c r="AW76" s="6" t="s">
        <v>998</v>
      </c>
      <c r="AX76" s="6" t="s">
        <v>767</v>
      </c>
      <c r="AY76" s="6" t="s">
        <v>767</v>
      </c>
      <c r="AZ76" s="6" t="s">
        <v>767</v>
      </c>
      <c r="BA76" s="6" t="s">
        <v>767</v>
      </c>
      <c r="BB76" s="6" t="s">
        <v>999</v>
      </c>
      <c r="BC76" s="6" t="s">
        <v>1000</v>
      </c>
      <c r="BD76" s="6" t="s">
        <v>767</v>
      </c>
      <c r="BE76" s="6" t="s">
        <v>767</v>
      </c>
      <c r="BF76" s="6" t="s">
        <v>767</v>
      </c>
      <c r="BG76" s="6" t="s">
        <v>767</v>
      </c>
      <c r="BH76" s="6" t="s">
        <v>767</v>
      </c>
      <c r="BI76" s="6" t="s">
        <v>767</v>
      </c>
      <c r="BJ76" s="6" t="s">
        <v>767</v>
      </c>
      <c r="BK76" s="6" t="s">
        <v>767</v>
      </c>
      <c r="BL76" s="6" t="s">
        <v>767</v>
      </c>
      <c r="BM76" s="6" t="s">
        <v>1006</v>
      </c>
      <c r="BN76" s="6" t="s">
        <v>767</v>
      </c>
      <c r="BO76" s="6" t="s">
        <v>767</v>
      </c>
      <c r="BP76" s="6" t="s">
        <v>767</v>
      </c>
      <c r="BQ76" s="6" t="s">
        <v>767</v>
      </c>
      <c r="BR76" s="6" t="s">
        <v>767</v>
      </c>
      <c r="BS76" s="6" t="s">
        <v>767</v>
      </c>
      <c r="BT76" s="6" t="s">
        <v>767</v>
      </c>
      <c r="BU76" s="6" t="s">
        <v>767</v>
      </c>
      <c r="BV76" s="6" t="s">
        <v>767</v>
      </c>
      <c r="BW76" s="6" t="s">
        <v>767</v>
      </c>
      <c r="BX76" s="6" t="s">
        <v>767</v>
      </c>
      <c r="BY76" s="6" t="s">
        <v>767</v>
      </c>
      <c r="BZ76" s="6" t="s">
        <v>767</v>
      </c>
      <c r="CA76" s="6" t="s">
        <v>767</v>
      </c>
      <c r="CB76" s="6" t="s">
        <v>767</v>
      </c>
      <c r="CC76" s="6" t="s">
        <v>767</v>
      </c>
      <c r="CD76" s="6" t="s">
        <v>767</v>
      </c>
    </row>
    <row r="77" spans="1:83" ht="45">
      <c r="A77" s="4" t="s">
        <v>771</v>
      </c>
      <c r="B77" s="6" t="s">
        <v>767</v>
      </c>
      <c r="C77" s="6" t="s">
        <v>767</v>
      </c>
      <c r="D77" s="6" t="s">
        <v>767</v>
      </c>
      <c r="E77" s="6" t="s">
        <v>767</v>
      </c>
      <c r="F77" s="6" t="s">
        <v>767</v>
      </c>
      <c r="G77" s="6" t="s">
        <v>767</v>
      </c>
      <c r="H77" s="6" t="s">
        <v>990</v>
      </c>
      <c r="I77" s="6" t="s">
        <v>767</v>
      </c>
      <c r="J77" s="6" t="s">
        <v>767</v>
      </c>
      <c r="K77" s="6" t="s">
        <v>767</v>
      </c>
      <c r="L77" s="6" t="s">
        <v>1005</v>
      </c>
      <c r="M77" s="6" t="s">
        <v>767</v>
      </c>
      <c r="N77" s="6" t="s">
        <v>767</v>
      </c>
      <c r="O77" s="6" t="s">
        <v>767</v>
      </c>
      <c r="P77" s="6" t="s">
        <v>767</v>
      </c>
      <c r="Q77" s="6" t="s">
        <v>767</v>
      </c>
      <c r="R77" s="6" t="s">
        <v>767</v>
      </c>
      <c r="S77" s="6" t="s">
        <v>767</v>
      </c>
      <c r="T77" s="6" t="s">
        <v>767</v>
      </c>
      <c r="U77" s="6" t="s">
        <v>767</v>
      </c>
      <c r="V77" s="6" t="s">
        <v>767</v>
      </c>
      <c r="W77" s="6" t="s">
        <v>767</v>
      </c>
      <c r="X77" s="6" t="s">
        <v>767</v>
      </c>
      <c r="Y77" s="6" t="s">
        <v>767</v>
      </c>
      <c r="Z77" s="6" t="s">
        <v>767</v>
      </c>
      <c r="AA77" s="6" t="s">
        <v>767</v>
      </c>
      <c r="AB77" s="6" t="s">
        <v>996</v>
      </c>
      <c r="AC77" s="6" t="s">
        <v>767</v>
      </c>
      <c r="AD77" s="6" t="s">
        <v>767</v>
      </c>
      <c r="AE77" s="6" t="s">
        <v>767</v>
      </c>
      <c r="AF77" s="6" t="s">
        <v>767</v>
      </c>
      <c r="AG77" s="6" t="s">
        <v>767</v>
      </c>
      <c r="AH77" s="6" t="s">
        <v>767</v>
      </c>
      <c r="AI77" s="6" t="s">
        <v>767</v>
      </c>
      <c r="AJ77" s="6" t="s">
        <v>767</v>
      </c>
      <c r="AK77" s="6" t="s">
        <v>767</v>
      </c>
      <c r="AL77" s="6" t="s">
        <v>767</v>
      </c>
      <c r="AM77" s="6" t="s">
        <v>767</v>
      </c>
      <c r="AN77" s="6" t="s">
        <v>767</v>
      </c>
      <c r="AO77" s="6" t="s">
        <v>767</v>
      </c>
      <c r="AP77" s="6" t="s">
        <v>767</v>
      </c>
      <c r="AQ77" s="6" t="s">
        <v>767</v>
      </c>
      <c r="AR77" s="6" t="s">
        <v>767</v>
      </c>
      <c r="AS77" s="6" t="s">
        <v>767</v>
      </c>
      <c r="AT77" s="6" t="s">
        <v>767</v>
      </c>
      <c r="AU77" s="6" t="s">
        <v>767</v>
      </c>
      <c r="AV77" s="6" t="s">
        <v>767</v>
      </c>
      <c r="AW77" s="6" t="s">
        <v>998</v>
      </c>
      <c r="AX77" s="6" t="s">
        <v>767</v>
      </c>
      <c r="AY77" s="6" t="s">
        <v>767</v>
      </c>
      <c r="AZ77" s="6" t="s">
        <v>767</v>
      </c>
      <c r="BA77" s="6" t="s">
        <v>767</v>
      </c>
      <c r="BB77" s="6" t="s">
        <v>999</v>
      </c>
      <c r="BC77" s="6" t="s">
        <v>1000</v>
      </c>
      <c r="BD77" s="6" t="s">
        <v>767</v>
      </c>
      <c r="BE77" s="6" t="s">
        <v>767</v>
      </c>
      <c r="BF77" s="6" t="s">
        <v>767</v>
      </c>
      <c r="BG77" s="6" t="s">
        <v>767</v>
      </c>
      <c r="BH77" s="6" t="s">
        <v>767</v>
      </c>
      <c r="BI77" s="6" t="s">
        <v>767</v>
      </c>
      <c r="BJ77" s="6" t="s">
        <v>767</v>
      </c>
      <c r="BK77" s="6" t="s">
        <v>767</v>
      </c>
      <c r="BL77" s="6" t="s">
        <v>767</v>
      </c>
      <c r="BM77" s="6" t="s">
        <v>1006</v>
      </c>
      <c r="BN77" s="6" t="s">
        <v>767</v>
      </c>
      <c r="BO77" s="6" t="s">
        <v>767</v>
      </c>
      <c r="BP77" s="6" t="s">
        <v>767</v>
      </c>
      <c r="BQ77" s="6" t="s">
        <v>767</v>
      </c>
      <c r="BR77" s="6" t="s">
        <v>767</v>
      </c>
      <c r="BS77" s="6" t="s">
        <v>767</v>
      </c>
      <c r="BT77" s="6" t="s">
        <v>767</v>
      </c>
      <c r="BU77" s="6" t="s">
        <v>767</v>
      </c>
      <c r="BV77" s="6" t="s">
        <v>767</v>
      </c>
      <c r="BW77" s="6" t="s">
        <v>767</v>
      </c>
      <c r="BX77" s="6" t="s">
        <v>767</v>
      </c>
      <c r="BY77" s="6" t="s">
        <v>767</v>
      </c>
      <c r="BZ77" s="6" t="s">
        <v>767</v>
      </c>
      <c r="CA77" s="6" t="s">
        <v>767</v>
      </c>
      <c r="CB77" s="6" t="s">
        <v>767</v>
      </c>
      <c r="CC77" s="6" t="s">
        <v>767</v>
      </c>
      <c r="CD77" s="6" t="s">
        <v>767</v>
      </c>
    </row>
    <row r="78" spans="1:83" ht="45">
      <c r="A78" s="4" t="s">
        <v>772</v>
      </c>
      <c r="B78" s="6" t="s">
        <v>767</v>
      </c>
      <c r="C78" s="6" t="s">
        <v>767</v>
      </c>
      <c r="D78" s="6" t="s">
        <v>767</v>
      </c>
      <c r="E78" s="6" t="s">
        <v>767</v>
      </c>
      <c r="F78" s="6" t="s">
        <v>767</v>
      </c>
      <c r="G78" s="6" t="s">
        <v>767</v>
      </c>
      <c r="H78" s="6" t="s">
        <v>990</v>
      </c>
      <c r="I78" s="6" t="s">
        <v>767</v>
      </c>
      <c r="J78" s="6" t="s">
        <v>767</v>
      </c>
      <c r="K78" s="6" t="s">
        <v>767</v>
      </c>
      <c r="L78" s="6" t="s">
        <v>767</v>
      </c>
      <c r="M78" s="6" t="s">
        <v>767</v>
      </c>
      <c r="N78" s="6" t="s">
        <v>767</v>
      </c>
      <c r="O78" s="6" t="s">
        <v>767</v>
      </c>
      <c r="P78" s="6" t="s">
        <v>767</v>
      </c>
      <c r="Q78" s="6" t="s">
        <v>767</v>
      </c>
      <c r="R78" s="6" t="s">
        <v>767</v>
      </c>
      <c r="S78" s="6" t="s">
        <v>767</v>
      </c>
      <c r="T78" s="6" t="s">
        <v>767</v>
      </c>
      <c r="U78" s="6" t="s">
        <v>767</v>
      </c>
      <c r="V78" s="6" t="s">
        <v>767</v>
      </c>
      <c r="W78" s="6" t="s">
        <v>767</v>
      </c>
      <c r="X78" s="6" t="s">
        <v>767</v>
      </c>
      <c r="Y78" s="6" t="s">
        <v>767</v>
      </c>
      <c r="Z78" s="6" t="s">
        <v>767</v>
      </c>
      <c r="AA78" s="6" t="s">
        <v>767</v>
      </c>
      <c r="AB78" s="6" t="s">
        <v>996</v>
      </c>
      <c r="AC78" s="6" t="s">
        <v>767</v>
      </c>
      <c r="AD78" s="6" t="s">
        <v>767</v>
      </c>
      <c r="AE78" s="6" t="s">
        <v>767</v>
      </c>
      <c r="AF78" s="6" t="s">
        <v>767</v>
      </c>
      <c r="AG78" s="6" t="s">
        <v>767</v>
      </c>
      <c r="AH78" s="6" t="s">
        <v>767</v>
      </c>
      <c r="AI78" s="6" t="s">
        <v>767</v>
      </c>
      <c r="AJ78" s="6" t="s">
        <v>767</v>
      </c>
      <c r="AK78" s="6" t="s">
        <v>767</v>
      </c>
      <c r="AL78" s="6" t="s">
        <v>767</v>
      </c>
      <c r="AM78" s="6" t="s">
        <v>767</v>
      </c>
      <c r="AN78" s="6" t="s">
        <v>767</v>
      </c>
      <c r="AO78" s="6" t="s">
        <v>767</v>
      </c>
      <c r="AP78" s="6" t="s">
        <v>767</v>
      </c>
      <c r="AQ78" s="6" t="s">
        <v>767</v>
      </c>
      <c r="AR78" s="6" t="s">
        <v>767</v>
      </c>
      <c r="AS78" s="6" t="s">
        <v>767</v>
      </c>
      <c r="AT78" s="6" t="s">
        <v>767</v>
      </c>
      <c r="AU78" s="6" t="s">
        <v>767</v>
      </c>
      <c r="AV78" s="6" t="s">
        <v>767</v>
      </c>
      <c r="AW78" s="6" t="s">
        <v>998</v>
      </c>
      <c r="AX78" s="6" t="s">
        <v>767</v>
      </c>
      <c r="AY78" s="6" t="s">
        <v>767</v>
      </c>
      <c r="AZ78" s="6" t="s">
        <v>767</v>
      </c>
      <c r="BA78" s="6" t="s">
        <v>767</v>
      </c>
      <c r="BB78" s="6" t="s">
        <v>767</v>
      </c>
      <c r="BC78" s="6" t="s">
        <v>1000</v>
      </c>
      <c r="BD78" s="6" t="s">
        <v>767</v>
      </c>
      <c r="BE78" s="6" t="s">
        <v>767</v>
      </c>
      <c r="BF78" s="6" t="s">
        <v>767</v>
      </c>
      <c r="BG78" s="6" t="s">
        <v>767</v>
      </c>
      <c r="BH78" s="6" t="s">
        <v>767</v>
      </c>
      <c r="BI78" s="6" t="s">
        <v>767</v>
      </c>
      <c r="BJ78" s="6" t="s">
        <v>767</v>
      </c>
      <c r="BK78" s="6" t="s">
        <v>767</v>
      </c>
      <c r="BL78" s="6" t="s">
        <v>767</v>
      </c>
      <c r="BM78" s="6" t="s">
        <v>1006</v>
      </c>
      <c r="BN78" s="6" t="s">
        <v>767</v>
      </c>
      <c r="BO78" s="6" t="s">
        <v>767</v>
      </c>
      <c r="BP78" s="6" t="s">
        <v>767</v>
      </c>
      <c r="BQ78" s="6" t="s">
        <v>767</v>
      </c>
      <c r="BR78" s="6" t="s">
        <v>767</v>
      </c>
      <c r="BS78" s="6" t="s">
        <v>767</v>
      </c>
      <c r="BT78" s="6" t="s">
        <v>767</v>
      </c>
      <c r="BU78" s="6" t="s">
        <v>767</v>
      </c>
      <c r="BV78" s="6" t="s">
        <v>767</v>
      </c>
      <c r="BW78" s="6" t="s">
        <v>767</v>
      </c>
      <c r="BX78" s="6" t="s">
        <v>767</v>
      </c>
      <c r="BY78" s="6" t="s">
        <v>767</v>
      </c>
      <c r="BZ78" s="6" t="s">
        <v>767</v>
      </c>
      <c r="CA78" s="6" t="s">
        <v>767</v>
      </c>
      <c r="CB78" s="6" t="s">
        <v>767</v>
      </c>
      <c r="CC78" s="6" t="s">
        <v>767</v>
      </c>
      <c r="CD78" s="6" t="s">
        <v>767</v>
      </c>
    </row>
    <row r="79" spans="1:83" ht="45">
      <c r="A79" s="4" t="s">
        <v>773</v>
      </c>
      <c r="B79" s="6" t="s">
        <v>767</v>
      </c>
      <c r="C79" s="6" t="s">
        <v>767</v>
      </c>
      <c r="D79" s="6" t="s">
        <v>767</v>
      </c>
      <c r="E79" s="6" t="s">
        <v>767</v>
      </c>
      <c r="F79" s="6" t="s">
        <v>767</v>
      </c>
      <c r="G79" s="6" t="s">
        <v>767</v>
      </c>
      <c r="H79" s="6" t="s">
        <v>990</v>
      </c>
      <c r="I79" s="6" t="s">
        <v>767</v>
      </c>
      <c r="J79" s="6" t="s">
        <v>767</v>
      </c>
      <c r="K79" s="6" t="s">
        <v>767</v>
      </c>
      <c r="L79" s="6" t="s">
        <v>767</v>
      </c>
      <c r="M79" s="6" t="s">
        <v>767</v>
      </c>
      <c r="N79" s="6" t="s">
        <v>767</v>
      </c>
      <c r="O79" s="6" t="s">
        <v>767</v>
      </c>
      <c r="P79" s="6" t="s">
        <v>767</v>
      </c>
      <c r="Q79" s="6" t="s">
        <v>767</v>
      </c>
      <c r="R79" s="6" t="s">
        <v>767</v>
      </c>
      <c r="S79" s="6" t="s">
        <v>767</v>
      </c>
      <c r="T79" s="6" t="s">
        <v>767</v>
      </c>
      <c r="U79" s="6" t="s">
        <v>767</v>
      </c>
      <c r="V79" s="6" t="s">
        <v>767</v>
      </c>
      <c r="W79" s="6" t="s">
        <v>767</v>
      </c>
      <c r="X79" s="6" t="s">
        <v>767</v>
      </c>
      <c r="Y79" s="6" t="s">
        <v>767</v>
      </c>
      <c r="Z79" s="6" t="s">
        <v>767</v>
      </c>
      <c r="AA79" s="6" t="s">
        <v>767</v>
      </c>
      <c r="AB79" s="6" t="s">
        <v>996</v>
      </c>
      <c r="AC79" s="6" t="s">
        <v>767</v>
      </c>
      <c r="AD79" s="6" t="s">
        <v>767</v>
      </c>
      <c r="AE79" s="6" t="s">
        <v>767</v>
      </c>
      <c r="AF79" s="6" t="s">
        <v>767</v>
      </c>
      <c r="AG79" s="6" t="s">
        <v>767</v>
      </c>
      <c r="AH79" s="6" t="s">
        <v>767</v>
      </c>
      <c r="AI79" s="6" t="s">
        <v>767</v>
      </c>
      <c r="AJ79" s="6" t="s">
        <v>767</v>
      </c>
      <c r="AK79" s="6" t="s">
        <v>767</v>
      </c>
      <c r="AL79" s="6" t="s">
        <v>767</v>
      </c>
      <c r="AM79" s="6" t="s">
        <v>767</v>
      </c>
      <c r="AN79" s="6" t="s">
        <v>767</v>
      </c>
      <c r="AO79" s="6" t="s">
        <v>767</v>
      </c>
      <c r="AP79" s="6" t="s">
        <v>767</v>
      </c>
      <c r="AQ79" s="6" t="s">
        <v>767</v>
      </c>
      <c r="AR79" s="6" t="s">
        <v>767</v>
      </c>
      <c r="AS79" s="6" t="s">
        <v>767</v>
      </c>
      <c r="AT79" s="6" t="s">
        <v>767</v>
      </c>
      <c r="AU79" s="6" t="s">
        <v>767</v>
      </c>
      <c r="AV79" s="6" t="s">
        <v>767</v>
      </c>
      <c r="AW79" s="6" t="s">
        <v>998</v>
      </c>
      <c r="AX79" s="6" t="s">
        <v>767</v>
      </c>
      <c r="AY79" s="6" t="s">
        <v>767</v>
      </c>
      <c r="AZ79" s="6" t="s">
        <v>767</v>
      </c>
      <c r="BA79" s="6" t="s">
        <v>767</v>
      </c>
      <c r="BB79" s="6" t="s">
        <v>767</v>
      </c>
      <c r="BC79" s="6" t="s">
        <v>1000</v>
      </c>
      <c r="BD79" s="6" t="s">
        <v>767</v>
      </c>
      <c r="BE79" s="6" t="s">
        <v>767</v>
      </c>
      <c r="BF79" s="6" t="s">
        <v>767</v>
      </c>
      <c r="BG79" s="6" t="s">
        <v>767</v>
      </c>
      <c r="BH79" s="6" t="s">
        <v>767</v>
      </c>
      <c r="BI79" s="6" t="s">
        <v>767</v>
      </c>
      <c r="BJ79" s="6" t="s">
        <v>767</v>
      </c>
      <c r="BK79" s="6" t="s">
        <v>767</v>
      </c>
      <c r="BL79" s="6" t="s">
        <v>767</v>
      </c>
      <c r="BM79" s="6" t="s">
        <v>1006</v>
      </c>
      <c r="BN79" s="6" t="s">
        <v>767</v>
      </c>
      <c r="BO79" s="6" t="s">
        <v>767</v>
      </c>
      <c r="BP79" s="6" t="s">
        <v>767</v>
      </c>
      <c r="BQ79" s="6" t="s">
        <v>767</v>
      </c>
      <c r="BR79" s="6" t="s">
        <v>767</v>
      </c>
      <c r="BS79" s="6" t="s">
        <v>767</v>
      </c>
      <c r="BT79" s="6" t="s">
        <v>767</v>
      </c>
      <c r="BU79" s="6" t="s">
        <v>767</v>
      </c>
      <c r="BV79" s="6" t="s">
        <v>767</v>
      </c>
      <c r="BW79" s="6" t="s">
        <v>767</v>
      </c>
      <c r="BX79" s="6" t="s">
        <v>767</v>
      </c>
      <c r="BY79" s="6" t="s">
        <v>767</v>
      </c>
      <c r="BZ79" s="6" t="s">
        <v>767</v>
      </c>
      <c r="CA79" s="6" t="s">
        <v>767</v>
      </c>
      <c r="CB79" s="6" t="s">
        <v>767</v>
      </c>
      <c r="CC79" s="6" t="s">
        <v>767</v>
      </c>
      <c r="CD79" s="6" t="s">
        <v>767</v>
      </c>
    </row>
    <row r="80" spans="1:83" ht="45">
      <c r="A80" s="4" t="s">
        <v>774</v>
      </c>
      <c r="B80" s="6" t="s">
        <v>767</v>
      </c>
      <c r="C80" s="6" t="s">
        <v>767</v>
      </c>
      <c r="D80" s="6" t="s">
        <v>767</v>
      </c>
      <c r="E80" s="6" t="s">
        <v>767</v>
      </c>
      <c r="F80" s="6" t="s">
        <v>767</v>
      </c>
      <c r="G80" s="6" t="s">
        <v>767</v>
      </c>
      <c r="H80" s="6" t="s">
        <v>990</v>
      </c>
      <c r="I80" s="6" t="s">
        <v>767</v>
      </c>
      <c r="J80" s="6" t="s">
        <v>767</v>
      </c>
      <c r="K80" s="6" t="s">
        <v>767</v>
      </c>
      <c r="L80" s="6" t="s">
        <v>767</v>
      </c>
      <c r="M80" s="6" t="s">
        <v>767</v>
      </c>
      <c r="N80" s="6" t="s">
        <v>767</v>
      </c>
      <c r="O80" s="6" t="s">
        <v>767</v>
      </c>
      <c r="P80" s="6" t="s">
        <v>767</v>
      </c>
      <c r="Q80" s="6" t="s">
        <v>767</v>
      </c>
      <c r="R80" s="6" t="s">
        <v>767</v>
      </c>
      <c r="S80" s="6" t="s">
        <v>767</v>
      </c>
      <c r="T80" s="6" t="s">
        <v>767</v>
      </c>
      <c r="U80" s="6" t="s">
        <v>767</v>
      </c>
      <c r="V80" s="6" t="s">
        <v>767</v>
      </c>
      <c r="W80" s="6" t="s">
        <v>767</v>
      </c>
      <c r="X80" s="6" t="s">
        <v>767</v>
      </c>
      <c r="Y80" s="6" t="s">
        <v>767</v>
      </c>
      <c r="Z80" s="6" t="s">
        <v>767</v>
      </c>
      <c r="AA80" s="6" t="s">
        <v>767</v>
      </c>
      <c r="AB80" s="6" t="s">
        <v>996</v>
      </c>
      <c r="AC80" s="6" t="s">
        <v>767</v>
      </c>
      <c r="AD80" s="6" t="s">
        <v>767</v>
      </c>
      <c r="AE80" s="6" t="s">
        <v>767</v>
      </c>
      <c r="AF80" s="6" t="s">
        <v>767</v>
      </c>
      <c r="AG80" s="6" t="s">
        <v>767</v>
      </c>
      <c r="AH80" s="6" t="s">
        <v>767</v>
      </c>
      <c r="AI80" s="6" t="s">
        <v>767</v>
      </c>
      <c r="AJ80" s="6" t="s">
        <v>767</v>
      </c>
      <c r="AK80" s="6" t="s">
        <v>767</v>
      </c>
      <c r="AL80" s="6" t="s">
        <v>767</v>
      </c>
      <c r="AM80" s="6" t="s">
        <v>767</v>
      </c>
      <c r="AN80" s="6" t="s">
        <v>767</v>
      </c>
      <c r="AO80" s="6" t="s">
        <v>767</v>
      </c>
      <c r="AP80" s="6" t="s">
        <v>767</v>
      </c>
      <c r="AQ80" s="6" t="s">
        <v>767</v>
      </c>
      <c r="AR80" s="6" t="s">
        <v>767</v>
      </c>
      <c r="AS80" s="6" t="s">
        <v>767</v>
      </c>
      <c r="AT80" s="6" t="s">
        <v>767</v>
      </c>
      <c r="AU80" s="6" t="s">
        <v>767</v>
      </c>
      <c r="AV80" s="6" t="s">
        <v>767</v>
      </c>
      <c r="AW80" s="6" t="s">
        <v>998</v>
      </c>
      <c r="AX80" s="6" t="s">
        <v>767</v>
      </c>
      <c r="AY80" s="6" t="s">
        <v>767</v>
      </c>
      <c r="AZ80" s="6" t="s">
        <v>767</v>
      </c>
      <c r="BA80" s="6" t="s">
        <v>767</v>
      </c>
      <c r="BB80" s="6" t="s">
        <v>767</v>
      </c>
      <c r="BC80" s="6" t="s">
        <v>1000</v>
      </c>
      <c r="BD80" s="6" t="s">
        <v>767</v>
      </c>
      <c r="BE80" s="6" t="s">
        <v>767</v>
      </c>
      <c r="BF80" s="6" t="s">
        <v>767</v>
      </c>
      <c r="BG80" s="6" t="s">
        <v>767</v>
      </c>
      <c r="BH80" s="6" t="s">
        <v>767</v>
      </c>
      <c r="BI80" s="6" t="s">
        <v>767</v>
      </c>
      <c r="BJ80" s="6" t="s">
        <v>767</v>
      </c>
      <c r="BK80" s="6" t="s">
        <v>767</v>
      </c>
      <c r="BL80" s="6" t="s">
        <v>767</v>
      </c>
      <c r="BM80" s="6" t="s">
        <v>1006</v>
      </c>
      <c r="BN80" s="6" t="s">
        <v>767</v>
      </c>
      <c r="BO80" s="6" t="s">
        <v>767</v>
      </c>
      <c r="BP80" s="6" t="s">
        <v>767</v>
      </c>
      <c r="BQ80" s="6" t="s">
        <v>767</v>
      </c>
      <c r="BR80" s="6" t="s">
        <v>767</v>
      </c>
      <c r="BS80" s="6" t="s">
        <v>767</v>
      </c>
      <c r="BT80" s="6" t="s">
        <v>767</v>
      </c>
      <c r="BU80" s="6" t="s">
        <v>767</v>
      </c>
      <c r="BV80" s="6" t="s">
        <v>767</v>
      </c>
      <c r="BW80" s="6" t="s">
        <v>767</v>
      </c>
      <c r="BX80" s="6" t="s">
        <v>767</v>
      </c>
      <c r="BY80" s="6" t="s">
        <v>767</v>
      </c>
      <c r="BZ80" s="6" t="s">
        <v>767</v>
      </c>
      <c r="CA80" s="6" t="s">
        <v>767</v>
      </c>
      <c r="CB80" s="6" t="s">
        <v>767</v>
      </c>
      <c r="CC80" s="6" t="s">
        <v>767</v>
      </c>
      <c r="CD80" s="6" t="s">
        <v>767</v>
      </c>
    </row>
    <row r="81" spans="1:82" ht="45">
      <c r="A81" s="4" t="s">
        <v>775</v>
      </c>
      <c r="B81" s="6" t="s">
        <v>767</v>
      </c>
      <c r="C81" s="6" t="s">
        <v>767</v>
      </c>
      <c r="D81" s="6" t="s">
        <v>767</v>
      </c>
      <c r="E81" s="6" t="s">
        <v>767</v>
      </c>
      <c r="F81" s="6" t="s">
        <v>767</v>
      </c>
      <c r="G81" s="6" t="s">
        <v>767</v>
      </c>
      <c r="H81" s="6" t="s">
        <v>990</v>
      </c>
      <c r="I81" s="6" t="s">
        <v>767</v>
      </c>
      <c r="J81" s="6" t="s">
        <v>767</v>
      </c>
      <c r="K81" s="6" t="s">
        <v>767</v>
      </c>
      <c r="L81" s="6" t="s">
        <v>767</v>
      </c>
      <c r="M81" s="6" t="s">
        <v>767</v>
      </c>
      <c r="N81" s="6" t="s">
        <v>767</v>
      </c>
      <c r="O81" s="6" t="s">
        <v>767</v>
      </c>
      <c r="P81" s="6" t="s">
        <v>767</v>
      </c>
      <c r="Q81" s="6" t="s">
        <v>767</v>
      </c>
      <c r="R81" s="6" t="s">
        <v>767</v>
      </c>
      <c r="S81" s="6" t="s">
        <v>767</v>
      </c>
      <c r="T81" s="6" t="s">
        <v>767</v>
      </c>
      <c r="U81" s="6" t="s">
        <v>767</v>
      </c>
      <c r="V81" s="6" t="s">
        <v>767</v>
      </c>
      <c r="W81" s="6" t="s">
        <v>767</v>
      </c>
      <c r="X81" s="6" t="s">
        <v>767</v>
      </c>
      <c r="Y81" s="6" t="s">
        <v>767</v>
      </c>
      <c r="Z81" s="6" t="s">
        <v>767</v>
      </c>
      <c r="AA81" s="6" t="s">
        <v>767</v>
      </c>
      <c r="AB81" s="6" t="s">
        <v>996</v>
      </c>
      <c r="AC81" s="6" t="s">
        <v>767</v>
      </c>
      <c r="AD81" s="6" t="s">
        <v>767</v>
      </c>
      <c r="AE81" s="6" t="s">
        <v>767</v>
      </c>
      <c r="AF81" s="6" t="s">
        <v>767</v>
      </c>
      <c r="AG81" s="6" t="s">
        <v>767</v>
      </c>
      <c r="AH81" s="6" t="s">
        <v>767</v>
      </c>
      <c r="AI81" s="6" t="s">
        <v>767</v>
      </c>
      <c r="AJ81" s="6" t="s">
        <v>767</v>
      </c>
      <c r="AK81" s="6" t="s">
        <v>767</v>
      </c>
      <c r="AL81" s="6" t="s">
        <v>767</v>
      </c>
      <c r="AM81" s="6" t="s">
        <v>767</v>
      </c>
      <c r="AN81" s="6" t="s">
        <v>767</v>
      </c>
      <c r="AO81" s="6" t="s">
        <v>767</v>
      </c>
      <c r="AP81" s="6" t="s">
        <v>767</v>
      </c>
      <c r="AQ81" s="6" t="s">
        <v>767</v>
      </c>
      <c r="AR81" s="6" t="s">
        <v>767</v>
      </c>
      <c r="AS81" s="6" t="s">
        <v>767</v>
      </c>
      <c r="AT81" s="6" t="s">
        <v>767</v>
      </c>
      <c r="AU81" s="6" t="s">
        <v>767</v>
      </c>
      <c r="AV81" s="6" t="s">
        <v>767</v>
      </c>
      <c r="AW81" s="6" t="s">
        <v>998</v>
      </c>
      <c r="AX81" s="6" t="s">
        <v>767</v>
      </c>
      <c r="AY81" s="6" t="s">
        <v>767</v>
      </c>
      <c r="AZ81" s="6" t="s">
        <v>767</v>
      </c>
      <c r="BA81" s="6" t="s">
        <v>767</v>
      </c>
      <c r="BB81" s="6" t="s">
        <v>767</v>
      </c>
      <c r="BC81" s="6" t="s">
        <v>1007</v>
      </c>
      <c r="BD81" s="6" t="s">
        <v>767</v>
      </c>
      <c r="BE81" s="6" t="s">
        <v>767</v>
      </c>
      <c r="BF81" s="6" t="s">
        <v>767</v>
      </c>
      <c r="BG81" s="6" t="s">
        <v>767</v>
      </c>
      <c r="BH81" s="6" t="s">
        <v>767</v>
      </c>
      <c r="BI81" s="6" t="s">
        <v>767</v>
      </c>
      <c r="BJ81" s="6" t="s">
        <v>767</v>
      </c>
      <c r="BK81" s="6" t="s">
        <v>767</v>
      </c>
      <c r="BL81" s="6" t="s">
        <v>767</v>
      </c>
      <c r="BM81" s="6" t="s">
        <v>1006</v>
      </c>
      <c r="BN81" s="6" t="s">
        <v>767</v>
      </c>
      <c r="BO81" s="6" t="s">
        <v>767</v>
      </c>
      <c r="BP81" s="6" t="s">
        <v>767</v>
      </c>
      <c r="BQ81" s="6" t="s">
        <v>767</v>
      </c>
      <c r="BR81" s="6" t="s">
        <v>767</v>
      </c>
      <c r="BS81" s="6" t="s">
        <v>767</v>
      </c>
      <c r="BT81" s="6" t="s">
        <v>767</v>
      </c>
      <c r="BU81" s="6" t="s">
        <v>767</v>
      </c>
      <c r="BV81" s="6" t="s">
        <v>767</v>
      </c>
      <c r="BW81" s="6" t="s">
        <v>767</v>
      </c>
      <c r="BX81" s="6" t="s">
        <v>767</v>
      </c>
      <c r="BY81" s="6" t="s">
        <v>767</v>
      </c>
      <c r="BZ81" s="6" t="s">
        <v>767</v>
      </c>
      <c r="CA81" s="6" t="s">
        <v>767</v>
      </c>
      <c r="CB81" s="6" t="s">
        <v>767</v>
      </c>
      <c r="CC81" s="6" t="s">
        <v>767</v>
      </c>
      <c r="CD81" s="6" t="s">
        <v>767</v>
      </c>
    </row>
    <row r="82" spans="1:82" ht="45">
      <c r="A82" s="4" t="s">
        <v>776</v>
      </c>
      <c r="B82" s="6" t="s">
        <v>767</v>
      </c>
      <c r="C82" s="6" t="s">
        <v>767</v>
      </c>
      <c r="D82" s="6" t="s">
        <v>767</v>
      </c>
      <c r="E82" s="6" t="s">
        <v>767</v>
      </c>
      <c r="F82" s="6" t="s">
        <v>767</v>
      </c>
      <c r="G82" s="6" t="s">
        <v>767</v>
      </c>
      <c r="H82" s="6" t="s">
        <v>990</v>
      </c>
      <c r="I82" s="6" t="s">
        <v>767</v>
      </c>
      <c r="J82" s="6" t="s">
        <v>767</v>
      </c>
      <c r="K82" s="6" t="s">
        <v>767</v>
      </c>
      <c r="L82" s="6" t="s">
        <v>767</v>
      </c>
      <c r="M82" s="6" t="s">
        <v>767</v>
      </c>
      <c r="N82" s="6" t="s">
        <v>767</v>
      </c>
      <c r="O82" s="6" t="s">
        <v>767</v>
      </c>
      <c r="P82" s="6" t="s">
        <v>767</v>
      </c>
      <c r="Q82" s="6" t="s">
        <v>767</v>
      </c>
      <c r="R82" s="6" t="s">
        <v>767</v>
      </c>
      <c r="S82" s="6" t="s">
        <v>767</v>
      </c>
      <c r="T82" s="6" t="s">
        <v>767</v>
      </c>
      <c r="U82" s="6" t="s">
        <v>767</v>
      </c>
      <c r="V82" s="6" t="s">
        <v>767</v>
      </c>
      <c r="W82" s="6" t="s">
        <v>767</v>
      </c>
      <c r="X82" s="6" t="s">
        <v>767</v>
      </c>
      <c r="Y82" s="6" t="s">
        <v>767</v>
      </c>
      <c r="Z82" s="6" t="s">
        <v>767</v>
      </c>
      <c r="AA82" s="6" t="s">
        <v>767</v>
      </c>
      <c r="AB82" s="6" t="s">
        <v>996</v>
      </c>
      <c r="AC82" s="6" t="s">
        <v>767</v>
      </c>
      <c r="AD82" s="6" t="s">
        <v>767</v>
      </c>
      <c r="AE82" s="6" t="s">
        <v>767</v>
      </c>
      <c r="AF82" s="6" t="s">
        <v>767</v>
      </c>
      <c r="AG82" s="6" t="s">
        <v>767</v>
      </c>
      <c r="AH82" s="6" t="s">
        <v>767</v>
      </c>
      <c r="AI82" s="6" t="s">
        <v>767</v>
      </c>
      <c r="AJ82" s="6" t="s">
        <v>767</v>
      </c>
      <c r="AK82" s="6" t="s">
        <v>767</v>
      </c>
      <c r="AL82" s="6" t="s">
        <v>767</v>
      </c>
      <c r="AM82" s="6" t="s">
        <v>767</v>
      </c>
      <c r="AN82" s="6" t="s">
        <v>767</v>
      </c>
      <c r="AO82" s="6" t="s">
        <v>767</v>
      </c>
      <c r="AP82" s="6" t="s">
        <v>767</v>
      </c>
      <c r="AQ82" s="6" t="s">
        <v>767</v>
      </c>
      <c r="AR82" s="6" t="s">
        <v>767</v>
      </c>
      <c r="AS82" s="6" t="s">
        <v>767</v>
      </c>
      <c r="AT82" s="6" t="s">
        <v>767</v>
      </c>
      <c r="AU82" s="6" t="s">
        <v>767</v>
      </c>
      <c r="AV82" s="6" t="s">
        <v>767</v>
      </c>
      <c r="AW82" s="6" t="s">
        <v>998</v>
      </c>
      <c r="AX82" s="6" t="s">
        <v>767</v>
      </c>
      <c r="AY82" s="6" t="s">
        <v>767</v>
      </c>
      <c r="AZ82" s="6" t="s">
        <v>767</v>
      </c>
      <c r="BA82" s="6" t="s">
        <v>767</v>
      </c>
      <c r="BB82" s="6" t="s">
        <v>767</v>
      </c>
      <c r="BC82" s="6" t="s">
        <v>1007</v>
      </c>
      <c r="BD82" s="6" t="s">
        <v>767</v>
      </c>
      <c r="BE82" s="6" t="s">
        <v>767</v>
      </c>
      <c r="BF82" s="6" t="s">
        <v>767</v>
      </c>
      <c r="BG82" s="6" t="s">
        <v>767</v>
      </c>
      <c r="BH82" s="6" t="s">
        <v>767</v>
      </c>
      <c r="BI82" s="6" t="s">
        <v>767</v>
      </c>
      <c r="BJ82" s="6" t="s">
        <v>767</v>
      </c>
      <c r="BK82" s="6" t="s">
        <v>767</v>
      </c>
      <c r="BL82" s="6" t="s">
        <v>767</v>
      </c>
      <c r="BM82" s="6" t="s">
        <v>1006</v>
      </c>
      <c r="BN82" s="6" t="s">
        <v>767</v>
      </c>
      <c r="BO82" s="6" t="s">
        <v>767</v>
      </c>
      <c r="BP82" s="6" t="s">
        <v>767</v>
      </c>
      <c r="BQ82" s="6" t="s">
        <v>767</v>
      </c>
      <c r="BR82" s="6" t="s">
        <v>767</v>
      </c>
      <c r="BS82" s="6" t="s">
        <v>767</v>
      </c>
      <c r="BT82" s="6" t="s">
        <v>767</v>
      </c>
      <c r="BU82" s="6" t="s">
        <v>767</v>
      </c>
      <c r="BV82" s="6" t="s">
        <v>767</v>
      </c>
      <c r="BW82" s="6" t="s">
        <v>767</v>
      </c>
      <c r="BX82" s="6" t="s">
        <v>767</v>
      </c>
      <c r="BY82" s="6" t="s">
        <v>767</v>
      </c>
      <c r="BZ82" s="6" t="s">
        <v>767</v>
      </c>
      <c r="CA82" s="6" t="s">
        <v>767</v>
      </c>
      <c r="CB82" s="6" t="s">
        <v>767</v>
      </c>
      <c r="CC82" s="6" t="s">
        <v>767</v>
      </c>
      <c r="CD82" s="6" t="s">
        <v>767</v>
      </c>
    </row>
    <row r="83" spans="1:82" ht="45">
      <c r="A83" s="4" t="s">
        <v>777</v>
      </c>
      <c r="B83" s="6" t="s">
        <v>767</v>
      </c>
      <c r="C83" s="6" t="s">
        <v>767</v>
      </c>
      <c r="D83" s="6" t="s">
        <v>767</v>
      </c>
      <c r="E83" s="6" t="s">
        <v>767</v>
      </c>
      <c r="F83" s="6" t="s">
        <v>767</v>
      </c>
      <c r="G83" s="6" t="s">
        <v>767</v>
      </c>
      <c r="H83" s="6" t="s">
        <v>990</v>
      </c>
      <c r="I83" s="6" t="s">
        <v>767</v>
      </c>
      <c r="J83" s="6" t="s">
        <v>767</v>
      </c>
      <c r="K83" s="6" t="s">
        <v>767</v>
      </c>
      <c r="L83" s="6" t="s">
        <v>767</v>
      </c>
      <c r="M83" s="6" t="s">
        <v>767</v>
      </c>
      <c r="N83" s="6" t="s">
        <v>767</v>
      </c>
      <c r="O83" s="6" t="s">
        <v>767</v>
      </c>
      <c r="P83" s="6" t="s">
        <v>767</v>
      </c>
      <c r="Q83" s="6" t="s">
        <v>767</v>
      </c>
      <c r="R83" s="6" t="s">
        <v>767</v>
      </c>
      <c r="S83" s="6" t="s">
        <v>767</v>
      </c>
      <c r="T83" s="6" t="s">
        <v>767</v>
      </c>
      <c r="U83" s="6" t="s">
        <v>767</v>
      </c>
      <c r="V83" s="6" t="s">
        <v>767</v>
      </c>
      <c r="W83" s="6" t="s">
        <v>767</v>
      </c>
      <c r="X83" s="6" t="s">
        <v>767</v>
      </c>
      <c r="Y83" s="6" t="s">
        <v>767</v>
      </c>
      <c r="Z83" s="6" t="s">
        <v>767</v>
      </c>
      <c r="AA83" s="6" t="s">
        <v>767</v>
      </c>
      <c r="AB83" s="6" t="s">
        <v>996</v>
      </c>
      <c r="AC83" s="6" t="s">
        <v>767</v>
      </c>
      <c r="AD83" s="6" t="s">
        <v>767</v>
      </c>
      <c r="AE83" s="6" t="s">
        <v>767</v>
      </c>
      <c r="AF83" s="6" t="s">
        <v>767</v>
      </c>
      <c r="AG83" s="6" t="s">
        <v>767</v>
      </c>
      <c r="AH83" s="6" t="s">
        <v>767</v>
      </c>
      <c r="AI83" s="6" t="s">
        <v>767</v>
      </c>
      <c r="AJ83" s="6" t="s">
        <v>767</v>
      </c>
      <c r="AK83" s="6" t="s">
        <v>767</v>
      </c>
      <c r="AL83" s="6" t="s">
        <v>767</v>
      </c>
      <c r="AM83" s="6" t="s">
        <v>767</v>
      </c>
      <c r="AN83" s="6" t="s">
        <v>767</v>
      </c>
      <c r="AO83" s="6" t="s">
        <v>767</v>
      </c>
      <c r="AP83" s="6" t="s">
        <v>767</v>
      </c>
      <c r="AQ83" s="6" t="s">
        <v>767</v>
      </c>
      <c r="AR83" s="6" t="s">
        <v>767</v>
      </c>
      <c r="AS83" s="6" t="s">
        <v>767</v>
      </c>
      <c r="AT83" s="6" t="s">
        <v>767</v>
      </c>
      <c r="AU83" s="6" t="s">
        <v>767</v>
      </c>
      <c r="AV83" s="6" t="s">
        <v>767</v>
      </c>
      <c r="AW83" s="6" t="s">
        <v>998</v>
      </c>
      <c r="AX83" s="6" t="s">
        <v>767</v>
      </c>
      <c r="AY83" s="6" t="s">
        <v>767</v>
      </c>
      <c r="AZ83" s="6" t="s">
        <v>767</v>
      </c>
      <c r="BA83" s="6" t="s">
        <v>767</v>
      </c>
      <c r="BB83" s="6" t="s">
        <v>767</v>
      </c>
      <c r="BC83" s="6" t="s">
        <v>1007</v>
      </c>
      <c r="BD83" s="6" t="s">
        <v>767</v>
      </c>
      <c r="BE83" s="6" t="s">
        <v>767</v>
      </c>
      <c r="BF83" s="6" t="s">
        <v>767</v>
      </c>
      <c r="BG83" s="6" t="s">
        <v>767</v>
      </c>
      <c r="BH83" s="6" t="s">
        <v>767</v>
      </c>
      <c r="BI83" s="6" t="s">
        <v>767</v>
      </c>
      <c r="BJ83" s="6" t="s">
        <v>767</v>
      </c>
      <c r="BK83" s="6" t="s">
        <v>767</v>
      </c>
      <c r="BL83" s="6" t="s">
        <v>767</v>
      </c>
      <c r="BM83" s="6" t="s">
        <v>1008</v>
      </c>
      <c r="BN83" s="6" t="s">
        <v>767</v>
      </c>
      <c r="BO83" s="6" t="s">
        <v>767</v>
      </c>
      <c r="BP83" s="6" t="s">
        <v>767</v>
      </c>
      <c r="BQ83" s="6" t="s">
        <v>767</v>
      </c>
      <c r="BR83" s="6" t="s">
        <v>767</v>
      </c>
      <c r="BS83" s="6" t="s">
        <v>767</v>
      </c>
      <c r="BT83" s="6" t="s">
        <v>767</v>
      </c>
      <c r="BU83" s="6" t="s">
        <v>767</v>
      </c>
      <c r="BV83" s="6" t="s">
        <v>767</v>
      </c>
      <c r="BW83" s="6" t="s">
        <v>767</v>
      </c>
      <c r="BX83" s="6" t="s">
        <v>767</v>
      </c>
      <c r="BY83" s="6" t="s">
        <v>767</v>
      </c>
      <c r="BZ83" s="6" t="s">
        <v>767</v>
      </c>
      <c r="CA83" s="6" t="s">
        <v>767</v>
      </c>
      <c r="CB83" s="6" t="s">
        <v>767</v>
      </c>
      <c r="CC83" s="6" t="s">
        <v>767</v>
      </c>
      <c r="CD83" s="6" t="s">
        <v>767</v>
      </c>
    </row>
    <row r="84" spans="1:82" ht="45">
      <c r="A84" s="4" t="s">
        <v>778</v>
      </c>
      <c r="B84" s="6" t="s">
        <v>767</v>
      </c>
      <c r="C84" s="6" t="s">
        <v>767</v>
      </c>
      <c r="D84" s="6" t="s">
        <v>767</v>
      </c>
      <c r="E84" s="6" t="s">
        <v>767</v>
      </c>
      <c r="F84" s="6" t="s">
        <v>767</v>
      </c>
      <c r="G84" s="6" t="s">
        <v>767</v>
      </c>
      <c r="H84" s="6" t="s">
        <v>990</v>
      </c>
      <c r="I84" s="6" t="s">
        <v>767</v>
      </c>
      <c r="J84" s="6" t="s">
        <v>767</v>
      </c>
      <c r="K84" s="6" t="s">
        <v>767</v>
      </c>
      <c r="L84" s="6" t="s">
        <v>767</v>
      </c>
      <c r="M84" s="6" t="s">
        <v>767</v>
      </c>
      <c r="N84" s="6" t="s">
        <v>767</v>
      </c>
      <c r="O84" s="6" t="s">
        <v>767</v>
      </c>
      <c r="P84" s="6" t="s">
        <v>767</v>
      </c>
      <c r="Q84" s="6" t="s">
        <v>767</v>
      </c>
      <c r="R84" s="6" t="s">
        <v>767</v>
      </c>
      <c r="S84" s="6" t="s">
        <v>767</v>
      </c>
      <c r="T84" s="6" t="s">
        <v>767</v>
      </c>
      <c r="U84" s="6" t="s">
        <v>767</v>
      </c>
      <c r="V84" s="6" t="s">
        <v>767</v>
      </c>
      <c r="W84" s="6" t="s">
        <v>767</v>
      </c>
      <c r="X84" s="6" t="s">
        <v>767</v>
      </c>
      <c r="Y84" s="6" t="s">
        <v>767</v>
      </c>
      <c r="Z84" s="6" t="s">
        <v>767</v>
      </c>
      <c r="AA84" s="6" t="s">
        <v>767</v>
      </c>
      <c r="AB84" s="6" t="s">
        <v>996</v>
      </c>
      <c r="AC84" s="6" t="s">
        <v>767</v>
      </c>
      <c r="AD84" s="6" t="s">
        <v>767</v>
      </c>
      <c r="AE84" s="6" t="s">
        <v>767</v>
      </c>
      <c r="AF84" s="6" t="s">
        <v>767</v>
      </c>
      <c r="AG84" s="6" t="s">
        <v>767</v>
      </c>
      <c r="AH84" s="6" t="s">
        <v>767</v>
      </c>
      <c r="AI84" s="6" t="s">
        <v>767</v>
      </c>
      <c r="AJ84" s="6" t="s">
        <v>767</v>
      </c>
      <c r="AK84" s="6" t="s">
        <v>767</v>
      </c>
      <c r="AL84" s="6" t="s">
        <v>767</v>
      </c>
      <c r="AM84" s="6" t="s">
        <v>767</v>
      </c>
      <c r="AN84" s="6" t="s">
        <v>767</v>
      </c>
      <c r="AO84" s="6" t="s">
        <v>767</v>
      </c>
      <c r="AP84" s="6" t="s">
        <v>767</v>
      </c>
      <c r="AQ84" s="6" t="s">
        <v>767</v>
      </c>
      <c r="AR84" s="6" t="s">
        <v>767</v>
      </c>
      <c r="AS84" s="6" t="s">
        <v>767</v>
      </c>
      <c r="AT84" s="6" t="s">
        <v>767</v>
      </c>
      <c r="AU84" s="6" t="s">
        <v>767</v>
      </c>
      <c r="AV84" s="6" t="s">
        <v>767</v>
      </c>
      <c r="AW84" s="6" t="s">
        <v>767</v>
      </c>
      <c r="AX84" s="6" t="s">
        <v>767</v>
      </c>
      <c r="AY84" s="6" t="s">
        <v>767</v>
      </c>
      <c r="AZ84" s="6" t="s">
        <v>767</v>
      </c>
      <c r="BA84" s="6" t="s">
        <v>767</v>
      </c>
      <c r="BB84" s="6" t="s">
        <v>767</v>
      </c>
      <c r="BC84" s="6" t="s">
        <v>1007</v>
      </c>
      <c r="BD84" s="6" t="s">
        <v>767</v>
      </c>
      <c r="BE84" s="6" t="s">
        <v>767</v>
      </c>
      <c r="BF84" s="6" t="s">
        <v>767</v>
      </c>
      <c r="BG84" s="6" t="s">
        <v>767</v>
      </c>
      <c r="BH84" s="6" t="s">
        <v>767</v>
      </c>
      <c r="BI84" s="6" t="s">
        <v>767</v>
      </c>
      <c r="BJ84" s="6" t="s">
        <v>767</v>
      </c>
      <c r="BK84" s="6" t="s">
        <v>767</v>
      </c>
      <c r="BL84" s="6" t="s">
        <v>767</v>
      </c>
      <c r="BM84" s="6" t="s">
        <v>1008</v>
      </c>
      <c r="BN84" s="6" t="s">
        <v>767</v>
      </c>
      <c r="BO84" s="6" t="s">
        <v>767</v>
      </c>
      <c r="BP84" s="6" t="s">
        <v>767</v>
      </c>
      <c r="BQ84" s="6" t="s">
        <v>767</v>
      </c>
      <c r="BR84" s="6" t="s">
        <v>767</v>
      </c>
      <c r="BS84" s="6" t="s">
        <v>767</v>
      </c>
      <c r="BT84" s="6" t="s">
        <v>767</v>
      </c>
      <c r="BU84" s="6" t="s">
        <v>767</v>
      </c>
      <c r="BV84" s="6" t="s">
        <v>767</v>
      </c>
      <c r="BW84" s="6" t="s">
        <v>767</v>
      </c>
      <c r="BX84" s="6" t="s">
        <v>767</v>
      </c>
      <c r="BY84" s="6" t="s">
        <v>767</v>
      </c>
      <c r="BZ84" s="6" t="s">
        <v>767</v>
      </c>
      <c r="CA84" s="6" t="s">
        <v>767</v>
      </c>
      <c r="CB84" s="6" t="s">
        <v>767</v>
      </c>
      <c r="CC84" s="6" t="s">
        <v>767</v>
      </c>
      <c r="CD84" s="6" t="s">
        <v>767</v>
      </c>
    </row>
    <row r="85" spans="1:82" ht="45">
      <c r="A85" s="4" t="s">
        <v>779</v>
      </c>
      <c r="B85" s="6" t="s">
        <v>767</v>
      </c>
      <c r="C85" s="6" t="s">
        <v>767</v>
      </c>
      <c r="D85" s="6" t="s">
        <v>767</v>
      </c>
      <c r="E85" s="6" t="s">
        <v>767</v>
      </c>
      <c r="F85" s="6" t="s">
        <v>767</v>
      </c>
      <c r="G85" s="6" t="s">
        <v>767</v>
      </c>
      <c r="H85" s="6" t="s">
        <v>990</v>
      </c>
      <c r="I85" s="6" t="s">
        <v>767</v>
      </c>
      <c r="J85" s="6" t="s">
        <v>767</v>
      </c>
      <c r="K85" s="6" t="s">
        <v>767</v>
      </c>
      <c r="L85" s="6" t="s">
        <v>767</v>
      </c>
      <c r="M85" s="6" t="s">
        <v>767</v>
      </c>
      <c r="N85" s="6" t="s">
        <v>767</v>
      </c>
      <c r="O85" s="6" t="s">
        <v>767</v>
      </c>
      <c r="P85" s="6" t="s">
        <v>767</v>
      </c>
      <c r="Q85" s="6" t="s">
        <v>767</v>
      </c>
      <c r="R85" s="6" t="s">
        <v>767</v>
      </c>
      <c r="S85" s="6" t="s">
        <v>767</v>
      </c>
      <c r="T85" s="6" t="s">
        <v>767</v>
      </c>
      <c r="U85" s="6" t="s">
        <v>767</v>
      </c>
      <c r="V85" s="6" t="s">
        <v>767</v>
      </c>
      <c r="W85" s="6" t="s">
        <v>767</v>
      </c>
      <c r="X85" s="6" t="s">
        <v>767</v>
      </c>
      <c r="Y85" s="6" t="s">
        <v>767</v>
      </c>
      <c r="Z85" s="6" t="s">
        <v>767</v>
      </c>
      <c r="AA85" s="6" t="s">
        <v>767</v>
      </c>
      <c r="AB85" s="6" t="s">
        <v>996</v>
      </c>
      <c r="AC85" s="6" t="s">
        <v>767</v>
      </c>
      <c r="AD85" s="6" t="s">
        <v>767</v>
      </c>
      <c r="AE85" s="6" t="s">
        <v>767</v>
      </c>
      <c r="AF85" s="6" t="s">
        <v>767</v>
      </c>
      <c r="AG85" s="6" t="s">
        <v>767</v>
      </c>
      <c r="AH85" s="6" t="s">
        <v>767</v>
      </c>
      <c r="AI85" s="6" t="s">
        <v>767</v>
      </c>
      <c r="AJ85" s="6" t="s">
        <v>767</v>
      </c>
      <c r="AK85" s="6" t="s">
        <v>767</v>
      </c>
      <c r="AL85" s="6" t="s">
        <v>767</v>
      </c>
      <c r="AM85" s="6" t="s">
        <v>767</v>
      </c>
      <c r="AN85" s="6" t="s">
        <v>767</v>
      </c>
      <c r="AO85" s="6" t="s">
        <v>767</v>
      </c>
      <c r="AP85" s="6" t="s">
        <v>767</v>
      </c>
      <c r="AQ85" s="6" t="s">
        <v>767</v>
      </c>
      <c r="AR85" s="6" t="s">
        <v>767</v>
      </c>
      <c r="AS85" s="6" t="s">
        <v>767</v>
      </c>
      <c r="AT85" s="6" t="s">
        <v>767</v>
      </c>
      <c r="AU85" s="6" t="s">
        <v>767</v>
      </c>
      <c r="AV85" s="6" t="s">
        <v>767</v>
      </c>
      <c r="AW85" s="6" t="s">
        <v>767</v>
      </c>
      <c r="AX85" s="6" t="s">
        <v>767</v>
      </c>
      <c r="AY85" s="6" t="s">
        <v>767</v>
      </c>
      <c r="AZ85" s="6" t="s">
        <v>767</v>
      </c>
      <c r="BA85" s="6" t="s">
        <v>767</v>
      </c>
      <c r="BB85" s="6" t="s">
        <v>767</v>
      </c>
      <c r="BC85" s="6" t="s">
        <v>1007</v>
      </c>
      <c r="BD85" s="6" t="s">
        <v>767</v>
      </c>
      <c r="BE85" s="6" t="s">
        <v>767</v>
      </c>
      <c r="BF85" s="6" t="s">
        <v>767</v>
      </c>
      <c r="BG85" s="6" t="s">
        <v>767</v>
      </c>
      <c r="BH85" s="6" t="s">
        <v>767</v>
      </c>
      <c r="BI85" s="6" t="s">
        <v>767</v>
      </c>
      <c r="BJ85" s="6" t="s">
        <v>767</v>
      </c>
      <c r="BK85" s="6" t="s">
        <v>767</v>
      </c>
      <c r="BL85" s="6" t="s">
        <v>767</v>
      </c>
      <c r="BM85" s="6" t="s">
        <v>1008</v>
      </c>
      <c r="BN85" s="6" t="s">
        <v>767</v>
      </c>
      <c r="BO85" s="6" t="s">
        <v>767</v>
      </c>
      <c r="BP85" s="6" t="s">
        <v>767</v>
      </c>
      <c r="BQ85" s="6" t="s">
        <v>767</v>
      </c>
      <c r="BR85" s="6" t="s">
        <v>767</v>
      </c>
      <c r="BS85" s="6" t="s">
        <v>767</v>
      </c>
      <c r="BT85" s="6" t="s">
        <v>767</v>
      </c>
      <c r="BU85" s="6" t="s">
        <v>767</v>
      </c>
      <c r="BV85" s="6" t="s">
        <v>767</v>
      </c>
      <c r="BW85" s="6" t="s">
        <v>767</v>
      </c>
      <c r="BX85" s="6" t="s">
        <v>767</v>
      </c>
      <c r="BY85" s="6" t="s">
        <v>767</v>
      </c>
      <c r="BZ85" s="6" t="s">
        <v>767</v>
      </c>
      <c r="CA85" s="6" t="s">
        <v>767</v>
      </c>
      <c r="CB85" s="6" t="s">
        <v>767</v>
      </c>
      <c r="CC85" s="6" t="s">
        <v>767</v>
      </c>
      <c r="CD85" s="6" t="s">
        <v>767</v>
      </c>
    </row>
    <row r="86" spans="1:82" ht="45">
      <c r="A86" s="4" t="s">
        <v>780</v>
      </c>
      <c r="B86" s="6" t="s">
        <v>767</v>
      </c>
      <c r="C86" s="6" t="s">
        <v>767</v>
      </c>
      <c r="D86" s="6" t="s">
        <v>767</v>
      </c>
      <c r="E86" s="6" t="s">
        <v>767</v>
      </c>
      <c r="F86" s="6" t="s">
        <v>767</v>
      </c>
      <c r="G86" s="6" t="s">
        <v>767</v>
      </c>
      <c r="H86" s="6" t="s">
        <v>990</v>
      </c>
      <c r="I86" s="6" t="s">
        <v>767</v>
      </c>
      <c r="J86" s="6" t="s">
        <v>767</v>
      </c>
      <c r="K86" s="6" t="s">
        <v>767</v>
      </c>
      <c r="L86" s="6" t="s">
        <v>767</v>
      </c>
      <c r="M86" s="6" t="s">
        <v>767</v>
      </c>
      <c r="N86" s="6" t="s">
        <v>767</v>
      </c>
      <c r="O86" s="6" t="s">
        <v>767</v>
      </c>
      <c r="P86" s="6" t="s">
        <v>767</v>
      </c>
      <c r="Q86" s="6" t="s">
        <v>767</v>
      </c>
      <c r="R86" s="6" t="s">
        <v>767</v>
      </c>
      <c r="S86" s="6" t="s">
        <v>767</v>
      </c>
      <c r="T86" s="6" t="s">
        <v>767</v>
      </c>
      <c r="U86" s="6" t="s">
        <v>767</v>
      </c>
      <c r="V86" s="6" t="s">
        <v>767</v>
      </c>
      <c r="W86" s="6" t="s">
        <v>767</v>
      </c>
      <c r="X86" s="6" t="s">
        <v>767</v>
      </c>
      <c r="Y86" s="6" t="s">
        <v>767</v>
      </c>
      <c r="Z86" s="6" t="s">
        <v>767</v>
      </c>
      <c r="AA86" s="6" t="s">
        <v>767</v>
      </c>
      <c r="AB86" s="6" t="s">
        <v>996</v>
      </c>
      <c r="AC86" s="6" t="s">
        <v>767</v>
      </c>
      <c r="AD86" s="6" t="s">
        <v>767</v>
      </c>
      <c r="AE86" s="6" t="s">
        <v>767</v>
      </c>
      <c r="AF86" s="6" t="s">
        <v>767</v>
      </c>
      <c r="AG86" s="6" t="s">
        <v>767</v>
      </c>
      <c r="AH86" s="6" t="s">
        <v>767</v>
      </c>
      <c r="AI86" s="6" t="s">
        <v>767</v>
      </c>
      <c r="AJ86" s="6" t="s">
        <v>767</v>
      </c>
      <c r="AK86" s="6" t="s">
        <v>767</v>
      </c>
      <c r="AL86" s="6" t="s">
        <v>767</v>
      </c>
      <c r="AM86" s="6" t="s">
        <v>767</v>
      </c>
      <c r="AN86" s="6" t="s">
        <v>767</v>
      </c>
      <c r="AO86" s="6" t="s">
        <v>767</v>
      </c>
      <c r="AP86" s="6" t="s">
        <v>767</v>
      </c>
      <c r="AQ86" s="6" t="s">
        <v>767</v>
      </c>
      <c r="AR86" s="6" t="s">
        <v>767</v>
      </c>
      <c r="AS86" s="6" t="s">
        <v>767</v>
      </c>
      <c r="AT86" s="6" t="s">
        <v>767</v>
      </c>
      <c r="AU86" s="6" t="s">
        <v>767</v>
      </c>
      <c r="AV86" s="6" t="s">
        <v>767</v>
      </c>
      <c r="AW86" s="6" t="s">
        <v>767</v>
      </c>
      <c r="AX86" s="6" t="s">
        <v>767</v>
      </c>
      <c r="AY86" s="6" t="s">
        <v>767</v>
      </c>
      <c r="AZ86" s="6" t="s">
        <v>767</v>
      </c>
      <c r="BA86" s="6" t="s">
        <v>767</v>
      </c>
      <c r="BB86" s="6" t="s">
        <v>767</v>
      </c>
      <c r="BC86" s="6" t="s">
        <v>1007</v>
      </c>
      <c r="BD86" s="6" t="s">
        <v>767</v>
      </c>
      <c r="BE86" s="6" t="s">
        <v>767</v>
      </c>
      <c r="BF86" s="6" t="s">
        <v>767</v>
      </c>
      <c r="BG86" s="6" t="s">
        <v>767</v>
      </c>
      <c r="BH86" s="6" t="s">
        <v>767</v>
      </c>
      <c r="BI86" s="6" t="s">
        <v>767</v>
      </c>
      <c r="BJ86" s="6" t="s">
        <v>767</v>
      </c>
      <c r="BK86" s="6" t="s">
        <v>767</v>
      </c>
      <c r="BL86" s="6" t="s">
        <v>767</v>
      </c>
      <c r="BM86" s="6" t="s">
        <v>1008</v>
      </c>
      <c r="BN86" s="6" t="s">
        <v>767</v>
      </c>
      <c r="BO86" s="6" t="s">
        <v>767</v>
      </c>
      <c r="BP86" s="6" t="s">
        <v>767</v>
      </c>
      <c r="BQ86" s="6" t="s">
        <v>767</v>
      </c>
      <c r="BR86" s="6" t="s">
        <v>767</v>
      </c>
      <c r="BS86" s="6" t="s">
        <v>767</v>
      </c>
      <c r="BT86" s="6" t="s">
        <v>767</v>
      </c>
      <c r="BU86" s="6" t="s">
        <v>767</v>
      </c>
      <c r="BV86" s="6" t="s">
        <v>767</v>
      </c>
      <c r="BW86" s="6" t="s">
        <v>767</v>
      </c>
      <c r="BX86" s="6" t="s">
        <v>767</v>
      </c>
      <c r="BY86" s="6" t="s">
        <v>767</v>
      </c>
      <c r="BZ86" s="6" t="s">
        <v>767</v>
      </c>
      <c r="CA86" s="6" t="s">
        <v>767</v>
      </c>
      <c r="CB86" s="6" t="s">
        <v>767</v>
      </c>
      <c r="CC86" s="6" t="s">
        <v>767</v>
      </c>
      <c r="CD86" s="6" t="s">
        <v>767</v>
      </c>
    </row>
    <row r="87" spans="1:82" ht="45">
      <c r="A87" s="4" t="s">
        <v>781</v>
      </c>
      <c r="B87" s="6" t="s">
        <v>767</v>
      </c>
      <c r="C87" s="6" t="s">
        <v>767</v>
      </c>
      <c r="D87" s="6" t="s">
        <v>767</v>
      </c>
      <c r="E87" s="6" t="s">
        <v>767</v>
      </c>
      <c r="F87" s="6" t="s">
        <v>767</v>
      </c>
      <c r="G87" s="6" t="s">
        <v>767</v>
      </c>
      <c r="H87" s="6" t="s">
        <v>990</v>
      </c>
      <c r="I87" s="6" t="s">
        <v>767</v>
      </c>
      <c r="J87" s="6" t="s">
        <v>767</v>
      </c>
      <c r="K87" s="6" t="s">
        <v>767</v>
      </c>
      <c r="L87" s="6" t="s">
        <v>767</v>
      </c>
      <c r="M87" s="6" t="s">
        <v>767</v>
      </c>
      <c r="N87" s="6" t="s">
        <v>767</v>
      </c>
      <c r="O87" s="6" t="s">
        <v>767</v>
      </c>
      <c r="P87" s="6" t="s">
        <v>767</v>
      </c>
      <c r="Q87" s="6" t="s">
        <v>767</v>
      </c>
      <c r="R87" s="6" t="s">
        <v>767</v>
      </c>
      <c r="S87" s="6" t="s">
        <v>767</v>
      </c>
      <c r="T87" s="6" t="s">
        <v>767</v>
      </c>
      <c r="U87" s="6" t="s">
        <v>767</v>
      </c>
      <c r="V87" s="6" t="s">
        <v>767</v>
      </c>
      <c r="W87" s="6" t="s">
        <v>767</v>
      </c>
      <c r="X87" s="6" t="s">
        <v>767</v>
      </c>
      <c r="Y87" s="6" t="s">
        <v>767</v>
      </c>
      <c r="Z87" s="6" t="s">
        <v>767</v>
      </c>
      <c r="AA87" s="6" t="s">
        <v>767</v>
      </c>
      <c r="AB87" s="6" t="s">
        <v>996</v>
      </c>
      <c r="AC87" s="6" t="s">
        <v>767</v>
      </c>
      <c r="AD87" s="6" t="s">
        <v>767</v>
      </c>
      <c r="AE87" s="6" t="s">
        <v>767</v>
      </c>
      <c r="AF87" s="6" t="s">
        <v>767</v>
      </c>
      <c r="AG87" s="6" t="s">
        <v>767</v>
      </c>
      <c r="AH87" s="6" t="s">
        <v>767</v>
      </c>
      <c r="AI87" s="6" t="s">
        <v>767</v>
      </c>
      <c r="AJ87" s="6" t="s">
        <v>767</v>
      </c>
      <c r="AK87" s="6" t="s">
        <v>767</v>
      </c>
      <c r="AL87" s="6" t="s">
        <v>767</v>
      </c>
      <c r="AM87" s="6" t="s">
        <v>767</v>
      </c>
      <c r="AN87" s="6" t="s">
        <v>767</v>
      </c>
      <c r="AO87" s="6" t="s">
        <v>767</v>
      </c>
      <c r="AP87" s="6" t="s">
        <v>767</v>
      </c>
      <c r="AQ87" s="6" t="s">
        <v>767</v>
      </c>
      <c r="AR87" s="6" t="s">
        <v>767</v>
      </c>
      <c r="AS87" s="6" t="s">
        <v>767</v>
      </c>
      <c r="AT87" s="6" t="s">
        <v>767</v>
      </c>
      <c r="AU87" s="6" t="s">
        <v>767</v>
      </c>
      <c r="AV87" s="6" t="s">
        <v>767</v>
      </c>
      <c r="AW87" s="6" t="s">
        <v>767</v>
      </c>
      <c r="AX87" s="6" t="s">
        <v>767</v>
      </c>
      <c r="AY87" s="6" t="s">
        <v>767</v>
      </c>
      <c r="AZ87" s="6" t="s">
        <v>767</v>
      </c>
      <c r="BA87" s="6" t="s">
        <v>767</v>
      </c>
      <c r="BB87" s="6" t="s">
        <v>767</v>
      </c>
      <c r="BC87" s="6" t="s">
        <v>1007</v>
      </c>
      <c r="BD87" s="6" t="s">
        <v>767</v>
      </c>
      <c r="BE87" s="6" t="s">
        <v>767</v>
      </c>
      <c r="BF87" s="6" t="s">
        <v>767</v>
      </c>
      <c r="BG87" s="6" t="s">
        <v>767</v>
      </c>
      <c r="BH87" s="6" t="s">
        <v>767</v>
      </c>
      <c r="BI87" s="6" t="s">
        <v>767</v>
      </c>
      <c r="BJ87" s="6" t="s">
        <v>767</v>
      </c>
      <c r="BK87" s="6" t="s">
        <v>767</v>
      </c>
      <c r="BL87" s="6" t="s">
        <v>767</v>
      </c>
      <c r="BM87" s="6" t="s">
        <v>1008</v>
      </c>
      <c r="BN87" s="6" t="s">
        <v>767</v>
      </c>
      <c r="BO87" s="6" t="s">
        <v>767</v>
      </c>
      <c r="BP87" s="6" t="s">
        <v>767</v>
      </c>
      <c r="BQ87" s="6" t="s">
        <v>767</v>
      </c>
      <c r="BR87" s="6" t="s">
        <v>767</v>
      </c>
      <c r="BS87" s="6" t="s">
        <v>767</v>
      </c>
      <c r="BT87" s="6" t="s">
        <v>767</v>
      </c>
      <c r="BU87" s="6" t="s">
        <v>767</v>
      </c>
      <c r="BV87" s="6" t="s">
        <v>767</v>
      </c>
      <c r="BW87" s="6" t="s">
        <v>767</v>
      </c>
      <c r="BX87" s="6" t="s">
        <v>767</v>
      </c>
      <c r="BY87" s="6" t="s">
        <v>767</v>
      </c>
      <c r="BZ87" s="6" t="s">
        <v>767</v>
      </c>
      <c r="CA87" s="6" t="s">
        <v>767</v>
      </c>
      <c r="CB87" s="6" t="s">
        <v>767</v>
      </c>
      <c r="CC87" s="6" t="s">
        <v>767</v>
      </c>
      <c r="CD87" s="6" t="s">
        <v>767</v>
      </c>
    </row>
    <row r="88" spans="1:82" ht="45">
      <c r="A88" s="4" t="s">
        <v>782</v>
      </c>
      <c r="B88" s="6" t="s">
        <v>767</v>
      </c>
      <c r="C88" s="6" t="s">
        <v>767</v>
      </c>
      <c r="D88" s="6" t="s">
        <v>767</v>
      </c>
      <c r="E88" s="6" t="s">
        <v>767</v>
      </c>
      <c r="F88" s="6" t="s">
        <v>767</v>
      </c>
      <c r="G88" s="6" t="s">
        <v>767</v>
      </c>
      <c r="H88" s="6" t="s">
        <v>990</v>
      </c>
      <c r="I88" s="6" t="s">
        <v>767</v>
      </c>
      <c r="J88" s="6" t="s">
        <v>767</v>
      </c>
      <c r="K88" s="6" t="s">
        <v>767</v>
      </c>
      <c r="L88" s="6" t="s">
        <v>767</v>
      </c>
      <c r="M88" s="6" t="s">
        <v>767</v>
      </c>
      <c r="N88" s="6" t="s">
        <v>767</v>
      </c>
      <c r="O88" s="6" t="s">
        <v>767</v>
      </c>
      <c r="P88" s="6" t="s">
        <v>767</v>
      </c>
      <c r="Q88" s="6" t="s">
        <v>767</v>
      </c>
      <c r="R88" s="6" t="s">
        <v>767</v>
      </c>
      <c r="S88" s="6" t="s">
        <v>767</v>
      </c>
      <c r="T88" s="6" t="s">
        <v>767</v>
      </c>
      <c r="U88" s="6" t="s">
        <v>767</v>
      </c>
      <c r="V88" s="6" t="s">
        <v>767</v>
      </c>
      <c r="W88" s="6" t="s">
        <v>767</v>
      </c>
      <c r="X88" s="6" t="s">
        <v>767</v>
      </c>
      <c r="Y88" s="6" t="s">
        <v>767</v>
      </c>
      <c r="Z88" s="6" t="s">
        <v>767</v>
      </c>
      <c r="AA88" s="6" t="s">
        <v>767</v>
      </c>
      <c r="AB88" s="6" t="s">
        <v>996</v>
      </c>
      <c r="AC88" s="6" t="s">
        <v>767</v>
      </c>
      <c r="AD88" s="6" t="s">
        <v>767</v>
      </c>
      <c r="AE88" s="6" t="s">
        <v>767</v>
      </c>
      <c r="AF88" s="6" t="s">
        <v>767</v>
      </c>
      <c r="AG88" s="6" t="s">
        <v>767</v>
      </c>
      <c r="AH88" s="6" t="s">
        <v>767</v>
      </c>
      <c r="AI88" s="6" t="s">
        <v>767</v>
      </c>
      <c r="AJ88" s="6" t="s">
        <v>767</v>
      </c>
      <c r="AK88" s="6" t="s">
        <v>767</v>
      </c>
      <c r="AL88" s="6" t="s">
        <v>767</v>
      </c>
      <c r="AM88" s="6" t="s">
        <v>767</v>
      </c>
      <c r="AN88" s="6" t="s">
        <v>767</v>
      </c>
      <c r="AO88" s="6" t="s">
        <v>767</v>
      </c>
      <c r="AP88" s="6" t="s">
        <v>767</v>
      </c>
      <c r="AQ88" s="6" t="s">
        <v>767</v>
      </c>
      <c r="AR88" s="6" t="s">
        <v>767</v>
      </c>
      <c r="AS88" s="6" t="s">
        <v>767</v>
      </c>
      <c r="AT88" s="6" t="s">
        <v>767</v>
      </c>
      <c r="AU88" s="6" t="s">
        <v>767</v>
      </c>
      <c r="AV88" s="6" t="s">
        <v>767</v>
      </c>
      <c r="AW88" s="6" t="s">
        <v>767</v>
      </c>
      <c r="AX88" s="6" t="s">
        <v>767</v>
      </c>
      <c r="AY88" s="6" t="s">
        <v>767</v>
      </c>
      <c r="AZ88" s="6" t="s">
        <v>767</v>
      </c>
      <c r="BA88" s="6" t="s">
        <v>767</v>
      </c>
      <c r="BB88" s="6" t="s">
        <v>767</v>
      </c>
      <c r="BC88" s="6" t="s">
        <v>1007</v>
      </c>
      <c r="BD88" s="6" t="s">
        <v>767</v>
      </c>
      <c r="BE88" s="6" t="s">
        <v>767</v>
      </c>
      <c r="BF88" s="6" t="s">
        <v>767</v>
      </c>
      <c r="BG88" s="6" t="s">
        <v>767</v>
      </c>
      <c r="BH88" s="6" t="s">
        <v>767</v>
      </c>
      <c r="BI88" s="6" t="s">
        <v>767</v>
      </c>
      <c r="BJ88" s="6" t="s">
        <v>767</v>
      </c>
      <c r="BK88" s="6" t="s">
        <v>767</v>
      </c>
      <c r="BL88" s="6" t="s">
        <v>767</v>
      </c>
      <c r="BM88" s="6" t="s">
        <v>767</v>
      </c>
      <c r="BN88" s="6" t="s">
        <v>767</v>
      </c>
      <c r="BO88" s="6" t="s">
        <v>767</v>
      </c>
      <c r="BP88" s="6" t="s">
        <v>767</v>
      </c>
      <c r="BQ88" s="6" t="s">
        <v>767</v>
      </c>
      <c r="BR88" s="6" t="s">
        <v>767</v>
      </c>
      <c r="BS88" s="6" t="s">
        <v>767</v>
      </c>
      <c r="BT88" s="6" t="s">
        <v>767</v>
      </c>
      <c r="BU88" s="6" t="s">
        <v>767</v>
      </c>
      <c r="BV88" s="6" t="s">
        <v>767</v>
      </c>
      <c r="BW88" s="6" t="s">
        <v>767</v>
      </c>
      <c r="BX88" s="6" t="s">
        <v>767</v>
      </c>
      <c r="BY88" s="6" t="s">
        <v>767</v>
      </c>
      <c r="BZ88" s="6" t="s">
        <v>767</v>
      </c>
      <c r="CA88" s="6" t="s">
        <v>767</v>
      </c>
      <c r="CB88" s="6" t="s">
        <v>767</v>
      </c>
      <c r="CC88" s="6" t="s">
        <v>767</v>
      </c>
      <c r="CD88" s="6" t="s">
        <v>767</v>
      </c>
    </row>
    <row r="89" spans="1:82" ht="45">
      <c r="A89" s="4" t="s">
        <v>783</v>
      </c>
      <c r="B89" s="6" t="s">
        <v>767</v>
      </c>
      <c r="C89" s="6" t="s">
        <v>767</v>
      </c>
      <c r="D89" s="6" t="s">
        <v>767</v>
      </c>
      <c r="E89" s="6" t="s">
        <v>767</v>
      </c>
      <c r="F89" s="6" t="s">
        <v>767</v>
      </c>
      <c r="G89" s="6" t="s">
        <v>767</v>
      </c>
      <c r="H89" s="6" t="s">
        <v>990</v>
      </c>
      <c r="I89" s="6" t="s">
        <v>767</v>
      </c>
      <c r="J89" s="6" t="s">
        <v>767</v>
      </c>
      <c r="K89" s="6" t="s">
        <v>767</v>
      </c>
      <c r="L89" s="6" t="s">
        <v>767</v>
      </c>
      <c r="M89" s="6" t="s">
        <v>767</v>
      </c>
      <c r="N89" s="6" t="s">
        <v>767</v>
      </c>
      <c r="O89" s="6" t="s">
        <v>767</v>
      </c>
      <c r="P89" s="6" t="s">
        <v>767</v>
      </c>
      <c r="Q89" s="6" t="s">
        <v>767</v>
      </c>
      <c r="R89" s="6" t="s">
        <v>767</v>
      </c>
      <c r="S89" s="6" t="s">
        <v>767</v>
      </c>
      <c r="T89" s="6" t="s">
        <v>767</v>
      </c>
      <c r="U89" s="6" t="s">
        <v>767</v>
      </c>
      <c r="V89" s="6" t="s">
        <v>767</v>
      </c>
      <c r="W89" s="6" t="s">
        <v>767</v>
      </c>
      <c r="X89" s="6" t="s">
        <v>767</v>
      </c>
      <c r="Y89" s="6" t="s">
        <v>767</v>
      </c>
      <c r="Z89" s="6" t="s">
        <v>767</v>
      </c>
      <c r="AA89" s="6" t="s">
        <v>767</v>
      </c>
      <c r="AB89" s="6" t="s">
        <v>996</v>
      </c>
      <c r="AC89" s="6" t="s">
        <v>767</v>
      </c>
      <c r="AD89" s="6" t="s">
        <v>767</v>
      </c>
      <c r="AE89" s="6" t="s">
        <v>767</v>
      </c>
      <c r="AF89" s="6" t="s">
        <v>767</v>
      </c>
      <c r="AG89" s="6" t="s">
        <v>767</v>
      </c>
      <c r="AH89" s="6" t="s">
        <v>767</v>
      </c>
      <c r="AI89" s="6" t="s">
        <v>767</v>
      </c>
      <c r="AJ89" s="6" t="s">
        <v>767</v>
      </c>
      <c r="AK89" s="6" t="s">
        <v>767</v>
      </c>
      <c r="AL89" s="6" t="s">
        <v>767</v>
      </c>
      <c r="AM89" s="6" t="s">
        <v>767</v>
      </c>
      <c r="AN89" s="6" t="s">
        <v>767</v>
      </c>
      <c r="AO89" s="6" t="s">
        <v>767</v>
      </c>
      <c r="AP89" s="6" t="s">
        <v>767</v>
      </c>
      <c r="AQ89" s="6" t="s">
        <v>767</v>
      </c>
      <c r="AR89" s="6" t="s">
        <v>767</v>
      </c>
      <c r="AS89" s="6" t="s">
        <v>767</v>
      </c>
      <c r="AT89" s="6" t="s">
        <v>767</v>
      </c>
      <c r="AU89" s="6" t="s">
        <v>767</v>
      </c>
      <c r="AV89" s="6" t="s">
        <v>767</v>
      </c>
      <c r="AW89" s="6" t="s">
        <v>767</v>
      </c>
      <c r="AX89" s="6" t="s">
        <v>767</v>
      </c>
      <c r="AY89" s="6" t="s">
        <v>767</v>
      </c>
      <c r="AZ89" s="6" t="s">
        <v>767</v>
      </c>
      <c r="BA89" s="6" t="s">
        <v>767</v>
      </c>
      <c r="BB89" s="6" t="s">
        <v>767</v>
      </c>
      <c r="BC89" s="6" t="s">
        <v>1007</v>
      </c>
      <c r="BD89" s="6" t="s">
        <v>767</v>
      </c>
      <c r="BE89" s="6" t="s">
        <v>767</v>
      </c>
      <c r="BF89" s="6" t="s">
        <v>767</v>
      </c>
      <c r="BG89" s="6" t="s">
        <v>767</v>
      </c>
      <c r="BH89" s="6" t="s">
        <v>767</v>
      </c>
      <c r="BI89" s="6" t="s">
        <v>767</v>
      </c>
      <c r="BJ89" s="6" t="s">
        <v>767</v>
      </c>
      <c r="BK89" s="6" t="s">
        <v>767</v>
      </c>
      <c r="BL89" s="6" t="s">
        <v>767</v>
      </c>
      <c r="BM89" s="6" t="s">
        <v>767</v>
      </c>
      <c r="BN89" s="6" t="s">
        <v>767</v>
      </c>
      <c r="BO89" s="6" t="s">
        <v>767</v>
      </c>
      <c r="BP89" s="6" t="s">
        <v>767</v>
      </c>
      <c r="BQ89" s="6" t="s">
        <v>767</v>
      </c>
      <c r="BR89" s="6" t="s">
        <v>767</v>
      </c>
      <c r="BS89" s="6" t="s">
        <v>767</v>
      </c>
      <c r="BT89" s="6" t="s">
        <v>767</v>
      </c>
      <c r="BU89" s="6" t="s">
        <v>767</v>
      </c>
      <c r="BV89" s="6" t="s">
        <v>767</v>
      </c>
      <c r="BW89" s="6" t="s">
        <v>767</v>
      </c>
      <c r="BX89" s="6" t="s">
        <v>767</v>
      </c>
      <c r="BY89" s="6" t="s">
        <v>767</v>
      </c>
      <c r="BZ89" s="6" t="s">
        <v>767</v>
      </c>
      <c r="CA89" s="6" t="s">
        <v>767</v>
      </c>
      <c r="CB89" s="6" t="s">
        <v>767</v>
      </c>
      <c r="CC89" s="6" t="s">
        <v>767</v>
      </c>
      <c r="CD89" s="6" t="s">
        <v>767</v>
      </c>
    </row>
    <row r="90" spans="1:82" ht="45">
      <c r="A90" s="4" t="s">
        <v>784</v>
      </c>
      <c r="B90" s="6" t="s">
        <v>767</v>
      </c>
      <c r="C90" s="6" t="s">
        <v>767</v>
      </c>
      <c r="D90" s="6" t="s">
        <v>767</v>
      </c>
      <c r="E90" s="6" t="s">
        <v>767</v>
      </c>
      <c r="F90" s="6" t="s">
        <v>767</v>
      </c>
      <c r="G90" s="6" t="s">
        <v>767</v>
      </c>
      <c r="H90" s="6" t="s">
        <v>990</v>
      </c>
      <c r="I90" s="6" t="s">
        <v>767</v>
      </c>
      <c r="J90" s="6" t="s">
        <v>767</v>
      </c>
      <c r="K90" s="6" t="s">
        <v>767</v>
      </c>
      <c r="L90" s="6" t="s">
        <v>767</v>
      </c>
      <c r="M90" s="6" t="s">
        <v>767</v>
      </c>
      <c r="N90" s="6" t="s">
        <v>767</v>
      </c>
      <c r="O90" s="6" t="s">
        <v>767</v>
      </c>
      <c r="P90" s="6" t="s">
        <v>767</v>
      </c>
      <c r="Q90" s="6" t="s">
        <v>767</v>
      </c>
      <c r="R90" s="6" t="s">
        <v>767</v>
      </c>
      <c r="S90" s="6" t="s">
        <v>767</v>
      </c>
      <c r="T90" s="6" t="s">
        <v>767</v>
      </c>
      <c r="U90" s="6" t="s">
        <v>767</v>
      </c>
      <c r="V90" s="6" t="s">
        <v>767</v>
      </c>
      <c r="W90" s="6" t="s">
        <v>767</v>
      </c>
      <c r="X90" s="6" t="s">
        <v>767</v>
      </c>
      <c r="Y90" s="6" t="s">
        <v>767</v>
      </c>
      <c r="Z90" s="6" t="s">
        <v>767</v>
      </c>
      <c r="AA90" s="6" t="s">
        <v>767</v>
      </c>
      <c r="AB90" s="6" t="s">
        <v>996</v>
      </c>
      <c r="AC90" s="6" t="s">
        <v>767</v>
      </c>
      <c r="AD90" s="6" t="s">
        <v>767</v>
      </c>
      <c r="AE90" s="6" t="s">
        <v>767</v>
      </c>
      <c r="AF90" s="6" t="s">
        <v>767</v>
      </c>
      <c r="AG90" s="6" t="s">
        <v>767</v>
      </c>
      <c r="AH90" s="6" t="s">
        <v>767</v>
      </c>
      <c r="AI90" s="6" t="s">
        <v>767</v>
      </c>
      <c r="AJ90" s="6" t="s">
        <v>767</v>
      </c>
      <c r="AK90" s="6" t="s">
        <v>767</v>
      </c>
      <c r="AL90" s="6" t="s">
        <v>767</v>
      </c>
      <c r="AM90" s="6" t="s">
        <v>767</v>
      </c>
      <c r="AN90" s="6" t="s">
        <v>767</v>
      </c>
      <c r="AO90" s="6" t="s">
        <v>767</v>
      </c>
      <c r="AP90" s="6" t="s">
        <v>767</v>
      </c>
      <c r="AQ90" s="6" t="s">
        <v>767</v>
      </c>
      <c r="AR90" s="6" t="s">
        <v>767</v>
      </c>
      <c r="AS90" s="6" t="s">
        <v>767</v>
      </c>
      <c r="AT90" s="6" t="s">
        <v>767</v>
      </c>
      <c r="AU90" s="6" t="s">
        <v>767</v>
      </c>
      <c r="AV90" s="6" t="s">
        <v>767</v>
      </c>
      <c r="AW90" s="6" t="s">
        <v>767</v>
      </c>
      <c r="AX90" s="6" t="s">
        <v>767</v>
      </c>
      <c r="AY90" s="6" t="s">
        <v>767</v>
      </c>
      <c r="AZ90" s="6" t="s">
        <v>767</v>
      </c>
      <c r="BA90" s="6" t="s">
        <v>767</v>
      </c>
      <c r="BB90" s="6" t="s">
        <v>767</v>
      </c>
      <c r="BC90" s="6" t="s">
        <v>1007</v>
      </c>
      <c r="BD90" s="6" t="s">
        <v>767</v>
      </c>
      <c r="BE90" s="6" t="s">
        <v>767</v>
      </c>
      <c r="BF90" s="6" t="s">
        <v>767</v>
      </c>
      <c r="BG90" s="6" t="s">
        <v>767</v>
      </c>
      <c r="BH90" s="6" t="s">
        <v>767</v>
      </c>
      <c r="BI90" s="6" t="s">
        <v>767</v>
      </c>
      <c r="BJ90" s="6" t="s">
        <v>767</v>
      </c>
      <c r="BK90" s="6" t="s">
        <v>767</v>
      </c>
      <c r="BL90" s="6" t="s">
        <v>767</v>
      </c>
      <c r="BM90" s="6" t="s">
        <v>767</v>
      </c>
      <c r="BN90" s="6" t="s">
        <v>767</v>
      </c>
      <c r="BO90" s="6" t="s">
        <v>767</v>
      </c>
      <c r="BP90" s="6" t="s">
        <v>767</v>
      </c>
      <c r="BQ90" s="6" t="s">
        <v>767</v>
      </c>
      <c r="BR90" s="6" t="s">
        <v>767</v>
      </c>
      <c r="BS90" s="6" t="s">
        <v>767</v>
      </c>
      <c r="BT90" s="6" t="s">
        <v>767</v>
      </c>
      <c r="BU90" s="6" t="s">
        <v>767</v>
      </c>
      <c r="BV90" s="6" t="s">
        <v>767</v>
      </c>
      <c r="BW90" s="6" t="s">
        <v>767</v>
      </c>
      <c r="BX90" s="6" t="s">
        <v>767</v>
      </c>
      <c r="BY90" s="6" t="s">
        <v>767</v>
      </c>
      <c r="BZ90" s="6" t="s">
        <v>767</v>
      </c>
      <c r="CA90" s="6" t="s">
        <v>767</v>
      </c>
      <c r="CB90" s="6" t="s">
        <v>767</v>
      </c>
      <c r="CC90" s="6" t="s">
        <v>767</v>
      </c>
      <c r="CD90" s="6" t="s">
        <v>767</v>
      </c>
    </row>
    <row r="91" spans="1:82" ht="45">
      <c r="A91" s="4" t="s">
        <v>785</v>
      </c>
      <c r="B91" s="6" t="s">
        <v>767</v>
      </c>
      <c r="C91" s="6" t="s">
        <v>767</v>
      </c>
      <c r="D91" s="6" t="s">
        <v>767</v>
      </c>
      <c r="E91" s="6" t="s">
        <v>767</v>
      </c>
      <c r="F91" s="6" t="s">
        <v>767</v>
      </c>
      <c r="G91" s="6" t="s">
        <v>767</v>
      </c>
      <c r="H91" s="6" t="s">
        <v>990</v>
      </c>
      <c r="I91" s="6" t="s">
        <v>767</v>
      </c>
      <c r="J91" s="6" t="s">
        <v>767</v>
      </c>
      <c r="K91" s="6" t="s">
        <v>767</v>
      </c>
      <c r="L91" s="6" t="s">
        <v>767</v>
      </c>
      <c r="M91" s="6" t="s">
        <v>767</v>
      </c>
      <c r="N91" s="6" t="s">
        <v>767</v>
      </c>
      <c r="O91" s="6" t="s">
        <v>767</v>
      </c>
      <c r="P91" s="6" t="s">
        <v>767</v>
      </c>
      <c r="Q91" s="6" t="s">
        <v>767</v>
      </c>
      <c r="R91" s="6" t="s">
        <v>767</v>
      </c>
      <c r="S91" s="6" t="s">
        <v>767</v>
      </c>
      <c r="T91" s="6" t="s">
        <v>767</v>
      </c>
      <c r="U91" s="6" t="s">
        <v>767</v>
      </c>
      <c r="V91" s="6" t="s">
        <v>767</v>
      </c>
      <c r="W91" s="6" t="s">
        <v>767</v>
      </c>
      <c r="X91" s="6" t="s">
        <v>767</v>
      </c>
      <c r="Y91" s="6" t="s">
        <v>767</v>
      </c>
      <c r="Z91" s="6" t="s">
        <v>767</v>
      </c>
      <c r="AA91" s="6" t="s">
        <v>767</v>
      </c>
      <c r="AB91" s="6" t="s">
        <v>996</v>
      </c>
      <c r="AC91" s="6" t="s">
        <v>767</v>
      </c>
      <c r="AD91" s="6" t="s">
        <v>767</v>
      </c>
      <c r="AE91" s="6" t="s">
        <v>767</v>
      </c>
      <c r="AF91" s="6" t="s">
        <v>767</v>
      </c>
      <c r="AG91" s="6" t="s">
        <v>767</v>
      </c>
      <c r="AH91" s="6" t="s">
        <v>767</v>
      </c>
      <c r="AI91" s="6" t="s">
        <v>767</v>
      </c>
      <c r="AJ91" s="6" t="s">
        <v>767</v>
      </c>
      <c r="AK91" s="6" t="s">
        <v>767</v>
      </c>
      <c r="AL91" s="6" t="s">
        <v>767</v>
      </c>
      <c r="AM91" s="6" t="s">
        <v>767</v>
      </c>
      <c r="AN91" s="6" t="s">
        <v>767</v>
      </c>
      <c r="AO91" s="6" t="s">
        <v>767</v>
      </c>
      <c r="AP91" s="6" t="s">
        <v>767</v>
      </c>
      <c r="AQ91" s="6" t="s">
        <v>767</v>
      </c>
      <c r="AR91" s="6" t="s">
        <v>767</v>
      </c>
      <c r="AS91" s="6" t="s">
        <v>767</v>
      </c>
      <c r="AT91" s="6" t="s">
        <v>767</v>
      </c>
      <c r="AU91" s="6" t="s">
        <v>767</v>
      </c>
      <c r="AV91" s="6" t="s">
        <v>767</v>
      </c>
      <c r="AW91" s="6" t="s">
        <v>767</v>
      </c>
      <c r="AX91" s="6" t="s">
        <v>767</v>
      </c>
      <c r="AY91" s="6" t="s">
        <v>767</v>
      </c>
      <c r="AZ91" s="6" t="s">
        <v>767</v>
      </c>
      <c r="BA91" s="6" t="s">
        <v>767</v>
      </c>
      <c r="BB91" s="6" t="s">
        <v>767</v>
      </c>
      <c r="BC91" s="6" t="s">
        <v>1007</v>
      </c>
      <c r="BD91" s="6" t="s">
        <v>767</v>
      </c>
      <c r="BE91" s="6" t="s">
        <v>767</v>
      </c>
      <c r="BF91" s="6" t="s">
        <v>767</v>
      </c>
      <c r="BG91" s="6" t="s">
        <v>767</v>
      </c>
      <c r="BH91" s="6" t="s">
        <v>767</v>
      </c>
      <c r="BI91" s="6" t="s">
        <v>767</v>
      </c>
      <c r="BJ91" s="6" t="s">
        <v>767</v>
      </c>
      <c r="BK91" s="6" t="s">
        <v>767</v>
      </c>
      <c r="BL91" s="6" t="s">
        <v>767</v>
      </c>
      <c r="BM91" s="6" t="s">
        <v>767</v>
      </c>
      <c r="BN91" s="6" t="s">
        <v>767</v>
      </c>
      <c r="BO91" s="6" t="s">
        <v>767</v>
      </c>
      <c r="BP91" s="6" t="s">
        <v>767</v>
      </c>
      <c r="BQ91" s="6" t="s">
        <v>767</v>
      </c>
      <c r="BR91" s="6" t="s">
        <v>767</v>
      </c>
      <c r="BS91" s="6" t="s">
        <v>767</v>
      </c>
      <c r="BT91" s="6" t="s">
        <v>767</v>
      </c>
      <c r="BU91" s="6" t="s">
        <v>767</v>
      </c>
      <c r="BV91" s="6" t="s">
        <v>767</v>
      </c>
      <c r="BW91" s="6" t="s">
        <v>767</v>
      </c>
      <c r="BX91" s="6" t="s">
        <v>767</v>
      </c>
      <c r="BY91" s="6" t="s">
        <v>767</v>
      </c>
      <c r="BZ91" s="6" t="s">
        <v>767</v>
      </c>
      <c r="CA91" s="6" t="s">
        <v>767</v>
      </c>
      <c r="CB91" s="6" t="s">
        <v>767</v>
      </c>
      <c r="CC91" s="6" t="s">
        <v>767</v>
      </c>
      <c r="CD91" s="6" t="s">
        <v>767</v>
      </c>
    </row>
    <row r="92" spans="1:82" ht="45">
      <c r="A92" s="4" t="s">
        <v>786</v>
      </c>
      <c r="B92" s="6" t="s">
        <v>767</v>
      </c>
      <c r="C92" s="6" t="s">
        <v>767</v>
      </c>
      <c r="D92" s="6" t="s">
        <v>767</v>
      </c>
      <c r="E92" s="6" t="s">
        <v>767</v>
      </c>
      <c r="F92" s="6" t="s">
        <v>767</v>
      </c>
      <c r="G92" s="6" t="s">
        <v>767</v>
      </c>
      <c r="H92" s="6" t="s">
        <v>990</v>
      </c>
      <c r="I92" s="6" t="s">
        <v>767</v>
      </c>
      <c r="J92" s="6" t="s">
        <v>767</v>
      </c>
      <c r="K92" s="6" t="s">
        <v>767</v>
      </c>
      <c r="L92" s="6" t="s">
        <v>767</v>
      </c>
      <c r="M92" s="6" t="s">
        <v>767</v>
      </c>
      <c r="N92" s="6" t="s">
        <v>767</v>
      </c>
      <c r="O92" s="6" t="s">
        <v>767</v>
      </c>
      <c r="P92" s="6" t="s">
        <v>767</v>
      </c>
      <c r="Q92" s="6" t="s">
        <v>767</v>
      </c>
      <c r="R92" s="6" t="s">
        <v>767</v>
      </c>
      <c r="S92" s="6" t="s">
        <v>767</v>
      </c>
      <c r="T92" s="6" t="s">
        <v>767</v>
      </c>
      <c r="U92" s="6" t="s">
        <v>767</v>
      </c>
      <c r="V92" s="6" t="s">
        <v>767</v>
      </c>
      <c r="W92" s="6" t="s">
        <v>767</v>
      </c>
      <c r="X92" s="6" t="s">
        <v>767</v>
      </c>
      <c r="Y92" s="6" t="s">
        <v>767</v>
      </c>
      <c r="Z92" s="6" t="s">
        <v>767</v>
      </c>
      <c r="AA92" s="6" t="s">
        <v>767</v>
      </c>
      <c r="AB92" s="6" t="s">
        <v>996</v>
      </c>
      <c r="AC92" s="6" t="s">
        <v>767</v>
      </c>
      <c r="AD92" s="6" t="s">
        <v>767</v>
      </c>
      <c r="AE92" s="6" t="s">
        <v>767</v>
      </c>
      <c r="AF92" s="6" t="s">
        <v>767</v>
      </c>
      <c r="AG92" s="6" t="s">
        <v>767</v>
      </c>
      <c r="AH92" s="6" t="s">
        <v>767</v>
      </c>
      <c r="AI92" s="6" t="s">
        <v>767</v>
      </c>
      <c r="AJ92" s="6" t="s">
        <v>767</v>
      </c>
      <c r="AK92" s="6" t="s">
        <v>767</v>
      </c>
      <c r="AL92" s="6" t="s">
        <v>767</v>
      </c>
      <c r="AM92" s="6" t="s">
        <v>767</v>
      </c>
      <c r="AN92" s="6" t="s">
        <v>767</v>
      </c>
      <c r="AO92" s="6" t="s">
        <v>767</v>
      </c>
      <c r="AP92" s="6" t="s">
        <v>767</v>
      </c>
      <c r="AQ92" s="6" t="s">
        <v>767</v>
      </c>
      <c r="AR92" s="6" t="s">
        <v>767</v>
      </c>
      <c r="AS92" s="6" t="s">
        <v>767</v>
      </c>
      <c r="AT92" s="6" t="s">
        <v>767</v>
      </c>
      <c r="AU92" s="6" t="s">
        <v>767</v>
      </c>
      <c r="AV92" s="6" t="s">
        <v>767</v>
      </c>
      <c r="AW92" s="6" t="s">
        <v>767</v>
      </c>
      <c r="AX92" s="6" t="s">
        <v>767</v>
      </c>
      <c r="AY92" s="6" t="s">
        <v>767</v>
      </c>
      <c r="AZ92" s="6" t="s">
        <v>767</v>
      </c>
      <c r="BA92" s="6" t="s">
        <v>767</v>
      </c>
      <c r="BB92" s="6" t="s">
        <v>767</v>
      </c>
      <c r="BC92" s="6" t="s">
        <v>1007</v>
      </c>
      <c r="BD92" s="6" t="s">
        <v>767</v>
      </c>
      <c r="BE92" s="6" t="s">
        <v>767</v>
      </c>
      <c r="BF92" s="6" t="s">
        <v>767</v>
      </c>
      <c r="BG92" s="6" t="s">
        <v>767</v>
      </c>
      <c r="BH92" s="6" t="s">
        <v>767</v>
      </c>
      <c r="BI92" s="6" t="s">
        <v>767</v>
      </c>
      <c r="BJ92" s="6" t="s">
        <v>767</v>
      </c>
      <c r="BK92" s="6" t="s">
        <v>767</v>
      </c>
      <c r="BL92" s="6" t="s">
        <v>767</v>
      </c>
      <c r="BM92" s="6" t="s">
        <v>767</v>
      </c>
      <c r="BN92" s="6" t="s">
        <v>767</v>
      </c>
      <c r="BO92" s="6" t="s">
        <v>767</v>
      </c>
      <c r="BP92" s="6" t="s">
        <v>767</v>
      </c>
      <c r="BQ92" s="6" t="s">
        <v>767</v>
      </c>
      <c r="BR92" s="6" t="s">
        <v>767</v>
      </c>
      <c r="BS92" s="6" t="s">
        <v>767</v>
      </c>
      <c r="BT92" s="6" t="s">
        <v>767</v>
      </c>
      <c r="BU92" s="6" t="s">
        <v>767</v>
      </c>
      <c r="BV92" s="6" t="s">
        <v>767</v>
      </c>
      <c r="BW92" s="6" t="s">
        <v>767</v>
      </c>
      <c r="BX92" s="6" t="s">
        <v>767</v>
      </c>
      <c r="BY92" s="6" t="s">
        <v>767</v>
      </c>
      <c r="BZ92" s="6" t="s">
        <v>767</v>
      </c>
      <c r="CA92" s="6" t="s">
        <v>767</v>
      </c>
      <c r="CB92" s="6" t="s">
        <v>767</v>
      </c>
      <c r="CC92" s="6" t="s">
        <v>767</v>
      </c>
      <c r="CD92" s="6" t="s">
        <v>767</v>
      </c>
    </row>
    <row r="93" spans="1:82" ht="45">
      <c r="A93" s="4" t="s">
        <v>787</v>
      </c>
      <c r="B93" s="6" t="s">
        <v>767</v>
      </c>
      <c r="C93" s="6" t="s">
        <v>767</v>
      </c>
      <c r="D93" s="6" t="s">
        <v>767</v>
      </c>
      <c r="E93" s="6" t="s">
        <v>767</v>
      </c>
      <c r="F93" s="6" t="s">
        <v>767</v>
      </c>
      <c r="G93" s="6" t="s">
        <v>767</v>
      </c>
      <c r="H93" s="6" t="s">
        <v>990</v>
      </c>
      <c r="I93" s="6" t="s">
        <v>767</v>
      </c>
      <c r="J93" s="6" t="s">
        <v>767</v>
      </c>
      <c r="K93" s="6" t="s">
        <v>767</v>
      </c>
      <c r="L93" s="6" t="s">
        <v>767</v>
      </c>
      <c r="M93" s="6" t="s">
        <v>767</v>
      </c>
      <c r="N93" s="6" t="s">
        <v>767</v>
      </c>
      <c r="O93" s="6" t="s">
        <v>767</v>
      </c>
      <c r="P93" s="6" t="s">
        <v>767</v>
      </c>
      <c r="Q93" s="6" t="s">
        <v>767</v>
      </c>
      <c r="R93" s="6" t="s">
        <v>767</v>
      </c>
      <c r="S93" s="6" t="s">
        <v>767</v>
      </c>
      <c r="T93" s="6" t="s">
        <v>767</v>
      </c>
      <c r="U93" s="6" t="s">
        <v>767</v>
      </c>
      <c r="V93" s="6" t="s">
        <v>767</v>
      </c>
      <c r="W93" s="6" t="s">
        <v>767</v>
      </c>
      <c r="X93" s="6" t="s">
        <v>767</v>
      </c>
      <c r="Y93" s="6" t="s">
        <v>767</v>
      </c>
      <c r="Z93" s="6" t="s">
        <v>767</v>
      </c>
      <c r="AA93" s="6" t="s">
        <v>767</v>
      </c>
      <c r="AB93" s="6" t="s">
        <v>996</v>
      </c>
      <c r="AC93" s="6" t="s">
        <v>767</v>
      </c>
      <c r="AD93" s="6" t="s">
        <v>767</v>
      </c>
      <c r="AE93" s="6" t="s">
        <v>767</v>
      </c>
      <c r="AF93" s="6" t="s">
        <v>767</v>
      </c>
      <c r="AG93" s="6" t="s">
        <v>767</v>
      </c>
      <c r="AH93" s="6" t="s">
        <v>767</v>
      </c>
      <c r="AI93" s="6" t="s">
        <v>767</v>
      </c>
      <c r="AJ93" s="6" t="s">
        <v>767</v>
      </c>
      <c r="AK93" s="6" t="s">
        <v>767</v>
      </c>
      <c r="AL93" s="6" t="s">
        <v>767</v>
      </c>
      <c r="AM93" s="6" t="s">
        <v>767</v>
      </c>
      <c r="AN93" s="6" t="s">
        <v>767</v>
      </c>
      <c r="AO93" s="6" t="s">
        <v>767</v>
      </c>
      <c r="AP93" s="6" t="s">
        <v>767</v>
      </c>
      <c r="AQ93" s="6" t="s">
        <v>767</v>
      </c>
      <c r="AR93" s="6" t="s">
        <v>767</v>
      </c>
      <c r="AS93" s="6" t="s">
        <v>767</v>
      </c>
      <c r="AT93" s="6" t="s">
        <v>767</v>
      </c>
      <c r="AU93" s="6" t="s">
        <v>767</v>
      </c>
      <c r="AV93" s="6" t="s">
        <v>767</v>
      </c>
      <c r="AW93" s="6" t="s">
        <v>767</v>
      </c>
      <c r="AX93" s="6" t="s">
        <v>767</v>
      </c>
      <c r="AY93" s="6" t="s">
        <v>767</v>
      </c>
      <c r="AZ93" s="6" t="s">
        <v>767</v>
      </c>
      <c r="BA93" s="6" t="s">
        <v>767</v>
      </c>
      <c r="BB93" s="6" t="s">
        <v>767</v>
      </c>
      <c r="BC93" s="6" t="s">
        <v>1007</v>
      </c>
      <c r="BD93" s="6" t="s">
        <v>767</v>
      </c>
      <c r="BE93" s="6" t="s">
        <v>767</v>
      </c>
      <c r="BF93" s="6" t="s">
        <v>767</v>
      </c>
      <c r="BG93" s="6" t="s">
        <v>767</v>
      </c>
      <c r="BH93" s="6" t="s">
        <v>767</v>
      </c>
      <c r="BI93" s="6" t="s">
        <v>767</v>
      </c>
      <c r="BJ93" s="6" t="s">
        <v>767</v>
      </c>
      <c r="BK93" s="6" t="s">
        <v>767</v>
      </c>
      <c r="BL93" s="6" t="s">
        <v>767</v>
      </c>
      <c r="BM93" s="6" t="s">
        <v>767</v>
      </c>
      <c r="BN93" s="6" t="s">
        <v>767</v>
      </c>
      <c r="BO93" s="6" t="s">
        <v>767</v>
      </c>
      <c r="BP93" s="6" t="s">
        <v>767</v>
      </c>
      <c r="BQ93" s="6" t="s">
        <v>767</v>
      </c>
      <c r="BR93" s="6" t="s">
        <v>767</v>
      </c>
      <c r="BS93" s="6" t="s">
        <v>767</v>
      </c>
      <c r="BT93" s="6" t="s">
        <v>767</v>
      </c>
      <c r="BU93" s="6" t="s">
        <v>767</v>
      </c>
      <c r="BV93" s="6" t="s">
        <v>767</v>
      </c>
      <c r="BW93" s="6" t="s">
        <v>767</v>
      </c>
      <c r="BX93" s="6" t="s">
        <v>767</v>
      </c>
      <c r="BY93" s="6" t="s">
        <v>767</v>
      </c>
      <c r="BZ93" s="6" t="s">
        <v>767</v>
      </c>
      <c r="CA93" s="6" t="s">
        <v>767</v>
      </c>
      <c r="CB93" s="6" t="s">
        <v>767</v>
      </c>
      <c r="CC93" s="6" t="s">
        <v>767</v>
      </c>
      <c r="CD93" s="6" t="s">
        <v>767</v>
      </c>
    </row>
    <row r="94" spans="1:82" ht="45">
      <c r="A94" s="4" t="s">
        <v>788</v>
      </c>
      <c r="B94" s="6" t="s">
        <v>767</v>
      </c>
      <c r="C94" s="6" t="s">
        <v>767</v>
      </c>
      <c r="D94" s="6" t="s">
        <v>767</v>
      </c>
      <c r="E94" s="6" t="s">
        <v>767</v>
      </c>
      <c r="F94" s="6" t="s">
        <v>767</v>
      </c>
      <c r="G94" s="6" t="s">
        <v>767</v>
      </c>
      <c r="H94" s="6" t="s">
        <v>767</v>
      </c>
      <c r="I94" s="6" t="s">
        <v>767</v>
      </c>
      <c r="J94" s="6" t="s">
        <v>767</v>
      </c>
      <c r="K94" s="6" t="s">
        <v>767</v>
      </c>
      <c r="L94" s="6" t="s">
        <v>767</v>
      </c>
      <c r="M94" s="6" t="s">
        <v>767</v>
      </c>
      <c r="N94" s="6" t="s">
        <v>767</v>
      </c>
      <c r="O94" s="6" t="s">
        <v>767</v>
      </c>
      <c r="P94" s="6" t="s">
        <v>767</v>
      </c>
      <c r="Q94" s="6" t="s">
        <v>767</v>
      </c>
      <c r="R94" s="6" t="s">
        <v>767</v>
      </c>
      <c r="S94" s="6" t="s">
        <v>767</v>
      </c>
      <c r="T94" s="6" t="s">
        <v>767</v>
      </c>
      <c r="U94" s="6" t="s">
        <v>767</v>
      </c>
      <c r="V94" s="6" t="s">
        <v>767</v>
      </c>
      <c r="W94" s="6" t="s">
        <v>767</v>
      </c>
      <c r="X94" s="6" t="s">
        <v>767</v>
      </c>
      <c r="Y94" s="6" t="s">
        <v>767</v>
      </c>
      <c r="Z94" s="6" t="s">
        <v>767</v>
      </c>
      <c r="AA94" s="6" t="s">
        <v>767</v>
      </c>
      <c r="AB94" s="6" t="s">
        <v>1009</v>
      </c>
      <c r="AC94" s="6" t="s">
        <v>767</v>
      </c>
      <c r="AD94" s="6" t="s">
        <v>767</v>
      </c>
      <c r="AE94" s="6" t="s">
        <v>767</v>
      </c>
      <c r="AF94" s="6" t="s">
        <v>767</v>
      </c>
      <c r="AG94" s="6" t="s">
        <v>767</v>
      </c>
      <c r="AH94" s="6" t="s">
        <v>767</v>
      </c>
      <c r="AI94" s="6" t="s">
        <v>767</v>
      </c>
      <c r="AJ94" s="6" t="s">
        <v>767</v>
      </c>
      <c r="AK94" s="6" t="s">
        <v>767</v>
      </c>
      <c r="AL94" s="6" t="s">
        <v>767</v>
      </c>
      <c r="AM94" s="6" t="s">
        <v>767</v>
      </c>
      <c r="AN94" s="6" t="s">
        <v>767</v>
      </c>
      <c r="AO94" s="6" t="s">
        <v>767</v>
      </c>
      <c r="AP94" s="6" t="s">
        <v>767</v>
      </c>
      <c r="AQ94" s="6" t="s">
        <v>767</v>
      </c>
      <c r="AR94" s="6" t="s">
        <v>767</v>
      </c>
      <c r="AS94" s="6" t="s">
        <v>767</v>
      </c>
      <c r="AT94" s="6" t="s">
        <v>767</v>
      </c>
      <c r="AU94" s="6" t="s">
        <v>767</v>
      </c>
      <c r="AV94" s="6" t="s">
        <v>767</v>
      </c>
      <c r="AW94" s="6" t="s">
        <v>767</v>
      </c>
      <c r="AX94" s="6" t="s">
        <v>767</v>
      </c>
      <c r="AY94" s="6" t="s">
        <v>767</v>
      </c>
      <c r="AZ94" s="6" t="s">
        <v>767</v>
      </c>
      <c r="BA94" s="6" t="s">
        <v>767</v>
      </c>
      <c r="BB94" s="6" t="s">
        <v>767</v>
      </c>
      <c r="BC94" s="6" t="s">
        <v>1007</v>
      </c>
      <c r="BD94" s="6" t="s">
        <v>767</v>
      </c>
      <c r="BE94" s="6" t="s">
        <v>767</v>
      </c>
      <c r="BF94" s="6" t="s">
        <v>767</v>
      </c>
      <c r="BG94" s="6" t="s">
        <v>767</v>
      </c>
      <c r="BH94" s="6" t="s">
        <v>767</v>
      </c>
      <c r="BI94" s="6" t="s">
        <v>767</v>
      </c>
      <c r="BJ94" s="6" t="s">
        <v>767</v>
      </c>
      <c r="BK94" s="6" t="s">
        <v>767</v>
      </c>
      <c r="BL94" s="6" t="s">
        <v>767</v>
      </c>
      <c r="BM94" s="6" t="s">
        <v>767</v>
      </c>
      <c r="BN94" s="6" t="s">
        <v>767</v>
      </c>
      <c r="BO94" s="6" t="s">
        <v>767</v>
      </c>
      <c r="BP94" s="6" t="s">
        <v>767</v>
      </c>
      <c r="BQ94" s="6" t="s">
        <v>767</v>
      </c>
      <c r="BR94" s="6" t="s">
        <v>767</v>
      </c>
      <c r="BS94" s="6" t="s">
        <v>767</v>
      </c>
      <c r="BT94" s="6" t="s">
        <v>767</v>
      </c>
      <c r="BU94" s="6" t="s">
        <v>767</v>
      </c>
      <c r="BV94" s="6" t="s">
        <v>767</v>
      </c>
      <c r="BW94" s="6" t="s">
        <v>767</v>
      </c>
      <c r="BX94" s="6" t="s">
        <v>767</v>
      </c>
      <c r="BY94" s="6" t="s">
        <v>767</v>
      </c>
      <c r="BZ94" s="6" t="s">
        <v>767</v>
      </c>
      <c r="CA94" s="6" t="s">
        <v>767</v>
      </c>
      <c r="CB94" s="6" t="s">
        <v>767</v>
      </c>
      <c r="CC94" s="6" t="s">
        <v>767</v>
      </c>
      <c r="CD94" s="6" t="s">
        <v>767</v>
      </c>
    </row>
    <row r="95" spans="1:82" ht="45">
      <c r="A95" s="4" t="s">
        <v>789</v>
      </c>
      <c r="B95" s="6" t="s">
        <v>767</v>
      </c>
      <c r="C95" s="6" t="s">
        <v>767</v>
      </c>
      <c r="D95" s="6" t="s">
        <v>767</v>
      </c>
      <c r="E95" s="6" t="s">
        <v>767</v>
      </c>
      <c r="F95" s="6" t="s">
        <v>767</v>
      </c>
      <c r="G95" s="6" t="s">
        <v>767</v>
      </c>
      <c r="H95" s="6" t="s">
        <v>767</v>
      </c>
      <c r="I95" s="6" t="s">
        <v>767</v>
      </c>
      <c r="J95" s="6" t="s">
        <v>767</v>
      </c>
      <c r="K95" s="6" t="s">
        <v>767</v>
      </c>
      <c r="L95" s="6" t="s">
        <v>767</v>
      </c>
      <c r="M95" s="6" t="s">
        <v>767</v>
      </c>
      <c r="N95" s="6" t="s">
        <v>767</v>
      </c>
      <c r="O95" s="6" t="s">
        <v>767</v>
      </c>
      <c r="P95" s="6" t="s">
        <v>767</v>
      </c>
      <c r="Q95" s="6" t="s">
        <v>767</v>
      </c>
      <c r="R95" s="6" t="s">
        <v>767</v>
      </c>
      <c r="S95" s="6" t="s">
        <v>767</v>
      </c>
      <c r="T95" s="6" t="s">
        <v>767</v>
      </c>
      <c r="U95" s="6" t="s">
        <v>767</v>
      </c>
      <c r="V95" s="6" t="s">
        <v>767</v>
      </c>
      <c r="W95" s="6" t="s">
        <v>767</v>
      </c>
      <c r="X95" s="6" t="s">
        <v>767</v>
      </c>
      <c r="Y95" s="6" t="s">
        <v>767</v>
      </c>
      <c r="Z95" s="6" t="s">
        <v>767</v>
      </c>
      <c r="AA95" s="6" t="s">
        <v>767</v>
      </c>
      <c r="AB95" s="6" t="s">
        <v>1009</v>
      </c>
      <c r="AC95" s="6" t="s">
        <v>767</v>
      </c>
      <c r="AD95" s="6" t="s">
        <v>767</v>
      </c>
      <c r="AE95" s="6" t="s">
        <v>767</v>
      </c>
      <c r="AF95" s="6" t="s">
        <v>767</v>
      </c>
      <c r="AG95" s="6" t="s">
        <v>767</v>
      </c>
      <c r="AH95" s="6" t="s">
        <v>767</v>
      </c>
      <c r="AI95" s="6" t="s">
        <v>767</v>
      </c>
      <c r="AJ95" s="6" t="s">
        <v>767</v>
      </c>
      <c r="AK95" s="6" t="s">
        <v>767</v>
      </c>
      <c r="AL95" s="6" t="s">
        <v>767</v>
      </c>
      <c r="AM95" s="6" t="s">
        <v>767</v>
      </c>
      <c r="AN95" s="6" t="s">
        <v>767</v>
      </c>
      <c r="AO95" s="6" t="s">
        <v>767</v>
      </c>
      <c r="AP95" s="6" t="s">
        <v>767</v>
      </c>
      <c r="AQ95" s="6" t="s">
        <v>767</v>
      </c>
      <c r="AR95" s="6" t="s">
        <v>767</v>
      </c>
      <c r="AS95" s="6" t="s">
        <v>767</v>
      </c>
      <c r="AT95" s="6" t="s">
        <v>767</v>
      </c>
      <c r="AU95" s="6" t="s">
        <v>767</v>
      </c>
      <c r="AV95" s="6" t="s">
        <v>767</v>
      </c>
      <c r="AW95" s="6" t="s">
        <v>767</v>
      </c>
      <c r="AX95" s="6" t="s">
        <v>767</v>
      </c>
      <c r="AY95" s="6" t="s">
        <v>767</v>
      </c>
      <c r="AZ95" s="6" t="s">
        <v>767</v>
      </c>
      <c r="BA95" s="6" t="s">
        <v>767</v>
      </c>
      <c r="BB95" s="6" t="s">
        <v>767</v>
      </c>
      <c r="BC95" s="6" t="s">
        <v>1007</v>
      </c>
      <c r="BD95" s="6" t="s">
        <v>767</v>
      </c>
      <c r="BE95" s="6" t="s">
        <v>767</v>
      </c>
      <c r="BF95" s="6" t="s">
        <v>767</v>
      </c>
      <c r="BG95" s="6" t="s">
        <v>767</v>
      </c>
      <c r="BH95" s="6" t="s">
        <v>767</v>
      </c>
      <c r="BI95" s="6" t="s">
        <v>767</v>
      </c>
      <c r="BJ95" s="6" t="s">
        <v>767</v>
      </c>
      <c r="BK95" s="6" t="s">
        <v>767</v>
      </c>
      <c r="BL95" s="6" t="s">
        <v>767</v>
      </c>
      <c r="BM95" s="6" t="s">
        <v>767</v>
      </c>
      <c r="BN95" s="6" t="s">
        <v>767</v>
      </c>
      <c r="BO95" s="6" t="s">
        <v>767</v>
      </c>
      <c r="BP95" s="6" t="s">
        <v>767</v>
      </c>
      <c r="BQ95" s="6" t="s">
        <v>767</v>
      </c>
      <c r="BR95" s="6" t="s">
        <v>767</v>
      </c>
      <c r="BS95" s="6" t="s">
        <v>767</v>
      </c>
      <c r="BT95" s="6" t="s">
        <v>767</v>
      </c>
      <c r="BU95" s="6" t="s">
        <v>767</v>
      </c>
      <c r="BV95" s="6" t="s">
        <v>767</v>
      </c>
      <c r="BW95" s="6" t="s">
        <v>767</v>
      </c>
      <c r="BX95" s="6" t="s">
        <v>767</v>
      </c>
      <c r="BY95" s="6" t="s">
        <v>767</v>
      </c>
      <c r="BZ95" s="6" t="s">
        <v>767</v>
      </c>
      <c r="CA95" s="6" t="s">
        <v>767</v>
      </c>
      <c r="CB95" s="6" t="s">
        <v>767</v>
      </c>
      <c r="CC95" s="6" t="s">
        <v>767</v>
      </c>
      <c r="CD95" s="6" t="s">
        <v>767</v>
      </c>
    </row>
    <row r="96" spans="1:82" ht="45">
      <c r="A96" s="4" t="s">
        <v>790</v>
      </c>
      <c r="B96" s="6" t="s">
        <v>767</v>
      </c>
      <c r="C96" s="6" t="s">
        <v>767</v>
      </c>
      <c r="D96" s="6" t="s">
        <v>767</v>
      </c>
      <c r="E96" s="6" t="s">
        <v>767</v>
      </c>
      <c r="F96" s="6" t="s">
        <v>767</v>
      </c>
      <c r="G96" s="6" t="s">
        <v>767</v>
      </c>
      <c r="H96" s="6" t="s">
        <v>767</v>
      </c>
      <c r="I96" s="6" t="s">
        <v>767</v>
      </c>
      <c r="J96" s="6" t="s">
        <v>767</v>
      </c>
      <c r="K96" s="6" t="s">
        <v>767</v>
      </c>
      <c r="L96" s="6" t="s">
        <v>767</v>
      </c>
      <c r="M96" s="6" t="s">
        <v>767</v>
      </c>
      <c r="N96" s="6" t="s">
        <v>767</v>
      </c>
      <c r="O96" s="6" t="s">
        <v>767</v>
      </c>
      <c r="P96" s="6" t="s">
        <v>767</v>
      </c>
      <c r="Q96" s="6" t="s">
        <v>767</v>
      </c>
      <c r="R96" s="6" t="s">
        <v>767</v>
      </c>
      <c r="S96" s="6" t="s">
        <v>767</v>
      </c>
      <c r="T96" s="6" t="s">
        <v>767</v>
      </c>
      <c r="U96" s="6" t="s">
        <v>767</v>
      </c>
      <c r="V96" s="6" t="s">
        <v>767</v>
      </c>
      <c r="W96" s="6" t="s">
        <v>767</v>
      </c>
      <c r="X96" s="6" t="s">
        <v>767</v>
      </c>
      <c r="Y96" s="6" t="s">
        <v>767</v>
      </c>
      <c r="Z96" s="6" t="s">
        <v>767</v>
      </c>
      <c r="AA96" s="6" t="s">
        <v>767</v>
      </c>
      <c r="AB96" s="6" t="s">
        <v>767</v>
      </c>
      <c r="AC96" s="6" t="s">
        <v>767</v>
      </c>
      <c r="AD96" s="6" t="s">
        <v>767</v>
      </c>
      <c r="AE96" s="6" t="s">
        <v>767</v>
      </c>
      <c r="AF96" s="6" t="s">
        <v>767</v>
      </c>
      <c r="AG96" s="6" t="s">
        <v>767</v>
      </c>
      <c r="AH96" s="6" t="s">
        <v>767</v>
      </c>
      <c r="AI96" s="6" t="s">
        <v>767</v>
      </c>
      <c r="AJ96" s="6" t="s">
        <v>767</v>
      </c>
      <c r="AK96" s="6" t="s">
        <v>767</v>
      </c>
      <c r="AL96" s="6" t="s">
        <v>767</v>
      </c>
      <c r="AM96" s="6" t="s">
        <v>767</v>
      </c>
      <c r="AN96" s="6" t="s">
        <v>767</v>
      </c>
      <c r="AO96" s="6" t="s">
        <v>767</v>
      </c>
      <c r="AP96" s="6" t="s">
        <v>767</v>
      </c>
      <c r="AQ96" s="6" t="s">
        <v>767</v>
      </c>
      <c r="AR96" s="6" t="s">
        <v>767</v>
      </c>
      <c r="AS96" s="6" t="s">
        <v>767</v>
      </c>
      <c r="AT96" s="6" t="s">
        <v>767</v>
      </c>
      <c r="AU96" s="6" t="s">
        <v>767</v>
      </c>
      <c r="AV96" s="6" t="s">
        <v>767</v>
      </c>
      <c r="AW96" s="6" t="s">
        <v>767</v>
      </c>
      <c r="AX96" s="6" t="s">
        <v>767</v>
      </c>
      <c r="AY96" s="6" t="s">
        <v>767</v>
      </c>
      <c r="AZ96" s="6" t="s">
        <v>767</v>
      </c>
      <c r="BA96" s="6" t="s">
        <v>767</v>
      </c>
      <c r="BB96" s="6" t="s">
        <v>767</v>
      </c>
      <c r="BC96" s="6" t="s">
        <v>1007</v>
      </c>
      <c r="BD96" s="6" t="s">
        <v>767</v>
      </c>
      <c r="BE96" s="6" t="s">
        <v>767</v>
      </c>
      <c r="BF96" s="6" t="s">
        <v>767</v>
      </c>
      <c r="BG96" s="6" t="s">
        <v>767</v>
      </c>
      <c r="BH96" s="6" t="s">
        <v>767</v>
      </c>
      <c r="BI96" s="6" t="s">
        <v>767</v>
      </c>
      <c r="BJ96" s="6" t="s">
        <v>767</v>
      </c>
      <c r="BK96" s="6" t="s">
        <v>767</v>
      </c>
      <c r="BL96" s="6" t="s">
        <v>767</v>
      </c>
      <c r="BM96" s="6" t="s">
        <v>767</v>
      </c>
      <c r="BN96" s="6" t="s">
        <v>767</v>
      </c>
      <c r="BO96" s="6" t="s">
        <v>767</v>
      </c>
      <c r="BP96" s="6" t="s">
        <v>767</v>
      </c>
      <c r="BQ96" s="6" t="s">
        <v>767</v>
      </c>
      <c r="BR96" s="6" t="s">
        <v>767</v>
      </c>
      <c r="BS96" s="6" t="s">
        <v>767</v>
      </c>
      <c r="BT96" s="6" t="s">
        <v>767</v>
      </c>
      <c r="BU96" s="6" t="s">
        <v>767</v>
      </c>
      <c r="BV96" s="6" t="s">
        <v>767</v>
      </c>
      <c r="BW96" s="6" t="s">
        <v>767</v>
      </c>
      <c r="BX96" s="6" t="s">
        <v>767</v>
      </c>
      <c r="BY96" s="6" t="s">
        <v>767</v>
      </c>
      <c r="BZ96" s="6" t="s">
        <v>767</v>
      </c>
      <c r="CA96" s="6" t="s">
        <v>767</v>
      </c>
      <c r="CB96" s="6" t="s">
        <v>767</v>
      </c>
      <c r="CC96" s="6" t="s">
        <v>767</v>
      </c>
      <c r="CD96" s="6" t="s">
        <v>767</v>
      </c>
    </row>
    <row r="97" spans="1:82" ht="30">
      <c r="A97" s="4" t="s">
        <v>791</v>
      </c>
      <c r="B97" s="6" t="s">
        <v>767</v>
      </c>
      <c r="C97" s="6" t="s">
        <v>767</v>
      </c>
      <c r="D97" s="6" t="s">
        <v>767</v>
      </c>
      <c r="E97" s="6" t="s">
        <v>767</v>
      </c>
      <c r="F97" s="6" t="s">
        <v>767</v>
      </c>
      <c r="G97" s="6" t="s">
        <v>767</v>
      </c>
      <c r="H97" s="6" t="s">
        <v>767</v>
      </c>
      <c r="I97" s="6" t="s">
        <v>767</v>
      </c>
      <c r="J97" s="6" t="s">
        <v>767</v>
      </c>
      <c r="K97" s="6" t="s">
        <v>767</v>
      </c>
      <c r="L97" s="6" t="s">
        <v>767</v>
      </c>
      <c r="M97" s="6" t="s">
        <v>767</v>
      </c>
      <c r="N97" s="6" t="s">
        <v>767</v>
      </c>
      <c r="O97" s="6" t="s">
        <v>767</v>
      </c>
      <c r="P97" s="6" t="s">
        <v>767</v>
      </c>
      <c r="Q97" s="6" t="s">
        <v>767</v>
      </c>
      <c r="R97" s="6" t="s">
        <v>767</v>
      </c>
      <c r="S97" s="6" t="s">
        <v>767</v>
      </c>
      <c r="T97" s="6" t="s">
        <v>767</v>
      </c>
      <c r="U97" s="6" t="s">
        <v>767</v>
      </c>
      <c r="V97" s="6" t="s">
        <v>767</v>
      </c>
      <c r="W97" s="6" t="s">
        <v>767</v>
      </c>
      <c r="X97" s="6" t="s">
        <v>767</v>
      </c>
      <c r="Y97" s="6" t="s">
        <v>767</v>
      </c>
      <c r="Z97" s="6" t="s">
        <v>767</v>
      </c>
      <c r="AA97" s="6" t="s">
        <v>767</v>
      </c>
      <c r="AB97" s="6" t="s">
        <v>767</v>
      </c>
      <c r="AC97" s="6" t="s">
        <v>767</v>
      </c>
      <c r="AD97" s="6" t="s">
        <v>767</v>
      </c>
      <c r="AE97" s="6" t="s">
        <v>767</v>
      </c>
      <c r="AF97" s="6" t="s">
        <v>767</v>
      </c>
      <c r="AG97" s="6" t="s">
        <v>767</v>
      </c>
      <c r="AH97" s="6" t="s">
        <v>767</v>
      </c>
      <c r="AI97" s="6" t="s">
        <v>767</v>
      </c>
      <c r="AJ97" s="6" t="s">
        <v>767</v>
      </c>
      <c r="AK97" s="6" t="s">
        <v>767</v>
      </c>
      <c r="AL97" s="6" t="s">
        <v>767</v>
      </c>
      <c r="AM97" s="6" t="s">
        <v>767</v>
      </c>
      <c r="AN97" s="6" t="s">
        <v>767</v>
      </c>
      <c r="AO97" s="6" t="s">
        <v>767</v>
      </c>
      <c r="AP97" s="6" t="s">
        <v>767</v>
      </c>
      <c r="AQ97" s="6" t="s">
        <v>767</v>
      </c>
      <c r="AR97" s="6" t="s">
        <v>767</v>
      </c>
      <c r="AS97" s="6" t="s">
        <v>767</v>
      </c>
      <c r="AT97" s="6" t="s">
        <v>767</v>
      </c>
      <c r="AU97" s="6" t="s">
        <v>767</v>
      </c>
      <c r="AV97" s="6" t="s">
        <v>767</v>
      </c>
      <c r="AW97" s="6" t="s">
        <v>767</v>
      </c>
      <c r="AX97" s="6" t="s">
        <v>767</v>
      </c>
      <c r="AY97" s="6" t="s">
        <v>767</v>
      </c>
      <c r="AZ97" s="6" t="s">
        <v>767</v>
      </c>
      <c r="BA97" s="6" t="s">
        <v>767</v>
      </c>
      <c r="BB97" s="6" t="s">
        <v>767</v>
      </c>
      <c r="BC97" s="6" t="s">
        <v>767</v>
      </c>
      <c r="BD97" s="6" t="s">
        <v>767</v>
      </c>
      <c r="BE97" s="6" t="s">
        <v>767</v>
      </c>
      <c r="BF97" s="6" t="s">
        <v>767</v>
      </c>
      <c r="BG97" s="6" t="s">
        <v>767</v>
      </c>
      <c r="BH97" s="6" t="s">
        <v>767</v>
      </c>
      <c r="BI97" s="6" t="s">
        <v>767</v>
      </c>
      <c r="BJ97" s="6" t="s">
        <v>767</v>
      </c>
      <c r="BK97" s="6" t="s">
        <v>767</v>
      </c>
      <c r="BL97" s="6" t="s">
        <v>767</v>
      </c>
      <c r="BM97" s="6" t="s">
        <v>767</v>
      </c>
      <c r="BN97" s="6" t="s">
        <v>767</v>
      </c>
      <c r="BO97" s="6" t="s">
        <v>767</v>
      </c>
      <c r="BP97" s="6" t="s">
        <v>767</v>
      </c>
      <c r="BQ97" s="6" t="s">
        <v>767</v>
      </c>
      <c r="BR97" s="6" t="s">
        <v>767</v>
      </c>
      <c r="BS97" s="6" t="s">
        <v>767</v>
      </c>
      <c r="BT97" s="6" t="s">
        <v>767</v>
      </c>
      <c r="BU97" s="6" t="s">
        <v>767</v>
      </c>
      <c r="BV97" s="6" t="s">
        <v>767</v>
      </c>
      <c r="BW97" s="6" t="s">
        <v>767</v>
      </c>
      <c r="BX97" s="6" t="s">
        <v>767</v>
      </c>
      <c r="BY97" s="6" t="s">
        <v>767</v>
      </c>
      <c r="BZ97" s="6" t="s">
        <v>767</v>
      </c>
      <c r="CA97" s="6" t="s">
        <v>767</v>
      </c>
      <c r="CB97" s="6" t="s">
        <v>767</v>
      </c>
      <c r="CC97" s="6" t="s">
        <v>767</v>
      </c>
      <c r="CD97" s="6" t="s">
        <v>767</v>
      </c>
    </row>
    <row r="98" spans="1:82" ht="30">
      <c r="A98" s="4" t="s">
        <v>792</v>
      </c>
      <c r="B98" s="6" t="s">
        <v>767</v>
      </c>
      <c r="C98" s="6" t="s">
        <v>767</v>
      </c>
      <c r="D98" s="6" t="s">
        <v>767</v>
      </c>
      <c r="E98" s="6" t="s">
        <v>767</v>
      </c>
      <c r="F98" s="6" t="s">
        <v>767</v>
      </c>
      <c r="G98" s="6" t="s">
        <v>767</v>
      </c>
      <c r="H98" s="6" t="s">
        <v>767</v>
      </c>
      <c r="I98" s="6" t="s">
        <v>767</v>
      </c>
      <c r="J98" s="6" t="s">
        <v>767</v>
      </c>
      <c r="K98" s="6" t="s">
        <v>767</v>
      </c>
      <c r="L98" s="6" t="s">
        <v>767</v>
      </c>
      <c r="M98" s="6" t="s">
        <v>767</v>
      </c>
      <c r="N98" s="6" t="s">
        <v>767</v>
      </c>
      <c r="O98" s="6" t="s">
        <v>767</v>
      </c>
      <c r="P98" s="6" t="s">
        <v>767</v>
      </c>
      <c r="Q98" s="6" t="s">
        <v>767</v>
      </c>
      <c r="R98" s="6" t="s">
        <v>767</v>
      </c>
      <c r="S98" s="6" t="s">
        <v>767</v>
      </c>
      <c r="T98" s="6" t="s">
        <v>767</v>
      </c>
      <c r="U98" s="6" t="s">
        <v>767</v>
      </c>
      <c r="V98" s="6" t="s">
        <v>767</v>
      </c>
      <c r="W98" s="6" t="s">
        <v>767</v>
      </c>
      <c r="X98" s="6" t="s">
        <v>767</v>
      </c>
      <c r="Y98" s="6" t="s">
        <v>767</v>
      </c>
      <c r="Z98" s="6" t="s">
        <v>767</v>
      </c>
      <c r="AA98" s="6" t="s">
        <v>767</v>
      </c>
      <c r="AB98" s="6" t="s">
        <v>767</v>
      </c>
      <c r="AC98" s="6" t="s">
        <v>767</v>
      </c>
      <c r="AD98" s="6" t="s">
        <v>767</v>
      </c>
      <c r="AE98" s="6" t="s">
        <v>767</v>
      </c>
      <c r="AF98" s="6" t="s">
        <v>767</v>
      </c>
      <c r="AG98" s="6" t="s">
        <v>767</v>
      </c>
      <c r="AH98" s="6" t="s">
        <v>767</v>
      </c>
      <c r="AI98" s="6" t="s">
        <v>767</v>
      </c>
      <c r="AJ98" s="6" t="s">
        <v>767</v>
      </c>
      <c r="AK98" s="6" t="s">
        <v>767</v>
      </c>
      <c r="AL98" s="6" t="s">
        <v>767</v>
      </c>
      <c r="AM98" s="6" t="s">
        <v>767</v>
      </c>
      <c r="AN98" s="6" t="s">
        <v>767</v>
      </c>
      <c r="AO98" s="6" t="s">
        <v>767</v>
      </c>
      <c r="AP98" s="6" t="s">
        <v>767</v>
      </c>
      <c r="AQ98" s="6" t="s">
        <v>767</v>
      </c>
      <c r="AR98" s="6" t="s">
        <v>767</v>
      </c>
      <c r="AS98" s="6" t="s">
        <v>767</v>
      </c>
      <c r="AT98" s="6" t="s">
        <v>767</v>
      </c>
      <c r="AU98" s="6" t="s">
        <v>767</v>
      </c>
      <c r="AV98" s="6" t="s">
        <v>767</v>
      </c>
      <c r="AW98" s="6" t="s">
        <v>767</v>
      </c>
      <c r="AX98" s="6" t="s">
        <v>767</v>
      </c>
      <c r="AY98" s="6" t="s">
        <v>767</v>
      </c>
      <c r="AZ98" s="6" t="s">
        <v>767</v>
      </c>
      <c r="BA98" s="6" t="s">
        <v>767</v>
      </c>
      <c r="BB98" s="6" t="s">
        <v>767</v>
      </c>
      <c r="BC98" s="6" t="s">
        <v>767</v>
      </c>
      <c r="BD98" s="6" t="s">
        <v>767</v>
      </c>
      <c r="BE98" s="6" t="s">
        <v>767</v>
      </c>
      <c r="BF98" s="6" t="s">
        <v>767</v>
      </c>
      <c r="BG98" s="6" t="s">
        <v>767</v>
      </c>
      <c r="BH98" s="6" t="s">
        <v>767</v>
      </c>
      <c r="BI98" s="6" t="s">
        <v>767</v>
      </c>
      <c r="BJ98" s="6" t="s">
        <v>767</v>
      </c>
      <c r="BK98" s="6" t="s">
        <v>767</v>
      </c>
      <c r="BL98" s="6" t="s">
        <v>767</v>
      </c>
      <c r="BM98" s="6" t="s">
        <v>767</v>
      </c>
      <c r="BN98" s="6" t="s">
        <v>767</v>
      </c>
      <c r="BO98" s="6" t="s">
        <v>767</v>
      </c>
      <c r="BP98" s="6" t="s">
        <v>767</v>
      </c>
      <c r="BQ98" s="6" t="s">
        <v>767</v>
      </c>
      <c r="BR98" s="6" t="s">
        <v>767</v>
      </c>
      <c r="BS98" s="6" t="s">
        <v>767</v>
      </c>
      <c r="BT98" s="6" t="s">
        <v>767</v>
      </c>
      <c r="BU98" s="6" t="s">
        <v>767</v>
      </c>
      <c r="BV98" s="6" t="s">
        <v>767</v>
      </c>
      <c r="BW98" s="6" t="s">
        <v>767</v>
      </c>
      <c r="BX98" s="6" t="s">
        <v>767</v>
      </c>
      <c r="BY98" s="6" t="s">
        <v>767</v>
      </c>
      <c r="BZ98" s="6" t="s">
        <v>767</v>
      </c>
      <c r="CA98" s="6" t="s">
        <v>767</v>
      </c>
      <c r="CB98" s="6" t="s">
        <v>767</v>
      </c>
      <c r="CC98" s="6" t="s">
        <v>767</v>
      </c>
      <c r="CD98" s="6" t="s">
        <v>767</v>
      </c>
    </row>
    <row r="99" spans="1:82" ht="30">
      <c r="A99" s="4" t="s">
        <v>793</v>
      </c>
      <c r="B99" s="6" t="s">
        <v>767</v>
      </c>
      <c r="C99" s="6" t="s">
        <v>767</v>
      </c>
      <c r="D99" s="6" t="s">
        <v>767</v>
      </c>
      <c r="E99" s="6" t="s">
        <v>767</v>
      </c>
      <c r="F99" s="6" t="s">
        <v>767</v>
      </c>
      <c r="G99" s="6" t="s">
        <v>767</v>
      </c>
      <c r="H99" s="6" t="s">
        <v>767</v>
      </c>
      <c r="I99" s="6" t="s">
        <v>767</v>
      </c>
      <c r="J99" s="6" t="s">
        <v>767</v>
      </c>
      <c r="K99" s="6" t="s">
        <v>767</v>
      </c>
      <c r="L99" s="6" t="s">
        <v>767</v>
      </c>
      <c r="M99" s="6" t="s">
        <v>767</v>
      </c>
      <c r="N99" s="6" t="s">
        <v>767</v>
      </c>
      <c r="O99" s="6" t="s">
        <v>767</v>
      </c>
      <c r="P99" s="6" t="s">
        <v>767</v>
      </c>
      <c r="Q99" s="6" t="s">
        <v>767</v>
      </c>
      <c r="R99" s="6" t="s">
        <v>767</v>
      </c>
      <c r="S99" s="6" t="s">
        <v>767</v>
      </c>
      <c r="T99" s="6" t="s">
        <v>767</v>
      </c>
      <c r="U99" s="6" t="s">
        <v>767</v>
      </c>
      <c r="V99" s="6" t="s">
        <v>767</v>
      </c>
      <c r="W99" s="6" t="s">
        <v>767</v>
      </c>
      <c r="X99" s="6" t="s">
        <v>767</v>
      </c>
      <c r="Y99" s="6" t="s">
        <v>767</v>
      </c>
      <c r="Z99" s="6" t="s">
        <v>767</v>
      </c>
      <c r="AA99" s="6" t="s">
        <v>767</v>
      </c>
      <c r="AB99" s="6" t="s">
        <v>767</v>
      </c>
      <c r="AC99" s="6" t="s">
        <v>767</v>
      </c>
      <c r="AD99" s="6" t="s">
        <v>767</v>
      </c>
      <c r="AE99" s="6" t="s">
        <v>767</v>
      </c>
      <c r="AF99" s="6" t="s">
        <v>767</v>
      </c>
      <c r="AG99" s="6" t="s">
        <v>767</v>
      </c>
      <c r="AH99" s="6" t="s">
        <v>767</v>
      </c>
      <c r="AI99" s="6" t="s">
        <v>767</v>
      </c>
      <c r="AJ99" s="6" t="s">
        <v>767</v>
      </c>
      <c r="AK99" s="6" t="s">
        <v>767</v>
      </c>
      <c r="AL99" s="6" t="s">
        <v>767</v>
      </c>
      <c r="AM99" s="6" t="s">
        <v>767</v>
      </c>
      <c r="AN99" s="6" t="s">
        <v>767</v>
      </c>
      <c r="AO99" s="6" t="s">
        <v>767</v>
      </c>
      <c r="AP99" s="6" t="s">
        <v>767</v>
      </c>
      <c r="AQ99" s="6" t="s">
        <v>767</v>
      </c>
      <c r="AR99" s="6" t="s">
        <v>767</v>
      </c>
      <c r="AS99" s="6" t="s">
        <v>767</v>
      </c>
      <c r="AT99" s="6" t="s">
        <v>767</v>
      </c>
      <c r="AU99" s="6" t="s">
        <v>767</v>
      </c>
      <c r="AV99" s="6" t="s">
        <v>767</v>
      </c>
      <c r="AW99" s="6" t="s">
        <v>767</v>
      </c>
      <c r="AX99" s="6" t="s">
        <v>767</v>
      </c>
      <c r="AY99" s="6" t="s">
        <v>767</v>
      </c>
      <c r="AZ99" s="6" t="s">
        <v>767</v>
      </c>
      <c r="BA99" s="6" t="s">
        <v>767</v>
      </c>
      <c r="BB99" s="6" t="s">
        <v>767</v>
      </c>
      <c r="BC99" s="6" t="s">
        <v>767</v>
      </c>
      <c r="BD99" s="6" t="s">
        <v>767</v>
      </c>
      <c r="BE99" s="6" t="s">
        <v>767</v>
      </c>
      <c r="BF99" s="6" t="s">
        <v>767</v>
      </c>
      <c r="BG99" s="6" t="s">
        <v>767</v>
      </c>
      <c r="BH99" s="6" t="s">
        <v>767</v>
      </c>
      <c r="BI99" s="6" t="s">
        <v>767</v>
      </c>
      <c r="BJ99" s="6" t="s">
        <v>767</v>
      </c>
      <c r="BK99" s="6" t="s">
        <v>767</v>
      </c>
      <c r="BL99" s="6" t="s">
        <v>767</v>
      </c>
      <c r="BM99" s="6" t="s">
        <v>767</v>
      </c>
      <c r="BN99" s="6" t="s">
        <v>767</v>
      </c>
      <c r="BO99" s="6" t="s">
        <v>767</v>
      </c>
      <c r="BP99" s="6" t="s">
        <v>767</v>
      </c>
      <c r="BQ99" s="6" t="s">
        <v>767</v>
      </c>
      <c r="BR99" s="6" t="s">
        <v>767</v>
      </c>
      <c r="BS99" s="6" t="s">
        <v>767</v>
      </c>
      <c r="BT99" s="6" t="s">
        <v>767</v>
      </c>
      <c r="BU99" s="6" t="s">
        <v>767</v>
      </c>
      <c r="BV99" s="6" t="s">
        <v>767</v>
      </c>
      <c r="BW99" s="6" t="s">
        <v>767</v>
      </c>
      <c r="BX99" s="6" t="s">
        <v>767</v>
      </c>
      <c r="BY99" s="6" t="s">
        <v>767</v>
      </c>
      <c r="BZ99" s="6" t="s">
        <v>767</v>
      </c>
      <c r="CA99" s="6" t="s">
        <v>767</v>
      </c>
      <c r="CB99" s="6" t="s">
        <v>767</v>
      </c>
      <c r="CC99" s="6" t="s">
        <v>767</v>
      </c>
      <c r="CD99" s="6" t="s">
        <v>767</v>
      </c>
    </row>
    <row r="101" spans="1:82" ht="30">
      <c r="A101" s="23" t="s">
        <v>765</v>
      </c>
      <c r="B101" s="43" t="s">
        <v>531</v>
      </c>
      <c r="C101" s="43" t="s">
        <v>532</v>
      </c>
      <c r="D101" s="43" t="s">
        <v>533</v>
      </c>
      <c r="E101" s="43" t="s">
        <v>534</v>
      </c>
      <c r="F101" s="43" t="s">
        <v>535</v>
      </c>
      <c r="G101" s="43" t="s">
        <v>536</v>
      </c>
      <c r="H101" s="43" t="s">
        <v>537</v>
      </c>
      <c r="I101" s="43" t="s">
        <v>538</v>
      </c>
      <c r="J101" s="43" t="s">
        <v>539</v>
      </c>
      <c r="K101" s="43" t="s">
        <v>540</v>
      </c>
      <c r="L101" s="43" t="s">
        <v>541</v>
      </c>
      <c r="M101" s="43" t="s">
        <v>542</v>
      </c>
      <c r="N101" s="43" t="s">
        <v>543</v>
      </c>
      <c r="O101" s="43" t="s">
        <v>544</v>
      </c>
      <c r="P101" s="43" t="s">
        <v>545</v>
      </c>
      <c r="Q101" s="43" t="s">
        <v>546</v>
      </c>
      <c r="R101" s="43" t="s">
        <v>547</v>
      </c>
      <c r="S101" s="43" t="s">
        <v>548</v>
      </c>
      <c r="T101" s="43" t="s">
        <v>549</v>
      </c>
      <c r="U101" s="43" t="s">
        <v>550</v>
      </c>
      <c r="V101" s="43" t="s">
        <v>551</v>
      </c>
      <c r="W101" s="43" t="s">
        <v>552</v>
      </c>
      <c r="X101" s="43" t="s">
        <v>553</v>
      </c>
      <c r="Y101" s="43" t="s">
        <v>554</v>
      </c>
      <c r="Z101" s="43" t="s">
        <v>555</v>
      </c>
      <c r="AA101" s="43" t="s">
        <v>556</v>
      </c>
      <c r="AB101" s="43" t="s">
        <v>557</v>
      </c>
      <c r="AC101" s="43" t="s">
        <v>558</v>
      </c>
      <c r="AD101" s="43" t="s">
        <v>559</v>
      </c>
      <c r="AE101" s="43" t="s">
        <v>560</v>
      </c>
      <c r="AF101" s="43" t="s">
        <v>561</v>
      </c>
      <c r="AG101" s="43" t="s">
        <v>562</v>
      </c>
      <c r="AH101" s="43" t="s">
        <v>563</v>
      </c>
      <c r="AI101" s="43" t="s">
        <v>564</v>
      </c>
      <c r="AJ101" s="43" t="s">
        <v>565</v>
      </c>
      <c r="AK101" s="43" t="s">
        <v>566</v>
      </c>
      <c r="AL101" s="43" t="s">
        <v>567</v>
      </c>
      <c r="AM101" s="43" t="s">
        <v>568</v>
      </c>
      <c r="AN101" s="43" t="s">
        <v>569</v>
      </c>
      <c r="AO101" s="43" t="s">
        <v>570</v>
      </c>
      <c r="AP101" s="43" t="s">
        <v>571</v>
      </c>
      <c r="AQ101" s="43" t="s">
        <v>572</v>
      </c>
      <c r="AR101" s="43" t="s">
        <v>573</v>
      </c>
      <c r="AS101" s="43" t="s">
        <v>574</v>
      </c>
      <c r="AT101" s="43" t="s">
        <v>575</v>
      </c>
      <c r="AU101" s="43" t="s">
        <v>576</v>
      </c>
      <c r="AV101" s="43" t="s">
        <v>577</v>
      </c>
      <c r="AW101" s="43" t="s">
        <v>578</v>
      </c>
      <c r="AX101" s="43" t="s">
        <v>579</v>
      </c>
      <c r="AY101" s="43" t="s">
        <v>580</v>
      </c>
      <c r="AZ101" s="43" t="s">
        <v>581</v>
      </c>
      <c r="BA101" s="43" t="s">
        <v>582</v>
      </c>
      <c r="BB101" s="43" t="s">
        <v>583</v>
      </c>
      <c r="BC101" s="43" t="s">
        <v>584</v>
      </c>
      <c r="BD101" s="43" t="s">
        <v>585</v>
      </c>
      <c r="BE101" s="43" t="s">
        <v>586</v>
      </c>
      <c r="BF101" s="43" t="s">
        <v>587</v>
      </c>
      <c r="BG101" s="43" t="s">
        <v>588</v>
      </c>
      <c r="BH101" s="43" t="s">
        <v>589</v>
      </c>
      <c r="BI101" s="43" t="s">
        <v>590</v>
      </c>
      <c r="BJ101" s="43" t="s">
        <v>591</v>
      </c>
      <c r="BK101" s="43" t="s">
        <v>592</v>
      </c>
      <c r="BL101" s="43" t="s">
        <v>593</v>
      </c>
      <c r="BM101" s="43" t="s">
        <v>594</v>
      </c>
      <c r="BN101" s="43" t="s">
        <v>595</v>
      </c>
      <c r="BO101" s="43" t="s">
        <v>596</v>
      </c>
      <c r="BP101" s="43" t="s">
        <v>597</v>
      </c>
      <c r="BQ101" s="43" t="s">
        <v>598</v>
      </c>
      <c r="BR101" s="43" t="s">
        <v>599</v>
      </c>
      <c r="BS101" s="43" t="s">
        <v>600</v>
      </c>
      <c r="BT101" s="43" t="s">
        <v>601</v>
      </c>
      <c r="BU101" s="43" t="s">
        <v>602</v>
      </c>
      <c r="BV101" s="43" t="s">
        <v>603</v>
      </c>
      <c r="BW101" s="43" t="s">
        <v>604</v>
      </c>
      <c r="BX101" s="43" t="s">
        <v>605</v>
      </c>
      <c r="BY101" s="43" t="s">
        <v>606</v>
      </c>
      <c r="BZ101" s="43" t="s">
        <v>607</v>
      </c>
      <c r="CA101" s="43" t="s">
        <v>608</v>
      </c>
      <c r="CB101" s="43" t="s">
        <v>609</v>
      </c>
      <c r="CC101" s="43" t="s">
        <v>610</v>
      </c>
      <c r="CD101" s="43" t="s">
        <v>611</v>
      </c>
    </row>
    <row r="102" spans="1:82" ht="30">
      <c r="A102" s="24" t="s">
        <v>988</v>
      </c>
      <c r="B102" s="44"/>
      <c r="C102" s="44"/>
      <c r="D102" s="44"/>
      <c r="E102" s="44"/>
      <c r="F102" s="44"/>
      <c r="G102" s="44"/>
      <c r="H102" s="44"/>
      <c r="I102" s="44"/>
      <c r="J102" s="44"/>
      <c r="K102" s="44"/>
      <c r="L102" s="44"/>
      <c r="M102" s="44"/>
      <c r="N102" s="44"/>
      <c r="O102" s="44"/>
      <c r="P102" s="44"/>
      <c r="Q102" s="44"/>
      <c r="R102" s="44"/>
      <c r="S102" s="44"/>
      <c r="T102" s="44"/>
      <c r="U102" s="44"/>
      <c r="V102" s="44"/>
      <c r="W102" s="44"/>
      <c r="X102" s="44"/>
      <c r="Y102" s="44"/>
      <c r="Z102" s="44"/>
      <c r="AA102" s="44"/>
      <c r="AB102" s="44"/>
      <c r="AC102" s="44"/>
      <c r="AD102" s="44"/>
      <c r="AE102" s="44"/>
      <c r="AF102" s="44"/>
      <c r="AG102" s="44"/>
      <c r="AH102" s="44"/>
      <c r="AI102" s="44"/>
      <c r="AJ102" s="44"/>
      <c r="AK102" s="44"/>
      <c r="AL102" s="44"/>
      <c r="AM102" s="44"/>
      <c r="AN102" s="44"/>
      <c r="AO102" s="44"/>
      <c r="AP102" s="44"/>
      <c r="AQ102" s="44"/>
      <c r="AR102" s="44"/>
      <c r="AS102" s="44"/>
      <c r="AT102" s="44"/>
      <c r="AU102" s="44"/>
      <c r="AV102" s="44"/>
      <c r="AW102" s="44"/>
      <c r="AX102" s="44"/>
      <c r="AY102" s="44"/>
      <c r="AZ102" s="44"/>
      <c r="BA102" s="44"/>
      <c r="BB102" s="44"/>
      <c r="BC102" s="44"/>
      <c r="BD102" s="44"/>
      <c r="BE102" s="44"/>
      <c r="BF102" s="44"/>
      <c r="BG102" s="44"/>
      <c r="BH102" s="44"/>
      <c r="BI102" s="44"/>
      <c r="BJ102" s="44"/>
      <c r="BK102" s="44"/>
      <c r="BL102" s="44"/>
      <c r="BM102" s="44"/>
      <c r="BN102" s="44"/>
      <c r="BO102" s="44"/>
      <c r="BP102" s="44"/>
      <c r="BQ102" s="44"/>
      <c r="BR102" s="44"/>
      <c r="BS102" s="44"/>
      <c r="BT102" s="44"/>
      <c r="BU102" s="44"/>
      <c r="BV102" s="44"/>
      <c r="BW102" s="44"/>
      <c r="BX102" s="44"/>
      <c r="BY102" s="44"/>
      <c r="BZ102" s="44"/>
      <c r="CA102" s="44"/>
      <c r="CB102" s="44"/>
      <c r="CC102" s="44"/>
      <c r="CD102" s="44"/>
    </row>
    <row r="103" spans="1:82">
      <c r="A103" s="4" t="s">
        <v>766</v>
      </c>
      <c r="B103" s="6">
        <v>0</v>
      </c>
      <c r="C103" s="6">
        <v>0</v>
      </c>
      <c r="D103" s="6">
        <v>0</v>
      </c>
      <c r="E103" s="6">
        <v>0</v>
      </c>
      <c r="F103" s="6">
        <v>0</v>
      </c>
      <c r="G103" s="6">
        <v>0</v>
      </c>
      <c r="H103" s="6">
        <v>1.2</v>
      </c>
      <c r="I103" s="6">
        <v>0</v>
      </c>
      <c r="J103" s="6">
        <v>70.5</v>
      </c>
      <c r="K103" s="6">
        <v>264.8</v>
      </c>
      <c r="L103" s="6">
        <v>295.10000000000002</v>
      </c>
      <c r="M103" s="6">
        <v>0</v>
      </c>
      <c r="N103" s="6">
        <v>0</v>
      </c>
      <c r="O103" s="6">
        <v>0</v>
      </c>
      <c r="P103" s="6">
        <v>91.1</v>
      </c>
      <c r="Q103" s="6">
        <v>0</v>
      </c>
      <c r="R103" s="6">
        <v>77.599999999999994</v>
      </c>
      <c r="S103" s="6">
        <v>0</v>
      </c>
      <c r="T103" s="6">
        <v>0</v>
      </c>
      <c r="U103" s="6">
        <v>0</v>
      </c>
      <c r="V103" s="6">
        <v>0</v>
      </c>
      <c r="W103" s="6">
        <v>0</v>
      </c>
      <c r="X103" s="6">
        <v>0</v>
      </c>
      <c r="Y103" s="6">
        <v>0</v>
      </c>
      <c r="Z103" s="6">
        <v>0</v>
      </c>
      <c r="AA103" s="6">
        <v>0</v>
      </c>
      <c r="AB103" s="6">
        <v>5754.9</v>
      </c>
      <c r="AC103" s="6">
        <v>0</v>
      </c>
      <c r="AD103" s="6">
        <v>0</v>
      </c>
      <c r="AE103" s="6">
        <v>0</v>
      </c>
      <c r="AF103" s="6">
        <v>0</v>
      </c>
      <c r="AG103" s="6">
        <v>0</v>
      </c>
      <c r="AH103" s="6">
        <v>0</v>
      </c>
      <c r="AI103" s="6">
        <v>0</v>
      </c>
      <c r="AJ103" s="6">
        <v>0</v>
      </c>
      <c r="AK103" s="6">
        <v>0</v>
      </c>
      <c r="AL103" s="6">
        <v>0</v>
      </c>
      <c r="AM103" s="6">
        <v>0</v>
      </c>
      <c r="AN103" s="6">
        <v>0</v>
      </c>
      <c r="AO103" s="6">
        <v>0</v>
      </c>
      <c r="AP103" s="6">
        <v>0</v>
      </c>
      <c r="AQ103" s="6">
        <v>1336.8</v>
      </c>
      <c r="AR103" s="6">
        <v>0</v>
      </c>
      <c r="AS103" s="6">
        <v>0</v>
      </c>
      <c r="AT103" s="6">
        <v>0</v>
      </c>
      <c r="AU103" s="6">
        <v>0</v>
      </c>
      <c r="AV103" s="6">
        <v>0</v>
      </c>
      <c r="AW103" s="6">
        <v>5.6</v>
      </c>
      <c r="AX103" s="6">
        <v>0</v>
      </c>
      <c r="AY103" s="6">
        <v>0</v>
      </c>
      <c r="AZ103" s="6">
        <v>0</v>
      </c>
      <c r="BA103" s="6">
        <v>0</v>
      </c>
      <c r="BB103" s="6">
        <v>95.8</v>
      </c>
      <c r="BC103" s="6">
        <v>372.7</v>
      </c>
      <c r="BD103" s="6">
        <v>0</v>
      </c>
      <c r="BE103" s="6">
        <v>0</v>
      </c>
      <c r="BF103" s="6">
        <v>0</v>
      </c>
      <c r="BG103" s="6">
        <v>0</v>
      </c>
      <c r="BH103" s="6">
        <v>0</v>
      </c>
      <c r="BI103" s="6">
        <v>0</v>
      </c>
      <c r="BJ103" s="6">
        <v>0</v>
      </c>
      <c r="BK103" s="6">
        <v>0</v>
      </c>
      <c r="BL103" s="6">
        <v>0</v>
      </c>
      <c r="BM103" s="6">
        <v>4095.3</v>
      </c>
      <c r="BN103" s="6">
        <v>0</v>
      </c>
      <c r="BO103" s="6">
        <v>0</v>
      </c>
      <c r="BP103" s="6">
        <v>0</v>
      </c>
      <c r="BQ103" s="6">
        <v>0</v>
      </c>
      <c r="BR103" s="6">
        <v>0</v>
      </c>
      <c r="BS103" s="6">
        <v>0</v>
      </c>
      <c r="BT103" s="6">
        <v>0</v>
      </c>
      <c r="BU103" s="6">
        <v>729.8</v>
      </c>
      <c r="BV103" s="6">
        <v>0</v>
      </c>
      <c r="BW103" s="6">
        <v>0</v>
      </c>
      <c r="BX103" s="6">
        <v>184.6</v>
      </c>
      <c r="BY103" s="6">
        <v>0</v>
      </c>
      <c r="BZ103" s="6">
        <v>0</v>
      </c>
      <c r="CA103" s="6">
        <v>0</v>
      </c>
      <c r="CB103" s="6">
        <v>0</v>
      </c>
      <c r="CC103" s="6">
        <v>0</v>
      </c>
      <c r="CD103" s="6">
        <v>26.7</v>
      </c>
    </row>
    <row r="104" spans="1:82">
      <c r="A104" s="4" t="s">
        <v>768</v>
      </c>
      <c r="B104" s="6">
        <v>0</v>
      </c>
      <c r="C104" s="6">
        <v>0</v>
      </c>
      <c r="D104" s="6">
        <v>0</v>
      </c>
      <c r="E104" s="6">
        <v>0</v>
      </c>
      <c r="F104" s="6">
        <v>0</v>
      </c>
      <c r="G104" s="6">
        <v>0</v>
      </c>
      <c r="H104" s="6">
        <v>1.2</v>
      </c>
      <c r="I104" s="6">
        <v>0</v>
      </c>
      <c r="J104" s="6">
        <v>70.5</v>
      </c>
      <c r="K104" s="6">
        <v>264.8</v>
      </c>
      <c r="L104" s="6">
        <v>73.8</v>
      </c>
      <c r="M104" s="6">
        <v>0</v>
      </c>
      <c r="N104" s="6">
        <v>0</v>
      </c>
      <c r="O104" s="6">
        <v>0</v>
      </c>
      <c r="P104" s="6">
        <v>91.1</v>
      </c>
      <c r="Q104" s="6">
        <v>0</v>
      </c>
      <c r="R104" s="6">
        <v>0</v>
      </c>
      <c r="S104" s="6">
        <v>0</v>
      </c>
      <c r="T104" s="6">
        <v>0</v>
      </c>
      <c r="U104" s="6">
        <v>0</v>
      </c>
      <c r="V104" s="6">
        <v>0</v>
      </c>
      <c r="W104" s="6">
        <v>0</v>
      </c>
      <c r="X104" s="6">
        <v>0</v>
      </c>
      <c r="Y104" s="6">
        <v>0</v>
      </c>
      <c r="Z104" s="6">
        <v>0</v>
      </c>
      <c r="AA104" s="6">
        <v>0</v>
      </c>
      <c r="AB104" s="6">
        <v>5754.9</v>
      </c>
      <c r="AC104" s="6">
        <v>0</v>
      </c>
      <c r="AD104" s="6">
        <v>0</v>
      </c>
      <c r="AE104" s="6">
        <v>0</v>
      </c>
      <c r="AF104" s="6">
        <v>0</v>
      </c>
      <c r="AG104" s="6">
        <v>0</v>
      </c>
      <c r="AH104" s="6">
        <v>0</v>
      </c>
      <c r="AI104" s="6">
        <v>0</v>
      </c>
      <c r="AJ104" s="6">
        <v>0</v>
      </c>
      <c r="AK104" s="6">
        <v>0</v>
      </c>
      <c r="AL104" s="6">
        <v>0</v>
      </c>
      <c r="AM104" s="6">
        <v>0</v>
      </c>
      <c r="AN104" s="6">
        <v>0</v>
      </c>
      <c r="AO104" s="6">
        <v>0</v>
      </c>
      <c r="AP104" s="6">
        <v>0</v>
      </c>
      <c r="AQ104" s="6">
        <v>0</v>
      </c>
      <c r="AR104" s="6">
        <v>0</v>
      </c>
      <c r="AS104" s="6">
        <v>0</v>
      </c>
      <c r="AT104" s="6">
        <v>0</v>
      </c>
      <c r="AU104" s="6">
        <v>0</v>
      </c>
      <c r="AV104" s="6">
        <v>0</v>
      </c>
      <c r="AW104" s="6">
        <v>5.6</v>
      </c>
      <c r="AX104" s="6">
        <v>0</v>
      </c>
      <c r="AY104" s="6">
        <v>0</v>
      </c>
      <c r="AZ104" s="6">
        <v>0</v>
      </c>
      <c r="BA104" s="6">
        <v>0</v>
      </c>
      <c r="BB104" s="6">
        <v>95.8</v>
      </c>
      <c r="BC104" s="6">
        <v>372.7</v>
      </c>
      <c r="BD104" s="6">
        <v>0</v>
      </c>
      <c r="BE104" s="6">
        <v>0</v>
      </c>
      <c r="BF104" s="6">
        <v>0</v>
      </c>
      <c r="BG104" s="6">
        <v>0</v>
      </c>
      <c r="BH104" s="6">
        <v>0</v>
      </c>
      <c r="BI104" s="6">
        <v>0</v>
      </c>
      <c r="BJ104" s="6">
        <v>0</v>
      </c>
      <c r="BK104" s="6">
        <v>0</v>
      </c>
      <c r="BL104" s="6">
        <v>0</v>
      </c>
      <c r="BM104" s="6">
        <v>175.8</v>
      </c>
      <c r="BN104" s="6">
        <v>0</v>
      </c>
      <c r="BO104" s="6">
        <v>0</v>
      </c>
      <c r="BP104" s="6">
        <v>0</v>
      </c>
      <c r="BQ104" s="6">
        <v>0</v>
      </c>
      <c r="BR104" s="6">
        <v>0</v>
      </c>
      <c r="BS104" s="6">
        <v>0</v>
      </c>
      <c r="BT104" s="6">
        <v>0</v>
      </c>
      <c r="BU104" s="6">
        <v>0</v>
      </c>
      <c r="BV104" s="6">
        <v>0</v>
      </c>
      <c r="BW104" s="6">
        <v>0</v>
      </c>
      <c r="BX104" s="6">
        <v>184.6</v>
      </c>
      <c r="BY104" s="6">
        <v>0</v>
      </c>
      <c r="BZ104" s="6">
        <v>0</v>
      </c>
      <c r="CA104" s="6">
        <v>0</v>
      </c>
      <c r="CB104" s="6">
        <v>0</v>
      </c>
      <c r="CC104" s="6">
        <v>0</v>
      </c>
      <c r="CD104" s="6">
        <v>26.7</v>
      </c>
    </row>
    <row r="105" spans="1:82">
      <c r="A105" s="4" t="s">
        <v>769</v>
      </c>
      <c r="B105" s="6">
        <v>0</v>
      </c>
      <c r="C105" s="6">
        <v>0</v>
      </c>
      <c r="D105" s="6">
        <v>0</v>
      </c>
      <c r="E105" s="6">
        <v>0</v>
      </c>
      <c r="F105" s="6">
        <v>0</v>
      </c>
      <c r="G105" s="6">
        <v>0</v>
      </c>
      <c r="H105" s="6">
        <v>1.2</v>
      </c>
      <c r="I105" s="6">
        <v>0</v>
      </c>
      <c r="J105" s="6">
        <v>70.5</v>
      </c>
      <c r="K105" s="6">
        <v>0</v>
      </c>
      <c r="L105" s="6">
        <v>73.8</v>
      </c>
      <c r="M105" s="6">
        <v>0</v>
      </c>
      <c r="N105" s="6">
        <v>0</v>
      </c>
      <c r="O105" s="6">
        <v>0</v>
      </c>
      <c r="P105" s="6">
        <v>91.1</v>
      </c>
      <c r="Q105" s="6">
        <v>0</v>
      </c>
      <c r="R105" s="6">
        <v>0</v>
      </c>
      <c r="S105" s="6">
        <v>0</v>
      </c>
      <c r="T105" s="6">
        <v>0</v>
      </c>
      <c r="U105" s="6">
        <v>0</v>
      </c>
      <c r="V105" s="6">
        <v>0</v>
      </c>
      <c r="W105" s="6">
        <v>0</v>
      </c>
      <c r="X105" s="6">
        <v>0</v>
      </c>
      <c r="Y105" s="6">
        <v>0</v>
      </c>
      <c r="Z105" s="6">
        <v>0</v>
      </c>
      <c r="AA105" s="6">
        <v>0</v>
      </c>
      <c r="AB105" s="6">
        <v>5754.9</v>
      </c>
      <c r="AC105" s="6">
        <v>0</v>
      </c>
      <c r="AD105" s="6">
        <v>0</v>
      </c>
      <c r="AE105" s="6">
        <v>0</v>
      </c>
      <c r="AF105" s="6">
        <v>0</v>
      </c>
      <c r="AG105" s="6">
        <v>0</v>
      </c>
      <c r="AH105" s="6">
        <v>0</v>
      </c>
      <c r="AI105" s="6">
        <v>0</v>
      </c>
      <c r="AJ105" s="6">
        <v>0</v>
      </c>
      <c r="AK105" s="6">
        <v>0</v>
      </c>
      <c r="AL105" s="6">
        <v>0</v>
      </c>
      <c r="AM105" s="6">
        <v>0</v>
      </c>
      <c r="AN105" s="6">
        <v>0</v>
      </c>
      <c r="AO105" s="6">
        <v>0</v>
      </c>
      <c r="AP105" s="6">
        <v>0</v>
      </c>
      <c r="AQ105" s="6">
        <v>0</v>
      </c>
      <c r="AR105" s="6">
        <v>0</v>
      </c>
      <c r="AS105" s="6">
        <v>0</v>
      </c>
      <c r="AT105" s="6">
        <v>0</v>
      </c>
      <c r="AU105" s="6">
        <v>0</v>
      </c>
      <c r="AV105" s="6">
        <v>0</v>
      </c>
      <c r="AW105" s="6">
        <v>5.6</v>
      </c>
      <c r="AX105" s="6">
        <v>0</v>
      </c>
      <c r="AY105" s="6">
        <v>0</v>
      </c>
      <c r="AZ105" s="6">
        <v>0</v>
      </c>
      <c r="BA105" s="6">
        <v>0</v>
      </c>
      <c r="BB105" s="6">
        <v>95.8</v>
      </c>
      <c r="BC105" s="6">
        <v>372.7</v>
      </c>
      <c r="BD105" s="6">
        <v>0</v>
      </c>
      <c r="BE105" s="6">
        <v>0</v>
      </c>
      <c r="BF105" s="6">
        <v>0</v>
      </c>
      <c r="BG105" s="6">
        <v>0</v>
      </c>
      <c r="BH105" s="6">
        <v>0</v>
      </c>
      <c r="BI105" s="6">
        <v>0</v>
      </c>
      <c r="BJ105" s="6">
        <v>0</v>
      </c>
      <c r="BK105" s="6">
        <v>0</v>
      </c>
      <c r="BL105" s="6">
        <v>0</v>
      </c>
      <c r="BM105" s="6">
        <v>175.8</v>
      </c>
      <c r="BN105" s="6">
        <v>0</v>
      </c>
      <c r="BO105" s="6">
        <v>0</v>
      </c>
      <c r="BP105" s="6">
        <v>0</v>
      </c>
      <c r="BQ105" s="6">
        <v>0</v>
      </c>
      <c r="BR105" s="6">
        <v>0</v>
      </c>
      <c r="BS105" s="6">
        <v>0</v>
      </c>
      <c r="BT105" s="6">
        <v>0</v>
      </c>
      <c r="BU105" s="6">
        <v>0</v>
      </c>
      <c r="BV105" s="6">
        <v>0</v>
      </c>
      <c r="BW105" s="6">
        <v>0</v>
      </c>
      <c r="BX105" s="6">
        <v>184.6</v>
      </c>
      <c r="BY105" s="6">
        <v>0</v>
      </c>
      <c r="BZ105" s="6">
        <v>0</v>
      </c>
      <c r="CA105" s="6">
        <v>0</v>
      </c>
      <c r="CB105" s="6">
        <v>0</v>
      </c>
      <c r="CC105" s="6">
        <v>0</v>
      </c>
      <c r="CD105" s="6">
        <v>26.7</v>
      </c>
    </row>
    <row r="106" spans="1:82">
      <c r="A106" s="4" t="s">
        <v>770</v>
      </c>
      <c r="B106" s="6">
        <v>0</v>
      </c>
      <c r="C106" s="6">
        <v>0</v>
      </c>
      <c r="D106" s="6">
        <v>0</v>
      </c>
      <c r="E106" s="6">
        <v>0</v>
      </c>
      <c r="F106" s="6">
        <v>0</v>
      </c>
      <c r="G106" s="6">
        <v>0</v>
      </c>
      <c r="H106" s="6">
        <v>1.2</v>
      </c>
      <c r="I106" s="6">
        <v>0</v>
      </c>
      <c r="J106" s="6">
        <v>0</v>
      </c>
      <c r="K106" s="6">
        <v>0</v>
      </c>
      <c r="L106" s="6">
        <v>73.8</v>
      </c>
      <c r="M106" s="6">
        <v>0</v>
      </c>
      <c r="N106" s="6">
        <v>0</v>
      </c>
      <c r="O106" s="6">
        <v>0</v>
      </c>
      <c r="P106" s="6">
        <v>0</v>
      </c>
      <c r="Q106" s="6">
        <v>0</v>
      </c>
      <c r="R106" s="6">
        <v>0</v>
      </c>
      <c r="S106" s="6">
        <v>0</v>
      </c>
      <c r="T106" s="6">
        <v>0</v>
      </c>
      <c r="U106" s="6">
        <v>0</v>
      </c>
      <c r="V106" s="6">
        <v>0</v>
      </c>
      <c r="W106" s="6">
        <v>0</v>
      </c>
      <c r="X106" s="6">
        <v>0</v>
      </c>
      <c r="Y106" s="6">
        <v>0</v>
      </c>
      <c r="Z106" s="6">
        <v>0</v>
      </c>
      <c r="AA106" s="6">
        <v>0</v>
      </c>
      <c r="AB106" s="6">
        <v>5754.9</v>
      </c>
      <c r="AC106" s="6">
        <v>0</v>
      </c>
      <c r="AD106" s="6">
        <v>0</v>
      </c>
      <c r="AE106" s="6">
        <v>0</v>
      </c>
      <c r="AF106" s="6">
        <v>0</v>
      </c>
      <c r="AG106" s="6">
        <v>0</v>
      </c>
      <c r="AH106" s="6">
        <v>0</v>
      </c>
      <c r="AI106" s="6">
        <v>0</v>
      </c>
      <c r="AJ106" s="6">
        <v>0</v>
      </c>
      <c r="AK106" s="6">
        <v>0</v>
      </c>
      <c r="AL106" s="6">
        <v>0</v>
      </c>
      <c r="AM106" s="6">
        <v>0</v>
      </c>
      <c r="AN106" s="6">
        <v>0</v>
      </c>
      <c r="AO106" s="6">
        <v>0</v>
      </c>
      <c r="AP106" s="6">
        <v>0</v>
      </c>
      <c r="AQ106" s="6">
        <v>0</v>
      </c>
      <c r="AR106" s="6">
        <v>0</v>
      </c>
      <c r="AS106" s="6">
        <v>0</v>
      </c>
      <c r="AT106" s="6">
        <v>0</v>
      </c>
      <c r="AU106" s="6">
        <v>0</v>
      </c>
      <c r="AV106" s="6">
        <v>0</v>
      </c>
      <c r="AW106" s="6">
        <v>5.6</v>
      </c>
      <c r="AX106" s="6">
        <v>0</v>
      </c>
      <c r="AY106" s="6">
        <v>0</v>
      </c>
      <c r="AZ106" s="6">
        <v>0</v>
      </c>
      <c r="BA106" s="6">
        <v>0</v>
      </c>
      <c r="BB106" s="6">
        <v>95.8</v>
      </c>
      <c r="BC106" s="6">
        <v>372.7</v>
      </c>
      <c r="BD106" s="6">
        <v>0</v>
      </c>
      <c r="BE106" s="6">
        <v>0</v>
      </c>
      <c r="BF106" s="6">
        <v>0</v>
      </c>
      <c r="BG106" s="6">
        <v>0</v>
      </c>
      <c r="BH106" s="6">
        <v>0</v>
      </c>
      <c r="BI106" s="6">
        <v>0</v>
      </c>
      <c r="BJ106" s="6">
        <v>0</v>
      </c>
      <c r="BK106" s="6">
        <v>0</v>
      </c>
      <c r="BL106" s="6">
        <v>0</v>
      </c>
      <c r="BM106" s="6">
        <v>175.8</v>
      </c>
      <c r="BN106" s="6">
        <v>0</v>
      </c>
      <c r="BO106" s="6">
        <v>0</v>
      </c>
      <c r="BP106" s="6">
        <v>0</v>
      </c>
      <c r="BQ106" s="6">
        <v>0</v>
      </c>
      <c r="BR106" s="6">
        <v>0</v>
      </c>
      <c r="BS106" s="6">
        <v>0</v>
      </c>
      <c r="BT106" s="6">
        <v>0</v>
      </c>
      <c r="BU106" s="6">
        <v>0</v>
      </c>
      <c r="BV106" s="6">
        <v>0</v>
      </c>
      <c r="BW106" s="6">
        <v>0</v>
      </c>
      <c r="BX106" s="6">
        <v>0</v>
      </c>
      <c r="BY106" s="6">
        <v>0</v>
      </c>
      <c r="BZ106" s="6">
        <v>0</v>
      </c>
      <c r="CA106" s="6">
        <v>0</v>
      </c>
      <c r="CB106" s="6">
        <v>0</v>
      </c>
      <c r="CC106" s="6">
        <v>0</v>
      </c>
      <c r="CD106" s="6">
        <v>0</v>
      </c>
    </row>
    <row r="107" spans="1:82">
      <c r="A107" s="4" t="s">
        <v>771</v>
      </c>
      <c r="B107" s="6">
        <v>0</v>
      </c>
      <c r="C107" s="6">
        <v>0</v>
      </c>
      <c r="D107" s="6">
        <v>0</v>
      </c>
      <c r="E107" s="6">
        <v>0</v>
      </c>
      <c r="F107" s="6">
        <v>0</v>
      </c>
      <c r="G107" s="6">
        <v>0</v>
      </c>
      <c r="H107" s="6">
        <v>1.2</v>
      </c>
      <c r="I107" s="6">
        <v>0</v>
      </c>
      <c r="J107" s="6">
        <v>0</v>
      </c>
      <c r="K107" s="6">
        <v>0</v>
      </c>
      <c r="L107" s="6">
        <v>73.8</v>
      </c>
      <c r="M107" s="6">
        <v>0</v>
      </c>
      <c r="N107" s="6">
        <v>0</v>
      </c>
      <c r="O107" s="6">
        <v>0</v>
      </c>
      <c r="P107" s="6">
        <v>0</v>
      </c>
      <c r="Q107" s="6">
        <v>0</v>
      </c>
      <c r="R107" s="6">
        <v>0</v>
      </c>
      <c r="S107" s="6">
        <v>0</v>
      </c>
      <c r="T107" s="6">
        <v>0</v>
      </c>
      <c r="U107" s="6">
        <v>0</v>
      </c>
      <c r="V107" s="6">
        <v>0</v>
      </c>
      <c r="W107" s="6">
        <v>0</v>
      </c>
      <c r="X107" s="6">
        <v>0</v>
      </c>
      <c r="Y107" s="6">
        <v>0</v>
      </c>
      <c r="Z107" s="6">
        <v>0</v>
      </c>
      <c r="AA107" s="6">
        <v>0</v>
      </c>
      <c r="AB107" s="6">
        <v>5754.9</v>
      </c>
      <c r="AC107" s="6">
        <v>0</v>
      </c>
      <c r="AD107" s="6">
        <v>0</v>
      </c>
      <c r="AE107" s="6">
        <v>0</v>
      </c>
      <c r="AF107" s="6">
        <v>0</v>
      </c>
      <c r="AG107" s="6">
        <v>0</v>
      </c>
      <c r="AH107" s="6">
        <v>0</v>
      </c>
      <c r="AI107" s="6">
        <v>0</v>
      </c>
      <c r="AJ107" s="6">
        <v>0</v>
      </c>
      <c r="AK107" s="6">
        <v>0</v>
      </c>
      <c r="AL107" s="6">
        <v>0</v>
      </c>
      <c r="AM107" s="6">
        <v>0</v>
      </c>
      <c r="AN107" s="6">
        <v>0</v>
      </c>
      <c r="AO107" s="6">
        <v>0</v>
      </c>
      <c r="AP107" s="6">
        <v>0</v>
      </c>
      <c r="AQ107" s="6">
        <v>0</v>
      </c>
      <c r="AR107" s="6">
        <v>0</v>
      </c>
      <c r="AS107" s="6">
        <v>0</v>
      </c>
      <c r="AT107" s="6">
        <v>0</v>
      </c>
      <c r="AU107" s="6">
        <v>0</v>
      </c>
      <c r="AV107" s="6">
        <v>0</v>
      </c>
      <c r="AW107" s="6">
        <v>5.6</v>
      </c>
      <c r="AX107" s="6">
        <v>0</v>
      </c>
      <c r="AY107" s="6">
        <v>0</v>
      </c>
      <c r="AZ107" s="6">
        <v>0</v>
      </c>
      <c r="BA107" s="6">
        <v>0</v>
      </c>
      <c r="BB107" s="6">
        <v>95.8</v>
      </c>
      <c r="BC107" s="6">
        <v>372.7</v>
      </c>
      <c r="BD107" s="6">
        <v>0</v>
      </c>
      <c r="BE107" s="6">
        <v>0</v>
      </c>
      <c r="BF107" s="6">
        <v>0</v>
      </c>
      <c r="BG107" s="6">
        <v>0</v>
      </c>
      <c r="BH107" s="6">
        <v>0</v>
      </c>
      <c r="BI107" s="6">
        <v>0</v>
      </c>
      <c r="BJ107" s="6">
        <v>0</v>
      </c>
      <c r="BK107" s="6">
        <v>0</v>
      </c>
      <c r="BL107" s="6">
        <v>0</v>
      </c>
      <c r="BM107" s="6">
        <v>175.8</v>
      </c>
      <c r="BN107" s="6">
        <v>0</v>
      </c>
      <c r="BO107" s="6">
        <v>0</v>
      </c>
      <c r="BP107" s="6">
        <v>0</v>
      </c>
      <c r="BQ107" s="6">
        <v>0</v>
      </c>
      <c r="BR107" s="6">
        <v>0</v>
      </c>
      <c r="BS107" s="6">
        <v>0</v>
      </c>
      <c r="BT107" s="6">
        <v>0</v>
      </c>
      <c r="BU107" s="6">
        <v>0</v>
      </c>
      <c r="BV107" s="6">
        <v>0</v>
      </c>
      <c r="BW107" s="6">
        <v>0</v>
      </c>
      <c r="BX107" s="6">
        <v>0</v>
      </c>
      <c r="BY107" s="6">
        <v>0</v>
      </c>
      <c r="BZ107" s="6">
        <v>0</v>
      </c>
      <c r="CA107" s="6">
        <v>0</v>
      </c>
      <c r="CB107" s="6">
        <v>0</v>
      </c>
      <c r="CC107" s="6">
        <v>0</v>
      </c>
      <c r="CD107" s="6">
        <v>0</v>
      </c>
    </row>
    <row r="108" spans="1:82">
      <c r="A108" s="4" t="s">
        <v>772</v>
      </c>
      <c r="B108" s="6">
        <v>0</v>
      </c>
      <c r="C108" s="6">
        <v>0</v>
      </c>
      <c r="D108" s="6">
        <v>0</v>
      </c>
      <c r="E108" s="6">
        <v>0</v>
      </c>
      <c r="F108" s="6">
        <v>0</v>
      </c>
      <c r="G108" s="6">
        <v>0</v>
      </c>
      <c r="H108" s="6">
        <v>1.2</v>
      </c>
      <c r="I108" s="6">
        <v>0</v>
      </c>
      <c r="J108" s="6">
        <v>0</v>
      </c>
      <c r="K108" s="6">
        <v>0</v>
      </c>
      <c r="L108" s="6">
        <v>0</v>
      </c>
      <c r="M108" s="6">
        <v>0</v>
      </c>
      <c r="N108" s="6">
        <v>0</v>
      </c>
      <c r="O108" s="6">
        <v>0</v>
      </c>
      <c r="P108" s="6">
        <v>0</v>
      </c>
      <c r="Q108" s="6">
        <v>0</v>
      </c>
      <c r="R108" s="6">
        <v>0</v>
      </c>
      <c r="S108" s="6">
        <v>0</v>
      </c>
      <c r="T108" s="6">
        <v>0</v>
      </c>
      <c r="U108" s="6">
        <v>0</v>
      </c>
      <c r="V108" s="6">
        <v>0</v>
      </c>
      <c r="W108" s="6">
        <v>0</v>
      </c>
      <c r="X108" s="6">
        <v>0</v>
      </c>
      <c r="Y108" s="6">
        <v>0</v>
      </c>
      <c r="Z108" s="6">
        <v>0</v>
      </c>
      <c r="AA108" s="6">
        <v>0</v>
      </c>
      <c r="AB108" s="6">
        <v>5754.9</v>
      </c>
      <c r="AC108" s="6">
        <v>0</v>
      </c>
      <c r="AD108" s="6">
        <v>0</v>
      </c>
      <c r="AE108" s="6">
        <v>0</v>
      </c>
      <c r="AF108" s="6">
        <v>0</v>
      </c>
      <c r="AG108" s="6">
        <v>0</v>
      </c>
      <c r="AH108" s="6">
        <v>0</v>
      </c>
      <c r="AI108" s="6">
        <v>0</v>
      </c>
      <c r="AJ108" s="6">
        <v>0</v>
      </c>
      <c r="AK108" s="6">
        <v>0</v>
      </c>
      <c r="AL108" s="6">
        <v>0</v>
      </c>
      <c r="AM108" s="6">
        <v>0</v>
      </c>
      <c r="AN108" s="6">
        <v>0</v>
      </c>
      <c r="AO108" s="6">
        <v>0</v>
      </c>
      <c r="AP108" s="6">
        <v>0</v>
      </c>
      <c r="AQ108" s="6">
        <v>0</v>
      </c>
      <c r="AR108" s="6">
        <v>0</v>
      </c>
      <c r="AS108" s="6">
        <v>0</v>
      </c>
      <c r="AT108" s="6">
        <v>0</v>
      </c>
      <c r="AU108" s="6">
        <v>0</v>
      </c>
      <c r="AV108" s="6">
        <v>0</v>
      </c>
      <c r="AW108" s="6">
        <v>5.6</v>
      </c>
      <c r="AX108" s="6">
        <v>0</v>
      </c>
      <c r="AY108" s="6">
        <v>0</v>
      </c>
      <c r="AZ108" s="6">
        <v>0</v>
      </c>
      <c r="BA108" s="6">
        <v>0</v>
      </c>
      <c r="BB108" s="6">
        <v>0</v>
      </c>
      <c r="BC108" s="6">
        <v>372.7</v>
      </c>
      <c r="BD108" s="6">
        <v>0</v>
      </c>
      <c r="BE108" s="6">
        <v>0</v>
      </c>
      <c r="BF108" s="6">
        <v>0</v>
      </c>
      <c r="BG108" s="6">
        <v>0</v>
      </c>
      <c r="BH108" s="6">
        <v>0</v>
      </c>
      <c r="BI108" s="6">
        <v>0</v>
      </c>
      <c r="BJ108" s="6">
        <v>0</v>
      </c>
      <c r="BK108" s="6">
        <v>0</v>
      </c>
      <c r="BL108" s="6">
        <v>0</v>
      </c>
      <c r="BM108" s="6">
        <v>175.8</v>
      </c>
      <c r="BN108" s="6">
        <v>0</v>
      </c>
      <c r="BO108" s="6">
        <v>0</v>
      </c>
      <c r="BP108" s="6">
        <v>0</v>
      </c>
      <c r="BQ108" s="6">
        <v>0</v>
      </c>
      <c r="BR108" s="6">
        <v>0</v>
      </c>
      <c r="BS108" s="6">
        <v>0</v>
      </c>
      <c r="BT108" s="6">
        <v>0</v>
      </c>
      <c r="BU108" s="6">
        <v>0</v>
      </c>
      <c r="BV108" s="6">
        <v>0</v>
      </c>
      <c r="BW108" s="6">
        <v>0</v>
      </c>
      <c r="BX108" s="6">
        <v>0</v>
      </c>
      <c r="BY108" s="6">
        <v>0</v>
      </c>
      <c r="BZ108" s="6">
        <v>0</v>
      </c>
      <c r="CA108" s="6">
        <v>0</v>
      </c>
      <c r="CB108" s="6">
        <v>0</v>
      </c>
      <c r="CC108" s="6">
        <v>0</v>
      </c>
      <c r="CD108" s="6">
        <v>0</v>
      </c>
    </row>
    <row r="109" spans="1:82">
      <c r="A109" s="4" t="s">
        <v>773</v>
      </c>
      <c r="B109" s="6">
        <v>0</v>
      </c>
      <c r="C109" s="6">
        <v>0</v>
      </c>
      <c r="D109" s="6">
        <v>0</v>
      </c>
      <c r="E109" s="6">
        <v>0</v>
      </c>
      <c r="F109" s="6">
        <v>0</v>
      </c>
      <c r="G109" s="6">
        <v>0</v>
      </c>
      <c r="H109" s="6">
        <v>1.2</v>
      </c>
      <c r="I109" s="6">
        <v>0</v>
      </c>
      <c r="J109" s="6">
        <v>0</v>
      </c>
      <c r="K109" s="6">
        <v>0</v>
      </c>
      <c r="L109" s="6">
        <v>0</v>
      </c>
      <c r="M109" s="6">
        <v>0</v>
      </c>
      <c r="N109" s="6">
        <v>0</v>
      </c>
      <c r="O109" s="6">
        <v>0</v>
      </c>
      <c r="P109" s="6">
        <v>0</v>
      </c>
      <c r="Q109" s="6">
        <v>0</v>
      </c>
      <c r="R109" s="6">
        <v>0</v>
      </c>
      <c r="S109" s="6">
        <v>0</v>
      </c>
      <c r="T109" s="6">
        <v>0</v>
      </c>
      <c r="U109" s="6">
        <v>0</v>
      </c>
      <c r="V109" s="6">
        <v>0</v>
      </c>
      <c r="W109" s="6">
        <v>0</v>
      </c>
      <c r="X109" s="6">
        <v>0</v>
      </c>
      <c r="Y109" s="6">
        <v>0</v>
      </c>
      <c r="Z109" s="6">
        <v>0</v>
      </c>
      <c r="AA109" s="6">
        <v>0</v>
      </c>
      <c r="AB109" s="6">
        <v>5754.9</v>
      </c>
      <c r="AC109" s="6">
        <v>0</v>
      </c>
      <c r="AD109" s="6">
        <v>0</v>
      </c>
      <c r="AE109" s="6">
        <v>0</v>
      </c>
      <c r="AF109" s="6">
        <v>0</v>
      </c>
      <c r="AG109" s="6">
        <v>0</v>
      </c>
      <c r="AH109" s="6">
        <v>0</v>
      </c>
      <c r="AI109" s="6">
        <v>0</v>
      </c>
      <c r="AJ109" s="6">
        <v>0</v>
      </c>
      <c r="AK109" s="6">
        <v>0</v>
      </c>
      <c r="AL109" s="6">
        <v>0</v>
      </c>
      <c r="AM109" s="6">
        <v>0</v>
      </c>
      <c r="AN109" s="6">
        <v>0</v>
      </c>
      <c r="AO109" s="6">
        <v>0</v>
      </c>
      <c r="AP109" s="6">
        <v>0</v>
      </c>
      <c r="AQ109" s="6">
        <v>0</v>
      </c>
      <c r="AR109" s="6">
        <v>0</v>
      </c>
      <c r="AS109" s="6">
        <v>0</v>
      </c>
      <c r="AT109" s="6">
        <v>0</v>
      </c>
      <c r="AU109" s="6">
        <v>0</v>
      </c>
      <c r="AV109" s="6">
        <v>0</v>
      </c>
      <c r="AW109" s="6">
        <v>5.6</v>
      </c>
      <c r="AX109" s="6">
        <v>0</v>
      </c>
      <c r="AY109" s="6">
        <v>0</v>
      </c>
      <c r="AZ109" s="6">
        <v>0</v>
      </c>
      <c r="BA109" s="6">
        <v>0</v>
      </c>
      <c r="BB109" s="6">
        <v>0</v>
      </c>
      <c r="BC109" s="6">
        <v>372.7</v>
      </c>
      <c r="BD109" s="6">
        <v>0</v>
      </c>
      <c r="BE109" s="6">
        <v>0</v>
      </c>
      <c r="BF109" s="6">
        <v>0</v>
      </c>
      <c r="BG109" s="6">
        <v>0</v>
      </c>
      <c r="BH109" s="6">
        <v>0</v>
      </c>
      <c r="BI109" s="6">
        <v>0</v>
      </c>
      <c r="BJ109" s="6">
        <v>0</v>
      </c>
      <c r="BK109" s="6">
        <v>0</v>
      </c>
      <c r="BL109" s="6">
        <v>0</v>
      </c>
      <c r="BM109" s="6">
        <v>175.8</v>
      </c>
      <c r="BN109" s="6">
        <v>0</v>
      </c>
      <c r="BO109" s="6">
        <v>0</v>
      </c>
      <c r="BP109" s="6">
        <v>0</v>
      </c>
      <c r="BQ109" s="6">
        <v>0</v>
      </c>
      <c r="BR109" s="6">
        <v>0</v>
      </c>
      <c r="BS109" s="6">
        <v>0</v>
      </c>
      <c r="BT109" s="6">
        <v>0</v>
      </c>
      <c r="BU109" s="6">
        <v>0</v>
      </c>
      <c r="BV109" s="6">
        <v>0</v>
      </c>
      <c r="BW109" s="6">
        <v>0</v>
      </c>
      <c r="BX109" s="6">
        <v>0</v>
      </c>
      <c r="BY109" s="6">
        <v>0</v>
      </c>
      <c r="BZ109" s="6">
        <v>0</v>
      </c>
      <c r="CA109" s="6">
        <v>0</v>
      </c>
      <c r="CB109" s="6">
        <v>0</v>
      </c>
      <c r="CC109" s="6">
        <v>0</v>
      </c>
      <c r="CD109" s="6">
        <v>0</v>
      </c>
    </row>
    <row r="110" spans="1:82">
      <c r="A110" s="4" t="s">
        <v>774</v>
      </c>
      <c r="B110" s="6">
        <v>0</v>
      </c>
      <c r="C110" s="6">
        <v>0</v>
      </c>
      <c r="D110" s="6">
        <v>0</v>
      </c>
      <c r="E110" s="6">
        <v>0</v>
      </c>
      <c r="F110" s="6">
        <v>0</v>
      </c>
      <c r="G110" s="6">
        <v>0</v>
      </c>
      <c r="H110" s="6">
        <v>1.2</v>
      </c>
      <c r="I110" s="6">
        <v>0</v>
      </c>
      <c r="J110" s="6">
        <v>0</v>
      </c>
      <c r="K110" s="6">
        <v>0</v>
      </c>
      <c r="L110" s="6">
        <v>0</v>
      </c>
      <c r="M110" s="6">
        <v>0</v>
      </c>
      <c r="N110" s="6">
        <v>0</v>
      </c>
      <c r="O110" s="6">
        <v>0</v>
      </c>
      <c r="P110" s="6">
        <v>0</v>
      </c>
      <c r="Q110" s="6">
        <v>0</v>
      </c>
      <c r="R110" s="6">
        <v>0</v>
      </c>
      <c r="S110" s="6">
        <v>0</v>
      </c>
      <c r="T110" s="6">
        <v>0</v>
      </c>
      <c r="U110" s="6">
        <v>0</v>
      </c>
      <c r="V110" s="6">
        <v>0</v>
      </c>
      <c r="W110" s="6">
        <v>0</v>
      </c>
      <c r="X110" s="6">
        <v>0</v>
      </c>
      <c r="Y110" s="6">
        <v>0</v>
      </c>
      <c r="Z110" s="6">
        <v>0</v>
      </c>
      <c r="AA110" s="6">
        <v>0</v>
      </c>
      <c r="AB110" s="6">
        <v>5754.9</v>
      </c>
      <c r="AC110" s="6">
        <v>0</v>
      </c>
      <c r="AD110" s="6">
        <v>0</v>
      </c>
      <c r="AE110" s="6">
        <v>0</v>
      </c>
      <c r="AF110" s="6">
        <v>0</v>
      </c>
      <c r="AG110" s="6">
        <v>0</v>
      </c>
      <c r="AH110" s="6">
        <v>0</v>
      </c>
      <c r="AI110" s="6">
        <v>0</v>
      </c>
      <c r="AJ110" s="6">
        <v>0</v>
      </c>
      <c r="AK110" s="6">
        <v>0</v>
      </c>
      <c r="AL110" s="6">
        <v>0</v>
      </c>
      <c r="AM110" s="6">
        <v>0</v>
      </c>
      <c r="AN110" s="6">
        <v>0</v>
      </c>
      <c r="AO110" s="6">
        <v>0</v>
      </c>
      <c r="AP110" s="6">
        <v>0</v>
      </c>
      <c r="AQ110" s="6">
        <v>0</v>
      </c>
      <c r="AR110" s="6">
        <v>0</v>
      </c>
      <c r="AS110" s="6">
        <v>0</v>
      </c>
      <c r="AT110" s="6">
        <v>0</v>
      </c>
      <c r="AU110" s="6">
        <v>0</v>
      </c>
      <c r="AV110" s="6">
        <v>0</v>
      </c>
      <c r="AW110" s="6">
        <v>5.6</v>
      </c>
      <c r="AX110" s="6">
        <v>0</v>
      </c>
      <c r="AY110" s="6">
        <v>0</v>
      </c>
      <c r="AZ110" s="6">
        <v>0</v>
      </c>
      <c r="BA110" s="6">
        <v>0</v>
      </c>
      <c r="BB110" s="6">
        <v>0</v>
      </c>
      <c r="BC110" s="6">
        <v>372.7</v>
      </c>
      <c r="BD110" s="6">
        <v>0</v>
      </c>
      <c r="BE110" s="6">
        <v>0</v>
      </c>
      <c r="BF110" s="6">
        <v>0</v>
      </c>
      <c r="BG110" s="6">
        <v>0</v>
      </c>
      <c r="BH110" s="6">
        <v>0</v>
      </c>
      <c r="BI110" s="6">
        <v>0</v>
      </c>
      <c r="BJ110" s="6">
        <v>0</v>
      </c>
      <c r="BK110" s="6">
        <v>0</v>
      </c>
      <c r="BL110" s="6">
        <v>0</v>
      </c>
      <c r="BM110" s="6">
        <v>175.8</v>
      </c>
      <c r="BN110" s="6">
        <v>0</v>
      </c>
      <c r="BO110" s="6">
        <v>0</v>
      </c>
      <c r="BP110" s="6">
        <v>0</v>
      </c>
      <c r="BQ110" s="6">
        <v>0</v>
      </c>
      <c r="BR110" s="6">
        <v>0</v>
      </c>
      <c r="BS110" s="6">
        <v>0</v>
      </c>
      <c r="BT110" s="6">
        <v>0</v>
      </c>
      <c r="BU110" s="6">
        <v>0</v>
      </c>
      <c r="BV110" s="6">
        <v>0</v>
      </c>
      <c r="BW110" s="6">
        <v>0</v>
      </c>
      <c r="BX110" s="6">
        <v>0</v>
      </c>
      <c r="BY110" s="6">
        <v>0</v>
      </c>
      <c r="BZ110" s="6">
        <v>0</v>
      </c>
      <c r="CA110" s="6">
        <v>0</v>
      </c>
      <c r="CB110" s="6">
        <v>0</v>
      </c>
      <c r="CC110" s="6">
        <v>0</v>
      </c>
      <c r="CD110" s="6">
        <v>0</v>
      </c>
    </row>
    <row r="111" spans="1:82">
      <c r="A111" s="4" t="s">
        <v>775</v>
      </c>
      <c r="B111" s="6">
        <v>0</v>
      </c>
      <c r="C111" s="6">
        <v>0</v>
      </c>
      <c r="D111" s="6">
        <v>0</v>
      </c>
      <c r="E111" s="6">
        <v>0</v>
      </c>
      <c r="F111" s="6">
        <v>0</v>
      </c>
      <c r="G111" s="6">
        <v>0</v>
      </c>
      <c r="H111" s="6">
        <v>1.2</v>
      </c>
      <c r="I111" s="6">
        <v>0</v>
      </c>
      <c r="J111" s="6">
        <v>0</v>
      </c>
      <c r="K111" s="6">
        <v>0</v>
      </c>
      <c r="L111" s="6">
        <v>0</v>
      </c>
      <c r="M111" s="6">
        <v>0</v>
      </c>
      <c r="N111" s="6">
        <v>0</v>
      </c>
      <c r="O111" s="6">
        <v>0</v>
      </c>
      <c r="P111" s="6">
        <v>0</v>
      </c>
      <c r="Q111" s="6">
        <v>0</v>
      </c>
      <c r="R111" s="6">
        <v>0</v>
      </c>
      <c r="S111" s="6">
        <v>0</v>
      </c>
      <c r="T111" s="6">
        <v>0</v>
      </c>
      <c r="U111" s="6">
        <v>0</v>
      </c>
      <c r="V111" s="6">
        <v>0</v>
      </c>
      <c r="W111" s="6">
        <v>0</v>
      </c>
      <c r="X111" s="6">
        <v>0</v>
      </c>
      <c r="Y111" s="6">
        <v>0</v>
      </c>
      <c r="Z111" s="6">
        <v>0</v>
      </c>
      <c r="AA111" s="6">
        <v>0</v>
      </c>
      <c r="AB111" s="6">
        <v>5754.9</v>
      </c>
      <c r="AC111" s="6">
        <v>0</v>
      </c>
      <c r="AD111" s="6">
        <v>0</v>
      </c>
      <c r="AE111" s="6">
        <v>0</v>
      </c>
      <c r="AF111" s="6">
        <v>0</v>
      </c>
      <c r="AG111" s="6">
        <v>0</v>
      </c>
      <c r="AH111" s="6">
        <v>0</v>
      </c>
      <c r="AI111" s="6">
        <v>0</v>
      </c>
      <c r="AJ111" s="6">
        <v>0</v>
      </c>
      <c r="AK111" s="6">
        <v>0</v>
      </c>
      <c r="AL111" s="6">
        <v>0</v>
      </c>
      <c r="AM111" s="6">
        <v>0</v>
      </c>
      <c r="AN111" s="6">
        <v>0</v>
      </c>
      <c r="AO111" s="6">
        <v>0</v>
      </c>
      <c r="AP111" s="6">
        <v>0</v>
      </c>
      <c r="AQ111" s="6">
        <v>0</v>
      </c>
      <c r="AR111" s="6">
        <v>0</v>
      </c>
      <c r="AS111" s="6">
        <v>0</v>
      </c>
      <c r="AT111" s="6">
        <v>0</v>
      </c>
      <c r="AU111" s="6">
        <v>0</v>
      </c>
      <c r="AV111" s="6">
        <v>0</v>
      </c>
      <c r="AW111" s="6">
        <v>5.6</v>
      </c>
      <c r="AX111" s="6">
        <v>0</v>
      </c>
      <c r="AY111" s="6">
        <v>0</v>
      </c>
      <c r="AZ111" s="6">
        <v>0</v>
      </c>
      <c r="BA111" s="6">
        <v>0</v>
      </c>
      <c r="BB111" s="6">
        <v>0</v>
      </c>
      <c r="BC111" s="6">
        <v>360.4</v>
      </c>
      <c r="BD111" s="6">
        <v>0</v>
      </c>
      <c r="BE111" s="6">
        <v>0</v>
      </c>
      <c r="BF111" s="6">
        <v>0</v>
      </c>
      <c r="BG111" s="6">
        <v>0</v>
      </c>
      <c r="BH111" s="6">
        <v>0</v>
      </c>
      <c r="BI111" s="6">
        <v>0</v>
      </c>
      <c r="BJ111" s="6">
        <v>0</v>
      </c>
      <c r="BK111" s="6">
        <v>0</v>
      </c>
      <c r="BL111" s="6">
        <v>0</v>
      </c>
      <c r="BM111" s="6">
        <v>175.8</v>
      </c>
      <c r="BN111" s="6">
        <v>0</v>
      </c>
      <c r="BO111" s="6">
        <v>0</v>
      </c>
      <c r="BP111" s="6">
        <v>0</v>
      </c>
      <c r="BQ111" s="6">
        <v>0</v>
      </c>
      <c r="BR111" s="6">
        <v>0</v>
      </c>
      <c r="BS111" s="6">
        <v>0</v>
      </c>
      <c r="BT111" s="6">
        <v>0</v>
      </c>
      <c r="BU111" s="6">
        <v>0</v>
      </c>
      <c r="BV111" s="6">
        <v>0</v>
      </c>
      <c r="BW111" s="6">
        <v>0</v>
      </c>
      <c r="BX111" s="6">
        <v>0</v>
      </c>
      <c r="BY111" s="6">
        <v>0</v>
      </c>
      <c r="BZ111" s="6">
        <v>0</v>
      </c>
      <c r="CA111" s="6">
        <v>0</v>
      </c>
      <c r="CB111" s="6">
        <v>0</v>
      </c>
      <c r="CC111" s="6">
        <v>0</v>
      </c>
      <c r="CD111" s="6">
        <v>0</v>
      </c>
    </row>
    <row r="112" spans="1:82">
      <c r="A112" s="4" t="s">
        <v>776</v>
      </c>
      <c r="B112" s="6">
        <v>0</v>
      </c>
      <c r="C112" s="6">
        <v>0</v>
      </c>
      <c r="D112" s="6">
        <v>0</v>
      </c>
      <c r="E112" s="6">
        <v>0</v>
      </c>
      <c r="F112" s="6">
        <v>0</v>
      </c>
      <c r="G112" s="6">
        <v>0</v>
      </c>
      <c r="H112" s="6">
        <v>1.2</v>
      </c>
      <c r="I112" s="6">
        <v>0</v>
      </c>
      <c r="J112" s="6">
        <v>0</v>
      </c>
      <c r="K112" s="6">
        <v>0</v>
      </c>
      <c r="L112" s="6">
        <v>0</v>
      </c>
      <c r="M112" s="6">
        <v>0</v>
      </c>
      <c r="N112" s="6">
        <v>0</v>
      </c>
      <c r="O112" s="6">
        <v>0</v>
      </c>
      <c r="P112" s="6">
        <v>0</v>
      </c>
      <c r="Q112" s="6">
        <v>0</v>
      </c>
      <c r="R112" s="6">
        <v>0</v>
      </c>
      <c r="S112" s="6">
        <v>0</v>
      </c>
      <c r="T112" s="6">
        <v>0</v>
      </c>
      <c r="U112" s="6">
        <v>0</v>
      </c>
      <c r="V112" s="6">
        <v>0</v>
      </c>
      <c r="W112" s="6">
        <v>0</v>
      </c>
      <c r="X112" s="6">
        <v>0</v>
      </c>
      <c r="Y112" s="6">
        <v>0</v>
      </c>
      <c r="Z112" s="6">
        <v>0</v>
      </c>
      <c r="AA112" s="6">
        <v>0</v>
      </c>
      <c r="AB112" s="6">
        <v>5754.9</v>
      </c>
      <c r="AC112" s="6">
        <v>0</v>
      </c>
      <c r="AD112" s="6">
        <v>0</v>
      </c>
      <c r="AE112" s="6">
        <v>0</v>
      </c>
      <c r="AF112" s="6">
        <v>0</v>
      </c>
      <c r="AG112" s="6">
        <v>0</v>
      </c>
      <c r="AH112" s="6">
        <v>0</v>
      </c>
      <c r="AI112" s="6">
        <v>0</v>
      </c>
      <c r="AJ112" s="6">
        <v>0</v>
      </c>
      <c r="AK112" s="6">
        <v>0</v>
      </c>
      <c r="AL112" s="6">
        <v>0</v>
      </c>
      <c r="AM112" s="6">
        <v>0</v>
      </c>
      <c r="AN112" s="6">
        <v>0</v>
      </c>
      <c r="AO112" s="6">
        <v>0</v>
      </c>
      <c r="AP112" s="6">
        <v>0</v>
      </c>
      <c r="AQ112" s="6">
        <v>0</v>
      </c>
      <c r="AR112" s="6">
        <v>0</v>
      </c>
      <c r="AS112" s="6">
        <v>0</v>
      </c>
      <c r="AT112" s="6">
        <v>0</v>
      </c>
      <c r="AU112" s="6">
        <v>0</v>
      </c>
      <c r="AV112" s="6">
        <v>0</v>
      </c>
      <c r="AW112" s="6">
        <v>5.6</v>
      </c>
      <c r="AX112" s="6">
        <v>0</v>
      </c>
      <c r="AY112" s="6">
        <v>0</v>
      </c>
      <c r="AZ112" s="6">
        <v>0</v>
      </c>
      <c r="BA112" s="6">
        <v>0</v>
      </c>
      <c r="BB112" s="6">
        <v>0</v>
      </c>
      <c r="BC112" s="6">
        <v>360.4</v>
      </c>
      <c r="BD112" s="6">
        <v>0</v>
      </c>
      <c r="BE112" s="6">
        <v>0</v>
      </c>
      <c r="BF112" s="6">
        <v>0</v>
      </c>
      <c r="BG112" s="6">
        <v>0</v>
      </c>
      <c r="BH112" s="6">
        <v>0</v>
      </c>
      <c r="BI112" s="6">
        <v>0</v>
      </c>
      <c r="BJ112" s="6">
        <v>0</v>
      </c>
      <c r="BK112" s="6">
        <v>0</v>
      </c>
      <c r="BL112" s="6">
        <v>0</v>
      </c>
      <c r="BM112" s="6">
        <v>175.8</v>
      </c>
      <c r="BN112" s="6">
        <v>0</v>
      </c>
      <c r="BO112" s="6">
        <v>0</v>
      </c>
      <c r="BP112" s="6">
        <v>0</v>
      </c>
      <c r="BQ112" s="6">
        <v>0</v>
      </c>
      <c r="BR112" s="6">
        <v>0</v>
      </c>
      <c r="BS112" s="6">
        <v>0</v>
      </c>
      <c r="BT112" s="6">
        <v>0</v>
      </c>
      <c r="BU112" s="6">
        <v>0</v>
      </c>
      <c r="BV112" s="6">
        <v>0</v>
      </c>
      <c r="BW112" s="6">
        <v>0</v>
      </c>
      <c r="BX112" s="6">
        <v>0</v>
      </c>
      <c r="BY112" s="6">
        <v>0</v>
      </c>
      <c r="BZ112" s="6">
        <v>0</v>
      </c>
      <c r="CA112" s="6">
        <v>0</v>
      </c>
      <c r="CB112" s="6">
        <v>0</v>
      </c>
      <c r="CC112" s="6">
        <v>0</v>
      </c>
      <c r="CD112" s="6">
        <v>0</v>
      </c>
    </row>
    <row r="113" spans="1:82">
      <c r="A113" s="4" t="s">
        <v>777</v>
      </c>
      <c r="B113" s="6">
        <v>0</v>
      </c>
      <c r="C113" s="6">
        <v>0</v>
      </c>
      <c r="D113" s="6">
        <v>0</v>
      </c>
      <c r="E113" s="6">
        <v>0</v>
      </c>
      <c r="F113" s="6">
        <v>0</v>
      </c>
      <c r="G113" s="6">
        <v>0</v>
      </c>
      <c r="H113" s="6">
        <v>1.2</v>
      </c>
      <c r="I113" s="6">
        <v>0</v>
      </c>
      <c r="J113" s="6">
        <v>0</v>
      </c>
      <c r="K113" s="6">
        <v>0</v>
      </c>
      <c r="L113" s="6">
        <v>0</v>
      </c>
      <c r="M113" s="6">
        <v>0</v>
      </c>
      <c r="N113" s="6">
        <v>0</v>
      </c>
      <c r="O113" s="6">
        <v>0</v>
      </c>
      <c r="P113" s="6">
        <v>0</v>
      </c>
      <c r="Q113" s="6">
        <v>0</v>
      </c>
      <c r="R113" s="6">
        <v>0</v>
      </c>
      <c r="S113" s="6">
        <v>0</v>
      </c>
      <c r="T113" s="6">
        <v>0</v>
      </c>
      <c r="U113" s="6">
        <v>0</v>
      </c>
      <c r="V113" s="6">
        <v>0</v>
      </c>
      <c r="W113" s="6">
        <v>0</v>
      </c>
      <c r="X113" s="6">
        <v>0</v>
      </c>
      <c r="Y113" s="6">
        <v>0</v>
      </c>
      <c r="Z113" s="6">
        <v>0</v>
      </c>
      <c r="AA113" s="6">
        <v>0</v>
      </c>
      <c r="AB113" s="6">
        <v>5754.9</v>
      </c>
      <c r="AC113" s="6">
        <v>0</v>
      </c>
      <c r="AD113" s="6">
        <v>0</v>
      </c>
      <c r="AE113" s="6">
        <v>0</v>
      </c>
      <c r="AF113" s="6">
        <v>0</v>
      </c>
      <c r="AG113" s="6">
        <v>0</v>
      </c>
      <c r="AH113" s="6">
        <v>0</v>
      </c>
      <c r="AI113" s="6">
        <v>0</v>
      </c>
      <c r="AJ113" s="6">
        <v>0</v>
      </c>
      <c r="AK113" s="6">
        <v>0</v>
      </c>
      <c r="AL113" s="6">
        <v>0</v>
      </c>
      <c r="AM113" s="6">
        <v>0</v>
      </c>
      <c r="AN113" s="6">
        <v>0</v>
      </c>
      <c r="AO113" s="6">
        <v>0</v>
      </c>
      <c r="AP113" s="6">
        <v>0</v>
      </c>
      <c r="AQ113" s="6">
        <v>0</v>
      </c>
      <c r="AR113" s="6">
        <v>0</v>
      </c>
      <c r="AS113" s="6">
        <v>0</v>
      </c>
      <c r="AT113" s="6">
        <v>0</v>
      </c>
      <c r="AU113" s="6">
        <v>0</v>
      </c>
      <c r="AV113" s="6">
        <v>0</v>
      </c>
      <c r="AW113" s="6">
        <v>5.6</v>
      </c>
      <c r="AX113" s="6">
        <v>0</v>
      </c>
      <c r="AY113" s="6">
        <v>0</v>
      </c>
      <c r="AZ113" s="6">
        <v>0</v>
      </c>
      <c r="BA113" s="6">
        <v>0</v>
      </c>
      <c r="BB113" s="6">
        <v>0</v>
      </c>
      <c r="BC113" s="6">
        <v>360.4</v>
      </c>
      <c r="BD113" s="6">
        <v>0</v>
      </c>
      <c r="BE113" s="6">
        <v>0</v>
      </c>
      <c r="BF113" s="6">
        <v>0</v>
      </c>
      <c r="BG113" s="6">
        <v>0</v>
      </c>
      <c r="BH113" s="6">
        <v>0</v>
      </c>
      <c r="BI113" s="6">
        <v>0</v>
      </c>
      <c r="BJ113" s="6">
        <v>0</v>
      </c>
      <c r="BK113" s="6">
        <v>0</v>
      </c>
      <c r="BL113" s="6">
        <v>0</v>
      </c>
      <c r="BM113" s="6">
        <v>154.9</v>
      </c>
      <c r="BN113" s="6">
        <v>0</v>
      </c>
      <c r="BO113" s="6">
        <v>0</v>
      </c>
      <c r="BP113" s="6">
        <v>0</v>
      </c>
      <c r="BQ113" s="6">
        <v>0</v>
      </c>
      <c r="BR113" s="6">
        <v>0</v>
      </c>
      <c r="BS113" s="6">
        <v>0</v>
      </c>
      <c r="BT113" s="6">
        <v>0</v>
      </c>
      <c r="BU113" s="6">
        <v>0</v>
      </c>
      <c r="BV113" s="6">
        <v>0</v>
      </c>
      <c r="BW113" s="6">
        <v>0</v>
      </c>
      <c r="BX113" s="6">
        <v>0</v>
      </c>
      <c r="BY113" s="6">
        <v>0</v>
      </c>
      <c r="BZ113" s="6">
        <v>0</v>
      </c>
      <c r="CA113" s="6">
        <v>0</v>
      </c>
      <c r="CB113" s="6">
        <v>0</v>
      </c>
      <c r="CC113" s="6">
        <v>0</v>
      </c>
      <c r="CD113" s="6">
        <v>0</v>
      </c>
    </row>
    <row r="114" spans="1:82">
      <c r="A114" s="4" t="s">
        <v>778</v>
      </c>
      <c r="B114" s="6">
        <v>0</v>
      </c>
      <c r="C114" s="6">
        <v>0</v>
      </c>
      <c r="D114" s="6">
        <v>0</v>
      </c>
      <c r="E114" s="6">
        <v>0</v>
      </c>
      <c r="F114" s="6">
        <v>0</v>
      </c>
      <c r="G114" s="6">
        <v>0</v>
      </c>
      <c r="H114" s="6">
        <v>1.2</v>
      </c>
      <c r="I114" s="6">
        <v>0</v>
      </c>
      <c r="J114" s="6">
        <v>0</v>
      </c>
      <c r="K114" s="6">
        <v>0</v>
      </c>
      <c r="L114" s="6">
        <v>0</v>
      </c>
      <c r="M114" s="6">
        <v>0</v>
      </c>
      <c r="N114" s="6">
        <v>0</v>
      </c>
      <c r="O114" s="6">
        <v>0</v>
      </c>
      <c r="P114" s="6">
        <v>0</v>
      </c>
      <c r="Q114" s="6">
        <v>0</v>
      </c>
      <c r="R114" s="6">
        <v>0</v>
      </c>
      <c r="S114" s="6">
        <v>0</v>
      </c>
      <c r="T114" s="6">
        <v>0</v>
      </c>
      <c r="U114" s="6">
        <v>0</v>
      </c>
      <c r="V114" s="6">
        <v>0</v>
      </c>
      <c r="W114" s="6">
        <v>0</v>
      </c>
      <c r="X114" s="6">
        <v>0</v>
      </c>
      <c r="Y114" s="6">
        <v>0</v>
      </c>
      <c r="Z114" s="6">
        <v>0</v>
      </c>
      <c r="AA114" s="6">
        <v>0</v>
      </c>
      <c r="AB114" s="6">
        <v>5754.9</v>
      </c>
      <c r="AC114" s="6">
        <v>0</v>
      </c>
      <c r="AD114" s="6">
        <v>0</v>
      </c>
      <c r="AE114" s="6">
        <v>0</v>
      </c>
      <c r="AF114" s="6">
        <v>0</v>
      </c>
      <c r="AG114" s="6">
        <v>0</v>
      </c>
      <c r="AH114" s="6">
        <v>0</v>
      </c>
      <c r="AI114" s="6">
        <v>0</v>
      </c>
      <c r="AJ114" s="6">
        <v>0</v>
      </c>
      <c r="AK114" s="6">
        <v>0</v>
      </c>
      <c r="AL114" s="6">
        <v>0</v>
      </c>
      <c r="AM114" s="6">
        <v>0</v>
      </c>
      <c r="AN114" s="6">
        <v>0</v>
      </c>
      <c r="AO114" s="6">
        <v>0</v>
      </c>
      <c r="AP114" s="6">
        <v>0</v>
      </c>
      <c r="AQ114" s="6">
        <v>0</v>
      </c>
      <c r="AR114" s="6">
        <v>0</v>
      </c>
      <c r="AS114" s="6">
        <v>0</v>
      </c>
      <c r="AT114" s="6">
        <v>0</v>
      </c>
      <c r="AU114" s="6">
        <v>0</v>
      </c>
      <c r="AV114" s="6">
        <v>0</v>
      </c>
      <c r="AW114" s="6">
        <v>0</v>
      </c>
      <c r="AX114" s="6">
        <v>0</v>
      </c>
      <c r="AY114" s="6">
        <v>0</v>
      </c>
      <c r="AZ114" s="6">
        <v>0</v>
      </c>
      <c r="BA114" s="6">
        <v>0</v>
      </c>
      <c r="BB114" s="6">
        <v>0</v>
      </c>
      <c r="BC114" s="6">
        <v>360.4</v>
      </c>
      <c r="BD114" s="6">
        <v>0</v>
      </c>
      <c r="BE114" s="6">
        <v>0</v>
      </c>
      <c r="BF114" s="6">
        <v>0</v>
      </c>
      <c r="BG114" s="6">
        <v>0</v>
      </c>
      <c r="BH114" s="6">
        <v>0</v>
      </c>
      <c r="BI114" s="6">
        <v>0</v>
      </c>
      <c r="BJ114" s="6">
        <v>0</v>
      </c>
      <c r="BK114" s="6">
        <v>0</v>
      </c>
      <c r="BL114" s="6">
        <v>0</v>
      </c>
      <c r="BM114" s="6">
        <v>154.9</v>
      </c>
      <c r="BN114" s="6">
        <v>0</v>
      </c>
      <c r="BO114" s="6">
        <v>0</v>
      </c>
      <c r="BP114" s="6">
        <v>0</v>
      </c>
      <c r="BQ114" s="6">
        <v>0</v>
      </c>
      <c r="BR114" s="6">
        <v>0</v>
      </c>
      <c r="BS114" s="6">
        <v>0</v>
      </c>
      <c r="BT114" s="6">
        <v>0</v>
      </c>
      <c r="BU114" s="6">
        <v>0</v>
      </c>
      <c r="BV114" s="6">
        <v>0</v>
      </c>
      <c r="BW114" s="6">
        <v>0</v>
      </c>
      <c r="BX114" s="6">
        <v>0</v>
      </c>
      <c r="BY114" s="6">
        <v>0</v>
      </c>
      <c r="BZ114" s="6">
        <v>0</v>
      </c>
      <c r="CA114" s="6">
        <v>0</v>
      </c>
      <c r="CB114" s="6">
        <v>0</v>
      </c>
      <c r="CC114" s="6">
        <v>0</v>
      </c>
      <c r="CD114" s="6">
        <v>0</v>
      </c>
    </row>
    <row r="115" spans="1:82">
      <c r="A115" s="4" t="s">
        <v>779</v>
      </c>
      <c r="B115" s="6">
        <v>0</v>
      </c>
      <c r="C115" s="6">
        <v>0</v>
      </c>
      <c r="D115" s="6">
        <v>0</v>
      </c>
      <c r="E115" s="6">
        <v>0</v>
      </c>
      <c r="F115" s="6">
        <v>0</v>
      </c>
      <c r="G115" s="6">
        <v>0</v>
      </c>
      <c r="H115" s="6">
        <v>1.2</v>
      </c>
      <c r="I115" s="6">
        <v>0</v>
      </c>
      <c r="J115" s="6">
        <v>0</v>
      </c>
      <c r="K115" s="6">
        <v>0</v>
      </c>
      <c r="L115" s="6">
        <v>0</v>
      </c>
      <c r="M115" s="6">
        <v>0</v>
      </c>
      <c r="N115" s="6">
        <v>0</v>
      </c>
      <c r="O115" s="6">
        <v>0</v>
      </c>
      <c r="P115" s="6">
        <v>0</v>
      </c>
      <c r="Q115" s="6">
        <v>0</v>
      </c>
      <c r="R115" s="6">
        <v>0</v>
      </c>
      <c r="S115" s="6">
        <v>0</v>
      </c>
      <c r="T115" s="6">
        <v>0</v>
      </c>
      <c r="U115" s="6">
        <v>0</v>
      </c>
      <c r="V115" s="6">
        <v>0</v>
      </c>
      <c r="W115" s="6">
        <v>0</v>
      </c>
      <c r="X115" s="6">
        <v>0</v>
      </c>
      <c r="Y115" s="6">
        <v>0</v>
      </c>
      <c r="Z115" s="6">
        <v>0</v>
      </c>
      <c r="AA115" s="6">
        <v>0</v>
      </c>
      <c r="AB115" s="6">
        <v>5754.9</v>
      </c>
      <c r="AC115" s="6">
        <v>0</v>
      </c>
      <c r="AD115" s="6">
        <v>0</v>
      </c>
      <c r="AE115" s="6">
        <v>0</v>
      </c>
      <c r="AF115" s="6">
        <v>0</v>
      </c>
      <c r="AG115" s="6">
        <v>0</v>
      </c>
      <c r="AH115" s="6">
        <v>0</v>
      </c>
      <c r="AI115" s="6">
        <v>0</v>
      </c>
      <c r="AJ115" s="6">
        <v>0</v>
      </c>
      <c r="AK115" s="6">
        <v>0</v>
      </c>
      <c r="AL115" s="6">
        <v>0</v>
      </c>
      <c r="AM115" s="6">
        <v>0</v>
      </c>
      <c r="AN115" s="6">
        <v>0</v>
      </c>
      <c r="AO115" s="6">
        <v>0</v>
      </c>
      <c r="AP115" s="6">
        <v>0</v>
      </c>
      <c r="AQ115" s="6">
        <v>0</v>
      </c>
      <c r="AR115" s="6">
        <v>0</v>
      </c>
      <c r="AS115" s="6">
        <v>0</v>
      </c>
      <c r="AT115" s="6">
        <v>0</v>
      </c>
      <c r="AU115" s="6">
        <v>0</v>
      </c>
      <c r="AV115" s="6">
        <v>0</v>
      </c>
      <c r="AW115" s="6">
        <v>0</v>
      </c>
      <c r="AX115" s="6">
        <v>0</v>
      </c>
      <c r="AY115" s="6">
        <v>0</v>
      </c>
      <c r="AZ115" s="6">
        <v>0</v>
      </c>
      <c r="BA115" s="6">
        <v>0</v>
      </c>
      <c r="BB115" s="6">
        <v>0</v>
      </c>
      <c r="BC115" s="6">
        <v>360.4</v>
      </c>
      <c r="BD115" s="6">
        <v>0</v>
      </c>
      <c r="BE115" s="6">
        <v>0</v>
      </c>
      <c r="BF115" s="6">
        <v>0</v>
      </c>
      <c r="BG115" s="6">
        <v>0</v>
      </c>
      <c r="BH115" s="6">
        <v>0</v>
      </c>
      <c r="BI115" s="6">
        <v>0</v>
      </c>
      <c r="BJ115" s="6">
        <v>0</v>
      </c>
      <c r="BK115" s="6">
        <v>0</v>
      </c>
      <c r="BL115" s="6">
        <v>0</v>
      </c>
      <c r="BM115" s="6">
        <v>154.9</v>
      </c>
      <c r="BN115" s="6">
        <v>0</v>
      </c>
      <c r="BO115" s="6">
        <v>0</v>
      </c>
      <c r="BP115" s="6">
        <v>0</v>
      </c>
      <c r="BQ115" s="6">
        <v>0</v>
      </c>
      <c r="BR115" s="6">
        <v>0</v>
      </c>
      <c r="BS115" s="6">
        <v>0</v>
      </c>
      <c r="BT115" s="6">
        <v>0</v>
      </c>
      <c r="BU115" s="6">
        <v>0</v>
      </c>
      <c r="BV115" s="6">
        <v>0</v>
      </c>
      <c r="BW115" s="6">
        <v>0</v>
      </c>
      <c r="BX115" s="6">
        <v>0</v>
      </c>
      <c r="BY115" s="6">
        <v>0</v>
      </c>
      <c r="BZ115" s="6">
        <v>0</v>
      </c>
      <c r="CA115" s="6">
        <v>0</v>
      </c>
      <c r="CB115" s="6">
        <v>0</v>
      </c>
      <c r="CC115" s="6">
        <v>0</v>
      </c>
      <c r="CD115" s="6">
        <v>0</v>
      </c>
    </row>
    <row r="116" spans="1:82">
      <c r="A116" s="4" t="s">
        <v>780</v>
      </c>
      <c r="B116" s="6">
        <v>0</v>
      </c>
      <c r="C116" s="6">
        <v>0</v>
      </c>
      <c r="D116" s="6">
        <v>0</v>
      </c>
      <c r="E116" s="6">
        <v>0</v>
      </c>
      <c r="F116" s="6">
        <v>0</v>
      </c>
      <c r="G116" s="6">
        <v>0</v>
      </c>
      <c r="H116" s="6">
        <v>1.2</v>
      </c>
      <c r="I116" s="6">
        <v>0</v>
      </c>
      <c r="J116" s="6">
        <v>0</v>
      </c>
      <c r="K116" s="6">
        <v>0</v>
      </c>
      <c r="L116" s="6">
        <v>0</v>
      </c>
      <c r="M116" s="6">
        <v>0</v>
      </c>
      <c r="N116" s="6">
        <v>0</v>
      </c>
      <c r="O116" s="6">
        <v>0</v>
      </c>
      <c r="P116" s="6">
        <v>0</v>
      </c>
      <c r="Q116" s="6">
        <v>0</v>
      </c>
      <c r="R116" s="6">
        <v>0</v>
      </c>
      <c r="S116" s="6">
        <v>0</v>
      </c>
      <c r="T116" s="6">
        <v>0</v>
      </c>
      <c r="U116" s="6">
        <v>0</v>
      </c>
      <c r="V116" s="6">
        <v>0</v>
      </c>
      <c r="W116" s="6">
        <v>0</v>
      </c>
      <c r="X116" s="6">
        <v>0</v>
      </c>
      <c r="Y116" s="6">
        <v>0</v>
      </c>
      <c r="Z116" s="6">
        <v>0</v>
      </c>
      <c r="AA116" s="6">
        <v>0</v>
      </c>
      <c r="AB116" s="6">
        <v>5754.9</v>
      </c>
      <c r="AC116" s="6">
        <v>0</v>
      </c>
      <c r="AD116" s="6">
        <v>0</v>
      </c>
      <c r="AE116" s="6">
        <v>0</v>
      </c>
      <c r="AF116" s="6">
        <v>0</v>
      </c>
      <c r="AG116" s="6">
        <v>0</v>
      </c>
      <c r="AH116" s="6">
        <v>0</v>
      </c>
      <c r="AI116" s="6">
        <v>0</v>
      </c>
      <c r="AJ116" s="6">
        <v>0</v>
      </c>
      <c r="AK116" s="6">
        <v>0</v>
      </c>
      <c r="AL116" s="6">
        <v>0</v>
      </c>
      <c r="AM116" s="6">
        <v>0</v>
      </c>
      <c r="AN116" s="6">
        <v>0</v>
      </c>
      <c r="AO116" s="6">
        <v>0</v>
      </c>
      <c r="AP116" s="6">
        <v>0</v>
      </c>
      <c r="AQ116" s="6">
        <v>0</v>
      </c>
      <c r="AR116" s="6">
        <v>0</v>
      </c>
      <c r="AS116" s="6">
        <v>0</v>
      </c>
      <c r="AT116" s="6">
        <v>0</v>
      </c>
      <c r="AU116" s="6">
        <v>0</v>
      </c>
      <c r="AV116" s="6">
        <v>0</v>
      </c>
      <c r="AW116" s="6">
        <v>0</v>
      </c>
      <c r="AX116" s="6">
        <v>0</v>
      </c>
      <c r="AY116" s="6">
        <v>0</v>
      </c>
      <c r="AZ116" s="6">
        <v>0</v>
      </c>
      <c r="BA116" s="6">
        <v>0</v>
      </c>
      <c r="BB116" s="6">
        <v>0</v>
      </c>
      <c r="BC116" s="6">
        <v>360.4</v>
      </c>
      <c r="BD116" s="6">
        <v>0</v>
      </c>
      <c r="BE116" s="6">
        <v>0</v>
      </c>
      <c r="BF116" s="6">
        <v>0</v>
      </c>
      <c r="BG116" s="6">
        <v>0</v>
      </c>
      <c r="BH116" s="6">
        <v>0</v>
      </c>
      <c r="BI116" s="6">
        <v>0</v>
      </c>
      <c r="BJ116" s="6">
        <v>0</v>
      </c>
      <c r="BK116" s="6">
        <v>0</v>
      </c>
      <c r="BL116" s="6">
        <v>0</v>
      </c>
      <c r="BM116" s="6">
        <v>154.9</v>
      </c>
      <c r="BN116" s="6">
        <v>0</v>
      </c>
      <c r="BO116" s="6">
        <v>0</v>
      </c>
      <c r="BP116" s="6">
        <v>0</v>
      </c>
      <c r="BQ116" s="6">
        <v>0</v>
      </c>
      <c r="BR116" s="6">
        <v>0</v>
      </c>
      <c r="BS116" s="6">
        <v>0</v>
      </c>
      <c r="BT116" s="6">
        <v>0</v>
      </c>
      <c r="BU116" s="6">
        <v>0</v>
      </c>
      <c r="BV116" s="6">
        <v>0</v>
      </c>
      <c r="BW116" s="6">
        <v>0</v>
      </c>
      <c r="BX116" s="6">
        <v>0</v>
      </c>
      <c r="BY116" s="6">
        <v>0</v>
      </c>
      <c r="BZ116" s="6">
        <v>0</v>
      </c>
      <c r="CA116" s="6">
        <v>0</v>
      </c>
      <c r="CB116" s="6">
        <v>0</v>
      </c>
      <c r="CC116" s="6">
        <v>0</v>
      </c>
      <c r="CD116" s="6">
        <v>0</v>
      </c>
    </row>
    <row r="117" spans="1:82">
      <c r="A117" s="4" t="s">
        <v>781</v>
      </c>
      <c r="B117" s="6">
        <v>0</v>
      </c>
      <c r="C117" s="6">
        <v>0</v>
      </c>
      <c r="D117" s="6">
        <v>0</v>
      </c>
      <c r="E117" s="6">
        <v>0</v>
      </c>
      <c r="F117" s="6">
        <v>0</v>
      </c>
      <c r="G117" s="6">
        <v>0</v>
      </c>
      <c r="H117" s="6">
        <v>1.2</v>
      </c>
      <c r="I117" s="6">
        <v>0</v>
      </c>
      <c r="J117" s="6">
        <v>0</v>
      </c>
      <c r="K117" s="6">
        <v>0</v>
      </c>
      <c r="L117" s="6">
        <v>0</v>
      </c>
      <c r="M117" s="6">
        <v>0</v>
      </c>
      <c r="N117" s="6">
        <v>0</v>
      </c>
      <c r="O117" s="6">
        <v>0</v>
      </c>
      <c r="P117" s="6">
        <v>0</v>
      </c>
      <c r="Q117" s="6">
        <v>0</v>
      </c>
      <c r="R117" s="6">
        <v>0</v>
      </c>
      <c r="S117" s="6">
        <v>0</v>
      </c>
      <c r="T117" s="6">
        <v>0</v>
      </c>
      <c r="U117" s="6">
        <v>0</v>
      </c>
      <c r="V117" s="6">
        <v>0</v>
      </c>
      <c r="W117" s="6">
        <v>0</v>
      </c>
      <c r="X117" s="6">
        <v>0</v>
      </c>
      <c r="Y117" s="6">
        <v>0</v>
      </c>
      <c r="Z117" s="6">
        <v>0</v>
      </c>
      <c r="AA117" s="6">
        <v>0</v>
      </c>
      <c r="AB117" s="6">
        <v>5754.9</v>
      </c>
      <c r="AC117" s="6">
        <v>0</v>
      </c>
      <c r="AD117" s="6">
        <v>0</v>
      </c>
      <c r="AE117" s="6">
        <v>0</v>
      </c>
      <c r="AF117" s="6">
        <v>0</v>
      </c>
      <c r="AG117" s="6">
        <v>0</v>
      </c>
      <c r="AH117" s="6">
        <v>0</v>
      </c>
      <c r="AI117" s="6">
        <v>0</v>
      </c>
      <c r="AJ117" s="6">
        <v>0</v>
      </c>
      <c r="AK117" s="6">
        <v>0</v>
      </c>
      <c r="AL117" s="6">
        <v>0</v>
      </c>
      <c r="AM117" s="6">
        <v>0</v>
      </c>
      <c r="AN117" s="6">
        <v>0</v>
      </c>
      <c r="AO117" s="6">
        <v>0</v>
      </c>
      <c r="AP117" s="6">
        <v>0</v>
      </c>
      <c r="AQ117" s="6">
        <v>0</v>
      </c>
      <c r="AR117" s="6">
        <v>0</v>
      </c>
      <c r="AS117" s="6">
        <v>0</v>
      </c>
      <c r="AT117" s="6">
        <v>0</v>
      </c>
      <c r="AU117" s="6">
        <v>0</v>
      </c>
      <c r="AV117" s="6">
        <v>0</v>
      </c>
      <c r="AW117" s="6">
        <v>0</v>
      </c>
      <c r="AX117" s="6">
        <v>0</v>
      </c>
      <c r="AY117" s="6">
        <v>0</v>
      </c>
      <c r="AZ117" s="6">
        <v>0</v>
      </c>
      <c r="BA117" s="6">
        <v>0</v>
      </c>
      <c r="BB117" s="6">
        <v>0</v>
      </c>
      <c r="BC117" s="6">
        <v>360.4</v>
      </c>
      <c r="BD117" s="6">
        <v>0</v>
      </c>
      <c r="BE117" s="6">
        <v>0</v>
      </c>
      <c r="BF117" s="6">
        <v>0</v>
      </c>
      <c r="BG117" s="6">
        <v>0</v>
      </c>
      <c r="BH117" s="6">
        <v>0</v>
      </c>
      <c r="BI117" s="6">
        <v>0</v>
      </c>
      <c r="BJ117" s="6">
        <v>0</v>
      </c>
      <c r="BK117" s="6">
        <v>0</v>
      </c>
      <c r="BL117" s="6">
        <v>0</v>
      </c>
      <c r="BM117" s="6">
        <v>154.9</v>
      </c>
      <c r="BN117" s="6">
        <v>0</v>
      </c>
      <c r="BO117" s="6">
        <v>0</v>
      </c>
      <c r="BP117" s="6">
        <v>0</v>
      </c>
      <c r="BQ117" s="6">
        <v>0</v>
      </c>
      <c r="BR117" s="6">
        <v>0</v>
      </c>
      <c r="BS117" s="6">
        <v>0</v>
      </c>
      <c r="BT117" s="6">
        <v>0</v>
      </c>
      <c r="BU117" s="6">
        <v>0</v>
      </c>
      <c r="BV117" s="6">
        <v>0</v>
      </c>
      <c r="BW117" s="6">
        <v>0</v>
      </c>
      <c r="BX117" s="6">
        <v>0</v>
      </c>
      <c r="BY117" s="6">
        <v>0</v>
      </c>
      <c r="BZ117" s="6">
        <v>0</v>
      </c>
      <c r="CA117" s="6">
        <v>0</v>
      </c>
      <c r="CB117" s="6">
        <v>0</v>
      </c>
      <c r="CC117" s="6">
        <v>0</v>
      </c>
      <c r="CD117" s="6">
        <v>0</v>
      </c>
    </row>
    <row r="118" spans="1:82">
      <c r="A118" s="4" t="s">
        <v>782</v>
      </c>
      <c r="B118" s="6">
        <v>0</v>
      </c>
      <c r="C118" s="6">
        <v>0</v>
      </c>
      <c r="D118" s="6">
        <v>0</v>
      </c>
      <c r="E118" s="6">
        <v>0</v>
      </c>
      <c r="F118" s="6">
        <v>0</v>
      </c>
      <c r="G118" s="6">
        <v>0</v>
      </c>
      <c r="H118" s="6">
        <v>1.2</v>
      </c>
      <c r="I118" s="6">
        <v>0</v>
      </c>
      <c r="J118" s="6">
        <v>0</v>
      </c>
      <c r="K118" s="6">
        <v>0</v>
      </c>
      <c r="L118" s="6">
        <v>0</v>
      </c>
      <c r="M118" s="6">
        <v>0</v>
      </c>
      <c r="N118" s="6">
        <v>0</v>
      </c>
      <c r="O118" s="6">
        <v>0</v>
      </c>
      <c r="P118" s="6">
        <v>0</v>
      </c>
      <c r="Q118" s="6">
        <v>0</v>
      </c>
      <c r="R118" s="6">
        <v>0</v>
      </c>
      <c r="S118" s="6">
        <v>0</v>
      </c>
      <c r="T118" s="6">
        <v>0</v>
      </c>
      <c r="U118" s="6">
        <v>0</v>
      </c>
      <c r="V118" s="6">
        <v>0</v>
      </c>
      <c r="W118" s="6">
        <v>0</v>
      </c>
      <c r="X118" s="6">
        <v>0</v>
      </c>
      <c r="Y118" s="6">
        <v>0</v>
      </c>
      <c r="Z118" s="6">
        <v>0</v>
      </c>
      <c r="AA118" s="6">
        <v>0</v>
      </c>
      <c r="AB118" s="6">
        <v>5754.9</v>
      </c>
      <c r="AC118" s="6">
        <v>0</v>
      </c>
      <c r="AD118" s="6">
        <v>0</v>
      </c>
      <c r="AE118" s="6">
        <v>0</v>
      </c>
      <c r="AF118" s="6">
        <v>0</v>
      </c>
      <c r="AG118" s="6">
        <v>0</v>
      </c>
      <c r="AH118" s="6">
        <v>0</v>
      </c>
      <c r="AI118" s="6">
        <v>0</v>
      </c>
      <c r="AJ118" s="6">
        <v>0</v>
      </c>
      <c r="AK118" s="6">
        <v>0</v>
      </c>
      <c r="AL118" s="6">
        <v>0</v>
      </c>
      <c r="AM118" s="6">
        <v>0</v>
      </c>
      <c r="AN118" s="6">
        <v>0</v>
      </c>
      <c r="AO118" s="6">
        <v>0</v>
      </c>
      <c r="AP118" s="6">
        <v>0</v>
      </c>
      <c r="AQ118" s="6">
        <v>0</v>
      </c>
      <c r="AR118" s="6">
        <v>0</v>
      </c>
      <c r="AS118" s="6">
        <v>0</v>
      </c>
      <c r="AT118" s="6">
        <v>0</v>
      </c>
      <c r="AU118" s="6">
        <v>0</v>
      </c>
      <c r="AV118" s="6">
        <v>0</v>
      </c>
      <c r="AW118" s="6">
        <v>0</v>
      </c>
      <c r="AX118" s="6">
        <v>0</v>
      </c>
      <c r="AY118" s="6">
        <v>0</v>
      </c>
      <c r="AZ118" s="6">
        <v>0</v>
      </c>
      <c r="BA118" s="6">
        <v>0</v>
      </c>
      <c r="BB118" s="6">
        <v>0</v>
      </c>
      <c r="BC118" s="6">
        <v>360.4</v>
      </c>
      <c r="BD118" s="6">
        <v>0</v>
      </c>
      <c r="BE118" s="6">
        <v>0</v>
      </c>
      <c r="BF118" s="6">
        <v>0</v>
      </c>
      <c r="BG118" s="6">
        <v>0</v>
      </c>
      <c r="BH118" s="6">
        <v>0</v>
      </c>
      <c r="BI118" s="6">
        <v>0</v>
      </c>
      <c r="BJ118" s="6">
        <v>0</v>
      </c>
      <c r="BK118" s="6">
        <v>0</v>
      </c>
      <c r="BL118" s="6">
        <v>0</v>
      </c>
      <c r="BM118" s="6">
        <v>0</v>
      </c>
      <c r="BN118" s="6">
        <v>0</v>
      </c>
      <c r="BO118" s="6">
        <v>0</v>
      </c>
      <c r="BP118" s="6">
        <v>0</v>
      </c>
      <c r="BQ118" s="6">
        <v>0</v>
      </c>
      <c r="BR118" s="6">
        <v>0</v>
      </c>
      <c r="BS118" s="6">
        <v>0</v>
      </c>
      <c r="BT118" s="6">
        <v>0</v>
      </c>
      <c r="BU118" s="6">
        <v>0</v>
      </c>
      <c r="BV118" s="6">
        <v>0</v>
      </c>
      <c r="BW118" s="6">
        <v>0</v>
      </c>
      <c r="BX118" s="6">
        <v>0</v>
      </c>
      <c r="BY118" s="6">
        <v>0</v>
      </c>
      <c r="BZ118" s="6">
        <v>0</v>
      </c>
      <c r="CA118" s="6">
        <v>0</v>
      </c>
      <c r="CB118" s="6">
        <v>0</v>
      </c>
      <c r="CC118" s="6">
        <v>0</v>
      </c>
      <c r="CD118" s="6">
        <v>0</v>
      </c>
    </row>
    <row r="119" spans="1:82">
      <c r="A119" s="4" t="s">
        <v>783</v>
      </c>
      <c r="B119" s="6">
        <v>0</v>
      </c>
      <c r="C119" s="6">
        <v>0</v>
      </c>
      <c r="D119" s="6">
        <v>0</v>
      </c>
      <c r="E119" s="6">
        <v>0</v>
      </c>
      <c r="F119" s="6">
        <v>0</v>
      </c>
      <c r="G119" s="6">
        <v>0</v>
      </c>
      <c r="H119" s="6">
        <v>1.2</v>
      </c>
      <c r="I119" s="6">
        <v>0</v>
      </c>
      <c r="J119" s="6">
        <v>0</v>
      </c>
      <c r="K119" s="6">
        <v>0</v>
      </c>
      <c r="L119" s="6">
        <v>0</v>
      </c>
      <c r="M119" s="6">
        <v>0</v>
      </c>
      <c r="N119" s="6">
        <v>0</v>
      </c>
      <c r="O119" s="6">
        <v>0</v>
      </c>
      <c r="P119" s="6">
        <v>0</v>
      </c>
      <c r="Q119" s="6">
        <v>0</v>
      </c>
      <c r="R119" s="6">
        <v>0</v>
      </c>
      <c r="S119" s="6">
        <v>0</v>
      </c>
      <c r="T119" s="6">
        <v>0</v>
      </c>
      <c r="U119" s="6">
        <v>0</v>
      </c>
      <c r="V119" s="6">
        <v>0</v>
      </c>
      <c r="W119" s="6">
        <v>0</v>
      </c>
      <c r="X119" s="6">
        <v>0</v>
      </c>
      <c r="Y119" s="6">
        <v>0</v>
      </c>
      <c r="Z119" s="6">
        <v>0</v>
      </c>
      <c r="AA119" s="6">
        <v>0</v>
      </c>
      <c r="AB119" s="6">
        <v>5754.9</v>
      </c>
      <c r="AC119" s="6">
        <v>0</v>
      </c>
      <c r="AD119" s="6">
        <v>0</v>
      </c>
      <c r="AE119" s="6">
        <v>0</v>
      </c>
      <c r="AF119" s="6">
        <v>0</v>
      </c>
      <c r="AG119" s="6">
        <v>0</v>
      </c>
      <c r="AH119" s="6">
        <v>0</v>
      </c>
      <c r="AI119" s="6">
        <v>0</v>
      </c>
      <c r="AJ119" s="6">
        <v>0</v>
      </c>
      <c r="AK119" s="6">
        <v>0</v>
      </c>
      <c r="AL119" s="6">
        <v>0</v>
      </c>
      <c r="AM119" s="6">
        <v>0</v>
      </c>
      <c r="AN119" s="6">
        <v>0</v>
      </c>
      <c r="AO119" s="6">
        <v>0</v>
      </c>
      <c r="AP119" s="6">
        <v>0</v>
      </c>
      <c r="AQ119" s="6">
        <v>0</v>
      </c>
      <c r="AR119" s="6">
        <v>0</v>
      </c>
      <c r="AS119" s="6">
        <v>0</v>
      </c>
      <c r="AT119" s="6">
        <v>0</v>
      </c>
      <c r="AU119" s="6">
        <v>0</v>
      </c>
      <c r="AV119" s="6">
        <v>0</v>
      </c>
      <c r="AW119" s="6">
        <v>0</v>
      </c>
      <c r="AX119" s="6">
        <v>0</v>
      </c>
      <c r="AY119" s="6">
        <v>0</v>
      </c>
      <c r="AZ119" s="6">
        <v>0</v>
      </c>
      <c r="BA119" s="6">
        <v>0</v>
      </c>
      <c r="BB119" s="6">
        <v>0</v>
      </c>
      <c r="BC119" s="6">
        <v>360.4</v>
      </c>
      <c r="BD119" s="6">
        <v>0</v>
      </c>
      <c r="BE119" s="6">
        <v>0</v>
      </c>
      <c r="BF119" s="6">
        <v>0</v>
      </c>
      <c r="BG119" s="6">
        <v>0</v>
      </c>
      <c r="BH119" s="6">
        <v>0</v>
      </c>
      <c r="BI119" s="6">
        <v>0</v>
      </c>
      <c r="BJ119" s="6">
        <v>0</v>
      </c>
      <c r="BK119" s="6">
        <v>0</v>
      </c>
      <c r="BL119" s="6">
        <v>0</v>
      </c>
      <c r="BM119" s="6">
        <v>0</v>
      </c>
      <c r="BN119" s="6">
        <v>0</v>
      </c>
      <c r="BO119" s="6">
        <v>0</v>
      </c>
      <c r="BP119" s="6">
        <v>0</v>
      </c>
      <c r="BQ119" s="6">
        <v>0</v>
      </c>
      <c r="BR119" s="6">
        <v>0</v>
      </c>
      <c r="BS119" s="6">
        <v>0</v>
      </c>
      <c r="BT119" s="6">
        <v>0</v>
      </c>
      <c r="BU119" s="6">
        <v>0</v>
      </c>
      <c r="BV119" s="6">
        <v>0</v>
      </c>
      <c r="BW119" s="6">
        <v>0</v>
      </c>
      <c r="BX119" s="6">
        <v>0</v>
      </c>
      <c r="BY119" s="6">
        <v>0</v>
      </c>
      <c r="BZ119" s="6">
        <v>0</v>
      </c>
      <c r="CA119" s="6">
        <v>0</v>
      </c>
      <c r="CB119" s="6">
        <v>0</v>
      </c>
      <c r="CC119" s="6">
        <v>0</v>
      </c>
      <c r="CD119" s="6">
        <v>0</v>
      </c>
    </row>
    <row r="120" spans="1:82">
      <c r="A120" s="4" t="s">
        <v>784</v>
      </c>
      <c r="B120" s="6">
        <v>0</v>
      </c>
      <c r="C120" s="6">
        <v>0</v>
      </c>
      <c r="D120" s="6">
        <v>0</v>
      </c>
      <c r="E120" s="6">
        <v>0</v>
      </c>
      <c r="F120" s="6">
        <v>0</v>
      </c>
      <c r="G120" s="6">
        <v>0</v>
      </c>
      <c r="H120" s="6">
        <v>1.2</v>
      </c>
      <c r="I120" s="6">
        <v>0</v>
      </c>
      <c r="J120" s="6">
        <v>0</v>
      </c>
      <c r="K120" s="6">
        <v>0</v>
      </c>
      <c r="L120" s="6">
        <v>0</v>
      </c>
      <c r="M120" s="6">
        <v>0</v>
      </c>
      <c r="N120" s="6">
        <v>0</v>
      </c>
      <c r="O120" s="6">
        <v>0</v>
      </c>
      <c r="P120" s="6">
        <v>0</v>
      </c>
      <c r="Q120" s="6">
        <v>0</v>
      </c>
      <c r="R120" s="6">
        <v>0</v>
      </c>
      <c r="S120" s="6">
        <v>0</v>
      </c>
      <c r="T120" s="6">
        <v>0</v>
      </c>
      <c r="U120" s="6">
        <v>0</v>
      </c>
      <c r="V120" s="6">
        <v>0</v>
      </c>
      <c r="W120" s="6">
        <v>0</v>
      </c>
      <c r="X120" s="6">
        <v>0</v>
      </c>
      <c r="Y120" s="6">
        <v>0</v>
      </c>
      <c r="Z120" s="6">
        <v>0</v>
      </c>
      <c r="AA120" s="6">
        <v>0</v>
      </c>
      <c r="AB120" s="6">
        <v>5754.9</v>
      </c>
      <c r="AC120" s="6">
        <v>0</v>
      </c>
      <c r="AD120" s="6">
        <v>0</v>
      </c>
      <c r="AE120" s="6">
        <v>0</v>
      </c>
      <c r="AF120" s="6">
        <v>0</v>
      </c>
      <c r="AG120" s="6">
        <v>0</v>
      </c>
      <c r="AH120" s="6">
        <v>0</v>
      </c>
      <c r="AI120" s="6">
        <v>0</v>
      </c>
      <c r="AJ120" s="6">
        <v>0</v>
      </c>
      <c r="AK120" s="6">
        <v>0</v>
      </c>
      <c r="AL120" s="6">
        <v>0</v>
      </c>
      <c r="AM120" s="6">
        <v>0</v>
      </c>
      <c r="AN120" s="6">
        <v>0</v>
      </c>
      <c r="AO120" s="6">
        <v>0</v>
      </c>
      <c r="AP120" s="6">
        <v>0</v>
      </c>
      <c r="AQ120" s="6">
        <v>0</v>
      </c>
      <c r="AR120" s="6">
        <v>0</v>
      </c>
      <c r="AS120" s="6">
        <v>0</v>
      </c>
      <c r="AT120" s="6">
        <v>0</v>
      </c>
      <c r="AU120" s="6">
        <v>0</v>
      </c>
      <c r="AV120" s="6">
        <v>0</v>
      </c>
      <c r="AW120" s="6">
        <v>0</v>
      </c>
      <c r="AX120" s="6">
        <v>0</v>
      </c>
      <c r="AY120" s="6">
        <v>0</v>
      </c>
      <c r="AZ120" s="6">
        <v>0</v>
      </c>
      <c r="BA120" s="6">
        <v>0</v>
      </c>
      <c r="BB120" s="6">
        <v>0</v>
      </c>
      <c r="BC120" s="6">
        <v>360.4</v>
      </c>
      <c r="BD120" s="6">
        <v>0</v>
      </c>
      <c r="BE120" s="6">
        <v>0</v>
      </c>
      <c r="BF120" s="6">
        <v>0</v>
      </c>
      <c r="BG120" s="6">
        <v>0</v>
      </c>
      <c r="BH120" s="6">
        <v>0</v>
      </c>
      <c r="BI120" s="6">
        <v>0</v>
      </c>
      <c r="BJ120" s="6">
        <v>0</v>
      </c>
      <c r="BK120" s="6">
        <v>0</v>
      </c>
      <c r="BL120" s="6">
        <v>0</v>
      </c>
      <c r="BM120" s="6">
        <v>0</v>
      </c>
      <c r="BN120" s="6">
        <v>0</v>
      </c>
      <c r="BO120" s="6">
        <v>0</v>
      </c>
      <c r="BP120" s="6">
        <v>0</v>
      </c>
      <c r="BQ120" s="6">
        <v>0</v>
      </c>
      <c r="BR120" s="6">
        <v>0</v>
      </c>
      <c r="BS120" s="6">
        <v>0</v>
      </c>
      <c r="BT120" s="6">
        <v>0</v>
      </c>
      <c r="BU120" s="6">
        <v>0</v>
      </c>
      <c r="BV120" s="6">
        <v>0</v>
      </c>
      <c r="BW120" s="6">
        <v>0</v>
      </c>
      <c r="BX120" s="6">
        <v>0</v>
      </c>
      <c r="BY120" s="6">
        <v>0</v>
      </c>
      <c r="BZ120" s="6">
        <v>0</v>
      </c>
      <c r="CA120" s="6">
        <v>0</v>
      </c>
      <c r="CB120" s="6">
        <v>0</v>
      </c>
      <c r="CC120" s="6">
        <v>0</v>
      </c>
      <c r="CD120" s="6">
        <v>0</v>
      </c>
    </row>
    <row r="121" spans="1:82">
      <c r="A121" s="4" t="s">
        <v>785</v>
      </c>
      <c r="B121" s="6">
        <v>0</v>
      </c>
      <c r="C121" s="6">
        <v>0</v>
      </c>
      <c r="D121" s="6">
        <v>0</v>
      </c>
      <c r="E121" s="6">
        <v>0</v>
      </c>
      <c r="F121" s="6">
        <v>0</v>
      </c>
      <c r="G121" s="6">
        <v>0</v>
      </c>
      <c r="H121" s="6">
        <v>1.2</v>
      </c>
      <c r="I121" s="6">
        <v>0</v>
      </c>
      <c r="J121" s="6">
        <v>0</v>
      </c>
      <c r="K121" s="6">
        <v>0</v>
      </c>
      <c r="L121" s="6">
        <v>0</v>
      </c>
      <c r="M121" s="6">
        <v>0</v>
      </c>
      <c r="N121" s="6">
        <v>0</v>
      </c>
      <c r="O121" s="6">
        <v>0</v>
      </c>
      <c r="P121" s="6">
        <v>0</v>
      </c>
      <c r="Q121" s="6">
        <v>0</v>
      </c>
      <c r="R121" s="6">
        <v>0</v>
      </c>
      <c r="S121" s="6">
        <v>0</v>
      </c>
      <c r="T121" s="6">
        <v>0</v>
      </c>
      <c r="U121" s="6">
        <v>0</v>
      </c>
      <c r="V121" s="6">
        <v>0</v>
      </c>
      <c r="W121" s="6">
        <v>0</v>
      </c>
      <c r="X121" s="6">
        <v>0</v>
      </c>
      <c r="Y121" s="6">
        <v>0</v>
      </c>
      <c r="Z121" s="6">
        <v>0</v>
      </c>
      <c r="AA121" s="6">
        <v>0</v>
      </c>
      <c r="AB121" s="6">
        <v>5754.9</v>
      </c>
      <c r="AC121" s="6">
        <v>0</v>
      </c>
      <c r="AD121" s="6">
        <v>0</v>
      </c>
      <c r="AE121" s="6">
        <v>0</v>
      </c>
      <c r="AF121" s="6">
        <v>0</v>
      </c>
      <c r="AG121" s="6">
        <v>0</v>
      </c>
      <c r="AH121" s="6">
        <v>0</v>
      </c>
      <c r="AI121" s="6">
        <v>0</v>
      </c>
      <c r="AJ121" s="6">
        <v>0</v>
      </c>
      <c r="AK121" s="6">
        <v>0</v>
      </c>
      <c r="AL121" s="6">
        <v>0</v>
      </c>
      <c r="AM121" s="6">
        <v>0</v>
      </c>
      <c r="AN121" s="6">
        <v>0</v>
      </c>
      <c r="AO121" s="6">
        <v>0</v>
      </c>
      <c r="AP121" s="6">
        <v>0</v>
      </c>
      <c r="AQ121" s="6">
        <v>0</v>
      </c>
      <c r="AR121" s="6">
        <v>0</v>
      </c>
      <c r="AS121" s="6">
        <v>0</v>
      </c>
      <c r="AT121" s="6">
        <v>0</v>
      </c>
      <c r="AU121" s="6">
        <v>0</v>
      </c>
      <c r="AV121" s="6">
        <v>0</v>
      </c>
      <c r="AW121" s="6">
        <v>0</v>
      </c>
      <c r="AX121" s="6">
        <v>0</v>
      </c>
      <c r="AY121" s="6">
        <v>0</v>
      </c>
      <c r="AZ121" s="6">
        <v>0</v>
      </c>
      <c r="BA121" s="6">
        <v>0</v>
      </c>
      <c r="BB121" s="6">
        <v>0</v>
      </c>
      <c r="BC121" s="6">
        <v>360.4</v>
      </c>
      <c r="BD121" s="6">
        <v>0</v>
      </c>
      <c r="BE121" s="6">
        <v>0</v>
      </c>
      <c r="BF121" s="6">
        <v>0</v>
      </c>
      <c r="BG121" s="6">
        <v>0</v>
      </c>
      <c r="BH121" s="6">
        <v>0</v>
      </c>
      <c r="BI121" s="6">
        <v>0</v>
      </c>
      <c r="BJ121" s="6">
        <v>0</v>
      </c>
      <c r="BK121" s="6">
        <v>0</v>
      </c>
      <c r="BL121" s="6">
        <v>0</v>
      </c>
      <c r="BM121" s="6">
        <v>0</v>
      </c>
      <c r="BN121" s="6">
        <v>0</v>
      </c>
      <c r="BO121" s="6">
        <v>0</v>
      </c>
      <c r="BP121" s="6">
        <v>0</v>
      </c>
      <c r="BQ121" s="6">
        <v>0</v>
      </c>
      <c r="BR121" s="6">
        <v>0</v>
      </c>
      <c r="BS121" s="6">
        <v>0</v>
      </c>
      <c r="BT121" s="6">
        <v>0</v>
      </c>
      <c r="BU121" s="6">
        <v>0</v>
      </c>
      <c r="BV121" s="6">
        <v>0</v>
      </c>
      <c r="BW121" s="6">
        <v>0</v>
      </c>
      <c r="BX121" s="6">
        <v>0</v>
      </c>
      <c r="BY121" s="6">
        <v>0</v>
      </c>
      <c r="BZ121" s="6">
        <v>0</v>
      </c>
      <c r="CA121" s="6">
        <v>0</v>
      </c>
      <c r="CB121" s="6">
        <v>0</v>
      </c>
      <c r="CC121" s="6">
        <v>0</v>
      </c>
      <c r="CD121" s="6">
        <v>0</v>
      </c>
    </row>
    <row r="122" spans="1:82">
      <c r="A122" s="4" t="s">
        <v>786</v>
      </c>
      <c r="B122" s="6">
        <v>0</v>
      </c>
      <c r="C122" s="6">
        <v>0</v>
      </c>
      <c r="D122" s="6">
        <v>0</v>
      </c>
      <c r="E122" s="6">
        <v>0</v>
      </c>
      <c r="F122" s="6">
        <v>0</v>
      </c>
      <c r="G122" s="6">
        <v>0</v>
      </c>
      <c r="H122" s="6">
        <v>1.2</v>
      </c>
      <c r="I122" s="6">
        <v>0</v>
      </c>
      <c r="J122" s="6">
        <v>0</v>
      </c>
      <c r="K122" s="6">
        <v>0</v>
      </c>
      <c r="L122" s="6">
        <v>0</v>
      </c>
      <c r="M122" s="6">
        <v>0</v>
      </c>
      <c r="N122" s="6">
        <v>0</v>
      </c>
      <c r="O122" s="6">
        <v>0</v>
      </c>
      <c r="P122" s="6">
        <v>0</v>
      </c>
      <c r="Q122" s="6">
        <v>0</v>
      </c>
      <c r="R122" s="6">
        <v>0</v>
      </c>
      <c r="S122" s="6">
        <v>0</v>
      </c>
      <c r="T122" s="6">
        <v>0</v>
      </c>
      <c r="U122" s="6">
        <v>0</v>
      </c>
      <c r="V122" s="6">
        <v>0</v>
      </c>
      <c r="W122" s="6">
        <v>0</v>
      </c>
      <c r="X122" s="6">
        <v>0</v>
      </c>
      <c r="Y122" s="6">
        <v>0</v>
      </c>
      <c r="Z122" s="6">
        <v>0</v>
      </c>
      <c r="AA122" s="6">
        <v>0</v>
      </c>
      <c r="AB122" s="6">
        <v>5754.9</v>
      </c>
      <c r="AC122" s="6">
        <v>0</v>
      </c>
      <c r="AD122" s="6">
        <v>0</v>
      </c>
      <c r="AE122" s="6">
        <v>0</v>
      </c>
      <c r="AF122" s="6">
        <v>0</v>
      </c>
      <c r="AG122" s="6">
        <v>0</v>
      </c>
      <c r="AH122" s="6">
        <v>0</v>
      </c>
      <c r="AI122" s="6">
        <v>0</v>
      </c>
      <c r="AJ122" s="6">
        <v>0</v>
      </c>
      <c r="AK122" s="6">
        <v>0</v>
      </c>
      <c r="AL122" s="6">
        <v>0</v>
      </c>
      <c r="AM122" s="6">
        <v>0</v>
      </c>
      <c r="AN122" s="6">
        <v>0</v>
      </c>
      <c r="AO122" s="6">
        <v>0</v>
      </c>
      <c r="AP122" s="6">
        <v>0</v>
      </c>
      <c r="AQ122" s="6">
        <v>0</v>
      </c>
      <c r="AR122" s="6">
        <v>0</v>
      </c>
      <c r="AS122" s="6">
        <v>0</v>
      </c>
      <c r="AT122" s="6">
        <v>0</v>
      </c>
      <c r="AU122" s="6">
        <v>0</v>
      </c>
      <c r="AV122" s="6">
        <v>0</v>
      </c>
      <c r="AW122" s="6">
        <v>0</v>
      </c>
      <c r="AX122" s="6">
        <v>0</v>
      </c>
      <c r="AY122" s="6">
        <v>0</v>
      </c>
      <c r="AZ122" s="6">
        <v>0</v>
      </c>
      <c r="BA122" s="6">
        <v>0</v>
      </c>
      <c r="BB122" s="6">
        <v>0</v>
      </c>
      <c r="BC122" s="6">
        <v>360.4</v>
      </c>
      <c r="BD122" s="6">
        <v>0</v>
      </c>
      <c r="BE122" s="6">
        <v>0</v>
      </c>
      <c r="BF122" s="6">
        <v>0</v>
      </c>
      <c r="BG122" s="6">
        <v>0</v>
      </c>
      <c r="BH122" s="6">
        <v>0</v>
      </c>
      <c r="BI122" s="6">
        <v>0</v>
      </c>
      <c r="BJ122" s="6">
        <v>0</v>
      </c>
      <c r="BK122" s="6">
        <v>0</v>
      </c>
      <c r="BL122" s="6">
        <v>0</v>
      </c>
      <c r="BM122" s="6">
        <v>0</v>
      </c>
      <c r="BN122" s="6">
        <v>0</v>
      </c>
      <c r="BO122" s="6">
        <v>0</v>
      </c>
      <c r="BP122" s="6">
        <v>0</v>
      </c>
      <c r="BQ122" s="6">
        <v>0</v>
      </c>
      <c r="BR122" s="6">
        <v>0</v>
      </c>
      <c r="BS122" s="6">
        <v>0</v>
      </c>
      <c r="BT122" s="6">
        <v>0</v>
      </c>
      <c r="BU122" s="6">
        <v>0</v>
      </c>
      <c r="BV122" s="6">
        <v>0</v>
      </c>
      <c r="BW122" s="6">
        <v>0</v>
      </c>
      <c r="BX122" s="6">
        <v>0</v>
      </c>
      <c r="BY122" s="6">
        <v>0</v>
      </c>
      <c r="BZ122" s="6">
        <v>0</v>
      </c>
      <c r="CA122" s="6">
        <v>0</v>
      </c>
      <c r="CB122" s="6">
        <v>0</v>
      </c>
      <c r="CC122" s="6">
        <v>0</v>
      </c>
      <c r="CD122" s="6">
        <v>0</v>
      </c>
    </row>
    <row r="123" spans="1:82">
      <c r="A123" s="4" t="s">
        <v>787</v>
      </c>
      <c r="B123" s="6">
        <v>0</v>
      </c>
      <c r="C123" s="6">
        <v>0</v>
      </c>
      <c r="D123" s="6">
        <v>0</v>
      </c>
      <c r="E123" s="6">
        <v>0</v>
      </c>
      <c r="F123" s="6">
        <v>0</v>
      </c>
      <c r="G123" s="6">
        <v>0</v>
      </c>
      <c r="H123" s="6">
        <v>1.2</v>
      </c>
      <c r="I123" s="6">
        <v>0</v>
      </c>
      <c r="J123" s="6">
        <v>0</v>
      </c>
      <c r="K123" s="6">
        <v>0</v>
      </c>
      <c r="L123" s="6">
        <v>0</v>
      </c>
      <c r="M123" s="6">
        <v>0</v>
      </c>
      <c r="N123" s="6">
        <v>0</v>
      </c>
      <c r="O123" s="6">
        <v>0</v>
      </c>
      <c r="P123" s="6">
        <v>0</v>
      </c>
      <c r="Q123" s="6">
        <v>0</v>
      </c>
      <c r="R123" s="6">
        <v>0</v>
      </c>
      <c r="S123" s="6">
        <v>0</v>
      </c>
      <c r="T123" s="6">
        <v>0</v>
      </c>
      <c r="U123" s="6">
        <v>0</v>
      </c>
      <c r="V123" s="6">
        <v>0</v>
      </c>
      <c r="W123" s="6">
        <v>0</v>
      </c>
      <c r="X123" s="6">
        <v>0</v>
      </c>
      <c r="Y123" s="6">
        <v>0</v>
      </c>
      <c r="Z123" s="6">
        <v>0</v>
      </c>
      <c r="AA123" s="6">
        <v>0</v>
      </c>
      <c r="AB123" s="6">
        <v>5754.9</v>
      </c>
      <c r="AC123" s="6">
        <v>0</v>
      </c>
      <c r="AD123" s="6">
        <v>0</v>
      </c>
      <c r="AE123" s="6">
        <v>0</v>
      </c>
      <c r="AF123" s="6">
        <v>0</v>
      </c>
      <c r="AG123" s="6">
        <v>0</v>
      </c>
      <c r="AH123" s="6">
        <v>0</v>
      </c>
      <c r="AI123" s="6">
        <v>0</v>
      </c>
      <c r="AJ123" s="6">
        <v>0</v>
      </c>
      <c r="AK123" s="6">
        <v>0</v>
      </c>
      <c r="AL123" s="6">
        <v>0</v>
      </c>
      <c r="AM123" s="6">
        <v>0</v>
      </c>
      <c r="AN123" s="6">
        <v>0</v>
      </c>
      <c r="AO123" s="6">
        <v>0</v>
      </c>
      <c r="AP123" s="6">
        <v>0</v>
      </c>
      <c r="AQ123" s="6">
        <v>0</v>
      </c>
      <c r="AR123" s="6">
        <v>0</v>
      </c>
      <c r="AS123" s="6">
        <v>0</v>
      </c>
      <c r="AT123" s="6">
        <v>0</v>
      </c>
      <c r="AU123" s="6">
        <v>0</v>
      </c>
      <c r="AV123" s="6">
        <v>0</v>
      </c>
      <c r="AW123" s="6">
        <v>0</v>
      </c>
      <c r="AX123" s="6">
        <v>0</v>
      </c>
      <c r="AY123" s="6">
        <v>0</v>
      </c>
      <c r="AZ123" s="6">
        <v>0</v>
      </c>
      <c r="BA123" s="6">
        <v>0</v>
      </c>
      <c r="BB123" s="6">
        <v>0</v>
      </c>
      <c r="BC123" s="6">
        <v>360.4</v>
      </c>
      <c r="BD123" s="6">
        <v>0</v>
      </c>
      <c r="BE123" s="6">
        <v>0</v>
      </c>
      <c r="BF123" s="6">
        <v>0</v>
      </c>
      <c r="BG123" s="6">
        <v>0</v>
      </c>
      <c r="BH123" s="6">
        <v>0</v>
      </c>
      <c r="BI123" s="6">
        <v>0</v>
      </c>
      <c r="BJ123" s="6">
        <v>0</v>
      </c>
      <c r="BK123" s="6">
        <v>0</v>
      </c>
      <c r="BL123" s="6">
        <v>0</v>
      </c>
      <c r="BM123" s="6">
        <v>0</v>
      </c>
      <c r="BN123" s="6">
        <v>0</v>
      </c>
      <c r="BO123" s="6">
        <v>0</v>
      </c>
      <c r="BP123" s="6">
        <v>0</v>
      </c>
      <c r="BQ123" s="6">
        <v>0</v>
      </c>
      <c r="BR123" s="6">
        <v>0</v>
      </c>
      <c r="BS123" s="6">
        <v>0</v>
      </c>
      <c r="BT123" s="6">
        <v>0</v>
      </c>
      <c r="BU123" s="6">
        <v>0</v>
      </c>
      <c r="BV123" s="6">
        <v>0</v>
      </c>
      <c r="BW123" s="6">
        <v>0</v>
      </c>
      <c r="BX123" s="6">
        <v>0</v>
      </c>
      <c r="BY123" s="6">
        <v>0</v>
      </c>
      <c r="BZ123" s="6">
        <v>0</v>
      </c>
      <c r="CA123" s="6">
        <v>0</v>
      </c>
      <c r="CB123" s="6">
        <v>0</v>
      </c>
      <c r="CC123" s="6">
        <v>0</v>
      </c>
      <c r="CD123" s="6">
        <v>0</v>
      </c>
    </row>
    <row r="124" spans="1:82">
      <c r="A124" s="4" t="s">
        <v>788</v>
      </c>
      <c r="B124" s="6">
        <v>0</v>
      </c>
      <c r="C124" s="6">
        <v>0</v>
      </c>
      <c r="D124" s="6">
        <v>0</v>
      </c>
      <c r="E124" s="6">
        <v>0</v>
      </c>
      <c r="F124" s="6">
        <v>0</v>
      </c>
      <c r="G124" s="6">
        <v>0</v>
      </c>
      <c r="H124" s="6">
        <v>0</v>
      </c>
      <c r="I124" s="6">
        <v>0</v>
      </c>
      <c r="J124" s="6">
        <v>0</v>
      </c>
      <c r="K124" s="6">
        <v>0</v>
      </c>
      <c r="L124" s="6">
        <v>0</v>
      </c>
      <c r="M124" s="6">
        <v>0</v>
      </c>
      <c r="N124" s="6">
        <v>0</v>
      </c>
      <c r="O124" s="6">
        <v>0</v>
      </c>
      <c r="P124" s="6">
        <v>0</v>
      </c>
      <c r="Q124" s="6">
        <v>0</v>
      </c>
      <c r="R124" s="6">
        <v>0</v>
      </c>
      <c r="S124" s="6">
        <v>0</v>
      </c>
      <c r="T124" s="6">
        <v>0</v>
      </c>
      <c r="U124" s="6">
        <v>0</v>
      </c>
      <c r="V124" s="6">
        <v>0</v>
      </c>
      <c r="W124" s="6">
        <v>0</v>
      </c>
      <c r="X124" s="6">
        <v>0</v>
      </c>
      <c r="Y124" s="6">
        <v>0</v>
      </c>
      <c r="Z124" s="6">
        <v>0</v>
      </c>
      <c r="AA124" s="6">
        <v>0</v>
      </c>
      <c r="AB124" s="6">
        <v>498.2</v>
      </c>
      <c r="AC124" s="6">
        <v>0</v>
      </c>
      <c r="AD124" s="6">
        <v>0</v>
      </c>
      <c r="AE124" s="6">
        <v>0</v>
      </c>
      <c r="AF124" s="6">
        <v>0</v>
      </c>
      <c r="AG124" s="6">
        <v>0</v>
      </c>
      <c r="AH124" s="6">
        <v>0</v>
      </c>
      <c r="AI124" s="6">
        <v>0</v>
      </c>
      <c r="AJ124" s="6">
        <v>0</v>
      </c>
      <c r="AK124" s="6">
        <v>0</v>
      </c>
      <c r="AL124" s="6">
        <v>0</v>
      </c>
      <c r="AM124" s="6">
        <v>0</v>
      </c>
      <c r="AN124" s="6">
        <v>0</v>
      </c>
      <c r="AO124" s="6">
        <v>0</v>
      </c>
      <c r="AP124" s="6">
        <v>0</v>
      </c>
      <c r="AQ124" s="6">
        <v>0</v>
      </c>
      <c r="AR124" s="6">
        <v>0</v>
      </c>
      <c r="AS124" s="6">
        <v>0</v>
      </c>
      <c r="AT124" s="6">
        <v>0</v>
      </c>
      <c r="AU124" s="6">
        <v>0</v>
      </c>
      <c r="AV124" s="6">
        <v>0</v>
      </c>
      <c r="AW124" s="6">
        <v>0</v>
      </c>
      <c r="AX124" s="6">
        <v>0</v>
      </c>
      <c r="AY124" s="6">
        <v>0</v>
      </c>
      <c r="AZ124" s="6">
        <v>0</v>
      </c>
      <c r="BA124" s="6">
        <v>0</v>
      </c>
      <c r="BB124" s="6">
        <v>0</v>
      </c>
      <c r="BC124" s="6">
        <v>360.4</v>
      </c>
      <c r="BD124" s="6">
        <v>0</v>
      </c>
      <c r="BE124" s="6">
        <v>0</v>
      </c>
      <c r="BF124" s="6">
        <v>0</v>
      </c>
      <c r="BG124" s="6">
        <v>0</v>
      </c>
      <c r="BH124" s="6">
        <v>0</v>
      </c>
      <c r="BI124" s="6">
        <v>0</v>
      </c>
      <c r="BJ124" s="6">
        <v>0</v>
      </c>
      <c r="BK124" s="6">
        <v>0</v>
      </c>
      <c r="BL124" s="6">
        <v>0</v>
      </c>
      <c r="BM124" s="6">
        <v>0</v>
      </c>
      <c r="BN124" s="6">
        <v>0</v>
      </c>
      <c r="BO124" s="6">
        <v>0</v>
      </c>
      <c r="BP124" s="6">
        <v>0</v>
      </c>
      <c r="BQ124" s="6">
        <v>0</v>
      </c>
      <c r="BR124" s="6">
        <v>0</v>
      </c>
      <c r="BS124" s="6">
        <v>0</v>
      </c>
      <c r="BT124" s="6">
        <v>0</v>
      </c>
      <c r="BU124" s="6">
        <v>0</v>
      </c>
      <c r="BV124" s="6">
        <v>0</v>
      </c>
      <c r="BW124" s="6">
        <v>0</v>
      </c>
      <c r="BX124" s="6">
        <v>0</v>
      </c>
      <c r="BY124" s="6">
        <v>0</v>
      </c>
      <c r="BZ124" s="6">
        <v>0</v>
      </c>
      <c r="CA124" s="6">
        <v>0</v>
      </c>
      <c r="CB124" s="6">
        <v>0</v>
      </c>
      <c r="CC124" s="6">
        <v>0</v>
      </c>
      <c r="CD124" s="6">
        <v>0</v>
      </c>
    </row>
    <row r="125" spans="1:82">
      <c r="A125" s="4" t="s">
        <v>789</v>
      </c>
      <c r="B125" s="6">
        <v>0</v>
      </c>
      <c r="C125" s="6">
        <v>0</v>
      </c>
      <c r="D125" s="6">
        <v>0</v>
      </c>
      <c r="E125" s="6">
        <v>0</v>
      </c>
      <c r="F125" s="6">
        <v>0</v>
      </c>
      <c r="G125" s="6">
        <v>0</v>
      </c>
      <c r="H125" s="6">
        <v>0</v>
      </c>
      <c r="I125" s="6">
        <v>0</v>
      </c>
      <c r="J125" s="6">
        <v>0</v>
      </c>
      <c r="K125" s="6">
        <v>0</v>
      </c>
      <c r="L125" s="6">
        <v>0</v>
      </c>
      <c r="M125" s="6">
        <v>0</v>
      </c>
      <c r="N125" s="6">
        <v>0</v>
      </c>
      <c r="O125" s="6">
        <v>0</v>
      </c>
      <c r="P125" s="6">
        <v>0</v>
      </c>
      <c r="Q125" s="6">
        <v>0</v>
      </c>
      <c r="R125" s="6">
        <v>0</v>
      </c>
      <c r="S125" s="6">
        <v>0</v>
      </c>
      <c r="T125" s="6">
        <v>0</v>
      </c>
      <c r="U125" s="6">
        <v>0</v>
      </c>
      <c r="V125" s="6">
        <v>0</v>
      </c>
      <c r="W125" s="6">
        <v>0</v>
      </c>
      <c r="X125" s="6">
        <v>0</v>
      </c>
      <c r="Y125" s="6">
        <v>0</v>
      </c>
      <c r="Z125" s="6">
        <v>0</v>
      </c>
      <c r="AA125" s="6">
        <v>0</v>
      </c>
      <c r="AB125" s="6">
        <v>498.2</v>
      </c>
      <c r="AC125" s="6">
        <v>0</v>
      </c>
      <c r="AD125" s="6">
        <v>0</v>
      </c>
      <c r="AE125" s="6">
        <v>0</v>
      </c>
      <c r="AF125" s="6">
        <v>0</v>
      </c>
      <c r="AG125" s="6">
        <v>0</v>
      </c>
      <c r="AH125" s="6">
        <v>0</v>
      </c>
      <c r="AI125" s="6">
        <v>0</v>
      </c>
      <c r="AJ125" s="6">
        <v>0</v>
      </c>
      <c r="AK125" s="6">
        <v>0</v>
      </c>
      <c r="AL125" s="6">
        <v>0</v>
      </c>
      <c r="AM125" s="6">
        <v>0</v>
      </c>
      <c r="AN125" s="6">
        <v>0</v>
      </c>
      <c r="AO125" s="6">
        <v>0</v>
      </c>
      <c r="AP125" s="6">
        <v>0</v>
      </c>
      <c r="AQ125" s="6">
        <v>0</v>
      </c>
      <c r="AR125" s="6">
        <v>0</v>
      </c>
      <c r="AS125" s="6">
        <v>0</v>
      </c>
      <c r="AT125" s="6">
        <v>0</v>
      </c>
      <c r="AU125" s="6">
        <v>0</v>
      </c>
      <c r="AV125" s="6">
        <v>0</v>
      </c>
      <c r="AW125" s="6">
        <v>0</v>
      </c>
      <c r="AX125" s="6">
        <v>0</v>
      </c>
      <c r="AY125" s="6">
        <v>0</v>
      </c>
      <c r="AZ125" s="6">
        <v>0</v>
      </c>
      <c r="BA125" s="6">
        <v>0</v>
      </c>
      <c r="BB125" s="6">
        <v>0</v>
      </c>
      <c r="BC125" s="6">
        <v>360.4</v>
      </c>
      <c r="BD125" s="6">
        <v>0</v>
      </c>
      <c r="BE125" s="6">
        <v>0</v>
      </c>
      <c r="BF125" s="6">
        <v>0</v>
      </c>
      <c r="BG125" s="6">
        <v>0</v>
      </c>
      <c r="BH125" s="6">
        <v>0</v>
      </c>
      <c r="BI125" s="6">
        <v>0</v>
      </c>
      <c r="BJ125" s="6">
        <v>0</v>
      </c>
      <c r="BK125" s="6">
        <v>0</v>
      </c>
      <c r="BL125" s="6">
        <v>0</v>
      </c>
      <c r="BM125" s="6">
        <v>0</v>
      </c>
      <c r="BN125" s="6">
        <v>0</v>
      </c>
      <c r="BO125" s="6">
        <v>0</v>
      </c>
      <c r="BP125" s="6">
        <v>0</v>
      </c>
      <c r="BQ125" s="6">
        <v>0</v>
      </c>
      <c r="BR125" s="6">
        <v>0</v>
      </c>
      <c r="BS125" s="6">
        <v>0</v>
      </c>
      <c r="BT125" s="6">
        <v>0</v>
      </c>
      <c r="BU125" s="6">
        <v>0</v>
      </c>
      <c r="BV125" s="6">
        <v>0</v>
      </c>
      <c r="BW125" s="6">
        <v>0</v>
      </c>
      <c r="BX125" s="6">
        <v>0</v>
      </c>
      <c r="BY125" s="6">
        <v>0</v>
      </c>
      <c r="BZ125" s="6">
        <v>0</v>
      </c>
      <c r="CA125" s="6">
        <v>0</v>
      </c>
      <c r="CB125" s="6">
        <v>0</v>
      </c>
      <c r="CC125" s="6">
        <v>0</v>
      </c>
      <c r="CD125" s="6">
        <v>0</v>
      </c>
    </row>
    <row r="126" spans="1:82">
      <c r="A126" s="4" t="s">
        <v>790</v>
      </c>
      <c r="B126" s="6">
        <v>0</v>
      </c>
      <c r="C126" s="6">
        <v>0</v>
      </c>
      <c r="D126" s="6">
        <v>0</v>
      </c>
      <c r="E126" s="6">
        <v>0</v>
      </c>
      <c r="F126" s="6">
        <v>0</v>
      </c>
      <c r="G126" s="6">
        <v>0</v>
      </c>
      <c r="H126" s="6">
        <v>0</v>
      </c>
      <c r="I126" s="6">
        <v>0</v>
      </c>
      <c r="J126" s="6">
        <v>0</v>
      </c>
      <c r="K126" s="6">
        <v>0</v>
      </c>
      <c r="L126" s="6">
        <v>0</v>
      </c>
      <c r="M126" s="6">
        <v>0</v>
      </c>
      <c r="N126" s="6">
        <v>0</v>
      </c>
      <c r="O126" s="6">
        <v>0</v>
      </c>
      <c r="P126" s="6">
        <v>0</v>
      </c>
      <c r="Q126" s="6">
        <v>0</v>
      </c>
      <c r="R126" s="6">
        <v>0</v>
      </c>
      <c r="S126" s="6">
        <v>0</v>
      </c>
      <c r="T126" s="6">
        <v>0</v>
      </c>
      <c r="U126" s="6">
        <v>0</v>
      </c>
      <c r="V126" s="6">
        <v>0</v>
      </c>
      <c r="W126" s="6">
        <v>0</v>
      </c>
      <c r="X126" s="6">
        <v>0</v>
      </c>
      <c r="Y126" s="6">
        <v>0</v>
      </c>
      <c r="Z126" s="6">
        <v>0</v>
      </c>
      <c r="AA126" s="6">
        <v>0</v>
      </c>
      <c r="AB126" s="6">
        <v>0</v>
      </c>
      <c r="AC126" s="6">
        <v>0</v>
      </c>
      <c r="AD126" s="6">
        <v>0</v>
      </c>
      <c r="AE126" s="6">
        <v>0</v>
      </c>
      <c r="AF126" s="6">
        <v>0</v>
      </c>
      <c r="AG126" s="6">
        <v>0</v>
      </c>
      <c r="AH126" s="6">
        <v>0</v>
      </c>
      <c r="AI126" s="6">
        <v>0</v>
      </c>
      <c r="AJ126" s="6">
        <v>0</v>
      </c>
      <c r="AK126" s="6">
        <v>0</v>
      </c>
      <c r="AL126" s="6">
        <v>0</v>
      </c>
      <c r="AM126" s="6">
        <v>0</v>
      </c>
      <c r="AN126" s="6">
        <v>0</v>
      </c>
      <c r="AO126" s="6">
        <v>0</v>
      </c>
      <c r="AP126" s="6">
        <v>0</v>
      </c>
      <c r="AQ126" s="6">
        <v>0</v>
      </c>
      <c r="AR126" s="6">
        <v>0</v>
      </c>
      <c r="AS126" s="6">
        <v>0</v>
      </c>
      <c r="AT126" s="6">
        <v>0</v>
      </c>
      <c r="AU126" s="6">
        <v>0</v>
      </c>
      <c r="AV126" s="6">
        <v>0</v>
      </c>
      <c r="AW126" s="6">
        <v>0</v>
      </c>
      <c r="AX126" s="6">
        <v>0</v>
      </c>
      <c r="AY126" s="6">
        <v>0</v>
      </c>
      <c r="AZ126" s="6">
        <v>0</v>
      </c>
      <c r="BA126" s="6">
        <v>0</v>
      </c>
      <c r="BB126" s="6">
        <v>0</v>
      </c>
      <c r="BC126" s="6">
        <v>360.4</v>
      </c>
      <c r="BD126" s="6">
        <v>0</v>
      </c>
      <c r="BE126" s="6">
        <v>0</v>
      </c>
      <c r="BF126" s="6">
        <v>0</v>
      </c>
      <c r="BG126" s="6">
        <v>0</v>
      </c>
      <c r="BH126" s="6">
        <v>0</v>
      </c>
      <c r="BI126" s="6">
        <v>0</v>
      </c>
      <c r="BJ126" s="6">
        <v>0</v>
      </c>
      <c r="BK126" s="6">
        <v>0</v>
      </c>
      <c r="BL126" s="6">
        <v>0</v>
      </c>
      <c r="BM126" s="6">
        <v>0</v>
      </c>
      <c r="BN126" s="6">
        <v>0</v>
      </c>
      <c r="BO126" s="6">
        <v>0</v>
      </c>
      <c r="BP126" s="6">
        <v>0</v>
      </c>
      <c r="BQ126" s="6">
        <v>0</v>
      </c>
      <c r="BR126" s="6">
        <v>0</v>
      </c>
      <c r="BS126" s="6">
        <v>0</v>
      </c>
      <c r="BT126" s="6">
        <v>0</v>
      </c>
      <c r="BU126" s="6">
        <v>0</v>
      </c>
      <c r="BV126" s="6">
        <v>0</v>
      </c>
      <c r="BW126" s="6">
        <v>0</v>
      </c>
      <c r="BX126" s="6">
        <v>0</v>
      </c>
      <c r="BY126" s="6">
        <v>0</v>
      </c>
      <c r="BZ126" s="6">
        <v>0</v>
      </c>
      <c r="CA126" s="6">
        <v>0</v>
      </c>
      <c r="CB126" s="6">
        <v>0</v>
      </c>
      <c r="CC126" s="6">
        <v>0</v>
      </c>
      <c r="CD126" s="6">
        <v>0</v>
      </c>
    </row>
    <row r="127" spans="1:82">
      <c r="A127" s="4" t="s">
        <v>791</v>
      </c>
      <c r="B127" s="6">
        <v>0</v>
      </c>
      <c r="C127" s="6">
        <v>0</v>
      </c>
      <c r="D127" s="6">
        <v>0</v>
      </c>
      <c r="E127" s="6">
        <v>0</v>
      </c>
      <c r="F127" s="6">
        <v>0</v>
      </c>
      <c r="G127" s="6">
        <v>0</v>
      </c>
      <c r="H127" s="6">
        <v>0</v>
      </c>
      <c r="I127" s="6">
        <v>0</v>
      </c>
      <c r="J127" s="6">
        <v>0</v>
      </c>
      <c r="K127" s="6">
        <v>0</v>
      </c>
      <c r="L127" s="6">
        <v>0</v>
      </c>
      <c r="M127" s="6">
        <v>0</v>
      </c>
      <c r="N127" s="6">
        <v>0</v>
      </c>
      <c r="O127" s="6">
        <v>0</v>
      </c>
      <c r="P127" s="6">
        <v>0</v>
      </c>
      <c r="Q127" s="6">
        <v>0</v>
      </c>
      <c r="R127" s="6">
        <v>0</v>
      </c>
      <c r="S127" s="6">
        <v>0</v>
      </c>
      <c r="T127" s="6">
        <v>0</v>
      </c>
      <c r="U127" s="6">
        <v>0</v>
      </c>
      <c r="V127" s="6">
        <v>0</v>
      </c>
      <c r="W127" s="6">
        <v>0</v>
      </c>
      <c r="X127" s="6">
        <v>0</v>
      </c>
      <c r="Y127" s="6">
        <v>0</v>
      </c>
      <c r="Z127" s="6">
        <v>0</v>
      </c>
      <c r="AA127" s="6">
        <v>0</v>
      </c>
      <c r="AB127" s="6">
        <v>0</v>
      </c>
      <c r="AC127" s="6">
        <v>0</v>
      </c>
      <c r="AD127" s="6">
        <v>0</v>
      </c>
      <c r="AE127" s="6">
        <v>0</v>
      </c>
      <c r="AF127" s="6">
        <v>0</v>
      </c>
      <c r="AG127" s="6">
        <v>0</v>
      </c>
      <c r="AH127" s="6">
        <v>0</v>
      </c>
      <c r="AI127" s="6">
        <v>0</v>
      </c>
      <c r="AJ127" s="6">
        <v>0</v>
      </c>
      <c r="AK127" s="6">
        <v>0</v>
      </c>
      <c r="AL127" s="6">
        <v>0</v>
      </c>
      <c r="AM127" s="6">
        <v>0</v>
      </c>
      <c r="AN127" s="6">
        <v>0</v>
      </c>
      <c r="AO127" s="6">
        <v>0</v>
      </c>
      <c r="AP127" s="6">
        <v>0</v>
      </c>
      <c r="AQ127" s="6">
        <v>0</v>
      </c>
      <c r="AR127" s="6">
        <v>0</v>
      </c>
      <c r="AS127" s="6">
        <v>0</v>
      </c>
      <c r="AT127" s="6">
        <v>0</v>
      </c>
      <c r="AU127" s="6">
        <v>0</v>
      </c>
      <c r="AV127" s="6">
        <v>0</v>
      </c>
      <c r="AW127" s="6">
        <v>0</v>
      </c>
      <c r="AX127" s="6">
        <v>0</v>
      </c>
      <c r="AY127" s="6">
        <v>0</v>
      </c>
      <c r="AZ127" s="6">
        <v>0</v>
      </c>
      <c r="BA127" s="6">
        <v>0</v>
      </c>
      <c r="BB127" s="6">
        <v>0</v>
      </c>
      <c r="BC127" s="6">
        <v>0</v>
      </c>
      <c r="BD127" s="6">
        <v>0</v>
      </c>
      <c r="BE127" s="6">
        <v>0</v>
      </c>
      <c r="BF127" s="6">
        <v>0</v>
      </c>
      <c r="BG127" s="6">
        <v>0</v>
      </c>
      <c r="BH127" s="6">
        <v>0</v>
      </c>
      <c r="BI127" s="6">
        <v>0</v>
      </c>
      <c r="BJ127" s="6">
        <v>0</v>
      </c>
      <c r="BK127" s="6">
        <v>0</v>
      </c>
      <c r="BL127" s="6">
        <v>0</v>
      </c>
      <c r="BM127" s="6">
        <v>0</v>
      </c>
      <c r="BN127" s="6">
        <v>0</v>
      </c>
      <c r="BO127" s="6">
        <v>0</v>
      </c>
      <c r="BP127" s="6">
        <v>0</v>
      </c>
      <c r="BQ127" s="6">
        <v>0</v>
      </c>
      <c r="BR127" s="6">
        <v>0</v>
      </c>
      <c r="BS127" s="6">
        <v>0</v>
      </c>
      <c r="BT127" s="6">
        <v>0</v>
      </c>
      <c r="BU127" s="6">
        <v>0</v>
      </c>
      <c r="BV127" s="6">
        <v>0</v>
      </c>
      <c r="BW127" s="6">
        <v>0</v>
      </c>
      <c r="BX127" s="6">
        <v>0</v>
      </c>
      <c r="BY127" s="6">
        <v>0</v>
      </c>
      <c r="BZ127" s="6">
        <v>0</v>
      </c>
      <c r="CA127" s="6">
        <v>0</v>
      </c>
      <c r="CB127" s="6">
        <v>0</v>
      </c>
      <c r="CC127" s="6">
        <v>0</v>
      </c>
      <c r="CD127" s="6">
        <v>0</v>
      </c>
    </row>
    <row r="128" spans="1:82">
      <c r="A128" s="4" t="s">
        <v>792</v>
      </c>
      <c r="B128" s="6">
        <v>0</v>
      </c>
      <c r="C128" s="6">
        <v>0</v>
      </c>
      <c r="D128" s="6">
        <v>0</v>
      </c>
      <c r="E128" s="6">
        <v>0</v>
      </c>
      <c r="F128" s="6">
        <v>0</v>
      </c>
      <c r="G128" s="6">
        <v>0</v>
      </c>
      <c r="H128" s="6">
        <v>0</v>
      </c>
      <c r="I128" s="6">
        <v>0</v>
      </c>
      <c r="J128" s="6">
        <v>0</v>
      </c>
      <c r="K128" s="6">
        <v>0</v>
      </c>
      <c r="L128" s="6">
        <v>0</v>
      </c>
      <c r="M128" s="6">
        <v>0</v>
      </c>
      <c r="N128" s="6">
        <v>0</v>
      </c>
      <c r="O128" s="6">
        <v>0</v>
      </c>
      <c r="P128" s="6">
        <v>0</v>
      </c>
      <c r="Q128" s="6">
        <v>0</v>
      </c>
      <c r="R128" s="6">
        <v>0</v>
      </c>
      <c r="S128" s="6">
        <v>0</v>
      </c>
      <c r="T128" s="6">
        <v>0</v>
      </c>
      <c r="U128" s="6">
        <v>0</v>
      </c>
      <c r="V128" s="6">
        <v>0</v>
      </c>
      <c r="W128" s="6">
        <v>0</v>
      </c>
      <c r="X128" s="6">
        <v>0</v>
      </c>
      <c r="Y128" s="6">
        <v>0</v>
      </c>
      <c r="Z128" s="6">
        <v>0</v>
      </c>
      <c r="AA128" s="6">
        <v>0</v>
      </c>
      <c r="AB128" s="6">
        <v>0</v>
      </c>
      <c r="AC128" s="6">
        <v>0</v>
      </c>
      <c r="AD128" s="6">
        <v>0</v>
      </c>
      <c r="AE128" s="6">
        <v>0</v>
      </c>
      <c r="AF128" s="6">
        <v>0</v>
      </c>
      <c r="AG128" s="6">
        <v>0</v>
      </c>
      <c r="AH128" s="6">
        <v>0</v>
      </c>
      <c r="AI128" s="6">
        <v>0</v>
      </c>
      <c r="AJ128" s="6">
        <v>0</v>
      </c>
      <c r="AK128" s="6">
        <v>0</v>
      </c>
      <c r="AL128" s="6">
        <v>0</v>
      </c>
      <c r="AM128" s="6">
        <v>0</v>
      </c>
      <c r="AN128" s="6">
        <v>0</v>
      </c>
      <c r="AO128" s="6">
        <v>0</v>
      </c>
      <c r="AP128" s="6">
        <v>0</v>
      </c>
      <c r="AQ128" s="6">
        <v>0</v>
      </c>
      <c r="AR128" s="6">
        <v>0</v>
      </c>
      <c r="AS128" s="6">
        <v>0</v>
      </c>
      <c r="AT128" s="6">
        <v>0</v>
      </c>
      <c r="AU128" s="6">
        <v>0</v>
      </c>
      <c r="AV128" s="6">
        <v>0</v>
      </c>
      <c r="AW128" s="6">
        <v>0</v>
      </c>
      <c r="AX128" s="6">
        <v>0</v>
      </c>
      <c r="AY128" s="6">
        <v>0</v>
      </c>
      <c r="AZ128" s="6">
        <v>0</v>
      </c>
      <c r="BA128" s="6">
        <v>0</v>
      </c>
      <c r="BB128" s="6">
        <v>0</v>
      </c>
      <c r="BC128" s="6">
        <v>0</v>
      </c>
      <c r="BD128" s="6">
        <v>0</v>
      </c>
      <c r="BE128" s="6">
        <v>0</v>
      </c>
      <c r="BF128" s="6">
        <v>0</v>
      </c>
      <c r="BG128" s="6">
        <v>0</v>
      </c>
      <c r="BH128" s="6">
        <v>0</v>
      </c>
      <c r="BI128" s="6">
        <v>0</v>
      </c>
      <c r="BJ128" s="6">
        <v>0</v>
      </c>
      <c r="BK128" s="6">
        <v>0</v>
      </c>
      <c r="BL128" s="6">
        <v>0</v>
      </c>
      <c r="BM128" s="6">
        <v>0</v>
      </c>
      <c r="BN128" s="6">
        <v>0</v>
      </c>
      <c r="BO128" s="6">
        <v>0</v>
      </c>
      <c r="BP128" s="6">
        <v>0</v>
      </c>
      <c r="BQ128" s="6">
        <v>0</v>
      </c>
      <c r="BR128" s="6">
        <v>0</v>
      </c>
      <c r="BS128" s="6">
        <v>0</v>
      </c>
      <c r="BT128" s="6">
        <v>0</v>
      </c>
      <c r="BU128" s="6">
        <v>0</v>
      </c>
      <c r="BV128" s="6">
        <v>0</v>
      </c>
      <c r="BW128" s="6">
        <v>0</v>
      </c>
      <c r="BX128" s="6">
        <v>0</v>
      </c>
      <c r="BY128" s="6">
        <v>0</v>
      </c>
      <c r="BZ128" s="6">
        <v>0</v>
      </c>
      <c r="CA128" s="6">
        <v>0</v>
      </c>
      <c r="CB128" s="6">
        <v>0</v>
      </c>
      <c r="CC128" s="6">
        <v>0</v>
      </c>
      <c r="CD128" s="6">
        <v>0</v>
      </c>
    </row>
    <row r="129" spans="1:86">
      <c r="A129" s="4" t="s">
        <v>793</v>
      </c>
      <c r="B129" s="6">
        <v>0</v>
      </c>
      <c r="C129" s="6">
        <v>0</v>
      </c>
      <c r="D129" s="6">
        <v>0</v>
      </c>
      <c r="E129" s="6">
        <v>0</v>
      </c>
      <c r="F129" s="6">
        <v>0</v>
      </c>
      <c r="G129" s="6">
        <v>0</v>
      </c>
      <c r="H129" s="6">
        <v>0</v>
      </c>
      <c r="I129" s="6">
        <v>0</v>
      </c>
      <c r="J129" s="6">
        <v>0</v>
      </c>
      <c r="K129" s="6">
        <v>0</v>
      </c>
      <c r="L129" s="6">
        <v>0</v>
      </c>
      <c r="M129" s="6">
        <v>0</v>
      </c>
      <c r="N129" s="6">
        <v>0</v>
      </c>
      <c r="O129" s="6">
        <v>0</v>
      </c>
      <c r="P129" s="6">
        <v>0</v>
      </c>
      <c r="Q129" s="6">
        <v>0</v>
      </c>
      <c r="R129" s="6">
        <v>0</v>
      </c>
      <c r="S129" s="6">
        <v>0</v>
      </c>
      <c r="T129" s="6">
        <v>0</v>
      </c>
      <c r="U129" s="6">
        <v>0</v>
      </c>
      <c r="V129" s="6">
        <v>0</v>
      </c>
      <c r="W129" s="6">
        <v>0</v>
      </c>
      <c r="X129" s="6">
        <v>0</v>
      </c>
      <c r="Y129" s="6">
        <v>0</v>
      </c>
      <c r="Z129" s="6">
        <v>0</v>
      </c>
      <c r="AA129" s="6">
        <v>0</v>
      </c>
      <c r="AB129" s="6">
        <v>0</v>
      </c>
      <c r="AC129" s="6">
        <v>0</v>
      </c>
      <c r="AD129" s="6">
        <v>0</v>
      </c>
      <c r="AE129" s="6">
        <v>0</v>
      </c>
      <c r="AF129" s="6">
        <v>0</v>
      </c>
      <c r="AG129" s="6">
        <v>0</v>
      </c>
      <c r="AH129" s="6">
        <v>0</v>
      </c>
      <c r="AI129" s="6">
        <v>0</v>
      </c>
      <c r="AJ129" s="6">
        <v>0</v>
      </c>
      <c r="AK129" s="6">
        <v>0</v>
      </c>
      <c r="AL129" s="6">
        <v>0</v>
      </c>
      <c r="AM129" s="6">
        <v>0</v>
      </c>
      <c r="AN129" s="6">
        <v>0</v>
      </c>
      <c r="AO129" s="6">
        <v>0</v>
      </c>
      <c r="AP129" s="6">
        <v>0</v>
      </c>
      <c r="AQ129" s="6">
        <v>0</v>
      </c>
      <c r="AR129" s="6">
        <v>0</v>
      </c>
      <c r="AS129" s="6">
        <v>0</v>
      </c>
      <c r="AT129" s="6">
        <v>0</v>
      </c>
      <c r="AU129" s="6">
        <v>0</v>
      </c>
      <c r="AV129" s="6">
        <v>0</v>
      </c>
      <c r="AW129" s="6">
        <v>0</v>
      </c>
      <c r="AX129" s="6">
        <v>0</v>
      </c>
      <c r="AY129" s="6">
        <v>0</v>
      </c>
      <c r="AZ129" s="6">
        <v>0</v>
      </c>
      <c r="BA129" s="6">
        <v>0</v>
      </c>
      <c r="BB129" s="6">
        <v>0</v>
      </c>
      <c r="BC129" s="6">
        <v>0</v>
      </c>
      <c r="BD129" s="6">
        <v>0</v>
      </c>
      <c r="BE129" s="6">
        <v>0</v>
      </c>
      <c r="BF129" s="6">
        <v>0</v>
      </c>
      <c r="BG129" s="6">
        <v>0</v>
      </c>
      <c r="BH129" s="6">
        <v>0</v>
      </c>
      <c r="BI129" s="6">
        <v>0</v>
      </c>
      <c r="BJ129" s="6">
        <v>0</v>
      </c>
      <c r="BK129" s="6">
        <v>0</v>
      </c>
      <c r="BL129" s="6">
        <v>0</v>
      </c>
      <c r="BM129" s="6">
        <v>0</v>
      </c>
      <c r="BN129" s="6">
        <v>0</v>
      </c>
      <c r="BO129" s="6">
        <v>0</v>
      </c>
      <c r="BP129" s="6">
        <v>0</v>
      </c>
      <c r="BQ129" s="6">
        <v>0</v>
      </c>
      <c r="BR129" s="6">
        <v>0</v>
      </c>
      <c r="BS129" s="6">
        <v>0</v>
      </c>
      <c r="BT129" s="6">
        <v>0</v>
      </c>
      <c r="BU129" s="6">
        <v>0</v>
      </c>
      <c r="BV129" s="6">
        <v>0</v>
      </c>
      <c r="BW129" s="6">
        <v>0</v>
      </c>
      <c r="BX129" s="6">
        <v>0</v>
      </c>
      <c r="BY129" s="6">
        <v>0</v>
      </c>
      <c r="BZ129" s="6">
        <v>0</v>
      </c>
      <c r="CA129" s="6">
        <v>0</v>
      </c>
      <c r="CB129" s="6">
        <v>0</v>
      </c>
      <c r="CC129" s="6">
        <v>0</v>
      </c>
      <c r="CD129" s="6">
        <v>0</v>
      </c>
    </row>
    <row r="131" spans="1:86" ht="30" customHeight="1">
      <c r="A131" s="43" t="s">
        <v>1010</v>
      </c>
      <c r="B131" s="43" t="str">
        <f>B2</f>
        <v xml:space="preserve">A házi gyerekorvosok által ellátott szolgálatok száma </v>
      </c>
      <c r="C131" s="43" t="str">
        <f t="shared" ref="C131:BN131" si="0">C2</f>
        <v xml:space="preserve">A háziorvosok által ellátott szolgálatok száma </v>
      </c>
      <c r="D131" s="43" t="str">
        <f t="shared" si="0"/>
        <v xml:space="preserve">Az év folyamán központi költségvetési szerv által épített lakások száma </v>
      </c>
      <c r="E131" s="43" t="str">
        <f t="shared" si="0"/>
        <v xml:space="preserve">Az év folyamán lakásszövetkezetek által épített lakások száma </v>
      </c>
      <c r="F131" s="43" t="str">
        <f t="shared" si="0"/>
        <v xml:space="preserve">Cipő-, bőráruszaküzlet száma </v>
      </c>
      <c r="G131" s="43" t="str">
        <f t="shared" si="0"/>
        <v xml:space="preserve">Dohányáru-szaküzletek száma </v>
      </c>
      <c r="H131" s="43" t="str">
        <f t="shared" si="0"/>
        <v xml:space="preserve">Egyéb nem kiemelt élelmiszert forgalmazó szaküzletek száma </v>
      </c>
      <c r="I131" s="43" t="str">
        <f t="shared" si="0"/>
        <v xml:space="preserve">Egyéni vállalkozás által üzemeltetett dohányáru-szaküzletek száma </v>
      </c>
      <c r="J131" s="43" t="str">
        <f t="shared" si="0"/>
        <v xml:space="preserve">Egyéni vállalkozás által üzemeltetett illatszerszaküzletek száma </v>
      </c>
      <c r="K131" s="43" t="str">
        <f t="shared" si="0"/>
        <v xml:space="preserve">Egyéni vállalkozás által üzemeltetett motorkerékpár- és alkatrészszaküzletek száma </v>
      </c>
      <c r="L131" s="43" t="str">
        <f t="shared" si="0"/>
        <v xml:space="preserve">Éttermek, cukrászdák száma </v>
      </c>
      <c r="M131" s="43" t="str">
        <f t="shared" si="0"/>
        <v xml:space="preserve">Falusi szállásadás szállásférőhelyeinek száma </v>
      </c>
      <c r="N131" s="43" t="str">
        <f t="shared" si="0"/>
        <v xml:space="preserve">Falusi szállásadás vendéglátóinak száma </v>
      </c>
      <c r="O131" s="43" t="str">
        <f t="shared" si="0"/>
        <v xml:space="preserve">Fizetővendéglátás vendéglátóinak száma </v>
      </c>
      <c r="P131" s="43" t="str">
        <f t="shared" si="0"/>
        <v xml:space="preserve">Gépjárműalkatrész-szaküzletek száma </v>
      </c>
      <c r="Q131" s="43" t="str">
        <f t="shared" si="0"/>
        <v xml:space="preserve">Gimnáziumi feladatellátási helyek száma </v>
      </c>
      <c r="R131" s="43" t="str">
        <f t="shared" si="0"/>
        <v xml:space="preserve">Gyógypedagógiai oktatásban részesülő általános iskolai tanulók száma </v>
      </c>
      <c r="S131" s="43" t="str">
        <f t="shared" si="0"/>
        <v xml:space="preserve">Gyógypedagógiai oktatásban részesülő óvodás gyermekek száma </v>
      </c>
      <c r="T131" s="43" t="str">
        <f t="shared" si="0"/>
        <v xml:space="preserve">Használtcikk-szaküzletek száma </v>
      </c>
      <c r="U131" s="43" t="str">
        <f t="shared" si="0"/>
        <v xml:space="preserve">Ifjúsági szállók férőhelyeinek száma </v>
      </c>
      <c r="V131" s="43" t="str">
        <f t="shared" si="0"/>
        <v xml:space="preserve">Illatszerszaküzletek száma </v>
      </c>
      <c r="W131" s="43" t="str">
        <f t="shared" si="0"/>
        <v xml:space="preserve">Iparcikk jellegű üzletek és áruházak száma </v>
      </c>
      <c r="X131" s="43" t="str">
        <f t="shared" si="0"/>
        <v xml:space="preserve">Kollégiumba lakó általános iskolai tanulók száma (gyógypedagógiai oktatással együtt) </v>
      </c>
      <c r="Y131" s="43" t="str">
        <f t="shared" si="0"/>
        <v xml:space="preserve">Kollégiumba lakó szakiskolai és speciális szakiskolai tanulók száma </v>
      </c>
      <c r="Z131" s="43" t="str">
        <f t="shared" si="0"/>
        <v xml:space="preserve">Kollégiumban lakó középiskolai tanulók száma </v>
      </c>
      <c r="AA131" s="43" t="str">
        <f t="shared" si="0"/>
        <v xml:space="preserve">Kollégiumi feladatellátási helyek száma </v>
      </c>
      <c r="AB131" s="43" t="str">
        <f t="shared" si="0"/>
        <v xml:space="preserve">Közcsatornahálózat hosszából elválasztó rendszerű szennyvízcsatorna hossza </v>
      </c>
      <c r="AC131" s="43" t="str">
        <f t="shared" si="0"/>
        <v xml:space="preserve">Középiskolai felnőttoktatásban érettségi vizsgát tett tanulók száma az előző tanévben </v>
      </c>
      <c r="AD131" s="43" t="str">
        <f t="shared" si="0"/>
        <v xml:space="preserve">Középiskolai felnőttoktatásban tanulók száma </v>
      </c>
      <c r="AE131" s="43" t="str">
        <f t="shared" si="0"/>
        <v xml:space="preserve">Középiskolai főállású pedagógusok száma </v>
      </c>
      <c r="AF131" s="43" t="str">
        <f t="shared" si="0"/>
        <v xml:space="preserve">Középiskolai osztályok száma a nappali oktatásban </v>
      </c>
      <c r="AG131" s="43" t="str">
        <f t="shared" si="0"/>
        <v xml:space="preserve">Középiskolai osztálytermek száma </v>
      </c>
      <c r="AH131" s="43" t="str">
        <f t="shared" si="0"/>
        <v xml:space="preserve">Külföldi vendégek száma a fizetővendéglátásban </v>
      </c>
      <c r="AI131" s="43" t="str">
        <f t="shared" si="0"/>
        <v xml:space="preserve">Külföldi vendégek száma a gyógyszállodákban </v>
      </c>
      <c r="AJ131" s="43" t="str">
        <f t="shared" si="0"/>
        <v xml:space="preserve">Külföldi vendégek száma a kereskedelmi szálláshelyeken </v>
      </c>
      <c r="AK131" s="43" t="str">
        <f t="shared" si="0"/>
        <v xml:space="preserve">Külföldi vendégek száma a panziókban </v>
      </c>
      <c r="AL131" s="43" t="str">
        <f t="shared" si="0"/>
        <v xml:space="preserve">Külföldi vendégek száma a szállodákban </v>
      </c>
      <c r="AM131" s="43" t="str">
        <f t="shared" si="0"/>
        <v xml:space="preserve">Külföldi vendégek száma a turistaszállásokon </v>
      </c>
      <c r="AN131" s="43" t="str">
        <f t="shared" si="0"/>
        <v xml:space="preserve">Külföldi vendégek száma az ifjúsági szállókban </v>
      </c>
      <c r="AO131" s="43" t="str">
        <f t="shared" si="0"/>
        <v xml:space="preserve">Külföldiek által eltöltött vendégéjszakák száma a fizetővendéglátásban </v>
      </c>
      <c r="AP131" s="43" t="str">
        <f t="shared" si="0"/>
        <v xml:space="preserve">Külföldiek által eltöltött vendégéjszakák száma a gyógyszállodákban </v>
      </c>
      <c r="AQ131" s="43" t="str">
        <f t="shared" si="0"/>
        <v xml:space="preserve">Külföldiek által eltöltött vendégéjszakák száma a kempingekben </v>
      </c>
      <c r="AR131" s="43" t="str">
        <f t="shared" si="0"/>
        <v xml:space="preserve">Külföldiek által eltöltött vendégéjszakák száma a kereskedelmi szálláshelyeken </v>
      </c>
      <c r="AS131" s="43" t="str">
        <f t="shared" si="0"/>
        <v xml:space="preserve">Külföldiek által eltöltött vendégéjszakák száma a panziókban </v>
      </c>
      <c r="AT131" s="43" t="str">
        <f t="shared" si="0"/>
        <v xml:space="preserve">Külföldiek által eltöltött vendégéjszakák száma a szállodákban </v>
      </c>
      <c r="AU131" s="43" t="str">
        <f t="shared" si="0"/>
        <v xml:space="preserve">Külföldiek által eltöltött vendégéjszakák száma a turistaszállásokon </v>
      </c>
      <c r="AV131" s="43" t="str">
        <f t="shared" si="0"/>
        <v xml:space="preserve">Külföldiek által eltöltött vendégéjszakák száma az ifjúsági szállókban </v>
      </c>
      <c r="AW131" s="43" t="str">
        <f t="shared" si="0"/>
        <v xml:space="preserve">Lakókocsik száma </v>
      </c>
      <c r="AX131" s="43" t="str">
        <f t="shared" si="0"/>
        <v xml:space="preserve">Magánszállásadás férőhelyeinek száma </v>
      </c>
      <c r="AY131" s="43" t="str">
        <f t="shared" si="0"/>
        <v xml:space="preserve">Magánszállásadás vendéglátóinak száma </v>
      </c>
      <c r="AZ131" s="43" t="str">
        <f t="shared" si="0"/>
        <v xml:space="preserve">Munkahelyi vendéglátóhelyek száma </v>
      </c>
      <c r="BA131" s="43" t="str">
        <f t="shared" si="0"/>
        <v xml:space="preserve">Naponta bejáró középiskolai tanulók száma a nappali oktatásban </v>
      </c>
      <c r="BB131" s="43" t="str">
        <f t="shared" si="0"/>
        <v xml:space="preserve">Panziók száma </v>
      </c>
      <c r="BC131" s="43" t="str">
        <f t="shared" si="0"/>
        <v xml:space="preserve">Regisztrált munkanélküliek száma szakközépiskolai, technikumi, gimnáziumi végzettséggel </v>
      </c>
      <c r="BD131" s="43" t="str">
        <f t="shared" si="0"/>
        <v xml:space="preserve">Ruházati szaküzletek száma </v>
      </c>
      <c r="BE131" s="43" t="str">
        <f t="shared" si="0"/>
        <v xml:space="preserve">Szakiskolai és speciális szakiskolai feladatellátási helyek száma </v>
      </c>
      <c r="BF131" s="43" t="str">
        <f t="shared" si="0"/>
        <v xml:space="preserve">Szakiskolai és speciális szakiskolai felnőttoktatásban tanulók száma </v>
      </c>
      <c r="BG131" s="43" t="str">
        <f t="shared" si="0"/>
        <v xml:space="preserve">Szakiskolai és speciális szakiskolai osztályok száma a nappali oktatásban </v>
      </c>
      <c r="BH131" s="43" t="str">
        <f t="shared" si="0"/>
        <v xml:space="preserve">Szakiskolai és speciális szakiskolai osztálytermek száma </v>
      </c>
      <c r="BI131" s="43" t="str">
        <f t="shared" si="0"/>
        <v xml:space="preserve">Szakközépiskolai feladatellátási helyek száma </v>
      </c>
      <c r="BJ131" s="43" t="str">
        <f t="shared" si="0"/>
        <v xml:space="preserve">Szállodák szállásférőhelyeinek száma </v>
      </c>
      <c r="BK131" s="43" t="str">
        <f t="shared" si="0"/>
        <v xml:space="preserve">Számítógépek száma a közoktatási intézményekben </v>
      </c>
      <c r="BL131" s="43" t="str">
        <f t="shared" si="0"/>
        <v xml:space="preserve">Szobák száma a szállodákban </v>
      </c>
      <c r="BM131" s="43" t="str">
        <f t="shared" si="0"/>
        <v xml:space="preserve">Tornateremmel, tornaszobával ellátott közoktatási intézmények száma (intézmény székhelye szerint) </v>
      </c>
      <c r="BN131" s="43" t="str">
        <f t="shared" si="0"/>
        <v xml:space="preserve">Tornatermek, tornaszobák száma a közoktatási intézményekben (intézmény székhelye szerint) </v>
      </c>
      <c r="BO131" s="43" t="str">
        <f t="shared" ref="BO131:CD131" si="1">BO2</f>
        <v xml:space="preserve">Turistaszállások szállásférőhelyeinek száma </v>
      </c>
      <c r="BP131" s="43" t="str">
        <f t="shared" si="1"/>
        <v xml:space="preserve">Vendégéjszakák száma a fizetővendéglátásban </v>
      </c>
      <c r="BQ131" s="43" t="str">
        <f t="shared" si="1"/>
        <v xml:space="preserve">Vendégéjszakák száma a kereskedelmi szálláshelyeken </v>
      </c>
      <c r="BR131" s="43" t="str">
        <f t="shared" si="1"/>
        <v xml:space="preserve">Vendégéjszakák száma a panziókban </v>
      </c>
      <c r="BS131" s="43" t="str">
        <f t="shared" si="1"/>
        <v xml:space="preserve">Vendégéjszakák száma a szállodákban </v>
      </c>
      <c r="BT131" s="43" t="str">
        <f t="shared" si="1"/>
        <v xml:space="preserve">Vendégéjszakák száma a turistaszállásokon </v>
      </c>
      <c r="BU131" s="43" t="str">
        <f t="shared" si="1"/>
        <v xml:space="preserve">Vendégéjszakák száma az ifjúsági szállókban </v>
      </c>
      <c r="BV131" s="43" t="str">
        <f t="shared" si="1"/>
        <v xml:space="preserve">Vendégek száma a fizetővendéglátásban </v>
      </c>
      <c r="BW131" s="43" t="str">
        <f t="shared" si="1"/>
        <v xml:space="preserve">Vendégek száma a gyógyszállodákban </v>
      </c>
      <c r="BX131" s="43" t="str">
        <f t="shared" si="1"/>
        <v xml:space="preserve">Vendégek száma a magánszállásadásban </v>
      </c>
      <c r="BY131" s="43" t="str">
        <f t="shared" si="1"/>
        <v xml:space="preserve">Vendégek száma a panziókban </v>
      </c>
      <c r="BZ131" s="43" t="str">
        <f t="shared" si="1"/>
        <v xml:space="preserve">Vendégek száma a szállodákban </v>
      </c>
      <c r="CA131" s="43" t="str">
        <f t="shared" si="1"/>
        <v xml:space="preserve">Vendégek száma a turistaszállásokon </v>
      </c>
      <c r="CB131" s="43" t="str">
        <f t="shared" si="1"/>
        <v xml:space="preserve">Vendégek száma az ifjúsági szállókban </v>
      </c>
      <c r="CC131" s="43" t="str">
        <f t="shared" si="1"/>
        <v xml:space="preserve">Vendégek száma összesen a kereskedelmi szálláshelyeken </v>
      </c>
      <c r="CD131" s="43" t="str">
        <f t="shared" si="1"/>
        <v xml:space="preserve">Zöldség-, gyümölcsszaküzletek száma </v>
      </c>
      <c r="CE131" s="43" t="s">
        <v>799</v>
      </c>
      <c r="CF131" s="43" t="s">
        <v>802</v>
      </c>
      <c r="CG131" s="23" t="s">
        <v>795</v>
      </c>
      <c r="CH131" s="23" t="s">
        <v>797</v>
      </c>
    </row>
    <row r="132" spans="1:86" ht="30">
      <c r="A132" s="44"/>
      <c r="B132" s="44"/>
      <c r="C132" s="44"/>
      <c r="D132" s="44"/>
      <c r="E132" s="44"/>
      <c r="F132" s="44"/>
      <c r="G132" s="44"/>
      <c r="H132" s="44"/>
      <c r="I132" s="44"/>
      <c r="J132" s="44"/>
      <c r="K132" s="44"/>
      <c r="L132" s="44"/>
      <c r="M132" s="44"/>
      <c r="N132" s="44"/>
      <c r="O132" s="44"/>
      <c r="P132" s="44"/>
      <c r="Q132" s="44"/>
      <c r="R132" s="44"/>
      <c r="S132" s="44"/>
      <c r="T132" s="44"/>
      <c r="U132" s="44"/>
      <c r="V132" s="44"/>
      <c r="W132" s="44"/>
      <c r="X132" s="44"/>
      <c r="Y132" s="44"/>
      <c r="Z132" s="44"/>
      <c r="AA132" s="44"/>
      <c r="AB132" s="44"/>
      <c r="AC132" s="44"/>
      <c r="AD132" s="44"/>
      <c r="AE132" s="44"/>
      <c r="AF132" s="44"/>
      <c r="AG132" s="44"/>
      <c r="AH132" s="44"/>
      <c r="AI132" s="44"/>
      <c r="AJ132" s="44"/>
      <c r="AK132" s="44"/>
      <c r="AL132" s="44"/>
      <c r="AM132" s="44"/>
      <c r="AN132" s="44"/>
      <c r="AO132" s="44"/>
      <c r="AP132" s="44"/>
      <c r="AQ132" s="44"/>
      <c r="AR132" s="44"/>
      <c r="AS132" s="44"/>
      <c r="AT132" s="44"/>
      <c r="AU132" s="44"/>
      <c r="AV132" s="44"/>
      <c r="AW132" s="44"/>
      <c r="AX132" s="44"/>
      <c r="AY132" s="44"/>
      <c r="AZ132" s="44"/>
      <c r="BA132" s="44"/>
      <c r="BB132" s="44"/>
      <c r="BC132" s="44"/>
      <c r="BD132" s="44"/>
      <c r="BE132" s="44"/>
      <c r="BF132" s="44"/>
      <c r="BG132" s="44"/>
      <c r="BH132" s="44"/>
      <c r="BI132" s="44"/>
      <c r="BJ132" s="44"/>
      <c r="BK132" s="44"/>
      <c r="BL132" s="44"/>
      <c r="BM132" s="44"/>
      <c r="BN132" s="44"/>
      <c r="BO132" s="44"/>
      <c r="BP132" s="44"/>
      <c r="BQ132" s="44"/>
      <c r="BR132" s="44"/>
      <c r="BS132" s="44"/>
      <c r="BT132" s="44"/>
      <c r="BU132" s="44"/>
      <c r="BV132" s="44"/>
      <c r="BW132" s="44"/>
      <c r="BX132" s="44"/>
      <c r="BY132" s="44"/>
      <c r="BZ132" s="44"/>
      <c r="CA132" s="44"/>
      <c r="CB132" s="44"/>
      <c r="CC132" s="44"/>
      <c r="CD132" s="44"/>
      <c r="CE132" s="44"/>
      <c r="CF132" s="44"/>
      <c r="CG132" s="24" t="s">
        <v>796</v>
      </c>
      <c r="CH132" s="24" t="s">
        <v>798</v>
      </c>
    </row>
    <row r="133" spans="1:86">
      <c r="A133" s="4" t="str">
        <f>A3</f>
        <v>Bánk</v>
      </c>
      <c r="B133" s="6">
        <v>0</v>
      </c>
      <c r="C133" s="6">
        <v>0</v>
      </c>
      <c r="D133" s="6">
        <v>0</v>
      </c>
      <c r="E133" s="6">
        <v>0</v>
      </c>
      <c r="F133" s="6">
        <v>0</v>
      </c>
      <c r="G133" s="6">
        <v>0</v>
      </c>
      <c r="H133" s="6">
        <v>1.2</v>
      </c>
      <c r="I133" s="6">
        <v>0</v>
      </c>
      <c r="J133" s="6">
        <v>0</v>
      </c>
      <c r="K133" s="6">
        <v>0</v>
      </c>
      <c r="L133" s="6">
        <v>295.10000000000002</v>
      </c>
      <c r="M133" s="6">
        <v>0</v>
      </c>
      <c r="N133" s="6">
        <v>0</v>
      </c>
      <c r="O133" s="6">
        <v>0</v>
      </c>
      <c r="P133" s="6">
        <v>0</v>
      </c>
      <c r="Q133" s="6">
        <v>0</v>
      </c>
      <c r="R133" s="6">
        <v>0</v>
      </c>
      <c r="S133" s="6">
        <v>0</v>
      </c>
      <c r="T133" s="6">
        <v>0</v>
      </c>
      <c r="U133" s="6">
        <v>0</v>
      </c>
      <c r="V133" s="6">
        <v>0</v>
      </c>
      <c r="W133" s="6">
        <v>0</v>
      </c>
      <c r="X133" s="6">
        <v>0</v>
      </c>
      <c r="Y133" s="6">
        <v>0</v>
      </c>
      <c r="Z133" s="6">
        <v>0</v>
      </c>
      <c r="AA133" s="6">
        <v>0</v>
      </c>
      <c r="AB133" s="6">
        <v>5754.9</v>
      </c>
      <c r="AC133" s="6">
        <v>0</v>
      </c>
      <c r="AD133" s="6">
        <v>0</v>
      </c>
      <c r="AE133" s="6">
        <v>0</v>
      </c>
      <c r="AF133" s="6">
        <v>0</v>
      </c>
      <c r="AG133" s="6">
        <v>0</v>
      </c>
      <c r="AH133" s="6">
        <v>0</v>
      </c>
      <c r="AI133" s="6">
        <v>0</v>
      </c>
      <c r="AJ133" s="6">
        <v>0</v>
      </c>
      <c r="AK133" s="6">
        <v>0</v>
      </c>
      <c r="AL133" s="6">
        <v>0</v>
      </c>
      <c r="AM133" s="6">
        <v>0</v>
      </c>
      <c r="AN133" s="6">
        <v>0</v>
      </c>
      <c r="AO133" s="6">
        <v>0</v>
      </c>
      <c r="AP133" s="6">
        <v>0</v>
      </c>
      <c r="AQ133" s="6">
        <v>0</v>
      </c>
      <c r="AR133" s="6">
        <v>0</v>
      </c>
      <c r="AS133" s="6">
        <v>0</v>
      </c>
      <c r="AT133" s="6">
        <v>0</v>
      </c>
      <c r="AU133" s="6">
        <v>0</v>
      </c>
      <c r="AV133" s="6">
        <v>0</v>
      </c>
      <c r="AW133" s="6">
        <v>5.6</v>
      </c>
      <c r="AX133" s="6">
        <v>0</v>
      </c>
      <c r="AY133" s="6">
        <v>0</v>
      </c>
      <c r="AZ133" s="6">
        <v>0</v>
      </c>
      <c r="BA133" s="6">
        <v>0</v>
      </c>
      <c r="BB133" s="6">
        <v>95.8</v>
      </c>
      <c r="BC133" s="6">
        <v>372.7</v>
      </c>
      <c r="BD133" s="6">
        <v>0</v>
      </c>
      <c r="BE133" s="6">
        <v>0</v>
      </c>
      <c r="BF133" s="6">
        <v>0</v>
      </c>
      <c r="BG133" s="6">
        <v>0</v>
      </c>
      <c r="BH133" s="6">
        <v>0</v>
      </c>
      <c r="BI133" s="6">
        <v>0</v>
      </c>
      <c r="BJ133" s="6">
        <v>0</v>
      </c>
      <c r="BK133" s="6">
        <v>0</v>
      </c>
      <c r="BL133" s="6">
        <v>0</v>
      </c>
      <c r="BM133" s="6">
        <v>154.9</v>
      </c>
      <c r="BN133" s="6">
        <v>0</v>
      </c>
      <c r="BO133" s="6">
        <v>0</v>
      </c>
      <c r="BP133" s="6">
        <v>0</v>
      </c>
      <c r="BQ133" s="6">
        <v>0</v>
      </c>
      <c r="BR133" s="6">
        <v>0</v>
      </c>
      <c r="BS133" s="6">
        <v>0</v>
      </c>
      <c r="BT133" s="6">
        <v>0</v>
      </c>
      <c r="BU133" s="6">
        <v>0</v>
      </c>
      <c r="BV133" s="6">
        <v>0</v>
      </c>
      <c r="BW133" s="6">
        <v>0</v>
      </c>
      <c r="BX133" s="6">
        <v>184.6</v>
      </c>
      <c r="BY133" s="6">
        <v>0</v>
      </c>
      <c r="BZ133" s="6">
        <v>0</v>
      </c>
      <c r="CA133" s="6">
        <v>0</v>
      </c>
      <c r="CB133" s="6">
        <v>0</v>
      </c>
      <c r="CC133" s="6">
        <v>0</v>
      </c>
      <c r="CD133" s="6">
        <v>0</v>
      </c>
      <c r="CE133" s="6">
        <v>6864.7</v>
      </c>
      <c r="CF133" s="6">
        <v>2546</v>
      </c>
      <c r="CG133" s="6">
        <v>-4318.7</v>
      </c>
      <c r="CH133" s="6">
        <v>-169.63</v>
      </c>
    </row>
    <row r="134" spans="1:86">
      <c r="A134" s="4" t="str">
        <f t="shared" ref="A134:A159" si="2">A4</f>
        <v>Berkenye</v>
      </c>
      <c r="B134" s="6">
        <v>0</v>
      </c>
      <c r="C134" s="6">
        <v>0</v>
      </c>
      <c r="D134" s="6">
        <v>0</v>
      </c>
      <c r="E134" s="6">
        <v>0</v>
      </c>
      <c r="F134" s="6">
        <v>0</v>
      </c>
      <c r="G134" s="6">
        <v>0</v>
      </c>
      <c r="H134" s="6">
        <v>0</v>
      </c>
      <c r="I134" s="6">
        <v>0</v>
      </c>
      <c r="J134" s="6">
        <v>70.5</v>
      </c>
      <c r="K134" s="6">
        <v>0</v>
      </c>
      <c r="L134" s="6">
        <v>0</v>
      </c>
      <c r="M134" s="6">
        <v>0</v>
      </c>
      <c r="N134" s="6">
        <v>0</v>
      </c>
      <c r="O134" s="6">
        <v>0</v>
      </c>
      <c r="P134" s="6">
        <v>0</v>
      </c>
      <c r="Q134" s="6">
        <v>0</v>
      </c>
      <c r="R134" s="6">
        <v>0</v>
      </c>
      <c r="S134" s="6">
        <v>0</v>
      </c>
      <c r="T134" s="6">
        <v>0</v>
      </c>
      <c r="U134" s="6">
        <v>0</v>
      </c>
      <c r="V134" s="6">
        <v>0</v>
      </c>
      <c r="W134" s="6">
        <v>0</v>
      </c>
      <c r="X134" s="6">
        <v>0</v>
      </c>
      <c r="Y134" s="6">
        <v>0</v>
      </c>
      <c r="Z134" s="6">
        <v>0</v>
      </c>
      <c r="AA134" s="6">
        <v>0</v>
      </c>
      <c r="AB134" s="6">
        <v>5754.9</v>
      </c>
      <c r="AC134" s="6">
        <v>0</v>
      </c>
      <c r="AD134" s="6">
        <v>0</v>
      </c>
      <c r="AE134" s="6">
        <v>0</v>
      </c>
      <c r="AF134" s="6">
        <v>0</v>
      </c>
      <c r="AG134" s="6">
        <v>0</v>
      </c>
      <c r="AH134" s="6">
        <v>0</v>
      </c>
      <c r="AI134" s="6">
        <v>0</v>
      </c>
      <c r="AJ134" s="6">
        <v>0</v>
      </c>
      <c r="AK134" s="6">
        <v>0</v>
      </c>
      <c r="AL134" s="6">
        <v>0</v>
      </c>
      <c r="AM134" s="6">
        <v>0</v>
      </c>
      <c r="AN134" s="6">
        <v>0</v>
      </c>
      <c r="AO134" s="6">
        <v>0</v>
      </c>
      <c r="AP134" s="6">
        <v>0</v>
      </c>
      <c r="AQ134" s="6">
        <v>0</v>
      </c>
      <c r="AR134" s="6">
        <v>0</v>
      </c>
      <c r="AS134" s="6">
        <v>0</v>
      </c>
      <c r="AT134" s="6">
        <v>0</v>
      </c>
      <c r="AU134" s="6">
        <v>0</v>
      </c>
      <c r="AV134" s="6">
        <v>0</v>
      </c>
      <c r="AW134" s="6">
        <v>0</v>
      </c>
      <c r="AX134" s="6">
        <v>0</v>
      </c>
      <c r="AY134" s="6">
        <v>0</v>
      </c>
      <c r="AZ134" s="6">
        <v>0</v>
      </c>
      <c r="BA134" s="6">
        <v>0</v>
      </c>
      <c r="BB134" s="6">
        <v>95.8</v>
      </c>
      <c r="BC134" s="6">
        <v>0</v>
      </c>
      <c r="BD134" s="6">
        <v>0</v>
      </c>
      <c r="BE134" s="6">
        <v>0</v>
      </c>
      <c r="BF134" s="6">
        <v>0</v>
      </c>
      <c r="BG134" s="6">
        <v>0</v>
      </c>
      <c r="BH134" s="6">
        <v>0</v>
      </c>
      <c r="BI134" s="6">
        <v>0</v>
      </c>
      <c r="BJ134" s="6">
        <v>0</v>
      </c>
      <c r="BK134" s="6">
        <v>0</v>
      </c>
      <c r="BL134" s="6">
        <v>0</v>
      </c>
      <c r="BM134" s="6">
        <v>175.8</v>
      </c>
      <c r="BN134" s="6">
        <v>0</v>
      </c>
      <c r="BO134" s="6">
        <v>0</v>
      </c>
      <c r="BP134" s="6">
        <v>0</v>
      </c>
      <c r="BQ134" s="6">
        <v>0</v>
      </c>
      <c r="BR134" s="6">
        <v>0</v>
      </c>
      <c r="BS134" s="6">
        <v>0</v>
      </c>
      <c r="BT134" s="6">
        <v>0</v>
      </c>
      <c r="BU134" s="6">
        <v>0</v>
      </c>
      <c r="BV134" s="6">
        <v>0</v>
      </c>
      <c r="BW134" s="6">
        <v>0</v>
      </c>
      <c r="BX134" s="6">
        <v>0</v>
      </c>
      <c r="BY134" s="6">
        <v>0</v>
      </c>
      <c r="BZ134" s="6">
        <v>0</v>
      </c>
      <c r="CA134" s="6">
        <v>0</v>
      </c>
      <c r="CB134" s="6">
        <v>0</v>
      </c>
      <c r="CC134" s="6">
        <v>0</v>
      </c>
      <c r="CD134" s="6">
        <v>0</v>
      </c>
      <c r="CE134" s="6">
        <v>6097</v>
      </c>
      <c r="CF134" s="6">
        <v>1164</v>
      </c>
      <c r="CG134" s="6">
        <v>-4933</v>
      </c>
      <c r="CH134" s="6">
        <v>-423.8</v>
      </c>
    </row>
    <row r="135" spans="1:86">
      <c r="A135" s="4" t="str">
        <f t="shared" si="2"/>
        <v>Borsosberény</v>
      </c>
      <c r="B135" s="6">
        <v>0</v>
      </c>
      <c r="C135" s="6">
        <v>0</v>
      </c>
      <c r="D135" s="6">
        <v>0</v>
      </c>
      <c r="E135" s="6">
        <v>0</v>
      </c>
      <c r="F135" s="6">
        <v>0</v>
      </c>
      <c r="G135" s="6">
        <v>0</v>
      </c>
      <c r="H135" s="6">
        <v>1.2</v>
      </c>
      <c r="I135" s="6">
        <v>0</v>
      </c>
      <c r="J135" s="6">
        <v>0</v>
      </c>
      <c r="K135" s="6">
        <v>0</v>
      </c>
      <c r="L135" s="6">
        <v>0</v>
      </c>
      <c r="M135" s="6">
        <v>0</v>
      </c>
      <c r="N135" s="6">
        <v>0</v>
      </c>
      <c r="O135" s="6">
        <v>0</v>
      </c>
      <c r="P135" s="6">
        <v>0</v>
      </c>
      <c r="Q135" s="6">
        <v>0</v>
      </c>
      <c r="R135" s="6">
        <v>0</v>
      </c>
      <c r="S135" s="6">
        <v>0</v>
      </c>
      <c r="T135" s="6">
        <v>0</v>
      </c>
      <c r="U135" s="6">
        <v>0</v>
      </c>
      <c r="V135" s="6">
        <v>0</v>
      </c>
      <c r="W135" s="6">
        <v>0</v>
      </c>
      <c r="X135" s="6">
        <v>0</v>
      </c>
      <c r="Y135" s="6">
        <v>0</v>
      </c>
      <c r="Z135" s="6">
        <v>0</v>
      </c>
      <c r="AA135" s="6">
        <v>0</v>
      </c>
      <c r="AB135" s="6">
        <v>5754.9</v>
      </c>
      <c r="AC135" s="6">
        <v>0</v>
      </c>
      <c r="AD135" s="6">
        <v>0</v>
      </c>
      <c r="AE135" s="6">
        <v>0</v>
      </c>
      <c r="AF135" s="6">
        <v>0</v>
      </c>
      <c r="AG135" s="6">
        <v>0</v>
      </c>
      <c r="AH135" s="6">
        <v>0</v>
      </c>
      <c r="AI135" s="6">
        <v>0</v>
      </c>
      <c r="AJ135" s="6">
        <v>0</v>
      </c>
      <c r="AK135" s="6">
        <v>0</v>
      </c>
      <c r="AL135" s="6">
        <v>0</v>
      </c>
      <c r="AM135" s="6">
        <v>0</v>
      </c>
      <c r="AN135" s="6">
        <v>0</v>
      </c>
      <c r="AO135" s="6">
        <v>0</v>
      </c>
      <c r="AP135" s="6">
        <v>0</v>
      </c>
      <c r="AQ135" s="6">
        <v>0</v>
      </c>
      <c r="AR135" s="6">
        <v>0</v>
      </c>
      <c r="AS135" s="6">
        <v>0</v>
      </c>
      <c r="AT135" s="6">
        <v>0</v>
      </c>
      <c r="AU135" s="6">
        <v>0</v>
      </c>
      <c r="AV135" s="6">
        <v>0</v>
      </c>
      <c r="AW135" s="6">
        <v>0</v>
      </c>
      <c r="AX135" s="6">
        <v>0</v>
      </c>
      <c r="AY135" s="6">
        <v>0</v>
      </c>
      <c r="AZ135" s="6">
        <v>0</v>
      </c>
      <c r="BA135" s="6">
        <v>0</v>
      </c>
      <c r="BB135" s="6">
        <v>0</v>
      </c>
      <c r="BC135" s="6">
        <v>360.4</v>
      </c>
      <c r="BD135" s="6">
        <v>0</v>
      </c>
      <c r="BE135" s="6">
        <v>0</v>
      </c>
      <c r="BF135" s="6">
        <v>0</v>
      </c>
      <c r="BG135" s="6">
        <v>0</v>
      </c>
      <c r="BH135" s="6">
        <v>0</v>
      </c>
      <c r="BI135" s="6">
        <v>0</v>
      </c>
      <c r="BJ135" s="6">
        <v>0</v>
      </c>
      <c r="BK135" s="6">
        <v>0</v>
      </c>
      <c r="BL135" s="6">
        <v>0</v>
      </c>
      <c r="BM135" s="6">
        <v>175.8</v>
      </c>
      <c r="BN135" s="6">
        <v>0</v>
      </c>
      <c r="BO135" s="6">
        <v>0</v>
      </c>
      <c r="BP135" s="6">
        <v>0</v>
      </c>
      <c r="BQ135" s="6">
        <v>0</v>
      </c>
      <c r="BR135" s="6">
        <v>0</v>
      </c>
      <c r="BS135" s="6">
        <v>0</v>
      </c>
      <c r="BT135" s="6">
        <v>0</v>
      </c>
      <c r="BU135" s="6">
        <v>0</v>
      </c>
      <c r="BV135" s="6">
        <v>0</v>
      </c>
      <c r="BW135" s="6">
        <v>0</v>
      </c>
      <c r="BX135" s="6">
        <v>0</v>
      </c>
      <c r="BY135" s="6">
        <v>0</v>
      </c>
      <c r="BZ135" s="6">
        <v>0</v>
      </c>
      <c r="CA135" s="6">
        <v>0</v>
      </c>
      <c r="CB135" s="6">
        <v>0</v>
      </c>
      <c r="CC135" s="6">
        <v>0</v>
      </c>
      <c r="CD135" s="6">
        <v>26.7</v>
      </c>
      <c r="CE135" s="6">
        <v>6318.9</v>
      </c>
      <c r="CF135" s="6">
        <v>689</v>
      </c>
      <c r="CG135" s="6">
        <v>-5629.9</v>
      </c>
      <c r="CH135" s="6">
        <v>-817.11</v>
      </c>
    </row>
    <row r="136" spans="1:86">
      <c r="A136" s="4" t="str">
        <f t="shared" si="2"/>
        <v>Diósjenő</v>
      </c>
      <c r="B136" s="6">
        <v>0</v>
      </c>
      <c r="C136" s="6">
        <v>0</v>
      </c>
      <c r="D136" s="6">
        <v>0</v>
      </c>
      <c r="E136" s="6">
        <v>0</v>
      </c>
      <c r="F136" s="6">
        <v>0</v>
      </c>
      <c r="G136" s="6">
        <v>0</v>
      </c>
      <c r="H136" s="6">
        <v>1.2</v>
      </c>
      <c r="I136" s="6">
        <v>0</v>
      </c>
      <c r="J136" s="6">
        <v>0</v>
      </c>
      <c r="K136" s="6">
        <v>0</v>
      </c>
      <c r="L136" s="6">
        <v>73.8</v>
      </c>
      <c r="M136" s="6">
        <v>0</v>
      </c>
      <c r="N136" s="6">
        <v>0</v>
      </c>
      <c r="O136" s="6">
        <v>0</v>
      </c>
      <c r="P136" s="6">
        <v>0</v>
      </c>
      <c r="Q136" s="6">
        <v>0</v>
      </c>
      <c r="R136" s="6">
        <v>0</v>
      </c>
      <c r="S136" s="6">
        <v>0</v>
      </c>
      <c r="T136" s="6">
        <v>0</v>
      </c>
      <c r="U136" s="6">
        <v>0</v>
      </c>
      <c r="V136" s="6">
        <v>0</v>
      </c>
      <c r="W136" s="6">
        <v>0</v>
      </c>
      <c r="X136" s="6">
        <v>0</v>
      </c>
      <c r="Y136" s="6">
        <v>0</v>
      </c>
      <c r="Z136" s="6">
        <v>0</v>
      </c>
      <c r="AA136" s="6">
        <v>0</v>
      </c>
      <c r="AB136" s="6">
        <v>5754.9</v>
      </c>
      <c r="AC136" s="6">
        <v>0</v>
      </c>
      <c r="AD136" s="6">
        <v>0</v>
      </c>
      <c r="AE136" s="6">
        <v>0</v>
      </c>
      <c r="AF136" s="6">
        <v>0</v>
      </c>
      <c r="AG136" s="6">
        <v>0</v>
      </c>
      <c r="AH136" s="6">
        <v>0</v>
      </c>
      <c r="AI136" s="6">
        <v>0</v>
      </c>
      <c r="AJ136" s="6">
        <v>0</v>
      </c>
      <c r="AK136" s="6">
        <v>0</v>
      </c>
      <c r="AL136" s="6">
        <v>0</v>
      </c>
      <c r="AM136" s="6">
        <v>0</v>
      </c>
      <c r="AN136" s="6">
        <v>0</v>
      </c>
      <c r="AO136" s="6">
        <v>0</v>
      </c>
      <c r="AP136" s="6">
        <v>0</v>
      </c>
      <c r="AQ136" s="6">
        <v>0</v>
      </c>
      <c r="AR136" s="6">
        <v>0</v>
      </c>
      <c r="AS136" s="6">
        <v>0</v>
      </c>
      <c r="AT136" s="6">
        <v>0</v>
      </c>
      <c r="AU136" s="6">
        <v>0</v>
      </c>
      <c r="AV136" s="6">
        <v>0</v>
      </c>
      <c r="AW136" s="6">
        <v>5.6</v>
      </c>
      <c r="AX136" s="6">
        <v>0</v>
      </c>
      <c r="AY136" s="6">
        <v>0</v>
      </c>
      <c r="AZ136" s="6">
        <v>0</v>
      </c>
      <c r="BA136" s="6">
        <v>0</v>
      </c>
      <c r="BB136" s="6">
        <v>95.8</v>
      </c>
      <c r="BC136" s="6">
        <v>372.7</v>
      </c>
      <c r="BD136" s="6">
        <v>0</v>
      </c>
      <c r="BE136" s="6">
        <v>0</v>
      </c>
      <c r="BF136" s="6">
        <v>0</v>
      </c>
      <c r="BG136" s="6">
        <v>0</v>
      </c>
      <c r="BH136" s="6">
        <v>0</v>
      </c>
      <c r="BI136" s="6">
        <v>0</v>
      </c>
      <c r="BJ136" s="6">
        <v>0</v>
      </c>
      <c r="BK136" s="6">
        <v>0</v>
      </c>
      <c r="BL136" s="6">
        <v>0</v>
      </c>
      <c r="BM136" s="6">
        <v>0</v>
      </c>
      <c r="BN136" s="6">
        <v>0</v>
      </c>
      <c r="BO136" s="6">
        <v>0</v>
      </c>
      <c r="BP136" s="6">
        <v>0</v>
      </c>
      <c r="BQ136" s="6">
        <v>0</v>
      </c>
      <c r="BR136" s="6">
        <v>0</v>
      </c>
      <c r="BS136" s="6">
        <v>0</v>
      </c>
      <c r="BT136" s="6">
        <v>0</v>
      </c>
      <c r="BU136" s="6">
        <v>0</v>
      </c>
      <c r="BV136" s="6">
        <v>0</v>
      </c>
      <c r="BW136" s="6">
        <v>0</v>
      </c>
      <c r="BX136" s="6">
        <v>184.6</v>
      </c>
      <c r="BY136" s="6">
        <v>0</v>
      </c>
      <c r="BZ136" s="6">
        <v>0</v>
      </c>
      <c r="CA136" s="6">
        <v>0</v>
      </c>
      <c r="CB136" s="6">
        <v>0</v>
      </c>
      <c r="CC136" s="6">
        <v>0</v>
      </c>
      <c r="CD136" s="6">
        <v>0</v>
      </c>
      <c r="CE136" s="6">
        <v>6488.5</v>
      </c>
      <c r="CF136" s="6">
        <v>1266</v>
      </c>
      <c r="CG136" s="6">
        <v>-5222.5</v>
      </c>
      <c r="CH136" s="6">
        <v>-412.52</v>
      </c>
    </row>
    <row r="137" spans="1:86">
      <c r="A137" s="4" t="str">
        <f t="shared" si="2"/>
        <v>ÉMR</v>
      </c>
      <c r="B137" s="6">
        <v>0</v>
      </c>
      <c r="C137" s="6">
        <v>0</v>
      </c>
      <c r="D137" s="6">
        <v>0</v>
      </c>
      <c r="E137" s="6">
        <v>0</v>
      </c>
      <c r="F137" s="6">
        <v>0</v>
      </c>
      <c r="G137" s="6">
        <v>0</v>
      </c>
      <c r="H137" s="6">
        <v>1.2</v>
      </c>
      <c r="I137" s="6">
        <v>0</v>
      </c>
      <c r="J137" s="6">
        <v>0</v>
      </c>
      <c r="K137" s="6">
        <v>0</v>
      </c>
      <c r="L137" s="6">
        <v>0</v>
      </c>
      <c r="M137" s="6">
        <v>0</v>
      </c>
      <c r="N137" s="6">
        <v>0</v>
      </c>
      <c r="O137" s="6">
        <v>0</v>
      </c>
      <c r="P137" s="6">
        <v>0</v>
      </c>
      <c r="Q137" s="6">
        <v>0</v>
      </c>
      <c r="R137" s="6">
        <v>0</v>
      </c>
      <c r="S137" s="6">
        <v>0</v>
      </c>
      <c r="T137" s="6">
        <v>0</v>
      </c>
      <c r="U137" s="6">
        <v>0</v>
      </c>
      <c r="V137" s="6">
        <v>0</v>
      </c>
      <c r="W137" s="6">
        <v>0</v>
      </c>
      <c r="X137" s="6">
        <v>0</v>
      </c>
      <c r="Y137" s="6">
        <v>0</v>
      </c>
      <c r="Z137" s="6">
        <v>0</v>
      </c>
      <c r="AA137" s="6">
        <v>0</v>
      </c>
      <c r="AB137" s="6">
        <v>5754.9</v>
      </c>
      <c r="AC137" s="6">
        <v>0</v>
      </c>
      <c r="AD137" s="6">
        <v>0</v>
      </c>
      <c r="AE137" s="6">
        <v>0</v>
      </c>
      <c r="AF137" s="6">
        <v>0</v>
      </c>
      <c r="AG137" s="6">
        <v>0</v>
      </c>
      <c r="AH137" s="6">
        <v>0</v>
      </c>
      <c r="AI137" s="6">
        <v>0</v>
      </c>
      <c r="AJ137" s="6">
        <v>0</v>
      </c>
      <c r="AK137" s="6">
        <v>0</v>
      </c>
      <c r="AL137" s="6">
        <v>0</v>
      </c>
      <c r="AM137" s="6">
        <v>0</v>
      </c>
      <c r="AN137" s="6">
        <v>0</v>
      </c>
      <c r="AO137" s="6">
        <v>0</v>
      </c>
      <c r="AP137" s="6">
        <v>0</v>
      </c>
      <c r="AQ137" s="6">
        <v>0</v>
      </c>
      <c r="AR137" s="6">
        <v>0</v>
      </c>
      <c r="AS137" s="6">
        <v>0</v>
      </c>
      <c r="AT137" s="6">
        <v>0</v>
      </c>
      <c r="AU137" s="6">
        <v>0</v>
      </c>
      <c r="AV137" s="6">
        <v>0</v>
      </c>
      <c r="AW137" s="6">
        <v>0</v>
      </c>
      <c r="AX137" s="6">
        <v>0</v>
      </c>
      <c r="AY137" s="6">
        <v>0</v>
      </c>
      <c r="AZ137" s="6">
        <v>0</v>
      </c>
      <c r="BA137" s="6">
        <v>0</v>
      </c>
      <c r="BB137" s="6">
        <v>0</v>
      </c>
      <c r="BC137" s="6">
        <v>372.7</v>
      </c>
      <c r="BD137" s="6">
        <v>0</v>
      </c>
      <c r="BE137" s="6">
        <v>0</v>
      </c>
      <c r="BF137" s="6">
        <v>0</v>
      </c>
      <c r="BG137" s="6">
        <v>0</v>
      </c>
      <c r="BH137" s="6">
        <v>0</v>
      </c>
      <c r="BI137" s="6">
        <v>0</v>
      </c>
      <c r="BJ137" s="6">
        <v>0</v>
      </c>
      <c r="BK137" s="6">
        <v>0</v>
      </c>
      <c r="BL137" s="6">
        <v>0</v>
      </c>
      <c r="BM137" s="6">
        <v>0</v>
      </c>
      <c r="BN137" s="6">
        <v>0</v>
      </c>
      <c r="BO137" s="6">
        <v>0</v>
      </c>
      <c r="BP137" s="6">
        <v>0</v>
      </c>
      <c r="BQ137" s="6">
        <v>0</v>
      </c>
      <c r="BR137" s="6">
        <v>0</v>
      </c>
      <c r="BS137" s="6">
        <v>0</v>
      </c>
      <c r="BT137" s="6">
        <v>0</v>
      </c>
      <c r="BU137" s="6">
        <v>0</v>
      </c>
      <c r="BV137" s="6">
        <v>0</v>
      </c>
      <c r="BW137" s="6">
        <v>0</v>
      </c>
      <c r="BX137" s="6">
        <v>0</v>
      </c>
      <c r="BY137" s="6">
        <v>0</v>
      </c>
      <c r="BZ137" s="6">
        <v>0</v>
      </c>
      <c r="CA137" s="6">
        <v>0</v>
      </c>
      <c r="CB137" s="6">
        <v>0</v>
      </c>
      <c r="CC137" s="6">
        <v>0</v>
      </c>
      <c r="CD137" s="6">
        <v>0</v>
      </c>
      <c r="CE137" s="6">
        <v>6128.7</v>
      </c>
      <c r="CF137" s="6">
        <v>42</v>
      </c>
      <c r="CG137" s="6">
        <v>-6086.7</v>
      </c>
      <c r="CH137" s="6">
        <v>-14492.14</v>
      </c>
    </row>
    <row r="138" spans="1:86">
      <c r="A138" s="4" t="str">
        <f t="shared" si="2"/>
        <v>Felsőpetény</v>
      </c>
      <c r="B138" s="6">
        <v>0</v>
      </c>
      <c r="C138" s="6">
        <v>0</v>
      </c>
      <c r="D138" s="6">
        <v>0</v>
      </c>
      <c r="E138" s="6">
        <v>0</v>
      </c>
      <c r="F138" s="6">
        <v>0</v>
      </c>
      <c r="G138" s="6">
        <v>0</v>
      </c>
      <c r="H138" s="6">
        <v>0</v>
      </c>
      <c r="I138" s="6">
        <v>0</v>
      </c>
      <c r="J138" s="6">
        <v>0</v>
      </c>
      <c r="K138" s="6">
        <v>0</v>
      </c>
      <c r="L138" s="6">
        <v>0</v>
      </c>
      <c r="M138" s="6">
        <v>0</v>
      </c>
      <c r="N138" s="6">
        <v>0</v>
      </c>
      <c r="O138" s="6">
        <v>0</v>
      </c>
      <c r="P138" s="6">
        <v>0</v>
      </c>
      <c r="Q138" s="6">
        <v>0</v>
      </c>
      <c r="R138" s="6">
        <v>0</v>
      </c>
      <c r="S138" s="6">
        <v>0</v>
      </c>
      <c r="T138" s="6">
        <v>0</v>
      </c>
      <c r="U138" s="6">
        <v>0</v>
      </c>
      <c r="V138" s="6">
        <v>0</v>
      </c>
      <c r="W138" s="6">
        <v>0</v>
      </c>
      <c r="X138" s="6">
        <v>0</v>
      </c>
      <c r="Y138" s="6">
        <v>0</v>
      </c>
      <c r="Z138" s="6">
        <v>0</v>
      </c>
      <c r="AA138" s="6">
        <v>0</v>
      </c>
      <c r="AB138" s="6">
        <v>498.2</v>
      </c>
      <c r="AC138" s="6">
        <v>0</v>
      </c>
      <c r="AD138" s="6">
        <v>0</v>
      </c>
      <c r="AE138" s="6">
        <v>0</v>
      </c>
      <c r="AF138" s="6">
        <v>0</v>
      </c>
      <c r="AG138" s="6">
        <v>0</v>
      </c>
      <c r="AH138" s="6">
        <v>0</v>
      </c>
      <c r="AI138" s="6">
        <v>0</v>
      </c>
      <c r="AJ138" s="6">
        <v>0</v>
      </c>
      <c r="AK138" s="6">
        <v>0</v>
      </c>
      <c r="AL138" s="6">
        <v>0</v>
      </c>
      <c r="AM138" s="6">
        <v>0</v>
      </c>
      <c r="AN138" s="6">
        <v>0</v>
      </c>
      <c r="AO138" s="6">
        <v>0</v>
      </c>
      <c r="AP138" s="6">
        <v>0</v>
      </c>
      <c r="AQ138" s="6">
        <v>0</v>
      </c>
      <c r="AR138" s="6">
        <v>0</v>
      </c>
      <c r="AS138" s="6">
        <v>0</v>
      </c>
      <c r="AT138" s="6">
        <v>0</v>
      </c>
      <c r="AU138" s="6">
        <v>0</v>
      </c>
      <c r="AV138" s="6">
        <v>0</v>
      </c>
      <c r="AW138" s="6">
        <v>0</v>
      </c>
      <c r="AX138" s="6">
        <v>0</v>
      </c>
      <c r="AY138" s="6">
        <v>0</v>
      </c>
      <c r="AZ138" s="6">
        <v>0</v>
      </c>
      <c r="BA138" s="6">
        <v>0</v>
      </c>
      <c r="BB138" s="6">
        <v>0</v>
      </c>
      <c r="BC138" s="6">
        <v>360.4</v>
      </c>
      <c r="BD138" s="6">
        <v>0</v>
      </c>
      <c r="BE138" s="6">
        <v>0</v>
      </c>
      <c r="BF138" s="6">
        <v>0</v>
      </c>
      <c r="BG138" s="6">
        <v>0</v>
      </c>
      <c r="BH138" s="6">
        <v>0</v>
      </c>
      <c r="BI138" s="6">
        <v>0</v>
      </c>
      <c r="BJ138" s="6">
        <v>0</v>
      </c>
      <c r="BK138" s="6">
        <v>0</v>
      </c>
      <c r="BL138" s="6">
        <v>0</v>
      </c>
      <c r="BM138" s="6">
        <v>0</v>
      </c>
      <c r="BN138" s="6">
        <v>0</v>
      </c>
      <c r="BO138" s="6">
        <v>0</v>
      </c>
      <c r="BP138" s="6">
        <v>0</v>
      </c>
      <c r="BQ138" s="6">
        <v>0</v>
      </c>
      <c r="BR138" s="6">
        <v>0</v>
      </c>
      <c r="BS138" s="6">
        <v>0</v>
      </c>
      <c r="BT138" s="6">
        <v>0</v>
      </c>
      <c r="BU138" s="6">
        <v>0</v>
      </c>
      <c r="BV138" s="6">
        <v>0</v>
      </c>
      <c r="BW138" s="6">
        <v>0</v>
      </c>
      <c r="BX138" s="6">
        <v>0</v>
      </c>
      <c r="BY138" s="6">
        <v>0</v>
      </c>
      <c r="BZ138" s="6">
        <v>0</v>
      </c>
      <c r="CA138" s="6">
        <v>0</v>
      </c>
      <c r="CB138" s="6">
        <v>0</v>
      </c>
      <c r="CC138" s="6">
        <v>0</v>
      </c>
      <c r="CD138" s="6">
        <v>0</v>
      </c>
      <c r="CE138" s="6">
        <v>858.6</v>
      </c>
      <c r="CF138" s="6">
        <v>905</v>
      </c>
      <c r="CG138" s="6">
        <v>46.4</v>
      </c>
      <c r="CH138" s="6">
        <v>5.13</v>
      </c>
    </row>
    <row r="139" spans="1:86">
      <c r="A139" s="4" t="str">
        <f t="shared" si="2"/>
        <v>HU</v>
      </c>
      <c r="B139" s="6">
        <v>0</v>
      </c>
      <c r="C139" s="6">
        <v>0</v>
      </c>
      <c r="D139" s="6">
        <v>0</v>
      </c>
      <c r="E139" s="6">
        <v>0</v>
      </c>
      <c r="F139" s="6">
        <v>0</v>
      </c>
      <c r="G139" s="6">
        <v>0</v>
      </c>
      <c r="H139" s="6">
        <v>1.2</v>
      </c>
      <c r="I139" s="6">
        <v>0</v>
      </c>
      <c r="J139" s="6">
        <v>0</v>
      </c>
      <c r="K139" s="6">
        <v>0</v>
      </c>
      <c r="L139" s="6">
        <v>73.8</v>
      </c>
      <c r="M139" s="6">
        <v>0</v>
      </c>
      <c r="N139" s="6">
        <v>0</v>
      </c>
      <c r="O139" s="6">
        <v>0</v>
      </c>
      <c r="P139" s="6">
        <v>0</v>
      </c>
      <c r="Q139" s="6">
        <v>0</v>
      </c>
      <c r="R139" s="6">
        <v>0</v>
      </c>
      <c r="S139" s="6">
        <v>0</v>
      </c>
      <c r="T139" s="6">
        <v>0</v>
      </c>
      <c r="U139" s="6">
        <v>0</v>
      </c>
      <c r="V139" s="6">
        <v>0</v>
      </c>
      <c r="W139" s="6">
        <v>0</v>
      </c>
      <c r="X139" s="6">
        <v>0</v>
      </c>
      <c r="Y139" s="6">
        <v>0</v>
      </c>
      <c r="Z139" s="6">
        <v>0</v>
      </c>
      <c r="AA139" s="6">
        <v>0</v>
      </c>
      <c r="AB139" s="6">
        <v>5754.9</v>
      </c>
      <c r="AC139" s="6">
        <v>0</v>
      </c>
      <c r="AD139" s="6">
        <v>0</v>
      </c>
      <c r="AE139" s="6">
        <v>0</v>
      </c>
      <c r="AF139" s="6">
        <v>0</v>
      </c>
      <c r="AG139" s="6">
        <v>0</v>
      </c>
      <c r="AH139" s="6">
        <v>0</v>
      </c>
      <c r="AI139" s="6">
        <v>0</v>
      </c>
      <c r="AJ139" s="6">
        <v>0</v>
      </c>
      <c r="AK139" s="6">
        <v>0</v>
      </c>
      <c r="AL139" s="6">
        <v>0</v>
      </c>
      <c r="AM139" s="6">
        <v>0</v>
      </c>
      <c r="AN139" s="6">
        <v>0</v>
      </c>
      <c r="AO139" s="6">
        <v>0</v>
      </c>
      <c r="AP139" s="6">
        <v>0</v>
      </c>
      <c r="AQ139" s="6">
        <v>1336.8</v>
      </c>
      <c r="AR139" s="6">
        <v>0</v>
      </c>
      <c r="AS139" s="6">
        <v>0</v>
      </c>
      <c r="AT139" s="6">
        <v>0</v>
      </c>
      <c r="AU139" s="6">
        <v>0</v>
      </c>
      <c r="AV139" s="6">
        <v>0</v>
      </c>
      <c r="AW139" s="6">
        <v>5.6</v>
      </c>
      <c r="AX139" s="6">
        <v>0</v>
      </c>
      <c r="AY139" s="6">
        <v>0</v>
      </c>
      <c r="AZ139" s="6">
        <v>0</v>
      </c>
      <c r="BA139" s="6">
        <v>0</v>
      </c>
      <c r="BB139" s="6">
        <v>0</v>
      </c>
      <c r="BC139" s="6">
        <v>372.7</v>
      </c>
      <c r="BD139" s="6">
        <v>0</v>
      </c>
      <c r="BE139" s="6">
        <v>0</v>
      </c>
      <c r="BF139" s="6">
        <v>0</v>
      </c>
      <c r="BG139" s="6">
        <v>0</v>
      </c>
      <c r="BH139" s="6">
        <v>0</v>
      </c>
      <c r="BI139" s="6">
        <v>0</v>
      </c>
      <c r="BJ139" s="6">
        <v>0</v>
      </c>
      <c r="BK139" s="6">
        <v>0</v>
      </c>
      <c r="BL139" s="6">
        <v>0</v>
      </c>
      <c r="BM139" s="6">
        <v>0</v>
      </c>
      <c r="BN139" s="6">
        <v>0</v>
      </c>
      <c r="BO139" s="6">
        <v>0</v>
      </c>
      <c r="BP139" s="6">
        <v>0</v>
      </c>
      <c r="BQ139" s="6">
        <v>0</v>
      </c>
      <c r="BR139" s="6">
        <v>0</v>
      </c>
      <c r="BS139" s="6">
        <v>0</v>
      </c>
      <c r="BT139" s="6">
        <v>0</v>
      </c>
      <c r="BU139" s="6">
        <v>0</v>
      </c>
      <c r="BV139" s="6">
        <v>0</v>
      </c>
      <c r="BW139" s="6">
        <v>0</v>
      </c>
      <c r="BX139" s="6">
        <v>0</v>
      </c>
      <c r="BY139" s="6">
        <v>0</v>
      </c>
      <c r="BZ139" s="6">
        <v>0</v>
      </c>
      <c r="CA139" s="6">
        <v>0</v>
      </c>
      <c r="CB139" s="6">
        <v>0</v>
      </c>
      <c r="CC139" s="6">
        <v>0</v>
      </c>
      <c r="CD139" s="6">
        <v>0</v>
      </c>
      <c r="CE139" s="6">
        <v>7544.9</v>
      </c>
      <c r="CF139" s="6">
        <v>4860</v>
      </c>
      <c r="CG139" s="6">
        <v>-2684.9</v>
      </c>
      <c r="CH139" s="6">
        <v>-55.24</v>
      </c>
    </row>
    <row r="140" spans="1:86">
      <c r="A140" s="4" t="str">
        <f t="shared" si="2"/>
        <v>Keszeg</v>
      </c>
      <c r="B140" s="6">
        <v>0</v>
      </c>
      <c r="C140" s="6">
        <v>0</v>
      </c>
      <c r="D140" s="6">
        <v>0</v>
      </c>
      <c r="E140" s="6">
        <v>0</v>
      </c>
      <c r="F140" s="6">
        <v>0</v>
      </c>
      <c r="G140" s="6">
        <v>0</v>
      </c>
      <c r="H140" s="6">
        <v>1.2</v>
      </c>
      <c r="I140" s="6">
        <v>0</v>
      </c>
      <c r="J140" s="6">
        <v>0</v>
      </c>
      <c r="K140" s="6">
        <v>0</v>
      </c>
      <c r="L140" s="6">
        <v>0</v>
      </c>
      <c r="M140" s="6">
        <v>0</v>
      </c>
      <c r="N140" s="6">
        <v>0</v>
      </c>
      <c r="O140" s="6">
        <v>0</v>
      </c>
      <c r="P140" s="6">
        <v>0</v>
      </c>
      <c r="Q140" s="6">
        <v>0</v>
      </c>
      <c r="R140" s="6">
        <v>0</v>
      </c>
      <c r="S140" s="6">
        <v>0</v>
      </c>
      <c r="T140" s="6">
        <v>0</v>
      </c>
      <c r="U140" s="6">
        <v>0</v>
      </c>
      <c r="V140" s="6">
        <v>0</v>
      </c>
      <c r="W140" s="6">
        <v>0</v>
      </c>
      <c r="X140" s="6">
        <v>0</v>
      </c>
      <c r="Y140" s="6">
        <v>0</v>
      </c>
      <c r="Z140" s="6">
        <v>0</v>
      </c>
      <c r="AA140" s="6">
        <v>0</v>
      </c>
      <c r="AB140" s="6">
        <v>5754.9</v>
      </c>
      <c r="AC140" s="6">
        <v>0</v>
      </c>
      <c r="AD140" s="6">
        <v>0</v>
      </c>
      <c r="AE140" s="6">
        <v>0</v>
      </c>
      <c r="AF140" s="6">
        <v>0</v>
      </c>
      <c r="AG140" s="6">
        <v>0</v>
      </c>
      <c r="AH140" s="6">
        <v>0</v>
      </c>
      <c r="AI140" s="6">
        <v>0</v>
      </c>
      <c r="AJ140" s="6">
        <v>0</v>
      </c>
      <c r="AK140" s="6">
        <v>0</v>
      </c>
      <c r="AL140" s="6">
        <v>0</v>
      </c>
      <c r="AM140" s="6">
        <v>0</v>
      </c>
      <c r="AN140" s="6">
        <v>0</v>
      </c>
      <c r="AO140" s="6">
        <v>0</v>
      </c>
      <c r="AP140" s="6">
        <v>0</v>
      </c>
      <c r="AQ140" s="6">
        <v>0</v>
      </c>
      <c r="AR140" s="6">
        <v>0</v>
      </c>
      <c r="AS140" s="6">
        <v>0</v>
      </c>
      <c r="AT140" s="6">
        <v>0</v>
      </c>
      <c r="AU140" s="6">
        <v>0</v>
      </c>
      <c r="AV140" s="6">
        <v>0</v>
      </c>
      <c r="AW140" s="6">
        <v>0</v>
      </c>
      <c r="AX140" s="6">
        <v>0</v>
      </c>
      <c r="AY140" s="6">
        <v>0</v>
      </c>
      <c r="AZ140" s="6">
        <v>0</v>
      </c>
      <c r="BA140" s="6">
        <v>0</v>
      </c>
      <c r="BB140" s="6">
        <v>0</v>
      </c>
      <c r="BC140" s="6">
        <v>360.4</v>
      </c>
      <c r="BD140" s="6">
        <v>0</v>
      </c>
      <c r="BE140" s="6">
        <v>0</v>
      </c>
      <c r="BF140" s="6">
        <v>0</v>
      </c>
      <c r="BG140" s="6">
        <v>0</v>
      </c>
      <c r="BH140" s="6">
        <v>0</v>
      </c>
      <c r="BI140" s="6">
        <v>0</v>
      </c>
      <c r="BJ140" s="6">
        <v>0</v>
      </c>
      <c r="BK140" s="6">
        <v>0</v>
      </c>
      <c r="BL140" s="6">
        <v>0</v>
      </c>
      <c r="BM140" s="6">
        <v>0</v>
      </c>
      <c r="BN140" s="6">
        <v>0</v>
      </c>
      <c r="BO140" s="6">
        <v>0</v>
      </c>
      <c r="BP140" s="6">
        <v>0</v>
      </c>
      <c r="BQ140" s="6">
        <v>0</v>
      </c>
      <c r="BR140" s="6">
        <v>0</v>
      </c>
      <c r="BS140" s="6">
        <v>0</v>
      </c>
      <c r="BT140" s="6">
        <v>0</v>
      </c>
      <c r="BU140" s="6">
        <v>0</v>
      </c>
      <c r="BV140" s="6">
        <v>0</v>
      </c>
      <c r="BW140" s="6">
        <v>0</v>
      </c>
      <c r="BX140" s="6">
        <v>0</v>
      </c>
      <c r="BY140" s="6">
        <v>0</v>
      </c>
      <c r="BZ140" s="6">
        <v>0</v>
      </c>
      <c r="CA140" s="6">
        <v>0</v>
      </c>
      <c r="CB140" s="6">
        <v>0</v>
      </c>
      <c r="CC140" s="6">
        <v>0</v>
      </c>
      <c r="CD140" s="6">
        <v>0</v>
      </c>
      <c r="CE140" s="6">
        <v>6116.4</v>
      </c>
      <c r="CF140" s="6">
        <v>20809</v>
      </c>
      <c r="CG140" s="6">
        <v>14692.6</v>
      </c>
      <c r="CH140" s="6">
        <v>70.61</v>
      </c>
    </row>
    <row r="141" spans="1:86">
      <c r="A141" s="4" t="str">
        <f t="shared" si="2"/>
        <v>KMR</v>
      </c>
      <c r="B141" s="6">
        <v>0</v>
      </c>
      <c r="C141" s="6">
        <v>0</v>
      </c>
      <c r="D141" s="6">
        <v>0</v>
      </c>
      <c r="E141" s="6">
        <v>0</v>
      </c>
      <c r="F141" s="6">
        <v>0</v>
      </c>
      <c r="G141" s="6">
        <v>0</v>
      </c>
      <c r="H141" s="6">
        <v>1.2</v>
      </c>
      <c r="I141" s="6">
        <v>0</v>
      </c>
      <c r="J141" s="6">
        <v>0</v>
      </c>
      <c r="K141" s="6">
        <v>0</v>
      </c>
      <c r="L141" s="6">
        <v>0</v>
      </c>
      <c r="M141" s="6">
        <v>0</v>
      </c>
      <c r="N141" s="6">
        <v>0</v>
      </c>
      <c r="O141" s="6">
        <v>0</v>
      </c>
      <c r="P141" s="6">
        <v>0</v>
      </c>
      <c r="Q141" s="6">
        <v>0</v>
      </c>
      <c r="R141" s="6">
        <v>0</v>
      </c>
      <c r="S141" s="6">
        <v>0</v>
      </c>
      <c r="T141" s="6">
        <v>0</v>
      </c>
      <c r="U141" s="6">
        <v>0</v>
      </c>
      <c r="V141" s="6">
        <v>0</v>
      </c>
      <c r="W141" s="6">
        <v>0</v>
      </c>
      <c r="X141" s="6">
        <v>0</v>
      </c>
      <c r="Y141" s="6">
        <v>0</v>
      </c>
      <c r="Z141" s="6">
        <v>0</v>
      </c>
      <c r="AA141" s="6">
        <v>0</v>
      </c>
      <c r="AB141" s="6">
        <v>5754.9</v>
      </c>
      <c r="AC141" s="6">
        <v>0</v>
      </c>
      <c r="AD141" s="6">
        <v>0</v>
      </c>
      <c r="AE141" s="6">
        <v>0</v>
      </c>
      <c r="AF141" s="6">
        <v>0</v>
      </c>
      <c r="AG141" s="6">
        <v>0</v>
      </c>
      <c r="AH141" s="6">
        <v>0</v>
      </c>
      <c r="AI141" s="6">
        <v>0</v>
      </c>
      <c r="AJ141" s="6">
        <v>0</v>
      </c>
      <c r="AK141" s="6">
        <v>0</v>
      </c>
      <c r="AL141" s="6">
        <v>0</v>
      </c>
      <c r="AM141" s="6">
        <v>0</v>
      </c>
      <c r="AN141" s="6">
        <v>0</v>
      </c>
      <c r="AO141" s="6">
        <v>0</v>
      </c>
      <c r="AP141" s="6">
        <v>0</v>
      </c>
      <c r="AQ141" s="6">
        <v>0</v>
      </c>
      <c r="AR141" s="6">
        <v>0</v>
      </c>
      <c r="AS141" s="6">
        <v>0</v>
      </c>
      <c r="AT141" s="6">
        <v>0</v>
      </c>
      <c r="AU141" s="6">
        <v>0</v>
      </c>
      <c r="AV141" s="6">
        <v>0</v>
      </c>
      <c r="AW141" s="6">
        <v>5.6</v>
      </c>
      <c r="AX141" s="6">
        <v>0</v>
      </c>
      <c r="AY141" s="6">
        <v>0</v>
      </c>
      <c r="AZ141" s="6">
        <v>0</v>
      </c>
      <c r="BA141" s="6">
        <v>0</v>
      </c>
      <c r="BB141" s="6">
        <v>0</v>
      </c>
      <c r="BC141" s="6">
        <v>360.4</v>
      </c>
      <c r="BD141" s="6">
        <v>0</v>
      </c>
      <c r="BE141" s="6">
        <v>0</v>
      </c>
      <c r="BF141" s="6">
        <v>0</v>
      </c>
      <c r="BG141" s="6">
        <v>0</v>
      </c>
      <c r="BH141" s="6">
        <v>0</v>
      </c>
      <c r="BI141" s="6">
        <v>0</v>
      </c>
      <c r="BJ141" s="6">
        <v>0</v>
      </c>
      <c r="BK141" s="6">
        <v>0</v>
      </c>
      <c r="BL141" s="6">
        <v>0</v>
      </c>
      <c r="BM141" s="6">
        <v>0</v>
      </c>
      <c r="BN141" s="6">
        <v>0</v>
      </c>
      <c r="BO141" s="6">
        <v>0</v>
      </c>
      <c r="BP141" s="6">
        <v>0</v>
      </c>
      <c r="BQ141" s="6">
        <v>0</v>
      </c>
      <c r="BR141" s="6">
        <v>0</v>
      </c>
      <c r="BS141" s="6">
        <v>0</v>
      </c>
      <c r="BT141" s="6">
        <v>0</v>
      </c>
      <c r="BU141" s="6">
        <v>0</v>
      </c>
      <c r="BV141" s="6">
        <v>0</v>
      </c>
      <c r="BW141" s="6">
        <v>0</v>
      </c>
      <c r="BX141" s="6">
        <v>0</v>
      </c>
      <c r="BY141" s="6">
        <v>0</v>
      </c>
      <c r="BZ141" s="6">
        <v>0</v>
      </c>
      <c r="CA141" s="6">
        <v>0</v>
      </c>
      <c r="CB141" s="6">
        <v>0</v>
      </c>
      <c r="CC141" s="6">
        <v>0</v>
      </c>
      <c r="CD141" s="6">
        <v>0</v>
      </c>
      <c r="CE141" s="6">
        <v>6122</v>
      </c>
      <c r="CF141" s="6">
        <v>19</v>
      </c>
      <c r="CG141" s="6">
        <v>-6103</v>
      </c>
      <c r="CH141" s="6">
        <v>-32121.05</v>
      </c>
    </row>
    <row r="142" spans="1:86">
      <c r="A142" s="4" t="str">
        <f t="shared" si="2"/>
        <v>Kosd</v>
      </c>
      <c r="B142" s="6">
        <v>0</v>
      </c>
      <c r="C142" s="6">
        <v>0</v>
      </c>
      <c r="D142" s="6">
        <v>0</v>
      </c>
      <c r="E142" s="6">
        <v>0</v>
      </c>
      <c r="F142" s="6">
        <v>0</v>
      </c>
      <c r="G142" s="6">
        <v>0</v>
      </c>
      <c r="H142" s="6">
        <v>0</v>
      </c>
      <c r="I142" s="6">
        <v>0</v>
      </c>
      <c r="J142" s="6">
        <v>0</v>
      </c>
      <c r="K142" s="6">
        <v>0</v>
      </c>
      <c r="L142" s="6">
        <v>0</v>
      </c>
      <c r="M142" s="6">
        <v>0</v>
      </c>
      <c r="N142" s="6">
        <v>0</v>
      </c>
      <c r="O142" s="6">
        <v>0</v>
      </c>
      <c r="P142" s="6">
        <v>0</v>
      </c>
      <c r="Q142" s="6">
        <v>0</v>
      </c>
      <c r="R142" s="6">
        <v>0</v>
      </c>
      <c r="S142" s="6">
        <v>0</v>
      </c>
      <c r="T142" s="6">
        <v>0</v>
      </c>
      <c r="U142" s="6">
        <v>0</v>
      </c>
      <c r="V142" s="6">
        <v>0</v>
      </c>
      <c r="W142" s="6">
        <v>0</v>
      </c>
      <c r="X142" s="6">
        <v>0</v>
      </c>
      <c r="Y142" s="6">
        <v>0</v>
      </c>
      <c r="Z142" s="6">
        <v>0</v>
      </c>
      <c r="AA142" s="6">
        <v>0</v>
      </c>
      <c r="AB142" s="6">
        <v>5754.9</v>
      </c>
      <c r="AC142" s="6">
        <v>0</v>
      </c>
      <c r="AD142" s="6">
        <v>0</v>
      </c>
      <c r="AE142" s="6">
        <v>0</v>
      </c>
      <c r="AF142" s="6">
        <v>0</v>
      </c>
      <c r="AG142" s="6">
        <v>0</v>
      </c>
      <c r="AH142" s="6">
        <v>0</v>
      </c>
      <c r="AI142" s="6">
        <v>0</v>
      </c>
      <c r="AJ142" s="6">
        <v>0</v>
      </c>
      <c r="AK142" s="6">
        <v>0</v>
      </c>
      <c r="AL142" s="6">
        <v>0</v>
      </c>
      <c r="AM142" s="6">
        <v>0</v>
      </c>
      <c r="AN142" s="6">
        <v>0</v>
      </c>
      <c r="AO142" s="6">
        <v>0</v>
      </c>
      <c r="AP142" s="6">
        <v>0</v>
      </c>
      <c r="AQ142" s="6">
        <v>0</v>
      </c>
      <c r="AR142" s="6">
        <v>0</v>
      </c>
      <c r="AS142" s="6">
        <v>0</v>
      </c>
      <c r="AT142" s="6">
        <v>0</v>
      </c>
      <c r="AU142" s="6">
        <v>0</v>
      </c>
      <c r="AV142" s="6">
        <v>0</v>
      </c>
      <c r="AW142" s="6">
        <v>5.6</v>
      </c>
      <c r="AX142" s="6">
        <v>0</v>
      </c>
      <c r="AY142" s="6">
        <v>0</v>
      </c>
      <c r="AZ142" s="6">
        <v>0</v>
      </c>
      <c r="BA142" s="6">
        <v>0</v>
      </c>
      <c r="BB142" s="6">
        <v>0</v>
      </c>
      <c r="BC142" s="6">
        <v>360.4</v>
      </c>
      <c r="BD142" s="6">
        <v>0</v>
      </c>
      <c r="BE142" s="6">
        <v>0</v>
      </c>
      <c r="BF142" s="6">
        <v>0</v>
      </c>
      <c r="BG142" s="6">
        <v>0</v>
      </c>
      <c r="BH142" s="6">
        <v>0</v>
      </c>
      <c r="BI142" s="6">
        <v>0</v>
      </c>
      <c r="BJ142" s="6">
        <v>0</v>
      </c>
      <c r="BK142" s="6">
        <v>0</v>
      </c>
      <c r="BL142" s="6">
        <v>0</v>
      </c>
      <c r="BM142" s="6">
        <v>0</v>
      </c>
      <c r="BN142" s="6">
        <v>0</v>
      </c>
      <c r="BO142" s="6">
        <v>0</v>
      </c>
      <c r="BP142" s="6">
        <v>0</v>
      </c>
      <c r="BQ142" s="6">
        <v>0</v>
      </c>
      <c r="BR142" s="6">
        <v>0</v>
      </c>
      <c r="BS142" s="6">
        <v>0</v>
      </c>
      <c r="BT142" s="6">
        <v>0</v>
      </c>
      <c r="BU142" s="6">
        <v>0</v>
      </c>
      <c r="BV142" s="6">
        <v>0</v>
      </c>
      <c r="BW142" s="6">
        <v>0</v>
      </c>
      <c r="BX142" s="6">
        <v>0</v>
      </c>
      <c r="BY142" s="6">
        <v>0</v>
      </c>
      <c r="BZ142" s="6">
        <v>0</v>
      </c>
      <c r="CA142" s="6">
        <v>0</v>
      </c>
      <c r="CB142" s="6">
        <v>0</v>
      </c>
      <c r="CC142" s="6">
        <v>0</v>
      </c>
      <c r="CD142" s="6">
        <v>0</v>
      </c>
      <c r="CE142" s="6">
        <v>6120.8</v>
      </c>
      <c r="CF142" s="6">
        <v>489</v>
      </c>
      <c r="CG142" s="6">
        <v>-5631.8</v>
      </c>
      <c r="CH142" s="6">
        <v>-1151.7</v>
      </c>
    </row>
    <row r="143" spans="1:86">
      <c r="A143" s="4" t="str">
        <f t="shared" si="2"/>
        <v>Legénd</v>
      </c>
      <c r="B143" s="6">
        <v>0</v>
      </c>
      <c r="C143" s="6">
        <v>0</v>
      </c>
      <c r="D143" s="6">
        <v>0</v>
      </c>
      <c r="E143" s="6">
        <v>0</v>
      </c>
      <c r="F143" s="6">
        <v>0</v>
      </c>
      <c r="G143" s="6">
        <v>0</v>
      </c>
      <c r="H143" s="6">
        <v>1.2</v>
      </c>
      <c r="I143" s="6">
        <v>0</v>
      </c>
      <c r="J143" s="6">
        <v>0</v>
      </c>
      <c r="K143" s="6">
        <v>0</v>
      </c>
      <c r="L143" s="6">
        <v>0</v>
      </c>
      <c r="M143" s="6">
        <v>0</v>
      </c>
      <c r="N143" s="6">
        <v>0</v>
      </c>
      <c r="O143" s="6">
        <v>0</v>
      </c>
      <c r="P143" s="6">
        <v>0</v>
      </c>
      <c r="Q143" s="6">
        <v>0</v>
      </c>
      <c r="R143" s="6">
        <v>0</v>
      </c>
      <c r="S143" s="6">
        <v>0</v>
      </c>
      <c r="T143" s="6">
        <v>0</v>
      </c>
      <c r="U143" s="6">
        <v>0</v>
      </c>
      <c r="V143" s="6">
        <v>0</v>
      </c>
      <c r="W143" s="6">
        <v>0</v>
      </c>
      <c r="X143" s="6">
        <v>0</v>
      </c>
      <c r="Y143" s="6">
        <v>0</v>
      </c>
      <c r="Z143" s="6">
        <v>0</v>
      </c>
      <c r="AA143" s="6">
        <v>0</v>
      </c>
      <c r="AB143" s="6">
        <v>5754.9</v>
      </c>
      <c r="AC143" s="6">
        <v>0</v>
      </c>
      <c r="AD143" s="6">
        <v>0</v>
      </c>
      <c r="AE143" s="6">
        <v>0</v>
      </c>
      <c r="AF143" s="6">
        <v>0</v>
      </c>
      <c r="AG143" s="6">
        <v>0</v>
      </c>
      <c r="AH143" s="6">
        <v>0</v>
      </c>
      <c r="AI143" s="6">
        <v>0</v>
      </c>
      <c r="AJ143" s="6">
        <v>0</v>
      </c>
      <c r="AK143" s="6">
        <v>0</v>
      </c>
      <c r="AL143" s="6">
        <v>0</v>
      </c>
      <c r="AM143" s="6">
        <v>0</v>
      </c>
      <c r="AN143" s="6">
        <v>0</v>
      </c>
      <c r="AO143" s="6">
        <v>0</v>
      </c>
      <c r="AP143" s="6">
        <v>0</v>
      </c>
      <c r="AQ143" s="6">
        <v>0</v>
      </c>
      <c r="AR143" s="6">
        <v>0</v>
      </c>
      <c r="AS143" s="6">
        <v>0</v>
      </c>
      <c r="AT143" s="6">
        <v>0</v>
      </c>
      <c r="AU143" s="6">
        <v>0</v>
      </c>
      <c r="AV143" s="6">
        <v>0</v>
      </c>
      <c r="AW143" s="6">
        <v>0</v>
      </c>
      <c r="AX143" s="6">
        <v>0</v>
      </c>
      <c r="AY143" s="6">
        <v>0</v>
      </c>
      <c r="AZ143" s="6">
        <v>0</v>
      </c>
      <c r="BA143" s="6">
        <v>0</v>
      </c>
      <c r="BB143" s="6">
        <v>0</v>
      </c>
      <c r="BC143" s="6">
        <v>0</v>
      </c>
      <c r="BD143" s="6">
        <v>0</v>
      </c>
      <c r="BE143" s="6">
        <v>0</v>
      </c>
      <c r="BF143" s="6">
        <v>0</v>
      </c>
      <c r="BG143" s="6">
        <v>0</v>
      </c>
      <c r="BH143" s="6">
        <v>0</v>
      </c>
      <c r="BI143" s="6">
        <v>0</v>
      </c>
      <c r="BJ143" s="6">
        <v>0</v>
      </c>
      <c r="BK143" s="6">
        <v>0</v>
      </c>
      <c r="BL143" s="6">
        <v>0</v>
      </c>
      <c r="BM143" s="6">
        <v>154.9</v>
      </c>
      <c r="BN143" s="6">
        <v>0</v>
      </c>
      <c r="BO143" s="6">
        <v>0</v>
      </c>
      <c r="BP143" s="6">
        <v>0</v>
      </c>
      <c r="BQ143" s="6">
        <v>0</v>
      </c>
      <c r="BR143" s="6">
        <v>0</v>
      </c>
      <c r="BS143" s="6">
        <v>0</v>
      </c>
      <c r="BT143" s="6">
        <v>0</v>
      </c>
      <c r="BU143" s="6">
        <v>0</v>
      </c>
      <c r="BV143" s="6">
        <v>0</v>
      </c>
      <c r="BW143" s="6">
        <v>0</v>
      </c>
      <c r="BX143" s="6">
        <v>0</v>
      </c>
      <c r="BY143" s="6">
        <v>0</v>
      </c>
      <c r="BZ143" s="6">
        <v>0</v>
      </c>
      <c r="CA143" s="6">
        <v>0</v>
      </c>
      <c r="CB143" s="6">
        <v>0</v>
      </c>
      <c r="CC143" s="6">
        <v>0</v>
      </c>
      <c r="CD143" s="6">
        <v>0</v>
      </c>
      <c r="CE143" s="6">
        <v>5910.9</v>
      </c>
      <c r="CF143" s="6">
        <v>1738</v>
      </c>
      <c r="CG143" s="6">
        <v>-4172.8999999999996</v>
      </c>
      <c r="CH143" s="6">
        <v>-240.1</v>
      </c>
    </row>
    <row r="144" spans="1:86">
      <c r="A144" s="4" t="str">
        <f t="shared" si="2"/>
        <v>Nézsa</v>
      </c>
      <c r="B144" s="6">
        <v>0</v>
      </c>
      <c r="C144" s="6">
        <v>0</v>
      </c>
      <c r="D144" s="6">
        <v>0</v>
      </c>
      <c r="E144" s="6">
        <v>0</v>
      </c>
      <c r="F144" s="6">
        <v>0</v>
      </c>
      <c r="G144" s="6">
        <v>0</v>
      </c>
      <c r="H144" s="6">
        <v>1.2</v>
      </c>
      <c r="I144" s="6">
        <v>0</v>
      </c>
      <c r="J144" s="6">
        <v>0</v>
      </c>
      <c r="K144" s="6">
        <v>0</v>
      </c>
      <c r="L144" s="6">
        <v>0</v>
      </c>
      <c r="M144" s="6">
        <v>0</v>
      </c>
      <c r="N144" s="6">
        <v>0</v>
      </c>
      <c r="O144" s="6">
        <v>0</v>
      </c>
      <c r="P144" s="6">
        <v>0</v>
      </c>
      <c r="Q144" s="6">
        <v>0</v>
      </c>
      <c r="R144" s="6">
        <v>0</v>
      </c>
      <c r="S144" s="6">
        <v>0</v>
      </c>
      <c r="T144" s="6">
        <v>0</v>
      </c>
      <c r="U144" s="6">
        <v>0</v>
      </c>
      <c r="V144" s="6">
        <v>0</v>
      </c>
      <c r="W144" s="6">
        <v>0</v>
      </c>
      <c r="X144" s="6">
        <v>0</v>
      </c>
      <c r="Y144" s="6">
        <v>0</v>
      </c>
      <c r="Z144" s="6">
        <v>0</v>
      </c>
      <c r="AA144" s="6">
        <v>0</v>
      </c>
      <c r="AB144" s="6">
        <v>0</v>
      </c>
      <c r="AC144" s="6">
        <v>0</v>
      </c>
      <c r="AD144" s="6">
        <v>0</v>
      </c>
      <c r="AE144" s="6">
        <v>0</v>
      </c>
      <c r="AF144" s="6">
        <v>0</v>
      </c>
      <c r="AG144" s="6">
        <v>0</v>
      </c>
      <c r="AH144" s="6">
        <v>0</v>
      </c>
      <c r="AI144" s="6">
        <v>0</v>
      </c>
      <c r="AJ144" s="6">
        <v>0</v>
      </c>
      <c r="AK144" s="6">
        <v>0</v>
      </c>
      <c r="AL144" s="6">
        <v>0</v>
      </c>
      <c r="AM144" s="6">
        <v>0</v>
      </c>
      <c r="AN144" s="6">
        <v>0</v>
      </c>
      <c r="AO144" s="6">
        <v>0</v>
      </c>
      <c r="AP144" s="6">
        <v>0</v>
      </c>
      <c r="AQ144" s="6">
        <v>0</v>
      </c>
      <c r="AR144" s="6">
        <v>0</v>
      </c>
      <c r="AS144" s="6">
        <v>0</v>
      </c>
      <c r="AT144" s="6">
        <v>0</v>
      </c>
      <c r="AU144" s="6">
        <v>0</v>
      </c>
      <c r="AV144" s="6">
        <v>0</v>
      </c>
      <c r="AW144" s="6">
        <v>0</v>
      </c>
      <c r="AX144" s="6">
        <v>0</v>
      </c>
      <c r="AY144" s="6">
        <v>0</v>
      </c>
      <c r="AZ144" s="6">
        <v>0</v>
      </c>
      <c r="BA144" s="6">
        <v>0</v>
      </c>
      <c r="BB144" s="6">
        <v>0</v>
      </c>
      <c r="BC144" s="6">
        <v>372.7</v>
      </c>
      <c r="BD144" s="6">
        <v>0</v>
      </c>
      <c r="BE144" s="6">
        <v>0</v>
      </c>
      <c r="BF144" s="6">
        <v>0</v>
      </c>
      <c r="BG144" s="6">
        <v>0</v>
      </c>
      <c r="BH144" s="6">
        <v>0</v>
      </c>
      <c r="BI144" s="6">
        <v>0</v>
      </c>
      <c r="BJ144" s="6">
        <v>0</v>
      </c>
      <c r="BK144" s="6">
        <v>0</v>
      </c>
      <c r="BL144" s="6">
        <v>0</v>
      </c>
      <c r="BM144" s="6">
        <v>175.8</v>
      </c>
      <c r="BN144" s="6">
        <v>0</v>
      </c>
      <c r="BO144" s="6">
        <v>0</v>
      </c>
      <c r="BP144" s="6">
        <v>0</v>
      </c>
      <c r="BQ144" s="6">
        <v>0</v>
      </c>
      <c r="BR144" s="6">
        <v>0</v>
      </c>
      <c r="BS144" s="6">
        <v>0</v>
      </c>
      <c r="BT144" s="6">
        <v>0</v>
      </c>
      <c r="BU144" s="6">
        <v>0</v>
      </c>
      <c r="BV144" s="6">
        <v>0</v>
      </c>
      <c r="BW144" s="6">
        <v>0</v>
      </c>
      <c r="BX144" s="6">
        <v>0</v>
      </c>
      <c r="BY144" s="6">
        <v>0</v>
      </c>
      <c r="BZ144" s="6">
        <v>0</v>
      </c>
      <c r="CA144" s="6">
        <v>0</v>
      </c>
      <c r="CB144" s="6">
        <v>0</v>
      </c>
      <c r="CC144" s="6">
        <v>0</v>
      </c>
      <c r="CD144" s="6">
        <v>0</v>
      </c>
      <c r="CE144" s="6">
        <v>549.6</v>
      </c>
      <c r="CF144" s="6">
        <v>1230</v>
      </c>
      <c r="CG144" s="6">
        <v>680.4</v>
      </c>
      <c r="CH144" s="6">
        <v>55.32</v>
      </c>
    </row>
    <row r="145" spans="1:86">
      <c r="A145" s="4" t="str">
        <f t="shared" si="2"/>
        <v>Nógrád</v>
      </c>
      <c r="B145" s="6">
        <v>0</v>
      </c>
      <c r="C145" s="6">
        <v>0</v>
      </c>
      <c r="D145" s="6">
        <v>0</v>
      </c>
      <c r="E145" s="6">
        <v>0</v>
      </c>
      <c r="F145" s="6">
        <v>0</v>
      </c>
      <c r="G145" s="6">
        <v>0</v>
      </c>
      <c r="H145" s="6">
        <v>1.2</v>
      </c>
      <c r="I145" s="6">
        <v>0</v>
      </c>
      <c r="J145" s="6">
        <v>0</v>
      </c>
      <c r="K145" s="6">
        <v>0</v>
      </c>
      <c r="L145" s="6">
        <v>0</v>
      </c>
      <c r="M145" s="6">
        <v>0</v>
      </c>
      <c r="N145" s="6">
        <v>0</v>
      </c>
      <c r="O145" s="6">
        <v>0</v>
      </c>
      <c r="P145" s="6">
        <v>0</v>
      </c>
      <c r="Q145" s="6">
        <v>0</v>
      </c>
      <c r="R145" s="6">
        <v>0</v>
      </c>
      <c r="S145" s="6">
        <v>0</v>
      </c>
      <c r="T145" s="6">
        <v>0</v>
      </c>
      <c r="U145" s="6">
        <v>0</v>
      </c>
      <c r="V145" s="6">
        <v>0</v>
      </c>
      <c r="W145" s="6">
        <v>0</v>
      </c>
      <c r="X145" s="6">
        <v>0</v>
      </c>
      <c r="Y145" s="6">
        <v>0</v>
      </c>
      <c r="Z145" s="6">
        <v>0</v>
      </c>
      <c r="AA145" s="6">
        <v>0</v>
      </c>
      <c r="AB145" s="6">
        <v>5754.9</v>
      </c>
      <c r="AC145" s="6">
        <v>0</v>
      </c>
      <c r="AD145" s="6">
        <v>0</v>
      </c>
      <c r="AE145" s="6">
        <v>0</v>
      </c>
      <c r="AF145" s="6">
        <v>0</v>
      </c>
      <c r="AG145" s="6">
        <v>0</v>
      </c>
      <c r="AH145" s="6">
        <v>0</v>
      </c>
      <c r="AI145" s="6">
        <v>0</v>
      </c>
      <c r="AJ145" s="6">
        <v>0</v>
      </c>
      <c r="AK145" s="6">
        <v>0</v>
      </c>
      <c r="AL145" s="6">
        <v>0</v>
      </c>
      <c r="AM145" s="6">
        <v>0</v>
      </c>
      <c r="AN145" s="6">
        <v>0</v>
      </c>
      <c r="AO145" s="6">
        <v>0</v>
      </c>
      <c r="AP145" s="6">
        <v>0</v>
      </c>
      <c r="AQ145" s="6">
        <v>0</v>
      </c>
      <c r="AR145" s="6">
        <v>0</v>
      </c>
      <c r="AS145" s="6">
        <v>0</v>
      </c>
      <c r="AT145" s="6">
        <v>0</v>
      </c>
      <c r="AU145" s="6">
        <v>0</v>
      </c>
      <c r="AV145" s="6">
        <v>0</v>
      </c>
      <c r="AW145" s="6">
        <v>0</v>
      </c>
      <c r="AX145" s="6">
        <v>0</v>
      </c>
      <c r="AY145" s="6">
        <v>0</v>
      </c>
      <c r="AZ145" s="6">
        <v>0</v>
      </c>
      <c r="BA145" s="6">
        <v>0</v>
      </c>
      <c r="BB145" s="6">
        <v>0</v>
      </c>
      <c r="BC145" s="6">
        <v>360.4</v>
      </c>
      <c r="BD145" s="6">
        <v>0</v>
      </c>
      <c r="BE145" s="6">
        <v>0</v>
      </c>
      <c r="BF145" s="6">
        <v>0</v>
      </c>
      <c r="BG145" s="6">
        <v>0</v>
      </c>
      <c r="BH145" s="6">
        <v>0</v>
      </c>
      <c r="BI145" s="6">
        <v>0</v>
      </c>
      <c r="BJ145" s="6">
        <v>0</v>
      </c>
      <c r="BK145" s="6">
        <v>0</v>
      </c>
      <c r="BL145" s="6">
        <v>0</v>
      </c>
      <c r="BM145" s="6">
        <v>154.9</v>
      </c>
      <c r="BN145" s="6">
        <v>0</v>
      </c>
      <c r="BO145" s="6">
        <v>0</v>
      </c>
      <c r="BP145" s="6">
        <v>0</v>
      </c>
      <c r="BQ145" s="6">
        <v>0</v>
      </c>
      <c r="BR145" s="6">
        <v>0</v>
      </c>
      <c r="BS145" s="6">
        <v>0</v>
      </c>
      <c r="BT145" s="6">
        <v>0</v>
      </c>
      <c r="BU145" s="6">
        <v>0</v>
      </c>
      <c r="BV145" s="6">
        <v>0</v>
      </c>
      <c r="BW145" s="6">
        <v>0</v>
      </c>
      <c r="BX145" s="6">
        <v>0</v>
      </c>
      <c r="BY145" s="6">
        <v>0</v>
      </c>
      <c r="BZ145" s="6">
        <v>0</v>
      </c>
      <c r="CA145" s="6">
        <v>0</v>
      </c>
      <c r="CB145" s="6">
        <v>0</v>
      </c>
      <c r="CC145" s="6">
        <v>0</v>
      </c>
      <c r="CD145" s="6">
        <v>0</v>
      </c>
      <c r="CE145" s="6">
        <v>6271.3</v>
      </c>
      <c r="CF145" s="6">
        <v>2851</v>
      </c>
      <c r="CG145" s="6">
        <v>-3420.3</v>
      </c>
      <c r="CH145" s="6">
        <v>-119.97</v>
      </c>
    </row>
    <row r="146" spans="1:86">
      <c r="A146" s="4" t="str">
        <f t="shared" si="2"/>
        <v>Nógrádmegye</v>
      </c>
      <c r="B146" s="6">
        <v>0</v>
      </c>
      <c r="C146" s="6">
        <v>0</v>
      </c>
      <c r="D146" s="6">
        <v>0</v>
      </c>
      <c r="E146" s="6">
        <v>0</v>
      </c>
      <c r="F146" s="6">
        <v>0</v>
      </c>
      <c r="G146" s="6">
        <v>0</v>
      </c>
      <c r="H146" s="6">
        <v>1.2</v>
      </c>
      <c r="I146" s="6">
        <v>0</v>
      </c>
      <c r="J146" s="6">
        <v>0</v>
      </c>
      <c r="K146" s="6">
        <v>264.8</v>
      </c>
      <c r="L146" s="6">
        <v>0</v>
      </c>
      <c r="M146" s="6">
        <v>0</v>
      </c>
      <c r="N146" s="6">
        <v>0</v>
      </c>
      <c r="O146" s="6">
        <v>0</v>
      </c>
      <c r="P146" s="6">
        <v>0</v>
      </c>
      <c r="Q146" s="6">
        <v>0</v>
      </c>
      <c r="R146" s="6">
        <v>0</v>
      </c>
      <c r="S146" s="6">
        <v>0</v>
      </c>
      <c r="T146" s="6">
        <v>0</v>
      </c>
      <c r="U146" s="6">
        <v>0</v>
      </c>
      <c r="V146" s="6">
        <v>0</v>
      </c>
      <c r="W146" s="6">
        <v>0</v>
      </c>
      <c r="X146" s="6">
        <v>0</v>
      </c>
      <c r="Y146" s="6">
        <v>0</v>
      </c>
      <c r="Z146" s="6">
        <v>0</v>
      </c>
      <c r="AA146" s="6">
        <v>0</v>
      </c>
      <c r="AB146" s="6">
        <v>5754.9</v>
      </c>
      <c r="AC146" s="6">
        <v>0</v>
      </c>
      <c r="AD146" s="6">
        <v>0</v>
      </c>
      <c r="AE146" s="6">
        <v>0</v>
      </c>
      <c r="AF146" s="6">
        <v>0</v>
      </c>
      <c r="AG146" s="6">
        <v>0</v>
      </c>
      <c r="AH146" s="6">
        <v>0</v>
      </c>
      <c r="AI146" s="6">
        <v>0</v>
      </c>
      <c r="AJ146" s="6">
        <v>0</v>
      </c>
      <c r="AK146" s="6">
        <v>0</v>
      </c>
      <c r="AL146" s="6">
        <v>0</v>
      </c>
      <c r="AM146" s="6">
        <v>0</v>
      </c>
      <c r="AN146" s="6">
        <v>0</v>
      </c>
      <c r="AO146" s="6">
        <v>0</v>
      </c>
      <c r="AP146" s="6">
        <v>0</v>
      </c>
      <c r="AQ146" s="6">
        <v>0</v>
      </c>
      <c r="AR146" s="6">
        <v>0</v>
      </c>
      <c r="AS146" s="6">
        <v>0</v>
      </c>
      <c r="AT146" s="6">
        <v>0</v>
      </c>
      <c r="AU146" s="6">
        <v>0</v>
      </c>
      <c r="AV146" s="6">
        <v>0</v>
      </c>
      <c r="AW146" s="6">
        <v>5.6</v>
      </c>
      <c r="AX146" s="6">
        <v>0</v>
      </c>
      <c r="AY146" s="6">
        <v>0</v>
      </c>
      <c r="AZ146" s="6">
        <v>0</v>
      </c>
      <c r="BA146" s="6">
        <v>0</v>
      </c>
      <c r="BB146" s="6">
        <v>0</v>
      </c>
      <c r="BC146" s="6">
        <v>372.7</v>
      </c>
      <c r="BD146" s="6">
        <v>0</v>
      </c>
      <c r="BE146" s="6">
        <v>0</v>
      </c>
      <c r="BF146" s="6">
        <v>0</v>
      </c>
      <c r="BG146" s="6">
        <v>0</v>
      </c>
      <c r="BH146" s="6">
        <v>0</v>
      </c>
      <c r="BI146" s="6">
        <v>0</v>
      </c>
      <c r="BJ146" s="6">
        <v>0</v>
      </c>
      <c r="BK146" s="6">
        <v>0</v>
      </c>
      <c r="BL146" s="6">
        <v>0</v>
      </c>
      <c r="BM146" s="6">
        <v>0</v>
      </c>
      <c r="BN146" s="6">
        <v>0</v>
      </c>
      <c r="BO146" s="6">
        <v>0</v>
      </c>
      <c r="BP146" s="6">
        <v>0</v>
      </c>
      <c r="BQ146" s="6">
        <v>0</v>
      </c>
      <c r="BR146" s="6">
        <v>0</v>
      </c>
      <c r="BS146" s="6">
        <v>0</v>
      </c>
      <c r="BT146" s="6">
        <v>0</v>
      </c>
      <c r="BU146" s="6">
        <v>729.8</v>
      </c>
      <c r="BV146" s="6">
        <v>0</v>
      </c>
      <c r="BW146" s="6">
        <v>0</v>
      </c>
      <c r="BX146" s="6">
        <v>0</v>
      </c>
      <c r="BY146" s="6">
        <v>0</v>
      </c>
      <c r="BZ146" s="6">
        <v>0</v>
      </c>
      <c r="CA146" s="6">
        <v>0</v>
      </c>
      <c r="CB146" s="6">
        <v>0</v>
      </c>
      <c r="CC146" s="6">
        <v>0</v>
      </c>
      <c r="CD146" s="6">
        <v>0</v>
      </c>
      <c r="CE146" s="6">
        <v>7129</v>
      </c>
      <c r="CF146" s="6">
        <v>3445</v>
      </c>
      <c r="CG146" s="6">
        <v>-3684</v>
      </c>
      <c r="CH146" s="6">
        <v>-106.94</v>
      </c>
    </row>
    <row r="147" spans="1:86">
      <c r="A147" s="4" t="str">
        <f t="shared" si="2"/>
        <v>Nógrádsáp</v>
      </c>
      <c r="B147" s="6">
        <v>0</v>
      </c>
      <c r="C147" s="6">
        <v>0</v>
      </c>
      <c r="D147" s="6">
        <v>0</v>
      </c>
      <c r="E147" s="6">
        <v>0</v>
      </c>
      <c r="F147" s="6">
        <v>0</v>
      </c>
      <c r="G147" s="6">
        <v>0</v>
      </c>
      <c r="H147" s="6">
        <v>1.2</v>
      </c>
      <c r="I147" s="6">
        <v>0</v>
      </c>
      <c r="J147" s="6">
        <v>0</v>
      </c>
      <c r="K147" s="6">
        <v>0</v>
      </c>
      <c r="L147" s="6">
        <v>0</v>
      </c>
      <c r="M147" s="6">
        <v>0</v>
      </c>
      <c r="N147" s="6">
        <v>0</v>
      </c>
      <c r="O147" s="6">
        <v>0</v>
      </c>
      <c r="P147" s="6">
        <v>91.1</v>
      </c>
      <c r="Q147" s="6">
        <v>0</v>
      </c>
      <c r="R147" s="6">
        <v>0</v>
      </c>
      <c r="S147" s="6">
        <v>0</v>
      </c>
      <c r="T147" s="6">
        <v>0</v>
      </c>
      <c r="U147" s="6">
        <v>0</v>
      </c>
      <c r="V147" s="6">
        <v>0</v>
      </c>
      <c r="W147" s="6">
        <v>0</v>
      </c>
      <c r="X147" s="6">
        <v>0</v>
      </c>
      <c r="Y147" s="6">
        <v>0</v>
      </c>
      <c r="Z147" s="6">
        <v>0</v>
      </c>
      <c r="AA147" s="6">
        <v>0</v>
      </c>
      <c r="AB147" s="6">
        <v>5754.9</v>
      </c>
      <c r="AC147" s="6">
        <v>0</v>
      </c>
      <c r="AD147" s="6">
        <v>0</v>
      </c>
      <c r="AE147" s="6">
        <v>0</v>
      </c>
      <c r="AF147" s="6">
        <v>0</v>
      </c>
      <c r="AG147" s="6">
        <v>0</v>
      </c>
      <c r="AH147" s="6">
        <v>0</v>
      </c>
      <c r="AI147" s="6">
        <v>0</v>
      </c>
      <c r="AJ147" s="6">
        <v>0</v>
      </c>
      <c r="AK147" s="6">
        <v>0</v>
      </c>
      <c r="AL147" s="6">
        <v>0</v>
      </c>
      <c r="AM147" s="6">
        <v>0</v>
      </c>
      <c r="AN147" s="6">
        <v>0</v>
      </c>
      <c r="AO147" s="6">
        <v>0</v>
      </c>
      <c r="AP147" s="6">
        <v>0</v>
      </c>
      <c r="AQ147" s="6">
        <v>0</v>
      </c>
      <c r="AR147" s="6">
        <v>0</v>
      </c>
      <c r="AS147" s="6">
        <v>0</v>
      </c>
      <c r="AT147" s="6">
        <v>0</v>
      </c>
      <c r="AU147" s="6">
        <v>0</v>
      </c>
      <c r="AV147" s="6">
        <v>0</v>
      </c>
      <c r="AW147" s="6">
        <v>0</v>
      </c>
      <c r="AX147" s="6">
        <v>0</v>
      </c>
      <c r="AY147" s="6">
        <v>0</v>
      </c>
      <c r="AZ147" s="6">
        <v>0</v>
      </c>
      <c r="BA147" s="6">
        <v>0</v>
      </c>
      <c r="BB147" s="6">
        <v>0</v>
      </c>
      <c r="BC147" s="6">
        <v>360.4</v>
      </c>
      <c r="BD147" s="6">
        <v>0</v>
      </c>
      <c r="BE147" s="6">
        <v>0</v>
      </c>
      <c r="BF147" s="6">
        <v>0</v>
      </c>
      <c r="BG147" s="6">
        <v>0</v>
      </c>
      <c r="BH147" s="6">
        <v>0</v>
      </c>
      <c r="BI147" s="6">
        <v>0</v>
      </c>
      <c r="BJ147" s="6">
        <v>0</v>
      </c>
      <c r="BK147" s="6">
        <v>0</v>
      </c>
      <c r="BL147" s="6">
        <v>0</v>
      </c>
      <c r="BM147" s="6">
        <v>175.8</v>
      </c>
      <c r="BN147" s="6">
        <v>0</v>
      </c>
      <c r="BO147" s="6">
        <v>0</v>
      </c>
      <c r="BP147" s="6">
        <v>0</v>
      </c>
      <c r="BQ147" s="6">
        <v>0</v>
      </c>
      <c r="BR147" s="6">
        <v>0</v>
      </c>
      <c r="BS147" s="6">
        <v>0</v>
      </c>
      <c r="BT147" s="6">
        <v>0</v>
      </c>
      <c r="BU147" s="6">
        <v>0</v>
      </c>
      <c r="BV147" s="6">
        <v>0</v>
      </c>
      <c r="BW147" s="6">
        <v>0</v>
      </c>
      <c r="BX147" s="6">
        <v>0</v>
      </c>
      <c r="BY147" s="6">
        <v>0</v>
      </c>
      <c r="BZ147" s="6">
        <v>0</v>
      </c>
      <c r="CA147" s="6">
        <v>0</v>
      </c>
      <c r="CB147" s="6">
        <v>0</v>
      </c>
      <c r="CC147" s="6">
        <v>0</v>
      </c>
      <c r="CD147" s="6">
        <v>0</v>
      </c>
      <c r="CE147" s="6">
        <v>6383.3</v>
      </c>
      <c r="CF147" s="6">
        <v>908</v>
      </c>
      <c r="CG147" s="6">
        <v>-5475.3</v>
      </c>
      <c r="CH147" s="6">
        <v>-603.01</v>
      </c>
    </row>
    <row r="148" spans="1:86">
      <c r="A148" s="4" t="str">
        <f t="shared" si="2"/>
        <v>Nőtincs</v>
      </c>
      <c r="B148" s="6">
        <v>0</v>
      </c>
      <c r="C148" s="6">
        <v>0</v>
      </c>
      <c r="D148" s="6">
        <v>0</v>
      </c>
      <c r="E148" s="6">
        <v>0</v>
      </c>
      <c r="F148" s="6">
        <v>0</v>
      </c>
      <c r="G148" s="6">
        <v>0</v>
      </c>
      <c r="H148" s="6">
        <v>1.2</v>
      </c>
      <c r="I148" s="6">
        <v>0</v>
      </c>
      <c r="J148" s="6">
        <v>0</v>
      </c>
      <c r="K148" s="6">
        <v>0</v>
      </c>
      <c r="L148" s="6">
        <v>0</v>
      </c>
      <c r="M148" s="6">
        <v>0</v>
      </c>
      <c r="N148" s="6">
        <v>0</v>
      </c>
      <c r="O148" s="6">
        <v>0</v>
      </c>
      <c r="P148" s="6">
        <v>0</v>
      </c>
      <c r="Q148" s="6">
        <v>0</v>
      </c>
      <c r="R148" s="6">
        <v>0</v>
      </c>
      <c r="S148" s="6">
        <v>0</v>
      </c>
      <c r="T148" s="6">
        <v>0</v>
      </c>
      <c r="U148" s="6">
        <v>0</v>
      </c>
      <c r="V148" s="6">
        <v>0</v>
      </c>
      <c r="W148" s="6">
        <v>0</v>
      </c>
      <c r="X148" s="6">
        <v>0</v>
      </c>
      <c r="Y148" s="6">
        <v>0</v>
      </c>
      <c r="Z148" s="6">
        <v>0</v>
      </c>
      <c r="AA148" s="6">
        <v>0</v>
      </c>
      <c r="AB148" s="6">
        <v>5754.9</v>
      </c>
      <c r="AC148" s="6">
        <v>0</v>
      </c>
      <c r="AD148" s="6">
        <v>0</v>
      </c>
      <c r="AE148" s="6">
        <v>0</v>
      </c>
      <c r="AF148" s="6">
        <v>0</v>
      </c>
      <c r="AG148" s="6">
        <v>0</v>
      </c>
      <c r="AH148" s="6">
        <v>0</v>
      </c>
      <c r="AI148" s="6">
        <v>0</v>
      </c>
      <c r="AJ148" s="6">
        <v>0</v>
      </c>
      <c r="AK148" s="6">
        <v>0</v>
      </c>
      <c r="AL148" s="6">
        <v>0</v>
      </c>
      <c r="AM148" s="6">
        <v>0</v>
      </c>
      <c r="AN148" s="6">
        <v>0</v>
      </c>
      <c r="AO148" s="6">
        <v>0</v>
      </c>
      <c r="AP148" s="6">
        <v>0</v>
      </c>
      <c r="AQ148" s="6">
        <v>0</v>
      </c>
      <c r="AR148" s="6">
        <v>0</v>
      </c>
      <c r="AS148" s="6">
        <v>0</v>
      </c>
      <c r="AT148" s="6">
        <v>0</v>
      </c>
      <c r="AU148" s="6">
        <v>0</v>
      </c>
      <c r="AV148" s="6">
        <v>0</v>
      </c>
      <c r="AW148" s="6">
        <v>0</v>
      </c>
      <c r="AX148" s="6">
        <v>0</v>
      </c>
      <c r="AY148" s="6">
        <v>0</v>
      </c>
      <c r="AZ148" s="6">
        <v>0</v>
      </c>
      <c r="BA148" s="6">
        <v>0</v>
      </c>
      <c r="BB148" s="6">
        <v>0</v>
      </c>
      <c r="BC148" s="6">
        <v>360.4</v>
      </c>
      <c r="BD148" s="6">
        <v>0</v>
      </c>
      <c r="BE148" s="6">
        <v>0</v>
      </c>
      <c r="BF148" s="6">
        <v>0</v>
      </c>
      <c r="BG148" s="6">
        <v>0</v>
      </c>
      <c r="BH148" s="6">
        <v>0</v>
      </c>
      <c r="BI148" s="6">
        <v>0</v>
      </c>
      <c r="BJ148" s="6">
        <v>0</v>
      </c>
      <c r="BK148" s="6">
        <v>0</v>
      </c>
      <c r="BL148" s="6">
        <v>0</v>
      </c>
      <c r="BM148" s="6">
        <v>4095.3</v>
      </c>
      <c r="BN148" s="6">
        <v>0</v>
      </c>
      <c r="BO148" s="6">
        <v>0</v>
      </c>
      <c r="BP148" s="6">
        <v>0</v>
      </c>
      <c r="BQ148" s="6">
        <v>0</v>
      </c>
      <c r="BR148" s="6">
        <v>0</v>
      </c>
      <c r="BS148" s="6">
        <v>0</v>
      </c>
      <c r="BT148" s="6">
        <v>0</v>
      </c>
      <c r="BU148" s="6">
        <v>0</v>
      </c>
      <c r="BV148" s="6">
        <v>0</v>
      </c>
      <c r="BW148" s="6">
        <v>0</v>
      </c>
      <c r="BX148" s="6">
        <v>0</v>
      </c>
      <c r="BY148" s="6">
        <v>0</v>
      </c>
      <c r="BZ148" s="6">
        <v>0</v>
      </c>
      <c r="CA148" s="6">
        <v>0</v>
      </c>
      <c r="CB148" s="6">
        <v>0</v>
      </c>
      <c r="CC148" s="6">
        <v>0</v>
      </c>
      <c r="CD148" s="6">
        <v>0</v>
      </c>
      <c r="CE148" s="6">
        <v>10211.700000000001</v>
      </c>
      <c r="CF148" s="6">
        <v>13933</v>
      </c>
      <c r="CG148" s="6">
        <v>3721.3</v>
      </c>
      <c r="CH148" s="6">
        <v>26.71</v>
      </c>
    </row>
    <row r="149" spans="1:86">
      <c r="A149" s="4" t="str">
        <f t="shared" si="2"/>
        <v>Ősagárd</v>
      </c>
      <c r="B149" s="6">
        <v>0</v>
      </c>
      <c r="C149" s="6">
        <v>0</v>
      </c>
      <c r="D149" s="6">
        <v>0</v>
      </c>
      <c r="E149" s="6">
        <v>0</v>
      </c>
      <c r="F149" s="6">
        <v>0</v>
      </c>
      <c r="G149" s="6">
        <v>0</v>
      </c>
      <c r="H149" s="6">
        <v>1.2</v>
      </c>
      <c r="I149" s="6">
        <v>0</v>
      </c>
      <c r="J149" s="6">
        <v>0</v>
      </c>
      <c r="K149" s="6">
        <v>0</v>
      </c>
      <c r="L149" s="6">
        <v>0</v>
      </c>
      <c r="M149" s="6">
        <v>0</v>
      </c>
      <c r="N149" s="6">
        <v>0</v>
      </c>
      <c r="O149" s="6">
        <v>0</v>
      </c>
      <c r="P149" s="6">
        <v>0</v>
      </c>
      <c r="Q149" s="6">
        <v>0</v>
      </c>
      <c r="R149" s="6">
        <v>0</v>
      </c>
      <c r="S149" s="6">
        <v>0</v>
      </c>
      <c r="T149" s="6">
        <v>0</v>
      </c>
      <c r="U149" s="6">
        <v>0</v>
      </c>
      <c r="V149" s="6">
        <v>0</v>
      </c>
      <c r="W149" s="6">
        <v>0</v>
      </c>
      <c r="X149" s="6">
        <v>0</v>
      </c>
      <c r="Y149" s="6">
        <v>0</v>
      </c>
      <c r="Z149" s="6">
        <v>0</v>
      </c>
      <c r="AA149" s="6">
        <v>0</v>
      </c>
      <c r="AB149" s="6">
        <v>5754.9</v>
      </c>
      <c r="AC149" s="6">
        <v>0</v>
      </c>
      <c r="AD149" s="6">
        <v>0</v>
      </c>
      <c r="AE149" s="6">
        <v>0</v>
      </c>
      <c r="AF149" s="6">
        <v>0</v>
      </c>
      <c r="AG149" s="6">
        <v>0</v>
      </c>
      <c r="AH149" s="6">
        <v>0</v>
      </c>
      <c r="AI149" s="6">
        <v>0</v>
      </c>
      <c r="AJ149" s="6">
        <v>0</v>
      </c>
      <c r="AK149" s="6">
        <v>0</v>
      </c>
      <c r="AL149" s="6">
        <v>0</v>
      </c>
      <c r="AM149" s="6">
        <v>0</v>
      </c>
      <c r="AN149" s="6">
        <v>0</v>
      </c>
      <c r="AO149" s="6">
        <v>0</v>
      </c>
      <c r="AP149" s="6">
        <v>0</v>
      </c>
      <c r="AQ149" s="6">
        <v>0</v>
      </c>
      <c r="AR149" s="6">
        <v>0</v>
      </c>
      <c r="AS149" s="6">
        <v>0</v>
      </c>
      <c r="AT149" s="6">
        <v>0</v>
      </c>
      <c r="AU149" s="6">
        <v>0</v>
      </c>
      <c r="AV149" s="6">
        <v>0</v>
      </c>
      <c r="AW149" s="6">
        <v>0</v>
      </c>
      <c r="AX149" s="6">
        <v>0</v>
      </c>
      <c r="AY149" s="6">
        <v>0</v>
      </c>
      <c r="AZ149" s="6">
        <v>0</v>
      </c>
      <c r="BA149" s="6">
        <v>0</v>
      </c>
      <c r="BB149" s="6">
        <v>0</v>
      </c>
      <c r="BC149" s="6">
        <v>0</v>
      </c>
      <c r="BD149" s="6">
        <v>0</v>
      </c>
      <c r="BE149" s="6">
        <v>0</v>
      </c>
      <c r="BF149" s="6">
        <v>0</v>
      </c>
      <c r="BG149" s="6">
        <v>0</v>
      </c>
      <c r="BH149" s="6">
        <v>0</v>
      </c>
      <c r="BI149" s="6">
        <v>0</v>
      </c>
      <c r="BJ149" s="6">
        <v>0</v>
      </c>
      <c r="BK149" s="6">
        <v>0</v>
      </c>
      <c r="BL149" s="6">
        <v>0</v>
      </c>
      <c r="BM149" s="6">
        <v>0</v>
      </c>
      <c r="BN149" s="6">
        <v>0</v>
      </c>
      <c r="BO149" s="6">
        <v>0</v>
      </c>
      <c r="BP149" s="6">
        <v>0</v>
      </c>
      <c r="BQ149" s="6">
        <v>0</v>
      </c>
      <c r="BR149" s="6">
        <v>0</v>
      </c>
      <c r="BS149" s="6">
        <v>0</v>
      </c>
      <c r="BT149" s="6">
        <v>0</v>
      </c>
      <c r="BU149" s="6">
        <v>0</v>
      </c>
      <c r="BV149" s="6">
        <v>0</v>
      </c>
      <c r="BW149" s="6">
        <v>0</v>
      </c>
      <c r="BX149" s="6">
        <v>0</v>
      </c>
      <c r="BY149" s="6">
        <v>0</v>
      </c>
      <c r="BZ149" s="6">
        <v>0</v>
      </c>
      <c r="CA149" s="6">
        <v>0</v>
      </c>
      <c r="CB149" s="6">
        <v>0</v>
      </c>
      <c r="CC149" s="6">
        <v>0</v>
      </c>
      <c r="CD149" s="6">
        <v>0</v>
      </c>
      <c r="CE149" s="6">
        <v>5756</v>
      </c>
      <c r="CF149" s="6">
        <v>3184</v>
      </c>
      <c r="CG149" s="6">
        <v>-2572</v>
      </c>
      <c r="CH149" s="6">
        <v>-80.78</v>
      </c>
    </row>
    <row r="150" spans="1:86">
      <c r="A150" s="4" t="str">
        <f t="shared" si="2"/>
        <v>Penc</v>
      </c>
      <c r="B150" s="6">
        <v>0</v>
      </c>
      <c r="C150" s="6">
        <v>0</v>
      </c>
      <c r="D150" s="6">
        <v>0</v>
      </c>
      <c r="E150" s="6">
        <v>0</v>
      </c>
      <c r="F150" s="6">
        <v>0</v>
      </c>
      <c r="G150" s="6">
        <v>0</v>
      </c>
      <c r="H150" s="6">
        <v>1.2</v>
      </c>
      <c r="I150" s="6">
        <v>0</v>
      </c>
      <c r="J150" s="6">
        <v>0</v>
      </c>
      <c r="K150" s="6">
        <v>0</v>
      </c>
      <c r="L150" s="6">
        <v>0</v>
      </c>
      <c r="M150" s="6">
        <v>0</v>
      </c>
      <c r="N150" s="6">
        <v>0</v>
      </c>
      <c r="O150" s="6">
        <v>0</v>
      </c>
      <c r="P150" s="6">
        <v>0</v>
      </c>
      <c r="Q150" s="6">
        <v>0</v>
      </c>
      <c r="R150" s="6">
        <v>0</v>
      </c>
      <c r="S150" s="6">
        <v>0</v>
      </c>
      <c r="T150" s="6">
        <v>0</v>
      </c>
      <c r="U150" s="6">
        <v>0</v>
      </c>
      <c r="V150" s="6">
        <v>0</v>
      </c>
      <c r="W150" s="6">
        <v>0</v>
      </c>
      <c r="X150" s="6">
        <v>0</v>
      </c>
      <c r="Y150" s="6">
        <v>0</v>
      </c>
      <c r="Z150" s="6">
        <v>0</v>
      </c>
      <c r="AA150" s="6">
        <v>0</v>
      </c>
      <c r="AB150" s="6">
        <v>0</v>
      </c>
      <c r="AC150" s="6">
        <v>0</v>
      </c>
      <c r="AD150" s="6">
        <v>0</v>
      </c>
      <c r="AE150" s="6">
        <v>0</v>
      </c>
      <c r="AF150" s="6">
        <v>0</v>
      </c>
      <c r="AG150" s="6">
        <v>0</v>
      </c>
      <c r="AH150" s="6">
        <v>0</v>
      </c>
      <c r="AI150" s="6">
        <v>0</v>
      </c>
      <c r="AJ150" s="6">
        <v>0</v>
      </c>
      <c r="AK150" s="6">
        <v>0</v>
      </c>
      <c r="AL150" s="6">
        <v>0</v>
      </c>
      <c r="AM150" s="6">
        <v>0</v>
      </c>
      <c r="AN150" s="6">
        <v>0</v>
      </c>
      <c r="AO150" s="6">
        <v>0</v>
      </c>
      <c r="AP150" s="6">
        <v>0</v>
      </c>
      <c r="AQ150" s="6">
        <v>0</v>
      </c>
      <c r="AR150" s="6">
        <v>0</v>
      </c>
      <c r="AS150" s="6">
        <v>0</v>
      </c>
      <c r="AT150" s="6">
        <v>0</v>
      </c>
      <c r="AU150" s="6">
        <v>0</v>
      </c>
      <c r="AV150" s="6">
        <v>0</v>
      </c>
      <c r="AW150" s="6">
        <v>0</v>
      </c>
      <c r="AX150" s="6">
        <v>0</v>
      </c>
      <c r="AY150" s="6">
        <v>0</v>
      </c>
      <c r="AZ150" s="6">
        <v>0</v>
      </c>
      <c r="BA150" s="6">
        <v>0</v>
      </c>
      <c r="BB150" s="6">
        <v>0</v>
      </c>
      <c r="BC150" s="6">
        <v>360.4</v>
      </c>
      <c r="BD150" s="6">
        <v>0</v>
      </c>
      <c r="BE150" s="6">
        <v>0</v>
      </c>
      <c r="BF150" s="6">
        <v>0</v>
      </c>
      <c r="BG150" s="6">
        <v>0</v>
      </c>
      <c r="BH150" s="6">
        <v>0</v>
      </c>
      <c r="BI150" s="6">
        <v>0</v>
      </c>
      <c r="BJ150" s="6">
        <v>0</v>
      </c>
      <c r="BK150" s="6">
        <v>0</v>
      </c>
      <c r="BL150" s="6">
        <v>0</v>
      </c>
      <c r="BM150" s="6">
        <v>175.8</v>
      </c>
      <c r="BN150" s="6">
        <v>0</v>
      </c>
      <c r="BO150" s="6">
        <v>0</v>
      </c>
      <c r="BP150" s="6">
        <v>0</v>
      </c>
      <c r="BQ150" s="6">
        <v>0</v>
      </c>
      <c r="BR150" s="6">
        <v>0</v>
      </c>
      <c r="BS150" s="6">
        <v>0</v>
      </c>
      <c r="BT150" s="6">
        <v>0</v>
      </c>
      <c r="BU150" s="6">
        <v>0</v>
      </c>
      <c r="BV150" s="6">
        <v>0</v>
      </c>
      <c r="BW150" s="6">
        <v>0</v>
      </c>
      <c r="BX150" s="6">
        <v>0</v>
      </c>
      <c r="BY150" s="6">
        <v>0</v>
      </c>
      <c r="BZ150" s="6">
        <v>0</v>
      </c>
      <c r="CA150" s="6">
        <v>0</v>
      </c>
      <c r="CB150" s="6">
        <v>0</v>
      </c>
      <c r="CC150" s="6">
        <v>0</v>
      </c>
      <c r="CD150" s="6">
        <v>0</v>
      </c>
      <c r="CE150" s="6">
        <v>537.29999999999995</v>
      </c>
      <c r="CF150" s="6">
        <v>1216</v>
      </c>
      <c r="CG150" s="6">
        <v>678.7</v>
      </c>
      <c r="CH150" s="6">
        <v>55.81</v>
      </c>
    </row>
    <row r="151" spans="1:86">
      <c r="A151" s="4" t="str">
        <f t="shared" si="2"/>
        <v>Pestmegye</v>
      </c>
      <c r="B151" s="6">
        <v>0</v>
      </c>
      <c r="C151" s="6">
        <v>0</v>
      </c>
      <c r="D151" s="6">
        <v>0</v>
      </c>
      <c r="E151" s="6">
        <v>0</v>
      </c>
      <c r="F151" s="6">
        <v>0</v>
      </c>
      <c r="G151" s="6">
        <v>0</v>
      </c>
      <c r="H151" s="6">
        <v>1.2</v>
      </c>
      <c r="I151" s="6">
        <v>0</v>
      </c>
      <c r="J151" s="6">
        <v>70.5</v>
      </c>
      <c r="K151" s="6">
        <v>0</v>
      </c>
      <c r="L151" s="6">
        <v>0</v>
      </c>
      <c r="M151" s="6">
        <v>0</v>
      </c>
      <c r="N151" s="6">
        <v>0</v>
      </c>
      <c r="O151" s="6">
        <v>0</v>
      </c>
      <c r="P151" s="6">
        <v>0</v>
      </c>
      <c r="Q151" s="6">
        <v>0</v>
      </c>
      <c r="R151" s="6">
        <v>0</v>
      </c>
      <c r="S151" s="6">
        <v>0</v>
      </c>
      <c r="T151" s="6">
        <v>0</v>
      </c>
      <c r="U151" s="6">
        <v>0</v>
      </c>
      <c r="V151" s="6">
        <v>0</v>
      </c>
      <c r="W151" s="6">
        <v>0</v>
      </c>
      <c r="X151" s="6">
        <v>0</v>
      </c>
      <c r="Y151" s="6">
        <v>0</v>
      </c>
      <c r="Z151" s="6">
        <v>0</v>
      </c>
      <c r="AA151" s="6">
        <v>0</v>
      </c>
      <c r="AB151" s="6">
        <v>5754.9</v>
      </c>
      <c r="AC151" s="6">
        <v>0</v>
      </c>
      <c r="AD151" s="6">
        <v>0</v>
      </c>
      <c r="AE151" s="6">
        <v>0</v>
      </c>
      <c r="AF151" s="6">
        <v>0</v>
      </c>
      <c r="AG151" s="6">
        <v>0</v>
      </c>
      <c r="AH151" s="6">
        <v>0</v>
      </c>
      <c r="AI151" s="6">
        <v>0</v>
      </c>
      <c r="AJ151" s="6">
        <v>0</v>
      </c>
      <c r="AK151" s="6">
        <v>0</v>
      </c>
      <c r="AL151" s="6">
        <v>0</v>
      </c>
      <c r="AM151" s="6">
        <v>0</v>
      </c>
      <c r="AN151" s="6">
        <v>0</v>
      </c>
      <c r="AO151" s="6">
        <v>0</v>
      </c>
      <c r="AP151" s="6">
        <v>0</v>
      </c>
      <c r="AQ151" s="6">
        <v>0</v>
      </c>
      <c r="AR151" s="6">
        <v>0</v>
      </c>
      <c r="AS151" s="6">
        <v>0</v>
      </c>
      <c r="AT151" s="6">
        <v>0</v>
      </c>
      <c r="AU151" s="6">
        <v>0</v>
      </c>
      <c r="AV151" s="6">
        <v>0</v>
      </c>
      <c r="AW151" s="6">
        <v>5.6</v>
      </c>
      <c r="AX151" s="6">
        <v>0</v>
      </c>
      <c r="AY151" s="6">
        <v>0</v>
      </c>
      <c r="AZ151" s="6">
        <v>0</v>
      </c>
      <c r="BA151" s="6">
        <v>0</v>
      </c>
      <c r="BB151" s="6">
        <v>0</v>
      </c>
      <c r="BC151" s="6">
        <v>360.4</v>
      </c>
      <c r="BD151" s="6">
        <v>0</v>
      </c>
      <c r="BE151" s="6">
        <v>0</v>
      </c>
      <c r="BF151" s="6">
        <v>0</v>
      </c>
      <c r="BG151" s="6">
        <v>0</v>
      </c>
      <c r="BH151" s="6">
        <v>0</v>
      </c>
      <c r="BI151" s="6">
        <v>0</v>
      </c>
      <c r="BJ151" s="6">
        <v>0</v>
      </c>
      <c r="BK151" s="6">
        <v>0</v>
      </c>
      <c r="BL151" s="6">
        <v>0</v>
      </c>
      <c r="BM151" s="6">
        <v>0</v>
      </c>
      <c r="BN151" s="6">
        <v>0</v>
      </c>
      <c r="BO151" s="6">
        <v>0</v>
      </c>
      <c r="BP151" s="6">
        <v>0</v>
      </c>
      <c r="BQ151" s="6">
        <v>0</v>
      </c>
      <c r="BR151" s="6">
        <v>0</v>
      </c>
      <c r="BS151" s="6">
        <v>0</v>
      </c>
      <c r="BT151" s="6">
        <v>0</v>
      </c>
      <c r="BU151" s="6">
        <v>0</v>
      </c>
      <c r="BV151" s="6">
        <v>0</v>
      </c>
      <c r="BW151" s="6">
        <v>0</v>
      </c>
      <c r="BX151" s="6">
        <v>0</v>
      </c>
      <c r="BY151" s="6">
        <v>0</v>
      </c>
      <c r="BZ151" s="6">
        <v>0</v>
      </c>
      <c r="CA151" s="6">
        <v>0</v>
      </c>
      <c r="CB151" s="6">
        <v>0</v>
      </c>
      <c r="CC151" s="6">
        <v>0</v>
      </c>
      <c r="CD151" s="6">
        <v>0</v>
      </c>
      <c r="CE151" s="6">
        <v>6192.5</v>
      </c>
      <c r="CF151" s="6">
        <v>1230</v>
      </c>
      <c r="CG151" s="6">
        <v>-4962.5</v>
      </c>
      <c r="CH151" s="6">
        <v>-403.46</v>
      </c>
    </row>
    <row r="152" spans="1:86">
      <c r="A152" s="4" t="str">
        <f t="shared" si="2"/>
        <v>Rád</v>
      </c>
      <c r="B152" s="6">
        <v>0</v>
      </c>
      <c r="C152" s="6">
        <v>0</v>
      </c>
      <c r="D152" s="6">
        <v>0</v>
      </c>
      <c r="E152" s="6">
        <v>0</v>
      </c>
      <c r="F152" s="6">
        <v>0</v>
      </c>
      <c r="G152" s="6">
        <v>0</v>
      </c>
      <c r="H152" s="6">
        <v>0</v>
      </c>
      <c r="I152" s="6">
        <v>0</v>
      </c>
      <c r="J152" s="6">
        <v>0</v>
      </c>
      <c r="K152" s="6">
        <v>0</v>
      </c>
      <c r="L152" s="6">
        <v>0</v>
      </c>
      <c r="M152" s="6">
        <v>0</v>
      </c>
      <c r="N152" s="6">
        <v>0</v>
      </c>
      <c r="O152" s="6">
        <v>0</v>
      </c>
      <c r="P152" s="6">
        <v>0</v>
      </c>
      <c r="Q152" s="6">
        <v>0</v>
      </c>
      <c r="R152" s="6">
        <v>0</v>
      </c>
      <c r="S152" s="6">
        <v>0</v>
      </c>
      <c r="T152" s="6">
        <v>0</v>
      </c>
      <c r="U152" s="6">
        <v>0</v>
      </c>
      <c r="V152" s="6">
        <v>0</v>
      </c>
      <c r="W152" s="6">
        <v>0</v>
      </c>
      <c r="X152" s="6">
        <v>0</v>
      </c>
      <c r="Y152" s="6">
        <v>0</v>
      </c>
      <c r="Z152" s="6">
        <v>0</v>
      </c>
      <c r="AA152" s="6">
        <v>0</v>
      </c>
      <c r="AB152" s="6">
        <v>0</v>
      </c>
      <c r="AC152" s="6">
        <v>0</v>
      </c>
      <c r="AD152" s="6">
        <v>0</v>
      </c>
      <c r="AE152" s="6">
        <v>0</v>
      </c>
      <c r="AF152" s="6">
        <v>0</v>
      </c>
      <c r="AG152" s="6">
        <v>0</v>
      </c>
      <c r="AH152" s="6">
        <v>0</v>
      </c>
      <c r="AI152" s="6">
        <v>0</v>
      </c>
      <c r="AJ152" s="6">
        <v>0</v>
      </c>
      <c r="AK152" s="6">
        <v>0</v>
      </c>
      <c r="AL152" s="6">
        <v>0</v>
      </c>
      <c r="AM152" s="6">
        <v>0</v>
      </c>
      <c r="AN152" s="6">
        <v>0</v>
      </c>
      <c r="AO152" s="6">
        <v>0</v>
      </c>
      <c r="AP152" s="6">
        <v>0</v>
      </c>
      <c r="AQ152" s="6">
        <v>0</v>
      </c>
      <c r="AR152" s="6">
        <v>0</v>
      </c>
      <c r="AS152" s="6">
        <v>0</v>
      </c>
      <c r="AT152" s="6">
        <v>0</v>
      </c>
      <c r="AU152" s="6">
        <v>0</v>
      </c>
      <c r="AV152" s="6">
        <v>0</v>
      </c>
      <c r="AW152" s="6">
        <v>0</v>
      </c>
      <c r="AX152" s="6">
        <v>0</v>
      </c>
      <c r="AY152" s="6">
        <v>0</v>
      </c>
      <c r="AZ152" s="6">
        <v>0</v>
      </c>
      <c r="BA152" s="6">
        <v>0</v>
      </c>
      <c r="BB152" s="6">
        <v>0</v>
      </c>
      <c r="BC152" s="6">
        <v>360.4</v>
      </c>
      <c r="BD152" s="6">
        <v>0</v>
      </c>
      <c r="BE152" s="6">
        <v>0</v>
      </c>
      <c r="BF152" s="6">
        <v>0</v>
      </c>
      <c r="BG152" s="6">
        <v>0</v>
      </c>
      <c r="BH152" s="6">
        <v>0</v>
      </c>
      <c r="BI152" s="6">
        <v>0</v>
      </c>
      <c r="BJ152" s="6">
        <v>0</v>
      </c>
      <c r="BK152" s="6">
        <v>0</v>
      </c>
      <c r="BL152" s="6">
        <v>0</v>
      </c>
      <c r="BM152" s="6">
        <v>154.9</v>
      </c>
      <c r="BN152" s="6">
        <v>0</v>
      </c>
      <c r="BO152" s="6">
        <v>0</v>
      </c>
      <c r="BP152" s="6">
        <v>0</v>
      </c>
      <c r="BQ152" s="6">
        <v>0</v>
      </c>
      <c r="BR152" s="6">
        <v>0</v>
      </c>
      <c r="BS152" s="6">
        <v>0</v>
      </c>
      <c r="BT152" s="6">
        <v>0</v>
      </c>
      <c r="BU152" s="6">
        <v>0</v>
      </c>
      <c r="BV152" s="6">
        <v>0</v>
      </c>
      <c r="BW152" s="6">
        <v>0</v>
      </c>
      <c r="BX152" s="6">
        <v>0</v>
      </c>
      <c r="BY152" s="6">
        <v>0</v>
      </c>
      <c r="BZ152" s="6">
        <v>0</v>
      </c>
      <c r="CA152" s="6">
        <v>0</v>
      </c>
      <c r="CB152" s="6">
        <v>0</v>
      </c>
      <c r="CC152" s="6">
        <v>0</v>
      </c>
      <c r="CD152" s="6">
        <v>0</v>
      </c>
      <c r="CE152" s="6">
        <v>515.29999999999995</v>
      </c>
      <c r="CF152" s="6">
        <v>707</v>
      </c>
      <c r="CG152" s="6">
        <v>191.7</v>
      </c>
      <c r="CH152" s="6">
        <v>27.11</v>
      </c>
    </row>
    <row r="153" spans="1:86">
      <c r="A153" s="4" t="str">
        <f t="shared" si="2"/>
        <v>Rétság</v>
      </c>
      <c r="B153" s="6">
        <v>0</v>
      </c>
      <c r="C153" s="6">
        <v>0</v>
      </c>
      <c r="D153" s="6">
        <v>0</v>
      </c>
      <c r="E153" s="6">
        <v>0</v>
      </c>
      <c r="F153" s="6">
        <v>0</v>
      </c>
      <c r="G153" s="6">
        <v>0</v>
      </c>
      <c r="H153" s="6">
        <v>1.2</v>
      </c>
      <c r="I153" s="6">
        <v>0</v>
      </c>
      <c r="J153" s="6">
        <v>0</v>
      </c>
      <c r="K153" s="6">
        <v>264.8</v>
      </c>
      <c r="L153" s="6">
        <v>73.8</v>
      </c>
      <c r="M153" s="6">
        <v>0</v>
      </c>
      <c r="N153" s="6">
        <v>0</v>
      </c>
      <c r="O153" s="6">
        <v>0</v>
      </c>
      <c r="P153" s="6">
        <v>91.1</v>
      </c>
      <c r="Q153" s="6">
        <v>0</v>
      </c>
      <c r="R153" s="6">
        <v>0</v>
      </c>
      <c r="S153" s="6">
        <v>0</v>
      </c>
      <c r="T153" s="6">
        <v>0</v>
      </c>
      <c r="U153" s="6">
        <v>0</v>
      </c>
      <c r="V153" s="6">
        <v>0</v>
      </c>
      <c r="W153" s="6">
        <v>0</v>
      </c>
      <c r="X153" s="6">
        <v>0</v>
      </c>
      <c r="Y153" s="6">
        <v>0</v>
      </c>
      <c r="Z153" s="6">
        <v>0</v>
      </c>
      <c r="AA153" s="6">
        <v>0</v>
      </c>
      <c r="AB153" s="6">
        <v>5754.9</v>
      </c>
      <c r="AC153" s="6">
        <v>0</v>
      </c>
      <c r="AD153" s="6">
        <v>0</v>
      </c>
      <c r="AE153" s="6">
        <v>0</v>
      </c>
      <c r="AF153" s="6">
        <v>0</v>
      </c>
      <c r="AG153" s="6">
        <v>0</v>
      </c>
      <c r="AH153" s="6">
        <v>0</v>
      </c>
      <c r="AI153" s="6">
        <v>0</v>
      </c>
      <c r="AJ153" s="6">
        <v>0</v>
      </c>
      <c r="AK153" s="6">
        <v>0</v>
      </c>
      <c r="AL153" s="6">
        <v>0</v>
      </c>
      <c r="AM153" s="6">
        <v>0</v>
      </c>
      <c r="AN153" s="6">
        <v>0</v>
      </c>
      <c r="AO153" s="6">
        <v>0</v>
      </c>
      <c r="AP153" s="6">
        <v>0</v>
      </c>
      <c r="AQ153" s="6">
        <v>0</v>
      </c>
      <c r="AR153" s="6">
        <v>0</v>
      </c>
      <c r="AS153" s="6">
        <v>0</v>
      </c>
      <c r="AT153" s="6">
        <v>0</v>
      </c>
      <c r="AU153" s="6">
        <v>0</v>
      </c>
      <c r="AV153" s="6">
        <v>0</v>
      </c>
      <c r="AW153" s="6">
        <v>5.6</v>
      </c>
      <c r="AX153" s="6">
        <v>0</v>
      </c>
      <c r="AY153" s="6">
        <v>0</v>
      </c>
      <c r="AZ153" s="6">
        <v>0</v>
      </c>
      <c r="BA153" s="6">
        <v>0</v>
      </c>
      <c r="BB153" s="6">
        <v>95.8</v>
      </c>
      <c r="BC153" s="6">
        <v>372.7</v>
      </c>
      <c r="BD153" s="6">
        <v>0</v>
      </c>
      <c r="BE153" s="6">
        <v>0</v>
      </c>
      <c r="BF153" s="6">
        <v>0</v>
      </c>
      <c r="BG153" s="6">
        <v>0</v>
      </c>
      <c r="BH153" s="6">
        <v>0</v>
      </c>
      <c r="BI153" s="6">
        <v>0</v>
      </c>
      <c r="BJ153" s="6">
        <v>0</v>
      </c>
      <c r="BK153" s="6">
        <v>0</v>
      </c>
      <c r="BL153" s="6">
        <v>0</v>
      </c>
      <c r="BM153" s="6">
        <v>0</v>
      </c>
      <c r="BN153" s="6">
        <v>0</v>
      </c>
      <c r="BO153" s="6">
        <v>0</v>
      </c>
      <c r="BP153" s="6">
        <v>0</v>
      </c>
      <c r="BQ153" s="6">
        <v>0</v>
      </c>
      <c r="BR153" s="6">
        <v>0</v>
      </c>
      <c r="BS153" s="6">
        <v>0</v>
      </c>
      <c r="BT153" s="6">
        <v>0</v>
      </c>
      <c r="BU153" s="6">
        <v>0</v>
      </c>
      <c r="BV153" s="6">
        <v>0</v>
      </c>
      <c r="BW153" s="6">
        <v>0</v>
      </c>
      <c r="BX153" s="6">
        <v>0</v>
      </c>
      <c r="BY153" s="6">
        <v>0</v>
      </c>
      <c r="BZ153" s="6">
        <v>0</v>
      </c>
      <c r="CA153" s="6">
        <v>0</v>
      </c>
      <c r="CB153" s="6">
        <v>0</v>
      </c>
      <c r="CC153" s="6">
        <v>0</v>
      </c>
      <c r="CD153" s="6">
        <v>26.7</v>
      </c>
      <c r="CE153" s="6">
        <v>6686.6</v>
      </c>
      <c r="CF153" s="6">
        <v>1940</v>
      </c>
      <c r="CG153" s="6">
        <v>-4746.6000000000004</v>
      </c>
      <c r="CH153" s="6">
        <v>-244.67</v>
      </c>
    </row>
    <row r="154" spans="1:86">
      <c r="A154" s="4" t="str">
        <f t="shared" si="2"/>
        <v>Rétsági</v>
      </c>
      <c r="B154" s="6">
        <v>0</v>
      </c>
      <c r="C154" s="6">
        <v>0</v>
      </c>
      <c r="D154" s="6">
        <v>0</v>
      </c>
      <c r="E154" s="6">
        <v>0</v>
      </c>
      <c r="F154" s="6">
        <v>0</v>
      </c>
      <c r="G154" s="6">
        <v>0</v>
      </c>
      <c r="H154" s="6">
        <v>1.2</v>
      </c>
      <c r="I154" s="6">
        <v>0</v>
      </c>
      <c r="J154" s="6">
        <v>0</v>
      </c>
      <c r="K154" s="6">
        <v>0</v>
      </c>
      <c r="L154" s="6">
        <v>0</v>
      </c>
      <c r="M154" s="6">
        <v>0</v>
      </c>
      <c r="N154" s="6">
        <v>0</v>
      </c>
      <c r="O154" s="6">
        <v>0</v>
      </c>
      <c r="P154" s="6">
        <v>0</v>
      </c>
      <c r="Q154" s="6">
        <v>0</v>
      </c>
      <c r="R154" s="6">
        <v>0</v>
      </c>
      <c r="S154" s="6">
        <v>0</v>
      </c>
      <c r="T154" s="6">
        <v>0</v>
      </c>
      <c r="U154" s="6">
        <v>0</v>
      </c>
      <c r="V154" s="6">
        <v>0</v>
      </c>
      <c r="W154" s="6">
        <v>0</v>
      </c>
      <c r="X154" s="6">
        <v>0</v>
      </c>
      <c r="Y154" s="6">
        <v>0</v>
      </c>
      <c r="Z154" s="6">
        <v>0</v>
      </c>
      <c r="AA154" s="6">
        <v>0</v>
      </c>
      <c r="AB154" s="6">
        <v>5754.9</v>
      </c>
      <c r="AC154" s="6">
        <v>0</v>
      </c>
      <c r="AD154" s="6">
        <v>0</v>
      </c>
      <c r="AE154" s="6">
        <v>0</v>
      </c>
      <c r="AF154" s="6">
        <v>0</v>
      </c>
      <c r="AG154" s="6">
        <v>0</v>
      </c>
      <c r="AH154" s="6">
        <v>0</v>
      </c>
      <c r="AI154" s="6">
        <v>0</v>
      </c>
      <c r="AJ154" s="6">
        <v>0</v>
      </c>
      <c r="AK154" s="6">
        <v>0</v>
      </c>
      <c r="AL154" s="6">
        <v>0</v>
      </c>
      <c r="AM154" s="6">
        <v>0</v>
      </c>
      <c r="AN154" s="6">
        <v>0</v>
      </c>
      <c r="AO154" s="6">
        <v>0</v>
      </c>
      <c r="AP154" s="6">
        <v>0</v>
      </c>
      <c r="AQ154" s="6">
        <v>0</v>
      </c>
      <c r="AR154" s="6">
        <v>0</v>
      </c>
      <c r="AS154" s="6">
        <v>0</v>
      </c>
      <c r="AT154" s="6">
        <v>0</v>
      </c>
      <c r="AU154" s="6">
        <v>0</v>
      </c>
      <c r="AV154" s="6">
        <v>0</v>
      </c>
      <c r="AW154" s="6">
        <v>5.6</v>
      </c>
      <c r="AX154" s="6">
        <v>0</v>
      </c>
      <c r="AY154" s="6">
        <v>0</v>
      </c>
      <c r="AZ154" s="6">
        <v>0</v>
      </c>
      <c r="BA154" s="6">
        <v>0</v>
      </c>
      <c r="BB154" s="6">
        <v>95.8</v>
      </c>
      <c r="BC154" s="6">
        <v>372.7</v>
      </c>
      <c r="BD154" s="6">
        <v>0</v>
      </c>
      <c r="BE154" s="6">
        <v>0</v>
      </c>
      <c r="BF154" s="6">
        <v>0</v>
      </c>
      <c r="BG154" s="6">
        <v>0</v>
      </c>
      <c r="BH154" s="6">
        <v>0</v>
      </c>
      <c r="BI154" s="6">
        <v>0</v>
      </c>
      <c r="BJ154" s="6">
        <v>0</v>
      </c>
      <c r="BK154" s="6">
        <v>0</v>
      </c>
      <c r="BL154" s="6">
        <v>0</v>
      </c>
      <c r="BM154" s="6">
        <v>175.8</v>
      </c>
      <c r="BN154" s="6">
        <v>0</v>
      </c>
      <c r="BO154" s="6">
        <v>0</v>
      </c>
      <c r="BP154" s="6">
        <v>0</v>
      </c>
      <c r="BQ154" s="6">
        <v>0</v>
      </c>
      <c r="BR154" s="6">
        <v>0</v>
      </c>
      <c r="BS154" s="6">
        <v>0</v>
      </c>
      <c r="BT154" s="6">
        <v>0</v>
      </c>
      <c r="BU154" s="6">
        <v>0</v>
      </c>
      <c r="BV154" s="6">
        <v>0</v>
      </c>
      <c r="BW154" s="6">
        <v>0</v>
      </c>
      <c r="BX154" s="6">
        <v>0</v>
      </c>
      <c r="BY154" s="6">
        <v>0</v>
      </c>
      <c r="BZ154" s="6">
        <v>0</v>
      </c>
      <c r="CA154" s="6">
        <v>0</v>
      </c>
      <c r="CB154" s="6">
        <v>0</v>
      </c>
      <c r="CC154" s="6">
        <v>0</v>
      </c>
      <c r="CD154" s="6">
        <v>0</v>
      </c>
      <c r="CE154" s="6">
        <v>6405.9</v>
      </c>
      <c r="CF154" s="6">
        <v>985</v>
      </c>
      <c r="CG154" s="6">
        <v>-5420.9</v>
      </c>
      <c r="CH154" s="6">
        <v>-550.35</v>
      </c>
    </row>
    <row r="155" spans="1:86">
      <c r="A155" s="4" t="str">
        <f t="shared" si="2"/>
        <v>Szendehely</v>
      </c>
      <c r="B155" s="6">
        <v>0</v>
      </c>
      <c r="C155" s="6">
        <v>0</v>
      </c>
      <c r="D155" s="6">
        <v>0</v>
      </c>
      <c r="E155" s="6">
        <v>0</v>
      </c>
      <c r="F155" s="6">
        <v>0</v>
      </c>
      <c r="G155" s="6">
        <v>0</v>
      </c>
      <c r="H155" s="6">
        <v>0</v>
      </c>
      <c r="I155" s="6">
        <v>0</v>
      </c>
      <c r="J155" s="6">
        <v>0</v>
      </c>
      <c r="K155" s="6">
        <v>0</v>
      </c>
      <c r="L155" s="6">
        <v>0</v>
      </c>
      <c r="M155" s="6">
        <v>0</v>
      </c>
      <c r="N155" s="6">
        <v>0</v>
      </c>
      <c r="O155" s="6">
        <v>0</v>
      </c>
      <c r="P155" s="6">
        <v>91.1</v>
      </c>
      <c r="Q155" s="6">
        <v>0</v>
      </c>
      <c r="R155" s="6">
        <v>0</v>
      </c>
      <c r="S155" s="6">
        <v>0</v>
      </c>
      <c r="T155" s="6">
        <v>0</v>
      </c>
      <c r="U155" s="6">
        <v>0</v>
      </c>
      <c r="V155" s="6">
        <v>0</v>
      </c>
      <c r="W155" s="6">
        <v>0</v>
      </c>
      <c r="X155" s="6">
        <v>0</v>
      </c>
      <c r="Y155" s="6">
        <v>0</v>
      </c>
      <c r="Z155" s="6">
        <v>0</v>
      </c>
      <c r="AA155" s="6">
        <v>0</v>
      </c>
      <c r="AB155" s="6">
        <v>498.2</v>
      </c>
      <c r="AC155" s="6">
        <v>0</v>
      </c>
      <c r="AD155" s="6">
        <v>0</v>
      </c>
      <c r="AE155" s="6">
        <v>0</v>
      </c>
      <c r="AF155" s="6">
        <v>0</v>
      </c>
      <c r="AG155" s="6">
        <v>0</v>
      </c>
      <c r="AH155" s="6">
        <v>0</v>
      </c>
      <c r="AI155" s="6">
        <v>0</v>
      </c>
      <c r="AJ155" s="6">
        <v>0</v>
      </c>
      <c r="AK155" s="6">
        <v>0</v>
      </c>
      <c r="AL155" s="6">
        <v>0</v>
      </c>
      <c r="AM155" s="6">
        <v>0</v>
      </c>
      <c r="AN155" s="6">
        <v>0</v>
      </c>
      <c r="AO155" s="6">
        <v>0</v>
      </c>
      <c r="AP155" s="6">
        <v>0</v>
      </c>
      <c r="AQ155" s="6">
        <v>0</v>
      </c>
      <c r="AR155" s="6">
        <v>0</v>
      </c>
      <c r="AS155" s="6">
        <v>0</v>
      </c>
      <c r="AT155" s="6">
        <v>0</v>
      </c>
      <c r="AU155" s="6">
        <v>0</v>
      </c>
      <c r="AV155" s="6">
        <v>0</v>
      </c>
      <c r="AW155" s="6">
        <v>5.6</v>
      </c>
      <c r="AX155" s="6">
        <v>0</v>
      </c>
      <c r="AY155" s="6">
        <v>0</v>
      </c>
      <c r="AZ155" s="6">
        <v>0</v>
      </c>
      <c r="BA155" s="6">
        <v>0</v>
      </c>
      <c r="BB155" s="6">
        <v>0</v>
      </c>
      <c r="BC155" s="6">
        <v>360.4</v>
      </c>
      <c r="BD155" s="6">
        <v>0</v>
      </c>
      <c r="BE155" s="6">
        <v>0</v>
      </c>
      <c r="BF155" s="6">
        <v>0</v>
      </c>
      <c r="BG155" s="6">
        <v>0</v>
      </c>
      <c r="BH155" s="6">
        <v>0</v>
      </c>
      <c r="BI155" s="6">
        <v>0</v>
      </c>
      <c r="BJ155" s="6">
        <v>0</v>
      </c>
      <c r="BK155" s="6">
        <v>0</v>
      </c>
      <c r="BL155" s="6">
        <v>0</v>
      </c>
      <c r="BM155" s="6">
        <v>175.8</v>
      </c>
      <c r="BN155" s="6">
        <v>0</v>
      </c>
      <c r="BO155" s="6">
        <v>0</v>
      </c>
      <c r="BP155" s="6">
        <v>0</v>
      </c>
      <c r="BQ155" s="6">
        <v>0</v>
      </c>
      <c r="BR155" s="6">
        <v>0</v>
      </c>
      <c r="BS155" s="6">
        <v>0</v>
      </c>
      <c r="BT155" s="6">
        <v>0</v>
      </c>
      <c r="BU155" s="6">
        <v>0</v>
      </c>
      <c r="BV155" s="6">
        <v>0</v>
      </c>
      <c r="BW155" s="6">
        <v>0</v>
      </c>
      <c r="BX155" s="6">
        <v>0</v>
      </c>
      <c r="BY155" s="6">
        <v>0</v>
      </c>
      <c r="BZ155" s="6">
        <v>0</v>
      </c>
      <c r="CA155" s="6">
        <v>0</v>
      </c>
      <c r="CB155" s="6">
        <v>0</v>
      </c>
      <c r="CC155" s="6">
        <v>0</v>
      </c>
      <c r="CD155" s="6">
        <v>26.7</v>
      </c>
      <c r="CE155" s="6">
        <v>1157.8</v>
      </c>
      <c r="CF155" s="6">
        <v>2921</v>
      </c>
      <c r="CG155" s="6">
        <v>1763.2</v>
      </c>
      <c r="CH155" s="6">
        <v>60.36</v>
      </c>
    </row>
    <row r="156" spans="1:86">
      <c r="A156" s="4" t="str">
        <f t="shared" si="2"/>
        <v>Tereske</v>
      </c>
      <c r="B156" s="6">
        <v>0</v>
      </c>
      <c r="C156" s="6">
        <v>0</v>
      </c>
      <c r="D156" s="6">
        <v>0</v>
      </c>
      <c r="E156" s="6">
        <v>0</v>
      </c>
      <c r="F156" s="6">
        <v>0</v>
      </c>
      <c r="G156" s="6">
        <v>0</v>
      </c>
      <c r="H156" s="6">
        <v>1.2</v>
      </c>
      <c r="I156" s="6">
        <v>0</v>
      </c>
      <c r="J156" s="6">
        <v>0</v>
      </c>
      <c r="K156" s="6">
        <v>0</v>
      </c>
      <c r="L156" s="6">
        <v>0</v>
      </c>
      <c r="M156" s="6">
        <v>0</v>
      </c>
      <c r="N156" s="6">
        <v>0</v>
      </c>
      <c r="O156" s="6">
        <v>0</v>
      </c>
      <c r="P156" s="6">
        <v>0</v>
      </c>
      <c r="Q156" s="6">
        <v>0</v>
      </c>
      <c r="R156" s="6">
        <v>0</v>
      </c>
      <c r="S156" s="6">
        <v>0</v>
      </c>
      <c r="T156" s="6">
        <v>0</v>
      </c>
      <c r="U156" s="6">
        <v>0</v>
      </c>
      <c r="V156" s="6">
        <v>0</v>
      </c>
      <c r="W156" s="6">
        <v>0</v>
      </c>
      <c r="X156" s="6">
        <v>0</v>
      </c>
      <c r="Y156" s="6">
        <v>0</v>
      </c>
      <c r="Z156" s="6">
        <v>0</v>
      </c>
      <c r="AA156" s="6">
        <v>0</v>
      </c>
      <c r="AB156" s="6">
        <v>5754.9</v>
      </c>
      <c r="AC156" s="6">
        <v>0</v>
      </c>
      <c r="AD156" s="6">
        <v>0</v>
      </c>
      <c r="AE156" s="6">
        <v>0</v>
      </c>
      <c r="AF156" s="6">
        <v>0</v>
      </c>
      <c r="AG156" s="6">
        <v>0</v>
      </c>
      <c r="AH156" s="6">
        <v>0</v>
      </c>
      <c r="AI156" s="6">
        <v>0</v>
      </c>
      <c r="AJ156" s="6">
        <v>0</v>
      </c>
      <c r="AK156" s="6">
        <v>0</v>
      </c>
      <c r="AL156" s="6">
        <v>0</v>
      </c>
      <c r="AM156" s="6">
        <v>0</v>
      </c>
      <c r="AN156" s="6">
        <v>0</v>
      </c>
      <c r="AO156" s="6">
        <v>0</v>
      </c>
      <c r="AP156" s="6">
        <v>0</v>
      </c>
      <c r="AQ156" s="6">
        <v>0</v>
      </c>
      <c r="AR156" s="6">
        <v>0</v>
      </c>
      <c r="AS156" s="6">
        <v>0</v>
      </c>
      <c r="AT156" s="6">
        <v>0</v>
      </c>
      <c r="AU156" s="6">
        <v>0</v>
      </c>
      <c r="AV156" s="6">
        <v>0</v>
      </c>
      <c r="AW156" s="6">
        <v>0</v>
      </c>
      <c r="AX156" s="6">
        <v>0</v>
      </c>
      <c r="AY156" s="6">
        <v>0</v>
      </c>
      <c r="AZ156" s="6">
        <v>0</v>
      </c>
      <c r="BA156" s="6">
        <v>0</v>
      </c>
      <c r="BB156" s="6">
        <v>0</v>
      </c>
      <c r="BC156" s="6">
        <v>360.4</v>
      </c>
      <c r="BD156" s="6">
        <v>0</v>
      </c>
      <c r="BE156" s="6">
        <v>0</v>
      </c>
      <c r="BF156" s="6">
        <v>0</v>
      </c>
      <c r="BG156" s="6">
        <v>0</v>
      </c>
      <c r="BH156" s="6">
        <v>0</v>
      </c>
      <c r="BI156" s="6">
        <v>0</v>
      </c>
      <c r="BJ156" s="6">
        <v>0</v>
      </c>
      <c r="BK156" s="6">
        <v>0</v>
      </c>
      <c r="BL156" s="6">
        <v>0</v>
      </c>
      <c r="BM156" s="6">
        <v>175.8</v>
      </c>
      <c r="BN156" s="6">
        <v>0</v>
      </c>
      <c r="BO156" s="6">
        <v>0</v>
      </c>
      <c r="BP156" s="6">
        <v>0</v>
      </c>
      <c r="BQ156" s="6">
        <v>0</v>
      </c>
      <c r="BR156" s="6">
        <v>0</v>
      </c>
      <c r="BS156" s="6">
        <v>0</v>
      </c>
      <c r="BT156" s="6">
        <v>0</v>
      </c>
      <c r="BU156" s="6">
        <v>0</v>
      </c>
      <c r="BV156" s="6">
        <v>0</v>
      </c>
      <c r="BW156" s="6">
        <v>0</v>
      </c>
      <c r="BX156" s="6">
        <v>0</v>
      </c>
      <c r="BY156" s="6">
        <v>0</v>
      </c>
      <c r="BZ156" s="6">
        <v>0</v>
      </c>
      <c r="CA156" s="6">
        <v>0</v>
      </c>
      <c r="CB156" s="6">
        <v>0</v>
      </c>
      <c r="CC156" s="6">
        <v>0</v>
      </c>
      <c r="CD156" s="6">
        <v>0</v>
      </c>
      <c r="CE156" s="6">
        <v>6292.2</v>
      </c>
      <c r="CF156" s="6">
        <v>598</v>
      </c>
      <c r="CG156" s="6">
        <v>-5694.2</v>
      </c>
      <c r="CH156" s="6">
        <v>-952.21</v>
      </c>
    </row>
    <row r="157" spans="1:86">
      <c r="A157" s="4" t="str">
        <f t="shared" si="2"/>
        <v>Tolmács</v>
      </c>
      <c r="B157" s="6">
        <v>0</v>
      </c>
      <c r="C157" s="6">
        <v>0</v>
      </c>
      <c r="D157" s="6">
        <v>0</v>
      </c>
      <c r="E157" s="6">
        <v>0</v>
      </c>
      <c r="F157" s="6">
        <v>0</v>
      </c>
      <c r="G157" s="6">
        <v>0</v>
      </c>
      <c r="H157" s="6">
        <v>0</v>
      </c>
      <c r="I157" s="6">
        <v>0</v>
      </c>
      <c r="J157" s="6">
        <v>0</v>
      </c>
      <c r="K157" s="6">
        <v>0</v>
      </c>
      <c r="L157" s="6">
        <v>0</v>
      </c>
      <c r="M157" s="6">
        <v>0</v>
      </c>
      <c r="N157" s="6">
        <v>0</v>
      </c>
      <c r="O157" s="6">
        <v>0</v>
      </c>
      <c r="P157" s="6">
        <v>0</v>
      </c>
      <c r="Q157" s="6">
        <v>0</v>
      </c>
      <c r="R157" s="6">
        <v>0</v>
      </c>
      <c r="S157" s="6">
        <v>0</v>
      </c>
      <c r="T157" s="6">
        <v>0</v>
      </c>
      <c r="U157" s="6">
        <v>0</v>
      </c>
      <c r="V157" s="6">
        <v>0</v>
      </c>
      <c r="W157" s="6">
        <v>0</v>
      </c>
      <c r="X157" s="6">
        <v>0</v>
      </c>
      <c r="Y157" s="6">
        <v>0</v>
      </c>
      <c r="Z157" s="6">
        <v>0</v>
      </c>
      <c r="AA157" s="6">
        <v>0</v>
      </c>
      <c r="AB157" s="6">
        <v>0</v>
      </c>
      <c r="AC157" s="6">
        <v>0</v>
      </c>
      <c r="AD157" s="6">
        <v>0</v>
      </c>
      <c r="AE157" s="6">
        <v>0</v>
      </c>
      <c r="AF157" s="6">
        <v>0</v>
      </c>
      <c r="AG157" s="6">
        <v>0</v>
      </c>
      <c r="AH157" s="6">
        <v>0</v>
      </c>
      <c r="AI157" s="6">
        <v>0</v>
      </c>
      <c r="AJ157" s="6">
        <v>0</v>
      </c>
      <c r="AK157" s="6">
        <v>0</v>
      </c>
      <c r="AL157" s="6">
        <v>0</v>
      </c>
      <c r="AM157" s="6">
        <v>0</v>
      </c>
      <c r="AN157" s="6">
        <v>0</v>
      </c>
      <c r="AO157" s="6">
        <v>0</v>
      </c>
      <c r="AP157" s="6">
        <v>0</v>
      </c>
      <c r="AQ157" s="6">
        <v>0</v>
      </c>
      <c r="AR157" s="6">
        <v>0</v>
      </c>
      <c r="AS157" s="6">
        <v>0</v>
      </c>
      <c r="AT157" s="6">
        <v>0</v>
      </c>
      <c r="AU157" s="6">
        <v>0</v>
      </c>
      <c r="AV157" s="6">
        <v>0</v>
      </c>
      <c r="AW157" s="6">
        <v>0</v>
      </c>
      <c r="AX157" s="6">
        <v>0</v>
      </c>
      <c r="AY157" s="6">
        <v>0</v>
      </c>
      <c r="AZ157" s="6">
        <v>0</v>
      </c>
      <c r="BA157" s="6">
        <v>0</v>
      </c>
      <c r="BB157" s="6">
        <v>0</v>
      </c>
      <c r="BC157" s="6">
        <v>360.4</v>
      </c>
      <c r="BD157" s="6">
        <v>0</v>
      </c>
      <c r="BE157" s="6">
        <v>0</v>
      </c>
      <c r="BF157" s="6">
        <v>0</v>
      </c>
      <c r="BG157" s="6">
        <v>0</v>
      </c>
      <c r="BH157" s="6">
        <v>0</v>
      </c>
      <c r="BI157" s="6">
        <v>0</v>
      </c>
      <c r="BJ157" s="6">
        <v>0</v>
      </c>
      <c r="BK157" s="6">
        <v>0</v>
      </c>
      <c r="BL157" s="6">
        <v>0</v>
      </c>
      <c r="BM157" s="6">
        <v>175.8</v>
      </c>
      <c r="BN157" s="6">
        <v>0</v>
      </c>
      <c r="BO157" s="6">
        <v>0</v>
      </c>
      <c r="BP157" s="6">
        <v>0</v>
      </c>
      <c r="BQ157" s="6">
        <v>0</v>
      </c>
      <c r="BR157" s="6">
        <v>0</v>
      </c>
      <c r="BS157" s="6">
        <v>0</v>
      </c>
      <c r="BT157" s="6">
        <v>0</v>
      </c>
      <c r="BU157" s="6">
        <v>0</v>
      </c>
      <c r="BV157" s="6">
        <v>0</v>
      </c>
      <c r="BW157" s="6">
        <v>0</v>
      </c>
      <c r="BX157" s="6">
        <v>184.6</v>
      </c>
      <c r="BY157" s="6">
        <v>0</v>
      </c>
      <c r="BZ157" s="6">
        <v>0</v>
      </c>
      <c r="CA157" s="6">
        <v>0</v>
      </c>
      <c r="CB157" s="6">
        <v>0</v>
      </c>
      <c r="CC157" s="6">
        <v>0</v>
      </c>
      <c r="CD157" s="6">
        <v>0</v>
      </c>
      <c r="CE157" s="6">
        <v>720.7</v>
      </c>
      <c r="CF157" s="6">
        <v>1226</v>
      </c>
      <c r="CG157" s="6">
        <v>505.3</v>
      </c>
      <c r="CH157" s="6">
        <v>41.22</v>
      </c>
    </row>
    <row r="158" spans="1:86">
      <c r="A158" s="4" t="str">
        <f t="shared" si="2"/>
        <v>Váci</v>
      </c>
      <c r="B158" s="6">
        <v>0</v>
      </c>
      <c r="C158" s="6">
        <v>0</v>
      </c>
      <c r="D158" s="6">
        <v>0</v>
      </c>
      <c r="E158" s="6">
        <v>0</v>
      </c>
      <c r="F158" s="6">
        <v>0</v>
      </c>
      <c r="G158" s="6">
        <v>0</v>
      </c>
      <c r="H158" s="6">
        <v>1.2</v>
      </c>
      <c r="I158" s="6">
        <v>0</v>
      </c>
      <c r="J158" s="6">
        <v>70.5</v>
      </c>
      <c r="K158" s="6">
        <v>0</v>
      </c>
      <c r="L158" s="6">
        <v>73.8</v>
      </c>
      <c r="M158" s="6">
        <v>0</v>
      </c>
      <c r="N158" s="6">
        <v>0</v>
      </c>
      <c r="O158" s="6">
        <v>0</v>
      </c>
      <c r="P158" s="6">
        <v>0</v>
      </c>
      <c r="Q158" s="6">
        <v>0</v>
      </c>
      <c r="R158" s="6">
        <v>77.599999999999994</v>
      </c>
      <c r="S158" s="6">
        <v>0</v>
      </c>
      <c r="T158" s="6">
        <v>0</v>
      </c>
      <c r="U158" s="6">
        <v>0</v>
      </c>
      <c r="V158" s="6">
        <v>0</v>
      </c>
      <c r="W158" s="6">
        <v>0</v>
      </c>
      <c r="X158" s="6">
        <v>0</v>
      </c>
      <c r="Y158" s="6">
        <v>0</v>
      </c>
      <c r="Z158" s="6">
        <v>0</v>
      </c>
      <c r="AA158" s="6">
        <v>0</v>
      </c>
      <c r="AB158" s="6">
        <v>5754.9</v>
      </c>
      <c r="AC158" s="6">
        <v>0</v>
      </c>
      <c r="AD158" s="6">
        <v>0</v>
      </c>
      <c r="AE158" s="6">
        <v>0</v>
      </c>
      <c r="AF158" s="6">
        <v>0</v>
      </c>
      <c r="AG158" s="6">
        <v>0</v>
      </c>
      <c r="AH158" s="6">
        <v>0</v>
      </c>
      <c r="AI158" s="6">
        <v>0</v>
      </c>
      <c r="AJ158" s="6">
        <v>0</v>
      </c>
      <c r="AK158" s="6">
        <v>0</v>
      </c>
      <c r="AL158" s="6">
        <v>0</v>
      </c>
      <c r="AM158" s="6">
        <v>0</v>
      </c>
      <c r="AN158" s="6">
        <v>0</v>
      </c>
      <c r="AO158" s="6">
        <v>0</v>
      </c>
      <c r="AP158" s="6">
        <v>0</v>
      </c>
      <c r="AQ158" s="6">
        <v>0</v>
      </c>
      <c r="AR158" s="6">
        <v>0</v>
      </c>
      <c r="AS158" s="6">
        <v>0</v>
      </c>
      <c r="AT158" s="6">
        <v>0</v>
      </c>
      <c r="AU158" s="6">
        <v>0</v>
      </c>
      <c r="AV158" s="6">
        <v>0</v>
      </c>
      <c r="AW158" s="6">
        <v>5.6</v>
      </c>
      <c r="AX158" s="6">
        <v>0</v>
      </c>
      <c r="AY158" s="6">
        <v>0</v>
      </c>
      <c r="AZ158" s="6">
        <v>0</v>
      </c>
      <c r="BA158" s="6">
        <v>0</v>
      </c>
      <c r="BB158" s="6">
        <v>0</v>
      </c>
      <c r="BC158" s="6">
        <v>360.4</v>
      </c>
      <c r="BD158" s="6">
        <v>0</v>
      </c>
      <c r="BE158" s="6">
        <v>0</v>
      </c>
      <c r="BF158" s="6">
        <v>0</v>
      </c>
      <c r="BG158" s="6">
        <v>0</v>
      </c>
      <c r="BH158" s="6">
        <v>0</v>
      </c>
      <c r="BI158" s="6">
        <v>0</v>
      </c>
      <c r="BJ158" s="6">
        <v>0</v>
      </c>
      <c r="BK158" s="6">
        <v>0</v>
      </c>
      <c r="BL158" s="6">
        <v>0</v>
      </c>
      <c r="BM158" s="6">
        <v>0</v>
      </c>
      <c r="BN158" s="6">
        <v>0</v>
      </c>
      <c r="BO158" s="6">
        <v>0</v>
      </c>
      <c r="BP158" s="6">
        <v>0</v>
      </c>
      <c r="BQ158" s="6">
        <v>0</v>
      </c>
      <c r="BR158" s="6">
        <v>0</v>
      </c>
      <c r="BS158" s="6">
        <v>0</v>
      </c>
      <c r="BT158" s="6">
        <v>0</v>
      </c>
      <c r="BU158" s="6">
        <v>0</v>
      </c>
      <c r="BV158" s="6">
        <v>0</v>
      </c>
      <c r="BW158" s="6">
        <v>0</v>
      </c>
      <c r="BX158" s="6">
        <v>0</v>
      </c>
      <c r="BY158" s="6">
        <v>0</v>
      </c>
      <c r="BZ158" s="6">
        <v>0</v>
      </c>
      <c r="CA158" s="6">
        <v>0</v>
      </c>
      <c r="CB158" s="6">
        <v>0</v>
      </c>
      <c r="CC158" s="6">
        <v>0</v>
      </c>
      <c r="CD158" s="6">
        <v>0</v>
      </c>
      <c r="CE158" s="6">
        <v>6343.9</v>
      </c>
      <c r="CF158" s="6">
        <v>774</v>
      </c>
      <c r="CG158" s="6">
        <v>-5569.9</v>
      </c>
      <c r="CH158" s="6">
        <v>-719.63</v>
      </c>
    </row>
    <row r="159" spans="1:86">
      <c r="A159" s="4" t="str">
        <f t="shared" si="2"/>
        <v>DIPO</v>
      </c>
      <c r="B159" s="6">
        <v>0</v>
      </c>
      <c r="C159" s="6">
        <v>0</v>
      </c>
      <c r="D159" s="6">
        <v>0</v>
      </c>
      <c r="E159" s="6">
        <v>0</v>
      </c>
      <c r="F159" s="6">
        <v>0</v>
      </c>
      <c r="G159" s="6">
        <v>0</v>
      </c>
      <c r="H159" s="6">
        <v>1.2</v>
      </c>
      <c r="I159" s="6">
        <v>0</v>
      </c>
      <c r="J159" s="6">
        <v>0</v>
      </c>
      <c r="K159" s="6">
        <v>0</v>
      </c>
      <c r="L159" s="6">
        <v>0</v>
      </c>
      <c r="M159" s="6">
        <v>0</v>
      </c>
      <c r="N159" s="6">
        <v>0</v>
      </c>
      <c r="O159" s="6">
        <v>0</v>
      </c>
      <c r="P159" s="6">
        <v>0</v>
      </c>
      <c r="Q159" s="6">
        <v>0</v>
      </c>
      <c r="R159" s="6">
        <v>0</v>
      </c>
      <c r="S159" s="6">
        <v>0</v>
      </c>
      <c r="T159" s="6">
        <v>0</v>
      </c>
      <c r="U159" s="6">
        <v>0</v>
      </c>
      <c r="V159" s="6">
        <v>0</v>
      </c>
      <c r="W159" s="6">
        <v>0</v>
      </c>
      <c r="X159" s="6">
        <v>0</v>
      </c>
      <c r="Y159" s="6">
        <v>0</v>
      </c>
      <c r="Z159" s="6">
        <v>0</v>
      </c>
      <c r="AA159" s="6">
        <v>0</v>
      </c>
      <c r="AB159" s="6">
        <v>5754.9</v>
      </c>
      <c r="AC159" s="6">
        <v>0</v>
      </c>
      <c r="AD159" s="6">
        <v>0</v>
      </c>
      <c r="AE159" s="6">
        <v>0</v>
      </c>
      <c r="AF159" s="6">
        <v>0</v>
      </c>
      <c r="AG159" s="6">
        <v>0</v>
      </c>
      <c r="AH159" s="6">
        <v>0</v>
      </c>
      <c r="AI159" s="6">
        <v>0</v>
      </c>
      <c r="AJ159" s="6">
        <v>0</v>
      </c>
      <c r="AK159" s="6">
        <v>0</v>
      </c>
      <c r="AL159" s="6">
        <v>0</v>
      </c>
      <c r="AM159" s="6">
        <v>0</v>
      </c>
      <c r="AN159" s="6">
        <v>0</v>
      </c>
      <c r="AO159" s="6">
        <v>0</v>
      </c>
      <c r="AP159" s="6">
        <v>0</v>
      </c>
      <c r="AQ159" s="6">
        <v>0</v>
      </c>
      <c r="AR159" s="6">
        <v>0</v>
      </c>
      <c r="AS159" s="6">
        <v>0</v>
      </c>
      <c r="AT159" s="6">
        <v>0</v>
      </c>
      <c r="AU159" s="6">
        <v>0</v>
      </c>
      <c r="AV159" s="6">
        <v>0</v>
      </c>
      <c r="AW159" s="6">
        <v>0</v>
      </c>
      <c r="AX159" s="6">
        <v>0</v>
      </c>
      <c r="AY159" s="6">
        <v>0</v>
      </c>
      <c r="AZ159" s="6">
        <v>0</v>
      </c>
      <c r="BA159" s="6">
        <v>0</v>
      </c>
      <c r="BB159" s="6">
        <v>0</v>
      </c>
      <c r="BC159" s="6">
        <v>360.4</v>
      </c>
      <c r="BD159" s="6">
        <v>0</v>
      </c>
      <c r="BE159" s="6">
        <v>0</v>
      </c>
      <c r="BF159" s="6">
        <v>0</v>
      </c>
      <c r="BG159" s="6">
        <v>0</v>
      </c>
      <c r="BH159" s="6">
        <v>0</v>
      </c>
      <c r="BI159" s="6">
        <v>0</v>
      </c>
      <c r="BJ159" s="6">
        <v>0</v>
      </c>
      <c r="BK159" s="6">
        <v>0</v>
      </c>
      <c r="BL159" s="6">
        <v>0</v>
      </c>
      <c r="BM159" s="6">
        <v>154.9</v>
      </c>
      <c r="BN159" s="6">
        <v>0</v>
      </c>
      <c r="BO159" s="6">
        <v>0</v>
      </c>
      <c r="BP159" s="6">
        <v>0</v>
      </c>
      <c r="BQ159" s="6">
        <v>0</v>
      </c>
      <c r="BR159" s="6">
        <v>0</v>
      </c>
      <c r="BS159" s="6">
        <v>0</v>
      </c>
      <c r="BT159" s="6">
        <v>0</v>
      </c>
      <c r="BU159" s="6">
        <v>0</v>
      </c>
      <c r="BV159" s="6">
        <v>0</v>
      </c>
      <c r="BW159" s="6">
        <v>0</v>
      </c>
      <c r="BX159" s="6">
        <v>0</v>
      </c>
      <c r="BY159" s="6">
        <v>0</v>
      </c>
      <c r="BZ159" s="6">
        <v>0</v>
      </c>
      <c r="CA159" s="6">
        <v>0</v>
      </c>
      <c r="CB159" s="6">
        <v>0</v>
      </c>
      <c r="CC159" s="6">
        <v>0</v>
      </c>
      <c r="CD159" s="6">
        <v>0</v>
      </c>
      <c r="CE159" s="6">
        <v>6271.3</v>
      </c>
      <c r="CF159" s="6">
        <v>527</v>
      </c>
      <c r="CG159" s="6">
        <v>-5744.3</v>
      </c>
      <c r="CH159" s="6">
        <v>-1090</v>
      </c>
    </row>
    <row r="160" spans="1:86">
      <c r="B160" s="20">
        <v>1</v>
      </c>
      <c r="C160" s="20">
        <v>2</v>
      </c>
      <c r="D160" s="20">
        <v>3</v>
      </c>
      <c r="E160" s="20">
        <v>4</v>
      </c>
      <c r="F160" s="20">
        <v>5</v>
      </c>
      <c r="G160" s="20">
        <v>6</v>
      </c>
      <c r="H160" s="20">
        <v>7</v>
      </c>
      <c r="I160" s="20">
        <v>8</v>
      </c>
      <c r="J160" s="20">
        <v>9</v>
      </c>
      <c r="K160" s="20">
        <v>10</v>
      </c>
      <c r="L160" s="20">
        <v>11</v>
      </c>
      <c r="M160" s="20">
        <v>12</v>
      </c>
      <c r="N160" s="20">
        <v>13</v>
      </c>
      <c r="O160" s="20">
        <v>14</v>
      </c>
      <c r="P160" s="20">
        <v>15</v>
      </c>
      <c r="Q160" s="20">
        <v>16</v>
      </c>
      <c r="R160" s="20">
        <v>17</v>
      </c>
      <c r="S160" s="20">
        <v>18</v>
      </c>
      <c r="T160" s="20">
        <v>19</v>
      </c>
      <c r="U160" s="20">
        <v>20</v>
      </c>
      <c r="V160" s="20">
        <v>21</v>
      </c>
      <c r="W160" s="20">
        <v>22</v>
      </c>
      <c r="X160" s="20">
        <v>23</v>
      </c>
      <c r="Y160" s="20">
        <v>24</v>
      </c>
      <c r="Z160" s="20">
        <v>25</v>
      </c>
      <c r="AA160" s="20">
        <v>26</v>
      </c>
      <c r="AB160" s="20">
        <v>27</v>
      </c>
      <c r="AC160" s="20">
        <v>28</v>
      </c>
      <c r="AD160" s="20">
        <v>29</v>
      </c>
      <c r="AE160" s="20">
        <v>30</v>
      </c>
      <c r="AF160" s="20">
        <v>31</v>
      </c>
      <c r="AG160" s="20">
        <v>32</v>
      </c>
      <c r="AH160" s="20">
        <v>33</v>
      </c>
      <c r="AI160" s="20">
        <v>34</v>
      </c>
      <c r="AJ160" s="20">
        <v>35</v>
      </c>
      <c r="AK160" s="20">
        <v>36</v>
      </c>
      <c r="AL160" s="20">
        <v>37</v>
      </c>
      <c r="AM160" s="20">
        <v>38</v>
      </c>
      <c r="AN160" s="20">
        <v>39</v>
      </c>
      <c r="AO160" s="20">
        <v>40</v>
      </c>
      <c r="AP160" s="20">
        <v>41</v>
      </c>
      <c r="AQ160" s="20">
        <v>42</v>
      </c>
      <c r="AR160" s="20">
        <v>43</v>
      </c>
      <c r="AS160" s="20">
        <v>44</v>
      </c>
      <c r="AT160" s="20">
        <v>45</v>
      </c>
      <c r="AU160" s="20">
        <v>46</v>
      </c>
      <c r="AV160" s="20">
        <v>47</v>
      </c>
      <c r="AW160" s="20">
        <v>48</v>
      </c>
      <c r="AX160" s="20">
        <v>49</v>
      </c>
      <c r="AY160" s="20">
        <v>50</v>
      </c>
      <c r="AZ160" s="20">
        <v>51</v>
      </c>
      <c r="BA160" s="20">
        <v>52</v>
      </c>
      <c r="BB160" s="20">
        <v>53</v>
      </c>
      <c r="BC160" s="20">
        <v>54</v>
      </c>
      <c r="BD160" s="20">
        <v>55</v>
      </c>
      <c r="BE160" s="20">
        <v>56</v>
      </c>
      <c r="BF160" s="20">
        <v>57</v>
      </c>
      <c r="BG160" s="20">
        <v>58</v>
      </c>
      <c r="BH160" s="20">
        <v>59</v>
      </c>
      <c r="BI160" s="20">
        <v>60</v>
      </c>
      <c r="BJ160" s="20">
        <v>61</v>
      </c>
      <c r="BK160" s="20">
        <v>62</v>
      </c>
      <c r="BL160" s="20">
        <v>63</v>
      </c>
      <c r="BM160" s="20">
        <v>64</v>
      </c>
      <c r="BN160" s="20">
        <v>65</v>
      </c>
      <c r="BO160" s="20">
        <v>66</v>
      </c>
      <c r="BP160" s="20">
        <v>67</v>
      </c>
      <c r="BQ160" s="20">
        <v>68</v>
      </c>
      <c r="BR160" s="20">
        <v>69</v>
      </c>
      <c r="BS160" s="20">
        <v>70</v>
      </c>
      <c r="BT160" s="20">
        <v>71</v>
      </c>
      <c r="BU160" s="20">
        <v>72</v>
      </c>
      <c r="BV160" s="20">
        <v>73</v>
      </c>
      <c r="BW160" s="20">
        <v>74</v>
      </c>
      <c r="BX160" s="20">
        <v>75</v>
      </c>
      <c r="BY160" s="20">
        <v>76</v>
      </c>
      <c r="BZ160" s="20">
        <v>77</v>
      </c>
      <c r="CA160" s="20">
        <v>78</v>
      </c>
      <c r="CB160" s="20">
        <v>79</v>
      </c>
      <c r="CC160" s="20">
        <v>80</v>
      </c>
      <c r="CD160" s="20">
        <v>81</v>
      </c>
      <c r="CE160">
        <f>SUM(CE133:CE159)</f>
        <v>141995.79999999999</v>
      </c>
      <c r="CF160" s="2">
        <f>SUM(CF133:CF159)</f>
        <v>72202</v>
      </c>
    </row>
    <row r="161" spans="1:86">
      <c r="CF161">
        <f>CF160/CE160</f>
        <v>0.50847982827661109</v>
      </c>
    </row>
    <row r="162" spans="1:86">
      <c r="B162" t="str">
        <f>B131</f>
        <v xml:space="preserve">A házi gyerekorvosok által ellátott szolgálatok száma </v>
      </c>
      <c r="C162" s="2" t="str">
        <f t="shared" ref="C162:BN162" si="3">C131</f>
        <v xml:space="preserve">A háziorvosok által ellátott szolgálatok száma </v>
      </c>
      <c r="D162" s="2" t="str">
        <f t="shared" si="3"/>
        <v xml:space="preserve">Az év folyamán központi költségvetési szerv által épített lakások száma </v>
      </c>
      <c r="E162" s="2" t="str">
        <f t="shared" si="3"/>
        <v xml:space="preserve">Az év folyamán lakásszövetkezetek által épített lakások száma </v>
      </c>
      <c r="F162" s="2" t="str">
        <f t="shared" si="3"/>
        <v xml:space="preserve">Cipő-, bőráruszaküzlet száma </v>
      </c>
      <c r="G162" s="2" t="str">
        <f t="shared" si="3"/>
        <v xml:space="preserve">Dohányáru-szaküzletek száma </v>
      </c>
      <c r="H162" s="19" t="str">
        <f t="shared" si="3"/>
        <v xml:space="preserve">Egyéb nem kiemelt élelmiszert forgalmazó szaküzletek száma </v>
      </c>
      <c r="I162" s="2" t="str">
        <f t="shared" si="3"/>
        <v xml:space="preserve">Egyéni vállalkozás által üzemeltetett dohányáru-szaküzletek száma </v>
      </c>
      <c r="J162" s="19" t="str">
        <f t="shared" si="3"/>
        <v xml:space="preserve">Egyéni vállalkozás által üzemeltetett illatszerszaküzletek száma </v>
      </c>
      <c r="K162" s="19" t="str">
        <f t="shared" si="3"/>
        <v xml:space="preserve">Egyéni vállalkozás által üzemeltetett motorkerékpár- és alkatrészszaküzletek száma </v>
      </c>
      <c r="L162" s="19" t="str">
        <f t="shared" si="3"/>
        <v xml:space="preserve">Éttermek, cukrászdák száma </v>
      </c>
      <c r="M162" s="2" t="str">
        <f t="shared" si="3"/>
        <v xml:space="preserve">Falusi szállásadás szállásférőhelyeinek száma </v>
      </c>
      <c r="N162" s="2" t="str">
        <f t="shared" si="3"/>
        <v xml:space="preserve">Falusi szállásadás vendéglátóinak száma </v>
      </c>
      <c r="O162" s="2" t="str">
        <f t="shared" si="3"/>
        <v xml:space="preserve">Fizetővendéglátás vendéglátóinak száma </v>
      </c>
      <c r="P162" s="19" t="str">
        <f t="shared" si="3"/>
        <v xml:space="preserve">Gépjárműalkatrész-szaküzletek száma </v>
      </c>
      <c r="Q162" s="2" t="str">
        <f t="shared" si="3"/>
        <v xml:space="preserve">Gimnáziumi feladatellátási helyek száma </v>
      </c>
      <c r="R162" s="19" t="str">
        <f t="shared" si="3"/>
        <v xml:space="preserve">Gyógypedagógiai oktatásban részesülő általános iskolai tanulók száma </v>
      </c>
      <c r="S162" s="2" t="str">
        <f t="shared" si="3"/>
        <v xml:space="preserve">Gyógypedagógiai oktatásban részesülő óvodás gyermekek száma </v>
      </c>
      <c r="T162" s="2" t="str">
        <f t="shared" si="3"/>
        <v xml:space="preserve">Használtcikk-szaküzletek száma </v>
      </c>
      <c r="U162" s="2" t="str">
        <f t="shared" si="3"/>
        <v xml:space="preserve">Ifjúsági szállók férőhelyeinek száma </v>
      </c>
      <c r="V162" s="2" t="str">
        <f t="shared" si="3"/>
        <v xml:space="preserve">Illatszerszaküzletek száma </v>
      </c>
      <c r="W162" s="2" t="str">
        <f t="shared" si="3"/>
        <v xml:space="preserve">Iparcikk jellegű üzletek és áruházak száma </v>
      </c>
      <c r="X162" s="2" t="str">
        <f t="shared" si="3"/>
        <v xml:space="preserve">Kollégiumba lakó általános iskolai tanulók száma (gyógypedagógiai oktatással együtt) </v>
      </c>
      <c r="Y162" s="2" t="str">
        <f t="shared" si="3"/>
        <v xml:space="preserve">Kollégiumba lakó szakiskolai és speciális szakiskolai tanulók száma </v>
      </c>
      <c r="Z162" s="2" t="str">
        <f t="shared" si="3"/>
        <v xml:space="preserve">Kollégiumban lakó középiskolai tanulók száma </v>
      </c>
      <c r="AA162" s="2" t="str">
        <f t="shared" si="3"/>
        <v xml:space="preserve">Kollégiumi feladatellátási helyek száma </v>
      </c>
      <c r="AB162" s="19" t="str">
        <f t="shared" si="3"/>
        <v xml:space="preserve">Közcsatornahálózat hosszából elválasztó rendszerű szennyvízcsatorna hossza </v>
      </c>
      <c r="AC162" s="2" t="str">
        <f t="shared" si="3"/>
        <v xml:space="preserve">Középiskolai felnőttoktatásban érettségi vizsgát tett tanulók száma az előző tanévben </v>
      </c>
      <c r="AD162" s="2" t="str">
        <f t="shared" si="3"/>
        <v xml:space="preserve">Középiskolai felnőttoktatásban tanulók száma </v>
      </c>
      <c r="AE162" s="2" t="str">
        <f t="shared" si="3"/>
        <v xml:space="preserve">Középiskolai főállású pedagógusok száma </v>
      </c>
      <c r="AF162" s="2" t="str">
        <f t="shared" si="3"/>
        <v xml:space="preserve">Középiskolai osztályok száma a nappali oktatásban </v>
      </c>
      <c r="AG162" s="2" t="str">
        <f t="shared" si="3"/>
        <v xml:space="preserve">Középiskolai osztálytermek száma </v>
      </c>
      <c r="AH162" s="2" t="str">
        <f t="shared" si="3"/>
        <v xml:space="preserve">Külföldi vendégek száma a fizetővendéglátásban </v>
      </c>
      <c r="AI162" s="2" t="str">
        <f t="shared" si="3"/>
        <v xml:space="preserve">Külföldi vendégek száma a gyógyszállodákban </v>
      </c>
      <c r="AJ162" s="2" t="str">
        <f t="shared" si="3"/>
        <v xml:space="preserve">Külföldi vendégek száma a kereskedelmi szálláshelyeken </v>
      </c>
      <c r="AK162" s="2" t="str">
        <f t="shared" si="3"/>
        <v xml:space="preserve">Külföldi vendégek száma a panziókban </v>
      </c>
      <c r="AL162" s="2" t="str">
        <f t="shared" si="3"/>
        <v xml:space="preserve">Külföldi vendégek száma a szállodákban </v>
      </c>
      <c r="AM162" s="2" t="str">
        <f t="shared" si="3"/>
        <v xml:space="preserve">Külföldi vendégek száma a turistaszállásokon </v>
      </c>
      <c r="AN162" s="2" t="str">
        <f t="shared" si="3"/>
        <v xml:space="preserve">Külföldi vendégek száma az ifjúsági szállókban </v>
      </c>
      <c r="AO162" s="2" t="str">
        <f t="shared" si="3"/>
        <v xml:space="preserve">Külföldiek által eltöltött vendégéjszakák száma a fizetővendéglátásban </v>
      </c>
      <c r="AP162" s="2" t="str">
        <f t="shared" si="3"/>
        <v xml:space="preserve">Külföldiek által eltöltött vendégéjszakák száma a gyógyszállodákban </v>
      </c>
      <c r="AQ162" s="19" t="str">
        <f t="shared" si="3"/>
        <v xml:space="preserve">Külföldiek által eltöltött vendégéjszakák száma a kempingekben </v>
      </c>
      <c r="AR162" s="2" t="str">
        <f t="shared" si="3"/>
        <v xml:space="preserve">Külföldiek által eltöltött vendégéjszakák száma a kereskedelmi szálláshelyeken </v>
      </c>
      <c r="AS162" s="2" t="str">
        <f t="shared" si="3"/>
        <v xml:space="preserve">Külföldiek által eltöltött vendégéjszakák száma a panziókban </v>
      </c>
      <c r="AT162" s="2" t="str">
        <f t="shared" si="3"/>
        <v xml:space="preserve">Külföldiek által eltöltött vendégéjszakák száma a szállodákban </v>
      </c>
      <c r="AU162" s="2" t="str">
        <f t="shared" si="3"/>
        <v xml:space="preserve">Külföldiek által eltöltött vendégéjszakák száma a turistaszállásokon </v>
      </c>
      <c r="AV162" s="2" t="str">
        <f t="shared" si="3"/>
        <v xml:space="preserve">Külföldiek által eltöltött vendégéjszakák száma az ifjúsági szállókban </v>
      </c>
      <c r="AW162" s="19" t="str">
        <f t="shared" si="3"/>
        <v xml:space="preserve">Lakókocsik száma </v>
      </c>
      <c r="AX162" s="2" t="str">
        <f t="shared" si="3"/>
        <v xml:space="preserve">Magánszállásadás férőhelyeinek száma </v>
      </c>
      <c r="AY162" s="2" t="str">
        <f t="shared" si="3"/>
        <v xml:space="preserve">Magánszállásadás vendéglátóinak száma </v>
      </c>
      <c r="AZ162" s="2" t="str">
        <f t="shared" si="3"/>
        <v xml:space="preserve">Munkahelyi vendéglátóhelyek száma </v>
      </c>
      <c r="BA162" s="2" t="str">
        <f t="shared" si="3"/>
        <v xml:space="preserve">Naponta bejáró középiskolai tanulók száma a nappali oktatásban </v>
      </c>
      <c r="BB162" s="19" t="str">
        <f t="shared" si="3"/>
        <v xml:space="preserve">Panziók száma </v>
      </c>
      <c r="BC162" s="19" t="str">
        <f t="shared" si="3"/>
        <v xml:space="preserve">Regisztrált munkanélküliek száma szakközépiskolai, technikumi, gimnáziumi végzettséggel </v>
      </c>
      <c r="BD162" s="2" t="str">
        <f t="shared" si="3"/>
        <v xml:space="preserve">Ruházati szaküzletek száma </v>
      </c>
      <c r="BE162" s="2" t="str">
        <f t="shared" si="3"/>
        <v xml:space="preserve">Szakiskolai és speciális szakiskolai feladatellátási helyek száma </v>
      </c>
      <c r="BF162" s="2" t="str">
        <f t="shared" si="3"/>
        <v xml:space="preserve">Szakiskolai és speciális szakiskolai felnőttoktatásban tanulók száma </v>
      </c>
      <c r="BG162" s="2" t="str">
        <f t="shared" si="3"/>
        <v xml:space="preserve">Szakiskolai és speciális szakiskolai osztályok száma a nappali oktatásban </v>
      </c>
      <c r="BH162" s="2" t="str">
        <f t="shared" si="3"/>
        <v xml:space="preserve">Szakiskolai és speciális szakiskolai osztálytermek száma </v>
      </c>
      <c r="BI162" s="2" t="str">
        <f t="shared" si="3"/>
        <v xml:space="preserve">Szakközépiskolai feladatellátási helyek száma </v>
      </c>
      <c r="BJ162" s="2" t="str">
        <f t="shared" si="3"/>
        <v xml:space="preserve">Szállodák szállásférőhelyeinek száma </v>
      </c>
      <c r="BK162" s="2" t="str">
        <f t="shared" si="3"/>
        <v xml:space="preserve">Számítógépek száma a közoktatási intézményekben </v>
      </c>
      <c r="BL162" s="2" t="str">
        <f t="shared" si="3"/>
        <v xml:space="preserve">Szobák száma a szállodákban </v>
      </c>
      <c r="BM162" s="19" t="str">
        <f t="shared" si="3"/>
        <v xml:space="preserve">Tornateremmel, tornaszobával ellátott közoktatási intézmények száma (intézmény székhelye szerint) </v>
      </c>
      <c r="BN162" s="2" t="str">
        <f t="shared" si="3"/>
        <v xml:space="preserve">Tornatermek, tornaszobák száma a közoktatási intézményekben (intézmény székhelye szerint) </v>
      </c>
      <c r="BO162" s="2" t="str">
        <f t="shared" ref="BO162:CD162" si="4">BO131</f>
        <v xml:space="preserve">Turistaszállások szállásférőhelyeinek száma </v>
      </c>
      <c r="BP162" s="2" t="str">
        <f t="shared" si="4"/>
        <v xml:space="preserve">Vendégéjszakák száma a fizetővendéglátásban </v>
      </c>
      <c r="BQ162" s="2" t="str">
        <f t="shared" si="4"/>
        <v xml:space="preserve">Vendégéjszakák száma a kereskedelmi szálláshelyeken </v>
      </c>
      <c r="BR162" s="2" t="str">
        <f t="shared" si="4"/>
        <v xml:space="preserve">Vendégéjszakák száma a panziókban </v>
      </c>
      <c r="BS162" s="2" t="str">
        <f t="shared" si="4"/>
        <v xml:space="preserve">Vendégéjszakák száma a szállodákban </v>
      </c>
      <c r="BT162" s="2" t="str">
        <f t="shared" si="4"/>
        <v xml:space="preserve">Vendégéjszakák száma a turistaszállásokon </v>
      </c>
      <c r="BU162" s="19" t="str">
        <f t="shared" si="4"/>
        <v xml:space="preserve">Vendégéjszakák száma az ifjúsági szállókban </v>
      </c>
      <c r="BV162" s="2" t="str">
        <f t="shared" si="4"/>
        <v xml:space="preserve">Vendégek száma a fizetővendéglátásban </v>
      </c>
      <c r="BW162" s="2" t="str">
        <f t="shared" si="4"/>
        <v xml:space="preserve">Vendégek száma a gyógyszállodákban </v>
      </c>
      <c r="BX162" s="19" t="str">
        <f t="shared" si="4"/>
        <v xml:space="preserve">Vendégek száma a magánszállásadásban </v>
      </c>
      <c r="BY162" s="2" t="str">
        <f t="shared" si="4"/>
        <v xml:space="preserve">Vendégek száma a panziókban </v>
      </c>
      <c r="BZ162" s="2" t="str">
        <f t="shared" si="4"/>
        <v xml:space="preserve">Vendégek száma a szállodákban </v>
      </c>
      <c r="CA162" s="2" t="str">
        <f t="shared" si="4"/>
        <v xml:space="preserve">Vendégek száma a turistaszállásokon </v>
      </c>
      <c r="CB162" s="2" t="str">
        <f t="shared" si="4"/>
        <v xml:space="preserve">Vendégek száma az ifjúsági szállókban </v>
      </c>
      <c r="CC162" s="2" t="str">
        <f t="shared" si="4"/>
        <v xml:space="preserve">Vendégek száma összesen a kereskedelmi szálláshelyeken </v>
      </c>
      <c r="CD162" s="19" t="str">
        <f t="shared" si="4"/>
        <v xml:space="preserve">Zöldség-, gyümölcsszaküzletek száma </v>
      </c>
      <c r="CE162" s="2" t="str">
        <f>CE131</f>
        <v>becslés</v>
      </c>
      <c r="CF162" s="2" t="str">
        <f t="shared" ref="CF162:CH162" si="5">CF131</f>
        <v>tény</v>
      </c>
      <c r="CG162" s="2" t="str">
        <f t="shared" si="5"/>
        <v>delta</v>
      </c>
      <c r="CH162" s="2" t="str">
        <f t="shared" si="5"/>
        <v>%</v>
      </c>
    </row>
    <row r="163" spans="1:86">
      <c r="A163" t="str">
        <f>A133</f>
        <v>Bánk</v>
      </c>
      <c r="B163">
        <f>B133*$CF$161</f>
        <v>0</v>
      </c>
      <c r="C163" s="2">
        <f t="shared" ref="C163:BN164" si="6">C133*$CF$161</f>
        <v>0</v>
      </c>
      <c r="D163" s="2">
        <f t="shared" si="6"/>
        <v>0</v>
      </c>
      <c r="E163" s="2">
        <f t="shared" si="6"/>
        <v>0</v>
      </c>
      <c r="F163" s="2">
        <f t="shared" si="6"/>
        <v>0</v>
      </c>
      <c r="G163" s="2">
        <f t="shared" si="6"/>
        <v>0</v>
      </c>
      <c r="H163" s="2">
        <f t="shared" si="6"/>
        <v>0.61017579393193333</v>
      </c>
      <c r="I163" s="2">
        <f t="shared" si="6"/>
        <v>0</v>
      </c>
      <c r="J163" s="2">
        <f t="shared" si="6"/>
        <v>0</v>
      </c>
      <c r="K163" s="2">
        <f t="shared" si="6"/>
        <v>0</v>
      </c>
      <c r="L163" s="2">
        <f t="shared" si="6"/>
        <v>150.05239732442794</v>
      </c>
      <c r="M163" s="2">
        <f t="shared" si="6"/>
        <v>0</v>
      </c>
      <c r="N163" s="2">
        <f t="shared" si="6"/>
        <v>0</v>
      </c>
      <c r="O163" s="2">
        <f t="shared" si="6"/>
        <v>0</v>
      </c>
      <c r="P163" s="2">
        <f t="shared" si="6"/>
        <v>0</v>
      </c>
      <c r="Q163" s="2">
        <f t="shared" si="6"/>
        <v>0</v>
      </c>
      <c r="R163" s="2">
        <f t="shared" si="6"/>
        <v>0</v>
      </c>
      <c r="S163" s="2">
        <f t="shared" si="6"/>
        <v>0</v>
      </c>
      <c r="T163" s="2">
        <f t="shared" si="6"/>
        <v>0</v>
      </c>
      <c r="U163" s="2">
        <f t="shared" si="6"/>
        <v>0</v>
      </c>
      <c r="V163" s="2">
        <f t="shared" si="6"/>
        <v>0</v>
      </c>
      <c r="W163" s="2">
        <f t="shared" si="6"/>
        <v>0</v>
      </c>
      <c r="X163" s="2">
        <f t="shared" si="6"/>
        <v>0</v>
      </c>
      <c r="Y163" s="2">
        <f t="shared" si="6"/>
        <v>0</v>
      </c>
      <c r="Z163" s="2">
        <f t="shared" si="6"/>
        <v>0</v>
      </c>
      <c r="AA163" s="2">
        <f t="shared" si="6"/>
        <v>0</v>
      </c>
      <c r="AB163" s="2">
        <f t="shared" si="6"/>
        <v>2926.250563749069</v>
      </c>
      <c r="AC163" s="2">
        <f t="shared" si="6"/>
        <v>0</v>
      </c>
      <c r="AD163" s="2">
        <f t="shared" si="6"/>
        <v>0</v>
      </c>
      <c r="AE163" s="2">
        <f t="shared" si="6"/>
        <v>0</v>
      </c>
      <c r="AF163" s="2">
        <f t="shared" si="6"/>
        <v>0</v>
      </c>
      <c r="AG163" s="2">
        <f t="shared" si="6"/>
        <v>0</v>
      </c>
      <c r="AH163" s="2">
        <f t="shared" si="6"/>
        <v>0</v>
      </c>
      <c r="AI163" s="2">
        <f t="shared" si="6"/>
        <v>0</v>
      </c>
      <c r="AJ163" s="2">
        <f t="shared" si="6"/>
        <v>0</v>
      </c>
      <c r="AK163" s="2">
        <f t="shared" si="6"/>
        <v>0</v>
      </c>
      <c r="AL163" s="2">
        <f t="shared" si="6"/>
        <v>0</v>
      </c>
      <c r="AM163" s="2">
        <f t="shared" si="6"/>
        <v>0</v>
      </c>
      <c r="AN163" s="2">
        <f t="shared" si="6"/>
        <v>0</v>
      </c>
      <c r="AO163" s="2">
        <f t="shared" si="6"/>
        <v>0</v>
      </c>
      <c r="AP163" s="2">
        <f t="shared" si="6"/>
        <v>0</v>
      </c>
      <c r="AQ163" s="2">
        <f t="shared" si="6"/>
        <v>0</v>
      </c>
      <c r="AR163" s="2">
        <f t="shared" si="6"/>
        <v>0</v>
      </c>
      <c r="AS163" s="2">
        <f t="shared" si="6"/>
        <v>0</v>
      </c>
      <c r="AT163" s="2">
        <f t="shared" si="6"/>
        <v>0</v>
      </c>
      <c r="AU163" s="2">
        <f t="shared" si="6"/>
        <v>0</v>
      </c>
      <c r="AV163" s="2">
        <f t="shared" si="6"/>
        <v>0</v>
      </c>
      <c r="AW163" s="2">
        <f t="shared" si="6"/>
        <v>2.8474870383490218</v>
      </c>
      <c r="AX163" s="2">
        <f t="shared" si="6"/>
        <v>0</v>
      </c>
      <c r="AY163" s="2">
        <f t="shared" si="6"/>
        <v>0</v>
      </c>
      <c r="AZ163" s="2">
        <f t="shared" si="6"/>
        <v>0</v>
      </c>
      <c r="BA163" s="2">
        <f t="shared" si="6"/>
        <v>0</v>
      </c>
      <c r="BB163" s="2">
        <f t="shared" si="6"/>
        <v>48.712367548899344</v>
      </c>
      <c r="BC163" s="2">
        <f t="shared" si="6"/>
        <v>189.51043199869295</v>
      </c>
      <c r="BD163" s="2">
        <f t="shared" si="6"/>
        <v>0</v>
      </c>
      <c r="BE163" s="2">
        <f t="shared" si="6"/>
        <v>0</v>
      </c>
      <c r="BF163" s="2">
        <f t="shared" si="6"/>
        <v>0</v>
      </c>
      <c r="BG163" s="2">
        <f t="shared" si="6"/>
        <v>0</v>
      </c>
      <c r="BH163" s="2">
        <f t="shared" si="6"/>
        <v>0</v>
      </c>
      <c r="BI163" s="2">
        <f t="shared" si="6"/>
        <v>0</v>
      </c>
      <c r="BJ163" s="2">
        <f t="shared" si="6"/>
        <v>0</v>
      </c>
      <c r="BK163" s="2">
        <f t="shared" si="6"/>
        <v>0</v>
      </c>
      <c r="BL163" s="2">
        <f t="shared" si="6"/>
        <v>0</v>
      </c>
      <c r="BM163" s="2">
        <f t="shared" si="6"/>
        <v>78.763525400047058</v>
      </c>
      <c r="BN163" s="2">
        <f t="shared" si="6"/>
        <v>0</v>
      </c>
      <c r="BO163" s="2">
        <f t="shared" ref="BO163:CD167" si="7">BO133*$CF$161</f>
        <v>0</v>
      </c>
      <c r="BP163" s="2">
        <f t="shared" si="7"/>
        <v>0</v>
      </c>
      <c r="BQ163" s="2">
        <f t="shared" si="7"/>
        <v>0</v>
      </c>
      <c r="BR163" s="2">
        <f t="shared" si="7"/>
        <v>0</v>
      </c>
      <c r="BS163" s="2">
        <f t="shared" si="7"/>
        <v>0</v>
      </c>
      <c r="BT163" s="2">
        <f t="shared" si="7"/>
        <v>0</v>
      </c>
      <c r="BU163" s="2">
        <f t="shared" si="7"/>
        <v>0</v>
      </c>
      <c r="BV163" s="2">
        <f t="shared" si="7"/>
        <v>0</v>
      </c>
      <c r="BW163" s="2">
        <f t="shared" si="7"/>
        <v>0</v>
      </c>
      <c r="BX163" s="2">
        <f t="shared" si="7"/>
        <v>93.865376299862405</v>
      </c>
      <c r="BY163" s="2">
        <f t="shared" si="7"/>
        <v>0</v>
      </c>
      <c r="BZ163" s="2">
        <f t="shared" si="7"/>
        <v>0</v>
      </c>
      <c r="CA163" s="2">
        <f t="shared" si="7"/>
        <v>0</v>
      </c>
      <c r="CB163" s="2">
        <f t="shared" si="7"/>
        <v>0</v>
      </c>
      <c r="CC163" s="2">
        <f t="shared" si="7"/>
        <v>0</v>
      </c>
      <c r="CD163" s="2">
        <f t="shared" si="7"/>
        <v>0</v>
      </c>
      <c r="CE163">
        <f>SUM(B163:CD163)</f>
        <v>3490.6123251532795</v>
      </c>
      <c r="CF163">
        <f>CF133</f>
        <v>2546</v>
      </c>
      <c r="CG163">
        <f>CF163-CE163</f>
        <v>-944.61232515327947</v>
      </c>
      <c r="CH163">
        <f>CG163/CF163</f>
        <v>-0.37101819526837371</v>
      </c>
    </row>
    <row r="164" spans="1:86">
      <c r="A164" s="2" t="str">
        <f t="shared" ref="A164:A189" si="8">A134</f>
        <v>Berkenye</v>
      </c>
      <c r="B164" s="2">
        <f t="shared" ref="B164:Q189" si="9">B134*$CF$161</f>
        <v>0</v>
      </c>
      <c r="C164" s="2">
        <f t="shared" si="9"/>
        <v>0</v>
      </c>
      <c r="D164" s="2">
        <f t="shared" si="9"/>
        <v>0</v>
      </c>
      <c r="E164" s="2">
        <f t="shared" si="9"/>
        <v>0</v>
      </c>
      <c r="F164" s="2">
        <f t="shared" si="9"/>
        <v>0</v>
      </c>
      <c r="G164" s="2">
        <f t="shared" si="9"/>
        <v>0</v>
      </c>
      <c r="H164" s="2">
        <f t="shared" si="9"/>
        <v>0</v>
      </c>
      <c r="I164" s="2">
        <f t="shared" si="9"/>
        <v>0</v>
      </c>
      <c r="J164" s="2">
        <f t="shared" si="9"/>
        <v>35.847827893501083</v>
      </c>
      <c r="K164" s="2">
        <f t="shared" si="9"/>
        <v>0</v>
      </c>
      <c r="L164" s="2">
        <f t="shared" si="9"/>
        <v>0</v>
      </c>
      <c r="M164" s="2">
        <f t="shared" si="9"/>
        <v>0</v>
      </c>
      <c r="N164" s="2">
        <f t="shared" si="9"/>
        <v>0</v>
      </c>
      <c r="O164" s="2">
        <f t="shared" si="9"/>
        <v>0</v>
      </c>
      <c r="P164" s="2">
        <f t="shared" si="9"/>
        <v>0</v>
      </c>
      <c r="Q164" s="2">
        <f t="shared" si="9"/>
        <v>0</v>
      </c>
      <c r="R164" s="2">
        <f t="shared" si="6"/>
        <v>0</v>
      </c>
      <c r="S164" s="2">
        <f t="shared" si="6"/>
        <v>0</v>
      </c>
      <c r="T164" s="2">
        <f t="shared" si="6"/>
        <v>0</v>
      </c>
      <c r="U164" s="2">
        <f t="shared" si="6"/>
        <v>0</v>
      </c>
      <c r="V164" s="2">
        <f t="shared" si="6"/>
        <v>0</v>
      </c>
      <c r="W164" s="2">
        <f t="shared" si="6"/>
        <v>0</v>
      </c>
      <c r="X164" s="2">
        <f t="shared" si="6"/>
        <v>0</v>
      </c>
      <c r="Y164" s="2">
        <f t="shared" si="6"/>
        <v>0</v>
      </c>
      <c r="Z164" s="2">
        <f t="shared" si="6"/>
        <v>0</v>
      </c>
      <c r="AA164" s="2">
        <f t="shared" si="6"/>
        <v>0</v>
      </c>
      <c r="AB164" s="2">
        <f t="shared" si="6"/>
        <v>2926.250563749069</v>
      </c>
      <c r="AC164" s="2">
        <f t="shared" si="6"/>
        <v>0</v>
      </c>
      <c r="AD164" s="2">
        <f t="shared" si="6"/>
        <v>0</v>
      </c>
      <c r="AE164" s="2">
        <f t="shared" si="6"/>
        <v>0</v>
      </c>
      <c r="AF164" s="2">
        <f t="shared" si="6"/>
        <v>0</v>
      </c>
      <c r="AG164" s="2">
        <f t="shared" si="6"/>
        <v>0</v>
      </c>
      <c r="AH164" s="2">
        <f t="shared" si="6"/>
        <v>0</v>
      </c>
      <c r="AI164" s="2">
        <f t="shared" si="6"/>
        <v>0</v>
      </c>
      <c r="AJ164" s="2">
        <f t="shared" si="6"/>
        <v>0</v>
      </c>
      <c r="AK164" s="2">
        <f t="shared" si="6"/>
        <v>0</v>
      </c>
      <c r="AL164" s="2">
        <f t="shared" si="6"/>
        <v>0</v>
      </c>
      <c r="AM164" s="2">
        <f t="shared" si="6"/>
        <v>0</v>
      </c>
      <c r="AN164" s="2">
        <f t="shared" si="6"/>
        <v>0</v>
      </c>
      <c r="AO164" s="2">
        <f t="shared" si="6"/>
        <v>0</v>
      </c>
      <c r="AP164" s="2">
        <f t="shared" si="6"/>
        <v>0</v>
      </c>
      <c r="AQ164" s="2">
        <f t="shared" si="6"/>
        <v>0</v>
      </c>
      <c r="AR164" s="2">
        <f t="shared" si="6"/>
        <v>0</v>
      </c>
      <c r="AS164" s="2">
        <f t="shared" si="6"/>
        <v>0</v>
      </c>
      <c r="AT164" s="2">
        <f t="shared" si="6"/>
        <v>0</v>
      </c>
      <c r="AU164" s="2">
        <f t="shared" si="6"/>
        <v>0</v>
      </c>
      <c r="AV164" s="2">
        <f t="shared" si="6"/>
        <v>0</v>
      </c>
      <c r="AW164" s="2">
        <f t="shared" si="6"/>
        <v>0</v>
      </c>
      <c r="AX164" s="2">
        <f t="shared" si="6"/>
        <v>0</v>
      </c>
      <c r="AY164" s="2">
        <f t="shared" si="6"/>
        <v>0</v>
      </c>
      <c r="AZ164" s="2">
        <f t="shared" si="6"/>
        <v>0</v>
      </c>
      <c r="BA164" s="2">
        <f t="shared" si="6"/>
        <v>0</v>
      </c>
      <c r="BB164" s="2">
        <f t="shared" si="6"/>
        <v>48.712367548899344</v>
      </c>
      <c r="BC164" s="2">
        <f t="shared" si="6"/>
        <v>0</v>
      </c>
      <c r="BD164" s="2">
        <f t="shared" si="6"/>
        <v>0</v>
      </c>
      <c r="BE164" s="2">
        <f t="shared" si="6"/>
        <v>0</v>
      </c>
      <c r="BF164" s="2">
        <f t="shared" si="6"/>
        <v>0</v>
      </c>
      <c r="BG164" s="2">
        <f t="shared" si="6"/>
        <v>0</v>
      </c>
      <c r="BH164" s="2">
        <f t="shared" si="6"/>
        <v>0</v>
      </c>
      <c r="BI164" s="2">
        <f t="shared" si="6"/>
        <v>0</v>
      </c>
      <c r="BJ164" s="2">
        <f t="shared" si="6"/>
        <v>0</v>
      </c>
      <c r="BK164" s="2">
        <f t="shared" si="6"/>
        <v>0</v>
      </c>
      <c r="BL164" s="2">
        <f t="shared" si="6"/>
        <v>0</v>
      </c>
      <c r="BM164" s="2">
        <f t="shared" si="6"/>
        <v>89.390753811028233</v>
      </c>
      <c r="BN164" s="2">
        <f t="shared" si="6"/>
        <v>0</v>
      </c>
      <c r="BO164" s="2">
        <f t="shared" si="7"/>
        <v>0</v>
      </c>
      <c r="BP164" s="2">
        <f t="shared" si="7"/>
        <v>0</v>
      </c>
      <c r="BQ164" s="2">
        <f t="shared" si="7"/>
        <v>0</v>
      </c>
      <c r="BR164" s="2">
        <f t="shared" si="7"/>
        <v>0</v>
      </c>
      <c r="BS164" s="2">
        <f t="shared" si="7"/>
        <v>0</v>
      </c>
      <c r="BT164" s="2">
        <f t="shared" si="7"/>
        <v>0</v>
      </c>
      <c r="BU164" s="2">
        <f t="shared" si="7"/>
        <v>0</v>
      </c>
      <c r="BV164" s="2">
        <f t="shared" si="7"/>
        <v>0</v>
      </c>
      <c r="BW164" s="2">
        <f t="shared" si="7"/>
        <v>0</v>
      </c>
      <c r="BX164" s="2">
        <f t="shared" si="7"/>
        <v>0</v>
      </c>
      <c r="BY164" s="2">
        <f t="shared" si="7"/>
        <v>0</v>
      </c>
      <c r="BZ164" s="2">
        <f t="shared" si="7"/>
        <v>0</v>
      </c>
      <c r="CA164" s="2">
        <f t="shared" si="7"/>
        <v>0</v>
      </c>
      <c r="CB164" s="2">
        <f t="shared" si="7"/>
        <v>0</v>
      </c>
      <c r="CC164" s="2">
        <f t="shared" si="7"/>
        <v>0</v>
      </c>
      <c r="CD164" s="2">
        <f t="shared" si="7"/>
        <v>0</v>
      </c>
      <c r="CE164" s="2">
        <f t="shared" ref="CE164:CE189" si="10">SUM(B164:CD164)</f>
        <v>3100.2015130024979</v>
      </c>
      <c r="CF164" s="2">
        <f t="shared" ref="CF164:CF189" si="11">CF134</f>
        <v>1164</v>
      </c>
      <c r="CG164" s="2">
        <f t="shared" ref="CG164:CG189" si="12">CF164-CE164</f>
        <v>-1936.2015130024979</v>
      </c>
      <c r="CH164" s="2">
        <f t="shared" ref="CH164:CH189" si="13">CG164/CF164</f>
        <v>-1.6634033616859947</v>
      </c>
    </row>
    <row r="165" spans="1:86">
      <c r="A165" s="2" t="str">
        <f t="shared" si="8"/>
        <v>Borsosberény</v>
      </c>
      <c r="B165" s="2">
        <f t="shared" si="9"/>
        <v>0</v>
      </c>
      <c r="C165" s="2">
        <f t="shared" ref="C165:BN168" si="14">C135*$CF$161</f>
        <v>0</v>
      </c>
      <c r="D165" s="2">
        <f t="shared" si="14"/>
        <v>0</v>
      </c>
      <c r="E165" s="2">
        <f t="shared" si="14"/>
        <v>0</v>
      </c>
      <c r="F165" s="2">
        <f t="shared" si="14"/>
        <v>0</v>
      </c>
      <c r="G165" s="2">
        <f t="shared" si="14"/>
        <v>0</v>
      </c>
      <c r="H165" s="2">
        <f t="shared" si="14"/>
        <v>0.61017579393193333</v>
      </c>
      <c r="I165" s="2">
        <f t="shared" si="14"/>
        <v>0</v>
      </c>
      <c r="J165" s="2">
        <f t="shared" si="14"/>
        <v>0</v>
      </c>
      <c r="K165" s="2">
        <f t="shared" si="14"/>
        <v>0</v>
      </c>
      <c r="L165" s="2">
        <f t="shared" si="14"/>
        <v>0</v>
      </c>
      <c r="M165" s="2">
        <f t="shared" si="14"/>
        <v>0</v>
      </c>
      <c r="N165" s="2">
        <f t="shared" si="14"/>
        <v>0</v>
      </c>
      <c r="O165" s="2">
        <f t="shared" si="14"/>
        <v>0</v>
      </c>
      <c r="P165" s="2">
        <f t="shared" si="14"/>
        <v>0</v>
      </c>
      <c r="Q165" s="2">
        <f t="shared" si="14"/>
        <v>0</v>
      </c>
      <c r="R165" s="2">
        <f t="shared" si="14"/>
        <v>0</v>
      </c>
      <c r="S165" s="2">
        <f t="shared" si="14"/>
        <v>0</v>
      </c>
      <c r="T165" s="2">
        <f t="shared" si="14"/>
        <v>0</v>
      </c>
      <c r="U165" s="2">
        <f t="shared" si="14"/>
        <v>0</v>
      </c>
      <c r="V165" s="2">
        <f t="shared" si="14"/>
        <v>0</v>
      </c>
      <c r="W165" s="2">
        <f t="shared" si="14"/>
        <v>0</v>
      </c>
      <c r="X165" s="2">
        <f t="shared" si="14"/>
        <v>0</v>
      </c>
      <c r="Y165" s="2">
        <f t="shared" si="14"/>
        <v>0</v>
      </c>
      <c r="Z165" s="2">
        <f t="shared" si="14"/>
        <v>0</v>
      </c>
      <c r="AA165" s="2">
        <f t="shared" si="14"/>
        <v>0</v>
      </c>
      <c r="AB165" s="2">
        <f t="shared" si="14"/>
        <v>2926.250563749069</v>
      </c>
      <c r="AC165" s="2">
        <f t="shared" si="14"/>
        <v>0</v>
      </c>
      <c r="AD165" s="2">
        <f t="shared" si="14"/>
        <v>0</v>
      </c>
      <c r="AE165" s="2">
        <f t="shared" si="14"/>
        <v>0</v>
      </c>
      <c r="AF165" s="2">
        <f t="shared" si="14"/>
        <v>0</v>
      </c>
      <c r="AG165" s="2">
        <f t="shared" si="14"/>
        <v>0</v>
      </c>
      <c r="AH165" s="2">
        <f t="shared" si="14"/>
        <v>0</v>
      </c>
      <c r="AI165" s="2">
        <f t="shared" si="14"/>
        <v>0</v>
      </c>
      <c r="AJ165" s="2">
        <f t="shared" si="14"/>
        <v>0</v>
      </c>
      <c r="AK165" s="2">
        <f t="shared" si="14"/>
        <v>0</v>
      </c>
      <c r="AL165" s="2">
        <f t="shared" si="14"/>
        <v>0</v>
      </c>
      <c r="AM165" s="2">
        <f t="shared" si="14"/>
        <v>0</v>
      </c>
      <c r="AN165" s="2">
        <f t="shared" si="14"/>
        <v>0</v>
      </c>
      <c r="AO165" s="2">
        <f t="shared" si="14"/>
        <v>0</v>
      </c>
      <c r="AP165" s="2">
        <f t="shared" si="14"/>
        <v>0</v>
      </c>
      <c r="AQ165" s="2">
        <f t="shared" si="14"/>
        <v>0</v>
      </c>
      <c r="AR165" s="2">
        <f t="shared" si="14"/>
        <v>0</v>
      </c>
      <c r="AS165" s="2">
        <f t="shared" si="14"/>
        <v>0</v>
      </c>
      <c r="AT165" s="2">
        <f t="shared" si="14"/>
        <v>0</v>
      </c>
      <c r="AU165" s="2">
        <f t="shared" si="14"/>
        <v>0</v>
      </c>
      <c r="AV165" s="2">
        <f t="shared" si="14"/>
        <v>0</v>
      </c>
      <c r="AW165" s="2">
        <f t="shared" si="14"/>
        <v>0</v>
      </c>
      <c r="AX165" s="2">
        <f t="shared" si="14"/>
        <v>0</v>
      </c>
      <c r="AY165" s="2">
        <f t="shared" si="14"/>
        <v>0</v>
      </c>
      <c r="AZ165" s="2">
        <f t="shared" si="14"/>
        <v>0</v>
      </c>
      <c r="BA165" s="2">
        <f t="shared" si="14"/>
        <v>0</v>
      </c>
      <c r="BB165" s="2">
        <f t="shared" si="14"/>
        <v>0</v>
      </c>
      <c r="BC165" s="2">
        <f t="shared" si="14"/>
        <v>183.25613011089064</v>
      </c>
      <c r="BD165" s="2">
        <f t="shared" si="14"/>
        <v>0</v>
      </c>
      <c r="BE165" s="2">
        <f t="shared" si="14"/>
        <v>0</v>
      </c>
      <c r="BF165" s="2">
        <f t="shared" si="14"/>
        <v>0</v>
      </c>
      <c r="BG165" s="2">
        <f t="shared" si="14"/>
        <v>0</v>
      </c>
      <c r="BH165" s="2">
        <f t="shared" si="14"/>
        <v>0</v>
      </c>
      <c r="BI165" s="2">
        <f t="shared" si="14"/>
        <v>0</v>
      </c>
      <c r="BJ165" s="2">
        <f t="shared" si="14"/>
        <v>0</v>
      </c>
      <c r="BK165" s="2">
        <f t="shared" si="14"/>
        <v>0</v>
      </c>
      <c r="BL165" s="2">
        <f t="shared" si="14"/>
        <v>0</v>
      </c>
      <c r="BM165" s="2">
        <f t="shared" si="14"/>
        <v>89.390753811028233</v>
      </c>
      <c r="BN165" s="2">
        <f t="shared" si="14"/>
        <v>0</v>
      </c>
      <c r="BO165" s="2">
        <f t="shared" si="7"/>
        <v>0</v>
      </c>
      <c r="BP165" s="2">
        <f t="shared" si="7"/>
        <v>0</v>
      </c>
      <c r="BQ165" s="2">
        <f t="shared" si="7"/>
        <v>0</v>
      </c>
      <c r="BR165" s="2">
        <f t="shared" si="7"/>
        <v>0</v>
      </c>
      <c r="BS165" s="2">
        <f t="shared" si="7"/>
        <v>0</v>
      </c>
      <c r="BT165" s="2">
        <f t="shared" si="7"/>
        <v>0</v>
      </c>
      <c r="BU165" s="2">
        <f t="shared" si="7"/>
        <v>0</v>
      </c>
      <c r="BV165" s="2">
        <f t="shared" si="7"/>
        <v>0</v>
      </c>
      <c r="BW165" s="2">
        <f t="shared" si="7"/>
        <v>0</v>
      </c>
      <c r="BX165" s="2">
        <f t="shared" si="7"/>
        <v>0</v>
      </c>
      <c r="BY165" s="2">
        <f t="shared" si="7"/>
        <v>0</v>
      </c>
      <c r="BZ165" s="2">
        <f t="shared" si="7"/>
        <v>0</v>
      </c>
      <c r="CA165" s="2">
        <f t="shared" si="7"/>
        <v>0</v>
      </c>
      <c r="CB165" s="2">
        <f t="shared" si="7"/>
        <v>0</v>
      </c>
      <c r="CC165" s="2">
        <f t="shared" si="7"/>
        <v>0</v>
      </c>
      <c r="CD165" s="2">
        <f t="shared" si="7"/>
        <v>13.576411414985516</v>
      </c>
      <c r="CE165" s="2">
        <f t="shared" si="10"/>
        <v>3213.0840348799056</v>
      </c>
      <c r="CF165" s="2">
        <f t="shared" si="11"/>
        <v>689</v>
      </c>
      <c r="CG165" s="2">
        <f t="shared" si="12"/>
        <v>-2524.0840348799056</v>
      </c>
      <c r="CH165" s="2">
        <f t="shared" si="13"/>
        <v>-3.6634020825542897</v>
      </c>
    </row>
    <row r="166" spans="1:86">
      <c r="A166" s="2" t="str">
        <f t="shared" si="8"/>
        <v>Diósjenő</v>
      </c>
      <c r="B166" s="2">
        <f t="shared" si="9"/>
        <v>0</v>
      </c>
      <c r="C166" s="2">
        <f t="shared" si="14"/>
        <v>0</v>
      </c>
      <c r="D166" s="2">
        <f t="shared" si="14"/>
        <v>0</v>
      </c>
      <c r="E166" s="2">
        <f t="shared" si="14"/>
        <v>0</v>
      </c>
      <c r="F166" s="2">
        <f t="shared" si="14"/>
        <v>0</v>
      </c>
      <c r="G166" s="2">
        <f t="shared" si="14"/>
        <v>0</v>
      </c>
      <c r="H166" s="2">
        <f t="shared" si="14"/>
        <v>0.61017579393193333</v>
      </c>
      <c r="I166" s="2">
        <f t="shared" si="14"/>
        <v>0</v>
      </c>
      <c r="J166" s="2">
        <f t="shared" si="14"/>
        <v>0</v>
      </c>
      <c r="K166" s="2">
        <f t="shared" si="14"/>
        <v>0</v>
      </c>
      <c r="L166" s="2">
        <f t="shared" si="14"/>
        <v>37.525811326813894</v>
      </c>
      <c r="M166" s="2">
        <f t="shared" si="14"/>
        <v>0</v>
      </c>
      <c r="N166" s="2">
        <f t="shared" si="14"/>
        <v>0</v>
      </c>
      <c r="O166" s="2">
        <f t="shared" si="14"/>
        <v>0</v>
      </c>
      <c r="P166" s="2">
        <f t="shared" si="14"/>
        <v>0</v>
      </c>
      <c r="Q166" s="2">
        <f t="shared" si="14"/>
        <v>0</v>
      </c>
      <c r="R166" s="2">
        <f t="shared" si="14"/>
        <v>0</v>
      </c>
      <c r="S166" s="2">
        <f t="shared" si="14"/>
        <v>0</v>
      </c>
      <c r="T166" s="2">
        <f t="shared" si="14"/>
        <v>0</v>
      </c>
      <c r="U166" s="2">
        <f t="shared" si="14"/>
        <v>0</v>
      </c>
      <c r="V166" s="2">
        <f t="shared" si="14"/>
        <v>0</v>
      </c>
      <c r="W166" s="2">
        <f t="shared" si="14"/>
        <v>0</v>
      </c>
      <c r="X166" s="2">
        <f t="shared" si="14"/>
        <v>0</v>
      </c>
      <c r="Y166" s="2">
        <f t="shared" si="14"/>
        <v>0</v>
      </c>
      <c r="Z166" s="2">
        <f t="shared" si="14"/>
        <v>0</v>
      </c>
      <c r="AA166" s="2">
        <f t="shared" si="14"/>
        <v>0</v>
      </c>
      <c r="AB166" s="2">
        <f t="shared" si="14"/>
        <v>2926.250563749069</v>
      </c>
      <c r="AC166" s="2">
        <f t="shared" si="14"/>
        <v>0</v>
      </c>
      <c r="AD166" s="2">
        <f t="shared" si="14"/>
        <v>0</v>
      </c>
      <c r="AE166" s="2">
        <f t="shared" si="14"/>
        <v>0</v>
      </c>
      <c r="AF166" s="2">
        <f t="shared" si="14"/>
        <v>0</v>
      </c>
      <c r="AG166" s="2">
        <f t="shared" si="14"/>
        <v>0</v>
      </c>
      <c r="AH166" s="2">
        <f t="shared" si="14"/>
        <v>0</v>
      </c>
      <c r="AI166" s="2">
        <f t="shared" si="14"/>
        <v>0</v>
      </c>
      <c r="AJ166" s="2">
        <f t="shared" si="14"/>
        <v>0</v>
      </c>
      <c r="AK166" s="2">
        <f t="shared" si="14"/>
        <v>0</v>
      </c>
      <c r="AL166" s="2">
        <f t="shared" si="14"/>
        <v>0</v>
      </c>
      <c r="AM166" s="2">
        <f t="shared" si="14"/>
        <v>0</v>
      </c>
      <c r="AN166" s="2">
        <f t="shared" si="14"/>
        <v>0</v>
      </c>
      <c r="AO166" s="2">
        <f t="shared" si="14"/>
        <v>0</v>
      </c>
      <c r="AP166" s="2">
        <f t="shared" si="14"/>
        <v>0</v>
      </c>
      <c r="AQ166" s="2">
        <f t="shared" si="14"/>
        <v>0</v>
      </c>
      <c r="AR166" s="2">
        <f t="shared" si="14"/>
        <v>0</v>
      </c>
      <c r="AS166" s="2">
        <f t="shared" si="14"/>
        <v>0</v>
      </c>
      <c r="AT166" s="2">
        <f t="shared" si="14"/>
        <v>0</v>
      </c>
      <c r="AU166" s="2">
        <f t="shared" si="14"/>
        <v>0</v>
      </c>
      <c r="AV166" s="2">
        <f t="shared" si="14"/>
        <v>0</v>
      </c>
      <c r="AW166" s="2">
        <f t="shared" si="14"/>
        <v>2.8474870383490218</v>
      </c>
      <c r="AX166" s="2">
        <f t="shared" si="14"/>
        <v>0</v>
      </c>
      <c r="AY166" s="2">
        <f t="shared" si="14"/>
        <v>0</v>
      </c>
      <c r="AZ166" s="2">
        <f t="shared" si="14"/>
        <v>0</v>
      </c>
      <c r="BA166" s="2">
        <f t="shared" si="14"/>
        <v>0</v>
      </c>
      <c r="BB166" s="2">
        <f t="shared" si="14"/>
        <v>48.712367548899344</v>
      </c>
      <c r="BC166" s="2">
        <f t="shared" si="14"/>
        <v>189.51043199869295</v>
      </c>
      <c r="BD166" s="2">
        <f t="shared" si="14"/>
        <v>0</v>
      </c>
      <c r="BE166" s="2">
        <f t="shared" si="14"/>
        <v>0</v>
      </c>
      <c r="BF166" s="2">
        <f t="shared" si="14"/>
        <v>0</v>
      </c>
      <c r="BG166" s="2">
        <f t="shared" si="14"/>
        <v>0</v>
      </c>
      <c r="BH166" s="2">
        <f t="shared" si="14"/>
        <v>0</v>
      </c>
      <c r="BI166" s="2">
        <f t="shared" si="14"/>
        <v>0</v>
      </c>
      <c r="BJ166" s="2">
        <f t="shared" si="14"/>
        <v>0</v>
      </c>
      <c r="BK166" s="2">
        <f t="shared" si="14"/>
        <v>0</v>
      </c>
      <c r="BL166" s="2">
        <f t="shared" si="14"/>
        <v>0</v>
      </c>
      <c r="BM166" s="2">
        <f t="shared" si="14"/>
        <v>0</v>
      </c>
      <c r="BN166" s="2">
        <f t="shared" si="14"/>
        <v>0</v>
      </c>
      <c r="BO166" s="2">
        <f t="shared" si="7"/>
        <v>0</v>
      </c>
      <c r="BP166" s="2">
        <f t="shared" si="7"/>
        <v>0</v>
      </c>
      <c r="BQ166" s="2">
        <f t="shared" si="7"/>
        <v>0</v>
      </c>
      <c r="BR166" s="2">
        <f t="shared" si="7"/>
        <v>0</v>
      </c>
      <c r="BS166" s="2">
        <f t="shared" si="7"/>
        <v>0</v>
      </c>
      <c r="BT166" s="2">
        <f t="shared" si="7"/>
        <v>0</v>
      </c>
      <c r="BU166" s="2">
        <f t="shared" si="7"/>
        <v>0</v>
      </c>
      <c r="BV166" s="2">
        <f t="shared" si="7"/>
        <v>0</v>
      </c>
      <c r="BW166" s="2">
        <f t="shared" si="7"/>
        <v>0</v>
      </c>
      <c r="BX166" s="2">
        <f t="shared" si="7"/>
        <v>93.865376299862405</v>
      </c>
      <c r="BY166" s="2">
        <f t="shared" si="7"/>
        <v>0</v>
      </c>
      <c r="BZ166" s="2">
        <f t="shared" si="7"/>
        <v>0</v>
      </c>
      <c r="CA166" s="2">
        <f t="shared" si="7"/>
        <v>0</v>
      </c>
      <c r="CB166" s="2">
        <f t="shared" si="7"/>
        <v>0</v>
      </c>
      <c r="CC166" s="2">
        <f t="shared" si="7"/>
        <v>0</v>
      </c>
      <c r="CD166" s="2">
        <f t="shared" si="7"/>
        <v>0</v>
      </c>
      <c r="CE166" s="2">
        <f t="shared" si="10"/>
        <v>3299.3222137556186</v>
      </c>
      <c r="CF166" s="2">
        <f t="shared" si="11"/>
        <v>1266</v>
      </c>
      <c r="CG166" s="2">
        <f t="shared" si="12"/>
        <v>-2033.3222137556186</v>
      </c>
      <c r="CH166" s="2">
        <f t="shared" si="13"/>
        <v>-1.6060996949096513</v>
      </c>
    </row>
    <row r="167" spans="1:86">
      <c r="A167" s="2" t="str">
        <f t="shared" si="8"/>
        <v>ÉMR</v>
      </c>
      <c r="B167" s="2">
        <f t="shared" si="9"/>
        <v>0</v>
      </c>
      <c r="C167" s="2">
        <f t="shared" si="14"/>
        <v>0</v>
      </c>
      <c r="D167" s="2">
        <f t="shared" si="14"/>
        <v>0</v>
      </c>
      <c r="E167" s="2">
        <f t="shared" si="14"/>
        <v>0</v>
      </c>
      <c r="F167" s="2">
        <f t="shared" si="14"/>
        <v>0</v>
      </c>
      <c r="G167" s="2">
        <f t="shared" si="14"/>
        <v>0</v>
      </c>
      <c r="H167" s="2">
        <f t="shared" si="14"/>
        <v>0.61017579393193333</v>
      </c>
      <c r="I167" s="2">
        <f t="shared" si="14"/>
        <v>0</v>
      </c>
      <c r="J167" s="2">
        <f t="shared" si="14"/>
        <v>0</v>
      </c>
      <c r="K167" s="2">
        <f t="shared" si="14"/>
        <v>0</v>
      </c>
      <c r="L167" s="2">
        <f t="shared" si="14"/>
        <v>0</v>
      </c>
      <c r="M167" s="2">
        <f t="shared" si="14"/>
        <v>0</v>
      </c>
      <c r="N167" s="2">
        <f t="shared" si="14"/>
        <v>0</v>
      </c>
      <c r="O167" s="2">
        <f t="shared" si="14"/>
        <v>0</v>
      </c>
      <c r="P167" s="2">
        <f t="shared" si="14"/>
        <v>0</v>
      </c>
      <c r="Q167" s="2">
        <f t="shared" si="14"/>
        <v>0</v>
      </c>
      <c r="R167" s="2">
        <f t="shared" si="14"/>
        <v>0</v>
      </c>
      <c r="S167" s="2">
        <f t="shared" si="14"/>
        <v>0</v>
      </c>
      <c r="T167" s="2">
        <f t="shared" si="14"/>
        <v>0</v>
      </c>
      <c r="U167" s="2">
        <f t="shared" si="14"/>
        <v>0</v>
      </c>
      <c r="V167" s="2">
        <f t="shared" si="14"/>
        <v>0</v>
      </c>
      <c r="W167" s="2">
        <f t="shared" si="14"/>
        <v>0</v>
      </c>
      <c r="X167" s="2">
        <f t="shared" si="14"/>
        <v>0</v>
      </c>
      <c r="Y167" s="2">
        <f t="shared" si="14"/>
        <v>0</v>
      </c>
      <c r="Z167" s="2">
        <f t="shared" si="14"/>
        <v>0</v>
      </c>
      <c r="AA167" s="2">
        <f t="shared" si="14"/>
        <v>0</v>
      </c>
      <c r="AB167" s="2">
        <f t="shared" si="14"/>
        <v>2926.250563749069</v>
      </c>
      <c r="AC167" s="2">
        <f t="shared" si="14"/>
        <v>0</v>
      </c>
      <c r="AD167" s="2">
        <f t="shared" si="14"/>
        <v>0</v>
      </c>
      <c r="AE167" s="2">
        <f t="shared" si="14"/>
        <v>0</v>
      </c>
      <c r="AF167" s="2">
        <f t="shared" si="14"/>
        <v>0</v>
      </c>
      <c r="AG167" s="2">
        <f t="shared" si="14"/>
        <v>0</v>
      </c>
      <c r="AH167" s="2">
        <f t="shared" si="14"/>
        <v>0</v>
      </c>
      <c r="AI167" s="2">
        <f t="shared" si="14"/>
        <v>0</v>
      </c>
      <c r="AJ167" s="2">
        <f t="shared" si="14"/>
        <v>0</v>
      </c>
      <c r="AK167" s="2">
        <f t="shared" si="14"/>
        <v>0</v>
      </c>
      <c r="AL167" s="2">
        <f t="shared" si="14"/>
        <v>0</v>
      </c>
      <c r="AM167" s="2">
        <f t="shared" si="14"/>
        <v>0</v>
      </c>
      <c r="AN167" s="2">
        <f t="shared" si="14"/>
        <v>0</v>
      </c>
      <c r="AO167" s="2">
        <f t="shared" si="14"/>
        <v>0</v>
      </c>
      <c r="AP167" s="2">
        <f t="shared" si="14"/>
        <v>0</v>
      </c>
      <c r="AQ167" s="2">
        <f t="shared" si="14"/>
        <v>0</v>
      </c>
      <c r="AR167" s="2">
        <f t="shared" si="14"/>
        <v>0</v>
      </c>
      <c r="AS167" s="2">
        <f t="shared" si="14"/>
        <v>0</v>
      </c>
      <c r="AT167" s="2">
        <f t="shared" si="14"/>
        <v>0</v>
      </c>
      <c r="AU167" s="2">
        <f t="shared" si="14"/>
        <v>0</v>
      </c>
      <c r="AV167" s="2">
        <f t="shared" si="14"/>
        <v>0</v>
      </c>
      <c r="AW167" s="2">
        <f t="shared" si="14"/>
        <v>0</v>
      </c>
      <c r="AX167" s="2">
        <f t="shared" si="14"/>
        <v>0</v>
      </c>
      <c r="AY167" s="2">
        <f t="shared" si="14"/>
        <v>0</v>
      </c>
      <c r="AZ167" s="2">
        <f t="shared" si="14"/>
        <v>0</v>
      </c>
      <c r="BA167" s="2">
        <f t="shared" si="14"/>
        <v>0</v>
      </c>
      <c r="BB167" s="2">
        <f t="shared" si="14"/>
        <v>0</v>
      </c>
      <c r="BC167" s="2">
        <f t="shared" si="14"/>
        <v>189.51043199869295</v>
      </c>
      <c r="BD167" s="2">
        <f t="shared" si="14"/>
        <v>0</v>
      </c>
      <c r="BE167" s="2">
        <f t="shared" si="14"/>
        <v>0</v>
      </c>
      <c r="BF167" s="2">
        <f t="shared" si="14"/>
        <v>0</v>
      </c>
      <c r="BG167" s="2">
        <f t="shared" si="14"/>
        <v>0</v>
      </c>
      <c r="BH167" s="2">
        <f t="shared" si="14"/>
        <v>0</v>
      </c>
      <c r="BI167" s="2">
        <f t="shared" si="14"/>
        <v>0</v>
      </c>
      <c r="BJ167" s="2">
        <f t="shared" si="14"/>
        <v>0</v>
      </c>
      <c r="BK167" s="2">
        <f t="shared" si="14"/>
        <v>0</v>
      </c>
      <c r="BL167" s="2">
        <f t="shared" si="14"/>
        <v>0</v>
      </c>
      <c r="BM167" s="2">
        <f t="shared" si="14"/>
        <v>0</v>
      </c>
      <c r="BN167" s="2">
        <f t="shared" si="14"/>
        <v>0</v>
      </c>
      <c r="BO167" s="2">
        <f t="shared" si="7"/>
        <v>0</v>
      </c>
      <c r="BP167" s="2">
        <f t="shared" si="7"/>
        <v>0</v>
      </c>
      <c r="BQ167" s="2">
        <f t="shared" si="7"/>
        <v>0</v>
      </c>
      <c r="BR167" s="2">
        <f t="shared" si="7"/>
        <v>0</v>
      </c>
      <c r="BS167" s="2">
        <f t="shared" si="7"/>
        <v>0</v>
      </c>
      <c r="BT167" s="2">
        <f t="shared" si="7"/>
        <v>0</v>
      </c>
      <c r="BU167" s="2">
        <f t="shared" si="7"/>
        <v>0</v>
      </c>
      <c r="BV167" s="2">
        <f t="shared" si="7"/>
        <v>0</v>
      </c>
      <c r="BW167" s="2">
        <f t="shared" si="7"/>
        <v>0</v>
      </c>
      <c r="BX167" s="2">
        <f t="shared" si="7"/>
        <v>0</v>
      </c>
      <c r="BY167" s="2">
        <f t="shared" si="7"/>
        <v>0</v>
      </c>
      <c r="BZ167" s="2">
        <f t="shared" si="7"/>
        <v>0</v>
      </c>
      <c r="CA167" s="2">
        <f t="shared" si="7"/>
        <v>0</v>
      </c>
      <c r="CB167" s="2">
        <f t="shared" si="7"/>
        <v>0</v>
      </c>
      <c r="CC167" s="2">
        <f t="shared" si="7"/>
        <v>0</v>
      </c>
      <c r="CD167" s="2">
        <f t="shared" si="7"/>
        <v>0</v>
      </c>
      <c r="CE167" s="2">
        <f t="shared" si="10"/>
        <v>3116.3711715416939</v>
      </c>
      <c r="CF167" s="2">
        <f t="shared" si="11"/>
        <v>42</v>
      </c>
      <c r="CG167" s="2">
        <f t="shared" si="12"/>
        <v>-3074.3711715416939</v>
      </c>
      <c r="CH167" s="2">
        <f t="shared" si="13"/>
        <v>-73.199313608135569</v>
      </c>
    </row>
    <row r="168" spans="1:86">
      <c r="A168" s="2" t="str">
        <f t="shared" si="8"/>
        <v>Felsőpetény</v>
      </c>
      <c r="B168" s="2">
        <f t="shared" si="9"/>
        <v>0</v>
      </c>
      <c r="C168" s="2">
        <f t="shared" si="14"/>
        <v>0</v>
      </c>
      <c r="D168" s="2">
        <f t="shared" si="14"/>
        <v>0</v>
      </c>
      <c r="E168" s="2">
        <f t="shared" si="14"/>
        <v>0</v>
      </c>
      <c r="F168" s="2">
        <f t="shared" si="14"/>
        <v>0</v>
      </c>
      <c r="G168" s="2">
        <f t="shared" si="14"/>
        <v>0</v>
      </c>
      <c r="H168" s="2">
        <f t="shared" si="14"/>
        <v>0</v>
      </c>
      <c r="I168" s="2">
        <f t="shared" si="14"/>
        <v>0</v>
      </c>
      <c r="J168" s="2">
        <f t="shared" si="14"/>
        <v>0</v>
      </c>
      <c r="K168" s="2">
        <f t="shared" si="14"/>
        <v>0</v>
      </c>
      <c r="L168" s="2">
        <f t="shared" si="14"/>
        <v>0</v>
      </c>
      <c r="M168" s="2">
        <f t="shared" si="14"/>
        <v>0</v>
      </c>
      <c r="N168" s="2">
        <f t="shared" si="14"/>
        <v>0</v>
      </c>
      <c r="O168" s="2">
        <f t="shared" si="14"/>
        <v>0</v>
      </c>
      <c r="P168" s="2">
        <f t="shared" si="14"/>
        <v>0</v>
      </c>
      <c r="Q168" s="2">
        <f t="shared" si="14"/>
        <v>0</v>
      </c>
      <c r="R168" s="2">
        <f t="shared" si="14"/>
        <v>0</v>
      </c>
      <c r="S168" s="2">
        <f t="shared" si="14"/>
        <v>0</v>
      </c>
      <c r="T168" s="2">
        <f t="shared" si="14"/>
        <v>0</v>
      </c>
      <c r="U168" s="2">
        <f t="shared" si="14"/>
        <v>0</v>
      </c>
      <c r="V168" s="2">
        <f t="shared" si="14"/>
        <v>0</v>
      </c>
      <c r="W168" s="2">
        <f t="shared" si="14"/>
        <v>0</v>
      </c>
      <c r="X168" s="2">
        <f t="shared" si="14"/>
        <v>0</v>
      </c>
      <c r="Y168" s="2">
        <f t="shared" si="14"/>
        <v>0</v>
      </c>
      <c r="Z168" s="2">
        <f t="shared" si="14"/>
        <v>0</v>
      </c>
      <c r="AA168" s="2">
        <f t="shared" si="14"/>
        <v>0</v>
      </c>
      <c r="AB168" s="2">
        <f t="shared" si="14"/>
        <v>253.32465044740763</v>
      </c>
      <c r="AC168" s="2">
        <f t="shared" si="14"/>
        <v>0</v>
      </c>
      <c r="AD168" s="2">
        <f t="shared" si="14"/>
        <v>0</v>
      </c>
      <c r="AE168" s="2">
        <f t="shared" si="14"/>
        <v>0</v>
      </c>
      <c r="AF168" s="2">
        <f t="shared" si="14"/>
        <v>0</v>
      </c>
      <c r="AG168" s="2">
        <f t="shared" si="14"/>
        <v>0</v>
      </c>
      <c r="AH168" s="2">
        <f t="shared" si="14"/>
        <v>0</v>
      </c>
      <c r="AI168" s="2">
        <f t="shared" si="14"/>
        <v>0</v>
      </c>
      <c r="AJ168" s="2">
        <f t="shared" si="14"/>
        <v>0</v>
      </c>
      <c r="AK168" s="2">
        <f t="shared" si="14"/>
        <v>0</v>
      </c>
      <c r="AL168" s="2">
        <f t="shared" si="14"/>
        <v>0</v>
      </c>
      <c r="AM168" s="2">
        <f t="shared" si="14"/>
        <v>0</v>
      </c>
      <c r="AN168" s="2">
        <f t="shared" si="14"/>
        <v>0</v>
      </c>
      <c r="AO168" s="2">
        <f t="shared" si="14"/>
        <v>0</v>
      </c>
      <c r="AP168" s="2">
        <f t="shared" si="14"/>
        <v>0</v>
      </c>
      <c r="AQ168" s="2">
        <f t="shared" si="14"/>
        <v>0</v>
      </c>
      <c r="AR168" s="2">
        <f t="shared" si="14"/>
        <v>0</v>
      </c>
      <c r="AS168" s="2">
        <f t="shared" si="14"/>
        <v>0</v>
      </c>
      <c r="AT168" s="2">
        <f t="shared" si="14"/>
        <v>0</v>
      </c>
      <c r="AU168" s="2">
        <f t="shared" si="14"/>
        <v>0</v>
      </c>
      <c r="AV168" s="2">
        <f t="shared" si="14"/>
        <v>0</v>
      </c>
      <c r="AW168" s="2">
        <f t="shared" si="14"/>
        <v>0</v>
      </c>
      <c r="AX168" s="2">
        <f t="shared" si="14"/>
        <v>0</v>
      </c>
      <c r="AY168" s="2">
        <f t="shared" si="14"/>
        <v>0</v>
      </c>
      <c r="AZ168" s="2">
        <f t="shared" si="14"/>
        <v>0</v>
      </c>
      <c r="BA168" s="2">
        <f t="shared" si="14"/>
        <v>0</v>
      </c>
      <c r="BB168" s="2">
        <f t="shared" si="14"/>
        <v>0</v>
      </c>
      <c r="BC168" s="2">
        <f t="shared" si="14"/>
        <v>183.25613011089064</v>
      </c>
      <c r="BD168" s="2">
        <f t="shared" si="14"/>
        <v>0</v>
      </c>
      <c r="BE168" s="2">
        <f t="shared" si="14"/>
        <v>0</v>
      </c>
      <c r="BF168" s="2">
        <f t="shared" si="14"/>
        <v>0</v>
      </c>
      <c r="BG168" s="2">
        <f t="shared" si="14"/>
        <v>0</v>
      </c>
      <c r="BH168" s="2">
        <f t="shared" si="14"/>
        <v>0</v>
      </c>
      <c r="BI168" s="2">
        <f t="shared" si="14"/>
        <v>0</v>
      </c>
      <c r="BJ168" s="2">
        <f t="shared" si="14"/>
        <v>0</v>
      </c>
      <c r="BK168" s="2">
        <f t="shared" si="14"/>
        <v>0</v>
      </c>
      <c r="BL168" s="2">
        <f t="shared" si="14"/>
        <v>0</v>
      </c>
      <c r="BM168" s="2">
        <f t="shared" si="14"/>
        <v>0</v>
      </c>
      <c r="BN168" s="2">
        <f t="shared" ref="BN168:CD171" si="15">BN138*$CF$161</f>
        <v>0</v>
      </c>
      <c r="BO168" s="2">
        <f t="shared" si="15"/>
        <v>0</v>
      </c>
      <c r="BP168" s="2">
        <f t="shared" si="15"/>
        <v>0</v>
      </c>
      <c r="BQ168" s="2">
        <f t="shared" si="15"/>
        <v>0</v>
      </c>
      <c r="BR168" s="2">
        <f t="shared" si="15"/>
        <v>0</v>
      </c>
      <c r="BS168" s="2">
        <f t="shared" si="15"/>
        <v>0</v>
      </c>
      <c r="BT168" s="2">
        <f t="shared" si="15"/>
        <v>0</v>
      </c>
      <c r="BU168" s="2">
        <f t="shared" si="15"/>
        <v>0</v>
      </c>
      <c r="BV168" s="2">
        <f t="shared" si="15"/>
        <v>0</v>
      </c>
      <c r="BW168" s="2">
        <f t="shared" si="15"/>
        <v>0</v>
      </c>
      <c r="BX168" s="2">
        <f t="shared" si="15"/>
        <v>0</v>
      </c>
      <c r="BY168" s="2">
        <f t="shared" si="15"/>
        <v>0</v>
      </c>
      <c r="BZ168" s="2">
        <f t="shared" si="15"/>
        <v>0</v>
      </c>
      <c r="CA168" s="2">
        <f t="shared" si="15"/>
        <v>0</v>
      </c>
      <c r="CB168" s="2">
        <f t="shared" si="15"/>
        <v>0</v>
      </c>
      <c r="CC168" s="2">
        <f t="shared" si="15"/>
        <v>0</v>
      </c>
      <c r="CD168" s="2">
        <f t="shared" si="15"/>
        <v>0</v>
      </c>
      <c r="CE168" s="2">
        <f t="shared" si="10"/>
        <v>436.58078055829827</v>
      </c>
      <c r="CF168" s="2">
        <f t="shared" si="11"/>
        <v>905</v>
      </c>
      <c r="CG168" s="2">
        <f t="shared" si="12"/>
        <v>468.41921944170173</v>
      </c>
      <c r="CH168" s="2">
        <f t="shared" si="13"/>
        <v>0.51759029772563725</v>
      </c>
    </row>
    <row r="169" spans="1:86">
      <c r="A169" s="2" t="str">
        <f t="shared" si="8"/>
        <v>HU</v>
      </c>
      <c r="B169" s="2">
        <f t="shared" si="9"/>
        <v>0</v>
      </c>
      <c r="C169" s="2">
        <f t="shared" ref="C169:BN172" si="16">C139*$CF$161</f>
        <v>0</v>
      </c>
      <c r="D169" s="2">
        <f t="shared" si="16"/>
        <v>0</v>
      </c>
      <c r="E169" s="2">
        <f t="shared" si="16"/>
        <v>0</v>
      </c>
      <c r="F169" s="2">
        <f t="shared" si="16"/>
        <v>0</v>
      </c>
      <c r="G169" s="2">
        <f t="shared" si="16"/>
        <v>0</v>
      </c>
      <c r="H169" s="2">
        <f t="shared" si="16"/>
        <v>0.61017579393193333</v>
      </c>
      <c r="I169" s="2">
        <f t="shared" si="16"/>
        <v>0</v>
      </c>
      <c r="J169" s="2">
        <f t="shared" si="16"/>
        <v>0</v>
      </c>
      <c r="K169" s="2">
        <f t="shared" si="16"/>
        <v>0</v>
      </c>
      <c r="L169" s="2">
        <f t="shared" si="16"/>
        <v>37.525811326813894</v>
      </c>
      <c r="M169" s="2">
        <f t="shared" si="16"/>
        <v>0</v>
      </c>
      <c r="N169" s="2">
        <f t="shared" si="16"/>
        <v>0</v>
      </c>
      <c r="O169" s="2">
        <f t="shared" si="16"/>
        <v>0</v>
      </c>
      <c r="P169" s="2">
        <f t="shared" si="16"/>
        <v>0</v>
      </c>
      <c r="Q169" s="2">
        <f t="shared" si="16"/>
        <v>0</v>
      </c>
      <c r="R169" s="2">
        <f t="shared" si="16"/>
        <v>0</v>
      </c>
      <c r="S169" s="2">
        <f t="shared" si="16"/>
        <v>0</v>
      </c>
      <c r="T169" s="2">
        <f t="shared" si="16"/>
        <v>0</v>
      </c>
      <c r="U169" s="2">
        <f t="shared" si="16"/>
        <v>0</v>
      </c>
      <c r="V169" s="2">
        <f t="shared" si="16"/>
        <v>0</v>
      </c>
      <c r="W169" s="2">
        <f t="shared" si="16"/>
        <v>0</v>
      </c>
      <c r="X169" s="2">
        <f t="shared" si="16"/>
        <v>0</v>
      </c>
      <c r="Y169" s="2">
        <f t="shared" si="16"/>
        <v>0</v>
      </c>
      <c r="Z169" s="2">
        <f t="shared" si="16"/>
        <v>0</v>
      </c>
      <c r="AA169" s="2">
        <f t="shared" si="16"/>
        <v>0</v>
      </c>
      <c r="AB169" s="2">
        <f t="shared" si="16"/>
        <v>2926.250563749069</v>
      </c>
      <c r="AC169" s="2">
        <f t="shared" si="16"/>
        <v>0</v>
      </c>
      <c r="AD169" s="2">
        <f t="shared" si="16"/>
        <v>0</v>
      </c>
      <c r="AE169" s="2">
        <f t="shared" si="16"/>
        <v>0</v>
      </c>
      <c r="AF169" s="2">
        <f t="shared" si="16"/>
        <v>0</v>
      </c>
      <c r="AG169" s="2">
        <f t="shared" si="16"/>
        <v>0</v>
      </c>
      <c r="AH169" s="2">
        <f t="shared" si="16"/>
        <v>0</v>
      </c>
      <c r="AI169" s="2">
        <f t="shared" si="16"/>
        <v>0</v>
      </c>
      <c r="AJ169" s="2">
        <f t="shared" si="16"/>
        <v>0</v>
      </c>
      <c r="AK169" s="2">
        <f t="shared" si="16"/>
        <v>0</v>
      </c>
      <c r="AL169" s="2">
        <f t="shared" si="16"/>
        <v>0</v>
      </c>
      <c r="AM169" s="2">
        <f t="shared" si="16"/>
        <v>0</v>
      </c>
      <c r="AN169" s="2">
        <f t="shared" si="16"/>
        <v>0</v>
      </c>
      <c r="AO169" s="2">
        <f t="shared" si="16"/>
        <v>0</v>
      </c>
      <c r="AP169" s="2">
        <f t="shared" si="16"/>
        <v>0</v>
      </c>
      <c r="AQ169" s="2">
        <f t="shared" si="16"/>
        <v>679.73583444017368</v>
      </c>
      <c r="AR169" s="2">
        <f t="shared" si="16"/>
        <v>0</v>
      </c>
      <c r="AS169" s="2">
        <f t="shared" si="16"/>
        <v>0</v>
      </c>
      <c r="AT169" s="2">
        <f t="shared" si="16"/>
        <v>0</v>
      </c>
      <c r="AU169" s="2">
        <f t="shared" si="16"/>
        <v>0</v>
      </c>
      <c r="AV169" s="2">
        <f t="shared" si="16"/>
        <v>0</v>
      </c>
      <c r="AW169" s="2">
        <f t="shared" si="16"/>
        <v>2.8474870383490218</v>
      </c>
      <c r="AX169" s="2">
        <f t="shared" si="16"/>
        <v>0</v>
      </c>
      <c r="AY169" s="2">
        <f t="shared" si="16"/>
        <v>0</v>
      </c>
      <c r="AZ169" s="2">
        <f t="shared" si="16"/>
        <v>0</v>
      </c>
      <c r="BA169" s="2">
        <f t="shared" si="16"/>
        <v>0</v>
      </c>
      <c r="BB169" s="2">
        <f t="shared" si="16"/>
        <v>0</v>
      </c>
      <c r="BC169" s="2">
        <f t="shared" si="16"/>
        <v>189.51043199869295</v>
      </c>
      <c r="BD169" s="2">
        <f t="shared" si="16"/>
        <v>0</v>
      </c>
      <c r="BE169" s="2">
        <f t="shared" si="16"/>
        <v>0</v>
      </c>
      <c r="BF169" s="2">
        <f t="shared" si="16"/>
        <v>0</v>
      </c>
      <c r="BG169" s="2">
        <f t="shared" si="16"/>
        <v>0</v>
      </c>
      <c r="BH169" s="2">
        <f t="shared" si="16"/>
        <v>0</v>
      </c>
      <c r="BI169" s="2">
        <f t="shared" si="16"/>
        <v>0</v>
      </c>
      <c r="BJ169" s="2">
        <f t="shared" si="16"/>
        <v>0</v>
      </c>
      <c r="BK169" s="2">
        <f t="shared" si="16"/>
        <v>0</v>
      </c>
      <c r="BL169" s="2">
        <f t="shared" si="16"/>
        <v>0</v>
      </c>
      <c r="BM169" s="2">
        <f t="shared" si="16"/>
        <v>0</v>
      </c>
      <c r="BN169" s="2">
        <f t="shared" si="16"/>
        <v>0</v>
      </c>
      <c r="BO169" s="2">
        <f t="shared" si="15"/>
        <v>0</v>
      </c>
      <c r="BP169" s="2">
        <f t="shared" si="15"/>
        <v>0</v>
      </c>
      <c r="BQ169" s="2">
        <f t="shared" si="15"/>
        <v>0</v>
      </c>
      <c r="BR169" s="2">
        <f t="shared" si="15"/>
        <v>0</v>
      </c>
      <c r="BS169" s="2">
        <f t="shared" si="15"/>
        <v>0</v>
      </c>
      <c r="BT169" s="2">
        <f t="shared" si="15"/>
        <v>0</v>
      </c>
      <c r="BU169" s="2">
        <f t="shared" si="15"/>
        <v>0</v>
      </c>
      <c r="BV169" s="2">
        <f t="shared" si="15"/>
        <v>0</v>
      </c>
      <c r="BW169" s="2">
        <f t="shared" si="15"/>
        <v>0</v>
      </c>
      <c r="BX169" s="2">
        <f t="shared" si="15"/>
        <v>0</v>
      </c>
      <c r="BY169" s="2">
        <f t="shared" si="15"/>
        <v>0</v>
      </c>
      <c r="BZ169" s="2">
        <f t="shared" si="15"/>
        <v>0</v>
      </c>
      <c r="CA169" s="2">
        <f t="shared" si="15"/>
        <v>0</v>
      </c>
      <c r="CB169" s="2">
        <f t="shared" si="15"/>
        <v>0</v>
      </c>
      <c r="CC169" s="2">
        <f t="shared" si="15"/>
        <v>0</v>
      </c>
      <c r="CD169" s="2">
        <f t="shared" si="15"/>
        <v>0</v>
      </c>
      <c r="CE169" s="2">
        <f t="shared" si="10"/>
        <v>3836.4803043470306</v>
      </c>
      <c r="CF169" s="2">
        <f t="shared" si="11"/>
        <v>4860</v>
      </c>
      <c r="CG169" s="2">
        <f t="shared" si="12"/>
        <v>1023.5196956529694</v>
      </c>
      <c r="CH169" s="2">
        <f t="shared" si="13"/>
        <v>0.21060076042242168</v>
      </c>
    </row>
    <row r="170" spans="1:86">
      <c r="A170" s="2" t="str">
        <f t="shared" si="8"/>
        <v>Keszeg</v>
      </c>
      <c r="B170" s="2">
        <f t="shared" si="9"/>
        <v>0</v>
      </c>
      <c r="C170" s="2">
        <f t="shared" si="16"/>
        <v>0</v>
      </c>
      <c r="D170" s="2">
        <f t="shared" si="16"/>
        <v>0</v>
      </c>
      <c r="E170" s="2">
        <f t="shared" si="16"/>
        <v>0</v>
      </c>
      <c r="F170" s="2">
        <f t="shared" si="16"/>
        <v>0</v>
      </c>
      <c r="G170" s="2">
        <f t="shared" si="16"/>
        <v>0</v>
      </c>
      <c r="H170" s="2">
        <f t="shared" si="16"/>
        <v>0.61017579393193333</v>
      </c>
      <c r="I170" s="2">
        <f t="shared" si="16"/>
        <v>0</v>
      </c>
      <c r="J170" s="2">
        <f t="shared" si="16"/>
        <v>0</v>
      </c>
      <c r="K170" s="2">
        <f t="shared" si="16"/>
        <v>0</v>
      </c>
      <c r="L170" s="2">
        <f t="shared" si="16"/>
        <v>0</v>
      </c>
      <c r="M170" s="2">
        <f t="shared" si="16"/>
        <v>0</v>
      </c>
      <c r="N170" s="2">
        <f t="shared" si="16"/>
        <v>0</v>
      </c>
      <c r="O170" s="2">
        <f t="shared" si="16"/>
        <v>0</v>
      </c>
      <c r="P170" s="2">
        <f t="shared" si="16"/>
        <v>0</v>
      </c>
      <c r="Q170" s="2">
        <f t="shared" si="16"/>
        <v>0</v>
      </c>
      <c r="R170" s="2">
        <f t="shared" si="16"/>
        <v>0</v>
      </c>
      <c r="S170" s="2">
        <f t="shared" si="16"/>
        <v>0</v>
      </c>
      <c r="T170" s="2">
        <f t="shared" si="16"/>
        <v>0</v>
      </c>
      <c r="U170" s="2">
        <f t="shared" si="16"/>
        <v>0</v>
      </c>
      <c r="V170" s="2">
        <f t="shared" si="16"/>
        <v>0</v>
      </c>
      <c r="W170" s="2">
        <f t="shared" si="16"/>
        <v>0</v>
      </c>
      <c r="X170" s="2">
        <f t="shared" si="16"/>
        <v>0</v>
      </c>
      <c r="Y170" s="2">
        <f t="shared" si="16"/>
        <v>0</v>
      </c>
      <c r="Z170" s="2">
        <f t="shared" si="16"/>
        <v>0</v>
      </c>
      <c r="AA170" s="2">
        <f t="shared" si="16"/>
        <v>0</v>
      </c>
      <c r="AB170" s="2">
        <f t="shared" si="16"/>
        <v>2926.250563749069</v>
      </c>
      <c r="AC170" s="2">
        <f t="shared" si="16"/>
        <v>0</v>
      </c>
      <c r="AD170" s="2">
        <f t="shared" si="16"/>
        <v>0</v>
      </c>
      <c r="AE170" s="2">
        <f t="shared" si="16"/>
        <v>0</v>
      </c>
      <c r="AF170" s="2">
        <f t="shared" si="16"/>
        <v>0</v>
      </c>
      <c r="AG170" s="2">
        <f t="shared" si="16"/>
        <v>0</v>
      </c>
      <c r="AH170" s="2">
        <f t="shared" si="16"/>
        <v>0</v>
      </c>
      <c r="AI170" s="2">
        <f t="shared" si="16"/>
        <v>0</v>
      </c>
      <c r="AJ170" s="2">
        <f t="shared" si="16"/>
        <v>0</v>
      </c>
      <c r="AK170" s="2">
        <f t="shared" si="16"/>
        <v>0</v>
      </c>
      <c r="AL170" s="2">
        <f t="shared" si="16"/>
        <v>0</v>
      </c>
      <c r="AM170" s="2">
        <f t="shared" si="16"/>
        <v>0</v>
      </c>
      <c r="AN170" s="2">
        <f t="shared" si="16"/>
        <v>0</v>
      </c>
      <c r="AO170" s="2">
        <f t="shared" si="16"/>
        <v>0</v>
      </c>
      <c r="AP170" s="2">
        <f t="shared" si="16"/>
        <v>0</v>
      </c>
      <c r="AQ170" s="2">
        <f t="shared" si="16"/>
        <v>0</v>
      </c>
      <c r="AR170" s="2">
        <f t="shared" si="16"/>
        <v>0</v>
      </c>
      <c r="AS170" s="2">
        <f t="shared" si="16"/>
        <v>0</v>
      </c>
      <c r="AT170" s="2">
        <f t="shared" si="16"/>
        <v>0</v>
      </c>
      <c r="AU170" s="2">
        <f t="shared" si="16"/>
        <v>0</v>
      </c>
      <c r="AV170" s="2">
        <f t="shared" si="16"/>
        <v>0</v>
      </c>
      <c r="AW170" s="2">
        <f t="shared" si="16"/>
        <v>0</v>
      </c>
      <c r="AX170" s="2">
        <f t="shared" si="16"/>
        <v>0</v>
      </c>
      <c r="AY170" s="2">
        <f t="shared" si="16"/>
        <v>0</v>
      </c>
      <c r="AZ170" s="2">
        <f t="shared" si="16"/>
        <v>0</v>
      </c>
      <c r="BA170" s="2">
        <f t="shared" si="16"/>
        <v>0</v>
      </c>
      <c r="BB170" s="2">
        <f t="shared" si="16"/>
        <v>0</v>
      </c>
      <c r="BC170" s="2">
        <f t="shared" si="16"/>
        <v>183.25613011089064</v>
      </c>
      <c r="BD170" s="2">
        <f t="shared" si="16"/>
        <v>0</v>
      </c>
      <c r="BE170" s="2">
        <f t="shared" si="16"/>
        <v>0</v>
      </c>
      <c r="BF170" s="2">
        <f t="shared" si="16"/>
        <v>0</v>
      </c>
      <c r="BG170" s="2">
        <f t="shared" si="16"/>
        <v>0</v>
      </c>
      <c r="BH170" s="2">
        <f t="shared" si="16"/>
        <v>0</v>
      </c>
      <c r="BI170" s="2">
        <f t="shared" si="16"/>
        <v>0</v>
      </c>
      <c r="BJ170" s="2">
        <f t="shared" si="16"/>
        <v>0</v>
      </c>
      <c r="BK170" s="2">
        <f t="shared" si="16"/>
        <v>0</v>
      </c>
      <c r="BL170" s="2">
        <f t="shared" si="16"/>
        <v>0</v>
      </c>
      <c r="BM170" s="2">
        <f t="shared" si="16"/>
        <v>0</v>
      </c>
      <c r="BN170" s="2">
        <f t="shared" si="16"/>
        <v>0</v>
      </c>
      <c r="BO170" s="2">
        <f t="shared" si="15"/>
        <v>0</v>
      </c>
      <c r="BP170" s="2">
        <f t="shared" si="15"/>
        <v>0</v>
      </c>
      <c r="BQ170" s="2">
        <f t="shared" si="15"/>
        <v>0</v>
      </c>
      <c r="BR170" s="2">
        <f t="shared" si="15"/>
        <v>0</v>
      </c>
      <c r="BS170" s="2">
        <f t="shared" si="15"/>
        <v>0</v>
      </c>
      <c r="BT170" s="2">
        <f t="shared" si="15"/>
        <v>0</v>
      </c>
      <c r="BU170" s="2">
        <f t="shared" si="15"/>
        <v>0</v>
      </c>
      <c r="BV170" s="2">
        <f t="shared" si="15"/>
        <v>0</v>
      </c>
      <c r="BW170" s="2">
        <f t="shared" si="15"/>
        <v>0</v>
      </c>
      <c r="BX170" s="2">
        <f t="shared" si="15"/>
        <v>0</v>
      </c>
      <c r="BY170" s="2">
        <f t="shared" si="15"/>
        <v>0</v>
      </c>
      <c r="BZ170" s="2">
        <f t="shared" si="15"/>
        <v>0</v>
      </c>
      <c r="CA170" s="2">
        <f t="shared" si="15"/>
        <v>0</v>
      </c>
      <c r="CB170" s="2">
        <f t="shared" si="15"/>
        <v>0</v>
      </c>
      <c r="CC170" s="2">
        <f t="shared" si="15"/>
        <v>0</v>
      </c>
      <c r="CD170" s="2">
        <f t="shared" si="15"/>
        <v>0</v>
      </c>
      <c r="CE170" s="2">
        <f t="shared" si="10"/>
        <v>3110.1168696538916</v>
      </c>
      <c r="CF170" s="2">
        <f t="shared" si="11"/>
        <v>20809</v>
      </c>
      <c r="CG170" s="2">
        <f t="shared" si="12"/>
        <v>17698.883130346108</v>
      </c>
      <c r="CH170" s="2">
        <f t="shared" si="13"/>
        <v>0.85053982076726942</v>
      </c>
    </row>
    <row r="171" spans="1:86">
      <c r="A171" s="2" t="str">
        <f t="shared" si="8"/>
        <v>KMR</v>
      </c>
      <c r="B171" s="2">
        <f t="shared" si="9"/>
        <v>0</v>
      </c>
      <c r="C171" s="2">
        <f t="shared" si="16"/>
        <v>0</v>
      </c>
      <c r="D171" s="2">
        <f t="shared" si="16"/>
        <v>0</v>
      </c>
      <c r="E171" s="2">
        <f t="shared" si="16"/>
        <v>0</v>
      </c>
      <c r="F171" s="2">
        <f t="shared" si="16"/>
        <v>0</v>
      </c>
      <c r="G171" s="2">
        <f t="shared" si="16"/>
        <v>0</v>
      </c>
      <c r="H171" s="2">
        <f t="shared" si="16"/>
        <v>0.61017579393193333</v>
      </c>
      <c r="I171" s="2">
        <f t="shared" si="16"/>
        <v>0</v>
      </c>
      <c r="J171" s="2">
        <f t="shared" si="16"/>
        <v>0</v>
      </c>
      <c r="K171" s="2">
        <f t="shared" si="16"/>
        <v>0</v>
      </c>
      <c r="L171" s="2">
        <f t="shared" si="16"/>
        <v>0</v>
      </c>
      <c r="M171" s="2">
        <f t="shared" si="16"/>
        <v>0</v>
      </c>
      <c r="N171" s="2">
        <f t="shared" si="16"/>
        <v>0</v>
      </c>
      <c r="O171" s="2">
        <f t="shared" si="16"/>
        <v>0</v>
      </c>
      <c r="P171" s="2">
        <f t="shared" si="16"/>
        <v>0</v>
      </c>
      <c r="Q171" s="2">
        <f t="shared" si="16"/>
        <v>0</v>
      </c>
      <c r="R171" s="2">
        <f t="shared" si="16"/>
        <v>0</v>
      </c>
      <c r="S171" s="2">
        <f t="shared" si="16"/>
        <v>0</v>
      </c>
      <c r="T171" s="2">
        <f t="shared" si="16"/>
        <v>0</v>
      </c>
      <c r="U171" s="2">
        <f t="shared" si="16"/>
        <v>0</v>
      </c>
      <c r="V171" s="2">
        <f t="shared" si="16"/>
        <v>0</v>
      </c>
      <c r="W171" s="2">
        <f t="shared" si="16"/>
        <v>0</v>
      </c>
      <c r="X171" s="2">
        <f t="shared" si="16"/>
        <v>0</v>
      </c>
      <c r="Y171" s="2">
        <f t="shared" si="16"/>
        <v>0</v>
      </c>
      <c r="Z171" s="2">
        <f t="shared" si="16"/>
        <v>0</v>
      </c>
      <c r="AA171" s="2">
        <f t="shared" si="16"/>
        <v>0</v>
      </c>
      <c r="AB171" s="2">
        <f t="shared" si="16"/>
        <v>2926.250563749069</v>
      </c>
      <c r="AC171" s="2">
        <f t="shared" si="16"/>
        <v>0</v>
      </c>
      <c r="AD171" s="2">
        <f t="shared" si="16"/>
        <v>0</v>
      </c>
      <c r="AE171" s="2">
        <f t="shared" si="16"/>
        <v>0</v>
      </c>
      <c r="AF171" s="2">
        <f t="shared" si="16"/>
        <v>0</v>
      </c>
      <c r="AG171" s="2">
        <f t="shared" si="16"/>
        <v>0</v>
      </c>
      <c r="AH171" s="2">
        <f t="shared" si="16"/>
        <v>0</v>
      </c>
      <c r="AI171" s="2">
        <f t="shared" si="16"/>
        <v>0</v>
      </c>
      <c r="AJ171" s="2">
        <f t="shared" si="16"/>
        <v>0</v>
      </c>
      <c r="AK171" s="2">
        <f t="shared" si="16"/>
        <v>0</v>
      </c>
      <c r="AL171" s="2">
        <f t="shared" si="16"/>
        <v>0</v>
      </c>
      <c r="AM171" s="2">
        <f t="shared" si="16"/>
        <v>0</v>
      </c>
      <c r="AN171" s="2">
        <f t="shared" si="16"/>
        <v>0</v>
      </c>
      <c r="AO171" s="2">
        <f t="shared" si="16"/>
        <v>0</v>
      </c>
      <c r="AP171" s="2">
        <f t="shared" si="16"/>
        <v>0</v>
      </c>
      <c r="AQ171" s="2">
        <f t="shared" si="16"/>
        <v>0</v>
      </c>
      <c r="AR171" s="2">
        <f t="shared" si="16"/>
        <v>0</v>
      </c>
      <c r="AS171" s="2">
        <f t="shared" si="16"/>
        <v>0</v>
      </c>
      <c r="AT171" s="2">
        <f t="shared" si="16"/>
        <v>0</v>
      </c>
      <c r="AU171" s="2">
        <f t="shared" si="16"/>
        <v>0</v>
      </c>
      <c r="AV171" s="2">
        <f t="shared" si="16"/>
        <v>0</v>
      </c>
      <c r="AW171" s="2">
        <f t="shared" si="16"/>
        <v>2.8474870383490218</v>
      </c>
      <c r="AX171" s="2">
        <f t="shared" si="16"/>
        <v>0</v>
      </c>
      <c r="AY171" s="2">
        <f t="shared" si="16"/>
        <v>0</v>
      </c>
      <c r="AZ171" s="2">
        <f t="shared" si="16"/>
        <v>0</v>
      </c>
      <c r="BA171" s="2">
        <f t="shared" si="16"/>
        <v>0</v>
      </c>
      <c r="BB171" s="2">
        <f t="shared" si="16"/>
        <v>0</v>
      </c>
      <c r="BC171" s="2">
        <f t="shared" si="16"/>
        <v>183.25613011089064</v>
      </c>
      <c r="BD171" s="2">
        <f t="shared" si="16"/>
        <v>0</v>
      </c>
      <c r="BE171" s="2">
        <f t="shared" si="16"/>
        <v>0</v>
      </c>
      <c r="BF171" s="2">
        <f t="shared" si="16"/>
        <v>0</v>
      </c>
      <c r="BG171" s="2">
        <f t="shared" si="16"/>
        <v>0</v>
      </c>
      <c r="BH171" s="2">
        <f t="shared" si="16"/>
        <v>0</v>
      </c>
      <c r="BI171" s="2">
        <f t="shared" si="16"/>
        <v>0</v>
      </c>
      <c r="BJ171" s="2">
        <f t="shared" si="16"/>
        <v>0</v>
      </c>
      <c r="BK171" s="2">
        <f t="shared" si="16"/>
        <v>0</v>
      </c>
      <c r="BL171" s="2">
        <f t="shared" si="16"/>
        <v>0</v>
      </c>
      <c r="BM171" s="2">
        <f t="shared" si="16"/>
        <v>0</v>
      </c>
      <c r="BN171" s="2">
        <f t="shared" si="16"/>
        <v>0</v>
      </c>
      <c r="BO171" s="2">
        <f t="shared" si="15"/>
        <v>0</v>
      </c>
      <c r="BP171" s="2">
        <f t="shared" si="15"/>
        <v>0</v>
      </c>
      <c r="BQ171" s="2">
        <f t="shared" si="15"/>
        <v>0</v>
      </c>
      <c r="BR171" s="2">
        <f t="shared" si="15"/>
        <v>0</v>
      </c>
      <c r="BS171" s="2">
        <f t="shared" si="15"/>
        <v>0</v>
      </c>
      <c r="BT171" s="2">
        <f t="shared" si="15"/>
        <v>0</v>
      </c>
      <c r="BU171" s="2">
        <f t="shared" si="15"/>
        <v>0</v>
      </c>
      <c r="BV171" s="2">
        <f t="shared" si="15"/>
        <v>0</v>
      </c>
      <c r="BW171" s="2">
        <f t="shared" si="15"/>
        <v>0</v>
      </c>
      <c r="BX171" s="2">
        <f t="shared" si="15"/>
        <v>0</v>
      </c>
      <c r="BY171" s="2">
        <f t="shared" si="15"/>
        <v>0</v>
      </c>
      <c r="BZ171" s="2">
        <f t="shared" si="15"/>
        <v>0</v>
      </c>
      <c r="CA171" s="2">
        <f t="shared" si="15"/>
        <v>0</v>
      </c>
      <c r="CB171" s="2">
        <f t="shared" si="15"/>
        <v>0</v>
      </c>
      <c r="CC171" s="2">
        <f t="shared" si="15"/>
        <v>0</v>
      </c>
      <c r="CD171" s="2">
        <f t="shared" si="15"/>
        <v>0</v>
      </c>
      <c r="CE171" s="2">
        <f t="shared" si="10"/>
        <v>3112.9643566922405</v>
      </c>
      <c r="CF171" s="2">
        <f t="shared" si="11"/>
        <v>19</v>
      </c>
      <c r="CG171" s="2">
        <f t="shared" si="12"/>
        <v>-3093.9643566922405</v>
      </c>
      <c r="CH171" s="2">
        <f t="shared" si="13"/>
        <v>-162.84022929959161</v>
      </c>
    </row>
    <row r="172" spans="1:86">
      <c r="A172" s="2" t="str">
        <f t="shared" si="8"/>
        <v>Kosd</v>
      </c>
      <c r="B172" s="2">
        <f t="shared" si="9"/>
        <v>0</v>
      </c>
      <c r="C172" s="2">
        <f t="shared" si="16"/>
        <v>0</v>
      </c>
      <c r="D172" s="2">
        <f t="shared" si="16"/>
        <v>0</v>
      </c>
      <c r="E172" s="2">
        <f t="shared" si="16"/>
        <v>0</v>
      </c>
      <c r="F172" s="2">
        <f t="shared" si="16"/>
        <v>0</v>
      </c>
      <c r="G172" s="2">
        <f t="shared" si="16"/>
        <v>0</v>
      </c>
      <c r="H172" s="2">
        <f t="shared" si="16"/>
        <v>0</v>
      </c>
      <c r="I172" s="2">
        <f t="shared" si="16"/>
        <v>0</v>
      </c>
      <c r="J172" s="2">
        <f t="shared" si="16"/>
        <v>0</v>
      </c>
      <c r="K172" s="2">
        <f t="shared" si="16"/>
        <v>0</v>
      </c>
      <c r="L172" s="2">
        <f t="shared" si="16"/>
        <v>0</v>
      </c>
      <c r="M172" s="2">
        <f t="shared" si="16"/>
        <v>0</v>
      </c>
      <c r="N172" s="2">
        <f t="shared" si="16"/>
        <v>0</v>
      </c>
      <c r="O172" s="2">
        <f t="shared" si="16"/>
        <v>0</v>
      </c>
      <c r="P172" s="2">
        <f t="shared" si="16"/>
        <v>0</v>
      </c>
      <c r="Q172" s="2">
        <f t="shared" si="16"/>
        <v>0</v>
      </c>
      <c r="R172" s="2">
        <f t="shared" si="16"/>
        <v>0</v>
      </c>
      <c r="S172" s="2">
        <f t="shared" si="16"/>
        <v>0</v>
      </c>
      <c r="T172" s="2">
        <f t="shared" si="16"/>
        <v>0</v>
      </c>
      <c r="U172" s="2">
        <f t="shared" si="16"/>
        <v>0</v>
      </c>
      <c r="V172" s="2">
        <f t="shared" si="16"/>
        <v>0</v>
      </c>
      <c r="W172" s="2">
        <f t="shared" si="16"/>
        <v>0</v>
      </c>
      <c r="X172" s="2">
        <f t="shared" si="16"/>
        <v>0</v>
      </c>
      <c r="Y172" s="2">
        <f t="shared" si="16"/>
        <v>0</v>
      </c>
      <c r="Z172" s="2">
        <f t="shared" si="16"/>
        <v>0</v>
      </c>
      <c r="AA172" s="2">
        <f t="shared" si="16"/>
        <v>0</v>
      </c>
      <c r="AB172" s="2">
        <f t="shared" si="16"/>
        <v>2926.250563749069</v>
      </c>
      <c r="AC172" s="2">
        <f t="shared" si="16"/>
        <v>0</v>
      </c>
      <c r="AD172" s="2">
        <f t="shared" si="16"/>
        <v>0</v>
      </c>
      <c r="AE172" s="2">
        <f t="shared" si="16"/>
        <v>0</v>
      </c>
      <c r="AF172" s="2">
        <f t="shared" si="16"/>
        <v>0</v>
      </c>
      <c r="AG172" s="2">
        <f t="shared" si="16"/>
        <v>0</v>
      </c>
      <c r="AH172" s="2">
        <f t="shared" si="16"/>
        <v>0</v>
      </c>
      <c r="AI172" s="2">
        <f t="shared" si="16"/>
        <v>0</v>
      </c>
      <c r="AJ172" s="2">
        <f t="shared" si="16"/>
        <v>0</v>
      </c>
      <c r="AK172" s="2">
        <f t="shared" si="16"/>
        <v>0</v>
      </c>
      <c r="AL172" s="2">
        <f t="shared" si="16"/>
        <v>0</v>
      </c>
      <c r="AM172" s="2">
        <f t="shared" si="16"/>
        <v>0</v>
      </c>
      <c r="AN172" s="2">
        <f t="shared" si="16"/>
        <v>0</v>
      </c>
      <c r="AO172" s="2">
        <f t="shared" si="16"/>
        <v>0</v>
      </c>
      <c r="AP172" s="2">
        <f t="shared" si="16"/>
        <v>0</v>
      </c>
      <c r="AQ172" s="2">
        <f t="shared" si="16"/>
        <v>0</v>
      </c>
      <c r="AR172" s="2">
        <f t="shared" si="16"/>
        <v>0</v>
      </c>
      <c r="AS172" s="2">
        <f t="shared" si="16"/>
        <v>0</v>
      </c>
      <c r="AT172" s="2">
        <f t="shared" si="16"/>
        <v>0</v>
      </c>
      <c r="AU172" s="2">
        <f t="shared" si="16"/>
        <v>0</v>
      </c>
      <c r="AV172" s="2">
        <f t="shared" si="16"/>
        <v>0</v>
      </c>
      <c r="AW172" s="2">
        <f t="shared" si="16"/>
        <v>2.8474870383490218</v>
      </c>
      <c r="AX172" s="2">
        <f t="shared" si="16"/>
        <v>0</v>
      </c>
      <c r="AY172" s="2">
        <f t="shared" si="16"/>
        <v>0</v>
      </c>
      <c r="AZ172" s="2">
        <f t="shared" si="16"/>
        <v>0</v>
      </c>
      <c r="BA172" s="2">
        <f t="shared" si="16"/>
        <v>0</v>
      </c>
      <c r="BB172" s="2">
        <f t="shared" si="16"/>
        <v>0</v>
      </c>
      <c r="BC172" s="2">
        <f t="shared" si="16"/>
        <v>183.25613011089064</v>
      </c>
      <c r="BD172" s="2">
        <f t="shared" si="16"/>
        <v>0</v>
      </c>
      <c r="BE172" s="2">
        <f t="shared" si="16"/>
        <v>0</v>
      </c>
      <c r="BF172" s="2">
        <f t="shared" si="16"/>
        <v>0</v>
      </c>
      <c r="BG172" s="2">
        <f t="shared" si="16"/>
        <v>0</v>
      </c>
      <c r="BH172" s="2">
        <f t="shared" si="16"/>
        <v>0</v>
      </c>
      <c r="BI172" s="2">
        <f t="shared" si="16"/>
        <v>0</v>
      </c>
      <c r="BJ172" s="2">
        <f t="shared" si="16"/>
        <v>0</v>
      </c>
      <c r="BK172" s="2">
        <f t="shared" si="16"/>
        <v>0</v>
      </c>
      <c r="BL172" s="2">
        <f t="shared" si="16"/>
        <v>0</v>
      </c>
      <c r="BM172" s="2">
        <f t="shared" si="16"/>
        <v>0</v>
      </c>
      <c r="BN172" s="2">
        <f t="shared" ref="BN172:CD175" si="17">BN142*$CF$161</f>
        <v>0</v>
      </c>
      <c r="BO172" s="2">
        <f t="shared" si="17"/>
        <v>0</v>
      </c>
      <c r="BP172" s="2">
        <f t="shared" si="17"/>
        <v>0</v>
      </c>
      <c r="BQ172" s="2">
        <f t="shared" si="17"/>
        <v>0</v>
      </c>
      <c r="BR172" s="2">
        <f t="shared" si="17"/>
        <v>0</v>
      </c>
      <c r="BS172" s="2">
        <f t="shared" si="17"/>
        <v>0</v>
      </c>
      <c r="BT172" s="2">
        <f t="shared" si="17"/>
        <v>0</v>
      </c>
      <c r="BU172" s="2">
        <f t="shared" si="17"/>
        <v>0</v>
      </c>
      <c r="BV172" s="2">
        <f t="shared" si="17"/>
        <v>0</v>
      </c>
      <c r="BW172" s="2">
        <f t="shared" si="17"/>
        <v>0</v>
      </c>
      <c r="BX172" s="2">
        <f t="shared" si="17"/>
        <v>0</v>
      </c>
      <c r="BY172" s="2">
        <f t="shared" si="17"/>
        <v>0</v>
      </c>
      <c r="BZ172" s="2">
        <f t="shared" si="17"/>
        <v>0</v>
      </c>
      <c r="CA172" s="2">
        <f t="shared" si="17"/>
        <v>0</v>
      </c>
      <c r="CB172" s="2">
        <f t="shared" si="17"/>
        <v>0</v>
      </c>
      <c r="CC172" s="2">
        <f t="shared" si="17"/>
        <v>0</v>
      </c>
      <c r="CD172" s="2">
        <f t="shared" si="17"/>
        <v>0</v>
      </c>
      <c r="CE172" s="2">
        <f t="shared" si="10"/>
        <v>3112.3541808983086</v>
      </c>
      <c r="CF172" s="2">
        <f t="shared" si="11"/>
        <v>489</v>
      </c>
      <c r="CG172" s="2">
        <f t="shared" si="12"/>
        <v>-2623.3541808983086</v>
      </c>
      <c r="CH172" s="2">
        <f t="shared" si="13"/>
        <v>-5.3647324762746598</v>
      </c>
    </row>
    <row r="173" spans="1:86">
      <c r="A173" s="2" t="str">
        <f t="shared" si="8"/>
        <v>Legénd</v>
      </c>
      <c r="B173" s="2">
        <f t="shared" si="9"/>
        <v>0</v>
      </c>
      <c r="C173" s="2">
        <f t="shared" ref="C173:BN176" si="18">C143*$CF$161</f>
        <v>0</v>
      </c>
      <c r="D173" s="2">
        <f t="shared" si="18"/>
        <v>0</v>
      </c>
      <c r="E173" s="2">
        <f t="shared" si="18"/>
        <v>0</v>
      </c>
      <c r="F173" s="2">
        <f t="shared" si="18"/>
        <v>0</v>
      </c>
      <c r="G173" s="2">
        <f t="shared" si="18"/>
        <v>0</v>
      </c>
      <c r="H173" s="2">
        <f t="shared" si="18"/>
        <v>0.61017579393193333</v>
      </c>
      <c r="I173" s="2">
        <f t="shared" si="18"/>
        <v>0</v>
      </c>
      <c r="J173" s="2">
        <f t="shared" si="18"/>
        <v>0</v>
      </c>
      <c r="K173" s="2">
        <f t="shared" si="18"/>
        <v>0</v>
      </c>
      <c r="L173" s="2">
        <f t="shared" si="18"/>
        <v>0</v>
      </c>
      <c r="M173" s="2">
        <f t="shared" si="18"/>
        <v>0</v>
      </c>
      <c r="N173" s="2">
        <f t="shared" si="18"/>
        <v>0</v>
      </c>
      <c r="O173" s="2">
        <f t="shared" si="18"/>
        <v>0</v>
      </c>
      <c r="P173" s="2">
        <f t="shared" si="18"/>
        <v>0</v>
      </c>
      <c r="Q173" s="2">
        <f t="shared" si="18"/>
        <v>0</v>
      </c>
      <c r="R173" s="2">
        <f t="shared" si="18"/>
        <v>0</v>
      </c>
      <c r="S173" s="2">
        <f t="shared" si="18"/>
        <v>0</v>
      </c>
      <c r="T173" s="2">
        <f t="shared" si="18"/>
        <v>0</v>
      </c>
      <c r="U173" s="2">
        <f t="shared" si="18"/>
        <v>0</v>
      </c>
      <c r="V173" s="2">
        <f t="shared" si="18"/>
        <v>0</v>
      </c>
      <c r="W173" s="2">
        <f t="shared" si="18"/>
        <v>0</v>
      </c>
      <c r="X173" s="2">
        <f t="shared" si="18"/>
        <v>0</v>
      </c>
      <c r="Y173" s="2">
        <f t="shared" si="18"/>
        <v>0</v>
      </c>
      <c r="Z173" s="2">
        <f t="shared" si="18"/>
        <v>0</v>
      </c>
      <c r="AA173" s="2">
        <f t="shared" si="18"/>
        <v>0</v>
      </c>
      <c r="AB173" s="2">
        <f t="shared" si="18"/>
        <v>2926.250563749069</v>
      </c>
      <c r="AC173" s="2">
        <f t="shared" si="18"/>
        <v>0</v>
      </c>
      <c r="AD173" s="2">
        <f t="shared" si="18"/>
        <v>0</v>
      </c>
      <c r="AE173" s="2">
        <f t="shared" si="18"/>
        <v>0</v>
      </c>
      <c r="AF173" s="2">
        <f t="shared" si="18"/>
        <v>0</v>
      </c>
      <c r="AG173" s="2">
        <f t="shared" si="18"/>
        <v>0</v>
      </c>
      <c r="AH173" s="2">
        <f t="shared" si="18"/>
        <v>0</v>
      </c>
      <c r="AI173" s="2">
        <f t="shared" si="18"/>
        <v>0</v>
      </c>
      <c r="AJ173" s="2">
        <f t="shared" si="18"/>
        <v>0</v>
      </c>
      <c r="AK173" s="2">
        <f t="shared" si="18"/>
        <v>0</v>
      </c>
      <c r="AL173" s="2">
        <f t="shared" si="18"/>
        <v>0</v>
      </c>
      <c r="AM173" s="2">
        <f t="shared" si="18"/>
        <v>0</v>
      </c>
      <c r="AN173" s="2">
        <f t="shared" si="18"/>
        <v>0</v>
      </c>
      <c r="AO173" s="2">
        <f t="shared" si="18"/>
        <v>0</v>
      </c>
      <c r="AP173" s="2">
        <f t="shared" si="18"/>
        <v>0</v>
      </c>
      <c r="AQ173" s="2">
        <f t="shared" si="18"/>
        <v>0</v>
      </c>
      <c r="AR173" s="2">
        <f t="shared" si="18"/>
        <v>0</v>
      </c>
      <c r="AS173" s="2">
        <f t="shared" si="18"/>
        <v>0</v>
      </c>
      <c r="AT173" s="2">
        <f t="shared" si="18"/>
        <v>0</v>
      </c>
      <c r="AU173" s="2">
        <f t="shared" si="18"/>
        <v>0</v>
      </c>
      <c r="AV173" s="2">
        <f t="shared" si="18"/>
        <v>0</v>
      </c>
      <c r="AW173" s="2">
        <f t="shared" si="18"/>
        <v>0</v>
      </c>
      <c r="AX173" s="2">
        <f t="shared" si="18"/>
        <v>0</v>
      </c>
      <c r="AY173" s="2">
        <f t="shared" si="18"/>
        <v>0</v>
      </c>
      <c r="AZ173" s="2">
        <f t="shared" si="18"/>
        <v>0</v>
      </c>
      <c r="BA173" s="2">
        <f t="shared" si="18"/>
        <v>0</v>
      </c>
      <c r="BB173" s="2">
        <f t="shared" si="18"/>
        <v>0</v>
      </c>
      <c r="BC173" s="2">
        <f t="shared" si="18"/>
        <v>0</v>
      </c>
      <c r="BD173" s="2">
        <f t="shared" si="18"/>
        <v>0</v>
      </c>
      <c r="BE173" s="2">
        <f t="shared" si="18"/>
        <v>0</v>
      </c>
      <c r="BF173" s="2">
        <f t="shared" si="18"/>
        <v>0</v>
      </c>
      <c r="BG173" s="2">
        <f t="shared" si="18"/>
        <v>0</v>
      </c>
      <c r="BH173" s="2">
        <f t="shared" si="18"/>
        <v>0</v>
      </c>
      <c r="BI173" s="2">
        <f t="shared" si="18"/>
        <v>0</v>
      </c>
      <c r="BJ173" s="2">
        <f t="shared" si="18"/>
        <v>0</v>
      </c>
      <c r="BK173" s="2">
        <f t="shared" si="18"/>
        <v>0</v>
      </c>
      <c r="BL173" s="2">
        <f t="shared" si="18"/>
        <v>0</v>
      </c>
      <c r="BM173" s="2">
        <f t="shared" si="18"/>
        <v>78.763525400047058</v>
      </c>
      <c r="BN173" s="2">
        <f t="shared" si="18"/>
        <v>0</v>
      </c>
      <c r="BO173" s="2">
        <f t="shared" si="17"/>
        <v>0</v>
      </c>
      <c r="BP173" s="2">
        <f t="shared" si="17"/>
        <v>0</v>
      </c>
      <c r="BQ173" s="2">
        <f t="shared" si="17"/>
        <v>0</v>
      </c>
      <c r="BR173" s="2">
        <f t="shared" si="17"/>
        <v>0</v>
      </c>
      <c r="BS173" s="2">
        <f t="shared" si="17"/>
        <v>0</v>
      </c>
      <c r="BT173" s="2">
        <f t="shared" si="17"/>
        <v>0</v>
      </c>
      <c r="BU173" s="2">
        <f t="shared" si="17"/>
        <v>0</v>
      </c>
      <c r="BV173" s="2">
        <f t="shared" si="17"/>
        <v>0</v>
      </c>
      <c r="BW173" s="2">
        <f t="shared" si="17"/>
        <v>0</v>
      </c>
      <c r="BX173" s="2">
        <f t="shared" si="17"/>
        <v>0</v>
      </c>
      <c r="BY173" s="2">
        <f t="shared" si="17"/>
        <v>0</v>
      </c>
      <c r="BZ173" s="2">
        <f t="shared" si="17"/>
        <v>0</v>
      </c>
      <c r="CA173" s="2">
        <f t="shared" si="17"/>
        <v>0</v>
      </c>
      <c r="CB173" s="2">
        <f t="shared" si="17"/>
        <v>0</v>
      </c>
      <c r="CC173" s="2">
        <f t="shared" si="17"/>
        <v>0</v>
      </c>
      <c r="CD173" s="2">
        <f t="shared" si="17"/>
        <v>0</v>
      </c>
      <c r="CE173" s="2">
        <f t="shared" si="10"/>
        <v>3005.6242649430478</v>
      </c>
      <c r="CF173" s="2">
        <f t="shared" si="11"/>
        <v>1738</v>
      </c>
      <c r="CG173" s="2">
        <f t="shared" si="12"/>
        <v>-1267.6242649430478</v>
      </c>
      <c r="CH173" s="2">
        <f t="shared" si="13"/>
        <v>-0.72935803506504482</v>
      </c>
    </row>
    <row r="174" spans="1:86">
      <c r="A174" s="2" t="str">
        <f t="shared" si="8"/>
        <v>Nézsa</v>
      </c>
      <c r="B174" s="2">
        <f t="shared" si="9"/>
        <v>0</v>
      </c>
      <c r="C174" s="2">
        <f t="shared" si="18"/>
        <v>0</v>
      </c>
      <c r="D174" s="2">
        <f t="shared" si="18"/>
        <v>0</v>
      </c>
      <c r="E174" s="2">
        <f t="shared" si="18"/>
        <v>0</v>
      </c>
      <c r="F174" s="2">
        <f t="shared" si="18"/>
        <v>0</v>
      </c>
      <c r="G174" s="2">
        <f t="shared" si="18"/>
        <v>0</v>
      </c>
      <c r="H174" s="2">
        <f t="shared" si="18"/>
        <v>0.61017579393193333</v>
      </c>
      <c r="I174" s="2">
        <f t="shared" si="18"/>
        <v>0</v>
      </c>
      <c r="J174" s="2">
        <f t="shared" si="18"/>
        <v>0</v>
      </c>
      <c r="K174" s="2">
        <f t="shared" si="18"/>
        <v>0</v>
      </c>
      <c r="L174" s="2">
        <f t="shared" si="18"/>
        <v>0</v>
      </c>
      <c r="M174" s="2">
        <f t="shared" si="18"/>
        <v>0</v>
      </c>
      <c r="N174" s="2">
        <f t="shared" si="18"/>
        <v>0</v>
      </c>
      <c r="O174" s="2">
        <f t="shared" si="18"/>
        <v>0</v>
      </c>
      <c r="P174" s="2">
        <f t="shared" si="18"/>
        <v>0</v>
      </c>
      <c r="Q174" s="2">
        <f t="shared" si="18"/>
        <v>0</v>
      </c>
      <c r="R174" s="2">
        <f t="shared" si="18"/>
        <v>0</v>
      </c>
      <c r="S174" s="2">
        <f t="shared" si="18"/>
        <v>0</v>
      </c>
      <c r="T174" s="2">
        <f t="shared" si="18"/>
        <v>0</v>
      </c>
      <c r="U174" s="2">
        <f t="shared" si="18"/>
        <v>0</v>
      </c>
      <c r="V174" s="2">
        <f t="shared" si="18"/>
        <v>0</v>
      </c>
      <c r="W174" s="2">
        <f t="shared" si="18"/>
        <v>0</v>
      </c>
      <c r="X174" s="2">
        <f t="shared" si="18"/>
        <v>0</v>
      </c>
      <c r="Y174" s="2">
        <f t="shared" si="18"/>
        <v>0</v>
      </c>
      <c r="Z174" s="2">
        <f t="shared" si="18"/>
        <v>0</v>
      </c>
      <c r="AA174" s="2">
        <f t="shared" si="18"/>
        <v>0</v>
      </c>
      <c r="AB174" s="2">
        <f t="shared" si="18"/>
        <v>0</v>
      </c>
      <c r="AC174" s="2">
        <f t="shared" si="18"/>
        <v>0</v>
      </c>
      <c r="AD174" s="2">
        <f t="shared" si="18"/>
        <v>0</v>
      </c>
      <c r="AE174" s="2">
        <f t="shared" si="18"/>
        <v>0</v>
      </c>
      <c r="AF174" s="2">
        <f t="shared" si="18"/>
        <v>0</v>
      </c>
      <c r="AG174" s="2">
        <f t="shared" si="18"/>
        <v>0</v>
      </c>
      <c r="AH174" s="2">
        <f t="shared" si="18"/>
        <v>0</v>
      </c>
      <c r="AI174" s="2">
        <f t="shared" si="18"/>
        <v>0</v>
      </c>
      <c r="AJ174" s="2">
        <f t="shared" si="18"/>
        <v>0</v>
      </c>
      <c r="AK174" s="2">
        <f t="shared" si="18"/>
        <v>0</v>
      </c>
      <c r="AL174" s="2">
        <f t="shared" si="18"/>
        <v>0</v>
      </c>
      <c r="AM174" s="2">
        <f t="shared" si="18"/>
        <v>0</v>
      </c>
      <c r="AN174" s="2">
        <f t="shared" si="18"/>
        <v>0</v>
      </c>
      <c r="AO174" s="2">
        <f t="shared" si="18"/>
        <v>0</v>
      </c>
      <c r="AP174" s="2">
        <f t="shared" si="18"/>
        <v>0</v>
      </c>
      <c r="AQ174" s="2">
        <f t="shared" si="18"/>
        <v>0</v>
      </c>
      <c r="AR174" s="2">
        <f t="shared" si="18"/>
        <v>0</v>
      </c>
      <c r="AS174" s="2">
        <f t="shared" si="18"/>
        <v>0</v>
      </c>
      <c r="AT174" s="2">
        <f t="shared" si="18"/>
        <v>0</v>
      </c>
      <c r="AU174" s="2">
        <f t="shared" si="18"/>
        <v>0</v>
      </c>
      <c r="AV174" s="2">
        <f t="shared" si="18"/>
        <v>0</v>
      </c>
      <c r="AW174" s="2">
        <f t="shared" si="18"/>
        <v>0</v>
      </c>
      <c r="AX174" s="2">
        <f t="shared" si="18"/>
        <v>0</v>
      </c>
      <c r="AY174" s="2">
        <f t="shared" si="18"/>
        <v>0</v>
      </c>
      <c r="AZ174" s="2">
        <f t="shared" si="18"/>
        <v>0</v>
      </c>
      <c r="BA174" s="2">
        <f t="shared" si="18"/>
        <v>0</v>
      </c>
      <c r="BB174" s="2">
        <f t="shared" si="18"/>
        <v>0</v>
      </c>
      <c r="BC174" s="2">
        <f t="shared" si="18"/>
        <v>189.51043199869295</v>
      </c>
      <c r="BD174" s="2">
        <f t="shared" si="18"/>
        <v>0</v>
      </c>
      <c r="BE174" s="2">
        <f t="shared" si="18"/>
        <v>0</v>
      </c>
      <c r="BF174" s="2">
        <f t="shared" si="18"/>
        <v>0</v>
      </c>
      <c r="BG174" s="2">
        <f t="shared" si="18"/>
        <v>0</v>
      </c>
      <c r="BH174" s="2">
        <f t="shared" si="18"/>
        <v>0</v>
      </c>
      <c r="BI174" s="2">
        <f t="shared" si="18"/>
        <v>0</v>
      </c>
      <c r="BJ174" s="2">
        <f t="shared" si="18"/>
        <v>0</v>
      </c>
      <c r="BK174" s="2">
        <f t="shared" si="18"/>
        <v>0</v>
      </c>
      <c r="BL174" s="2">
        <f t="shared" si="18"/>
        <v>0</v>
      </c>
      <c r="BM174" s="2">
        <f t="shared" si="18"/>
        <v>89.390753811028233</v>
      </c>
      <c r="BN174" s="2">
        <f t="shared" si="18"/>
        <v>0</v>
      </c>
      <c r="BO174" s="2">
        <f t="shared" si="17"/>
        <v>0</v>
      </c>
      <c r="BP174" s="2">
        <f t="shared" si="17"/>
        <v>0</v>
      </c>
      <c r="BQ174" s="2">
        <f t="shared" si="17"/>
        <v>0</v>
      </c>
      <c r="BR174" s="2">
        <f t="shared" si="17"/>
        <v>0</v>
      </c>
      <c r="BS174" s="2">
        <f t="shared" si="17"/>
        <v>0</v>
      </c>
      <c r="BT174" s="2">
        <f t="shared" si="17"/>
        <v>0</v>
      </c>
      <c r="BU174" s="2">
        <f t="shared" si="17"/>
        <v>0</v>
      </c>
      <c r="BV174" s="2">
        <f t="shared" si="17"/>
        <v>0</v>
      </c>
      <c r="BW174" s="2">
        <f t="shared" si="17"/>
        <v>0</v>
      </c>
      <c r="BX174" s="2">
        <f t="shared" si="17"/>
        <v>0</v>
      </c>
      <c r="BY174" s="2">
        <f t="shared" si="17"/>
        <v>0</v>
      </c>
      <c r="BZ174" s="2">
        <f t="shared" si="17"/>
        <v>0</v>
      </c>
      <c r="CA174" s="2">
        <f t="shared" si="17"/>
        <v>0</v>
      </c>
      <c r="CB174" s="2">
        <f t="shared" si="17"/>
        <v>0</v>
      </c>
      <c r="CC174" s="2">
        <f t="shared" si="17"/>
        <v>0</v>
      </c>
      <c r="CD174" s="2">
        <f t="shared" si="17"/>
        <v>0</v>
      </c>
      <c r="CE174" s="2">
        <f t="shared" si="10"/>
        <v>279.51136160365314</v>
      </c>
      <c r="CF174" s="2">
        <f t="shared" si="11"/>
        <v>1230</v>
      </c>
      <c r="CG174" s="2">
        <f t="shared" si="12"/>
        <v>950.48863839634691</v>
      </c>
      <c r="CH174" s="2">
        <f t="shared" si="13"/>
        <v>0.77275499056613572</v>
      </c>
    </row>
    <row r="175" spans="1:86">
      <c r="A175" s="2" t="str">
        <f t="shared" si="8"/>
        <v>Nógrád</v>
      </c>
      <c r="B175" s="2">
        <f t="shared" si="9"/>
        <v>0</v>
      </c>
      <c r="C175" s="2">
        <f t="shared" si="18"/>
        <v>0</v>
      </c>
      <c r="D175" s="2">
        <f t="shared" si="18"/>
        <v>0</v>
      </c>
      <c r="E175" s="2">
        <f t="shared" si="18"/>
        <v>0</v>
      </c>
      <c r="F175" s="2">
        <f t="shared" si="18"/>
        <v>0</v>
      </c>
      <c r="G175" s="2">
        <f t="shared" si="18"/>
        <v>0</v>
      </c>
      <c r="H175" s="2">
        <f t="shared" si="18"/>
        <v>0.61017579393193333</v>
      </c>
      <c r="I175" s="2">
        <f t="shared" si="18"/>
        <v>0</v>
      </c>
      <c r="J175" s="2">
        <f t="shared" si="18"/>
        <v>0</v>
      </c>
      <c r="K175" s="2">
        <f t="shared" si="18"/>
        <v>0</v>
      </c>
      <c r="L175" s="2">
        <f t="shared" si="18"/>
        <v>0</v>
      </c>
      <c r="M175" s="2">
        <f t="shared" si="18"/>
        <v>0</v>
      </c>
      <c r="N175" s="2">
        <f t="shared" si="18"/>
        <v>0</v>
      </c>
      <c r="O175" s="2">
        <f t="shared" si="18"/>
        <v>0</v>
      </c>
      <c r="P175" s="2">
        <f t="shared" si="18"/>
        <v>0</v>
      </c>
      <c r="Q175" s="2">
        <f t="shared" si="18"/>
        <v>0</v>
      </c>
      <c r="R175" s="2">
        <f t="shared" si="18"/>
        <v>0</v>
      </c>
      <c r="S175" s="2">
        <f t="shared" si="18"/>
        <v>0</v>
      </c>
      <c r="T175" s="2">
        <f t="shared" si="18"/>
        <v>0</v>
      </c>
      <c r="U175" s="2">
        <f t="shared" si="18"/>
        <v>0</v>
      </c>
      <c r="V175" s="2">
        <f t="shared" si="18"/>
        <v>0</v>
      </c>
      <c r="W175" s="2">
        <f t="shared" si="18"/>
        <v>0</v>
      </c>
      <c r="X175" s="2">
        <f t="shared" si="18"/>
        <v>0</v>
      </c>
      <c r="Y175" s="2">
        <f t="shared" si="18"/>
        <v>0</v>
      </c>
      <c r="Z175" s="2">
        <f t="shared" si="18"/>
        <v>0</v>
      </c>
      <c r="AA175" s="2">
        <f t="shared" si="18"/>
        <v>0</v>
      </c>
      <c r="AB175" s="2">
        <f t="shared" si="18"/>
        <v>2926.250563749069</v>
      </c>
      <c r="AC175" s="2">
        <f t="shared" si="18"/>
        <v>0</v>
      </c>
      <c r="AD175" s="2">
        <f t="shared" si="18"/>
        <v>0</v>
      </c>
      <c r="AE175" s="2">
        <f t="shared" si="18"/>
        <v>0</v>
      </c>
      <c r="AF175" s="2">
        <f t="shared" si="18"/>
        <v>0</v>
      </c>
      <c r="AG175" s="2">
        <f t="shared" si="18"/>
        <v>0</v>
      </c>
      <c r="AH175" s="2">
        <f t="shared" si="18"/>
        <v>0</v>
      </c>
      <c r="AI175" s="2">
        <f t="shared" si="18"/>
        <v>0</v>
      </c>
      <c r="AJ175" s="2">
        <f t="shared" si="18"/>
        <v>0</v>
      </c>
      <c r="AK175" s="2">
        <f t="shared" si="18"/>
        <v>0</v>
      </c>
      <c r="AL175" s="2">
        <f t="shared" si="18"/>
        <v>0</v>
      </c>
      <c r="AM175" s="2">
        <f t="shared" si="18"/>
        <v>0</v>
      </c>
      <c r="AN175" s="2">
        <f t="shared" si="18"/>
        <v>0</v>
      </c>
      <c r="AO175" s="2">
        <f t="shared" si="18"/>
        <v>0</v>
      </c>
      <c r="AP175" s="2">
        <f t="shared" si="18"/>
        <v>0</v>
      </c>
      <c r="AQ175" s="2">
        <f t="shared" si="18"/>
        <v>0</v>
      </c>
      <c r="AR175" s="2">
        <f t="shared" si="18"/>
        <v>0</v>
      </c>
      <c r="AS175" s="2">
        <f t="shared" si="18"/>
        <v>0</v>
      </c>
      <c r="AT175" s="2">
        <f t="shared" si="18"/>
        <v>0</v>
      </c>
      <c r="AU175" s="2">
        <f t="shared" si="18"/>
        <v>0</v>
      </c>
      <c r="AV175" s="2">
        <f t="shared" si="18"/>
        <v>0</v>
      </c>
      <c r="AW175" s="2">
        <f t="shared" si="18"/>
        <v>0</v>
      </c>
      <c r="AX175" s="2">
        <f t="shared" si="18"/>
        <v>0</v>
      </c>
      <c r="AY175" s="2">
        <f t="shared" si="18"/>
        <v>0</v>
      </c>
      <c r="AZ175" s="2">
        <f t="shared" si="18"/>
        <v>0</v>
      </c>
      <c r="BA175" s="2">
        <f t="shared" si="18"/>
        <v>0</v>
      </c>
      <c r="BB175" s="2">
        <f t="shared" si="18"/>
        <v>0</v>
      </c>
      <c r="BC175" s="2">
        <f t="shared" si="18"/>
        <v>183.25613011089064</v>
      </c>
      <c r="BD175" s="2">
        <f t="shared" si="18"/>
        <v>0</v>
      </c>
      <c r="BE175" s="2">
        <f t="shared" si="18"/>
        <v>0</v>
      </c>
      <c r="BF175" s="2">
        <f t="shared" si="18"/>
        <v>0</v>
      </c>
      <c r="BG175" s="2">
        <f t="shared" si="18"/>
        <v>0</v>
      </c>
      <c r="BH175" s="2">
        <f t="shared" si="18"/>
        <v>0</v>
      </c>
      <c r="BI175" s="2">
        <f t="shared" si="18"/>
        <v>0</v>
      </c>
      <c r="BJ175" s="2">
        <f t="shared" si="18"/>
        <v>0</v>
      </c>
      <c r="BK175" s="2">
        <f t="shared" si="18"/>
        <v>0</v>
      </c>
      <c r="BL175" s="2">
        <f t="shared" si="18"/>
        <v>0</v>
      </c>
      <c r="BM175" s="2">
        <f t="shared" si="18"/>
        <v>78.763525400047058</v>
      </c>
      <c r="BN175" s="2">
        <f t="shared" si="18"/>
        <v>0</v>
      </c>
      <c r="BO175" s="2">
        <f t="shared" si="17"/>
        <v>0</v>
      </c>
      <c r="BP175" s="2">
        <f t="shared" si="17"/>
        <v>0</v>
      </c>
      <c r="BQ175" s="2">
        <f t="shared" si="17"/>
        <v>0</v>
      </c>
      <c r="BR175" s="2">
        <f t="shared" si="17"/>
        <v>0</v>
      </c>
      <c r="BS175" s="2">
        <f t="shared" si="17"/>
        <v>0</v>
      </c>
      <c r="BT175" s="2">
        <f t="shared" si="17"/>
        <v>0</v>
      </c>
      <c r="BU175" s="2">
        <f t="shared" si="17"/>
        <v>0</v>
      </c>
      <c r="BV175" s="2">
        <f t="shared" si="17"/>
        <v>0</v>
      </c>
      <c r="BW175" s="2">
        <f t="shared" si="17"/>
        <v>0</v>
      </c>
      <c r="BX175" s="2">
        <f t="shared" si="17"/>
        <v>0</v>
      </c>
      <c r="BY175" s="2">
        <f t="shared" si="17"/>
        <v>0</v>
      </c>
      <c r="BZ175" s="2">
        <f t="shared" si="17"/>
        <v>0</v>
      </c>
      <c r="CA175" s="2">
        <f t="shared" si="17"/>
        <v>0</v>
      </c>
      <c r="CB175" s="2">
        <f t="shared" si="17"/>
        <v>0</v>
      </c>
      <c r="CC175" s="2">
        <f t="shared" si="17"/>
        <v>0</v>
      </c>
      <c r="CD175" s="2">
        <f t="shared" si="17"/>
        <v>0</v>
      </c>
      <c r="CE175" s="2">
        <f t="shared" si="10"/>
        <v>3188.8803950539386</v>
      </c>
      <c r="CF175" s="2">
        <f t="shared" si="11"/>
        <v>2851</v>
      </c>
      <c r="CG175" s="2">
        <f t="shared" si="12"/>
        <v>-337.88039505393863</v>
      </c>
      <c r="CH175" s="2">
        <f t="shared" si="13"/>
        <v>-0.11851294109222681</v>
      </c>
    </row>
    <row r="176" spans="1:86">
      <c r="A176" s="2" t="str">
        <f t="shared" si="8"/>
        <v>Nógrádmegye</v>
      </c>
      <c r="B176" s="2">
        <f t="shared" si="9"/>
        <v>0</v>
      </c>
      <c r="C176" s="2">
        <f t="shared" si="18"/>
        <v>0</v>
      </c>
      <c r="D176" s="2">
        <f t="shared" si="18"/>
        <v>0</v>
      </c>
      <c r="E176" s="2">
        <f t="shared" si="18"/>
        <v>0</v>
      </c>
      <c r="F176" s="2">
        <f t="shared" si="18"/>
        <v>0</v>
      </c>
      <c r="G176" s="2">
        <f t="shared" si="18"/>
        <v>0</v>
      </c>
      <c r="H176" s="2">
        <f t="shared" si="18"/>
        <v>0.61017579393193333</v>
      </c>
      <c r="I176" s="2">
        <f t="shared" si="18"/>
        <v>0</v>
      </c>
      <c r="J176" s="2">
        <f t="shared" si="18"/>
        <v>0</v>
      </c>
      <c r="K176" s="2">
        <f t="shared" si="18"/>
        <v>134.64545852764661</v>
      </c>
      <c r="L176" s="2">
        <f t="shared" si="18"/>
        <v>0</v>
      </c>
      <c r="M176" s="2">
        <f t="shared" si="18"/>
        <v>0</v>
      </c>
      <c r="N176" s="2">
        <f t="shared" si="18"/>
        <v>0</v>
      </c>
      <c r="O176" s="2">
        <f t="shared" si="18"/>
        <v>0</v>
      </c>
      <c r="P176" s="2">
        <f t="shared" si="18"/>
        <v>0</v>
      </c>
      <c r="Q176" s="2">
        <f t="shared" si="18"/>
        <v>0</v>
      </c>
      <c r="R176" s="2">
        <f t="shared" si="18"/>
        <v>0</v>
      </c>
      <c r="S176" s="2">
        <f t="shared" si="18"/>
        <v>0</v>
      </c>
      <c r="T176" s="2">
        <f t="shared" si="18"/>
        <v>0</v>
      </c>
      <c r="U176" s="2">
        <f t="shared" si="18"/>
        <v>0</v>
      </c>
      <c r="V176" s="2">
        <f t="shared" si="18"/>
        <v>0</v>
      </c>
      <c r="W176" s="2">
        <f t="shared" si="18"/>
        <v>0</v>
      </c>
      <c r="X176" s="2">
        <f t="shared" si="18"/>
        <v>0</v>
      </c>
      <c r="Y176" s="2">
        <f t="shared" si="18"/>
        <v>0</v>
      </c>
      <c r="Z176" s="2">
        <f t="shared" si="18"/>
        <v>0</v>
      </c>
      <c r="AA176" s="2">
        <f t="shared" si="18"/>
        <v>0</v>
      </c>
      <c r="AB176" s="2">
        <f t="shared" si="18"/>
        <v>2926.250563749069</v>
      </c>
      <c r="AC176" s="2">
        <f t="shared" si="18"/>
        <v>0</v>
      </c>
      <c r="AD176" s="2">
        <f t="shared" si="18"/>
        <v>0</v>
      </c>
      <c r="AE176" s="2">
        <f t="shared" si="18"/>
        <v>0</v>
      </c>
      <c r="AF176" s="2">
        <f t="shared" si="18"/>
        <v>0</v>
      </c>
      <c r="AG176" s="2">
        <f t="shared" si="18"/>
        <v>0</v>
      </c>
      <c r="AH176" s="2">
        <f t="shared" si="18"/>
        <v>0</v>
      </c>
      <c r="AI176" s="2">
        <f t="shared" si="18"/>
        <v>0</v>
      </c>
      <c r="AJ176" s="2">
        <f t="shared" si="18"/>
        <v>0</v>
      </c>
      <c r="AK176" s="2">
        <f t="shared" si="18"/>
        <v>0</v>
      </c>
      <c r="AL176" s="2">
        <f t="shared" si="18"/>
        <v>0</v>
      </c>
      <c r="AM176" s="2">
        <f t="shared" si="18"/>
        <v>0</v>
      </c>
      <c r="AN176" s="2">
        <f t="shared" si="18"/>
        <v>0</v>
      </c>
      <c r="AO176" s="2">
        <f t="shared" si="18"/>
        <v>0</v>
      </c>
      <c r="AP176" s="2">
        <f t="shared" si="18"/>
        <v>0</v>
      </c>
      <c r="AQ176" s="2">
        <f t="shared" si="18"/>
        <v>0</v>
      </c>
      <c r="AR176" s="2">
        <f t="shared" si="18"/>
        <v>0</v>
      </c>
      <c r="AS176" s="2">
        <f t="shared" si="18"/>
        <v>0</v>
      </c>
      <c r="AT176" s="2">
        <f t="shared" si="18"/>
        <v>0</v>
      </c>
      <c r="AU176" s="2">
        <f t="shared" si="18"/>
        <v>0</v>
      </c>
      <c r="AV176" s="2">
        <f t="shared" si="18"/>
        <v>0</v>
      </c>
      <c r="AW176" s="2">
        <f t="shared" si="18"/>
        <v>2.8474870383490218</v>
      </c>
      <c r="AX176" s="2">
        <f t="shared" si="18"/>
        <v>0</v>
      </c>
      <c r="AY176" s="2">
        <f t="shared" si="18"/>
        <v>0</v>
      </c>
      <c r="AZ176" s="2">
        <f t="shared" si="18"/>
        <v>0</v>
      </c>
      <c r="BA176" s="2">
        <f t="shared" si="18"/>
        <v>0</v>
      </c>
      <c r="BB176" s="2">
        <f t="shared" si="18"/>
        <v>0</v>
      </c>
      <c r="BC176" s="2">
        <f t="shared" si="18"/>
        <v>189.51043199869295</v>
      </c>
      <c r="BD176" s="2">
        <f t="shared" si="18"/>
        <v>0</v>
      </c>
      <c r="BE176" s="2">
        <f t="shared" si="18"/>
        <v>0</v>
      </c>
      <c r="BF176" s="2">
        <f t="shared" si="18"/>
        <v>0</v>
      </c>
      <c r="BG176" s="2">
        <f t="shared" si="18"/>
        <v>0</v>
      </c>
      <c r="BH176" s="2">
        <f t="shared" si="18"/>
        <v>0</v>
      </c>
      <c r="BI176" s="2">
        <f t="shared" si="18"/>
        <v>0</v>
      </c>
      <c r="BJ176" s="2">
        <f t="shared" si="18"/>
        <v>0</v>
      </c>
      <c r="BK176" s="2">
        <f t="shared" si="18"/>
        <v>0</v>
      </c>
      <c r="BL176" s="2">
        <f t="shared" si="18"/>
        <v>0</v>
      </c>
      <c r="BM176" s="2">
        <f t="shared" si="18"/>
        <v>0</v>
      </c>
      <c r="BN176" s="2">
        <f t="shared" ref="BN176:CD179" si="19">BN146*$CF$161</f>
        <v>0</v>
      </c>
      <c r="BO176" s="2">
        <f t="shared" si="19"/>
        <v>0</v>
      </c>
      <c r="BP176" s="2">
        <f t="shared" si="19"/>
        <v>0</v>
      </c>
      <c r="BQ176" s="2">
        <f t="shared" si="19"/>
        <v>0</v>
      </c>
      <c r="BR176" s="2">
        <f t="shared" si="19"/>
        <v>0</v>
      </c>
      <c r="BS176" s="2">
        <f t="shared" si="19"/>
        <v>0</v>
      </c>
      <c r="BT176" s="2">
        <f t="shared" si="19"/>
        <v>0</v>
      </c>
      <c r="BU176" s="2">
        <f t="shared" si="19"/>
        <v>371.08857867627074</v>
      </c>
      <c r="BV176" s="2">
        <f t="shared" si="19"/>
        <v>0</v>
      </c>
      <c r="BW176" s="2">
        <f t="shared" si="19"/>
        <v>0</v>
      </c>
      <c r="BX176" s="2">
        <f t="shared" si="19"/>
        <v>0</v>
      </c>
      <c r="BY176" s="2">
        <f t="shared" si="19"/>
        <v>0</v>
      </c>
      <c r="BZ176" s="2">
        <f t="shared" si="19"/>
        <v>0</v>
      </c>
      <c r="CA176" s="2">
        <f t="shared" si="19"/>
        <v>0</v>
      </c>
      <c r="CB176" s="2">
        <f t="shared" si="19"/>
        <v>0</v>
      </c>
      <c r="CC176" s="2">
        <f t="shared" si="19"/>
        <v>0</v>
      </c>
      <c r="CD176" s="2">
        <f t="shared" si="19"/>
        <v>0</v>
      </c>
      <c r="CE176" s="2">
        <f t="shared" si="10"/>
        <v>3624.9526957839603</v>
      </c>
      <c r="CF176" s="2">
        <f t="shared" si="11"/>
        <v>3445</v>
      </c>
      <c r="CG176" s="2">
        <f t="shared" si="12"/>
        <v>-179.95269578396028</v>
      </c>
      <c r="CH176" s="2">
        <f t="shared" si="13"/>
        <v>-5.2235905887942025E-2</v>
      </c>
    </row>
    <row r="177" spans="1:86">
      <c r="A177" s="2" t="str">
        <f t="shared" si="8"/>
        <v>Nógrádsáp</v>
      </c>
      <c r="B177" s="2">
        <f t="shared" si="9"/>
        <v>0</v>
      </c>
      <c r="C177" s="2">
        <f t="shared" ref="C177:BN180" si="20">C147*$CF$161</f>
        <v>0</v>
      </c>
      <c r="D177" s="2">
        <f t="shared" si="20"/>
        <v>0</v>
      </c>
      <c r="E177" s="2">
        <f t="shared" si="20"/>
        <v>0</v>
      </c>
      <c r="F177" s="2">
        <f t="shared" si="20"/>
        <v>0</v>
      </c>
      <c r="G177" s="2">
        <f t="shared" si="20"/>
        <v>0</v>
      </c>
      <c r="H177" s="2">
        <f t="shared" si="20"/>
        <v>0.61017579393193333</v>
      </c>
      <c r="I177" s="2">
        <f t="shared" si="20"/>
        <v>0</v>
      </c>
      <c r="J177" s="2">
        <f t="shared" si="20"/>
        <v>0</v>
      </c>
      <c r="K177" s="2">
        <f t="shared" si="20"/>
        <v>0</v>
      </c>
      <c r="L177" s="2">
        <f t="shared" si="20"/>
        <v>0</v>
      </c>
      <c r="M177" s="2">
        <f t="shared" si="20"/>
        <v>0</v>
      </c>
      <c r="N177" s="2">
        <f t="shared" si="20"/>
        <v>0</v>
      </c>
      <c r="O177" s="2">
        <f t="shared" si="20"/>
        <v>0</v>
      </c>
      <c r="P177" s="2">
        <f t="shared" si="20"/>
        <v>46.322512355999265</v>
      </c>
      <c r="Q177" s="2">
        <f t="shared" si="20"/>
        <v>0</v>
      </c>
      <c r="R177" s="2">
        <f t="shared" si="20"/>
        <v>0</v>
      </c>
      <c r="S177" s="2">
        <f t="shared" si="20"/>
        <v>0</v>
      </c>
      <c r="T177" s="2">
        <f t="shared" si="20"/>
        <v>0</v>
      </c>
      <c r="U177" s="2">
        <f t="shared" si="20"/>
        <v>0</v>
      </c>
      <c r="V177" s="2">
        <f t="shared" si="20"/>
        <v>0</v>
      </c>
      <c r="W177" s="2">
        <f t="shared" si="20"/>
        <v>0</v>
      </c>
      <c r="X177" s="2">
        <f t="shared" si="20"/>
        <v>0</v>
      </c>
      <c r="Y177" s="2">
        <f t="shared" si="20"/>
        <v>0</v>
      </c>
      <c r="Z177" s="2">
        <f t="shared" si="20"/>
        <v>0</v>
      </c>
      <c r="AA177" s="2">
        <f t="shared" si="20"/>
        <v>0</v>
      </c>
      <c r="AB177" s="2">
        <f t="shared" si="20"/>
        <v>2926.250563749069</v>
      </c>
      <c r="AC177" s="2">
        <f t="shared" si="20"/>
        <v>0</v>
      </c>
      <c r="AD177" s="2">
        <f t="shared" si="20"/>
        <v>0</v>
      </c>
      <c r="AE177" s="2">
        <f t="shared" si="20"/>
        <v>0</v>
      </c>
      <c r="AF177" s="2">
        <f t="shared" si="20"/>
        <v>0</v>
      </c>
      <c r="AG177" s="2">
        <f t="shared" si="20"/>
        <v>0</v>
      </c>
      <c r="AH177" s="2">
        <f t="shared" si="20"/>
        <v>0</v>
      </c>
      <c r="AI177" s="2">
        <f t="shared" si="20"/>
        <v>0</v>
      </c>
      <c r="AJ177" s="2">
        <f t="shared" si="20"/>
        <v>0</v>
      </c>
      <c r="AK177" s="2">
        <f t="shared" si="20"/>
        <v>0</v>
      </c>
      <c r="AL177" s="2">
        <f t="shared" si="20"/>
        <v>0</v>
      </c>
      <c r="AM177" s="2">
        <f t="shared" si="20"/>
        <v>0</v>
      </c>
      <c r="AN177" s="2">
        <f t="shared" si="20"/>
        <v>0</v>
      </c>
      <c r="AO177" s="2">
        <f t="shared" si="20"/>
        <v>0</v>
      </c>
      <c r="AP177" s="2">
        <f t="shared" si="20"/>
        <v>0</v>
      </c>
      <c r="AQ177" s="2">
        <f t="shared" si="20"/>
        <v>0</v>
      </c>
      <c r="AR177" s="2">
        <f t="shared" si="20"/>
        <v>0</v>
      </c>
      <c r="AS177" s="2">
        <f t="shared" si="20"/>
        <v>0</v>
      </c>
      <c r="AT177" s="2">
        <f t="shared" si="20"/>
        <v>0</v>
      </c>
      <c r="AU177" s="2">
        <f t="shared" si="20"/>
        <v>0</v>
      </c>
      <c r="AV177" s="2">
        <f t="shared" si="20"/>
        <v>0</v>
      </c>
      <c r="AW177" s="2">
        <f t="shared" si="20"/>
        <v>0</v>
      </c>
      <c r="AX177" s="2">
        <f t="shared" si="20"/>
        <v>0</v>
      </c>
      <c r="AY177" s="2">
        <f t="shared" si="20"/>
        <v>0</v>
      </c>
      <c r="AZ177" s="2">
        <f t="shared" si="20"/>
        <v>0</v>
      </c>
      <c r="BA177" s="2">
        <f t="shared" si="20"/>
        <v>0</v>
      </c>
      <c r="BB177" s="2">
        <f t="shared" si="20"/>
        <v>0</v>
      </c>
      <c r="BC177" s="2">
        <f t="shared" si="20"/>
        <v>183.25613011089064</v>
      </c>
      <c r="BD177" s="2">
        <f t="shared" si="20"/>
        <v>0</v>
      </c>
      <c r="BE177" s="2">
        <f t="shared" si="20"/>
        <v>0</v>
      </c>
      <c r="BF177" s="2">
        <f t="shared" si="20"/>
        <v>0</v>
      </c>
      <c r="BG177" s="2">
        <f t="shared" si="20"/>
        <v>0</v>
      </c>
      <c r="BH177" s="2">
        <f t="shared" si="20"/>
        <v>0</v>
      </c>
      <c r="BI177" s="2">
        <f t="shared" si="20"/>
        <v>0</v>
      </c>
      <c r="BJ177" s="2">
        <f t="shared" si="20"/>
        <v>0</v>
      </c>
      <c r="BK177" s="2">
        <f t="shared" si="20"/>
        <v>0</v>
      </c>
      <c r="BL177" s="2">
        <f t="shared" si="20"/>
        <v>0</v>
      </c>
      <c r="BM177" s="2">
        <f t="shared" si="20"/>
        <v>89.390753811028233</v>
      </c>
      <c r="BN177" s="2">
        <f t="shared" si="20"/>
        <v>0</v>
      </c>
      <c r="BO177" s="2">
        <f t="shared" si="19"/>
        <v>0</v>
      </c>
      <c r="BP177" s="2">
        <f t="shared" si="19"/>
        <v>0</v>
      </c>
      <c r="BQ177" s="2">
        <f t="shared" si="19"/>
        <v>0</v>
      </c>
      <c r="BR177" s="2">
        <f t="shared" si="19"/>
        <v>0</v>
      </c>
      <c r="BS177" s="2">
        <f t="shared" si="19"/>
        <v>0</v>
      </c>
      <c r="BT177" s="2">
        <f t="shared" si="19"/>
        <v>0</v>
      </c>
      <c r="BU177" s="2">
        <f t="shared" si="19"/>
        <v>0</v>
      </c>
      <c r="BV177" s="2">
        <f t="shared" si="19"/>
        <v>0</v>
      </c>
      <c r="BW177" s="2">
        <f t="shared" si="19"/>
        <v>0</v>
      </c>
      <c r="BX177" s="2">
        <f t="shared" si="19"/>
        <v>0</v>
      </c>
      <c r="BY177" s="2">
        <f t="shared" si="19"/>
        <v>0</v>
      </c>
      <c r="BZ177" s="2">
        <f t="shared" si="19"/>
        <v>0</v>
      </c>
      <c r="CA177" s="2">
        <f t="shared" si="19"/>
        <v>0</v>
      </c>
      <c r="CB177" s="2">
        <f t="shared" si="19"/>
        <v>0</v>
      </c>
      <c r="CC177" s="2">
        <f t="shared" si="19"/>
        <v>0</v>
      </c>
      <c r="CD177" s="2">
        <f t="shared" si="19"/>
        <v>0</v>
      </c>
      <c r="CE177" s="2">
        <f t="shared" si="10"/>
        <v>3245.8301358209192</v>
      </c>
      <c r="CF177" s="2">
        <f t="shared" si="11"/>
        <v>908</v>
      </c>
      <c r="CG177" s="2">
        <f t="shared" si="12"/>
        <v>-2337.8301358209192</v>
      </c>
      <c r="CH177" s="2">
        <f t="shared" si="13"/>
        <v>-2.5747027927543162</v>
      </c>
    </row>
    <row r="178" spans="1:86">
      <c r="A178" s="2" t="str">
        <f t="shared" si="8"/>
        <v>Nőtincs</v>
      </c>
      <c r="B178" s="2">
        <f t="shared" si="9"/>
        <v>0</v>
      </c>
      <c r="C178" s="2">
        <f t="shared" si="20"/>
        <v>0</v>
      </c>
      <c r="D178" s="2">
        <f t="shared" si="20"/>
        <v>0</v>
      </c>
      <c r="E178" s="2">
        <f t="shared" si="20"/>
        <v>0</v>
      </c>
      <c r="F178" s="2">
        <f t="shared" si="20"/>
        <v>0</v>
      </c>
      <c r="G178" s="2">
        <f t="shared" si="20"/>
        <v>0</v>
      </c>
      <c r="H178" s="2">
        <f t="shared" si="20"/>
        <v>0.61017579393193333</v>
      </c>
      <c r="I178" s="2">
        <f t="shared" si="20"/>
        <v>0</v>
      </c>
      <c r="J178" s="2">
        <f t="shared" si="20"/>
        <v>0</v>
      </c>
      <c r="K178" s="2">
        <f t="shared" si="20"/>
        <v>0</v>
      </c>
      <c r="L178" s="2">
        <f t="shared" si="20"/>
        <v>0</v>
      </c>
      <c r="M178" s="2">
        <f t="shared" si="20"/>
        <v>0</v>
      </c>
      <c r="N178" s="2">
        <f t="shared" si="20"/>
        <v>0</v>
      </c>
      <c r="O178" s="2">
        <f t="shared" si="20"/>
        <v>0</v>
      </c>
      <c r="P178" s="2">
        <f t="shared" si="20"/>
        <v>0</v>
      </c>
      <c r="Q178" s="2">
        <f t="shared" si="20"/>
        <v>0</v>
      </c>
      <c r="R178" s="2">
        <f t="shared" si="20"/>
        <v>0</v>
      </c>
      <c r="S178" s="2">
        <f t="shared" si="20"/>
        <v>0</v>
      </c>
      <c r="T178" s="2">
        <f t="shared" si="20"/>
        <v>0</v>
      </c>
      <c r="U178" s="2">
        <f t="shared" si="20"/>
        <v>0</v>
      </c>
      <c r="V178" s="2">
        <f t="shared" si="20"/>
        <v>0</v>
      </c>
      <c r="W178" s="2">
        <f t="shared" si="20"/>
        <v>0</v>
      </c>
      <c r="X178" s="2">
        <f t="shared" si="20"/>
        <v>0</v>
      </c>
      <c r="Y178" s="2">
        <f t="shared" si="20"/>
        <v>0</v>
      </c>
      <c r="Z178" s="2">
        <f t="shared" si="20"/>
        <v>0</v>
      </c>
      <c r="AA178" s="2">
        <f t="shared" si="20"/>
        <v>0</v>
      </c>
      <c r="AB178" s="2">
        <f t="shared" si="20"/>
        <v>2926.250563749069</v>
      </c>
      <c r="AC178" s="2">
        <f t="shared" si="20"/>
        <v>0</v>
      </c>
      <c r="AD178" s="2">
        <f t="shared" si="20"/>
        <v>0</v>
      </c>
      <c r="AE178" s="2">
        <f t="shared" si="20"/>
        <v>0</v>
      </c>
      <c r="AF178" s="2">
        <f t="shared" si="20"/>
        <v>0</v>
      </c>
      <c r="AG178" s="2">
        <f t="shared" si="20"/>
        <v>0</v>
      </c>
      <c r="AH178" s="2">
        <f t="shared" si="20"/>
        <v>0</v>
      </c>
      <c r="AI178" s="2">
        <f t="shared" si="20"/>
        <v>0</v>
      </c>
      <c r="AJ178" s="2">
        <f t="shared" si="20"/>
        <v>0</v>
      </c>
      <c r="AK178" s="2">
        <f t="shared" si="20"/>
        <v>0</v>
      </c>
      <c r="AL178" s="2">
        <f t="shared" si="20"/>
        <v>0</v>
      </c>
      <c r="AM178" s="2">
        <f t="shared" si="20"/>
        <v>0</v>
      </c>
      <c r="AN178" s="2">
        <f t="shared" si="20"/>
        <v>0</v>
      </c>
      <c r="AO178" s="2">
        <f t="shared" si="20"/>
        <v>0</v>
      </c>
      <c r="AP178" s="2">
        <f t="shared" si="20"/>
        <v>0</v>
      </c>
      <c r="AQ178" s="2">
        <f t="shared" si="20"/>
        <v>0</v>
      </c>
      <c r="AR178" s="2">
        <f t="shared" si="20"/>
        <v>0</v>
      </c>
      <c r="AS178" s="2">
        <f t="shared" si="20"/>
        <v>0</v>
      </c>
      <c r="AT178" s="2">
        <f t="shared" si="20"/>
        <v>0</v>
      </c>
      <c r="AU178" s="2">
        <f t="shared" si="20"/>
        <v>0</v>
      </c>
      <c r="AV178" s="2">
        <f t="shared" si="20"/>
        <v>0</v>
      </c>
      <c r="AW178" s="2">
        <f t="shared" si="20"/>
        <v>0</v>
      </c>
      <c r="AX178" s="2">
        <f t="shared" si="20"/>
        <v>0</v>
      </c>
      <c r="AY178" s="2">
        <f t="shared" si="20"/>
        <v>0</v>
      </c>
      <c r="AZ178" s="2">
        <f t="shared" si="20"/>
        <v>0</v>
      </c>
      <c r="BA178" s="2">
        <f t="shared" si="20"/>
        <v>0</v>
      </c>
      <c r="BB178" s="2">
        <f t="shared" si="20"/>
        <v>0</v>
      </c>
      <c r="BC178" s="2">
        <f t="shared" si="20"/>
        <v>183.25613011089064</v>
      </c>
      <c r="BD178" s="2">
        <f t="shared" si="20"/>
        <v>0</v>
      </c>
      <c r="BE178" s="2">
        <f t="shared" si="20"/>
        <v>0</v>
      </c>
      <c r="BF178" s="2">
        <f t="shared" si="20"/>
        <v>0</v>
      </c>
      <c r="BG178" s="2">
        <f t="shared" si="20"/>
        <v>0</v>
      </c>
      <c r="BH178" s="2">
        <f t="shared" si="20"/>
        <v>0</v>
      </c>
      <c r="BI178" s="2">
        <f t="shared" si="20"/>
        <v>0</v>
      </c>
      <c r="BJ178" s="2">
        <f t="shared" si="20"/>
        <v>0</v>
      </c>
      <c r="BK178" s="2">
        <f t="shared" si="20"/>
        <v>0</v>
      </c>
      <c r="BL178" s="2">
        <f t="shared" si="20"/>
        <v>0</v>
      </c>
      <c r="BM178" s="2">
        <f t="shared" si="20"/>
        <v>2082.3774407412056</v>
      </c>
      <c r="BN178" s="2">
        <f t="shared" si="20"/>
        <v>0</v>
      </c>
      <c r="BO178" s="2">
        <f t="shared" si="19"/>
        <v>0</v>
      </c>
      <c r="BP178" s="2">
        <f t="shared" si="19"/>
        <v>0</v>
      </c>
      <c r="BQ178" s="2">
        <f t="shared" si="19"/>
        <v>0</v>
      </c>
      <c r="BR178" s="2">
        <f t="shared" si="19"/>
        <v>0</v>
      </c>
      <c r="BS178" s="2">
        <f t="shared" si="19"/>
        <v>0</v>
      </c>
      <c r="BT178" s="2">
        <f t="shared" si="19"/>
        <v>0</v>
      </c>
      <c r="BU178" s="2">
        <f t="shared" si="19"/>
        <v>0</v>
      </c>
      <c r="BV178" s="2">
        <f t="shared" si="19"/>
        <v>0</v>
      </c>
      <c r="BW178" s="2">
        <f t="shared" si="19"/>
        <v>0</v>
      </c>
      <c r="BX178" s="2">
        <f t="shared" si="19"/>
        <v>0</v>
      </c>
      <c r="BY178" s="2">
        <f t="shared" si="19"/>
        <v>0</v>
      </c>
      <c r="BZ178" s="2">
        <f t="shared" si="19"/>
        <v>0</v>
      </c>
      <c r="CA178" s="2">
        <f t="shared" si="19"/>
        <v>0</v>
      </c>
      <c r="CB178" s="2">
        <f t="shared" si="19"/>
        <v>0</v>
      </c>
      <c r="CC178" s="2">
        <f t="shared" si="19"/>
        <v>0</v>
      </c>
      <c r="CD178" s="2">
        <f t="shared" si="19"/>
        <v>0</v>
      </c>
      <c r="CE178" s="2">
        <f t="shared" si="10"/>
        <v>5192.4943103950973</v>
      </c>
      <c r="CF178" s="2">
        <f t="shared" si="11"/>
        <v>13933</v>
      </c>
      <c r="CG178" s="2">
        <f t="shared" si="12"/>
        <v>8740.5056896049027</v>
      </c>
      <c r="CH178" s="2">
        <f t="shared" si="13"/>
        <v>0.62732402853691971</v>
      </c>
    </row>
    <row r="179" spans="1:86">
      <c r="A179" s="2" t="str">
        <f t="shared" si="8"/>
        <v>Ősagárd</v>
      </c>
      <c r="B179" s="2">
        <f t="shared" si="9"/>
        <v>0</v>
      </c>
      <c r="C179" s="2">
        <f t="shared" si="20"/>
        <v>0</v>
      </c>
      <c r="D179" s="2">
        <f t="shared" si="20"/>
        <v>0</v>
      </c>
      <c r="E179" s="2">
        <f t="shared" si="20"/>
        <v>0</v>
      </c>
      <c r="F179" s="2">
        <f t="shared" si="20"/>
        <v>0</v>
      </c>
      <c r="G179" s="2">
        <f t="shared" si="20"/>
        <v>0</v>
      </c>
      <c r="H179" s="2">
        <f t="shared" si="20"/>
        <v>0.61017579393193333</v>
      </c>
      <c r="I179" s="2">
        <f t="shared" si="20"/>
        <v>0</v>
      </c>
      <c r="J179" s="2">
        <f t="shared" si="20"/>
        <v>0</v>
      </c>
      <c r="K179" s="2">
        <f t="shared" si="20"/>
        <v>0</v>
      </c>
      <c r="L179" s="2">
        <f t="shared" si="20"/>
        <v>0</v>
      </c>
      <c r="M179" s="2">
        <f t="shared" si="20"/>
        <v>0</v>
      </c>
      <c r="N179" s="2">
        <f t="shared" si="20"/>
        <v>0</v>
      </c>
      <c r="O179" s="2">
        <f t="shared" si="20"/>
        <v>0</v>
      </c>
      <c r="P179" s="2">
        <f t="shared" si="20"/>
        <v>0</v>
      </c>
      <c r="Q179" s="2">
        <f t="shared" si="20"/>
        <v>0</v>
      </c>
      <c r="R179" s="2">
        <f t="shared" si="20"/>
        <v>0</v>
      </c>
      <c r="S179" s="2">
        <f t="shared" si="20"/>
        <v>0</v>
      </c>
      <c r="T179" s="2">
        <f t="shared" si="20"/>
        <v>0</v>
      </c>
      <c r="U179" s="2">
        <f t="shared" si="20"/>
        <v>0</v>
      </c>
      <c r="V179" s="2">
        <f t="shared" si="20"/>
        <v>0</v>
      </c>
      <c r="W179" s="2">
        <f t="shared" si="20"/>
        <v>0</v>
      </c>
      <c r="X179" s="2">
        <f t="shared" si="20"/>
        <v>0</v>
      </c>
      <c r="Y179" s="2">
        <f t="shared" si="20"/>
        <v>0</v>
      </c>
      <c r="Z179" s="2">
        <f t="shared" si="20"/>
        <v>0</v>
      </c>
      <c r="AA179" s="2">
        <f t="shared" si="20"/>
        <v>0</v>
      </c>
      <c r="AB179" s="2">
        <f t="shared" si="20"/>
        <v>2926.250563749069</v>
      </c>
      <c r="AC179" s="2">
        <f t="shared" si="20"/>
        <v>0</v>
      </c>
      <c r="AD179" s="2">
        <f t="shared" si="20"/>
        <v>0</v>
      </c>
      <c r="AE179" s="2">
        <f t="shared" si="20"/>
        <v>0</v>
      </c>
      <c r="AF179" s="2">
        <f t="shared" si="20"/>
        <v>0</v>
      </c>
      <c r="AG179" s="2">
        <f t="shared" si="20"/>
        <v>0</v>
      </c>
      <c r="AH179" s="2">
        <f t="shared" si="20"/>
        <v>0</v>
      </c>
      <c r="AI179" s="2">
        <f t="shared" si="20"/>
        <v>0</v>
      </c>
      <c r="AJ179" s="2">
        <f t="shared" si="20"/>
        <v>0</v>
      </c>
      <c r="AK179" s="2">
        <f t="shared" si="20"/>
        <v>0</v>
      </c>
      <c r="AL179" s="2">
        <f t="shared" si="20"/>
        <v>0</v>
      </c>
      <c r="AM179" s="2">
        <f t="shared" si="20"/>
        <v>0</v>
      </c>
      <c r="AN179" s="2">
        <f t="shared" si="20"/>
        <v>0</v>
      </c>
      <c r="AO179" s="2">
        <f t="shared" si="20"/>
        <v>0</v>
      </c>
      <c r="AP179" s="2">
        <f t="shared" si="20"/>
        <v>0</v>
      </c>
      <c r="AQ179" s="2">
        <f t="shared" si="20"/>
        <v>0</v>
      </c>
      <c r="AR179" s="2">
        <f t="shared" si="20"/>
        <v>0</v>
      </c>
      <c r="AS179" s="2">
        <f t="shared" si="20"/>
        <v>0</v>
      </c>
      <c r="AT179" s="2">
        <f t="shared" si="20"/>
        <v>0</v>
      </c>
      <c r="AU179" s="2">
        <f t="shared" si="20"/>
        <v>0</v>
      </c>
      <c r="AV179" s="2">
        <f t="shared" si="20"/>
        <v>0</v>
      </c>
      <c r="AW179" s="2">
        <f t="shared" si="20"/>
        <v>0</v>
      </c>
      <c r="AX179" s="2">
        <f t="shared" si="20"/>
        <v>0</v>
      </c>
      <c r="AY179" s="2">
        <f t="shared" si="20"/>
        <v>0</v>
      </c>
      <c r="AZ179" s="2">
        <f t="shared" si="20"/>
        <v>0</v>
      </c>
      <c r="BA179" s="2">
        <f t="shared" si="20"/>
        <v>0</v>
      </c>
      <c r="BB179" s="2">
        <f t="shared" si="20"/>
        <v>0</v>
      </c>
      <c r="BC179" s="2">
        <f t="shared" si="20"/>
        <v>0</v>
      </c>
      <c r="BD179" s="2">
        <f t="shared" si="20"/>
        <v>0</v>
      </c>
      <c r="BE179" s="2">
        <f t="shared" si="20"/>
        <v>0</v>
      </c>
      <c r="BF179" s="2">
        <f t="shared" si="20"/>
        <v>0</v>
      </c>
      <c r="BG179" s="2">
        <f t="shared" si="20"/>
        <v>0</v>
      </c>
      <c r="BH179" s="2">
        <f t="shared" si="20"/>
        <v>0</v>
      </c>
      <c r="BI179" s="2">
        <f t="shared" si="20"/>
        <v>0</v>
      </c>
      <c r="BJ179" s="2">
        <f t="shared" si="20"/>
        <v>0</v>
      </c>
      <c r="BK179" s="2">
        <f t="shared" si="20"/>
        <v>0</v>
      </c>
      <c r="BL179" s="2">
        <f t="shared" si="20"/>
        <v>0</v>
      </c>
      <c r="BM179" s="2">
        <f t="shared" si="20"/>
        <v>0</v>
      </c>
      <c r="BN179" s="2">
        <f t="shared" si="20"/>
        <v>0</v>
      </c>
      <c r="BO179" s="2">
        <f t="shared" si="19"/>
        <v>0</v>
      </c>
      <c r="BP179" s="2">
        <f t="shared" si="19"/>
        <v>0</v>
      </c>
      <c r="BQ179" s="2">
        <f t="shared" si="19"/>
        <v>0</v>
      </c>
      <c r="BR179" s="2">
        <f t="shared" si="19"/>
        <v>0</v>
      </c>
      <c r="BS179" s="2">
        <f t="shared" si="19"/>
        <v>0</v>
      </c>
      <c r="BT179" s="2">
        <f t="shared" si="19"/>
        <v>0</v>
      </c>
      <c r="BU179" s="2">
        <f t="shared" si="19"/>
        <v>0</v>
      </c>
      <c r="BV179" s="2">
        <f t="shared" si="19"/>
        <v>0</v>
      </c>
      <c r="BW179" s="2">
        <f t="shared" si="19"/>
        <v>0</v>
      </c>
      <c r="BX179" s="2">
        <f t="shared" si="19"/>
        <v>0</v>
      </c>
      <c r="BY179" s="2">
        <f t="shared" si="19"/>
        <v>0</v>
      </c>
      <c r="BZ179" s="2">
        <f t="shared" si="19"/>
        <v>0</v>
      </c>
      <c r="CA179" s="2">
        <f t="shared" si="19"/>
        <v>0</v>
      </c>
      <c r="CB179" s="2">
        <f t="shared" si="19"/>
        <v>0</v>
      </c>
      <c r="CC179" s="2">
        <f t="shared" si="19"/>
        <v>0</v>
      </c>
      <c r="CD179" s="2">
        <f t="shared" si="19"/>
        <v>0</v>
      </c>
      <c r="CE179" s="2">
        <f t="shared" si="10"/>
        <v>2926.8607395430008</v>
      </c>
      <c r="CF179" s="2">
        <f t="shared" si="11"/>
        <v>3184</v>
      </c>
      <c r="CG179" s="2">
        <f t="shared" si="12"/>
        <v>257.13926045699918</v>
      </c>
      <c r="CH179" s="2">
        <f t="shared" si="13"/>
        <v>8.0759817982725871E-2</v>
      </c>
    </row>
    <row r="180" spans="1:86">
      <c r="A180" s="2" t="str">
        <f t="shared" si="8"/>
        <v>Penc</v>
      </c>
      <c r="B180" s="2">
        <f t="shared" si="9"/>
        <v>0</v>
      </c>
      <c r="C180" s="2">
        <f t="shared" si="20"/>
        <v>0</v>
      </c>
      <c r="D180" s="2">
        <f t="shared" si="20"/>
        <v>0</v>
      </c>
      <c r="E180" s="2">
        <f t="shared" si="20"/>
        <v>0</v>
      </c>
      <c r="F180" s="2">
        <f t="shared" si="20"/>
        <v>0</v>
      </c>
      <c r="G180" s="2">
        <f t="shared" si="20"/>
        <v>0</v>
      </c>
      <c r="H180" s="2">
        <f t="shared" si="20"/>
        <v>0.61017579393193333</v>
      </c>
      <c r="I180" s="2">
        <f t="shared" si="20"/>
        <v>0</v>
      </c>
      <c r="J180" s="2">
        <f t="shared" si="20"/>
        <v>0</v>
      </c>
      <c r="K180" s="2">
        <f t="shared" si="20"/>
        <v>0</v>
      </c>
      <c r="L180" s="2">
        <f t="shared" si="20"/>
        <v>0</v>
      </c>
      <c r="M180" s="2">
        <f t="shared" si="20"/>
        <v>0</v>
      </c>
      <c r="N180" s="2">
        <f t="shared" si="20"/>
        <v>0</v>
      </c>
      <c r="O180" s="2">
        <f t="shared" si="20"/>
        <v>0</v>
      </c>
      <c r="P180" s="2">
        <f t="shared" si="20"/>
        <v>0</v>
      </c>
      <c r="Q180" s="2">
        <f t="shared" si="20"/>
        <v>0</v>
      </c>
      <c r="R180" s="2">
        <f t="shared" si="20"/>
        <v>0</v>
      </c>
      <c r="S180" s="2">
        <f t="shared" si="20"/>
        <v>0</v>
      </c>
      <c r="T180" s="2">
        <f t="shared" si="20"/>
        <v>0</v>
      </c>
      <c r="U180" s="2">
        <f t="shared" si="20"/>
        <v>0</v>
      </c>
      <c r="V180" s="2">
        <f t="shared" si="20"/>
        <v>0</v>
      </c>
      <c r="W180" s="2">
        <f t="shared" si="20"/>
        <v>0</v>
      </c>
      <c r="X180" s="2">
        <f t="shared" si="20"/>
        <v>0</v>
      </c>
      <c r="Y180" s="2">
        <f t="shared" si="20"/>
        <v>0</v>
      </c>
      <c r="Z180" s="2">
        <f t="shared" si="20"/>
        <v>0</v>
      </c>
      <c r="AA180" s="2">
        <f t="shared" si="20"/>
        <v>0</v>
      </c>
      <c r="AB180" s="2">
        <f t="shared" si="20"/>
        <v>0</v>
      </c>
      <c r="AC180" s="2">
        <f t="shared" si="20"/>
        <v>0</v>
      </c>
      <c r="AD180" s="2">
        <f t="shared" si="20"/>
        <v>0</v>
      </c>
      <c r="AE180" s="2">
        <f t="shared" si="20"/>
        <v>0</v>
      </c>
      <c r="AF180" s="2">
        <f t="shared" si="20"/>
        <v>0</v>
      </c>
      <c r="AG180" s="2">
        <f t="shared" si="20"/>
        <v>0</v>
      </c>
      <c r="AH180" s="2">
        <f t="shared" si="20"/>
        <v>0</v>
      </c>
      <c r="AI180" s="2">
        <f t="shared" si="20"/>
        <v>0</v>
      </c>
      <c r="AJ180" s="2">
        <f t="shared" si="20"/>
        <v>0</v>
      </c>
      <c r="AK180" s="2">
        <f t="shared" si="20"/>
        <v>0</v>
      </c>
      <c r="AL180" s="2">
        <f t="shared" si="20"/>
        <v>0</v>
      </c>
      <c r="AM180" s="2">
        <f t="shared" si="20"/>
        <v>0</v>
      </c>
      <c r="AN180" s="2">
        <f t="shared" si="20"/>
        <v>0</v>
      </c>
      <c r="AO180" s="2">
        <f t="shared" si="20"/>
        <v>0</v>
      </c>
      <c r="AP180" s="2">
        <f t="shared" si="20"/>
        <v>0</v>
      </c>
      <c r="AQ180" s="2">
        <f t="shared" si="20"/>
        <v>0</v>
      </c>
      <c r="AR180" s="2">
        <f t="shared" si="20"/>
        <v>0</v>
      </c>
      <c r="AS180" s="2">
        <f t="shared" si="20"/>
        <v>0</v>
      </c>
      <c r="AT180" s="2">
        <f t="shared" si="20"/>
        <v>0</v>
      </c>
      <c r="AU180" s="2">
        <f t="shared" si="20"/>
        <v>0</v>
      </c>
      <c r="AV180" s="2">
        <f t="shared" si="20"/>
        <v>0</v>
      </c>
      <c r="AW180" s="2">
        <f t="shared" si="20"/>
        <v>0</v>
      </c>
      <c r="AX180" s="2">
        <f t="shared" si="20"/>
        <v>0</v>
      </c>
      <c r="AY180" s="2">
        <f t="shared" si="20"/>
        <v>0</v>
      </c>
      <c r="AZ180" s="2">
        <f t="shared" si="20"/>
        <v>0</v>
      </c>
      <c r="BA180" s="2">
        <f t="shared" si="20"/>
        <v>0</v>
      </c>
      <c r="BB180" s="2">
        <f t="shared" si="20"/>
        <v>0</v>
      </c>
      <c r="BC180" s="2">
        <f t="shared" si="20"/>
        <v>183.25613011089064</v>
      </c>
      <c r="BD180" s="2">
        <f t="shared" si="20"/>
        <v>0</v>
      </c>
      <c r="BE180" s="2">
        <f t="shared" si="20"/>
        <v>0</v>
      </c>
      <c r="BF180" s="2">
        <f t="shared" si="20"/>
        <v>0</v>
      </c>
      <c r="BG180" s="2">
        <f t="shared" si="20"/>
        <v>0</v>
      </c>
      <c r="BH180" s="2">
        <f t="shared" si="20"/>
        <v>0</v>
      </c>
      <c r="BI180" s="2">
        <f t="shared" si="20"/>
        <v>0</v>
      </c>
      <c r="BJ180" s="2">
        <f t="shared" si="20"/>
        <v>0</v>
      </c>
      <c r="BK180" s="2">
        <f t="shared" si="20"/>
        <v>0</v>
      </c>
      <c r="BL180" s="2">
        <f t="shared" si="20"/>
        <v>0</v>
      </c>
      <c r="BM180" s="2">
        <f t="shared" si="20"/>
        <v>89.390753811028233</v>
      </c>
      <c r="BN180" s="2">
        <f t="shared" ref="BN180:CD183" si="21">BN150*$CF$161</f>
        <v>0</v>
      </c>
      <c r="BO180" s="2">
        <f t="shared" si="21"/>
        <v>0</v>
      </c>
      <c r="BP180" s="2">
        <f t="shared" si="21"/>
        <v>0</v>
      </c>
      <c r="BQ180" s="2">
        <f t="shared" si="21"/>
        <v>0</v>
      </c>
      <c r="BR180" s="2">
        <f t="shared" si="21"/>
        <v>0</v>
      </c>
      <c r="BS180" s="2">
        <f t="shared" si="21"/>
        <v>0</v>
      </c>
      <c r="BT180" s="2">
        <f t="shared" si="21"/>
        <v>0</v>
      </c>
      <c r="BU180" s="2">
        <f t="shared" si="21"/>
        <v>0</v>
      </c>
      <c r="BV180" s="2">
        <f t="shared" si="21"/>
        <v>0</v>
      </c>
      <c r="BW180" s="2">
        <f t="shared" si="21"/>
        <v>0</v>
      </c>
      <c r="BX180" s="2">
        <f t="shared" si="21"/>
        <v>0</v>
      </c>
      <c r="BY180" s="2">
        <f t="shared" si="21"/>
        <v>0</v>
      </c>
      <c r="BZ180" s="2">
        <f t="shared" si="21"/>
        <v>0</v>
      </c>
      <c r="CA180" s="2">
        <f t="shared" si="21"/>
        <v>0</v>
      </c>
      <c r="CB180" s="2">
        <f t="shared" si="21"/>
        <v>0</v>
      </c>
      <c r="CC180" s="2">
        <f t="shared" si="21"/>
        <v>0</v>
      </c>
      <c r="CD180" s="2">
        <f t="shared" si="21"/>
        <v>0</v>
      </c>
      <c r="CE180" s="2">
        <f t="shared" si="10"/>
        <v>273.2570597158508</v>
      </c>
      <c r="CF180" s="2">
        <f t="shared" si="11"/>
        <v>1216</v>
      </c>
      <c r="CG180" s="2">
        <f t="shared" si="12"/>
        <v>942.7429402841492</v>
      </c>
      <c r="CH180" s="2">
        <f t="shared" si="13"/>
        <v>0.77528202325999107</v>
      </c>
    </row>
    <row r="181" spans="1:86">
      <c r="A181" s="2" t="str">
        <f t="shared" si="8"/>
        <v>Pestmegye</v>
      </c>
      <c r="B181" s="2">
        <f t="shared" si="9"/>
        <v>0</v>
      </c>
      <c r="C181" s="2">
        <f t="shared" ref="C181:BN184" si="22">C151*$CF$161</f>
        <v>0</v>
      </c>
      <c r="D181" s="2">
        <f t="shared" si="22"/>
        <v>0</v>
      </c>
      <c r="E181" s="2">
        <f t="shared" si="22"/>
        <v>0</v>
      </c>
      <c r="F181" s="2">
        <f t="shared" si="22"/>
        <v>0</v>
      </c>
      <c r="G181" s="2">
        <f t="shared" si="22"/>
        <v>0</v>
      </c>
      <c r="H181" s="2">
        <f t="shared" si="22"/>
        <v>0.61017579393193333</v>
      </c>
      <c r="I181" s="2">
        <f t="shared" si="22"/>
        <v>0</v>
      </c>
      <c r="J181" s="2">
        <f t="shared" si="22"/>
        <v>35.847827893501083</v>
      </c>
      <c r="K181" s="2">
        <f t="shared" si="22"/>
        <v>0</v>
      </c>
      <c r="L181" s="2">
        <f t="shared" si="22"/>
        <v>0</v>
      </c>
      <c r="M181" s="2">
        <f t="shared" si="22"/>
        <v>0</v>
      </c>
      <c r="N181" s="2">
        <f t="shared" si="22"/>
        <v>0</v>
      </c>
      <c r="O181" s="2">
        <f t="shared" si="22"/>
        <v>0</v>
      </c>
      <c r="P181" s="2">
        <f t="shared" si="22"/>
        <v>0</v>
      </c>
      <c r="Q181" s="2">
        <f t="shared" si="22"/>
        <v>0</v>
      </c>
      <c r="R181" s="2">
        <f t="shared" si="22"/>
        <v>0</v>
      </c>
      <c r="S181" s="2">
        <f t="shared" si="22"/>
        <v>0</v>
      </c>
      <c r="T181" s="2">
        <f t="shared" si="22"/>
        <v>0</v>
      </c>
      <c r="U181" s="2">
        <f t="shared" si="22"/>
        <v>0</v>
      </c>
      <c r="V181" s="2">
        <f t="shared" si="22"/>
        <v>0</v>
      </c>
      <c r="W181" s="2">
        <f t="shared" si="22"/>
        <v>0</v>
      </c>
      <c r="X181" s="2">
        <f t="shared" si="22"/>
        <v>0</v>
      </c>
      <c r="Y181" s="2">
        <f t="shared" si="22"/>
        <v>0</v>
      </c>
      <c r="Z181" s="2">
        <f t="shared" si="22"/>
        <v>0</v>
      </c>
      <c r="AA181" s="2">
        <f t="shared" si="22"/>
        <v>0</v>
      </c>
      <c r="AB181" s="2">
        <f t="shared" si="22"/>
        <v>2926.250563749069</v>
      </c>
      <c r="AC181" s="2">
        <f t="shared" si="22"/>
        <v>0</v>
      </c>
      <c r="AD181" s="2">
        <f t="shared" si="22"/>
        <v>0</v>
      </c>
      <c r="AE181" s="2">
        <f t="shared" si="22"/>
        <v>0</v>
      </c>
      <c r="AF181" s="2">
        <f t="shared" si="22"/>
        <v>0</v>
      </c>
      <c r="AG181" s="2">
        <f t="shared" si="22"/>
        <v>0</v>
      </c>
      <c r="AH181" s="2">
        <f t="shared" si="22"/>
        <v>0</v>
      </c>
      <c r="AI181" s="2">
        <f t="shared" si="22"/>
        <v>0</v>
      </c>
      <c r="AJ181" s="2">
        <f t="shared" si="22"/>
        <v>0</v>
      </c>
      <c r="AK181" s="2">
        <f t="shared" si="22"/>
        <v>0</v>
      </c>
      <c r="AL181" s="2">
        <f t="shared" si="22"/>
        <v>0</v>
      </c>
      <c r="AM181" s="2">
        <f t="shared" si="22"/>
        <v>0</v>
      </c>
      <c r="AN181" s="2">
        <f t="shared" si="22"/>
        <v>0</v>
      </c>
      <c r="AO181" s="2">
        <f t="shared" si="22"/>
        <v>0</v>
      </c>
      <c r="AP181" s="2">
        <f t="shared" si="22"/>
        <v>0</v>
      </c>
      <c r="AQ181" s="2">
        <f t="shared" si="22"/>
        <v>0</v>
      </c>
      <c r="AR181" s="2">
        <f t="shared" si="22"/>
        <v>0</v>
      </c>
      <c r="AS181" s="2">
        <f t="shared" si="22"/>
        <v>0</v>
      </c>
      <c r="AT181" s="2">
        <f t="shared" si="22"/>
        <v>0</v>
      </c>
      <c r="AU181" s="2">
        <f t="shared" si="22"/>
        <v>0</v>
      </c>
      <c r="AV181" s="2">
        <f t="shared" si="22"/>
        <v>0</v>
      </c>
      <c r="AW181" s="2">
        <f t="shared" si="22"/>
        <v>2.8474870383490218</v>
      </c>
      <c r="AX181" s="2">
        <f t="shared" si="22"/>
        <v>0</v>
      </c>
      <c r="AY181" s="2">
        <f t="shared" si="22"/>
        <v>0</v>
      </c>
      <c r="AZ181" s="2">
        <f t="shared" si="22"/>
        <v>0</v>
      </c>
      <c r="BA181" s="2">
        <f t="shared" si="22"/>
        <v>0</v>
      </c>
      <c r="BB181" s="2">
        <f t="shared" si="22"/>
        <v>0</v>
      </c>
      <c r="BC181" s="2">
        <f t="shared" si="22"/>
        <v>183.25613011089064</v>
      </c>
      <c r="BD181" s="2">
        <f t="shared" si="22"/>
        <v>0</v>
      </c>
      <c r="BE181" s="2">
        <f t="shared" si="22"/>
        <v>0</v>
      </c>
      <c r="BF181" s="2">
        <f t="shared" si="22"/>
        <v>0</v>
      </c>
      <c r="BG181" s="2">
        <f t="shared" si="22"/>
        <v>0</v>
      </c>
      <c r="BH181" s="2">
        <f t="shared" si="22"/>
        <v>0</v>
      </c>
      <c r="BI181" s="2">
        <f t="shared" si="22"/>
        <v>0</v>
      </c>
      <c r="BJ181" s="2">
        <f t="shared" si="22"/>
        <v>0</v>
      </c>
      <c r="BK181" s="2">
        <f t="shared" si="22"/>
        <v>0</v>
      </c>
      <c r="BL181" s="2">
        <f t="shared" si="22"/>
        <v>0</v>
      </c>
      <c r="BM181" s="2">
        <f t="shared" si="22"/>
        <v>0</v>
      </c>
      <c r="BN181" s="2">
        <f t="shared" si="22"/>
        <v>0</v>
      </c>
      <c r="BO181" s="2">
        <f t="shared" si="21"/>
        <v>0</v>
      </c>
      <c r="BP181" s="2">
        <f t="shared" si="21"/>
        <v>0</v>
      </c>
      <c r="BQ181" s="2">
        <f t="shared" si="21"/>
        <v>0</v>
      </c>
      <c r="BR181" s="2">
        <f t="shared" si="21"/>
        <v>0</v>
      </c>
      <c r="BS181" s="2">
        <f t="shared" si="21"/>
        <v>0</v>
      </c>
      <c r="BT181" s="2">
        <f t="shared" si="21"/>
        <v>0</v>
      </c>
      <c r="BU181" s="2">
        <f t="shared" si="21"/>
        <v>0</v>
      </c>
      <c r="BV181" s="2">
        <f t="shared" si="21"/>
        <v>0</v>
      </c>
      <c r="BW181" s="2">
        <f t="shared" si="21"/>
        <v>0</v>
      </c>
      <c r="BX181" s="2">
        <f t="shared" si="21"/>
        <v>0</v>
      </c>
      <c r="BY181" s="2">
        <f t="shared" si="21"/>
        <v>0</v>
      </c>
      <c r="BZ181" s="2">
        <f t="shared" si="21"/>
        <v>0</v>
      </c>
      <c r="CA181" s="2">
        <f t="shared" si="21"/>
        <v>0</v>
      </c>
      <c r="CB181" s="2">
        <f t="shared" si="21"/>
        <v>0</v>
      </c>
      <c r="CC181" s="2">
        <f t="shared" si="21"/>
        <v>0</v>
      </c>
      <c r="CD181" s="2">
        <f t="shared" si="21"/>
        <v>0</v>
      </c>
      <c r="CE181" s="2">
        <f t="shared" si="10"/>
        <v>3148.8121845857418</v>
      </c>
      <c r="CF181" s="2">
        <f t="shared" si="11"/>
        <v>1230</v>
      </c>
      <c r="CG181" s="2">
        <f t="shared" si="12"/>
        <v>-1918.8121845857418</v>
      </c>
      <c r="CH181" s="2">
        <f t="shared" si="13"/>
        <v>-1.5600099061672696</v>
      </c>
    </row>
    <row r="182" spans="1:86">
      <c r="A182" s="2" t="str">
        <f t="shared" si="8"/>
        <v>Rád</v>
      </c>
      <c r="B182" s="2">
        <f t="shared" si="9"/>
        <v>0</v>
      </c>
      <c r="C182" s="2">
        <f t="shared" si="22"/>
        <v>0</v>
      </c>
      <c r="D182" s="2">
        <f t="shared" si="22"/>
        <v>0</v>
      </c>
      <c r="E182" s="2">
        <f t="shared" si="22"/>
        <v>0</v>
      </c>
      <c r="F182" s="2">
        <f t="shared" si="22"/>
        <v>0</v>
      </c>
      <c r="G182" s="2">
        <f t="shared" si="22"/>
        <v>0</v>
      </c>
      <c r="H182" s="2">
        <f t="shared" si="22"/>
        <v>0</v>
      </c>
      <c r="I182" s="2">
        <f t="shared" si="22"/>
        <v>0</v>
      </c>
      <c r="J182" s="2">
        <f t="shared" si="22"/>
        <v>0</v>
      </c>
      <c r="K182" s="2">
        <f t="shared" si="22"/>
        <v>0</v>
      </c>
      <c r="L182" s="2">
        <f t="shared" si="22"/>
        <v>0</v>
      </c>
      <c r="M182" s="2">
        <f t="shared" si="22"/>
        <v>0</v>
      </c>
      <c r="N182" s="2">
        <f t="shared" si="22"/>
        <v>0</v>
      </c>
      <c r="O182" s="2">
        <f t="shared" si="22"/>
        <v>0</v>
      </c>
      <c r="P182" s="2">
        <f t="shared" si="22"/>
        <v>0</v>
      </c>
      <c r="Q182" s="2">
        <f t="shared" si="22"/>
        <v>0</v>
      </c>
      <c r="R182" s="2">
        <f t="shared" si="22"/>
        <v>0</v>
      </c>
      <c r="S182" s="2">
        <f t="shared" si="22"/>
        <v>0</v>
      </c>
      <c r="T182" s="2">
        <f t="shared" si="22"/>
        <v>0</v>
      </c>
      <c r="U182" s="2">
        <f t="shared" si="22"/>
        <v>0</v>
      </c>
      <c r="V182" s="2">
        <f t="shared" si="22"/>
        <v>0</v>
      </c>
      <c r="W182" s="2">
        <f t="shared" si="22"/>
        <v>0</v>
      </c>
      <c r="X182" s="2">
        <f t="shared" si="22"/>
        <v>0</v>
      </c>
      <c r="Y182" s="2">
        <f t="shared" si="22"/>
        <v>0</v>
      </c>
      <c r="Z182" s="2">
        <f t="shared" si="22"/>
        <v>0</v>
      </c>
      <c r="AA182" s="2">
        <f t="shared" si="22"/>
        <v>0</v>
      </c>
      <c r="AB182" s="2">
        <f t="shared" si="22"/>
        <v>0</v>
      </c>
      <c r="AC182" s="2">
        <f t="shared" si="22"/>
        <v>0</v>
      </c>
      <c r="AD182" s="2">
        <f t="shared" si="22"/>
        <v>0</v>
      </c>
      <c r="AE182" s="2">
        <f t="shared" si="22"/>
        <v>0</v>
      </c>
      <c r="AF182" s="2">
        <f t="shared" si="22"/>
        <v>0</v>
      </c>
      <c r="AG182" s="2">
        <f t="shared" si="22"/>
        <v>0</v>
      </c>
      <c r="AH182" s="2">
        <f t="shared" si="22"/>
        <v>0</v>
      </c>
      <c r="AI182" s="2">
        <f t="shared" si="22"/>
        <v>0</v>
      </c>
      <c r="AJ182" s="2">
        <f t="shared" si="22"/>
        <v>0</v>
      </c>
      <c r="AK182" s="2">
        <f t="shared" si="22"/>
        <v>0</v>
      </c>
      <c r="AL182" s="2">
        <f t="shared" si="22"/>
        <v>0</v>
      </c>
      <c r="AM182" s="2">
        <f t="shared" si="22"/>
        <v>0</v>
      </c>
      <c r="AN182" s="2">
        <f t="shared" si="22"/>
        <v>0</v>
      </c>
      <c r="AO182" s="2">
        <f t="shared" si="22"/>
        <v>0</v>
      </c>
      <c r="AP182" s="2">
        <f t="shared" si="22"/>
        <v>0</v>
      </c>
      <c r="AQ182" s="2">
        <f t="shared" si="22"/>
        <v>0</v>
      </c>
      <c r="AR182" s="2">
        <f t="shared" si="22"/>
        <v>0</v>
      </c>
      <c r="AS182" s="2">
        <f t="shared" si="22"/>
        <v>0</v>
      </c>
      <c r="AT182" s="2">
        <f t="shared" si="22"/>
        <v>0</v>
      </c>
      <c r="AU182" s="2">
        <f t="shared" si="22"/>
        <v>0</v>
      </c>
      <c r="AV182" s="2">
        <f t="shared" si="22"/>
        <v>0</v>
      </c>
      <c r="AW182" s="2">
        <f t="shared" si="22"/>
        <v>0</v>
      </c>
      <c r="AX182" s="2">
        <f t="shared" si="22"/>
        <v>0</v>
      </c>
      <c r="AY182" s="2">
        <f t="shared" si="22"/>
        <v>0</v>
      </c>
      <c r="AZ182" s="2">
        <f t="shared" si="22"/>
        <v>0</v>
      </c>
      <c r="BA182" s="2">
        <f t="shared" si="22"/>
        <v>0</v>
      </c>
      <c r="BB182" s="2">
        <f t="shared" si="22"/>
        <v>0</v>
      </c>
      <c r="BC182" s="2">
        <f t="shared" si="22"/>
        <v>183.25613011089064</v>
      </c>
      <c r="BD182" s="2">
        <f t="shared" si="22"/>
        <v>0</v>
      </c>
      <c r="BE182" s="2">
        <f t="shared" si="22"/>
        <v>0</v>
      </c>
      <c r="BF182" s="2">
        <f t="shared" si="22"/>
        <v>0</v>
      </c>
      <c r="BG182" s="2">
        <f t="shared" si="22"/>
        <v>0</v>
      </c>
      <c r="BH182" s="2">
        <f t="shared" si="22"/>
        <v>0</v>
      </c>
      <c r="BI182" s="2">
        <f t="shared" si="22"/>
        <v>0</v>
      </c>
      <c r="BJ182" s="2">
        <f t="shared" si="22"/>
        <v>0</v>
      </c>
      <c r="BK182" s="2">
        <f t="shared" si="22"/>
        <v>0</v>
      </c>
      <c r="BL182" s="2">
        <f t="shared" si="22"/>
        <v>0</v>
      </c>
      <c r="BM182" s="2">
        <f t="shared" si="22"/>
        <v>78.763525400047058</v>
      </c>
      <c r="BN182" s="2">
        <f t="shared" si="22"/>
        <v>0</v>
      </c>
      <c r="BO182" s="2">
        <f t="shared" si="21"/>
        <v>0</v>
      </c>
      <c r="BP182" s="2">
        <f t="shared" si="21"/>
        <v>0</v>
      </c>
      <c r="BQ182" s="2">
        <f t="shared" si="21"/>
        <v>0</v>
      </c>
      <c r="BR182" s="2">
        <f t="shared" si="21"/>
        <v>0</v>
      </c>
      <c r="BS182" s="2">
        <f t="shared" si="21"/>
        <v>0</v>
      </c>
      <c r="BT182" s="2">
        <f t="shared" si="21"/>
        <v>0</v>
      </c>
      <c r="BU182" s="2">
        <f t="shared" si="21"/>
        <v>0</v>
      </c>
      <c r="BV182" s="2">
        <f t="shared" si="21"/>
        <v>0</v>
      </c>
      <c r="BW182" s="2">
        <f t="shared" si="21"/>
        <v>0</v>
      </c>
      <c r="BX182" s="2">
        <f t="shared" si="21"/>
        <v>0</v>
      </c>
      <c r="BY182" s="2">
        <f t="shared" si="21"/>
        <v>0</v>
      </c>
      <c r="BZ182" s="2">
        <f t="shared" si="21"/>
        <v>0</v>
      </c>
      <c r="CA182" s="2">
        <f t="shared" si="21"/>
        <v>0</v>
      </c>
      <c r="CB182" s="2">
        <f t="shared" si="21"/>
        <v>0</v>
      </c>
      <c r="CC182" s="2">
        <f t="shared" si="21"/>
        <v>0</v>
      </c>
      <c r="CD182" s="2">
        <f t="shared" si="21"/>
        <v>0</v>
      </c>
      <c r="CE182" s="2">
        <f t="shared" si="10"/>
        <v>262.0196555109377</v>
      </c>
      <c r="CF182" s="2">
        <f t="shared" si="11"/>
        <v>707</v>
      </c>
      <c r="CG182" s="2">
        <f t="shared" si="12"/>
        <v>444.9803444890623</v>
      </c>
      <c r="CH182" s="2">
        <f t="shared" si="13"/>
        <v>0.62939228357717436</v>
      </c>
    </row>
    <row r="183" spans="1:86">
      <c r="A183" s="2" t="str">
        <f t="shared" si="8"/>
        <v>Rétság</v>
      </c>
      <c r="B183" s="2">
        <f t="shared" si="9"/>
        <v>0</v>
      </c>
      <c r="C183" s="2">
        <f t="shared" si="22"/>
        <v>0</v>
      </c>
      <c r="D183" s="2">
        <f t="shared" si="22"/>
        <v>0</v>
      </c>
      <c r="E183" s="2">
        <f t="shared" si="22"/>
        <v>0</v>
      </c>
      <c r="F183" s="2">
        <f t="shared" si="22"/>
        <v>0</v>
      </c>
      <c r="G183" s="2">
        <f t="shared" si="22"/>
        <v>0</v>
      </c>
      <c r="H183" s="2">
        <f t="shared" si="22"/>
        <v>0.61017579393193333</v>
      </c>
      <c r="I183" s="2">
        <f t="shared" si="22"/>
        <v>0</v>
      </c>
      <c r="J183" s="2">
        <f t="shared" si="22"/>
        <v>0</v>
      </c>
      <c r="K183" s="2">
        <f t="shared" si="22"/>
        <v>134.64545852764661</v>
      </c>
      <c r="L183" s="2">
        <f t="shared" si="22"/>
        <v>37.525811326813894</v>
      </c>
      <c r="M183" s="2">
        <f t="shared" si="22"/>
        <v>0</v>
      </c>
      <c r="N183" s="2">
        <f t="shared" si="22"/>
        <v>0</v>
      </c>
      <c r="O183" s="2">
        <f t="shared" si="22"/>
        <v>0</v>
      </c>
      <c r="P183" s="2">
        <f t="shared" si="22"/>
        <v>46.322512355999265</v>
      </c>
      <c r="Q183" s="2">
        <f t="shared" si="22"/>
        <v>0</v>
      </c>
      <c r="R183" s="2">
        <f t="shared" si="22"/>
        <v>0</v>
      </c>
      <c r="S183" s="2">
        <f t="shared" si="22"/>
        <v>0</v>
      </c>
      <c r="T183" s="2">
        <f t="shared" si="22"/>
        <v>0</v>
      </c>
      <c r="U183" s="2">
        <f t="shared" si="22"/>
        <v>0</v>
      </c>
      <c r="V183" s="2">
        <f t="shared" si="22"/>
        <v>0</v>
      </c>
      <c r="W183" s="2">
        <f t="shared" si="22"/>
        <v>0</v>
      </c>
      <c r="X183" s="2">
        <f t="shared" si="22"/>
        <v>0</v>
      </c>
      <c r="Y183" s="2">
        <f t="shared" si="22"/>
        <v>0</v>
      </c>
      <c r="Z183" s="2">
        <f t="shared" si="22"/>
        <v>0</v>
      </c>
      <c r="AA183" s="2">
        <f t="shared" si="22"/>
        <v>0</v>
      </c>
      <c r="AB183" s="2">
        <f t="shared" si="22"/>
        <v>2926.250563749069</v>
      </c>
      <c r="AC183" s="2">
        <f t="shared" si="22"/>
        <v>0</v>
      </c>
      <c r="AD183" s="2">
        <f t="shared" si="22"/>
        <v>0</v>
      </c>
      <c r="AE183" s="2">
        <f t="shared" si="22"/>
        <v>0</v>
      </c>
      <c r="AF183" s="2">
        <f t="shared" si="22"/>
        <v>0</v>
      </c>
      <c r="AG183" s="2">
        <f t="shared" si="22"/>
        <v>0</v>
      </c>
      <c r="AH183" s="2">
        <f t="shared" si="22"/>
        <v>0</v>
      </c>
      <c r="AI183" s="2">
        <f t="shared" si="22"/>
        <v>0</v>
      </c>
      <c r="AJ183" s="2">
        <f t="shared" si="22"/>
        <v>0</v>
      </c>
      <c r="AK183" s="2">
        <f t="shared" si="22"/>
        <v>0</v>
      </c>
      <c r="AL183" s="2">
        <f t="shared" si="22"/>
        <v>0</v>
      </c>
      <c r="AM183" s="2">
        <f t="shared" si="22"/>
        <v>0</v>
      </c>
      <c r="AN183" s="2">
        <f t="shared" si="22"/>
        <v>0</v>
      </c>
      <c r="AO183" s="2">
        <f t="shared" si="22"/>
        <v>0</v>
      </c>
      <c r="AP183" s="2">
        <f t="shared" si="22"/>
        <v>0</v>
      </c>
      <c r="AQ183" s="2">
        <f t="shared" si="22"/>
        <v>0</v>
      </c>
      <c r="AR183" s="2">
        <f t="shared" si="22"/>
        <v>0</v>
      </c>
      <c r="AS183" s="2">
        <f t="shared" si="22"/>
        <v>0</v>
      </c>
      <c r="AT183" s="2">
        <f t="shared" si="22"/>
        <v>0</v>
      </c>
      <c r="AU183" s="2">
        <f t="shared" si="22"/>
        <v>0</v>
      </c>
      <c r="AV183" s="2">
        <f t="shared" si="22"/>
        <v>0</v>
      </c>
      <c r="AW183" s="2">
        <f t="shared" si="22"/>
        <v>2.8474870383490218</v>
      </c>
      <c r="AX183" s="2">
        <f t="shared" si="22"/>
        <v>0</v>
      </c>
      <c r="AY183" s="2">
        <f t="shared" si="22"/>
        <v>0</v>
      </c>
      <c r="AZ183" s="2">
        <f t="shared" si="22"/>
        <v>0</v>
      </c>
      <c r="BA183" s="2">
        <f t="shared" si="22"/>
        <v>0</v>
      </c>
      <c r="BB183" s="2">
        <f t="shared" si="22"/>
        <v>48.712367548899344</v>
      </c>
      <c r="BC183" s="2">
        <f t="shared" si="22"/>
        <v>189.51043199869295</v>
      </c>
      <c r="BD183" s="2">
        <f t="shared" si="22"/>
        <v>0</v>
      </c>
      <c r="BE183" s="2">
        <f t="shared" si="22"/>
        <v>0</v>
      </c>
      <c r="BF183" s="2">
        <f t="shared" si="22"/>
        <v>0</v>
      </c>
      <c r="BG183" s="2">
        <f t="shared" si="22"/>
        <v>0</v>
      </c>
      <c r="BH183" s="2">
        <f t="shared" si="22"/>
        <v>0</v>
      </c>
      <c r="BI183" s="2">
        <f t="shared" si="22"/>
        <v>0</v>
      </c>
      <c r="BJ183" s="2">
        <f t="shared" si="22"/>
        <v>0</v>
      </c>
      <c r="BK183" s="2">
        <f t="shared" si="22"/>
        <v>0</v>
      </c>
      <c r="BL183" s="2">
        <f t="shared" si="22"/>
        <v>0</v>
      </c>
      <c r="BM183" s="2">
        <f t="shared" si="22"/>
        <v>0</v>
      </c>
      <c r="BN183" s="2">
        <f t="shared" si="22"/>
        <v>0</v>
      </c>
      <c r="BO183" s="2">
        <f t="shared" si="21"/>
        <v>0</v>
      </c>
      <c r="BP183" s="2">
        <f t="shared" si="21"/>
        <v>0</v>
      </c>
      <c r="BQ183" s="2">
        <f t="shared" si="21"/>
        <v>0</v>
      </c>
      <c r="BR183" s="2">
        <f t="shared" si="21"/>
        <v>0</v>
      </c>
      <c r="BS183" s="2">
        <f t="shared" si="21"/>
        <v>0</v>
      </c>
      <c r="BT183" s="2">
        <f t="shared" si="21"/>
        <v>0</v>
      </c>
      <c r="BU183" s="2">
        <f t="shared" si="21"/>
        <v>0</v>
      </c>
      <c r="BV183" s="2">
        <f t="shared" si="21"/>
        <v>0</v>
      </c>
      <c r="BW183" s="2">
        <f t="shared" si="21"/>
        <v>0</v>
      </c>
      <c r="BX183" s="2">
        <f t="shared" si="21"/>
        <v>0</v>
      </c>
      <c r="BY183" s="2">
        <f t="shared" si="21"/>
        <v>0</v>
      </c>
      <c r="BZ183" s="2">
        <f t="shared" si="21"/>
        <v>0</v>
      </c>
      <c r="CA183" s="2">
        <f t="shared" si="21"/>
        <v>0</v>
      </c>
      <c r="CB183" s="2">
        <f t="shared" si="21"/>
        <v>0</v>
      </c>
      <c r="CC183" s="2">
        <f t="shared" si="21"/>
        <v>0</v>
      </c>
      <c r="CD183" s="2">
        <f t="shared" si="21"/>
        <v>13.576411414985516</v>
      </c>
      <c r="CE183" s="2">
        <f t="shared" si="10"/>
        <v>3400.0012197543874</v>
      </c>
      <c r="CF183" s="2">
        <f t="shared" si="11"/>
        <v>1940</v>
      </c>
      <c r="CG183" s="2">
        <f t="shared" si="12"/>
        <v>-1460.0012197543874</v>
      </c>
      <c r="CH183" s="2">
        <f t="shared" si="13"/>
        <v>-0.75257794832700387</v>
      </c>
    </row>
    <row r="184" spans="1:86">
      <c r="A184" s="2" t="str">
        <f t="shared" si="8"/>
        <v>Rétsági</v>
      </c>
      <c r="B184" s="2">
        <f t="shared" si="9"/>
        <v>0</v>
      </c>
      <c r="C184" s="2">
        <f t="shared" si="22"/>
        <v>0</v>
      </c>
      <c r="D184" s="2">
        <f t="shared" si="22"/>
        <v>0</v>
      </c>
      <c r="E184" s="2">
        <f t="shared" si="22"/>
        <v>0</v>
      </c>
      <c r="F184" s="2">
        <f t="shared" si="22"/>
        <v>0</v>
      </c>
      <c r="G184" s="2">
        <f t="shared" si="22"/>
        <v>0</v>
      </c>
      <c r="H184" s="2">
        <f t="shared" si="22"/>
        <v>0.61017579393193333</v>
      </c>
      <c r="I184" s="2">
        <f t="shared" si="22"/>
        <v>0</v>
      </c>
      <c r="J184" s="2">
        <f t="shared" si="22"/>
        <v>0</v>
      </c>
      <c r="K184" s="2">
        <f t="shared" si="22"/>
        <v>0</v>
      </c>
      <c r="L184" s="2">
        <f t="shared" si="22"/>
        <v>0</v>
      </c>
      <c r="M184" s="2">
        <f t="shared" si="22"/>
        <v>0</v>
      </c>
      <c r="N184" s="2">
        <f t="shared" si="22"/>
        <v>0</v>
      </c>
      <c r="O184" s="2">
        <f t="shared" si="22"/>
        <v>0</v>
      </c>
      <c r="P184" s="2">
        <f t="shared" si="22"/>
        <v>0</v>
      </c>
      <c r="Q184" s="2">
        <f t="shared" si="22"/>
        <v>0</v>
      </c>
      <c r="R184" s="2">
        <f t="shared" si="22"/>
        <v>0</v>
      </c>
      <c r="S184" s="2">
        <f t="shared" si="22"/>
        <v>0</v>
      </c>
      <c r="T184" s="2">
        <f t="shared" si="22"/>
        <v>0</v>
      </c>
      <c r="U184" s="2">
        <f t="shared" si="22"/>
        <v>0</v>
      </c>
      <c r="V184" s="2">
        <f t="shared" si="22"/>
        <v>0</v>
      </c>
      <c r="W184" s="2">
        <f t="shared" si="22"/>
        <v>0</v>
      </c>
      <c r="X184" s="2">
        <f t="shared" si="22"/>
        <v>0</v>
      </c>
      <c r="Y184" s="2">
        <f t="shared" si="22"/>
        <v>0</v>
      </c>
      <c r="Z184" s="2">
        <f t="shared" si="22"/>
        <v>0</v>
      </c>
      <c r="AA184" s="2">
        <f t="shared" si="22"/>
        <v>0</v>
      </c>
      <c r="AB184" s="2">
        <f t="shared" si="22"/>
        <v>2926.250563749069</v>
      </c>
      <c r="AC184" s="2">
        <f t="shared" si="22"/>
        <v>0</v>
      </c>
      <c r="AD184" s="2">
        <f t="shared" si="22"/>
        <v>0</v>
      </c>
      <c r="AE184" s="2">
        <f t="shared" si="22"/>
        <v>0</v>
      </c>
      <c r="AF184" s="2">
        <f t="shared" si="22"/>
        <v>0</v>
      </c>
      <c r="AG184" s="2">
        <f t="shared" si="22"/>
        <v>0</v>
      </c>
      <c r="AH184" s="2">
        <f t="shared" si="22"/>
        <v>0</v>
      </c>
      <c r="AI184" s="2">
        <f t="shared" si="22"/>
        <v>0</v>
      </c>
      <c r="AJ184" s="2">
        <f t="shared" si="22"/>
        <v>0</v>
      </c>
      <c r="AK184" s="2">
        <f t="shared" si="22"/>
        <v>0</v>
      </c>
      <c r="AL184" s="2">
        <f t="shared" si="22"/>
        <v>0</v>
      </c>
      <c r="AM184" s="2">
        <f t="shared" si="22"/>
        <v>0</v>
      </c>
      <c r="AN184" s="2">
        <f t="shared" si="22"/>
        <v>0</v>
      </c>
      <c r="AO184" s="2">
        <f t="shared" si="22"/>
        <v>0</v>
      </c>
      <c r="AP184" s="2">
        <f t="shared" si="22"/>
        <v>0</v>
      </c>
      <c r="AQ184" s="2">
        <f t="shared" si="22"/>
        <v>0</v>
      </c>
      <c r="AR184" s="2">
        <f t="shared" si="22"/>
        <v>0</v>
      </c>
      <c r="AS184" s="2">
        <f t="shared" si="22"/>
        <v>0</v>
      </c>
      <c r="AT184" s="2">
        <f t="shared" si="22"/>
        <v>0</v>
      </c>
      <c r="AU184" s="2">
        <f t="shared" si="22"/>
        <v>0</v>
      </c>
      <c r="AV184" s="2">
        <f t="shared" si="22"/>
        <v>0</v>
      </c>
      <c r="AW184" s="2">
        <f t="shared" si="22"/>
        <v>2.8474870383490218</v>
      </c>
      <c r="AX184" s="2">
        <f t="shared" si="22"/>
        <v>0</v>
      </c>
      <c r="AY184" s="2">
        <f t="shared" si="22"/>
        <v>0</v>
      </c>
      <c r="AZ184" s="2">
        <f t="shared" si="22"/>
        <v>0</v>
      </c>
      <c r="BA184" s="2">
        <f t="shared" si="22"/>
        <v>0</v>
      </c>
      <c r="BB184" s="2">
        <f t="shared" si="22"/>
        <v>48.712367548899344</v>
      </c>
      <c r="BC184" s="2">
        <f t="shared" si="22"/>
        <v>189.51043199869295</v>
      </c>
      <c r="BD184" s="2">
        <f t="shared" si="22"/>
        <v>0</v>
      </c>
      <c r="BE184" s="2">
        <f t="shared" si="22"/>
        <v>0</v>
      </c>
      <c r="BF184" s="2">
        <f t="shared" si="22"/>
        <v>0</v>
      </c>
      <c r="BG184" s="2">
        <f t="shared" si="22"/>
        <v>0</v>
      </c>
      <c r="BH184" s="2">
        <f t="shared" si="22"/>
        <v>0</v>
      </c>
      <c r="BI184" s="2">
        <f t="shared" si="22"/>
        <v>0</v>
      </c>
      <c r="BJ184" s="2">
        <f t="shared" si="22"/>
        <v>0</v>
      </c>
      <c r="BK184" s="2">
        <f t="shared" si="22"/>
        <v>0</v>
      </c>
      <c r="BL184" s="2">
        <f t="shared" si="22"/>
        <v>0</v>
      </c>
      <c r="BM184" s="2">
        <f t="shared" si="22"/>
        <v>89.390753811028233</v>
      </c>
      <c r="BN184" s="2">
        <f t="shared" ref="BN184:CD187" si="23">BN154*$CF$161</f>
        <v>0</v>
      </c>
      <c r="BO184" s="2">
        <f t="shared" si="23"/>
        <v>0</v>
      </c>
      <c r="BP184" s="2">
        <f t="shared" si="23"/>
        <v>0</v>
      </c>
      <c r="BQ184" s="2">
        <f t="shared" si="23"/>
        <v>0</v>
      </c>
      <c r="BR184" s="2">
        <f t="shared" si="23"/>
        <v>0</v>
      </c>
      <c r="BS184" s="2">
        <f t="shared" si="23"/>
        <v>0</v>
      </c>
      <c r="BT184" s="2">
        <f t="shared" si="23"/>
        <v>0</v>
      </c>
      <c r="BU184" s="2">
        <f t="shared" si="23"/>
        <v>0</v>
      </c>
      <c r="BV184" s="2">
        <f t="shared" si="23"/>
        <v>0</v>
      </c>
      <c r="BW184" s="2">
        <f t="shared" si="23"/>
        <v>0</v>
      </c>
      <c r="BX184" s="2">
        <f t="shared" si="23"/>
        <v>0</v>
      </c>
      <c r="BY184" s="2">
        <f t="shared" si="23"/>
        <v>0</v>
      </c>
      <c r="BZ184" s="2">
        <f t="shared" si="23"/>
        <v>0</v>
      </c>
      <c r="CA184" s="2">
        <f t="shared" si="23"/>
        <v>0</v>
      </c>
      <c r="CB184" s="2">
        <f t="shared" si="23"/>
        <v>0</v>
      </c>
      <c r="CC184" s="2">
        <f t="shared" si="23"/>
        <v>0</v>
      </c>
      <c r="CD184" s="2">
        <f t="shared" si="23"/>
        <v>0</v>
      </c>
      <c r="CE184" s="2">
        <f t="shared" si="10"/>
        <v>3257.3217799399704</v>
      </c>
      <c r="CF184" s="2">
        <f t="shared" si="11"/>
        <v>985</v>
      </c>
      <c r="CG184" s="2">
        <f t="shared" si="12"/>
        <v>-2272.3217799399704</v>
      </c>
      <c r="CH184" s="2">
        <f t="shared" si="13"/>
        <v>-2.3069256649136753</v>
      </c>
    </row>
    <row r="185" spans="1:86">
      <c r="A185" s="2" t="str">
        <f>A155</f>
        <v>Szendehely</v>
      </c>
      <c r="B185" s="2">
        <f t="shared" si="9"/>
        <v>0</v>
      </c>
      <c r="C185" s="2">
        <f t="shared" ref="C185:BN188" si="24">C155*$CF$161</f>
        <v>0</v>
      </c>
      <c r="D185" s="2">
        <f t="shared" si="24"/>
        <v>0</v>
      </c>
      <c r="E185" s="2">
        <f t="shared" si="24"/>
        <v>0</v>
      </c>
      <c r="F185" s="2">
        <f t="shared" si="24"/>
        <v>0</v>
      </c>
      <c r="G185" s="2">
        <f t="shared" si="24"/>
        <v>0</v>
      </c>
      <c r="H185" s="2">
        <f t="shared" si="24"/>
        <v>0</v>
      </c>
      <c r="I185" s="2">
        <f t="shared" si="24"/>
        <v>0</v>
      </c>
      <c r="J185" s="2">
        <f t="shared" si="24"/>
        <v>0</v>
      </c>
      <c r="K185" s="2">
        <f t="shared" si="24"/>
        <v>0</v>
      </c>
      <c r="L185" s="2">
        <f t="shared" si="24"/>
        <v>0</v>
      </c>
      <c r="M185" s="2">
        <f t="shared" si="24"/>
        <v>0</v>
      </c>
      <c r="N185" s="2">
        <f t="shared" si="24"/>
        <v>0</v>
      </c>
      <c r="O185" s="2">
        <f t="shared" si="24"/>
        <v>0</v>
      </c>
      <c r="P185" s="2">
        <f t="shared" si="24"/>
        <v>46.322512355999265</v>
      </c>
      <c r="Q185" s="2">
        <f t="shared" si="24"/>
        <v>0</v>
      </c>
      <c r="R185" s="2">
        <f t="shared" si="24"/>
        <v>0</v>
      </c>
      <c r="S185" s="2">
        <f t="shared" si="24"/>
        <v>0</v>
      </c>
      <c r="T185" s="2">
        <f t="shared" si="24"/>
        <v>0</v>
      </c>
      <c r="U185" s="2">
        <f t="shared" si="24"/>
        <v>0</v>
      </c>
      <c r="V185" s="2">
        <f t="shared" si="24"/>
        <v>0</v>
      </c>
      <c r="W185" s="2">
        <f t="shared" si="24"/>
        <v>0</v>
      </c>
      <c r="X185" s="2">
        <f t="shared" si="24"/>
        <v>0</v>
      </c>
      <c r="Y185" s="2">
        <f t="shared" si="24"/>
        <v>0</v>
      </c>
      <c r="Z185" s="2">
        <f t="shared" si="24"/>
        <v>0</v>
      </c>
      <c r="AA185" s="2">
        <f t="shared" si="24"/>
        <v>0</v>
      </c>
      <c r="AB185" s="2">
        <f t="shared" si="24"/>
        <v>253.32465044740763</v>
      </c>
      <c r="AC185" s="2">
        <f t="shared" si="24"/>
        <v>0</v>
      </c>
      <c r="AD185" s="2">
        <f t="shared" si="24"/>
        <v>0</v>
      </c>
      <c r="AE185" s="2">
        <f t="shared" si="24"/>
        <v>0</v>
      </c>
      <c r="AF185" s="2">
        <f t="shared" si="24"/>
        <v>0</v>
      </c>
      <c r="AG185" s="2">
        <f t="shared" si="24"/>
        <v>0</v>
      </c>
      <c r="AH185" s="2">
        <f t="shared" si="24"/>
        <v>0</v>
      </c>
      <c r="AI185" s="2">
        <f t="shared" si="24"/>
        <v>0</v>
      </c>
      <c r="AJ185" s="2">
        <f t="shared" si="24"/>
        <v>0</v>
      </c>
      <c r="AK185" s="2">
        <f t="shared" si="24"/>
        <v>0</v>
      </c>
      <c r="AL185" s="2">
        <f t="shared" si="24"/>
        <v>0</v>
      </c>
      <c r="AM185" s="2">
        <f t="shared" si="24"/>
        <v>0</v>
      </c>
      <c r="AN185" s="2">
        <f t="shared" si="24"/>
        <v>0</v>
      </c>
      <c r="AO185" s="2">
        <f t="shared" si="24"/>
        <v>0</v>
      </c>
      <c r="AP185" s="2">
        <f t="shared" si="24"/>
        <v>0</v>
      </c>
      <c r="AQ185" s="2">
        <f t="shared" si="24"/>
        <v>0</v>
      </c>
      <c r="AR185" s="2">
        <f t="shared" si="24"/>
        <v>0</v>
      </c>
      <c r="AS185" s="2">
        <f t="shared" si="24"/>
        <v>0</v>
      </c>
      <c r="AT185" s="2">
        <f t="shared" si="24"/>
        <v>0</v>
      </c>
      <c r="AU185" s="2">
        <f t="shared" si="24"/>
        <v>0</v>
      </c>
      <c r="AV185" s="2">
        <f t="shared" si="24"/>
        <v>0</v>
      </c>
      <c r="AW185" s="2">
        <f t="shared" si="24"/>
        <v>2.8474870383490218</v>
      </c>
      <c r="AX185" s="2">
        <f t="shared" si="24"/>
        <v>0</v>
      </c>
      <c r="AY185" s="2">
        <f t="shared" si="24"/>
        <v>0</v>
      </c>
      <c r="AZ185" s="2">
        <f t="shared" si="24"/>
        <v>0</v>
      </c>
      <c r="BA185" s="2">
        <f t="shared" si="24"/>
        <v>0</v>
      </c>
      <c r="BB185" s="2">
        <f t="shared" si="24"/>
        <v>0</v>
      </c>
      <c r="BC185" s="2">
        <f t="shared" si="24"/>
        <v>183.25613011089064</v>
      </c>
      <c r="BD185" s="2">
        <f t="shared" si="24"/>
        <v>0</v>
      </c>
      <c r="BE185" s="2">
        <f t="shared" si="24"/>
        <v>0</v>
      </c>
      <c r="BF185" s="2">
        <f t="shared" si="24"/>
        <v>0</v>
      </c>
      <c r="BG185" s="2">
        <f t="shared" si="24"/>
        <v>0</v>
      </c>
      <c r="BH185" s="2">
        <f t="shared" si="24"/>
        <v>0</v>
      </c>
      <c r="BI185" s="2">
        <f t="shared" si="24"/>
        <v>0</v>
      </c>
      <c r="BJ185" s="2">
        <f t="shared" si="24"/>
        <v>0</v>
      </c>
      <c r="BK185" s="2">
        <f t="shared" si="24"/>
        <v>0</v>
      </c>
      <c r="BL185" s="2">
        <f t="shared" si="24"/>
        <v>0</v>
      </c>
      <c r="BM185" s="2">
        <f t="shared" si="24"/>
        <v>89.390753811028233</v>
      </c>
      <c r="BN185" s="2">
        <f t="shared" si="24"/>
        <v>0</v>
      </c>
      <c r="BO185" s="2">
        <f t="shared" si="23"/>
        <v>0</v>
      </c>
      <c r="BP185" s="2">
        <f t="shared" si="23"/>
        <v>0</v>
      </c>
      <c r="BQ185" s="2">
        <f t="shared" si="23"/>
        <v>0</v>
      </c>
      <c r="BR185" s="2">
        <f t="shared" si="23"/>
        <v>0</v>
      </c>
      <c r="BS185" s="2">
        <f t="shared" si="23"/>
        <v>0</v>
      </c>
      <c r="BT185" s="2">
        <f t="shared" si="23"/>
        <v>0</v>
      </c>
      <c r="BU185" s="2">
        <f t="shared" si="23"/>
        <v>0</v>
      </c>
      <c r="BV185" s="2">
        <f t="shared" si="23"/>
        <v>0</v>
      </c>
      <c r="BW185" s="2">
        <f t="shared" si="23"/>
        <v>0</v>
      </c>
      <c r="BX185" s="2">
        <f t="shared" si="23"/>
        <v>0</v>
      </c>
      <c r="BY185" s="2">
        <f t="shared" si="23"/>
        <v>0</v>
      </c>
      <c r="BZ185" s="2">
        <f t="shared" si="23"/>
        <v>0</v>
      </c>
      <c r="CA185" s="2">
        <f t="shared" si="23"/>
        <v>0</v>
      </c>
      <c r="CB185" s="2">
        <f t="shared" si="23"/>
        <v>0</v>
      </c>
      <c r="CC185" s="2">
        <f t="shared" si="23"/>
        <v>0</v>
      </c>
      <c r="CD185" s="2">
        <f t="shared" si="23"/>
        <v>13.576411414985516</v>
      </c>
      <c r="CE185" s="2">
        <f t="shared" si="10"/>
        <v>588.71794517866033</v>
      </c>
      <c r="CF185" s="2">
        <f t="shared" si="11"/>
        <v>2921</v>
      </c>
      <c r="CG185" s="2">
        <f t="shared" si="12"/>
        <v>2332.2820548213394</v>
      </c>
      <c r="CH185" s="2">
        <f t="shared" si="13"/>
        <v>0.79845328819628192</v>
      </c>
    </row>
    <row r="186" spans="1:86">
      <c r="A186" s="2" t="str">
        <f t="shared" si="8"/>
        <v>Tereske</v>
      </c>
      <c r="B186" s="2">
        <f t="shared" si="9"/>
        <v>0</v>
      </c>
      <c r="C186" s="2">
        <f t="shared" si="24"/>
        <v>0</v>
      </c>
      <c r="D186" s="2">
        <f t="shared" si="24"/>
        <v>0</v>
      </c>
      <c r="E186" s="2">
        <f t="shared" si="24"/>
        <v>0</v>
      </c>
      <c r="F186" s="2">
        <f t="shared" si="24"/>
        <v>0</v>
      </c>
      <c r="G186" s="2">
        <f t="shared" si="24"/>
        <v>0</v>
      </c>
      <c r="H186" s="2">
        <f t="shared" si="24"/>
        <v>0.61017579393193333</v>
      </c>
      <c r="I186" s="2">
        <f t="shared" si="24"/>
        <v>0</v>
      </c>
      <c r="J186" s="2">
        <f t="shared" si="24"/>
        <v>0</v>
      </c>
      <c r="K186" s="2">
        <f t="shared" si="24"/>
        <v>0</v>
      </c>
      <c r="L186" s="2">
        <f t="shared" si="24"/>
        <v>0</v>
      </c>
      <c r="M186" s="2">
        <f t="shared" si="24"/>
        <v>0</v>
      </c>
      <c r="N186" s="2">
        <f t="shared" si="24"/>
        <v>0</v>
      </c>
      <c r="O186" s="2">
        <f t="shared" si="24"/>
        <v>0</v>
      </c>
      <c r="P186" s="2">
        <f t="shared" si="24"/>
        <v>0</v>
      </c>
      <c r="Q186" s="2">
        <f t="shared" si="24"/>
        <v>0</v>
      </c>
      <c r="R186" s="2">
        <f t="shared" si="24"/>
        <v>0</v>
      </c>
      <c r="S186" s="2">
        <f t="shared" si="24"/>
        <v>0</v>
      </c>
      <c r="T186" s="2">
        <f t="shared" si="24"/>
        <v>0</v>
      </c>
      <c r="U186" s="2">
        <f t="shared" si="24"/>
        <v>0</v>
      </c>
      <c r="V186" s="2">
        <f t="shared" si="24"/>
        <v>0</v>
      </c>
      <c r="W186" s="2">
        <f t="shared" si="24"/>
        <v>0</v>
      </c>
      <c r="X186" s="2">
        <f t="shared" si="24"/>
        <v>0</v>
      </c>
      <c r="Y186" s="2">
        <f t="shared" si="24"/>
        <v>0</v>
      </c>
      <c r="Z186" s="2">
        <f t="shared" si="24"/>
        <v>0</v>
      </c>
      <c r="AA186" s="2">
        <f t="shared" si="24"/>
        <v>0</v>
      </c>
      <c r="AB186" s="2">
        <f t="shared" si="24"/>
        <v>2926.250563749069</v>
      </c>
      <c r="AC186" s="2">
        <f t="shared" si="24"/>
        <v>0</v>
      </c>
      <c r="AD186" s="2">
        <f t="shared" si="24"/>
        <v>0</v>
      </c>
      <c r="AE186" s="2">
        <f t="shared" si="24"/>
        <v>0</v>
      </c>
      <c r="AF186" s="2">
        <f t="shared" si="24"/>
        <v>0</v>
      </c>
      <c r="AG186" s="2">
        <f t="shared" si="24"/>
        <v>0</v>
      </c>
      <c r="AH186" s="2">
        <f t="shared" si="24"/>
        <v>0</v>
      </c>
      <c r="AI186" s="2">
        <f t="shared" si="24"/>
        <v>0</v>
      </c>
      <c r="AJ186" s="2">
        <f t="shared" si="24"/>
        <v>0</v>
      </c>
      <c r="AK186" s="2">
        <f t="shared" si="24"/>
        <v>0</v>
      </c>
      <c r="AL186" s="2">
        <f t="shared" si="24"/>
        <v>0</v>
      </c>
      <c r="AM186" s="2">
        <f t="shared" si="24"/>
        <v>0</v>
      </c>
      <c r="AN186" s="2">
        <f t="shared" si="24"/>
        <v>0</v>
      </c>
      <c r="AO186" s="2">
        <f t="shared" si="24"/>
        <v>0</v>
      </c>
      <c r="AP186" s="2">
        <f t="shared" si="24"/>
        <v>0</v>
      </c>
      <c r="AQ186" s="2">
        <f t="shared" si="24"/>
        <v>0</v>
      </c>
      <c r="AR186" s="2">
        <f t="shared" si="24"/>
        <v>0</v>
      </c>
      <c r="AS186" s="2">
        <f t="shared" si="24"/>
        <v>0</v>
      </c>
      <c r="AT186" s="2">
        <f t="shared" si="24"/>
        <v>0</v>
      </c>
      <c r="AU186" s="2">
        <f t="shared" si="24"/>
        <v>0</v>
      </c>
      <c r="AV186" s="2">
        <f t="shared" si="24"/>
        <v>0</v>
      </c>
      <c r="AW186" s="2">
        <f t="shared" si="24"/>
        <v>0</v>
      </c>
      <c r="AX186" s="2">
        <f t="shared" si="24"/>
        <v>0</v>
      </c>
      <c r="AY186" s="2">
        <f t="shared" si="24"/>
        <v>0</v>
      </c>
      <c r="AZ186" s="2">
        <f t="shared" si="24"/>
        <v>0</v>
      </c>
      <c r="BA186" s="2">
        <f t="shared" si="24"/>
        <v>0</v>
      </c>
      <c r="BB186" s="2">
        <f t="shared" si="24"/>
        <v>0</v>
      </c>
      <c r="BC186" s="2">
        <f t="shared" si="24"/>
        <v>183.25613011089064</v>
      </c>
      <c r="BD186" s="2">
        <f t="shared" si="24"/>
        <v>0</v>
      </c>
      <c r="BE186" s="2">
        <f t="shared" si="24"/>
        <v>0</v>
      </c>
      <c r="BF186" s="2">
        <f t="shared" si="24"/>
        <v>0</v>
      </c>
      <c r="BG186" s="2">
        <f t="shared" si="24"/>
        <v>0</v>
      </c>
      <c r="BH186" s="2">
        <f t="shared" si="24"/>
        <v>0</v>
      </c>
      <c r="BI186" s="2">
        <f t="shared" si="24"/>
        <v>0</v>
      </c>
      <c r="BJ186" s="2">
        <f t="shared" si="24"/>
        <v>0</v>
      </c>
      <c r="BK186" s="2">
        <f t="shared" si="24"/>
        <v>0</v>
      </c>
      <c r="BL186" s="2">
        <f t="shared" si="24"/>
        <v>0</v>
      </c>
      <c r="BM186" s="2">
        <f t="shared" si="24"/>
        <v>89.390753811028233</v>
      </c>
      <c r="BN186" s="2">
        <f t="shared" si="24"/>
        <v>0</v>
      </c>
      <c r="BO186" s="2">
        <f t="shared" si="23"/>
        <v>0</v>
      </c>
      <c r="BP186" s="2">
        <f t="shared" si="23"/>
        <v>0</v>
      </c>
      <c r="BQ186" s="2">
        <f t="shared" si="23"/>
        <v>0</v>
      </c>
      <c r="BR186" s="2">
        <f t="shared" si="23"/>
        <v>0</v>
      </c>
      <c r="BS186" s="2">
        <f t="shared" si="23"/>
        <v>0</v>
      </c>
      <c r="BT186" s="2">
        <f t="shared" si="23"/>
        <v>0</v>
      </c>
      <c r="BU186" s="2">
        <f t="shared" si="23"/>
        <v>0</v>
      </c>
      <c r="BV186" s="2">
        <f t="shared" si="23"/>
        <v>0</v>
      </c>
      <c r="BW186" s="2">
        <f t="shared" si="23"/>
        <v>0</v>
      </c>
      <c r="BX186" s="2">
        <f t="shared" si="23"/>
        <v>0</v>
      </c>
      <c r="BY186" s="2">
        <f t="shared" si="23"/>
        <v>0</v>
      </c>
      <c r="BZ186" s="2">
        <f t="shared" si="23"/>
        <v>0</v>
      </c>
      <c r="CA186" s="2">
        <f t="shared" si="23"/>
        <v>0</v>
      </c>
      <c r="CB186" s="2">
        <f t="shared" si="23"/>
        <v>0</v>
      </c>
      <c r="CC186" s="2">
        <f t="shared" si="23"/>
        <v>0</v>
      </c>
      <c r="CD186" s="2">
        <f t="shared" si="23"/>
        <v>0</v>
      </c>
      <c r="CE186" s="2">
        <f t="shared" si="10"/>
        <v>3199.50762346492</v>
      </c>
      <c r="CF186" s="2">
        <f t="shared" si="11"/>
        <v>598</v>
      </c>
      <c r="CG186" s="2">
        <f t="shared" si="12"/>
        <v>-2601.50762346492</v>
      </c>
      <c r="CH186" s="2">
        <f t="shared" si="13"/>
        <v>-4.3503471964296319</v>
      </c>
    </row>
    <row r="187" spans="1:86">
      <c r="A187" s="2" t="str">
        <f t="shared" si="8"/>
        <v>Tolmács</v>
      </c>
      <c r="B187" s="2">
        <f t="shared" si="9"/>
        <v>0</v>
      </c>
      <c r="C187" s="2">
        <f t="shared" si="24"/>
        <v>0</v>
      </c>
      <c r="D187" s="2">
        <f t="shared" si="24"/>
        <v>0</v>
      </c>
      <c r="E187" s="2">
        <f t="shared" si="24"/>
        <v>0</v>
      </c>
      <c r="F187" s="2">
        <f t="shared" si="24"/>
        <v>0</v>
      </c>
      <c r="G187" s="2">
        <f t="shared" si="24"/>
        <v>0</v>
      </c>
      <c r="H187" s="2">
        <f t="shared" si="24"/>
        <v>0</v>
      </c>
      <c r="I187" s="2">
        <f t="shared" si="24"/>
        <v>0</v>
      </c>
      <c r="J187" s="2">
        <f t="shared" si="24"/>
        <v>0</v>
      </c>
      <c r="K187" s="2">
        <f t="shared" si="24"/>
        <v>0</v>
      </c>
      <c r="L187" s="2">
        <f t="shared" si="24"/>
        <v>0</v>
      </c>
      <c r="M187" s="2">
        <f t="shared" si="24"/>
        <v>0</v>
      </c>
      <c r="N187" s="2">
        <f t="shared" si="24"/>
        <v>0</v>
      </c>
      <c r="O187" s="2">
        <f t="shared" si="24"/>
        <v>0</v>
      </c>
      <c r="P187" s="2">
        <f t="shared" si="24"/>
        <v>0</v>
      </c>
      <c r="Q187" s="2">
        <f t="shared" si="24"/>
        <v>0</v>
      </c>
      <c r="R187" s="2">
        <f t="shared" si="24"/>
        <v>0</v>
      </c>
      <c r="S187" s="2">
        <f t="shared" si="24"/>
        <v>0</v>
      </c>
      <c r="T187" s="2">
        <f t="shared" si="24"/>
        <v>0</v>
      </c>
      <c r="U187" s="2">
        <f t="shared" si="24"/>
        <v>0</v>
      </c>
      <c r="V187" s="2">
        <f t="shared" si="24"/>
        <v>0</v>
      </c>
      <c r="W187" s="2">
        <f t="shared" si="24"/>
        <v>0</v>
      </c>
      <c r="X187" s="2">
        <f t="shared" si="24"/>
        <v>0</v>
      </c>
      <c r="Y187" s="2">
        <f t="shared" si="24"/>
        <v>0</v>
      </c>
      <c r="Z187" s="2">
        <f t="shared" si="24"/>
        <v>0</v>
      </c>
      <c r="AA187" s="2">
        <f t="shared" si="24"/>
        <v>0</v>
      </c>
      <c r="AB187" s="2">
        <f t="shared" si="24"/>
        <v>0</v>
      </c>
      <c r="AC187" s="2">
        <f t="shared" si="24"/>
        <v>0</v>
      </c>
      <c r="AD187" s="2">
        <f t="shared" si="24"/>
        <v>0</v>
      </c>
      <c r="AE187" s="2">
        <f t="shared" si="24"/>
        <v>0</v>
      </c>
      <c r="AF187" s="2">
        <f t="shared" si="24"/>
        <v>0</v>
      </c>
      <c r="AG187" s="2">
        <f t="shared" si="24"/>
        <v>0</v>
      </c>
      <c r="AH187" s="2">
        <f t="shared" si="24"/>
        <v>0</v>
      </c>
      <c r="AI187" s="2">
        <f t="shared" si="24"/>
        <v>0</v>
      </c>
      <c r="AJ187" s="2">
        <f t="shared" si="24"/>
        <v>0</v>
      </c>
      <c r="AK187" s="2">
        <f t="shared" si="24"/>
        <v>0</v>
      </c>
      <c r="AL187" s="2">
        <f t="shared" si="24"/>
        <v>0</v>
      </c>
      <c r="AM187" s="2">
        <f t="shared" si="24"/>
        <v>0</v>
      </c>
      <c r="AN187" s="2">
        <f t="shared" si="24"/>
        <v>0</v>
      </c>
      <c r="AO187" s="2">
        <f t="shared" si="24"/>
        <v>0</v>
      </c>
      <c r="AP187" s="2">
        <f t="shared" si="24"/>
        <v>0</v>
      </c>
      <c r="AQ187" s="2">
        <f t="shared" si="24"/>
        <v>0</v>
      </c>
      <c r="AR187" s="2">
        <f t="shared" si="24"/>
        <v>0</v>
      </c>
      <c r="AS187" s="2">
        <f t="shared" si="24"/>
        <v>0</v>
      </c>
      <c r="AT187" s="2">
        <f t="shared" si="24"/>
        <v>0</v>
      </c>
      <c r="AU187" s="2">
        <f t="shared" si="24"/>
        <v>0</v>
      </c>
      <c r="AV187" s="2">
        <f t="shared" si="24"/>
        <v>0</v>
      </c>
      <c r="AW187" s="2">
        <f t="shared" si="24"/>
        <v>0</v>
      </c>
      <c r="AX187" s="2">
        <f t="shared" si="24"/>
        <v>0</v>
      </c>
      <c r="AY187" s="2">
        <f t="shared" si="24"/>
        <v>0</v>
      </c>
      <c r="AZ187" s="2">
        <f t="shared" si="24"/>
        <v>0</v>
      </c>
      <c r="BA187" s="2">
        <f t="shared" si="24"/>
        <v>0</v>
      </c>
      <c r="BB187" s="2">
        <f t="shared" si="24"/>
        <v>0</v>
      </c>
      <c r="BC187" s="2">
        <f t="shared" si="24"/>
        <v>183.25613011089064</v>
      </c>
      <c r="BD187" s="2">
        <f t="shared" si="24"/>
        <v>0</v>
      </c>
      <c r="BE187" s="2">
        <f t="shared" si="24"/>
        <v>0</v>
      </c>
      <c r="BF187" s="2">
        <f t="shared" si="24"/>
        <v>0</v>
      </c>
      <c r="BG187" s="2">
        <f t="shared" si="24"/>
        <v>0</v>
      </c>
      <c r="BH187" s="2">
        <f t="shared" si="24"/>
        <v>0</v>
      </c>
      <c r="BI187" s="2">
        <f t="shared" si="24"/>
        <v>0</v>
      </c>
      <c r="BJ187" s="2">
        <f t="shared" si="24"/>
        <v>0</v>
      </c>
      <c r="BK187" s="2">
        <f t="shared" si="24"/>
        <v>0</v>
      </c>
      <c r="BL187" s="2">
        <f t="shared" si="24"/>
        <v>0</v>
      </c>
      <c r="BM187" s="2">
        <f t="shared" si="24"/>
        <v>89.390753811028233</v>
      </c>
      <c r="BN187" s="2">
        <f t="shared" si="24"/>
        <v>0</v>
      </c>
      <c r="BO187" s="2">
        <f t="shared" si="23"/>
        <v>0</v>
      </c>
      <c r="BP187" s="2">
        <f t="shared" si="23"/>
        <v>0</v>
      </c>
      <c r="BQ187" s="2">
        <f t="shared" si="23"/>
        <v>0</v>
      </c>
      <c r="BR187" s="2">
        <f t="shared" si="23"/>
        <v>0</v>
      </c>
      <c r="BS187" s="2">
        <f t="shared" si="23"/>
        <v>0</v>
      </c>
      <c r="BT187" s="2">
        <f t="shared" si="23"/>
        <v>0</v>
      </c>
      <c r="BU187" s="2">
        <f t="shared" si="23"/>
        <v>0</v>
      </c>
      <c r="BV187" s="2">
        <f t="shared" si="23"/>
        <v>0</v>
      </c>
      <c r="BW187" s="2">
        <f t="shared" si="23"/>
        <v>0</v>
      </c>
      <c r="BX187" s="2">
        <f t="shared" si="23"/>
        <v>93.865376299862405</v>
      </c>
      <c r="BY187" s="2">
        <f t="shared" si="23"/>
        <v>0</v>
      </c>
      <c r="BZ187" s="2">
        <f t="shared" si="23"/>
        <v>0</v>
      </c>
      <c r="CA187" s="2">
        <f t="shared" si="23"/>
        <v>0</v>
      </c>
      <c r="CB187" s="2">
        <f t="shared" si="23"/>
        <v>0</v>
      </c>
      <c r="CC187" s="2">
        <f t="shared" si="23"/>
        <v>0</v>
      </c>
      <c r="CD187" s="2">
        <f t="shared" si="23"/>
        <v>0</v>
      </c>
      <c r="CE187" s="2">
        <f t="shared" si="10"/>
        <v>366.51226022178128</v>
      </c>
      <c r="CF187" s="2">
        <f t="shared" si="11"/>
        <v>1226</v>
      </c>
      <c r="CG187" s="2">
        <f t="shared" si="12"/>
        <v>859.48773977821872</v>
      </c>
      <c r="CH187" s="2">
        <f t="shared" si="13"/>
        <v>0.70105035870980326</v>
      </c>
    </row>
    <row r="188" spans="1:86">
      <c r="A188" s="2" t="str">
        <f>A158</f>
        <v>Váci</v>
      </c>
      <c r="B188" s="2">
        <f t="shared" si="9"/>
        <v>0</v>
      </c>
      <c r="C188" s="2">
        <f t="shared" si="24"/>
        <v>0</v>
      </c>
      <c r="D188" s="2">
        <f t="shared" si="24"/>
        <v>0</v>
      </c>
      <c r="E188" s="2">
        <f t="shared" si="24"/>
        <v>0</v>
      </c>
      <c r="F188" s="2">
        <f t="shared" si="24"/>
        <v>0</v>
      </c>
      <c r="G188" s="2">
        <f t="shared" si="24"/>
        <v>0</v>
      </c>
      <c r="H188" s="2">
        <f t="shared" si="24"/>
        <v>0.61017579393193333</v>
      </c>
      <c r="I188" s="2">
        <f t="shared" si="24"/>
        <v>0</v>
      </c>
      <c r="J188" s="2">
        <f t="shared" si="24"/>
        <v>35.847827893501083</v>
      </c>
      <c r="K188" s="2">
        <f t="shared" si="24"/>
        <v>0</v>
      </c>
      <c r="L188" s="2">
        <f t="shared" si="24"/>
        <v>37.525811326813894</v>
      </c>
      <c r="M188" s="2">
        <f t="shared" si="24"/>
        <v>0</v>
      </c>
      <c r="N188" s="2">
        <f t="shared" si="24"/>
        <v>0</v>
      </c>
      <c r="O188" s="2">
        <f t="shared" si="24"/>
        <v>0</v>
      </c>
      <c r="P188" s="2">
        <f t="shared" si="24"/>
        <v>0</v>
      </c>
      <c r="Q188" s="2">
        <f t="shared" si="24"/>
        <v>0</v>
      </c>
      <c r="R188" s="2">
        <f t="shared" si="24"/>
        <v>39.458034674265015</v>
      </c>
      <c r="S188" s="2">
        <f t="shared" si="24"/>
        <v>0</v>
      </c>
      <c r="T188" s="2">
        <f t="shared" si="24"/>
        <v>0</v>
      </c>
      <c r="U188" s="2">
        <f t="shared" si="24"/>
        <v>0</v>
      </c>
      <c r="V188" s="2">
        <f t="shared" si="24"/>
        <v>0</v>
      </c>
      <c r="W188" s="2">
        <f t="shared" si="24"/>
        <v>0</v>
      </c>
      <c r="X188" s="2">
        <f t="shared" si="24"/>
        <v>0</v>
      </c>
      <c r="Y188" s="2">
        <f t="shared" si="24"/>
        <v>0</v>
      </c>
      <c r="Z188" s="2">
        <f t="shared" si="24"/>
        <v>0</v>
      </c>
      <c r="AA188" s="2">
        <f t="shared" si="24"/>
        <v>0</v>
      </c>
      <c r="AB188" s="2">
        <f t="shared" si="24"/>
        <v>2926.250563749069</v>
      </c>
      <c r="AC188" s="2">
        <f t="shared" si="24"/>
        <v>0</v>
      </c>
      <c r="AD188" s="2">
        <f t="shared" si="24"/>
        <v>0</v>
      </c>
      <c r="AE188" s="2">
        <f t="shared" si="24"/>
        <v>0</v>
      </c>
      <c r="AF188" s="2">
        <f t="shared" si="24"/>
        <v>0</v>
      </c>
      <c r="AG188" s="2">
        <f t="shared" si="24"/>
        <v>0</v>
      </c>
      <c r="AH188" s="2">
        <f t="shared" si="24"/>
        <v>0</v>
      </c>
      <c r="AI188" s="2">
        <f t="shared" si="24"/>
        <v>0</v>
      </c>
      <c r="AJ188" s="2">
        <f t="shared" si="24"/>
        <v>0</v>
      </c>
      <c r="AK188" s="2">
        <f t="shared" si="24"/>
        <v>0</v>
      </c>
      <c r="AL188" s="2">
        <f t="shared" si="24"/>
        <v>0</v>
      </c>
      <c r="AM188" s="2">
        <f t="shared" si="24"/>
        <v>0</v>
      </c>
      <c r="AN188" s="2">
        <f t="shared" si="24"/>
        <v>0</v>
      </c>
      <c r="AO188" s="2">
        <f t="shared" si="24"/>
        <v>0</v>
      </c>
      <c r="AP188" s="2">
        <f t="shared" si="24"/>
        <v>0</v>
      </c>
      <c r="AQ188" s="2">
        <f t="shared" si="24"/>
        <v>0</v>
      </c>
      <c r="AR188" s="2">
        <f t="shared" si="24"/>
        <v>0</v>
      </c>
      <c r="AS188" s="2">
        <f t="shared" si="24"/>
        <v>0</v>
      </c>
      <c r="AT188" s="2">
        <f t="shared" si="24"/>
        <v>0</v>
      </c>
      <c r="AU188" s="2">
        <f t="shared" si="24"/>
        <v>0</v>
      </c>
      <c r="AV188" s="2">
        <f t="shared" si="24"/>
        <v>0</v>
      </c>
      <c r="AW188" s="2">
        <f t="shared" si="24"/>
        <v>2.8474870383490218</v>
      </c>
      <c r="AX188" s="2">
        <f t="shared" si="24"/>
        <v>0</v>
      </c>
      <c r="AY188" s="2">
        <f t="shared" si="24"/>
        <v>0</v>
      </c>
      <c r="AZ188" s="2">
        <f t="shared" si="24"/>
        <v>0</v>
      </c>
      <c r="BA188" s="2">
        <f t="shared" si="24"/>
        <v>0</v>
      </c>
      <c r="BB188" s="2">
        <f t="shared" si="24"/>
        <v>0</v>
      </c>
      <c r="BC188" s="2">
        <f t="shared" si="24"/>
        <v>183.25613011089064</v>
      </c>
      <c r="BD188" s="2">
        <f t="shared" si="24"/>
        <v>0</v>
      </c>
      <c r="BE188" s="2">
        <f t="shared" si="24"/>
        <v>0</v>
      </c>
      <c r="BF188" s="2">
        <f t="shared" si="24"/>
        <v>0</v>
      </c>
      <c r="BG188" s="2">
        <f t="shared" si="24"/>
        <v>0</v>
      </c>
      <c r="BH188" s="2">
        <f t="shared" si="24"/>
        <v>0</v>
      </c>
      <c r="BI188" s="2">
        <f t="shared" si="24"/>
        <v>0</v>
      </c>
      <c r="BJ188" s="2">
        <f t="shared" si="24"/>
        <v>0</v>
      </c>
      <c r="BK188" s="2">
        <f t="shared" si="24"/>
        <v>0</v>
      </c>
      <c r="BL188" s="2">
        <f t="shared" si="24"/>
        <v>0</v>
      </c>
      <c r="BM188" s="2">
        <f t="shared" si="24"/>
        <v>0</v>
      </c>
      <c r="BN188" s="2">
        <f t="shared" ref="BN188:CD189" si="25">BN158*$CF$161</f>
        <v>0</v>
      </c>
      <c r="BO188" s="2">
        <f t="shared" si="25"/>
        <v>0</v>
      </c>
      <c r="BP188" s="2">
        <f t="shared" si="25"/>
        <v>0</v>
      </c>
      <c r="BQ188" s="2">
        <f t="shared" si="25"/>
        <v>0</v>
      </c>
      <c r="BR188" s="2">
        <f t="shared" si="25"/>
        <v>0</v>
      </c>
      <c r="BS188" s="2">
        <f t="shared" si="25"/>
        <v>0</v>
      </c>
      <c r="BT188" s="2">
        <f t="shared" si="25"/>
        <v>0</v>
      </c>
      <c r="BU188" s="2">
        <f t="shared" si="25"/>
        <v>0</v>
      </c>
      <c r="BV188" s="2">
        <f t="shared" si="25"/>
        <v>0</v>
      </c>
      <c r="BW188" s="2">
        <f t="shared" si="25"/>
        <v>0</v>
      </c>
      <c r="BX188" s="2">
        <f t="shared" si="25"/>
        <v>0</v>
      </c>
      <c r="BY188" s="2">
        <f t="shared" si="25"/>
        <v>0</v>
      </c>
      <c r="BZ188" s="2">
        <f t="shared" si="25"/>
        <v>0</v>
      </c>
      <c r="CA188" s="2">
        <f t="shared" si="25"/>
        <v>0</v>
      </c>
      <c r="CB188" s="2">
        <f t="shared" si="25"/>
        <v>0</v>
      </c>
      <c r="CC188" s="2">
        <f t="shared" si="25"/>
        <v>0</v>
      </c>
      <c r="CD188" s="2">
        <f t="shared" si="25"/>
        <v>0</v>
      </c>
      <c r="CE188" s="2">
        <f t="shared" si="10"/>
        <v>3225.7960305868205</v>
      </c>
      <c r="CF188" s="2">
        <f t="shared" si="11"/>
        <v>774</v>
      </c>
      <c r="CG188" s="2">
        <f t="shared" si="12"/>
        <v>-2451.7960305868205</v>
      </c>
      <c r="CH188" s="2">
        <f t="shared" si="13"/>
        <v>-3.1676951299571323</v>
      </c>
    </row>
    <row r="189" spans="1:86">
      <c r="A189" s="2" t="str">
        <f t="shared" si="8"/>
        <v>DIPO</v>
      </c>
      <c r="B189" s="2">
        <f t="shared" si="9"/>
        <v>0</v>
      </c>
      <c r="C189" s="2">
        <f t="shared" ref="C189:BN189" si="26">C159*$CF$161</f>
        <v>0</v>
      </c>
      <c r="D189" s="2">
        <f t="shared" si="26"/>
        <v>0</v>
      </c>
      <c r="E189" s="2">
        <f t="shared" si="26"/>
        <v>0</v>
      </c>
      <c r="F189" s="2">
        <f t="shared" si="26"/>
        <v>0</v>
      </c>
      <c r="G189" s="2">
        <f t="shared" si="26"/>
        <v>0</v>
      </c>
      <c r="H189" s="2">
        <f t="shared" si="26"/>
        <v>0.61017579393193333</v>
      </c>
      <c r="I189" s="2">
        <f t="shared" si="26"/>
        <v>0</v>
      </c>
      <c r="J189" s="2">
        <f t="shared" si="26"/>
        <v>0</v>
      </c>
      <c r="K189" s="2">
        <f t="shared" si="26"/>
        <v>0</v>
      </c>
      <c r="L189" s="2">
        <f t="shared" si="26"/>
        <v>0</v>
      </c>
      <c r="M189" s="2">
        <f t="shared" si="26"/>
        <v>0</v>
      </c>
      <c r="N189" s="2">
        <f t="shared" si="26"/>
        <v>0</v>
      </c>
      <c r="O189" s="2">
        <f t="shared" si="26"/>
        <v>0</v>
      </c>
      <c r="P189" s="2">
        <f t="shared" si="26"/>
        <v>0</v>
      </c>
      <c r="Q189" s="2">
        <f t="shared" si="26"/>
        <v>0</v>
      </c>
      <c r="R189" s="2">
        <f t="shared" si="26"/>
        <v>0</v>
      </c>
      <c r="S189" s="2">
        <f t="shared" si="26"/>
        <v>0</v>
      </c>
      <c r="T189" s="2">
        <f t="shared" si="26"/>
        <v>0</v>
      </c>
      <c r="U189" s="2">
        <f t="shared" si="26"/>
        <v>0</v>
      </c>
      <c r="V189" s="2">
        <f t="shared" si="26"/>
        <v>0</v>
      </c>
      <c r="W189" s="2">
        <f t="shared" si="26"/>
        <v>0</v>
      </c>
      <c r="X189" s="2">
        <f t="shared" si="26"/>
        <v>0</v>
      </c>
      <c r="Y189" s="2">
        <f t="shared" si="26"/>
        <v>0</v>
      </c>
      <c r="Z189" s="2">
        <f t="shared" si="26"/>
        <v>0</v>
      </c>
      <c r="AA189" s="2">
        <f t="shared" si="26"/>
        <v>0</v>
      </c>
      <c r="AB189" s="2">
        <f t="shared" si="26"/>
        <v>2926.250563749069</v>
      </c>
      <c r="AC189" s="2">
        <f t="shared" si="26"/>
        <v>0</v>
      </c>
      <c r="AD189" s="2">
        <f t="shared" si="26"/>
        <v>0</v>
      </c>
      <c r="AE189" s="2">
        <f t="shared" si="26"/>
        <v>0</v>
      </c>
      <c r="AF189" s="2">
        <f t="shared" si="26"/>
        <v>0</v>
      </c>
      <c r="AG189" s="2">
        <f t="shared" si="26"/>
        <v>0</v>
      </c>
      <c r="AH189" s="2">
        <f t="shared" si="26"/>
        <v>0</v>
      </c>
      <c r="AI189" s="2">
        <f t="shared" si="26"/>
        <v>0</v>
      </c>
      <c r="AJ189" s="2">
        <f t="shared" si="26"/>
        <v>0</v>
      </c>
      <c r="AK189" s="2">
        <f t="shared" si="26"/>
        <v>0</v>
      </c>
      <c r="AL189" s="2">
        <f t="shared" si="26"/>
        <v>0</v>
      </c>
      <c r="AM189" s="2">
        <f t="shared" si="26"/>
        <v>0</v>
      </c>
      <c r="AN189" s="2">
        <f t="shared" si="26"/>
        <v>0</v>
      </c>
      <c r="AO189" s="2">
        <f t="shared" si="26"/>
        <v>0</v>
      </c>
      <c r="AP189" s="2">
        <f t="shared" si="26"/>
        <v>0</v>
      </c>
      <c r="AQ189" s="2">
        <f t="shared" si="26"/>
        <v>0</v>
      </c>
      <c r="AR189" s="2">
        <f t="shared" si="26"/>
        <v>0</v>
      </c>
      <c r="AS189" s="2">
        <f t="shared" si="26"/>
        <v>0</v>
      </c>
      <c r="AT189" s="2">
        <f t="shared" si="26"/>
        <v>0</v>
      </c>
      <c r="AU189" s="2">
        <f t="shared" si="26"/>
        <v>0</v>
      </c>
      <c r="AV189" s="2">
        <f t="shared" si="26"/>
        <v>0</v>
      </c>
      <c r="AW189" s="2">
        <f t="shared" si="26"/>
        <v>0</v>
      </c>
      <c r="AX189" s="2">
        <f t="shared" si="26"/>
        <v>0</v>
      </c>
      <c r="AY189" s="2">
        <f t="shared" si="26"/>
        <v>0</v>
      </c>
      <c r="AZ189" s="2">
        <f t="shared" si="26"/>
        <v>0</v>
      </c>
      <c r="BA189" s="2">
        <f t="shared" si="26"/>
        <v>0</v>
      </c>
      <c r="BB189" s="2">
        <f t="shared" si="26"/>
        <v>0</v>
      </c>
      <c r="BC189" s="2">
        <f t="shared" si="26"/>
        <v>183.25613011089064</v>
      </c>
      <c r="BD189" s="2">
        <f t="shared" si="26"/>
        <v>0</v>
      </c>
      <c r="BE189" s="2">
        <f t="shared" si="26"/>
        <v>0</v>
      </c>
      <c r="BF189" s="2">
        <f t="shared" si="26"/>
        <v>0</v>
      </c>
      <c r="BG189" s="2">
        <f t="shared" si="26"/>
        <v>0</v>
      </c>
      <c r="BH189" s="2">
        <f t="shared" si="26"/>
        <v>0</v>
      </c>
      <c r="BI189" s="2">
        <f t="shared" si="26"/>
        <v>0</v>
      </c>
      <c r="BJ189" s="2">
        <f t="shared" si="26"/>
        <v>0</v>
      </c>
      <c r="BK189" s="2">
        <f t="shared" si="26"/>
        <v>0</v>
      </c>
      <c r="BL189" s="2">
        <f t="shared" si="26"/>
        <v>0</v>
      </c>
      <c r="BM189" s="2">
        <f t="shared" si="26"/>
        <v>78.763525400047058</v>
      </c>
      <c r="BN189" s="2">
        <f t="shared" si="26"/>
        <v>0</v>
      </c>
      <c r="BO189" s="2">
        <f t="shared" si="25"/>
        <v>0</v>
      </c>
      <c r="BP189" s="2">
        <f t="shared" si="25"/>
        <v>0</v>
      </c>
      <c r="BQ189" s="2">
        <f t="shared" si="25"/>
        <v>0</v>
      </c>
      <c r="BR189" s="2">
        <f t="shared" si="25"/>
        <v>0</v>
      </c>
      <c r="BS189" s="2">
        <f t="shared" si="25"/>
        <v>0</v>
      </c>
      <c r="BT189" s="2">
        <f t="shared" si="25"/>
        <v>0</v>
      </c>
      <c r="BU189" s="2">
        <f t="shared" si="25"/>
        <v>0</v>
      </c>
      <c r="BV189" s="2">
        <f t="shared" si="25"/>
        <v>0</v>
      </c>
      <c r="BW189" s="2">
        <f t="shared" si="25"/>
        <v>0</v>
      </c>
      <c r="BX189" s="2">
        <f t="shared" si="25"/>
        <v>0</v>
      </c>
      <c r="BY189" s="2">
        <f t="shared" si="25"/>
        <v>0</v>
      </c>
      <c r="BZ189" s="2">
        <f t="shared" si="25"/>
        <v>0</v>
      </c>
      <c r="CA189" s="2">
        <f t="shared" si="25"/>
        <v>0</v>
      </c>
      <c r="CB189" s="2">
        <f t="shared" si="25"/>
        <v>0</v>
      </c>
      <c r="CC189" s="2">
        <f t="shared" si="25"/>
        <v>0</v>
      </c>
      <c r="CD189" s="2">
        <f t="shared" si="25"/>
        <v>0</v>
      </c>
      <c r="CE189" s="2">
        <f t="shared" si="10"/>
        <v>3188.8803950539386</v>
      </c>
      <c r="CF189" s="2">
        <f t="shared" si="11"/>
        <v>527</v>
      </c>
      <c r="CG189" s="2">
        <f t="shared" si="12"/>
        <v>-2661.8803950539386</v>
      </c>
      <c r="CH189" s="2">
        <f t="shared" si="13"/>
        <v>-5.0510064422275871</v>
      </c>
    </row>
    <row r="190" spans="1:86">
      <c r="A190" s="2"/>
      <c r="B190">
        <v>1</v>
      </c>
      <c r="C190">
        <v>2</v>
      </c>
      <c r="D190">
        <v>3</v>
      </c>
      <c r="E190">
        <v>4</v>
      </c>
      <c r="F190" s="2">
        <v>5</v>
      </c>
      <c r="G190" s="2">
        <v>6</v>
      </c>
      <c r="H190" s="2">
        <v>7</v>
      </c>
      <c r="I190" s="2">
        <v>8</v>
      </c>
      <c r="J190" s="2">
        <v>9</v>
      </c>
      <c r="K190" s="2">
        <v>10</v>
      </c>
      <c r="L190" s="2">
        <v>11</v>
      </c>
      <c r="M190" s="2">
        <v>12</v>
      </c>
      <c r="N190" s="2">
        <v>13</v>
      </c>
      <c r="O190" s="2">
        <v>14</v>
      </c>
      <c r="P190" s="2">
        <v>15</v>
      </c>
      <c r="Q190" s="2">
        <v>16</v>
      </c>
      <c r="R190" s="2">
        <v>17</v>
      </c>
      <c r="S190" s="2">
        <v>18</v>
      </c>
      <c r="T190" s="2">
        <v>19</v>
      </c>
      <c r="U190" s="2">
        <v>20</v>
      </c>
      <c r="V190" s="2">
        <v>21</v>
      </c>
      <c r="W190" s="2">
        <v>22</v>
      </c>
      <c r="X190" s="2">
        <v>23</v>
      </c>
      <c r="Y190" s="2">
        <v>24</v>
      </c>
      <c r="Z190" s="2">
        <v>25</v>
      </c>
      <c r="AA190" s="2">
        <v>26</v>
      </c>
      <c r="AB190" s="2">
        <v>27</v>
      </c>
      <c r="AC190" s="2">
        <v>28</v>
      </c>
      <c r="AD190" s="2">
        <v>29</v>
      </c>
      <c r="AE190" s="2">
        <v>30</v>
      </c>
      <c r="AF190" s="2">
        <v>31</v>
      </c>
      <c r="AG190" s="2">
        <v>32</v>
      </c>
      <c r="AH190" s="2">
        <v>33</v>
      </c>
      <c r="AI190" s="2">
        <v>34</v>
      </c>
      <c r="AJ190" s="2">
        <v>35</v>
      </c>
      <c r="AK190" s="2">
        <v>36</v>
      </c>
      <c r="AL190" s="2">
        <v>37</v>
      </c>
      <c r="AM190" s="2">
        <v>38</v>
      </c>
      <c r="AN190" s="2">
        <v>39</v>
      </c>
      <c r="AO190" s="2">
        <v>40</v>
      </c>
      <c r="AP190" s="2">
        <v>41</v>
      </c>
      <c r="AQ190" s="2">
        <v>42</v>
      </c>
      <c r="AR190" s="2">
        <v>43</v>
      </c>
      <c r="AS190" s="2">
        <v>44</v>
      </c>
      <c r="AT190" s="2">
        <v>45</v>
      </c>
      <c r="AU190" s="2">
        <v>46</v>
      </c>
      <c r="AV190" s="2">
        <v>47</v>
      </c>
      <c r="AW190" s="2">
        <v>48</v>
      </c>
      <c r="AX190" s="2">
        <v>49</v>
      </c>
      <c r="AY190" s="2">
        <v>50</v>
      </c>
      <c r="AZ190" s="2">
        <v>51</v>
      </c>
      <c r="BA190" s="2">
        <v>52</v>
      </c>
      <c r="BB190" s="2">
        <v>53</v>
      </c>
      <c r="BC190" s="2">
        <v>54</v>
      </c>
      <c r="BD190" s="2">
        <v>55</v>
      </c>
      <c r="BE190" s="2">
        <v>56</v>
      </c>
      <c r="BF190" s="2">
        <v>57</v>
      </c>
      <c r="BG190" s="2">
        <v>58</v>
      </c>
      <c r="BH190" s="2">
        <v>59</v>
      </c>
      <c r="BI190" s="2">
        <v>60</v>
      </c>
      <c r="BJ190" s="2">
        <v>61</v>
      </c>
      <c r="BK190" s="2">
        <v>62</v>
      </c>
      <c r="BL190" s="2">
        <v>63</v>
      </c>
      <c r="BM190" s="2">
        <v>64</v>
      </c>
      <c r="BN190" s="2">
        <v>65</v>
      </c>
      <c r="BO190" s="2">
        <v>66</v>
      </c>
      <c r="BP190" s="2">
        <v>67</v>
      </c>
      <c r="BQ190" s="2">
        <v>68</v>
      </c>
      <c r="BR190" s="2">
        <v>69</v>
      </c>
      <c r="BS190" s="2">
        <v>70</v>
      </c>
      <c r="BT190" s="2">
        <v>71</v>
      </c>
      <c r="BU190" s="2">
        <v>72</v>
      </c>
      <c r="BV190" s="2">
        <v>73</v>
      </c>
      <c r="BW190" s="2">
        <v>74</v>
      </c>
      <c r="BX190" s="2">
        <v>75</v>
      </c>
      <c r="BY190" s="2">
        <v>76</v>
      </c>
      <c r="BZ190" s="2">
        <v>77</v>
      </c>
      <c r="CA190" s="2">
        <v>78</v>
      </c>
      <c r="CB190" s="2">
        <v>79</v>
      </c>
      <c r="CC190" s="2">
        <v>80</v>
      </c>
      <c r="CD190" s="2">
        <v>81</v>
      </c>
      <c r="CE190">
        <f>SUM(CE163:CE189)</f>
        <v>72203.067807639396</v>
      </c>
      <c r="CF190" s="2">
        <f>SUM(CF163:CF189)</f>
        <v>72202</v>
      </c>
    </row>
    <row r="191" spans="1:86">
      <c r="B191">
        <f>SUM(B163:B189)</f>
        <v>0</v>
      </c>
      <c r="C191" s="2">
        <f t="shared" ref="C191:BN191" si="27">SUM(C163:C189)</f>
        <v>0</v>
      </c>
      <c r="D191" s="2">
        <f t="shared" si="27"/>
        <v>0</v>
      </c>
      <c r="E191" s="2">
        <f t="shared" si="27"/>
        <v>0</v>
      </c>
      <c r="F191" s="2">
        <f t="shared" si="27"/>
        <v>0</v>
      </c>
      <c r="G191" s="2">
        <f t="shared" si="27"/>
        <v>0</v>
      </c>
      <c r="H191" s="2">
        <f t="shared" si="27"/>
        <v>12.8136916725706</v>
      </c>
      <c r="I191" s="2">
        <f t="shared" si="27"/>
        <v>0</v>
      </c>
      <c r="J191" s="2">
        <f t="shared" si="27"/>
        <v>107.54348368050324</v>
      </c>
      <c r="K191" s="2">
        <f t="shared" si="27"/>
        <v>269.29091705529322</v>
      </c>
      <c r="L191" s="2">
        <f t="shared" si="27"/>
        <v>300.15564263168346</v>
      </c>
      <c r="M191" s="2">
        <f t="shared" si="27"/>
        <v>0</v>
      </c>
      <c r="N191" s="2">
        <f t="shared" si="27"/>
        <v>0</v>
      </c>
      <c r="O191" s="2">
        <f t="shared" si="27"/>
        <v>0</v>
      </c>
      <c r="P191" s="2">
        <f t="shared" si="27"/>
        <v>138.9675370679978</v>
      </c>
      <c r="Q191" s="2">
        <f t="shared" si="27"/>
        <v>0</v>
      </c>
      <c r="R191" s="2">
        <f t="shared" si="27"/>
        <v>39.458034674265015</v>
      </c>
      <c r="S191" s="2">
        <f t="shared" si="27"/>
        <v>0</v>
      </c>
      <c r="T191" s="2">
        <f t="shared" si="27"/>
        <v>0</v>
      </c>
      <c r="U191" s="2">
        <f t="shared" si="27"/>
        <v>0</v>
      </c>
      <c r="V191" s="2">
        <f t="shared" si="27"/>
        <v>0</v>
      </c>
      <c r="W191" s="2">
        <f t="shared" si="27"/>
        <v>0</v>
      </c>
      <c r="X191" s="2">
        <f t="shared" si="27"/>
        <v>0</v>
      </c>
      <c r="Y191" s="2">
        <f t="shared" si="27"/>
        <v>0</v>
      </c>
      <c r="Z191" s="2">
        <f t="shared" si="27"/>
        <v>0</v>
      </c>
      <c r="AA191" s="2">
        <f t="shared" si="27"/>
        <v>0</v>
      </c>
      <c r="AB191" s="2">
        <f t="shared" si="27"/>
        <v>61957.911139625263</v>
      </c>
      <c r="AC191" s="2">
        <f t="shared" si="27"/>
        <v>0</v>
      </c>
      <c r="AD191" s="2">
        <f t="shared" si="27"/>
        <v>0</v>
      </c>
      <c r="AE191" s="2">
        <f t="shared" si="27"/>
        <v>0</v>
      </c>
      <c r="AF191" s="2">
        <f t="shared" si="27"/>
        <v>0</v>
      </c>
      <c r="AG191" s="2">
        <f t="shared" si="27"/>
        <v>0</v>
      </c>
      <c r="AH191" s="2">
        <f t="shared" si="27"/>
        <v>0</v>
      </c>
      <c r="AI191" s="2">
        <f t="shared" si="27"/>
        <v>0</v>
      </c>
      <c r="AJ191" s="2">
        <f t="shared" si="27"/>
        <v>0</v>
      </c>
      <c r="AK191" s="2">
        <f t="shared" si="27"/>
        <v>0</v>
      </c>
      <c r="AL191" s="2">
        <f t="shared" si="27"/>
        <v>0</v>
      </c>
      <c r="AM191" s="2">
        <f t="shared" si="27"/>
        <v>0</v>
      </c>
      <c r="AN191" s="2">
        <f t="shared" si="27"/>
        <v>0</v>
      </c>
      <c r="AO191" s="2">
        <f t="shared" si="27"/>
        <v>0</v>
      </c>
      <c r="AP191" s="2">
        <f t="shared" si="27"/>
        <v>0</v>
      </c>
      <c r="AQ191" s="2">
        <f t="shared" si="27"/>
        <v>679.73583444017368</v>
      </c>
      <c r="AR191" s="2">
        <f t="shared" si="27"/>
        <v>0</v>
      </c>
      <c r="AS191" s="2">
        <f t="shared" si="27"/>
        <v>0</v>
      </c>
      <c r="AT191" s="2">
        <f t="shared" si="27"/>
        <v>0</v>
      </c>
      <c r="AU191" s="2">
        <f t="shared" si="27"/>
        <v>0</v>
      </c>
      <c r="AV191" s="2">
        <f t="shared" si="27"/>
        <v>0</v>
      </c>
      <c r="AW191" s="2">
        <f t="shared" si="27"/>
        <v>31.322357421839246</v>
      </c>
      <c r="AX191" s="2">
        <f t="shared" si="27"/>
        <v>0</v>
      </c>
      <c r="AY191" s="2">
        <f t="shared" si="27"/>
        <v>0</v>
      </c>
      <c r="AZ191" s="2">
        <f t="shared" si="27"/>
        <v>0</v>
      </c>
      <c r="BA191" s="2">
        <f t="shared" si="27"/>
        <v>0</v>
      </c>
      <c r="BB191" s="2">
        <f t="shared" si="27"/>
        <v>243.56183774449673</v>
      </c>
      <c r="BC191" s="2">
        <f t="shared" si="27"/>
        <v>4448.1815377637949</v>
      </c>
      <c r="BD191" s="2">
        <f t="shared" si="27"/>
        <v>0</v>
      </c>
      <c r="BE191" s="2">
        <f t="shared" si="27"/>
        <v>0</v>
      </c>
      <c r="BF191" s="2">
        <f t="shared" si="27"/>
        <v>0</v>
      </c>
      <c r="BG191" s="2">
        <f t="shared" si="27"/>
        <v>0</v>
      </c>
      <c r="BH191" s="2">
        <f t="shared" si="27"/>
        <v>0</v>
      </c>
      <c r="BI191" s="2">
        <f t="shared" si="27"/>
        <v>0</v>
      </c>
      <c r="BJ191" s="2">
        <f t="shared" si="27"/>
        <v>0</v>
      </c>
      <c r="BK191" s="2">
        <f t="shared" si="27"/>
        <v>0</v>
      </c>
      <c r="BL191" s="2">
        <f t="shared" si="27"/>
        <v>0</v>
      </c>
      <c r="BM191" s="2">
        <f t="shared" si="27"/>
        <v>3280.7118520406957</v>
      </c>
      <c r="BN191" s="2">
        <f t="shared" si="27"/>
        <v>0</v>
      </c>
      <c r="BO191" s="2">
        <f t="shared" ref="BO191:CD191" si="28">SUM(BO163:BO189)</f>
        <v>0</v>
      </c>
      <c r="BP191" s="2">
        <f t="shared" si="28"/>
        <v>0</v>
      </c>
      <c r="BQ191" s="2">
        <f t="shared" si="28"/>
        <v>0</v>
      </c>
      <c r="BR191" s="2">
        <f t="shared" si="28"/>
        <v>0</v>
      </c>
      <c r="BS191" s="2">
        <f t="shared" si="28"/>
        <v>0</v>
      </c>
      <c r="BT191" s="2">
        <f t="shared" si="28"/>
        <v>0</v>
      </c>
      <c r="BU191" s="2">
        <f t="shared" si="28"/>
        <v>371.08857867627074</v>
      </c>
      <c r="BV191" s="2">
        <f t="shared" si="28"/>
        <v>0</v>
      </c>
      <c r="BW191" s="2">
        <f t="shared" si="28"/>
        <v>0</v>
      </c>
      <c r="BX191" s="2">
        <f t="shared" si="28"/>
        <v>281.5961288995872</v>
      </c>
      <c r="BY191" s="2">
        <f t="shared" si="28"/>
        <v>0</v>
      </c>
      <c r="BZ191" s="2">
        <f t="shared" si="28"/>
        <v>0</v>
      </c>
      <c r="CA191" s="2">
        <f t="shared" si="28"/>
        <v>0</v>
      </c>
      <c r="CB191" s="2">
        <f t="shared" si="28"/>
        <v>0</v>
      </c>
      <c r="CC191" s="2">
        <f t="shared" si="28"/>
        <v>0</v>
      </c>
      <c r="CD191" s="2">
        <f t="shared" si="28"/>
        <v>40.729234244956551</v>
      </c>
    </row>
    <row r="192" spans="1:86">
      <c r="B192">
        <f>COUNTIF(B163:B189,"&gt;0")</f>
        <v>0</v>
      </c>
      <c r="C192" s="2">
        <f t="shared" ref="C192:BN192" si="29">COUNTIF(C163:C189,"&gt;0")</f>
        <v>0</v>
      </c>
      <c r="D192" s="2">
        <f t="shared" si="29"/>
        <v>0</v>
      </c>
      <c r="E192" s="2">
        <f t="shared" si="29"/>
        <v>0</v>
      </c>
      <c r="F192" s="2">
        <f t="shared" si="29"/>
        <v>0</v>
      </c>
      <c r="G192" s="2">
        <f t="shared" si="29"/>
        <v>0</v>
      </c>
      <c r="H192" s="2">
        <f t="shared" si="29"/>
        <v>21</v>
      </c>
      <c r="I192" s="2">
        <f t="shared" si="29"/>
        <v>0</v>
      </c>
      <c r="J192" s="2">
        <f t="shared" si="29"/>
        <v>3</v>
      </c>
      <c r="K192" s="2">
        <f t="shared" si="29"/>
        <v>2</v>
      </c>
      <c r="L192" s="2">
        <f t="shared" si="29"/>
        <v>5</v>
      </c>
      <c r="M192" s="2">
        <f t="shared" si="29"/>
        <v>0</v>
      </c>
      <c r="N192" s="2">
        <f t="shared" si="29"/>
        <v>0</v>
      </c>
      <c r="O192" s="2">
        <f t="shared" si="29"/>
        <v>0</v>
      </c>
      <c r="P192" s="2">
        <f t="shared" si="29"/>
        <v>3</v>
      </c>
      <c r="Q192" s="2">
        <f t="shared" si="29"/>
        <v>0</v>
      </c>
      <c r="R192" s="2">
        <f t="shared" si="29"/>
        <v>1</v>
      </c>
      <c r="S192" s="2">
        <f t="shared" si="29"/>
        <v>0</v>
      </c>
      <c r="T192" s="2">
        <f t="shared" si="29"/>
        <v>0</v>
      </c>
      <c r="U192" s="2">
        <f t="shared" si="29"/>
        <v>0</v>
      </c>
      <c r="V192" s="2">
        <f t="shared" si="29"/>
        <v>0</v>
      </c>
      <c r="W192" s="2">
        <f t="shared" si="29"/>
        <v>0</v>
      </c>
      <c r="X192" s="2">
        <f t="shared" si="29"/>
        <v>0</v>
      </c>
      <c r="Y192" s="2">
        <f t="shared" si="29"/>
        <v>0</v>
      </c>
      <c r="Z192" s="2">
        <f t="shared" si="29"/>
        <v>0</v>
      </c>
      <c r="AA192" s="2">
        <f t="shared" si="29"/>
        <v>0</v>
      </c>
      <c r="AB192" s="2">
        <f t="shared" si="29"/>
        <v>23</v>
      </c>
      <c r="AC192" s="2">
        <f t="shared" si="29"/>
        <v>0</v>
      </c>
      <c r="AD192" s="2">
        <f t="shared" si="29"/>
        <v>0</v>
      </c>
      <c r="AE192" s="2">
        <f t="shared" si="29"/>
        <v>0</v>
      </c>
      <c r="AF192" s="2">
        <f t="shared" si="29"/>
        <v>0</v>
      </c>
      <c r="AG192" s="2">
        <f t="shared" si="29"/>
        <v>0</v>
      </c>
      <c r="AH192" s="2">
        <f t="shared" si="29"/>
        <v>0</v>
      </c>
      <c r="AI192" s="2">
        <f t="shared" si="29"/>
        <v>0</v>
      </c>
      <c r="AJ192" s="2">
        <f t="shared" si="29"/>
        <v>0</v>
      </c>
      <c r="AK192" s="2">
        <f t="shared" si="29"/>
        <v>0</v>
      </c>
      <c r="AL192" s="2">
        <f t="shared" si="29"/>
        <v>0</v>
      </c>
      <c r="AM192" s="2">
        <f t="shared" si="29"/>
        <v>0</v>
      </c>
      <c r="AN192" s="2">
        <f t="shared" si="29"/>
        <v>0</v>
      </c>
      <c r="AO192" s="2">
        <f t="shared" si="29"/>
        <v>0</v>
      </c>
      <c r="AP192" s="2">
        <f t="shared" si="29"/>
        <v>0</v>
      </c>
      <c r="AQ192" s="2">
        <f t="shared" si="29"/>
        <v>1</v>
      </c>
      <c r="AR192" s="2">
        <f t="shared" si="29"/>
        <v>0</v>
      </c>
      <c r="AS192" s="2">
        <f t="shared" si="29"/>
        <v>0</v>
      </c>
      <c r="AT192" s="2">
        <f t="shared" si="29"/>
        <v>0</v>
      </c>
      <c r="AU192" s="2">
        <f t="shared" si="29"/>
        <v>0</v>
      </c>
      <c r="AV192" s="2">
        <f t="shared" si="29"/>
        <v>0</v>
      </c>
      <c r="AW192" s="2">
        <f t="shared" si="29"/>
        <v>11</v>
      </c>
      <c r="AX192" s="2">
        <f t="shared" si="29"/>
        <v>0</v>
      </c>
      <c r="AY192" s="2">
        <f t="shared" si="29"/>
        <v>0</v>
      </c>
      <c r="AZ192" s="2">
        <f t="shared" si="29"/>
        <v>0</v>
      </c>
      <c r="BA192" s="2">
        <f t="shared" si="29"/>
        <v>0</v>
      </c>
      <c r="BB192" s="2">
        <f t="shared" si="29"/>
        <v>5</v>
      </c>
      <c r="BC192" s="2">
        <f t="shared" si="29"/>
        <v>24</v>
      </c>
      <c r="BD192" s="2">
        <f t="shared" si="29"/>
        <v>0</v>
      </c>
      <c r="BE192" s="2">
        <f t="shared" si="29"/>
        <v>0</v>
      </c>
      <c r="BF192" s="2">
        <f t="shared" si="29"/>
        <v>0</v>
      </c>
      <c r="BG192" s="2">
        <f t="shared" si="29"/>
        <v>0</v>
      </c>
      <c r="BH192" s="2">
        <f t="shared" si="29"/>
        <v>0</v>
      </c>
      <c r="BI192" s="2">
        <f t="shared" si="29"/>
        <v>0</v>
      </c>
      <c r="BJ192" s="2">
        <f t="shared" si="29"/>
        <v>0</v>
      </c>
      <c r="BK192" s="2">
        <f t="shared" si="29"/>
        <v>0</v>
      </c>
      <c r="BL192" s="2">
        <f t="shared" si="29"/>
        <v>0</v>
      </c>
      <c r="BM192" s="2">
        <f t="shared" si="29"/>
        <v>15</v>
      </c>
      <c r="BN192" s="2">
        <f t="shared" si="29"/>
        <v>0</v>
      </c>
      <c r="BO192" s="2">
        <f t="shared" ref="BO192:CD192" si="30">COUNTIF(BO163:BO189,"&gt;0")</f>
        <v>0</v>
      </c>
      <c r="BP192" s="2">
        <f t="shared" si="30"/>
        <v>0</v>
      </c>
      <c r="BQ192" s="2">
        <f t="shared" si="30"/>
        <v>0</v>
      </c>
      <c r="BR192" s="2">
        <f t="shared" si="30"/>
        <v>0</v>
      </c>
      <c r="BS192" s="2">
        <f t="shared" si="30"/>
        <v>0</v>
      </c>
      <c r="BT192" s="2">
        <f t="shared" si="30"/>
        <v>0</v>
      </c>
      <c r="BU192" s="2">
        <f t="shared" si="30"/>
        <v>1</v>
      </c>
      <c r="BV192" s="2">
        <f t="shared" si="30"/>
        <v>0</v>
      </c>
      <c r="BW192" s="2">
        <f t="shared" si="30"/>
        <v>0</v>
      </c>
      <c r="BX192" s="2">
        <f t="shared" si="30"/>
        <v>3</v>
      </c>
      <c r="BY192" s="2">
        <f t="shared" si="30"/>
        <v>0</v>
      </c>
      <c r="BZ192" s="2">
        <f t="shared" si="30"/>
        <v>0</v>
      </c>
      <c r="CA192" s="2">
        <f t="shared" si="30"/>
        <v>0</v>
      </c>
      <c r="CB192" s="2">
        <f t="shared" si="30"/>
        <v>0</v>
      </c>
      <c r="CC192" s="2">
        <f t="shared" si="30"/>
        <v>0</v>
      </c>
      <c r="CD192" s="2">
        <f t="shared" si="30"/>
        <v>3</v>
      </c>
      <c r="CF192" s="2">
        <f>PEARSON(CE163:CE189,CF163:CF189)</f>
        <v>0.29439604494058119</v>
      </c>
    </row>
  </sheetData>
  <mergeCells count="328">
    <mergeCell ref="CC131:CC132"/>
    <mergeCell ref="CD131:CD132"/>
    <mergeCell ref="CE131:CE132"/>
    <mergeCell ref="CF131:CF132"/>
    <mergeCell ref="BW131:BW132"/>
    <mergeCell ref="BX131:BX132"/>
    <mergeCell ref="BY131:BY132"/>
    <mergeCell ref="BZ131:BZ132"/>
    <mergeCell ref="CA131:CA132"/>
    <mergeCell ref="CB131:CB132"/>
    <mergeCell ref="BQ131:BQ132"/>
    <mergeCell ref="BR131:BR132"/>
    <mergeCell ref="BS131:BS132"/>
    <mergeCell ref="BT131:BT132"/>
    <mergeCell ref="BU131:BU132"/>
    <mergeCell ref="BV131:BV132"/>
    <mergeCell ref="BK131:BK132"/>
    <mergeCell ref="BL131:BL132"/>
    <mergeCell ref="BM131:BM132"/>
    <mergeCell ref="BN131:BN132"/>
    <mergeCell ref="BO131:BO132"/>
    <mergeCell ref="BP131:BP132"/>
    <mergeCell ref="BE131:BE132"/>
    <mergeCell ref="BF131:BF132"/>
    <mergeCell ref="BG131:BG132"/>
    <mergeCell ref="BH131:BH132"/>
    <mergeCell ref="BI131:BI132"/>
    <mergeCell ref="BJ131:BJ132"/>
    <mergeCell ref="AY131:AY132"/>
    <mergeCell ref="AZ131:AZ132"/>
    <mergeCell ref="BA131:BA132"/>
    <mergeCell ref="BB131:BB132"/>
    <mergeCell ref="BC131:BC132"/>
    <mergeCell ref="BD131:BD132"/>
    <mergeCell ref="AS131:AS132"/>
    <mergeCell ref="AT131:AT132"/>
    <mergeCell ref="AU131:AU132"/>
    <mergeCell ref="AV131:AV132"/>
    <mergeCell ref="AW131:AW132"/>
    <mergeCell ref="AX131:AX132"/>
    <mergeCell ref="AM131:AM132"/>
    <mergeCell ref="AN131:AN132"/>
    <mergeCell ref="AO131:AO132"/>
    <mergeCell ref="AP131:AP132"/>
    <mergeCell ref="AQ131:AQ132"/>
    <mergeCell ref="AR131:AR132"/>
    <mergeCell ref="AG131:AG132"/>
    <mergeCell ref="AH131:AH132"/>
    <mergeCell ref="AI131:AI132"/>
    <mergeCell ref="AJ131:AJ132"/>
    <mergeCell ref="AK131:AK132"/>
    <mergeCell ref="AL131:AL132"/>
    <mergeCell ref="AA131:AA132"/>
    <mergeCell ref="AB131:AB132"/>
    <mergeCell ref="AC131:AC132"/>
    <mergeCell ref="AD131:AD132"/>
    <mergeCell ref="AE131:AE132"/>
    <mergeCell ref="AF131:AF132"/>
    <mergeCell ref="U131:U132"/>
    <mergeCell ref="V131:V132"/>
    <mergeCell ref="W131:W132"/>
    <mergeCell ref="X131:X132"/>
    <mergeCell ref="Y131:Y132"/>
    <mergeCell ref="Z131:Z132"/>
    <mergeCell ref="O131:O132"/>
    <mergeCell ref="P131:P132"/>
    <mergeCell ref="Q131:Q132"/>
    <mergeCell ref="R131:R132"/>
    <mergeCell ref="S131:S132"/>
    <mergeCell ref="T131:T132"/>
    <mergeCell ref="I131:I132"/>
    <mergeCell ref="J131:J132"/>
    <mergeCell ref="K131:K132"/>
    <mergeCell ref="L131:L132"/>
    <mergeCell ref="M131:M132"/>
    <mergeCell ref="N131:N132"/>
    <mergeCell ref="CC101:CC102"/>
    <mergeCell ref="CD101:CD102"/>
    <mergeCell ref="A131:A132"/>
    <mergeCell ref="B131:B132"/>
    <mergeCell ref="C131:C132"/>
    <mergeCell ref="D131:D132"/>
    <mergeCell ref="E131:E132"/>
    <mergeCell ref="F131:F132"/>
    <mergeCell ref="G131:G132"/>
    <mergeCell ref="H131:H132"/>
    <mergeCell ref="BW101:BW102"/>
    <mergeCell ref="BX101:BX102"/>
    <mergeCell ref="BY101:BY102"/>
    <mergeCell ref="BZ101:BZ102"/>
    <mergeCell ref="CA101:CA102"/>
    <mergeCell ref="CB101:CB102"/>
    <mergeCell ref="BQ101:BQ102"/>
    <mergeCell ref="BR101:BR102"/>
    <mergeCell ref="BS101:BS102"/>
    <mergeCell ref="BT101:BT102"/>
    <mergeCell ref="BU101:BU102"/>
    <mergeCell ref="BV101:BV102"/>
    <mergeCell ref="BK101:BK102"/>
    <mergeCell ref="BL101:BL102"/>
    <mergeCell ref="BM101:BM102"/>
    <mergeCell ref="BN101:BN102"/>
    <mergeCell ref="BO101:BO102"/>
    <mergeCell ref="BP101:BP102"/>
    <mergeCell ref="BE101:BE102"/>
    <mergeCell ref="BF101:BF102"/>
    <mergeCell ref="BG101:BG102"/>
    <mergeCell ref="BH101:BH102"/>
    <mergeCell ref="BI101:BI102"/>
    <mergeCell ref="BJ101:BJ102"/>
    <mergeCell ref="AY101:AY102"/>
    <mergeCell ref="AZ101:AZ102"/>
    <mergeCell ref="BA101:BA102"/>
    <mergeCell ref="BB101:BB102"/>
    <mergeCell ref="BC101:BC102"/>
    <mergeCell ref="BD101:BD102"/>
    <mergeCell ref="AS101:AS102"/>
    <mergeCell ref="AT101:AT102"/>
    <mergeCell ref="AU101:AU102"/>
    <mergeCell ref="AV101:AV102"/>
    <mergeCell ref="AW101:AW102"/>
    <mergeCell ref="AX101:AX102"/>
    <mergeCell ref="AM101:AM102"/>
    <mergeCell ref="AN101:AN102"/>
    <mergeCell ref="AO101:AO102"/>
    <mergeCell ref="AP101:AP102"/>
    <mergeCell ref="AQ101:AQ102"/>
    <mergeCell ref="AR101:AR102"/>
    <mergeCell ref="AG101:AG102"/>
    <mergeCell ref="AH101:AH102"/>
    <mergeCell ref="AI101:AI102"/>
    <mergeCell ref="AJ101:AJ102"/>
    <mergeCell ref="AK101:AK102"/>
    <mergeCell ref="AL101:AL102"/>
    <mergeCell ref="AA101:AA102"/>
    <mergeCell ref="AB101:AB102"/>
    <mergeCell ref="AC101:AC102"/>
    <mergeCell ref="AD101:AD102"/>
    <mergeCell ref="AE101:AE102"/>
    <mergeCell ref="AF101:AF102"/>
    <mergeCell ref="U101:U102"/>
    <mergeCell ref="V101:V102"/>
    <mergeCell ref="W101:W102"/>
    <mergeCell ref="X101:X102"/>
    <mergeCell ref="Y101:Y102"/>
    <mergeCell ref="Z101:Z102"/>
    <mergeCell ref="O101:O102"/>
    <mergeCell ref="P101:P102"/>
    <mergeCell ref="Q101:Q102"/>
    <mergeCell ref="R101:R102"/>
    <mergeCell ref="S101:S102"/>
    <mergeCell ref="T101:T102"/>
    <mergeCell ref="I101:I102"/>
    <mergeCell ref="J101:J102"/>
    <mergeCell ref="K101:K102"/>
    <mergeCell ref="L101:L102"/>
    <mergeCell ref="M101:M102"/>
    <mergeCell ref="N101:N102"/>
    <mergeCell ref="CB71:CB72"/>
    <mergeCell ref="CC71:CC72"/>
    <mergeCell ref="CD71:CD72"/>
    <mergeCell ref="BX71:BX72"/>
    <mergeCell ref="BY71:BY72"/>
    <mergeCell ref="BZ71:BZ72"/>
    <mergeCell ref="CA71:CA72"/>
    <mergeCell ref="BG71:BG72"/>
    <mergeCell ref="BH71:BH72"/>
    <mergeCell ref="BI71:BI72"/>
    <mergeCell ref="AX71:AX72"/>
    <mergeCell ref="AY71:AY72"/>
    <mergeCell ref="AZ71:AZ72"/>
    <mergeCell ref="BA71:BA72"/>
    <mergeCell ref="BB71:BB72"/>
    <mergeCell ref="BC71:BC72"/>
    <mergeCell ref="AR71:AR72"/>
    <mergeCell ref="AS71:AS72"/>
    <mergeCell ref="B101:B102"/>
    <mergeCell ref="C101:C102"/>
    <mergeCell ref="D101:D102"/>
    <mergeCell ref="E101:E102"/>
    <mergeCell ref="F101:F102"/>
    <mergeCell ref="G101:G102"/>
    <mergeCell ref="H101:H102"/>
    <mergeCell ref="BV71:BV72"/>
    <mergeCell ref="BW71:BW72"/>
    <mergeCell ref="BP71:BP72"/>
    <mergeCell ref="BQ71:BQ72"/>
    <mergeCell ref="BR71:BR72"/>
    <mergeCell ref="BS71:BS72"/>
    <mergeCell ref="BT71:BT72"/>
    <mergeCell ref="BU71:BU72"/>
    <mergeCell ref="BJ71:BJ72"/>
    <mergeCell ref="BK71:BK72"/>
    <mergeCell ref="BL71:BL72"/>
    <mergeCell ref="BM71:BM72"/>
    <mergeCell ref="BN71:BN72"/>
    <mergeCell ref="BO71:BO72"/>
    <mergeCell ref="BD71:BD72"/>
    <mergeCell ref="BE71:BE72"/>
    <mergeCell ref="BF71:BF72"/>
    <mergeCell ref="AT71:AT72"/>
    <mergeCell ref="AU71:AU72"/>
    <mergeCell ref="AV71:AV72"/>
    <mergeCell ref="AW71:AW72"/>
    <mergeCell ref="AL71:AL72"/>
    <mergeCell ref="AM71:AM72"/>
    <mergeCell ref="AN71:AN72"/>
    <mergeCell ref="AO71:AO72"/>
    <mergeCell ref="AP71:AP72"/>
    <mergeCell ref="AQ71:AQ72"/>
    <mergeCell ref="AF71:AF72"/>
    <mergeCell ref="AG71:AG72"/>
    <mergeCell ref="AH71:AH72"/>
    <mergeCell ref="AI71:AI72"/>
    <mergeCell ref="AJ71:AJ72"/>
    <mergeCell ref="AK71:AK72"/>
    <mergeCell ref="Z71:Z72"/>
    <mergeCell ref="AA71:AA72"/>
    <mergeCell ref="AB71:AB72"/>
    <mergeCell ref="AC71:AC72"/>
    <mergeCell ref="AD71:AD72"/>
    <mergeCell ref="AE71:AE72"/>
    <mergeCell ref="T71:T72"/>
    <mergeCell ref="U71:U72"/>
    <mergeCell ref="V71:V72"/>
    <mergeCell ref="W71:W72"/>
    <mergeCell ref="X71:X72"/>
    <mergeCell ref="Y71:Y72"/>
    <mergeCell ref="N71:N72"/>
    <mergeCell ref="O71:O72"/>
    <mergeCell ref="P71:P72"/>
    <mergeCell ref="Q71:Q72"/>
    <mergeCell ref="R71:R72"/>
    <mergeCell ref="S71:S72"/>
    <mergeCell ref="H71:H72"/>
    <mergeCell ref="I71:I72"/>
    <mergeCell ref="J71:J72"/>
    <mergeCell ref="K71:K72"/>
    <mergeCell ref="L71:L72"/>
    <mergeCell ref="M71:M72"/>
    <mergeCell ref="CB41:CB42"/>
    <mergeCell ref="CC41:CC42"/>
    <mergeCell ref="CD41:CD42"/>
    <mergeCell ref="BO41:BO42"/>
    <mergeCell ref="BD41:BD42"/>
    <mergeCell ref="BE41:BE42"/>
    <mergeCell ref="BF41:BF42"/>
    <mergeCell ref="BG41:BG42"/>
    <mergeCell ref="BH41:BH42"/>
    <mergeCell ref="BI41:BI42"/>
    <mergeCell ref="AX41:AX42"/>
    <mergeCell ref="AY41:AY42"/>
    <mergeCell ref="AZ41:AZ42"/>
    <mergeCell ref="BA41:BA42"/>
    <mergeCell ref="BB41:BB42"/>
    <mergeCell ref="BC41:BC42"/>
    <mergeCell ref="AR41:AR42"/>
    <mergeCell ref="AS41:AS42"/>
    <mergeCell ref="CE41:CE42"/>
    <mergeCell ref="B71:B72"/>
    <mergeCell ref="C71:C72"/>
    <mergeCell ref="D71:D72"/>
    <mergeCell ref="E71:E72"/>
    <mergeCell ref="F71:F72"/>
    <mergeCell ref="G71:G72"/>
    <mergeCell ref="BV41:BV42"/>
    <mergeCell ref="BW41:BW42"/>
    <mergeCell ref="BX41:BX42"/>
    <mergeCell ref="BY41:BY42"/>
    <mergeCell ref="BZ41:BZ42"/>
    <mergeCell ref="CA41:CA42"/>
    <mergeCell ref="BP41:BP42"/>
    <mergeCell ref="BQ41:BQ42"/>
    <mergeCell ref="BR41:BR42"/>
    <mergeCell ref="BS41:BS42"/>
    <mergeCell ref="BT41:BT42"/>
    <mergeCell ref="BU41:BU42"/>
    <mergeCell ref="BJ41:BJ42"/>
    <mergeCell ref="BK41:BK42"/>
    <mergeCell ref="BL41:BL42"/>
    <mergeCell ref="BM41:BM42"/>
    <mergeCell ref="BN41:BN42"/>
    <mergeCell ref="AT41:AT42"/>
    <mergeCell ref="AU41:AU42"/>
    <mergeCell ref="AV41:AV42"/>
    <mergeCell ref="AW41:AW42"/>
    <mergeCell ref="AL41:AL42"/>
    <mergeCell ref="AM41:AM42"/>
    <mergeCell ref="AN41:AN42"/>
    <mergeCell ref="AO41:AO42"/>
    <mergeCell ref="AP41:AP42"/>
    <mergeCell ref="AQ41:AQ42"/>
    <mergeCell ref="AF41:AF42"/>
    <mergeCell ref="AG41:AG42"/>
    <mergeCell ref="AH41:AH42"/>
    <mergeCell ref="AI41:AI42"/>
    <mergeCell ref="AJ41:AJ42"/>
    <mergeCell ref="AK41:AK42"/>
    <mergeCell ref="Z41:Z42"/>
    <mergeCell ref="AA41:AA42"/>
    <mergeCell ref="AB41:AB42"/>
    <mergeCell ref="AC41:AC42"/>
    <mergeCell ref="AD41:AD42"/>
    <mergeCell ref="AE41:AE42"/>
    <mergeCell ref="T41:T42"/>
    <mergeCell ref="U41:U42"/>
    <mergeCell ref="V41:V42"/>
    <mergeCell ref="W41:W42"/>
    <mergeCell ref="X41:X42"/>
    <mergeCell ref="Y41:Y42"/>
    <mergeCell ref="N41:N42"/>
    <mergeCell ref="O41:O42"/>
    <mergeCell ref="P41:P42"/>
    <mergeCell ref="Q41:Q42"/>
    <mergeCell ref="R41:R42"/>
    <mergeCell ref="S41:S42"/>
    <mergeCell ref="H41:H42"/>
    <mergeCell ref="I41:I42"/>
    <mergeCell ref="J41:J42"/>
    <mergeCell ref="K41:K42"/>
    <mergeCell ref="L41:L42"/>
    <mergeCell ref="M41:M42"/>
    <mergeCell ref="B41:B42"/>
    <mergeCell ref="C41:C42"/>
    <mergeCell ref="D41:D42"/>
    <mergeCell ref="E41:E42"/>
    <mergeCell ref="F41:F42"/>
    <mergeCell ref="G41:G42"/>
  </mergeCells>
  <conditionalFormatting sqref="B192:CD192">
    <cfRule type="cellIs" dxfId="26" priority="2" operator="greaterThan">
      <formula>0</formula>
    </cfRule>
  </conditionalFormatting>
  <conditionalFormatting sqref="CF192">
    <cfRule type="cellIs" dxfId="25" priority="1" operator="greaterThan">
      <formula>0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Munkalapok</vt:lpstr>
      </vt:variant>
      <vt:variant>
        <vt:i4>25</vt:i4>
      </vt:variant>
    </vt:vector>
  </HeadingPairs>
  <TitlesOfParts>
    <vt:vector size="25" baseType="lpstr">
      <vt:lpstr>tanulasi minta</vt:lpstr>
      <vt:lpstr>google</vt:lpstr>
      <vt:lpstr>coco</vt:lpstr>
      <vt:lpstr>coco2</vt:lpstr>
      <vt:lpstr>coco3</vt:lpstr>
      <vt:lpstr>new_old</vt:lpstr>
      <vt:lpstr>coco4</vt:lpstr>
      <vt:lpstr>coco5</vt:lpstr>
      <vt:lpstr>coco6</vt:lpstr>
      <vt:lpstr>coco7</vt:lpstr>
      <vt:lpstr>coco8</vt:lpstr>
      <vt:lpstr>coco9</vt:lpstr>
      <vt:lpstr>coco10</vt:lpstr>
      <vt:lpstr>coco11</vt:lpstr>
      <vt:lpstr>coco12</vt:lpstr>
      <vt:lpstr>coco13</vt:lpstr>
      <vt:lpstr>coco14</vt:lpstr>
      <vt:lpstr>coco15</vt:lpstr>
      <vt:lpstr>coco16</vt:lpstr>
      <vt:lpstr>coco17</vt:lpstr>
      <vt:lpstr>coco18</vt:lpstr>
      <vt:lpstr>coco19</vt:lpstr>
      <vt:lpstr>coco20</vt:lpstr>
      <vt:lpstr>coco21</vt:lpstr>
      <vt:lpstr>mellekletek</vt:lpstr>
    </vt:vector>
  </TitlesOfParts>
  <Company>WXPEE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MS-USER</dc:creator>
  <cp:lastModifiedBy>Pitlik3</cp:lastModifiedBy>
  <dcterms:created xsi:type="dcterms:W3CDTF">2009-10-27T09:54:25Z</dcterms:created>
  <dcterms:modified xsi:type="dcterms:W3CDTF">2009-11-20T13:10:41Z</dcterms:modified>
</cp:coreProperties>
</file>